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bcgov.sharepoint.com/teams/07326/Shared Documents/Web Updates/Business Transformation Unit/BC OBPS/Assets/"/>
    </mc:Choice>
  </mc:AlternateContent>
  <xr:revisionPtr revIDLastSave="1" documentId="8_{EF9A3B09-FAE6-49DF-B31B-398CA7EEE204}" xr6:coauthVersionLast="47" xr6:coauthVersionMax="47" xr10:uidLastSave="{D90964E5-3C98-40FB-A574-B312E510FDF7}"/>
  <bookViews>
    <workbookView xWindow="-110" yWindow="-21710" windowWidth="38620" windowHeight="21100" tabRatio="916" firstSheet="7" activeTab="15" xr2:uid="{8EB103A0-E085-42C4-9E35-D752E805EB63}"/>
  </bookViews>
  <sheets>
    <sheet name="3. Cement Instructions" sheetId="48" r:id="rId1"/>
    <sheet name="3. Cement Calculator" sheetId="5" r:id="rId2"/>
    <sheet name="4. Chemicals Instructions" sheetId="49" r:id="rId3"/>
    <sheet name="4. Chemicals Calculator" sheetId="7" r:id="rId4"/>
    <sheet name="7. Lime Instructions" sheetId="50" r:id="rId5"/>
    <sheet name="7. Lime Calculator" sheetId="13" r:id="rId6"/>
    <sheet name="8. Metal Ore Instructions" sheetId="51" r:id="rId7"/>
    <sheet name="8. Metal Ore Calculator" sheetId="60" r:id="rId8"/>
    <sheet name="9. Oil-Gas Instructions" sheetId="52" r:id="rId9"/>
    <sheet name="9. Oil-Gas General" sheetId="44" r:id="rId10"/>
    <sheet name="9. Oil-Gas Power" sheetId="45" r:id="rId11"/>
    <sheet name="9. Oil-Gas Compression" sheetId="46" r:id="rId12"/>
    <sheet name="HIDE 9. List" sheetId="47" state="hidden" r:id="rId13"/>
    <sheet name="10. Refineries Instructions" sheetId="59" r:id="rId14"/>
    <sheet name="10. Refineries Calculator" sheetId="21" r:id="rId15"/>
    <sheet name="11. Pulp and Paper Instructions" sheetId="54" r:id="rId16"/>
    <sheet name="11. Pulp and Paper Calculator" sheetId="23" r:id="rId17"/>
    <sheet name="12. Rendering Instructions" sheetId="55" r:id="rId18"/>
    <sheet name="12. Rendering Calculator" sheetId="25" r:id="rId19"/>
    <sheet name="13. Steel Wire Instructions" sheetId="56" r:id="rId20"/>
    <sheet name="13. Steel Wire Calculator" sheetId="27" r:id="rId21"/>
    <sheet name="14. Sugar Instructions" sheetId="57" r:id="rId22"/>
    <sheet name="14. Sugar Calculator" sheetId="39" r:id="rId23"/>
    <sheet name="15. Wood Products Instructions" sheetId="61" r:id="rId24"/>
    <sheet name="15. Wood Products Calculator A" sheetId="62" r:id="rId25"/>
    <sheet name="15. Wood Products Calculator B" sheetId="63" r:id="rId26"/>
  </sheets>
  <definedNames>
    <definedName name="CentrifugalPower_TotalPower_Ratio">'9. Oil-Gas Compression'!$G$83</definedName>
    <definedName name="CentriPower_TotalComp_Ratio">'9. Oil-Gas Compression'!$G$85</definedName>
    <definedName name="CompressionTotal">'9. Oil-Gas General'!$E$41</definedName>
    <definedName name="GSCNPNC">'9. Oil-Gas General'!$D$22</definedName>
    <definedName name="GSCPowerEmissions">'9. Oil-Gas Power'!$F$16</definedName>
    <definedName name="GSCProcessingCompression">'9. Oil-Gas General'!$D$21</definedName>
    <definedName name="GSCTotal">'9. Oil-Gas General'!$D$23</definedName>
    <definedName name="ListedFuelsTotal">'9. Oil-Gas General'!$D$24</definedName>
    <definedName name="PosDispPower_TotalPower_Ratio">'9. Oil-Gas Compression'!$G$84</definedName>
    <definedName name="_xlnm.Print_Area" localSheetId="18">'12. Rendering Calculator'!$A$1:$Q$62</definedName>
    <definedName name="_xlnm.Print_Area" localSheetId="5">'7. Lime Calculator'!$A$1:$G$63</definedName>
    <definedName name="_xlnm.Print_Area" localSheetId="9">'9. Oil-Gas General'!$XFC:$XFD</definedName>
    <definedName name="ProcessingTotal">'9. Oil-Gas General'!$D$41</definedName>
    <definedName name="solver_adj" localSheetId="5" hidden="1">'7. Lime Calculator'!$D$46</definedName>
    <definedName name="solver_adj" localSheetId="9" hidden="1">'9. Oil-Gas General'!$E$57</definedName>
    <definedName name="solver_cvg" localSheetId="5" hidden="1">0.0001</definedName>
    <definedName name="solver_cvg" localSheetId="9" hidden="1">0.0001</definedName>
    <definedName name="solver_drv" localSheetId="5" hidden="1">1</definedName>
    <definedName name="solver_drv" localSheetId="9" hidden="1">1</definedName>
    <definedName name="solver_eng" localSheetId="5" hidden="1">1</definedName>
    <definedName name="solver_eng" localSheetId="9" hidden="1">1</definedName>
    <definedName name="solver_est" localSheetId="5" hidden="1">1</definedName>
    <definedName name="solver_est" localSheetId="9" hidden="1">1</definedName>
    <definedName name="solver_itr" localSheetId="5" hidden="1">2147483647</definedName>
    <definedName name="solver_itr" localSheetId="9" hidden="1">2147483647</definedName>
    <definedName name="solver_mip" localSheetId="5" hidden="1">2147483647</definedName>
    <definedName name="solver_mip" localSheetId="9" hidden="1">2147483647</definedName>
    <definedName name="solver_mni" localSheetId="5" hidden="1">30</definedName>
    <definedName name="solver_mni" localSheetId="9" hidden="1">30</definedName>
    <definedName name="solver_mrt" localSheetId="5" hidden="1">0.075</definedName>
    <definedName name="solver_mrt" localSheetId="9" hidden="1">0.075</definedName>
    <definedName name="solver_msl" localSheetId="5" hidden="1">2</definedName>
    <definedName name="solver_msl" localSheetId="9" hidden="1">2</definedName>
    <definedName name="solver_neg" localSheetId="5" hidden="1">1</definedName>
    <definedName name="solver_neg" localSheetId="9" hidden="1">1</definedName>
    <definedName name="solver_nod" localSheetId="5" hidden="1">2147483647</definedName>
    <definedName name="solver_nod" localSheetId="9" hidden="1">2147483647</definedName>
    <definedName name="solver_num" localSheetId="5" hidden="1">0</definedName>
    <definedName name="solver_num" localSheetId="9" hidden="1">0</definedName>
    <definedName name="solver_nwt" localSheetId="5" hidden="1">1</definedName>
    <definedName name="solver_nwt" localSheetId="9" hidden="1">1</definedName>
    <definedName name="solver_opt" localSheetId="5" hidden="1">'7. Lime Calculator'!#REF!</definedName>
    <definedName name="solver_opt" localSheetId="9" hidden="1">'9. Oil-Gas General'!$G$62</definedName>
    <definedName name="solver_pre" localSheetId="5" hidden="1">0.000001</definedName>
    <definedName name="solver_pre" localSheetId="9" hidden="1">0.000001</definedName>
    <definedName name="solver_rbv" localSheetId="5" hidden="1">1</definedName>
    <definedName name="solver_rbv" localSheetId="9" hidden="1">1</definedName>
    <definedName name="solver_rlx" localSheetId="5" hidden="1">2</definedName>
    <definedName name="solver_rlx" localSheetId="9" hidden="1">2</definedName>
    <definedName name="solver_rsd" localSheetId="5" hidden="1">0</definedName>
    <definedName name="solver_rsd" localSheetId="9" hidden="1">0</definedName>
    <definedName name="solver_scl" localSheetId="5" hidden="1">1</definedName>
    <definedName name="solver_scl" localSheetId="9" hidden="1">1</definedName>
    <definedName name="solver_sho" localSheetId="5" hidden="1">2</definedName>
    <definedName name="solver_sho" localSheetId="9" hidden="1">2</definedName>
    <definedName name="solver_ssz" localSheetId="5" hidden="1">100</definedName>
    <definedName name="solver_ssz" localSheetId="9" hidden="1">100</definedName>
    <definedName name="solver_tim" localSheetId="5" hidden="1">2147483647</definedName>
    <definedName name="solver_tim" localSheetId="9" hidden="1">2147483647</definedName>
    <definedName name="solver_tol" localSheetId="5" hidden="1">0.01</definedName>
    <definedName name="solver_tol" localSheetId="9" hidden="1">0.01</definedName>
    <definedName name="solver_typ" localSheetId="5" hidden="1">3</definedName>
    <definedName name="solver_typ" localSheetId="9" hidden="1">3</definedName>
    <definedName name="solver_val" localSheetId="5" hidden="1">839</definedName>
    <definedName name="solver_val" localSheetId="9" hidden="1">1821450.8</definedName>
    <definedName name="solver_ver" localSheetId="5" hidden="1">3</definedName>
    <definedName name="solver_ver" localSheetId="9"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44" l="1"/>
  <c r="F35" i="44"/>
  <c r="B21" i="44"/>
  <c r="B22" i="44"/>
  <c r="G58" i="44"/>
  <c r="G57" i="44"/>
  <c r="XEX67" i="44"/>
  <c r="XEX73" i="44"/>
  <c r="I73" i="44"/>
  <c r="H73" i="44"/>
  <c r="G73" i="44"/>
  <c r="F73" i="44"/>
  <c r="E73" i="44"/>
  <c r="K5" i="47"/>
  <c r="D73" i="44" s="1"/>
  <c r="E22" i="44"/>
  <c r="I67" i="44"/>
  <c r="H67" i="44"/>
  <c r="G67" i="44"/>
  <c r="F67" i="44"/>
  <c r="E67" i="44"/>
  <c r="D35" i="44"/>
  <c r="L3" i="47"/>
  <c r="M3" i="47"/>
  <c r="H3" i="47"/>
  <c r="H4" i="47"/>
  <c r="C3" i="47"/>
  <c r="E18" i="45"/>
  <c r="D23" i="44"/>
  <c r="E28" i="23"/>
  <c r="G18" i="45" l="1"/>
  <c r="G3" i="47"/>
  <c r="F95" i="23" l="1"/>
  <c r="F94" i="23"/>
  <c r="F93" i="23"/>
  <c r="F91" i="23"/>
  <c r="F90" i="23"/>
  <c r="F89" i="23"/>
  <c r="E35" i="44"/>
  <c r="G41" i="44"/>
  <c r="C17" i="45"/>
  <c r="E41" i="44"/>
  <c r="F41" i="44"/>
  <c r="F5" i="47" s="1"/>
  <c r="H37" i="44" l="1"/>
  <c r="H36" i="44"/>
  <c r="H40" i="44"/>
  <c r="H39" i="44"/>
  <c r="H38" i="44"/>
  <c r="D44" i="44" l="1"/>
  <c r="H41" i="44"/>
  <c r="D43" i="44" s="1"/>
  <c r="D45" i="44" l="1"/>
  <c r="A19" i="47"/>
  <c r="G42" i="44"/>
  <c r="D41" i="44" l="1"/>
  <c r="F108" i="45"/>
  <c r="F110" i="45"/>
  <c r="B3" i="47" l="1"/>
  <c r="H78" i="23"/>
  <c r="D90" i="23"/>
  <c r="H76" i="23"/>
  <c r="F31" i="7"/>
  <c r="F32" i="7"/>
  <c r="D28" i="63"/>
  <c r="D29" i="63"/>
  <c r="E38" i="63"/>
  <c r="E39" i="63"/>
  <c r="M49" i="63"/>
  <c r="N49" i="63"/>
  <c r="O49" i="63"/>
  <c r="P49" i="63"/>
  <c r="Q49" i="63"/>
  <c r="R49" i="63"/>
  <c r="S49" i="63"/>
  <c r="M50" i="63"/>
  <c r="N50" i="63"/>
  <c r="O50" i="63"/>
  <c r="P50" i="63"/>
  <c r="Q50" i="63"/>
  <c r="R50" i="63"/>
  <c r="S50" i="63"/>
  <c r="J54" i="63"/>
  <c r="J56" i="63"/>
  <c r="J57" i="63"/>
  <c r="J58" i="63"/>
  <c r="J59" i="63"/>
  <c r="D68" i="63"/>
  <c r="D72" i="63" s="1"/>
  <c r="E68" i="63"/>
  <c r="E71" i="63" s="1"/>
  <c r="F68" i="63"/>
  <c r="F71" i="63" s="1"/>
  <c r="G68" i="63"/>
  <c r="G76" i="63" s="1"/>
  <c r="H68" i="63"/>
  <c r="H71" i="63" s="1"/>
  <c r="I68" i="63"/>
  <c r="I76" i="63" s="1"/>
  <c r="J68" i="63"/>
  <c r="J72" i="63" s="1"/>
  <c r="K68" i="63"/>
  <c r="K72" i="63" s="1"/>
  <c r="L68" i="63"/>
  <c r="M68" i="63"/>
  <c r="N68" i="63"/>
  <c r="O68" i="63"/>
  <c r="O71" i="63" s="1"/>
  <c r="P68" i="63"/>
  <c r="P72" i="63" s="1"/>
  <c r="Q68" i="63"/>
  <c r="Q71" i="63" s="1"/>
  <c r="R68" i="63"/>
  <c r="R71" i="63" s="1"/>
  <c r="S68" i="63"/>
  <c r="L71" i="63"/>
  <c r="M71" i="63"/>
  <c r="N71" i="63"/>
  <c r="P71" i="63"/>
  <c r="S71" i="63"/>
  <c r="L72" i="63"/>
  <c r="L77" i="63" s="1"/>
  <c r="M72" i="63"/>
  <c r="N72" i="63"/>
  <c r="O72" i="63"/>
  <c r="S72" i="63"/>
  <c r="K73" i="63"/>
  <c r="L73" i="63"/>
  <c r="M73" i="63"/>
  <c r="N73" i="63"/>
  <c r="O73" i="63"/>
  <c r="P73" i="63"/>
  <c r="Q73" i="63"/>
  <c r="R73" i="63"/>
  <c r="S73" i="63"/>
  <c r="L74" i="63"/>
  <c r="M74" i="63"/>
  <c r="N74" i="63"/>
  <c r="P74" i="63"/>
  <c r="S74" i="63"/>
  <c r="L75" i="63"/>
  <c r="M75" i="63"/>
  <c r="N75" i="63"/>
  <c r="O75" i="63"/>
  <c r="S75" i="63"/>
  <c r="K76" i="63"/>
  <c r="L76" i="63"/>
  <c r="M76" i="63"/>
  <c r="N76" i="63"/>
  <c r="O76" i="63"/>
  <c r="P76" i="63"/>
  <c r="Q76" i="63"/>
  <c r="R76" i="63"/>
  <c r="S76" i="63"/>
  <c r="M77" i="63"/>
  <c r="N77" i="63"/>
  <c r="S77" i="63"/>
  <c r="D94" i="63"/>
  <c r="D95" i="63"/>
  <c r="D96" i="63"/>
  <c r="D97" i="63"/>
  <c r="D98" i="63"/>
  <c r="D100" i="63"/>
  <c r="F103" i="63"/>
  <c r="G15" i="62"/>
  <c r="G19" i="62"/>
  <c r="G28" i="62"/>
  <c r="G31" i="62"/>
  <c r="F32" i="60"/>
  <c r="H32" i="60"/>
  <c r="F33" i="60"/>
  <c r="F34" i="60"/>
  <c r="F35" i="60"/>
  <c r="F36" i="60"/>
  <c r="F37" i="60"/>
  <c r="E45" i="60"/>
  <c r="D76" i="63" l="1"/>
  <c r="J75" i="63"/>
  <c r="J74" i="63"/>
  <c r="J73" i="63"/>
  <c r="J71" i="63"/>
  <c r="J76" i="63"/>
  <c r="I73" i="63"/>
  <c r="I74" i="63"/>
  <c r="I71" i="63"/>
  <c r="I75" i="63"/>
  <c r="I72" i="63"/>
  <c r="H73" i="63"/>
  <c r="H76" i="63"/>
  <c r="G72" i="63"/>
  <c r="G73" i="63"/>
  <c r="G74" i="63"/>
  <c r="G75" i="63"/>
  <c r="G71" i="63"/>
  <c r="F76" i="63"/>
  <c r="F73" i="63"/>
  <c r="E76" i="63"/>
  <c r="E73" i="63"/>
  <c r="D71" i="63"/>
  <c r="D74" i="63"/>
  <c r="D73" i="63"/>
  <c r="G22" i="62"/>
  <c r="G23" i="62" s="1"/>
  <c r="G26" i="62" s="1"/>
  <c r="D22" i="63" s="1"/>
  <c r="E49" i="60"/>
  <c r="D32" i="63"/>
  <c r="H75" i="63"/>
  <c r="H72" i="63"/>
  <c r="K74" i="63"/>
  <c r="K71" i="63"/>
  <c r="K77" i="63" s="1"/>
  <c r="R75" i="63"/>
  <c r="F75" i="63"/>
  <c r="R72" i="63"/>
  <c r="R77" i="63" s="1"/>
  <c r="F72" i="63"/>
  <c r="Q75" i="63"/>
  <c r="E75" i="63"/>
  <c r="Q72" i="63"/>
  <c r="E72" i="63"/>
  <c r="P75" i="63"/>
  <c r="P77" i="63" s="1"/>
  <c r="D75" i="63"/>
  <c r="H74" i="63"/>
  <c r="E37" i="63"/>
  <c r="E36" i="63"/>
  <c r="R74" i="63"/>
  <c r="F74" i="63"/>
  <c r="Q74" i="63"/>
  <c r="Q77" i="63" s="1"/>
  <c r="E74" i="63"/>
  <c r="K75" i="63"/>
  <c r="O74" i="63"/>
  <c r="O77" i="63" s="1"/>
  <c r="F49" i="60"/>
  <c r="F45" i="60"/>
  <c r="C51" i="60"/>
  <c r="J77" i="63" l="1"/>
  <c r="I77" i="63"/>
  <c r="H77" i="63"/>
  <c r="G77" i="63"/>
  <c r="D81" i="63"/>
  <c r="F82" i="63"/>
  <c r="F86" i="63"/>
  <c r="F77" i="63"/>
  <c r="D86" i="63"/>
  <c r="E77" i="63"/>
  <c r="D77" i="63"/>
  <c r="D83" i="63"/>
  <c r="F83" i="63"/>
  <c r="F34" i="62"/>
  <c r="F36" i="62"/>
  <c r="G25" i="62"/>
  <c r="D21" i="63" s="1"/>
  <c r="D23" i="63" s="1"/>
  <c r="E51" i="60"/>
  <c r="D82" i="63"/>
  <c r="D85" i="63"/>
  <c r="F85" i="63"/>
  <c r="D84" i="63"/>
  <c r="F84" i="63"/>
  <c r="G32" i="62"/>
  <c r="F81" i="63"/>
  <c r="E54" i="39"/>
  <c r="D53" i="39"/>
  <c r="E53" i="39"/>
  <c r="E44" i="39"/>
  <c r="D44" i="39"/>
  <c r="D33" i="39"/>
  <c r="E50" i="27"/>
  <c r="E88" i="63" l="1"/>
  <c r="G88" i="63"/>
  <c r="G29" i="62"/>
  <c r="H49" i="63" s="1"/>
  <c r="K50" i="63"/>
  <c r="H50" i="63"/>
  <c r="E50" i="63"/>
  <c r="D50" i="63"/>
  <c r="J50" i="63"/>
  <c r="F50" i="63"/>
  <c r="G50" i="63"/>
  <c r="I50" i="63"/>
  <c r="L50" i="63"/>
  <c r="E52" i="39"/>
  <c r="D52" i="39" s="1"/>
  <c r="D48" i="25"/>
  <c r="D52" i="25"/>
  <c r="D51" i="25"/>
  <c r="E61" i="13"/>
  <c r="E59" i="13"/>
  <c r="D59" i="13" s="1"/>
  <c r="E58" i="13"/>
  <c r="D61" i="13"/>
  <c r="D60" i="13"/>
  <c r="D58" i="13"/>
  <c r="E38" i="13"/>
  <c r="D50" i="27"/>
  <c r="E17" i="27"/>
  <c r="H74" i="23"/>
  <c r="H61" i="23"/>
  <c r="G49" i="63" l="1"/>
  <c r="F49" i="63"/>
  <c r="I49" i="63"/>
  <c r="L49" i="63"/>
  <c r="E49" i="63"/>
  <c r="J49" i="63"/>
  <c r="K49" i="63"/>
  <c r="D49" i="63"/>
  <c r="J82" i="63"/>
  <c r="J85" i="63"/>
  <c r="J83" i="63"/>
  <c r="J86" i="63"/>
  <c r="J81" i="63"/>
  <c r="J84" i="63"/>
  <c r="E50" i="39"/>
  <c r="E51" i="39"/>
  <c r="D51" i="39" s="1"/>
  <c r="D62" i="13"/>
  <c r="E62" i="13"/>
  <c r="E40" i="23"/>
  <c r="D40" i="23"/>
  <c r="E95" i="23"/>
  <c r="G95" i="23"/>
  <c r="D95" i="23"/>
  <c r="E94" i="23"/>
  <c r="G94" i="23"/>
  <c r="D94" i="23"/>
  <c r="E93" i="23"/>
  <c r="G93" i="23"/>
  <c r="D93" i="23"/>
  <c r="H80" i="23"/>
  <c r="H81" i="23"/>
  <c r="H79" i="23"/>
  <c r="E19" i="23"/>
  <c r="D50" i="25"/>
  <c r="D54" i="25"/>
  <c r="D60" i="25" s="1"/>
  <c r="D53" i="25"/>
  <c r="D62" i="25"/>
  <c r="D61" i="25"/>
  <c r="D58" i="25"/>
  <c r="F27" i="21"/>
  <c r="F26" i="21"/>
  <c r="F25" i="21"/>
  <c r="F24" i="21"/>
  <c r="E41" i="23" l="1"/>
  <c r="I92" i="23" s="1"/>
  <c r="I97" i="23" s="1"/>
  <c r="I24" i="21"/>
  <c r="H92" i="23"/>
  <c r="H97" i="23" s="1"/>
  <c r="H83" i="63"/>
  <c r="F96" i="63" s="1"/>
  <c r="H85" i="63"/>
  <c r="F98" i="63" s="1"/>
  <c r="H81" i="63"/>
  <c r="F94" i="63" s="1"/>
  <c r="H86" i="63"/>
  <c r="F100" i="63" s="1"/>
  <c r="H82" i="63"/>
  <c r="F95" i="63" s="1"/>
  <c r="H84" i="63"/>
  <c r="F97" i="63" s="1"/>
  <c r="K88" i="63"/>
  <c r="H88" i="23"/>
  <c r="D50" i="39"/>
  <c r="D54" i="39" s="1"/>
  <c r="XFC67" i="46"/>
  <c r="H67" i="46"/>
  <c r="XFC66" i="46"/>
  <c r="H66" i="46"/>
  <c r="XFC65" i="46"/>
  <c r="H65" i="46"/>
  <c r="XFC64" i="46"/>
  <c r="H64" i="46"/>
  <c r="XFC63" i="46"/>
  <c r="H63" i="46"/>
  <c r="XFC62" i="46"/>
  <c r="H62" i="46"/>
  <c r="XFC61" i="46"/>
  <c r="H61" i="46"/>
  <c r="XFC60" i="46"/>
  <c r="H60" i="46"/>
  <c r="XFC59" i="46"/>
  <c r="H59" i="46"/>
  <c r="XFC58" i="46"/>
  <c r="H58" i="46"/>
  <c r="XFC57" i="46"/>
  <c r="H57" i="46"/>
  <c r="XFC56" i="46"/>
  <c r="H56" i="46"/>
  <c r="XFC55" i="46"/>
  <c r="H55" i="46"/>
  <c r="XFC54" i="46"/>
  <c r="H54" i="46"/>
  <c r="XFC53" i="46"/>
  <c r="H53" i="46"/>
  <c r="XFC52" i="46"/>
  <c r="H52" i="46"/>
  <c r="XFC51" i="46"/>
  <c r="H51" i="46"/>
  <c r="XFC50" i="46"/>
  <c r="H50" i="46"/>
  <c r="H47" i="46"/>
  <c r="XFC36" i="46"/>
  <c r="H36" i="46"/>
  <c r="XFC35" i="46"/>
  <c r="H35" i="46"/>
  <c r="XFC34" i="46"/>
  <c r="H34" i="46"/>
  <c r="XFC33" i="46"/>
  <c r="H33" i="46"/>
  <c r="XFC32" i="46"/>
  <c r="H32" i="46"/>
  <c r="XFC31" i="46"/>
  <c r="H31" i="46"/>
  <c r="XFC30" i="46"/>
  <c r="H30" i="46"/>
  <c r="XFC29" i="46"/>
  <c r="H29" i="46"/>
  <c r="XFC28" i="46"/>
  <c r="H28" i="46"/>
  <c r="XFC27" i="46"/>
  <c r="H27" i="46"/>
  <c r="XFC26" i="46"/>
  <c r="H26" i="46"/>
  <c r="XFC25" i="46"/>
  <c r="H25" i="46"/>
  <c r="XFC24" i="46"/>
  <c r="H24" i="46"/>
  <c r="XFC23" i="46"/>
  <c r="H23" i="46"/>
  <c r="F56" i="44"/>
  <c r="G56" i="44" s="1"/>
  <c r="H49" i="46"/>
  <c r="H48" i="46"/>
  <c r="XFC46" i="46"/>
  <c r="XFC22" i="46"/>
  <c r="XFC21" i="46"/>
  <c r="XFC20" i="46"/>
  <c r="XFC19" i="46"/>
  <c r="XFC49" i="46"/>
  <c r="XFC48" i="46"/>
  <c r="XFC47" i="46"/>
  <c r="H46" i="46"/>
  <c r="H22" i="46"/>
  <c r="H21" i="46"/>
  <c r="H20" i="46"/>
  <c r="H19" i="46"/>
  <c r="C51" i="44"/>
  <c r="E90" i="23"/>
  <c r="G90" i="23"/>
  <c r="D91" i="23"/>
  <c r="E91" i="23"/>
  <c r="G91" i="23"/>
  <c r="E89" i="23"/>
  <c r="G89" i="23"/>
  <c r="D89" i="23"/>
  <c r="H77" i="23"/>
  <c r="H75" i="23"/>
  <c r="H62" i="23"/>
  <c r="F92" i="23" l="1"/>
  <c r="F97" i="23" s="1"/>
  <c r="H96" i="23"/>
  <c r="H98" i="23" s="1"/>
  <c r="E92" i="23"/>
  <c r="E97" i="23" s="1"/>
  <c r="G92" i="23"/>
  <c r="G97" i="23" s="1"/>
  <c r="D92" i="23"/>
  <c r="D97" i="23" s="1"/>
  <c r="I88" i="63"/>
  <c r="D19" i="23"/>
  <c r="XFC68" i="46"/>
  <c r="XFC37" i="46"/>
  <c r="H37" i="46"/>
  <c r="G99" i="45"/>
  <c r="G98" i="45"/>
  <c r="G97" i="45"/>
  <c r="G96" i="45"/>
  <c r="G95" i="45"/>
  <c r="G94" i="45"/>
  <c r="G93" i="45"/>
  <c r="G92" i="45"/>
  <c r="G91" i="45"/>
  <c r="G90" i="45"/>
  <c r="G89" i="45"/>
  <c r="G88" i="45"/>
  <c r="G87" i="45"/>
  <c r="G86" i="45"/>
  <c r="G85" i="45"/>
  <c r="G84" i="45"/>
  <c r="G83" i="45"/>
  <c r="G82" i="45"/>
  <c r="G81" i="45"/>
  <c r="G80" i="45"/>
  <c r="G79" i="45"/>
  <c r="G78" i="45"/>
  <c r="G77" i="45"/>
  <c r="G76" i="45"/>
  <c r="G66" i="45"/>
  <c r="G65" i="45"/>
  <c r="G64" i="45"/>
  <c r="G63" i="45"/>
  <c r="G62" i="45"/>
  <c r="G61" i="45"/>
  <c r="G60" i="45"/>
  <c r="G59" i="45"/>
  <c r="G58" i="45"/>
  <c r="G57" i="45"/>
  <c r="G56" i="45"/>
  <c r="G55" i="45"/>
  <c r="G54" i="45"/>
  <c r="G53" i="45"/>
  <c r="G52" i="45"/>
  <c r="G51" i="45"/>
  <c r="G50" i="45"/>
  <c r="G49" i="45"/>
  <c r="G48" i="45"/>
  <c r="G47" i="45"/>
  <c r="G46" i="45"/>
  <c r="G45" i="45"/>
  <c r="G44" i="45"/>
  <c r="G43" i="45"/>
  <c r="D29" i="45"/>
  <c r="G61" i="44"/>
  <c r="G60" i="44"/>
  <c r="G59" i="44"/>
  <c r="G100" i="45" l="1"/>
  <c r="G67" i="45"/>
  <c r="G62" i="44"/>
  <c r="G81" i="46"/>
  <c r="H68" i="46"/>
  <c r="D38" i="13"/>
  <c r="D27" i="13"/>
  <c r="G102" i="45" l="1"/>
  <c r="G80" i="46"/>
  <c r="G85" i="46" s="1"/>
  <c r="D49" i="27"/>
  <c r="E49" i="27" s="1"/>
  <c r="E36" i="27"/>
  <c r="E34" i="27"/>
  <c r="D34" i="27"/>
  <c r="D48" i="27" s="1"/>
  <c r="E29" i="27"/>
  <c r="E30" i="27" s="1"/>
  <c r="E31" i="27" s="1"/>
  <c r="E32" i="27" s="1"/>
  <c r="E33" i="27" s="1"/>
  <c r="D17" i="27"/>
  <c r="E69" i="44" l="1"/>
  <c r="E71" i="44" s="1"/>
  <c r="H69" i="44"/>
  <c r="H71" i="44" s="1"/>
  <c r="G69" i="44"/>
  <c r="G71" i="44" s="1"/>
  <c r="F69" i="44"/>
  <c r="F71" i="44" s="1"/>
  <c r="I69" i="44"/>
  <c r="I71" i="44" s="1"/>
  <c r="I5" i="47"/>
  <c r="J5" i="47" s="1"/>
  <c r="N5" i="47"/>
  <c r="XEX69" i="44"/>
  <c r="XEX71" i="44" s="1"/>
  <c r="E5" i="47"/>
  <c r="D5" i="47"/>
  <c r="G84" i="46"/>
  <c r="G83" i="46"/>
  <c r="D51" i="27"/>
  <c r="E48" i="27"/>
  <c r="E51" i="27" s="1"/>
  <c r="O5" i="47" l="1"/>
  <c r="P5" i="47"/>
  <c r="J4" i="47"/>
  <c r="E4" i="47" s="1"/>
  <c r="I4" i="47"/>
  <c r="N4" i="47"/>
  <c r="D69" i="44"/>
  <c r="C86" i="46"/>
  <c r="D22" i="39"/>
  <c r="L4" i="47" l="1"/>
  <c r="O4" i="47"/>
  <c r="G4" i="47"/>
  <c r="D4" i="47"/>
  <c r="D71" i="44"/>
  <c r="B4" i="47" l="1"/>
  <c r="XEY67" i="44" s="1"/>
  <c r="XEZ67" i="44" s="1"/>
  <c r="D67" i="44"/>
  <c r="XEY69" i="44"/>
  <c r="XEY73" i="44"/>
  <c r="XEZ73" i="44" s="1"/>
  <c r="XEY71" i="44" l="1"/>
  <c r="C4" i="47"/>
  <c r="D23" i="25"/>
  <c r="U82" i="23" l="1"/>
  <c r="T82" i="23"/>
  <c r="S82" i="23"/>
  <c r="R82" i="23"/>
  <c r="Q82" i="23"/>
  <c r="P82" i="23"/>
  <c r="O82" i="23"/>
  <c r="N82" i="23"/>
  <c r="M82" i="23"/>
  <c r="D41" i="23" l="1"/>
  <c r="XEZ69" i="44" l="1"/>
  <c r="I88" i="23"/>
  <c r="F88" i="23" s="1"/>
  <c r="F96" i="23" s="1"/>
  <c r="F98" i="23" s="1"/>
  <c r="F37" i="21"/>
  <c r="F36" i="21"/>
  <c r="F35" i="21"/>
  <c r="I35" i="21" s="1"/>
  <c r="F34" i="21"/>
  <c r="F33" i="21"/>
  <c r="F32" i="21"/>
  <c r="I32" i="21" s="1"/>
  <c r="F31" i="21"/>
  <c r="I31" i="21" s="1"/>
  <c r="F30" i="21"/>
  <c r="I30" i="21" s="1"/>
  <c r="F29" i="21"/>
  <c r="F28" i="21"/>
  <c r="E16" i="21"/>
  <c r="XEZ71" i="44" l="1"/>
  <c r="D88" i="23"/>
  <c r="D96" i="23" s="1"/>
  <c r="D98" i="23" s="1"/>
  <c r="I96" i="23"/>
  <c r="I98" i="23" s="1"/>
  <c r="E88" i="23"/>
  <c r="G88" i="23"/>
  <c r="I34" i="21"/>
  <c r="I26" i="21"/>
  <c r="I27" i="21"/>
  <c r="I40" i="21"/>
  <c r="I42" i="21" s="1"/>
  <c r="I33" i="21"/>
  <c r="I25" i="21"/>
  <c r="I28" i="21"/>
  <c r="I36" i="21"/>
  <c r="I29" i="21"/>
  <c r="I37" i="21"/>
  <c r="E96" i="23" l="1"/>
  <c r="E98" i="23" s="1"/>
  <c r="G96" i="23"/>
  <c r="G98" i="23" s="1"/>
  <c r="F30" i="7" l="1"/>
  <c r="F29" i="7"/>
  <c r="F28" i="7"/>
  <c r="F27" i="7"/>
  <c r="F26" i="7"/>
  <c r="F25" i="7"/>
  <c r="F24" i="7"/>
  <c r="F23" i="7"/>
  <c r="F22" i="7"/>
  <c r="F21" i="7"/>
  <c r="F20" i="7"/>
  <c r="E36" i="7" l="1"/>
  <c r="G18" i="5"/>
  <c r="E2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tc={19068A1F-9A1B-4F04-93FB-B498F54ACCA2}</author>
  </authors>
  <commentList>
    <comment ref="B13" authorId="0" shapeId="0" xr:uid="{19068A1F-9A1B-4F04-93FB-B498F54ACCA2}">
      <text>
        <t>[Threaded comment]
Your version of Excel allows you to read this threaded comment; however, any edits to it will get removed if the file is opened in a newer version of Excel. Learn more: https://go.microsoft.com/fwlink/?linkid=870924
Comment:
    @Sharma, Ipsha ECS:EX waiting to update years (to 2025) and prices.
Reply:
    Prices updated</t>
      </text>
    </comment>
  </commentList>
</comments>
</file>

<file path=xl/sharedStrings.xml><?xml version="1.0" encoding="utf-8"?>
<sst xmlns="http://schemas.openxmlformats.org/spreadsheetml/2006/main" count="935" uniqueCount="550">
  <si>
    <r>
      <t xml:space="preserve">Output Based Pricing System (OBPS) 
</t>
    </r>
    <r>
      <rPr>
        <b/>
        <sz val="18"/>
        <color theme="3" tint="-0.249977111117893"/>
        <rFont val="Myriad Pro"/>
      </rPr>
      <t>Reporting Support</t>
    </r>
  </si>
  <si>
    <t>Introduction</t>
  </si>
  <si>
    <r>
      <t xml:space="preserve">This spreadsheet was created to support reporting operations in their Output Based Pricing System (OBPS) reports. In order to reduce the risk of user-error, formulas have been included in the spreadsheet that will facilitate the calculation of fields that are required as part of OBPS reporting. The cells containing formulas have been locked for editing.
This spreadsheet does not need to be submitted with OBPS reports. The Province may request the spreadsheet or equivalent information from the operator to assess OBPS reports.
</t>
    </r>
    <r>
      <rPr>
        <b/>
        <sz val="10"/>
        <color theme="1"/>
        <rFont val="Myriad Pro"/>
      </rPr>
      <t>Please note that all calculators are instructive and not determinative of compliance obligations.</t>
    </r>
    <r>
      <rPr>
        <sz val="10"/>
        <color theme="1"/>
        <rFont val="Myriad Pro"/>
      </rPr>
      <t xml:space="preserve">
The reporting operation is responsible for the accuracy of all inputs included in OBPS reports. 
If there are any questions related to this spreadsheet, or related to the OBPS, please contact GHGRegulator@gov.bc.ca</t>
    </r>
  </si>
  <si>
    <t>Instructions for Calculator</t>
  </si>
  <si>
    <t>This spreadsheet assists in the calculation of the quantification of cement equivalent production. In order to complete the spreadsheet, you will need facility information about cement and clinker production, as well as clinker sales and clinker inventory information.
This is NOT an application form and is designed, along with the sector specific guidance document, to support the completion of OBPS reporting.</t>
  </si>
  <si>
    <t xml:space="preserve">Information regarding OBPS can be found at: 
https://www2.gov.bc.ca/gov/content/environment/climate-change/
industry/bc-output-based-pricing-system
</t>
  </si>
  <si>
    <t>https://www2.gov.bc.ca/gov/content/environment/climate-change/industry/bc-output-based-pricing-system</t>
  </si>
  <si>
    <t>CALCULATOR - CEMENT SECTOR</t>
  </si>
  <si>
    <t>Enter data in the yellow colour cells below.</t>
  </si>
  <si>
    <t>CEMENT EQUIVALENT PRODUCTION</t>
  </si>
  <si>
    <r>
      <rPr>
        <b/>
        <sz val="11"/>
        <rFont val="Myriad Pro"/>
      </rPr>
      <t xml:space="preserve">Instructions: </t>
    </r>
    <r>
      <rPr>
        <sz val="11"/>
        <rFont val="Myriad Pro"/>
      </rPr>
      <t>This tool is designed to help calculate production of cement equivalent.</t>
    </r>
  </si>
  <si>
    <t>Cement Production
Tonnes</t>
  </si>
  <si>
    <t>Clinker Production
Tonnes</t>
  </si>
  <si>
    <t>Clinker Sales
Tonnes</t>
  </si>
  <si>
    <t>Clinker Inventory
Start of Period*
Tonnes</t>
  </si>
  <si>
    <t>Clinker Inventory
End of Period*
Tonnes</t>
  </si>
  <si>
    <t>* Start and end of reporting period for the reporting year, e.g. Start of Period: January 1 and End of Period: December 31.</t>
  </si>
  <si>
    <t>Clinker used to produce Cement:</t>
  </si>
  <si>
    <t>Tonnes</t>
  </si>
  <si>
    <t>Cement Equivalent Production (tonnes):</t>
  </si>
  <si>
    <t>Please note that all calculators are instructive and not determinative of compliance obligations.</t>
  </si>
  <si>
    <t>This spreadsheet assists in the calculation of the production of 100% hydrogen peroxide. In order to complete the spreadsheet, you will need facility information about hydrogen peroxide runs and their respective hydrogen peroxide concentration levels.
This is NOT an application form and is designed, along with the sector specific guidance document, to support the completion of OBPS reporting.</t>
  </si>
  <si>
    <t>CALCULATOR - CHEMICALS SECTOR</t>
  </si>
  <si>
    <t>HYDROGEN PEROXIDE PRODUCTION (pure)</t>
  </si>
  <si>
    <r>
      <rPr>
        <b/>
        <sz val="11"/>
        <rFont val="Myriad Pro"/>
      </rPr>
      <t xml:space="preserve">Instructions: </t>
    </r>
    <r>
      <rPr>
        <sz val="11"/>
        <rFont val="Myriad Pro"/>
      </rPr>
      <t xml:space="preserve">This tool is designed to help calculate </t>
    </r>
    <r>
      <rPr>
        <u/>
        <sz val="11"/>
        <rFont val="Myriad Pro"/>
      </rPr>
      <t>pure</t>
    </r>
    <r>
      <rPr>
        <sz val="11"/>
        <rFont val="Myriad Pro"/>
      </rPr>
      <t xml:space="preserve"> (100%) hydrogen peroxide production.</t>
    </r>
  </si>
  <si>
    <t xml:space="preserve">Please insert additional rows as needed. To add additional rows: </t>
  </si>
  <si>
    <t>To add additional rows: 
   1) Select 'Add Row' cell under listed batches.
   2) Right-click on that cell to get the contextual menu
           &gt; Select 'Insert', then choose 'Entire Row' from that menu
   3) The 'Tonnes' column may autofill. If so - delete value and input correct information.</t>
  </si>
  <si>
    <r>
      <rPr>
        <b/>
        <u/>
        <sz val="11"/>
        <rFont val="Myriad Pro"/>
      </rPr>
      <t>INPUT</t>
    </r>
    <r>
      <rPr>
        <b/>
        <sz val="11"/>
        <rFont val="Myriad Pro"/>
      </rPr>
      <t xml:space="preserve"> H</t>
    </r>
    <r>
      <rPr>
        <b/>
        <vertAlign val="subscript"/>
        <sz val="11"/>
        <rFont val="Myriad Pro"/>
      </rPr>
      <t>2</t>
    </r>
    <r>
      <rPr>
        <b/>
        <sz val="11"/>
        <rFont val="Myriad Pro"/>
      </rPr>
      <t>O</t>
    </r>
    <r>
      <rPr>
        <b/>
        <vertAlign val="subscript"/>
        <sz val="11"/>
        <rFont val="Myriad Pro"/>
      </rPr>
      <t>2</t>
    </r>
    <r>
      <rPr>
        <b/>
        <sz val="11"/>
        <rFont val="Myriad Pro"/>
      </rPr>
      <t xml:space="preserve"> production and concentration:</t>
    </r>
  </si>
  <si>
    <t>Rename batches as needed</t>
  </si>
  <si>
    <r>
      <t>H</t>
    </r>
    <r>
      <rPr>
        <b/>
        <vertAlign val="subscript"/>
        <sz val="11"/>
        <color theme="1"/>
        <rFont val="Myriad Pro"/>
      </rPr>
      <t>2</t>
    </r>
    <r>
      <rPr>
        <b/>
        <sz val="11"/>
        <color theme="1"/>
        <rFont val="Myriad Pro"/>
      </rPr>
      <t>O</t>
    </r>
    <r>
      <rPr>
        <b/>
        <vertAlign val="subscript"/>
        <sz val="11"/>
        <color theme="1"/>
        <rFont val="Myriad Pro"/>
      </rPr>
      <t>2</t>
    </r>
    <r>
      <rPr>
        <b/>
        <sz val="11"/>
        <color theme="1"/>
        <rFont val="Myriad Pro"/>
      </rPr>
      <t xml:space="preserve"> Production
(any concentration)</t>
    </r>
  </si>
  <si>
    <r>
      <t>Concentration of H</t>
    </r>
    <r>
      <rPr>
        <b/>
        <vertAlign val="subscript"/>
        <sz val="11"/>
        <color theme="1"/>
        <rFont val="Myriad Pro"/>
      </rPr>
      <t>2</t>
    </r>
    <r>
      <rPr>
        <b/>
        <sz val="11"/>
        <color theme="1"/>
        <rFont val="Myriad Pro"/>
      </rPr>
      <t>O</t>
    </r>
    <r>
      <rPr>
        <b/>
        <vertAlign val="subscript"/>
        <sz val="11"/>
        <color theme="1"/>
        <rFont val="Myriad Pro"/>
      </rPr>
      <t>2</t>
    </r>
  </si>
  <si>
    <r>
      <t>Production 100% H</t>
    </r>
    <r>
      <rPr>
        <b/>
        <vertAlign val="subscript"/>
        <sz val="11"/>
        <color theme="1"/>
        <rFont val="Myriad Pro"/>
      </rPr>
      <t>2</t>
    </r>
    <r>
      <rPr>
        <b/>
        <sz val="11"/>
        <color theme="1"/>
        <rFont val="Myriad Pro"/>
      </rPr>
      <t>O</t>
    </r>
    <r>
      <rPr>
        <b/>
        <vertAlign val="subscript"/>
        <sz val="11"/>
        <color theme="1"/>
        <rFont val="Myriad Pro"/>
      </rPr>
      <t>2</t>
    </r>
  </si>
  <si>
    <t>%</t>
  </si>
  <si>
    <t>Batch 1</t>
  </si>
  <si>
    <t>Batch 2</t>
  </si>
  <si>
    <t>Batch 3</t>
  </si>
  <si>
    <t>Batch 4</t>
  </si>
  <si>
    <t>Batch 5</t>
  </si>
  <si>
    <t>Batch 6</t>
  </si>
  <si>
    <t>Batch 7</t>
  </si>
  <si>
    <t>Batch 8</t>
  </si>
  <si>
    <t>Batch 9</t>
  </si>
  <si>
    <t>Batch 10</t>
  </si>
  <si>
    <t>Batch 11</t>
  </si>
  <si>
    <t>Batch 12</t>
  </si>
  <si>
    <t>Add row</t>
  </si>
  <si>
    <t xml:space="preserve">100% Hydrogen Peroxide Production Total (tonnes) : </t>
  </si>
  <si>
    <t xml:space="preserve">This spreadsheet assists in both the estimation of normalized lime production and the allocation of emissions between lime and lime kiln dust and limestone for sale. In order to complete the spreadsheet, you will need facility information about limestone sales and lime and lime kiln dust production.
This is NOT an application form and is designed, along with the sector specific guidance document, to support the completion of OBPS reporting. </t>
  </si>
  <si>
    <t>CALCULATOR - LIME SECTOR</t>
  </si>
  <si>
    <t>Lime and Lime Kiln Dust Production adjusted to 94.5% CaO content</t>
  </si>
  <si>
    <r>
      <rPr>
        <b/>
        <u/>
        <sz val="11"/>
        <rFont val="Myriad Pro"/>
      </rPr>
      <t>INPUT</t>
    </r>
    <r>
      <rPr>
        <b/>
        <sz val="11"/>
        <rFont val="Myriad Pro"/>
      </rPr>
      <t xml:space="preserve"> Lime production, CaO content, and Lime Kiln Dust production by month:</t>
    </r>
  </si>
  <si>
    <t>Month</t>
  </si>
  <si>
    <t>Lime
Production</t>
  </si>
  <si>
    <t>CaO Content of Lime</t>
  </si>
  <si>
    <t>Lime Kiln Dust Production</t>
  </si>
  <si>
    <t>(Tonnes)</t>
  </si>
  <si>
    <t>CaO %</t>
  </si>
  <si>
    <t>January</t>
  </si>
  <si>
    <t>February</t>
  </si>
  <si>
    <t>March</t>
  </si>
  <si>
    <t>April</t>
  </si>
  <si>
    <t>May</t>
  </si>
  <si>
    <t>June</t>
  </si>
  <si>
    <t>July</t>
  </si>
  <si>
    <t>August</t>
  </si>
  <si>
    <t>September</t>
  </si>
  <si>
    <t>October</t>
  </si>
  <si>
    <t>November</t>
  </si>
  <si>
    <t>December</t>
  </si>
  <si>
    <t>Total annual production at 94.5% CaO content Lime (tonnes):</t>
  </si>
  <si>
    <t>Emissions Total for Reporting Purposes</t>
  </si>
  <si>
    <r>
      <rPr>
        <b/>
        <u/>
        <sz val="11"/>
        <color rgb="FF000000"/>
        <rFont val="Myriad Pro"/>
      </rPr>
      <t>INPUT</t>
    </r>
    <r>
      <rPr>
        <b/>
        <sz val="11"/>
        <color rgb="FF000000"/>
        <rFont val="Myriad Pro"/>
      </rPr>
      <t xml:space="preserve"> emissions where applicable (include any from fuels listed in Schedules C (biomass) and C.1 (non-biomass) of GGERR):</t>
    </r>
  </si>
  <si>
    <t>Do not leave blank - enter zero if needed</t>
  </si>
  <si>
    <t xml:space="preserve">Emissions Category </t>
  </si>
  <si>
    <t>Reporting Emissions</t>
  </si>
  <si>
    <t>Other emissions from excluded biomass (schedule C other than item 1)</t>
  </si>
  <si>
    <t>General Stationary Combustion (tCO2e)</t>
  </si>
  <si>
    <t>On-Site Transportation (tCO2e)</t>
  </si>
  <si>
    <t>Industrial Process (tCO2e)</t>
  </si>
  <si>
    <t>Emissions Total for Reporting Purposes (tCO2e):</t>
  </si>
  <si>
    <t>Additional Information</t>
  </si>
  <si>
    <r>
      <rPr>
        <b/>
        <u/>
        <sz val="11"/>
        <rFont val="Myriad Pro"/>
      </rPr>
      <t>INPUT</t>
    </r>
    <r>
      <rPr>
        <b/>
        <sz val="11"/>
        <rFont val="Myriad Pro"/>
      </rPr>
      <t xml:space="preserve"> emissions where applicable (only for limestone-for-sale drying process):</t>
    </r>
  </si>
  <si>
    <t>Emissions Category</t>
  </si>
  <si>
    <r>
      <rPr>
        <b/>
        <u/>
        <sz val="11"/>
        <rFont val="Myriad Pro"/>
      </rPr>
      <t>INPUT</t>
    </r>
    <r>
      <rPr>
        <b/>
        <sz val="11"/>
        <rFont val="Myriad Pro"/>
      </rPr>
      <t xml:space="preserve"> production amount where applicable:</t>
    </r>
  </si>
  <si>
    <t>Total limestone production amount (tonnes)</t>
  </si>
  <si>
    <t>Non-Calcinated limestone amount produced for sale, out of the total (tonnes)</t>
  </si>
  <si>
    <t>Emissions Allocation</t>
  </si>
  <si>
    <t>Product</t>
  </si>
  <si>
    <t>Lime at 94.5% CaO and LKD</t>
  </si>
  <si>
    <t>Limestone for sale</t>
  </si>
  <si>
    <t>General Stationary Combustion Allocated (tCO2e)</t>
  </si>
  <si>
    <t>On-Site Transportation Allocated (tCO2e)</t>
  </si>
  <si>
    <t>Industrial Process Allocated (tCO2e)</t>
  </si>
  <si>
    <t>Other emissions from excluded biomass (tCO2e)</t>
  </si>
  <si>
    <t>Emissions Total Allocated (tCO2e):</t>
  </si>
  <si>
    <t>This spreadsheet assists in metal equivalent. In order to complete the spreadsheet, you will need production information about each metal produced by the facility.
This is NOT an application form and is designed, along with the sector specific guidance document, to support the completion of OBPS reporting.</t>
  </si>
  <si>
    <t>CALCULATOR - METAL MINING SECTOR</t>
  </si>
  <si>
    <t xml:space="preserve">METAL EQUIVALENT PRODUCTION </t>
  </si>
  <si>
    <r>
      <rPr>
        <b/>
        <sz val="11"/>
        <rFont val="Myriad Pro"/>
      </rPr>
      <t xml:space="preserve">Instructions: </t>
    </r>
    <r>
      <rPr>
        <sz val="11"/>
        <rFont val="Myriad Pro"/>
      </rPr>
      <t>This tool is designed to help convert the production of multiple metals into a tonnage of a single metal equivalent.Please note that all calculators are instructive and not determinative of compliance obligations.</t>
    </r>
  </si>
  <si>
    <t>Metal Prices for 2025 (average of 2022-2024)</t>
  </si>
  <si>
    <t>Source: London Metals Exchange (annual average of daily settlement prices per unit of metal from January 1, 2023 to November 08, 2023)</t>
  </si>
  <si>
    <t>Metal</t>
  </si>
  <si>
    <t>Average Metal Price</t>
  </si>
  <si>
    <t>Units</t>
  </si>
  <si>
    <t>Copper</t>
  </si>
  <si>
    <t>USD/lb</t>
  </si>
  <si>
    <t>Gold</t>
  </si>
  <si>
    <t>USD/ozt</t>
  </si>
  <si>
    <t>N/A</t>
  </si>
  <si>
    <t>Silver</t>
  </si>
  <si>
    <t>Molybdenum</t>
  </si>
  <si>
    <t>open-pit</t>
  </si>
  <si>
    <t>Lead</t>
  </si>
  <si>
    <t>underground</t>
  </si>
  <si>
    <t>Zinc</t>
  </si>
  <si>
    <r>
      <rPr>
        <b/>
        <u/>
        <sz val="12"/>
        <color rgb="FF000000"/>
        <rFont val="Myriad Pro"/>
      </rPr>
      <t>SELECT</t>
    </r>
    <r>
      <rPr>
        <b/>
        <sz val="12"/>
        <color rgb="FF000000"/>
        <rFont val="Myriad Pro"/>
      </rPr>
      <t xml:space="preserve"> primary metal determined in 2024 OBPS</t>
    </r>
    <r>
      <rPr>
        <b/>
        <sz val="12"/>
        <color rgb="FF000000"/>
        <rFont val="Calibri"/>
      </rPr>
      <t xml:space="preserve"> year if applicable; otherwise select "N/A"</t>
    </r>
    <r>
      <rPr>
        <b/>
        <sz val="12"/>
        <color rgb="FF000000"/>
        <rFont val="Myriad Pro"/>
      </rPr>
      <t xml:space="preserve">: </t>
    </r>
  </si>
  <si>
    <r>
      <rPr>
        <b/>
        <u/>
        <sz val="11"/>
        <color rgb="FF000000"/>
        <rFont val="Myriad Pro"/>
      </rPr>
      <t>INPUT</t>
    </r>
    <r>
      <rPr>
        <b/>
        <sz val="11"/>
        <color rgb="FF000000"/>
        <rFont val="Myriad Pro"/>
      </rPr>
      <t xml:space="preserve"> the amount of each metal produced in 2024 (pounds or troy ounces):</t>
    </r>
  </si>
  <si>
    <t>Leave blank if metal was not produced; when all production has been entered, answer 'Y' to the question below</t>
  </si>
  <si>
    <t>Production Amount</t>
  </si>
  <si>
    <t>Revenue Estimate (USD)</t>
  </si>
  <si>
    <t>Metal Equivalent to Report Under</t>
  </si>
  <si>
    <t>lbs</t>
  </si>
  <si>
    <t>ozt</t>
  </si>
  <si>
    <t>Has all production information been entered?</t>
  </si>
  <si>
    <r>
      <rPr>
        <b/>
        <u/>
        <sz val="11"/>
        <rFont val="Myriad Pro"/>
      </rPr>
      <t xml:space="preserve">INPUT </t>
    </r>
    <r>
      <rPr>
        <b/>
        <sz val="11"/>
        <rFont val="Myriad Pro"/>
      </rPr>
      <t>"Y" if YES (blank if NO):</t>
    </r>
  </si>
  <si>
    <t>Y</t>
  </si>
  <si>
    <t>Calculation of Metal Equivalent Production:</t>
  </si>
  <si>
    <t xml:space="preserve">Sum of Estimated Revenue </t>
  </si>
  <si>
    <t>Therefore, mass of metal equivalent =</t>
  </si>
  <si>
    <t xml:space="preserve">This spreadsheet assists in the calculation of oil equivalent production for processing units as well as dividing power generation emissions between compressors and processing facilities. In order to complete this spreadsheet, you will need facility information about production and power inputs and run time for compressors.
This is NOT an application form and is designed, along with the sector specific guidance document, to support the completion of OBPS reporting.
 </t>
  </si>
  <si>
    <t>CALCULATOR - UPSTREAM NATURAL GAS</t>
  </si>
  <si>
    <t>1. Select Type of O/G Facility</t>
  </si>
  <si>
    <r>
      <rPr>
        <b/>
        <u/>
        <sz val="11"/>
        <rFont val="Myriad Pro"/>
      </rPr>
      <t>SELECT</t>
    </r>
    <r>
      <rPr>
        <b/>
        <sz val="11"/>
        <rFont val="Myriad Pro"/>
      </rPr>
      <t xml:space="preserve"> Facility CASE as defined in the Guidance :</t>
    </r>
  </si>
  <si>
    <t xml:space="preserve">Facility : </t>
  </si>
  <si>
    <t xml:space="preserve">CASE 2: Gas processing plant with I/S/T compression </t>
  </si>
  <si>
    <t>2.  Enter General Stationary Combustion Emissions Data</t>
  </si>
  <si>
    <r>
      <t>INPUT</t>
    </r>
    <r>
      <rPr>
        <b/>
        <sz val="11"/>
        <rFont val="Myriad Pro"/>
      </rPr>
      <t xml:space="preserve"> GSC emissions data:</t>
    </r>
  </si>
  <si>
    <t xml:space="preserve">* Total GSC attributable reporting emissions includes emissions from "listed" fuels (as listed in Schedules C (biomass) and C.1 (non-biomass) of GGERR). </t>
  </si>
  <si>
    <t xml:space="preserve">** Total emissions from biomass and non-biomass fuels listed in Schedule C and C.1 of the GGERR as reported in the facility's total GSC emissions. </t>
  </si>
  <si>
    <t>tCO2e</t>
  </si>
  <si>
    <t xml:space="preserve">Total GSC emissions*: </t>
  </si>
  <si>
    <t>Total emissions from listed biomass and non-biomass fuels**</t>
  </si>
  <si>
    <r>
      <t>GO TO</t>
    </r>
    <r>
      <rPr>
        <b/>
        <sz val="11"/>
        <rFont val="Myriad Pro"/>
      </rPr>
      <t xml:space="preserve"> tab 9. Oil-Gas Power:</t>
    </r>
  </si>
  <si>
    <t>3.  Enter Emissions Data</t>
  </si>
  <si>
    <r>
      <rPr>
        <b/>
        <u/>
        <sz val="11"/>
        <rFont val="Myriad Pro"/>
      </rPr>
      <t>INPUT</t>
    </r>
    <r>
      <rPr>
        <b/>
        <sz val="11"/>
        <rFont val="Myriad Pro"/>
      </rPr>
      <t xml:space="preserve"> Facility attributable emissions by emissions category:</t>
    </r>
  </si>
  <si>
    <r>
      <t xml:space="preserve">*** Emissions </t>
    </r>
    <r>
      <rPr>
        <sz val="11"/>
        <color rgb="FFFF0000"/>
        <rFont val="Myriad Pro"/>
      </rPr>
      <t>other than compression and processing</t>
    </r>
    <r>
      <rPr>
        <sz val="11"/>
        <color rgb="FF000000"/>
        <rFont val="Myriad Pro"/>
      </rPr>
      <t xml:space="preserve"> applicable for CASE 3 only.</t>
    </r>
  </si>
  <si>
    <r>
      <rPr>
        <sz val="11"/>
        <color rgb="FF000000"/>
        <rFont val="Myriad Pro"/>
      </rPr>
      <t xml:space="preserve">Reporting only emissions excluded from total compliance emissions are represented in </t>
    </r>
    <r>
      <rPr>
        <sz val="11"/>
        <color theme="7"/>
        <rFont val="Myriad Pro"/>
      </rPr>
      <t>Blue</t>
    </r>
  </si>
  <si>
    <t>Emission Category</t>
  </si>
  <si>
    <t xml:space="preserve"> Facility's Total Emissions
Tonnes (CO2e)</t>
  </si>
  <si>
    <t>Total by Category</t>
  </si>
  <si>
    <t xml:space="preserve">   Useful Venting</t>
  </si>
  <si>
    <t xml:space="preserve">   Non-Useful Venting</t>
  </si>
  <si>
    <t>Flaring</t>
  </si>
  <si>
    <t>Fugitive</t>
  </si>
  <si>
    <t>Waste</t>
  </si>
  <si>
    <t xml:space="preserve">Total Non-GSC Attributable Emissions: </t>
  </si>
  <si>
    <t xml:space="preserve">Total Attributable Emissions for Reporting purposes (GSC + non-GSC): </t>
  </si>
  <si>
    <t>Total Reporting-Only Emissions:</t>
  </si>
  <si>
    <t>Total Attributable Emissions for Compliance Purposes:</t>
  </si>
  <si>
    <t>Oil Equivalent Production (for Gas processing plants only)</t>
  </si>
  <si>
    <r>
      <rPr>
        <b/>
        <u/>
        <sz val="11"/>
        <rFont val="Myriad Pro"/>
      </rPr>
      <t>INPUT</t>
    </r>
    <r>
      <rPr>
        <b/>
        <sz val="11"/>
        <rFont val="Myriad Pro"/>
      </rPr>
      <t xml:space="preserve"> production information and HHV of marketable natural gas if required:</t>
    </r>
  </si>
  <si>
    <r>
      <rPr>
        <b/>
        <u/>
        <sz val="11"/>
        <rFont val="Myriad Pro"/>
      </rPr>
      <t>Select</t>
    </r>
    <r>
      <rPr>
        <b/>
        <sz val="11"/>
        <rFont val="Myriad Pro"/>
      </rPr>
      <t xml:space="preserve"> Gas Type:</t>
    </r>
  </si>
  <si>
    <t>Sour</t>
  </si>
  <si>
    <t xml:space="preserve">Input HHV of the marketable natural gas  : </t>
  </si>
  <si>
    <r>
      <rPr>
        <sz val="11"/>
        <color rgb="FF000000"/>
        <rFont val="Myriad Pro"/>
      </rPr>
      <t>GJ/e3m</t>
    </r>
    <r>
      <rPr>
        <vertAlign val="superscript"/>
        <sz val="11"/>
        <color rgb="FF000000"/>
        <rFont val="Myriad Pro"/>
      </rPr>
      <t>3</t>
    </r>
  </si>
  <si>
    <t>Unit</t>
  </si>
  <si>
    <t>Production</t>
  </si>
  <si>
    <t>Conversion
Factor</t>
  </si>
  <si>
    <r>
      <t>m</t>
    </r>
    <r>
      <rPr>
        <b/>
        <vertAlign val="superscript"/>
        <sz val="11"/>
        <color theme="1"/>
        <rFont val="Myriad Pro"/>
      </rPr>
      <t>3</t>
    </r>
    <r>
      <rPr>
        <b/>
        <sz val="11"/>
        <color theme="1"/>
        <rFont val="Myriad Pro"/>
      </rPr>
      <t>OE</t>
    </r>
  </si>
  <si>
    <t>Natural Gas</t>
  </si>
  <si>
    <r>
      <rPr>
        <sz val="11"/>
        <color rgb="FF000000"/>
        <rFont val="Myriad Pro"/>
      </rPr>
      <t>e3m</t>
    </r>
    <r>
      <rPr>
        <vertAlign val="superscript"/>
        <sz val="11"/>
        <color rgb="FF000000"/>
        <rFont val="Myriad Pro"/>
      </rPr>
      <t>3</t>
    </r>
  </si>
  <si>
    <t>Liquid Propane</t>
  </si>
  <si>
    <r>
      <t>m</t>
    </r>
    <r>
      <rPr>
        <vertAlign val="superscript"/>
        <sz val="11"/>
        <color theme="1"/>
        <rFont val="Myriad Pro"/>
      </rPr>
      <t>3</t>
    </r>
  </si>
  <si>
    <t>Liquid Ethane</t>
  </si>
  <si>
    <t>Liquid Butane</t>
  </si>
  <si>
    <t>NGL-mix</t>
  </si>
  <si>
    <t>Pentanes+</t>
  </si>
  <si>
    <t xml:space="preserve">Total Oil-Equivalent Production: </t>
  </si>
  <si>
    <t>Emissions allocation</t>
  </si>
  <si>
    <t>GSC</t>
  </si>
  <si>
    <t>Useful Venting</t>
  </si>
  <si>
    <t>Non-Useful Venting</t>
  </si>
  <si>
    <t>Listed Fuels</t>
  </si>
  <si>
    <t>Emissions Total for Compliance Purposes</t>
  </si>
  <si>
    <t>Emission allocated to gas processing</t>
  </si>
  <si>
    <t xml:space="preserve">Emission allocated to centrifugal compression </t>
  </si>
  <si>
    <t xml:space="preserve">Emission allocated to positive displacement compression </t>
  </si>
  <si>
    <t>Emission allocated to Oil &amp; Gas Other</t>
  </si>
  <si>
    <r>
      <t xml:space="preserve">No calculation required if the facility is </t>
    </r>
    <r>
      <rPr>
        <b/>
        <sz val="11"/>
        <rFont val="Myriad Pro"/>
      </rPr>
      <t>"Gas Compression Station"</t>
    </r>
    <r>
      <rPr>
        <sz val="11"/>
        <rFont val="Myriad Pro"/>
      </rPr>
      <t>.</t>
    </r>
  </si>
  <si>
    <t>Emissions associated with all onsite power generation</t>
  </si>
  <si>
    <r>
      <rPr>
        <b/>
        <u/>
        <sz val="11"/>
        <rFont val="Myriad Pro"/>
      </rPr>
      <t>INPUT</t>
    </r>
    <r>
      <rPr>
        <b/>
        <sz val="11"/>
        <rFont val="Myriad Pro"/>
      </rPr>
      <t xml:space="preserve"> On-site energy generation related emissions </t>
    </r>
  </si>
  <si>
    <t>Equal to general stationary combustion emissions from all Engines and Turbines, or;</t>
  </si>
  <si>
    <t>General combustion emissions minus the emissions from boilers and heater.</t>
  </si>
  <si>
    <r>
      <t>tCO</t>
    </r>
    <r>
      <rPr>
        <b/>
        <vertAlign val="subscript"/>
        <sz val="14"/>
        <rFont val="Myriad Pro"/>
      </rPr>
      <t>2</t>
    </r>
    <r>
      <rPr>
        <b/>
        <sz val="14"/>
        <rFont val="Myriad Pro"/>
      </rPr>
      <t>e</t>
    </r>
  </si>
  <si>
    <t>Rough estimation based on MWh generated on-site between (tCO2e):</t>
  </si>
  <si>
    <t xml:space="preserve">and </t>
  </si>
  <si>
    <t>The above number are just rough estimates, reporters should calculate the emissions associated to power generation.</t>
  </si>
  <si>
    <t>Onsite Power Generation (if direct metering is available)</t>
  </si>
  <si>
    <r>
      <rPr>
        <b/>
        <u/>
        <sz val="11"/>
        <rFont val="Myriad Pro"/>
      </rPr>
      <t>INPUT</t>
    </r>
    <r>
      <rPr>
        <b/>
        <sz val="11"/>
        <rFont val="Myriad Pro"/>
      </rPr>
      <t xml:space="preserve"> Power Generated on-site, in MWh (if direct metering data is available)</t>
    </r>
  </si>
  <si>
    <t>If the following data is not available, leave cells blank and use the on-site power generation calculator below</t>
  </si>
  <si>
    <t>Onsite Electric power generation</t>
  </si>
  <si>
    <t>MWh</t>
  </si>
  <si>
    <t>Onsite Mechanical power generation</t>
  </si>
  <si>
    <t xml:space="preserve">Total power generated on-site : </t>
  </si>
  <si>
    <t>Onsite Power Generation estimation (if direct metering is not available)</t>
  </si>
  <si>
    <r>
      <rPr>
        <b/>
        <u/>
        <sz val="11"/>
        <rFont val="Myriad Pro"/>
      </rPr>
      <t>Important:</t>
    </r>
    <r>
      <rPr>
        <b/>
        <sz val="11"/>
        <rFont val="Myriad Pro"/>
      </rPr>
      <t xml:space="preserve"> For each Engine/turbine, use only one method A or B. </t>
    </r>
  </si>
  <si>
    <t>On-site power generation included both electrical power generation and mechanical power generation (Engine/Turbine coupled directly to compressor)</t>
  </si>
  <si>
    <r>
      <rPr>
        <b/>
        <u/>
        <sz val="11"/>
        <rFont val="Myriad Pro"/>
      </rPr>
      <t>INPUT</t>
    </r>
    <r>
      <rPr>
        <b/>
        <sz val="11"/>
        <rFont val="Myriad Pro"/>
      </rPr>
      <t xml:space="preserve"> Method A: Power generation if fuel consumption or generated power is known:</t>
    </r>
  </si>
  <si>
    <t>If the energy (Mechanical or electrical) generated by the drive/generator is known, fill Column F and leave columns D and E blank.</t>
  </si>
  <si>
    <t>If input fuel consumption of the engine/turbine is known, fill columns D and E.</t>
  </si>
  <si>
    <t>Engine/Turbine Name/ID</t>
  </si>
  <si>
    <t>Fuel consumption (1)</t>
  </si>
  <si>
    <t>Fuel HHV (2)</t>
  </si>
  <si>
    <t>Power generated
(MWh)</t>
  </si>
  <si>
    <t>Total</t>
  </si>
  <si>
    <t>(1) Fuel consumption in appropriate units (e3m3 for gasous fuel, m3 for liquid fuel)</t>
  </si>
  <si>
    <t>(2) HHV in appropriate units (GJ/e3m3 for gasous fuel, GJ/m3 for liquid fuel)</t>
  </si>
  <si>
    <r>
      <rPr>
        <b/>
        <u/>
        <sz val="11"/>
        <rFont val="Myriad Pro"/>
      </rPr>
      <t>INPUT</t>
    </r>
    <r>
      <rPr>
        <b/>
        <sz val="11"/>
        <rFont val="Myriad Pro"/>
      </rPr>
      <t xml:space="preserve"> Method B: Power generation based on rated power, runtime and load</t>
    </r>
  </si>
  <si>
    <t>Electrical energy (Generators) and Mechanical energy (Engine/Turbine drivers).</t>
  </si>
  <si>
    <t>Rated Power 
(MW)</t>
  </si>
  <si>
    <t>Runtime 
(hours)</t>
  </si>
  <si>
    <t>Load Factor
(0 to 1)</t>
  </si>
  <si>
    <t>Total power generated on-site (MWh)</t>
  </si>
  <si>
    <t>Summary of onsite power generation and associated emissions</t>
  </si>
  <si>
    <t xml:space="preserve">Total onsite power generation :  </t>
  </si>
  <si>
    <t xml:space="preserve">Emissions associated with all onsite power generation :  </t>
  </si>
  <si>
    <t>Input/Sale/Transmission Compression:  Energy Consumption</t>
  </si>
  <si>
    <r>
      <rPr>
        <b/>
        <u/>
        <sz val="11"/>
        <rFont val="Myriad Pro"/>
      </rPr>
      <t>Important:</t>
    </r>
    <r>
      <rPr>
        <b/>
        <sz val="11"/>
        <rFont val="Myriad Pro"/>
      </rPr>
      <t xml:space="preserve"> For each compressor, use only one method : A or B. </t>
    </r>
  </si>
  <si>
    <t xml:space="preserve">Input energy consumption for compressors which are driven by electric motor or driven mechanically by engine/turbine </t>
  </si>
  <si>
    <r>
      <rPr>
        <b/>
        <u/>
        <sz val="11"/>
        <rFont val="Myriad Pro"/>
      </rPr>
      <t>INPUT</t>
    </r>
    <r>
      <rPr>
        <b/>
        <sz val="11"/>
        <rFont val="Myriad Pro"/>
      </rPr>
      <t xml:space="preserve"> Method A: Energy input to compression is measured separately</t>
    </r>
  </si>
  <si>
    <t>Use this method when the input fuel consumption of the engine/turbine is known (Fill columns E and F).</t>
  </si>
  <si>
    <t>If the power consumed by each compressor is known, fill Column G and leave columns E and F blank.</t>
  </si>
  <si>
    <t>Compressor Name/ID</t>
  </si>
  <si>
    <t>Compressor
Type</t>
  </si>
  <si>
    <t>Fuel HHV
(2)</t>
  </si>
  <si>
    <t>Electrical energy consumption (MWh)</t>
  </si>
  <si>
    <t>Centrifugal - energy consumed
(MWh)</t>
  </si>
  <si>
    <t>Positive displacement - energy consumed
(MWh)</t>
  </si>
  <si>
    <t>Positive displacement</t>
  </si>
  <si>
    <r>
      <rPr>
        <b/>
        <u/>
        <sz val="11"/>
        <rFont val="Myriad Pro"/>
      </rPr>
      <t>INPUT</t>
    </r>
    <r>
      <rPr>
        <b/>
        <sz val="11"/>
        <rFont val="Myriad Pro"/>
      </rPr>
      <t xml:space="preserve"> Method B: Compressor rated power, compressor runtime, load factors.</t>
    </r>
  </si>
  <si>
    <t>Electrical energy (Motor driven) and Mechanical energy (Engine/Turbine driven).</t>
  </si>
  <si>
    <t>Compressor Rated Power 
(MW)</t>
  </si>
  <si>
    <t>Compressor Runtime 
(hours)</t>
  </si>
  <si>
    <t>Load Factor</t>
  </si>
  <si>
    <t>Total Energy consumed for centrifugal compression (MWh)</t>
  </si>
  <si>
    <t>Total Energy consumed for positive displacement compression (MWh)</t>
  </si>
  <si>
    <t>Ratio of energy used in centrifugal compression to total power</t>
  </si>
  <si>
    <t>Ratio of energy used in reciprocating compression to total power</t>
  </si>
  <si>
    <t>Ratio of energy used in centrifugal compression to total compression</t>
  </si>
  <si>
    <t>Emissions</t>
  </si>
  <si>
    <t>GSC Emissions</t>
  </si>
  <si>
    <t>Gas processing sour</t>
  </si>
  <si>
    <t>Gas processing sweet</t>
  </si>
  <si>
    <t>Compression - Centrifugal</t>
  </si>
  <si>
    <t>Compression - Reciprocating</t>
  </si>
  <si>
    <t>NPNC</t>
  </si>
  <si>
    <t>CASE 1: Gas processing plant, no I/S/T compression</t>
  </si>
  <si>
    <t>CASE 3: Compressor station and other facilities with I/S/T compression</t>
  </si>
  <si>
    <t>Gas Type</t>
  </si>
  <si>
    <t>Sweet</t>
  </si>
  <si>
    <t>Select type</t>
  </si>
  <si>
    <t>Centrifugal</t>
  </si>
  <si>
    <t xml:space="preserve">This spreadsheet assists in calculating production for reporting operations within the petroleum refineries sector. In order to complete the spreadsheet, you will need information about line tracing emissions and average daily throughput. 
This is NOT an application form and is designed, along with the sector specific guidance document, to support the completion of OBPS reporting.
 </t>
  </si>
  <si>
    <t>Information regarding OBPS can be found at:</t>
  </si>
  <si>
    <t>CALCULATOR - PETROLEUM REFINERIES</t>
  </si>
  <si>
    <t>Emissions associated with Line tracing</t>
  </si>
  <si>
    <r>
      <rPr>
        <b/>
        <u/>
        <sz val="11"/>
        <rFont val="Myriad Pro"/>
      </rPr>
      <t xml:space="preserve">INPUT </t>
    </r>
    <r>
      <rPr>
        <b/>
        <sz val="11"/>
        <rFont val="Myriad Pro"/>
      </rPr>
      <t>Line tracing emissions:</t>
    </r>
  </si>
  <si>
    <t>Emission Sources</t>
  </si>
  <si>
    <t>Off-Site and Non-Energy Utilities Emissions (tCO2e)</t>
  </si>
  <si>
    <t>Non-Crude Sensible Heat Emissions (tCO2e)</t>
  </si>
  <si>
    <t xml:space="preserve">General stationary combustion for the purpose of line tracing (tCO2e): </t>
  </si>
  <si>
    <t>BCRCT Production (Annual)</t>
  </si>
  <si>
    <r>
      <rPr>
        <b/>
        <u/>
        <sz val="11"/>
        <rFont val="Myriad Pro"/>
      </rPr>
      <t>INPUT</t>
    </r>
    <r>
      <rPr>
        <b/>
        <sz val="11"/>
        <rFont val="Myriad Pro"/>
      </rPr>
      <t xml:space="preserve"> processing units throughput:</t>
    </r>
  </si>
  <si>
    <t>Processing Unit</t>
  </si>
  <si>
    <t>Process Type ID
(Solomon Code)</t>
  </si>
  <si>
    <t>Emissions Intensity
(tCO2e/unit throughput)</t>
  </si>
  <si>
    <t>BC Refinery Complexity Factor</t>
  </si>
  <si>
    <t>Average Daily Throughput</t>
  </si>
  <si>
    <t>Units of Production</t>
  </si>
  <si>
    <t>BCRCT/day</t>
  </si>
  <si>
    <t>Atmospheric Crude Distillation</t>
  </si>
  <si>
    <t>SCU</t>
  </si>
  <si>
    <t>BPD</t>
  </si>
  <si>
    <t>Vacuum Distillation</t>
  </si>
  <si>
    <t>VAC</t>
  </si>
  <si>
    <t>Fluid Catalytic Cracking*</t>
  </si>
  <si>
    <t>FCC</t>
  </si>
  <si>
    <t>Catalytic Reforming</t>
  </si>
  <si>
    <t>RSR</t>
  </si>
  <si>
    <t>Distillate Desulfurization and Treating 
(Ultra-high Severity Hydrotreating)</t>
  </si>
  <si>
    <t>DUS</t>
  </si>
  <si>
    <t>Gasoline/Naphtha Desulfurization and Treating
(Conventional Naphtha Hydrotreating)</t>
  </si>
  <si>
    <t>CONV - NHYT</t>
  </si>
  <si>
    <t>Steam Methane Reforming</t>
  </si>
  <si>
    <t>HSM</t>
  </si>
  <si>
    <t>k SCF/d</t>
  </si>
  <si>
    <t>C5/C6 Isomerization</t>
  </si>
  <si>
    <t>C5ISOM</t>
  </si>
  <si>
    <t>Sulphur Recovery Unit</t>
  </si>
  <si>
    <t>SRU</t>
  </si>
  <si>
    <t>LT/day</t>
  </si>
  <si>
    <t>Alkylation with Sulfuric Acid</t>
  </si>
  <si>
    <t>ASA</t>
  </si>
  <si>
    <t>Cryogenic LPG Recovery</t>
  </si>
  <si>
    <t>U60</t>
  </si>
  <si>
    <t>Dehexanizer</t>
  </si>
  <si>
    <t>Special Fractionation</t>
  </si>
  <si>
    <t>De-isobutanizer Mild Crude Unit</t>
  </si>
  <si>
    <t>Conventional Mild Crude Unit</t>
  </si>
  <si>
    <t>Off-Site and Non-Energy Utilities</t>
  </si>
  <si>
    <t>not applicable</t>
  </si>
  <si>
    <t>Not included in calculation</t>
  </si>
  <si>
    <t>Non-Crude Sensible Heat</t>
  </si>
  <si>
    <t xml:space="preserve">BC-Specific Refinery Complexity Throughput (BCRCT) / day :   </t>
  </si>
  <si>
    <t>*Emissions intensity of Fluid Catalytic Cracking is based on assumption of 93.25 wt% carbon content and yield of 6.28 wt%</t>
  </si>
  <si>
    <t xml:space="preserve">Total BC-Specific Refinery Complexity Throughput (BCRCT) :   </t>
  </si>
  <si>
    <t>This spreadsheet assists in the calculation of emissions associated with self-generated electricity and heat that was sold to the grid or another operation. In order to complete the spreadsheet, you will need facility information about produced electricity and heat, including emissions associated with self-generated energy.
This is NOT an application form and is designed, along with the sector specific guidance document, to support the completion of OBPS reporting.</t>
  </si>
  <si>
    <t xml:space="preserve">
Information regarding OBPS can be found at: </t>
  </si>
  <si>
    <t>CALCULATOR - PULP AND PAPER</t>
  </si>
  <si>
    <t>Emissions Total</t>
  </si>
  <si>
    <r>
      <rPr>
        <b/>
        <u/>
        <sz val="11"/>
        <rFont val="Myriad Pro"/>
      </rPr>
      <t>INPUT</t>
    </r>
    <r>
      <rPr>
        <b/>
        <sz val="11"/>
        <rFont val="Myriad Pro"/>
      </rPr>
      <t xml:space="preserve"> emissions where applicable:</t>
    </r>
  </si>
  <si>
    <t>Attributable Emissions for Reporting Purposes</t>
  </si>
  <si>
    <t>Emissions from fuels listed in Schedule C and Schedule C.1 of GGERR</t>
  </si>
  <si>
    <t>Waste (tCO2e)</t>
  </si>
  <si>
    <t>Emissions Total (tCO2e):</t>
  </si>
  <si>
    <t>Additional information</t>
  </si>
  <si>
    <t>Self-Generated Energy - Subset of GSC Emissions Above</t>
  </si>
  <si>
    <r>
      <rPr>
        <b/>
        <u/>
        <sz val="11"/>
        <rFont val="Myriad Pro"/>
      </rPr>
      <t>INPUT</t>
    </r>
    <r>
      <rPr>
        <b/>
        <sz val="11"/>
        <rFont val="Myriad Pro"/>
      </rPr>
      <t xml:space="preserve"> emissions attributable to self generated energy where applicable:</t>
    </r>
  </si>
  <si>
    <r>
      <rPr>
        <b/>
        <u/>
        <sz val="11"/>
        <rFont val="Myriad Pro"/>
      </rPr>
      <t>INPUT</t>
    </r>
    <r>
      <rPr>
        <b/>
        <sz val="11"/>
        <rFont val="Myriad Pro"/>
      </rPr>
      <t xml:space="preserve"> on-site energy generation:</t>
    </r>
  </si>
  <si>
    <t>Use default generation efficiency values unless actual efficiency values for specific CHP units are available, with justification.</t>
  </si>
  <si>
    <t>Variable</t>
  </si>
  <si>
    <t>Amount</t>
  </si>
  <si>
    <t>Total electricity generated (GWh)</t>
  </si>
  <si>
    <t>Electricity generation efficiency</t>
  </si>
  <si>
    <t>Default = 0.35</t>
  </si>
  <si>
    <t>Total heat (steam) generated (GJ)</t>
  </si>
  <si>
    <t>Heat generation efficiency</t>
  </si>
  <si>
    <t>Default = 0.80</t>
  </si>
  <si>
    <t>Emissions attributable to self-generated electricity (tCO2e)</t>
  </si>
  <si>
    <t>Emissions attributable to self-generated heat (tCO2e)</t>
  </si>
  <si>
    <t>Units of Production Amount</t>
  </si>
  <si>
    <t>Chemical pulp</t>
  </si>
  <si>
    <t>air-dried tonnes saleable chemical pulp</t>
  </si>
  <si>
    <t xml:space="preserve">Non-chemical pulp </t>
  </si>
  <si>
    <t>air-dried tonnes saleable non-chemical pulp</t>
  </si>
  <si>
    <t>Paper (except newsprint and tissue paper)</t>
  </si>
  <si>
    <t>air-dried tonnes saleable paper</t>
  </si>
  <si>
    <t>Tissue paper</t>
  </si>
  <si>
    <t>air-dried tonnes saleable tissue paper</t>
  </si>
  <si>
    <t>Sold electricity</t>
  </si>
  <si>
    <t>GWh</t>
  </si>
  <si>
    <t>Sold heat</t>
  </si>
  <si>
    <t>GJ</t>
  </si>
  <si>
    <r>
      <rPr>
        <b/>
        <u/>
        <sz val="11"/>
        <rFont val="Myriad Pro"/>
      </rPr>
      <t>INPUT</t>
    </r>
    <r>
      <rPr>
        <b/>
        <sz val="11"/>
        <rFont val="Myriad Pro"/>
      </rPr>
      <t xml:space="preserve"> energy consumed by product where applicable:</t>
    </r>
  </si>
  <si>
    <t>Consumed energy remaining for allocation</t>
  </si>
  <si>
    <t>Non-chemical pulp</t>
  </si>
  <si>
    <t>Paper</t>
  </si>
  <si>
    <t>Electricity Consumed (GWh)</t>
  </si>
  <si>
    <t>Heat Consumed (GJ)</t>
  </si>
  <si>
    <t>Do not include emissions that have been attributed to self-generated energy above; those amounts are carried to the Sold Electricity and Sold Heat columns automatically</t>
  </si>
  <si>
    <t>Emissions remaining for allocation</t>
  </si>
  <si>
    <t>Waste Allocated (tCO2e)</t>
  </si>
  <si>
    <t>General Stationary Combustion Allocated from Excluded Fuels - Schedule C and C.1 (tCO2e)</t>
  </si>
  <si>
    <t>On-Site Transportation Allocated from Excluded Fuels - Schedules C and C.1 (tCO2e)</t>
  </si>
  <si>
    <t>Industrial Process Allocated from Excluded Fuels - Schedules C and C.1 (tCO2e)</t>
  </si>
  <si>
    <t>Waste Allocated from Excluded Fuels - Schedules C and C.1 (tCO2e)</t>
  </si>
  <si>
    <t>Emissions Total Allocation to Products</t>
  </si>
  <si>
    <t>Emissions Allocated Total (tCO2e):</t>
  </si>
  <si>
    <t>Emissions Allocated - Reporting Only (tCO2e):</t>
  </si>
  <si>
    <t>Emissions Allocated for Compliance (tCO2e):</t>
  </si>
  <si>
    <t>This spreadsheet assists in the calculation of the quantification of emissions allocated to fat, oil, and grease. In order to complete the spreadsheet, you will need protein and fat production, as well as emissions from fat, oil and grease collection, refining and storage.
This is NOT an application form and is designed, along with the sector specific guidance document, to support the completion of OBPS reporting.</t>
  </si>
  <si>
    <t>CALCULATOR - RENDERING SECTOR</t>
  </si>
  <si>
    <t>Protein and Fat Production</t>
  </si>
  <si>
    <r>
      <rPr>
        <b/>
        <u/>
        <sz val="11"/>
        <rFont val="Myriad Pro"/>
      </rPr>
      <t>INPUT</t>
    </r>
    <r>
      <rPr>
        <b/>
        <sz val="11"/>
        <rFont val="Myriad Pro"/>
      </rPr>
      <t xml:space="preserve"> each variable listed below:</t>
    </r>
  </si>
  <si>
    <t>Annual amount of Blood Meal</t>
  </si>
  <si>
    <t>tonnes</t>
  </si>
  <si>
    <t>Annual amount of Fish Meal</t>
  </si>
  <si>
    <t>Annual amount of Porcine Meal</t>
  </si>
  <si>
    <t>Annual amount of Poultry Meal</t>
  </si>
  <si>
    <t>Annual amount of Feather Meal</t>
  </si>
  <si>
    <t>Annual amount of Fish Oil</t>
  </si>
  <si>
    <t>Annual amount of Animal Fats</t>
  </si>
  <si>
    <t>Annual amount of Lard</t>
  </si>
  <si>
    <t>Protein and Fat Production Total (tonnes):</t>
  </si>
  <si>
    <t>Emissions from fat, oil and grease collection, refining and storage (FOG)</t>
  </si>
  <si>
    <t>Reporting emissions</t>
  </si>
  <si>
    <r>
      <t>General Stationary Combustion (tCO</t>
    </r>
    <r>
      <rPr>
        <vertAlign val="subscript"/>
        <sz val="11"/>
        <rFont val="Aptos Narrow"/>
        <family val="2"/>
        <scheme val="minor"/>
      </rPr>
      <t>2</t>
    </r>
    <r>
      <rPr>
        <sz val="11"/>
        <rFont val="Aptos Narrow"/>
        <family val="2"/>
        <scheme val="minor"/>
      </rPr>
      <t>e)</t>
    </r>
  </si>
  <si>
    <r>
      <t>On-site Transportation (tCO</t>
    </r>
    <r>
      <rPr>
        <vertAlign val="subscript"/>
        <sz val="11"/>
        <color theme="1"/>
        <rFont val="Aptos Narrow"/>
        <family val="2"/>
        <scheme val="minor"/>
      </rPr>
      <t>2</t>
    </r>
    <r>
      <rPr>
        <sz val="11"/>
        <color theme="1"/>
        <rFont val="Aptos Narrow"/>
        <family val="2"/>
        <scheme val="minor"/>
      </rPr>
      <t>e)</t>
    </r>
  </si>
  <si>
    <r>
      <rPr>
        <b/>
        <u/>
        <sz val="11"/>
        <rFont val="Myriad Pro"/>
      </rPr>
      <t>INPUT</t>
    </r>
    <r>
      <rPr>
        <b/>
        <sz val="11"/>
        <rFont val="Myriad Pro"/>
      </rPr>
      <t xml:space="preserve"> steam generation and use:</t>
    </r>
  </si>
  <si>
    <t>Total steam generated onsite (GJ)</t>
  </si>
  <si>
    <t>Steam used for FOG (GJ)</t>
  </si>
  <si>
    <r>
      <rPr>
        <b/>
        <u/>
        <sz val="11"/>
        <color theme="1"/>
        <rFont val="Myriad Pro"/>
      </rPr>
      <t>INPUT</t>
    </r>
    <r>
      <rPr>
        <b/>
        <sz val="11"/>
        <color theme="1"/>
        <rFont val="Myriad Pro"/>
      </rPr>
      <t xml:space="preserve"> on-site transportation use:</t>
    </r>
  </si>
  <si>
    <t>On-Site Transportation</t>
  </si>
  <si>
    <t>Rendering</t>
  </si>
  <si>
    <t>Fat, Oil &amp; Grease</t>
  </si>
  <si>
    <r>
      <t>Emissions from FOG (tCO</t>
    </r>
    <r>
      <rPr>
        <b/>
        <vertAlign val="subscript"/>
        <sz val="11"/>
        <rFont val="Myriad Pro"/>
      </rPr>
      <t>2</t>
    </r>
    <r>
      <rPr>
        <b/>
        <sz val="11"/>
        <rFont val="Myriad Pro"/>
      </rPr>
      <t>e):</t>
    </r>
  </si>
  <si>
    <t>On-site Transportation allocated to rendering</t>
  </si>
  <si>
    <t>GSC allocated to rendering</t>
  </si>
  <si>
    <t>Other emissions from excluded biomass (tCO2e):</t>
  </si>
  <si>
    <t>This spreadsheet assists in the emissions allocation to the hot dip galvanization process. In order to complete the spreadsheet, you will need daily fuel usage from the generator used to power hot dip galvanization as well as mobile transportation emissions. 
This is NOT an application form and is designed, along with the sector specific guidance document, to support the completion of OBPS reporting.</t>
  </si>
  <si>
    <t>CALCULATOR - Steel Wire</t>
  </si>
  <si>
    <r>
      <rPr>
        <b/>
        <u/>
        <sz val="11"/>
        <rFont val="Myriad Pro"/>
      </rPr>
      <t>INPUT</t>
    </r>
    <r>
      <rPr>
        <b/>
        <sz val="11"/>
        <rFont val="Myriad Pro"/>
      </rPr>
      <t xml:space="preserve"> emissions where applicable (exclude any from fuels listed in Schedules C (biomass) and C.1 (non-biomass) of GGERR):</t>
    </r>
  </si>
  <si>
    <t>Shared Generator:</t>
  </si>
  <si>
    <t>List a minimum of 5 days within the year in which:</t>
  </si>
  <si>
    <t>1. Hot dip galvanization is running at its regular capacity; and</t>
  </si>
  <si>
    <t>2. Hot dip galvanization is the only user of energy from the generator</t>
  </si>
  <si>
    <t>The above days do not need to be consecutive.  Insert additional lines as needed.</t>
  </si>
  <si>
    <t>Day</t>
  </si>
  <si>
    <t>Fuel consumption</t>
  </si>
  <si>
    <t>Units (same for all entries)</t>
  </si>
  <si>
    <t>cubic metres NG</t>
  </si>
  <si>
    <r>
      <t xml:space="preserve">Average </t>
    </r>
    <r>
      <rPr>
        <u/>
        <sz val="11"/>
        <rFont val="Myriad Pro"/>
      </rPr>
      <t>daily</t>
    </r>
    <r>
      <rPr>
        <sz val="11"/>
        <rFont val="Myriad Pro"/>
      </rPr>
      <t xml:space="preserve"> fuel consumption for HDG only</t>
    </r>
  </si>
  <si>
    <r>
      <t xml:space="preserve">Total </t>
    </r>
    <r>
      <rPr>
        <u/>
        <sz val="11"/>
        <rFont val="Myriad Pro"/>
      </rPr>
      <t>annual</t>
    </r>
    <r>
      <rPr>
        <sz val="11"/>
        <rFont val="Myriad Pro"/>
      </rPr>
      <t xml:space="preserve"> fuel consumption @ Generator</t>
    </r>
  </si>
  <si>
    <t>HDG process steel wire production amount (tonnes)</t>
  </si>
  <si>
    <t>Non-HDG steel wire production amount (tonnes)</t>
  </si>
  <si>
    <t>HDG process steel wire</t>
  </si>
  <si>
    <t>Non-HDG Steel wire</t>
  </si>
  <si>
    <t>This spreadsheet assists in the calculation of emissions allocated between solid and liquid sugar. In order to complete the spreadsheet, you will need facility information about solid and liquid sugar production amounts.
This is NOT an application form and is designed, along with the sector specific guidance document, to support the completion of OBPS reporting.</t>
  </si>
  <si>
    <t>CALCULATOR - SUGAR REFINING SECTOR</t>
  </si>
  <si>
    <t>Solid and Liquid Sugar Production</t>
  </si>
  <si>
    <r>
      <rPr>
        <b/>
        <u/>
        <sz val="11"/>
        <rFont val="Myriad Pro"/>
      </rPr>
      <t>INPUT</t>
    </r>
    <r>
      <rPr>
        <b/>
        <sz val="11"/>
        <rFont val="Myriad Pro"/>
      </rPr>
      <t xml:space="preserve"> solid sugar production information:</t>
    </r>
  </si>
  <si>
    <t>Solid Products</t>
  </si>
  <si>
    <t xml:space="preserve">     Granulated</t>
  </si>
  <si>
    <t xml:space="preserve">     Cubes</t>
  </si>
  <si>
    <t xml:space="preserve">     Brown</t>
  </si>
  <si>
    <t xml:space="preserve">     Demerara</t>
  </si>
  <si>
    <t xml:space="preserve">     Golden Yellow</t>
  </si>
  <si>
    <t xml:space="preserve">     Icing</t>
  </si>
  <si>
    <t xml:space="preserve">     Plantation raw</t>
  </si>
  <si>
    <t xml:space="preserve">Solid Sugar Production Total (tonnes) : </t>
  </si>
  <si>
    <r>
      <rPr>
        <b/>
        <u/>
        <sz val="11"/>
        <rFont val="Myriad Pro"/>
      </rPr>
      <t>INPUT</t>
    </r>
    <r>
      <rPr>
        <b/>
        <sz val="11"/>
        <rFont val="Myriad Pro"/>
      </rPr>
      <t xml:space="preserve"> liquid sugar production information:</t>
    </r>
  </si>
  <si>
    <t>Liquid Products</t>
  </si>
  <si>
    <t xml:space="preserve">     Invert</t>
  </si>
  <si>
    <t>tonnes solid sugar content</t>
  </si>
  <si>
    <t xml:space="preserve">     Sucrose</t>
  </si>
  <si>
    <t xml:space="preserve">     RGS (Rogers Golden Syrup)</t>
  </si>
  <si>
    <t xml:space="preserve">     Remelt syrup and molasses</t>
  </si>
  <si>
    <t xml:space="preserve">Liquid Sugar Production Total (tonnes solid sugar content): </t>
  </si>
  <si>
    <t>Solid Sugar</t>
  </si>
  <si>
    <t>Liquid Sugar</t>
  </si>
  <si>
    <t>Total Other Emissions from Excluded Biomass (tCO2e)</t>
  </si>
  <si>
    <t>This spreadsheet assists in emissions allocation within the wood products sector. 
- In order to complete the Calculator A tab, you will need facility information about purchased, generated and sold energy, including emissions associated with self-generated energy. 
- In order to complete the Calculator B tab, you will need facility information about process units and production amounts.
This is NOT an application form and is designed, along with the sector specific guidance document, to support the completion of OBPS reporting.</t>
  </si>
  <si>
    <t>CALCULATOR - WOOD PRODUCTS</t>
  </si>
  <si>
    <t>Energy Generation and Sales</t>
  </si>
  <si>
    <t>Use  default generation efficiency values unless actual efficiency values for specific Combined Heat &amp; Power units are available, with justification.</t>
  </si>
  <si>
    <t>Input</t>
  </si>
  <si>
    <t>Electricity in GWh</t>
  </si>
  <si>
    <t>Emissions attributable to all self-generated energy</t>
  </si>
  <si>
    <r>
      <rPr>
        <sz val="11"/>
        <color rgb="FF000000"/>
        <rFont val="Myriad Pro"/>
      </rPr>
      <t>E</t>
    </r>
    <r>
      <rPr>
        <vertAlign val="subscript"/>
        <sz val="11"/>
        <color rgb="FF000000"/>
        <rFont val="Myriad Pro"/>
      </rPr>
      <t>EL +H</t>
    </r>
  </si>
  <si>
    <r>
      <t>tCO</t>
    </r>
    <r>
      <rPr>
        <vertAlign val="subscript"/>
        <sz val="11"/>
        <rFont val="Myriad Pro"/>
      </rPr>
      <t>2</t>
    </r>
    <r>
      <rPr>
        <sz val="11"/>
        <rFont val="Myriad Pro"/>
      </rPr>
      <t>e</t>
    </r>
  </si>
  <si>
    <t>Total electricity generated</t>
  </si>
  <si>
    <r>
      <t>P</t>
    </r>
    <r>
      <rPr>
        <vertAlign val="subscript"/>
        <sz val="11"/>
        <color theme="1"/>
        <rFont val="Myriad Pro"/>
      </rPr>
      <t>EL</t>
    </r>
  </si>
  <si>
    <r>
      <t>e</t>
    </r>
    <r>
      <rPr>
        <vertAlign val="subscript"/>
        <sz val="11"/>
        <color theme="1"/>
        <rFont val="Myriad Pro"/>
      </rPr>
      <t>EL</t>
    </r>
  </si>
  <si>
    <t>Total heat (steam) generated</t>
  </si>
  <si>
    <r>
      <t>P</t>
    </r>
    <r>
      <rPr>
        <vertAlign val="subscript"/>
        <sz val="11"/>
        <color theme="1"/>
        <rFont val="Myriad Pro"/>
      </rPr>
      <t>H</t>
    </r>
  </si>
  <si>
    <r>
      <t>e</t>
    </r>
    <r>
      <rPr>
        <vertAlign val="subscript"/>
        <sz val="11"/>
        <color theme="1"/>
        <rFont val="Myriad Pro"/>
      </rPr>
      <t>H</t>
    </r>
  </si>
  <si>
    <t>Total electricity sold</t>
  </si>
  <si>
    <r>
      <t>P</t>
    </r>
    <r>
      <rPr>
        <vertAlign val="subscript"/>
        <sz val="11"/>
        <color theme="1"/>
        <rFont val="Myriad Pro"/>
      </rPr>
      <t>EL_SOLD</t>
    </r>
  </si>
  <si>
    <t xml:space="preserve">Total heat sold </t>
  </si>
  <si>
    <r>
      <t>P</t>
    </r>
    <r>
      <rPr>
        <vertAlign val="subscript"/>
        <sz val="11"/>
        <color theme="1"/>
        <rFont val="Myriad Pro"/>
      </rPr>
      <t>H SOLD</t>
    </r>
  </si>
  <si>
    <t>Emissions attributable to all self-generated electricity</t>
  </si>
  <si>
    <r>
      <t>E</t>
    </r>
    <r>
      <rPr>
        <vertAlign val="subscript"/>
        <sz val="11"/>
        <color theme="1"/>
        <rFont val="Myriad Pro"/>
      </rPr>
      <t>EL</t>
    </r>
  </si>
  <si>
    <t>Emissions attributable to all self-generated heat (steam)</t>
  </si>
  <si>
    <r>
      <t>E</t>
    </r>
    <r>
      <rPr>
        <vertAlign val="subscript"/>
        <sz val="11"/>
        <color theme="1"/>
        <rFont val="Myriad Pro"/>
      </rPr>
      <t>H</t>
    </r>
  </si>
  <si>
    <t>Emissions associated with sold electricity</t>
  </si>
  <si>
    <r>
      <t>E</t>
    </r>
    <r>
      <rPr>
        <vertAlign val="subscript"/>
        <sz val="11"/>
        <color theme="1"/>
        <rFont val="Myriad Pro"/>
      </rPr>
      <t>EL_SOLD</t>
    </r>
  </si>
  <si>
    <t>Emissions associated with sold heat</t>
  </si>
  <si>
    <r>
      <t>E</t>
    </r>
    <r>
      <rPr>
        <vertAlign val="subscript"/>
        <sz val="11"/>
        <color theme="1"/>
        <rFont val="Myriad Pro"/>
      </rPr>
      <t>H_SOLD</t>
    </r>
  </si>
  <si>
    <t>Total electricity consumed :</t>
  </si>
  <si>
    <t>Summary :</t>
  </si>
  <si>
    <t>Total emissions for that electricity :</t>
  </si>
  <si>
    <t>Total heat consumed :</t>
  </si>
  <si>
    <t>Total emissions for that heat :</t>
  </si>
  <si>
    <t xml:space="preserve">Actual Emission Intensity of 
Generated Electricity : </t>
  </si>
  <si>
    <t>tCO2e/GWh</t>
  </si>
  <si>
    <t xml:space="preserve">Actual Emission Intensity of 
Generated Heat : </t>
  </si>
  <si>
    <t>tCO2e/GJ</t>
  </si>
  <si>
    <t>Calculator continues on next tab</t>
  </si>
  <si>
    <t>Production and Emissions Allocation</t>
  </si>
  <si>
    <t>A reference to "listed" below means fuels listed in Schedules C (biomass) and C.1 (non-biomass) of GGERR</t>
  </si>
  <si>
    <t>Attributable Emissions for Reporting purposes</t>
  </si>
  <si>
    <t xml:space="preserve">--  </t>
  </si>
  <si>
    <t>Emissions from listed biomass fuels</t>
  </si>
  <si>
    <t>Emissions from listed non-biomass fuels</t>
  </si>
  <si>
    <t>Emissions Total (Reporting minus Schedule C and C.1)</t>
  </si>
  <si>
    <r>
      <t>tCO</t>
    </r>
    <r>
      <rPr>
        <b/>
        <vertAlign val="subscript"/>
        <sz val="11"/>
        <rFont val="Myriad Pro"/>
      </rPr>
      <t>2</t>
    </r>
    <r>
      <rPr>
        <b/>
        <sz val="11"/>
        <rFont val="Myriad Pro"/>
      </rPr>
      <t>e</t>
    </r>
  </si>
  <si>
    <t>Attributable Emissions by category, excluding listed biomass and non-biomass fuels</t>
  </si>
  <si>
    <t>Total from above excluding listed biomass and non-biomass fuels</t>
  </si>
  <si>
    <t>General Stationary Combustion (excluding energy generation)</t>
  </si>
  <si>
    <t>Mobile Combustion</t>
  </si>
  <si>
    <t>Check if sum of categories equals total:</t>
  </si>
  <si>
    <t>Processing Units: share of electricity, heat, and other emissions</t>
  </si>
  <si>
    <r>
      <rPr>
        <b/>
        <sz val="11"/>
        <rFont val="Myriad Pro"/>
      </rPr>
      <t xml:space="preserve">**Yellow cells </t>
    </r>
    <r>
      <rPr>
        <sz val="11"/>
        <rFont val="Myriad Pro"/>
      </rPr>
      <t xml:space="preserve">require an input.** </t>
    </r>
  </si>
  <si>
    <r>
      <t xml:space="preserve"> </t>
    </r>
    <r>
      <rPr>
        <u/>
        <sz val="11"/>
        <color theme="1"/>
        <rFont val="Myriad Pro"/>
      </rPr>
      <t>Consumed electricity</t>
    </r>
    <r>
      <rPr>
        <sz val="11"/>
        <color theme="1"/>
        <rFont val="Myriad Pro"/>
      </rPr>
      <t xml:space="preserve"> remaining for allocation (GWh)</t>
    </r>
  </si>
  <si>
    <t>Non-input cells are locked.</t>
  </si>
  <si>
    <r>
      <t xml:space="preserve"> </t>
    </r>
    <r>
      <rPr>
        <u/>
        <sz val="11"/>
        <color theme="1"/>
        <rFont val="Myriad Pro"/>
      </rPr>
      <t>Consumed heat</t>
    </r>
    <r>
      <rPr>
        <sz val="11"/>
        <color theme="1"/>
        <rFont val="Myriad Pro"/>
      </rPr>
      <t xml:space="preserve"> remaining for allocation (GJ)</t>
    </r>
  </si>
  <si>
    <r>
      <t xml:space="preserve"> </t>
    </r>
    <r>
      <rPr>
        <u/>
        <sz val="11"/>
        <color theme="1"/>
        <rFont val="Myriad Pro"/>
      </rPr>
      <t xml:space="preserve">GSC emissions
</t>
    </r>
    <r>
      <rPr>
        <sz val="11"/>
        <color theme="1"/>
        <rFont val="Myriad Pro"/>
      </rPr>
      <t xml:space="preserve"> remaining for allocation (tCO2e)  </t>
    </r>
  </si>
  <si>
    <r>
      <rPr>
        <u/>
        <sz val="11"/>
        <color theme="1"/>
        <rFont val="Myriad Pro"/>
      </rPr>
      <t xml:space="preserve"> Mobile Combustion</t>
    </r>
    <r>
      <rPr>
        <sz val="11"/>
        <color theme="1"/>
        <rFont val="Myriad Pro"/>
      </rPr>
      <t xml:space="preserve"> emissions
 remaining for allocation (tCO2e)  </t>
    </r>
  </si>
  <si>
    <t>Enter data for individual process units here</t>
  </si>
  <si>
    <t>Process</t>
  </si>
  <si>
    <t>Sub-Process</t>
  </si>
  <si>
    <t>Unit Name</t>
  </si>
  <si>
    <t xml:space="preserve">Electricity Consumed (GWh)  </t>
  </si>
  <si>
    <t xml:space="preserve">Heat (Steam) Consumed (GJ)  </t>
  </si>
  <si>
    <r>
      <t xml:space="preserve">Share of total </t>
    </r>
    <r>
      <rPr>
        <sz val="11"/>
        <color rgb="FFFF0000"/>
        <rFont val="Myriad Pro"/>
      </rPr>
      <t>General Stationary Combustion</t>
    </r>
    <r>
      <rPr>
        <sz val="11"/>
        <color theme="1"/>
        <rFont val="Myriad Pro"/>
      </rPr>
      <t xml:space="preserve"> 
      (excluding energy generation) (tCO2e)  </t>
    </r>
  </si>
  <si>
    <r>
      <rPr>
        <sz val="11"/>
        <color rgb="FF000000"/>
        <rFont val="Myriad Pro"/>
      </rPr>
      <t>Share of</t>
    </r>
    <r>
      <rPr>
        <sz val="11"/>
        <color rgb="FFFF0000"/>
        <rFont val="Myriad Pro"/>
      </rPr>
      <t xml:space="preserve"> Mobile Combustion </t>
    </r>
    <r>
      <rPr>
        <sz val="11"/>
        <color rgb="FF000000"/>
        <rFont val="Myriad Pro"/>
      </rPr>
      <t xml:space="preserve">emissions 
      (tCO2e)  </t>
    </r>
  </si>
  <si>
    <r>
      <t xml:space="preserve">Share of total </t>
    </r>
    <r>
      <rPr>
        <sz val="11"/>
        <color rgb="FFFF0000"/>
        <rFont val="Myriad Pro"/>
      </rPr>
      <t>Electricity</t>
    </r>
    <r>
      <rPr>
        <sz val="11"/>
        <color theme="1"/>
        <rFont val="Myriad Pro"/>
      </rPr>
      <t xml:space="preserve"> emissions (tCO2e)  </t>
    </r>
  </si>
  <si>
    <r>
      <t xml:space="preserve">Share of total </t>
    </r>
    <r>
      <rPr>
        <sz val="11"/>
        <color rgb="FFFF0000"/>
        <rFont val="Myriad Pro"/>
      </rPr>
      <t>Heat</t>
    </r>
    <r>
      <rPr>
        <sz val="11"/>
        <color theme="1"/>
        <rFont val="Myriad Pro"/>
      </rPr>
      <t xml:space="preserve"> emissions (tCO2e)  </t>
    </r>
  </si>
  <si>
    <t>Production by processing unit</t>
  </si>
  <si>
    <r>
      <t xml:space="preserve"> *If needed, first convert </t>
    </r>
    <r>
      <rPr>
        <u/>
        <sz val="11"/>
        <rFont val="Myriad Pro"/>
      </rPr>
      <t>wood pellets</t>
    </r>
    <r>
      <rPr>
        <sz val="11"/>
        <rFont val="Myriad Pro"/>
      </rPr>
      <t xml:space="preserve"> mass (</t>
    </r>
    <r>
      <rPr>
        <b/>
        <sz val="11"/>
        <rFont val="Myriad Pro"/>
      </rPr>
      <t>tonnes</t>
    </r>
    <r>
      <rPr>
        <sz val="11"/>
        <rFont val="Myriad Pro"/>
      </rPr>
      <t xml:space="preserve">) to volume in </t>
    </r>
    <r>
      <rPr>
        <b/>
        <sz val="11"/>
        <rFont val="Myriad Pro"/>
      </rPr>
      <t>cubic metres</t>
    </r>
    <r>
      <rPr>
        <sz val="11"/>
        <rFont val="Myriad Pro"/>
      </rPr>
      <t xml:space="preserve"> (m3) :</t>
    </r>
  </si>
  <si>
    <t>m3</t>
  </si>
  <si>
    <r>
      <t>(wood pellets reference bulk density is 0.641 tonnes/m</t>
    </r>
    <r>
      <rPr>
        <u/>
        <vertAlign val="superscript"/>
        <sz val="10"/>
        <rFont val="Myriad Pro"/>
      </rPr>
      <t>3</t>
    </r>
    <r>
      <rPr>
        <u/>
        <sz val="10"/>
        <rFont val="Myriad Pro"/>
      </rPr>
      <t>)</t>
    </r>
  </si>
  <si>
    <r>
      <t xml:space="preserve"> *If needed, first convert from </t>
    </r>
    <r>
      <rPr>
        <b/>
        <sz val="11"/>
        <rFont val="Myriad Pro"/>
      </rPr>
      <t xml:space="preserve">mfbm </t>
    </r>
    <r>
      <rPr>
        <sz val="11"/>
        <rFont val="Myriad Pro"/>
      </rPr>
      <t xml:space="preserve">(thousand board feet) to </t>
    </r>
    <r>
      <rPr>
        <b/>
        <sz val="11"/>
        <rFont val="Myriad Pro"/>
      </rPr>
      <t>cubic metres</t>
    </r>
    <r>
      <rPr>
        <sz val="11"/>
        <rFont val="Myriad Pro"/>
      </rPr>
      <t xml:space="preserve"> (m3) :</t>
    </r>
  </si>
  <si>
    <t>mfbm</t>
  </si>
  <si>
    <r>
      <t xml:space="preserve"> *If needed, first convert from </t>
    </r>
    <r>
      <rPr>
        <b/>
        <sz val="11"/>
        <rFont val="Myriad Pro"/>
      </rPr>
      <t xml:space="preserve">msf </t>
    </r>
    <r>
      <rPr>
        <sz val="11"/>
        <rFont val="Myriad Pro"/>
      </rPr>
      <t>(thousand sq. feet)</t>
    </r>
    <r>
      <rPr>
        <b/>
        <sz val="11"/>
        <rFont val="Myriad Pro"/>
      </rPr>
      <t xml:space="preserve"> at 1/8" </t>
    </r>
    <r>
      <rPr>
        <sz val="11"/>
        <rFont val="Myriad Pro"/>
      </rPr>
      <t xml:space="preserve">thickness to </t>
    </r>
    <r>
      <rPr>
        <b/>
        <sz val="11"/>
        <rFont val="Myriad Pro"/>
      </rPr>
      <t xml:space="preserve">cubic metres </t>
    </r>
    <r>
      <rPr>
        <sz val="11"/>
        <rFont val="Myriad Pro"/>
      </rPr>
      <t xml:space="preserve">(m3) : </t>
    </r>
  </si>
  <si>
    <t>msf at 1/8"</t>
  </si>
  <si>
    <r>
      <t xml:space="preserve">at 3/8" </t>
    </r>
    <r>
      <rPr>
        <sz val="11"/>
        <rFont val="Myriad Pro"/>
      </rPr>
      <t>thickness</t>
    </r>
    <r>
      <rPr>
        <b/>
        <sz val="11"/>
        <rFont val="Myriad Pro"/>
      </rPr>
      <t xml:space="preserve"> </t>
    </r>
    <r>
      <rPr>
        <sz val="11"/>
        <rFont val="Myriad Pro"/>
      </rPr>
      <t>to</t>
    </r>
    <r>
      <rPr>
        <b/>
        <sz val="11"/>
        <rFont val="Myriad Pro"/>
      </rPr>
      <t xml:space="preserve"> cubic metres </t>
    </r>
    <r>
      <rPr>
        <sz val="11"/>
        <rFont val="Myriad Pro"/>
      </rPr>
      <t>(m3) :</t>
    </r>
  </si>
  <si>
    <t>msf at 3/8"</t>
  </si>
  <si>
    <r>
      <t xml:space="preserve">at 3/4" </t>
    </r>
    <r>
      <rPr>
        <sz val="11"/>
        <rFont val="Myriad Pro"/>
      </rPr>
      <t xml:space="preserve">thickness to </t>
    </r>
    <r>
      <rPr>
        <b/>
        <sz val="11"/>
        <rFont val="Myriad Pro"/>
      </rPr>
      <t xml:space="preserve">cubic metres </t>
    </r>
    <r>
      <rPr>
        <sz val="11"/>
        <rFont val="Myriad Pro"/>
      </rPr>
      <t>(m3) :</t>
    </r>
  </si>
  <si>
    <t>msf at 1/4"</t>
  </si>
  <si>
    <r>
      <t xml:space="preserve">                                  Product</t>
    </r>
    <r>
      <rPr>
        <b/>
        <vertAlign val="superscript"/>
        <sz val="12"/>
        <color theme="1"/>
        <rFont val="Myriad Pro"/>
      </rPr>
      <t>*</t>
    </r>
  </si>
  <si>
    <t>Enter amount of each product associated with each process unit listed above. If a product is not associated with a given unit, enter zero.</t>
  </si>
  <si>
    <t xml:space="preserve">Lumber (m3)  </t>
  </si>
  <si>
    <t xml:space="preserve">MDF (m3)  </t>
  </si>
  <si>
    <t xml:space="preserve">Plywood (m3)  </t>
  </si>
  <si>
    <t xml:space="preserve">Veneer (m3)  </t>
  </si>
  <si>
    <t xml:space="preserve">Wood chips (m3)  </t>
  </si>
  <si>
    <t xml:space="preserve">Wood Pellets (m3)  </t>
  </si>
  <si>
    <t xml:space="preserve">Total production per unit : </t>
  </si>
  <si>
    <t>Attribution share by product for each unit</t>
  </si>
  <si>
    <t xml:space="preserve">Check </t>
  </si>
  <si>
    <t xml:space="preserve">                                  Product</t>
  </si>
  <si>
    <t>Share of GSC Emissions 
(t CO2e)</t>
  </si>
  <si>
    <t>Share of Mobile Emissions
(t CO2e)</t>
  </si>
  <si>
    <t>Share of Electricity emissions
(t CO2e)</t>
  </si>
  <si>
    <t>Share of Heat emissions
(t CO2e)</t>
  </si>
  <si>
    <r>
      <t>tCO</t>
    </r>
    <r>
      <rPr>
        <b/>
        <vertAlign val="subscript"/>
        <sz val="12"/>
        <rFont val="Myriad Pro"/>
      </rPr>
      <t>2</t>
    </r>
    <r>
      <rPr>
        <b/>
        <sz val="12"/>
        <rFont val="Myriad Pro"/>
      </rPr>
      <t>e</t>
    </r>
  </si>
  <si>
    <t xml:space="preserve">TOTAL Emissions by category : </t>
  </si>
  <si>
    <t> </t>
  </si>
  <si>
    <t>ProductionTotals and Emissions Allocation</t>
  </si>
  <si>
    <t>Production Total (m3)</t>
  </si>
  <si>
    <t>Total Allocated Emissions</t>
  </si>
  <si>
    <t xml:space="preserve">Lumber  </t>
  </si>
  <si>
    <t xml:space="preserve">MDF  </t>
  </si>
  <si>
    <t xml:space="preserve">Plywood  </t>
  </si>
  <si>
    <t xml:space="preserve">Veneer  </t>
  </si>
  <si>
    <t xml:space="preserve">Wood chips  </t>
  </si>
  <si>
    <t>Production Total (tonnes)</t>
  </si>
  <si>
    <t xml:space="preserve">Wood Pellets  </t>
  </si>
  <si>
    <t xml:space="preserve">Emissions Total for Reporting Purposes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</si>
</sst>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00_);_(* \(#,##0.00\);_(* &quot;-&quot;??_);_(@_)"/>
    <numFmt numFmtId="165" formatCode="0.000"/>
    <numFmt numFmtId="166" formatCode="_-* #,##0.0000_-;\-* #,##0.0000_-;_-* &quot;-&quot;??_-;_-@_-"/>
    <numFmt numFmtId="167" formatCode="_-* #,##0_-;\-* #,##0_-;_-* &quot;-&quot;??_-;_-@_-"/>
    <numFmt numFmtId="168" formatCode="_-* #,##0.000_-;\-* #,##0.000_-;_-* &quot;-&quot;??_-;_-@_-"/>
    <numFmt numFmtId="169" formatCode="0.0%"/>
    <numFmt numFmtId="170" formatCode="_-* #,##0.0_-;\-* #,##0.0_-;_-* &quot;-&quot;??_-;_-@_-"/>
    <numFmt numFmtId="171" formatCode="0.0000"/>
    <numFmt numFmtId="172" formatCode="_-* #,##0.0000_-;\-* #,##0.0000_-;_-* &quot;-&quot;????_-;_-@_-"/>
  </numFmts>
  <fonts count="70">
    <font>
      <sz val="11"/>
      <color theme="1"/>
      <name val="Aptos Narrow"/>
      <family val="2"/>
      <scheme val="minor"/>
    </font>
    <font>
      <sz val="11"/>
      <color theme="1"/>
      <name val="Aptos Narrow"/>
      <family val="2"/>
      <scheme val="minor"/>
    </font>
    <font>
      <b/>
      <sz val="11"/>
      <color theme="1"/>
      <name val="Aptos Narrow"/>
      <family val="2"/>
      <scheme val="minor"/>
    </font>
    <font>
      <b/>
      <sz val="14"/>
      <color indexed="9"/>
      <name val="Myriad Pro"/>
    </font>
    <font>
      <sz val="11"/>
      <name val="Myriad Pro"/>
    </font>
    <font>
      <b/>
      <sz val="11"/>
      <name val="Myriad Pro"/>
    </font>
    <font>
      <b/>
      <u/>
      <sz val="11"/>
      <name val="Myriad Pro"/>
    </font>
    <font>
      <sz val="12"/>
      <name val="Myriad Pro"/>
    </font>
    <font>
      <b/>
      <sz val="12"/>
      <name val="Myriad Pro"/>
    </font>
    <font>
      <sz val="11"/>
      <color theme="1"/>
      <name val="Myriad Pro"/>
    </font>
    <font>
      <b/>
      <sz val="12"/>
      <color theme="1"/>
      <name val="Myriad Pro"/>
    </font>
    <font>
      <b/>
      <sz val="14"/>
      <name val="Myriad Pro"/>
    </font>
    <font>
      <sz val="14"/>
      <name val="Myriad Pro"/>
    </font>
    <font>
      <b/>
      <sz val="11"/>
      <color theme="1"/>
      <name val="Myriad Pro"/>
    </font>
    <font>
      <u/>
      <sz val="11"/>
      <name val="Myriad Pro"/>
    </font>
    <font>
      <b/>
      <vertAlign val="subscript"/>
      <sz val="11"/>
      <name val="Myriad Pro"/>
    </font>
    <font>
      <b/>
      <vertAlign val="subscript"/>
      <sz val="11"/>
      <color theme="1"/>
      <name val="Myriad Pro"/>
    </font>
    <font>
      <vertAlign val="subscript"/>
      <sz val="11"/>
      <color theme="1"/>
      <name val="Myriad Pro"/>
    </font>
    <font>
      <b/>
      <u/>
      <sz val="12"/>
      <color theme="1"/>
      <name val="Myriad Pro"/>
    </font>
    <font>
      <sz val="11"/>
      <color rgb="FF3F3F76"/>
      <name val="Myriad Pro"/>
    </font>
    <font>
      <sz val="11"/>
      <color theme="0"/>
      <name val="Myriad Pro"/>
    </font>
    <font>
      <b/>
      <sz val="12"/>
      <color rgb="FF000000"/>
      <name val="Myriad Pro"/>
    </font>
    <font>
      <b/>
      <u/>
      <sz val="12"/>
      <color rgb="FF000000"/>
      <name val="Myriad Pro"/>
    </font>
    <font>
      <b/>
      <sz val="11"/>
      <color rgb="FF000000"/>
      <name val="Myriad Pro"/>
    </font>
    <font>
      <b/>
      <u/>
      <sz val="11"/>
      <color rgb="FF000000"/>
      <name val="Myriad Pro"/>
    </font>
    <font>
      <sz val="11"/>
      <color rgb="FFFF0000"/>
      <name val="Myriad Pro"/>
    </font>
    <font>
      <vertAlign val="subscript"/>
      <sz val="11"/>
      <name val="Myriad Pro"/>
    </font>
    <font>
      <b/>
      <vertAlign val="subscript"/>
      <sz val="12"/>
      <name val="Myriad Pro"/>
    </font>
    <font>
      <u/>
      <sz val="11"/>
      <color theme="1"/>
      <name val="Myriad Pro"/>
    </font>
    <font>
      <sz val="10"/>
      <name val="Arial"/>
      <family val="2"/>
    </font>
    <font>
      <sz val="10"/>
      <name val="Arial"/>
      <family val="2"/>
    </font>
    <font>
      <sz val="11"/>
      <color rgb="FFFF0000"/>
      <name val="Aptos Narrow"/>
      <family val="2"/>
      <scheme val="minor"/>
    </font>
    <font>
      <b/>
      <sz val="14"/>
      <color theme="1"/>
      <name val="Myriad Pro"/>
    </font>
    <font>
      <b/>
      <sz val="14"/>
      <color rgb="FF3F3F76"/>
      <name val="Myriad Pro"/>
    </font>
    <font>
      <sz val="12"/>
      <color theme="1"/>
      <name val="Myriad Pro"/>
    </font>
    <font>
      <b/>
      <vertAlign val="subscript"/>
      <sz val="14"/>
      <name val="Myriad Pro"/>
    </font>
    <font>
      <sz val="10"/>
      <name val="Myriad Pro"/>
    </font>
    <font>
      <b/>
      <u/>
      <sz val="12"/>
      <name val="Myriad Pro"/>
    </font>
    <font>
      <u/>
      <sz val="10"/>
      <name val="Myriad Pro"/>
    </font>
    <font>
      <u/>
      <vertAlign val="superscript"/>
      <sz val="10"/>
      <name val="Myriad Pro"/>
    </font>
    <font>
      <b/>
      <vertAlign val="superscript"/>
      <sz val="12"/>
      <color theme="1"/>
      <name val="Myriad Pro"/>
    </font>
    <font>
      <sz val="12"/>
      <color theme="1"/>
      <name val="Aptos Narrow"/>
      <family val="2"/>
      <scheme val="minor"/>
    </font>
    <font>
      <b/>
      <vertAlign val="superscript"/>
      <sz val="11"/>
      <color theme="1"/>
      <name val="Myriad Pro"/>
    </font>
    <font>
      <vertAlign val="superscript"/>
      <sz val="11"/>
      <color theme="1"/>
      <name val="Myriad Pro"/>
    </font>
    <font>
      <sz val="14"/>
      <color theme="1"/>
      <name val="Myriad Pro"/>
    </font>
    <font>
      <u/>
      <sz val="11"/>
      <color theme="10"/>
      <name val="Aptos Narrow"/>
      <family val="2"/>
      <scheme val="minor"/>
    </font>
    <font>
      <b/>
      <sz val="20"/>
      <color theme="3" tint="-0.249977111117893"/>
      <name val="Myriad Pro"/>
      <family val="2"/>
    </font>
    <font>
      <b/>
      <sz val="18"/>
      <color theme="3" tint="-0.249977111117893"/>
      <name val="Myriad Pro"/>
    </font>
    <font>
      <b/>
      <sz val="11"/>
      <color indexed="9"/>
      <name val="Myriad Pro"/>
      <family val="2"/>
    </font>
    <font>
      <sz val="10"/>
      <color theme="1"/>
      <name val="Myriad Pro"/>
    </font>
    <font>
      <sz val="11"/>
      <name val="Aptos Narrow"/>
      <family val="2"/>
      <scheme val="minor"/>
    </font>
    <font>
      <b/>
      <sz val="11"/>
      <color rgb="FF3F3F76"/>
      <name val="Myriad Pro"/>
    </font>
    <font>
      <sz val="11"/>
      <color rgb="FF000000"/>
      <name val="Myriad Pro"/>
    </font>
    <font>
      <vertAlign val="superscript"/>
      <sz val="11"/>
      <color rgb="FF000000"/>
      <name val="Myriad Pro"/>
    </font>
    <font>
      <b/>
      <sz val="10"/>
      <name val="Myriad Pro"/>
    </font>
    <font>
      <vertAlign val="subscript"/>
      <sz val="11"/>
      <name val="Aptos Narrow"/>
      <family val="2"/>
      <scheme val="minor"/>
    </font>
    <font>
      <vertAlign val="subscript"/>
      <sz val="11"/>
      <color theme="1"/>
      <name val="Aptos Narrow"/>
      <family val="2"/>
      <scheme val="minor"/>
    </font>
    <font>
      <b/>
      <u/>
      <sz val="11"/>
      <color theme="1"/>
      <name val="Myriad Pro"/>
    </font>
    <font>
      <b/>
      <sz val="11"/>
      <color rgb="FF44B3E1"/>
      <name val="Myriad Pro"/>
    </font>
    <font>
      <vertAlign val="subscript"/>
      <sz val="11"/>
      <color rgb="FF000000"/>
      <name val="Myriad Pro"/>
    </font>
    <font>
      <b/>
      <sz val="10"/>
      <color theme="1"/>
      <name val="Myriad Pro"/>
    </font>
    <font>
      <sz val="9"/>
      <name val="Myriad Pro"/>
    </font>
    <font>
      <sz val="10"/>
      <color theme="1"/>
      <name val="Segoe UI"/>
      <family val="2"/>
    </font>
    <font>
      <sz val="12"/>
      <color theme="1"/>
      <name val="Aptos"/>
      <family val="2"/>
    </font>
    <font>
      <b/>
      <sz val="6"/>
      <color theme="1"/>
      <name val="Myriad Pro"/>
    </font>
    <font>
      <b/>
      <sz val="11"/>
      <color theme="7"/>
      <name val="Myriad Pro"/>
    </font>
    <font>
      <sz val="11"/>
      <color theme="7"/>
      <name val="Myriad Pro"/>
    </font>
    <font>
      <b/>
      <sz val="14"/>
      <color theme="7"/>
      <name val="Myriad Pro"/>
    </font>
    <font>
      <sz val="14"/>
      <color rgb="FF3F3F76"/>
      <name val="Myriad Pro"/>
    </font>
    <font>
      <b/>
      <sz val="12"/>
      <color rgb="FF000000"/>
      <name val="Calibri"/>
    </font>
  </fonts>
  <fills count="15">
    <fill>
      <patternFill patternType="none"/>
    </fill>
    <fill>
      <patternFill patternType="gray125"/>
    </fill>
    <fill>
      <patternFill patternType="solid">
        <fgColor rgb="FFFFFFCC"/>
      </patternFill>
    </fill>
    <fill>
      <patternFill patternType="solid">
        <fgColor theme="3"/>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3" tint="9.9978637043366805E-2"/>
        <bgColor indexed="64"/>
      </patternFill>
    </fill>
    <fill>
      <patternFill patternType="solid">
        <fgColor theme="4" tint="-0.499984740745262"/>
        <bgColor indexed="64"/>
      </patternFill>
    </fill>
    <fill>
      <patternFill patternType="solid">
        <fgColor indexed="9"/>
        <bgColor indexed="64"/>
      </patternFill>
    </fill>
    <fill>
      <patternFill patternType="solid">
        <fgColor rgb="FFD9D9D9"/>
        <bgColor rgb="FF000000"/>
      </patternFill>
    </fill>
    <fill>
      <patternFill patternType="solid">
        <fgColor theme="3" tint="0.749992370372631"/>
        <bgColor indexed="64"/>
      </patternFill>
    </fill>
    <fill>
      <patternFill patternType="solid">
        <fgColor rgb="FFFFFF00"/>
        <bgColor rgb="FF000000"/>
      </patternFill>
    </fill>
  </fills>
  <borders count="127">
    <border>
      <left/>
      <right/>
      <top/>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thin">
        <color rgb="FF7F7F7F"/>
      </right>
      <top style="medium">
        <color indexed="64"/>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7F7F7F"/>
      </left>
      <right style="medium">
        <color indexed="64"/>
      </right>
      <top style="medium">
        <color indexed="64"/>
      </top>
      <bottom style="thin">
        <color rgb="FF7F7F7F"/>
      </bottom>
      <diagonal/>
    </border>
    <border>
      <left style="medium">
        <color indexed="64"/>
      </left>
      <right style="medium">
        <color indexed="64"/>
      </right>
      <top/>
      <bottom style="thin">
        <color rgb="FF7F7F7F"/>
      </bottom>
      <diagonal/>
    </border>
    <border>
      <left style="medium">
        <color indexed="64"/>
      </left>
      <right style="thin">
        <color rgb="FF7F7F7F"/>
      </right>
      <top/>
      <bottom style="thin">
        <color rgb="FF7F7F7F"/>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
      <left style="thin">
        <color rgb="FF7F7F7F"/>
      </left>
      <right style="medium">
        <color indexed="64"/>
      </right>
      <top style="thin">
        <color rgb="FF7F7F7F"/>
      </top>
      <bottom style="thin">
        <color rgb="FF7F7F7F"/>
      </bottom>
      <diagonal/>
    </border>
    <border>
      <left/>
      <right style="thin">
        <color rgb="FF7F7F7F"/>
      </right>
      <top style="thin">
        <color rgb="FF7F7F7F"/>
      </top>
      <bottom style="thin">
        <color rgb="FF7F7F7F"/>
      </bottom>
      <diagonal/>
    </border>
    <border>
      <left style="medium">
        <color indexed="64"/>
      </left>
      <right style="thin">
        <color rgb="FF7F7F7F"/>
      </right>
      <top/>
      <bottom style="medium">
        <color indexed="64"/>
      </bottom>
      <diagonal/>
    </border>
    <border>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style="thin">
        <color rgb="FF7F7F7F"/>
      </left>
      <right style="medium">
        <color indexed="64"/>
      </right>
      <top/>
      <bottom style="thin">
        <color rgb="FF7F7F7F"/>
      </bottom>
      <diagonal/>
    </border>
    <border>
      <left style="thin">
        <color rgb="FF7F7F7F"/>
      </left>
      <right style="medium">
        <color indexed="64"/>
      </right>
      <top/>
      <bottom style="medium">
        <color indexed="64"/>
      </bottom>
      <diagonal/>
    </border>
    <border>
      <left style="medium">
        <color indexed="64"/>
      </left>
      <right style="thin">
        <color rgb="FF7F7F7F"/>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rgb="FF7F7F7F"/>
      </right>
      <top style="thin">
        <color rgb="FF7F7F7F"/>
      </top>
      <bottom style="medium">
        <color rgb="FF000000"/>
      </bottom>
      <diagonal/>
    </border>
    <border>
      <left/>
      <right style="thin">
        <color rgb="FF7F7F7F"/>
      </right>
      <top style="thin">
        <color rgb="FF7F7F7F"/>
      </top>
      <bottom style="medium">
        <color rgb="FF000000"/>
      </bottom>
      <diagonal/>
    </border>
    <border>
      <left style="thin">
        <color rgb="FF7F7F7F"/>
      </left>
      <right style="thin">
        <color rgb="FF7F7F7F"/>
      </right>
      <top style="thin">
        <color rgb="FF7F7F7F"/>
      </top>
      <bottom style="medium">
        <color rgb="FF000000"/>
      </bottom>
      <diagonal/>
    </border>
    <border>
      <left style="thin">
        <color rgb="FF7F7F7F"/>
      </left>
      <right style="medium">
        <color indexed="64"/>
      </right>
      <top/>
      <bottom style="medium">
        <color rgb="FF000000"/>
      </bottom>
      <diagonal/>
    </border>
    <border>
      <left style="thin">
        <color rgb="FF7F7F7F"/>
      </left>
      <right style="medium">
        <color indexed="64"/>
      </right>
      <top style="thin">
        <color rgb="FF7F7F7F"/>
      </top>
      <bottom style="medium">
        <color rgb="FF000000"/>
      </bottom>
      <diagonal/>
    </border>
    <border>
      <left style="medium">
        <color indexed="64"/>
      </left>
      <right style="thin">
        <color indexed="64"/>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thin">
        <color indexed="64"/>
      </left>
      <right style="medium">
        <color indexed="64"/>
      </right>
      <top/>
      <bottom/>
      <diagonal/>
    </border>
    <border>
      <left style="medium">
        <color indexed="64"/>
      </left>
      <right style="medium">
        <color indexed="64"/>
      </right>
      <top style="thin">
        <color indexed="64"/>
      </top>
      <bottom style="thin">
        <color rgb="FF000000"/>
      </bottom>
      <diagonal/>
    </border>
    <border>
      <left style="thin">
        <color rgb="FF000000"/>
      </left>
      <right style="thin">
        <color indexed="64"/>
      </right>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indexed="64"/>
      </left>
      <right/>
      <top/>
      <bottom style="medium">
        <color indexed="64"/>
      </bottom>
      <diagonal/>
    </border>
    <border>
      <left/>
      <right style="thin">
        <color indexed="64"/>
      </right>
      <top/>
      <bottom style="medium">
        <color indexed="64"/>
      </bottom>
      <diagonal/>
    </border>
    <border>
      <left style="thin">
        <color rgb="FF000000"/>
      </left>
      <right style="medium">
        <color rgb="FF000000"/>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bottom style="thin">
        <color indexed="64"/>
      </bottom>
      <diagonal/>
    </border>
    <border>
      <left style="medium">
        <color indexed="64"/>
      </left>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9" fillId="0" borderId="0"/>
    <xf numFmtId="43" fontId="30" fillId="0" borderId="0" applyFont="0" applyFill="0" applyBorder="0" applyAlignment="0" applyProtection="0"/>
    <xf numFmtId="9" fontId="30" fillId="0" borderId="0" applyFont="0" applyFill="0" applyBorder="0" applyAlignment="0" applyProtection="0"/>
    <xf numFmtId="0" fontId="30" fillId="2" borderId="1" applyNumberFormat="0" applyFont="0" applyAlignment="0" applyProtection="0"/>
    <xf numFmtId="0" fontId="45" fillId="0" borderId="0" applyNumberFormat="0" applyFill="0" applyBorder="0" applyAlignment="0" applyProtection="0"/>
  </cellStyleXfs>
  <cellXfs count="1063">
    <xf numFmtId="0" fontId="0" fillId="0" borderId="0" xfId="0"/>
    <xf numFmtId="0" fontId="3" fillId="3" borderId="2" xfId="0" applyFont="1" applyFill="1" applyBorder="1" applyAlignment="1">
      <alignment vertical="center"/>
    </xf>
    <xf numFmtId="0" fontId="4" fillId="0" borderId="0" xfId="0" applyFont="1"/>
    <xf numFmtId="0" fontId="4" fillId="0" borderId="0" xfId="0" applyFont="1" applyAlignment="1">
      <alignment horizontal="center"/>
    </xf>
    <xf numFmtId="0" fontId="4" fillId="0" borderId="4" xfId="0" applyFont="1" applyBorder="1" applyAlignment="1">
      <alignment horizontal="center"/>
    </xf>
    <xf numFmtId="165" fontId="4" fillId="0" borderId="0" xfId="0" applyNumberFormat="1" applyFont="1" applyAlignment="1">
      <alignment horizontal="center"/>
    </xf>
    <xf numFmtId="2" fontId="5" fillId="0" borderId="0" xfId="0" applyNumberFormat="1" applyFont="1" applyAlignment="1">
      <alignment horizontal="center"/>
    </xf>
    <xf numFmtId="2" fontId="4" fillId="0" borderId="0" xfId="0" applyNumberFormat="1" applyFont="1" applyAlignment="1">
      <alignment horizontal="center"/>
    </xf>
    <xf numFmtId="0" fontId="4" fillId="0" borderId="5" xfId="0" applyFont="1" applyBorder="1"/>
    <xf numFmtId="43" fontId="4" fillId="0" borderId="5" xfId="3" applyFont="1" applyBorder="1" applyAlignment="1" applyProtection="1">
      <alignment horizontal="center"/>
    </xf>
    <xf numFmtId="0" fontId="4" fillId="0" borderId="5" xfId="0" applyFont="1" applyBorder="1" applyAlignment="1">
      <alignment horizontal="center"/>
    </xf>
    <xf numFmtId="0" fontId="5" fillId="0" borderId="5" xfId="0" applyFont="1" applyBorder="1" applyAlignment="1">
      <alignment horizontal="center"/>
    </xf>
    <xf numFmtId="43" fontId="4" fillId="0" borderId="5" xfId="3" applyFont="1" applyFill="1" applyBorder="1" applyAlignment="1" applyProtection="1">
      <alignment horizontal="center"/>
    </xf>
    <xf numFmtId="2" fontId="4" fillId="0" borderId="5" xfId="0" applyNumberFormat="1" applyFont="1" applyBorder="1" applyAlignment="1">
      <alignment horizontal="center"/>
    </xf>
    <xf numFmtId="0" fontId="4" fillId="0" borderId="6" xfId="0" applyFont="1" applyBorder="1" applyAlignment="1">
      <alignment horizontal="center"/>
    </xf>
    <xf numFmtId="43" fontId="4" fillId="0" borderId="0" xfId="1" applyFont="1" applyAlignment="1">
      <alignment horizontal="center"/>
    </xf>
    <xf numFmtId="0" fontId="5" fillId="0" borderId="0" xfId="0" applyFont="1" applyAlignment="1">
      <alignment horizontal="center"/>
    </xf>
    <xf numFmtId="0" fontId="5" fillId="0" borderId="0" xfId="0" applyFont="1"/>
    <xf numFmtId="0" fontId="3" fillId="3" borderId="10" xfId="0" applyFont="1" applyFill="1" applyBorder="1" applyAlignment="1">
      <alignment vertical="center"/>
    </xf>
    <xf numFmtId="0" fontId="4" fillId="0" borderId="13" xfId="0" applyFont="1" applyBorder="1" applyAlignment="1">
      <alignment horizontal="left" vertical="center"/>
    </xf>
    <xf numFmtId="0" fontId="8" fillId="0" borderId="0" xfId="0" quotePrefix="1" applyFont="1" applyAlignment="1">
      <alignment horizontal="right"/>
    </xf>
    <xf numFmtId="0" fontId="4" fillId="0" borderId="16" xfId="0" applyFont="1" applyBorder="1" applyAlignment="1">
      <alignment horizontal="left" vertical="center"/>
    </xf>
    <xf numFmtId="0" fontId="5" fillId="0" borderId="0" xfId="0" applyFont="1" applyAlignment="1">
      <alignment horizontal="left"/>
    </xf>
    <xf numFmtId="0" fontId="9" fillId="0" borderId="0" xfId="0" applyFont="1" applyAlignment="1">
      <alignment horizontal="center"/>
    </xf>
    <xf numFmtId="43" fontId="4" fillId="0" borderId="0" xfId="1" applyFont="1" applyAlignment="1" applyProtection="1">
      <alignment horizontal="center"/>
    </xf>
    <xf numFmtId="0" fontId="8" fillId="0" borderId="9" xfId="0" applyFont="1" applyBorder="1" applyAlignment="1">
      <alignment horizontal="center" vertical="center"/>
    </xf>
    <xf numFmtId="0" fontId="9" fillId="0" borderId="0" xfId="0" applyFont="1"/>
    <xf numFmtId="0" fontId="2" fillId="0" borderId="0" xfId="0" applyFont="1"/>
    <xf numFmtId="43" fontId="4" fillId="5" borderId="17" xfId="1" applyFont="1" applyFill="1" applyBorder="1" applyAlignment="1" applyProtection="1">
      <alignment horizontal="center" vertical="center"/>
    </xf>
    <xf numFmtId="0" fontId="12" fillId="0" borderId="0" xfId="0" applyFont="1"/>
    <xf numFmtId="43" fontId="4" fillId="0" borderId="0" xfId="1" applyFont="1" applyBorder="1" applyAlignment="1" applyProtection="1">
      <alignment horizontal="center"/>
    </xf>
    <xf numFmtId="43" fontId="4" fillId="0" borderId="0" xfId="3" applyFont="1" applyBorder="1" applyAlignment="1" applyProtection="1">
      <alignment horizontal="center"/>
    </xf>
    <xf numFmtId="43" fontId="4" fillId="0" borderId="0" xfId="3" applyFont="1" applyFill="1" applyBorder="1" applyAlignment="1" applyProtection="1">
      <alignment horizontal="center"/>
    </xf>
    <xf numFmtId="0" fontId="13" fillId="0" borderId="30" xfId="0" applyFont="1" applyBorder="1" applyAlignment="1">
      <alignment horizontal="center" vertical="center" wrapText="1"/>
    </xf>
    <xf numFmtId="0" fontId="9" fillId="0" borderId="0" xfId="0" applyFont="1" applyAlignment="1">
      <alignment horizontal="center" vertical="center" wrapText="1"/>
    </xf>
    <xf numFmtId="0" fontId="9" fillId="0" borderId="20" xfId="0" applyFont="1" applyBorder="1" applyAlignment="1">
      <alignment horizontal="center" vertical="center" wrapText="1"/>
    </xf>
    <xf numFmtId="43" fontId="9" fillId="0" borderId="21" xfId="1" applyFont="1" applyFill="1" applyBorder="1" applyAlignment="1" applyProtection="1">
      <alignment vertical="center"/>
      <protection locked="0"/>
    </xf>
    <xf numFmtId="43" fontId="9" fillId="5" borderId="38" xfId="1" applyFont="1" applyFill="1" applyBorder="1" applyAlignment="1" applyProtection="1">
      <alignment vertical="center"/>
    </xf>
    <xf numFmtId="43" fontId="13" fillId="5" borderId="38" xfId="1" applyFont="1" applyFill="1" applyBorder="1" applyAlignment="1" applyProtection="1">
      <alignment vertical="center"/>
    </xf>
    <xf numFmtId="0" fontId="9" fillId="0" borderId="5" xfId="0" applyFont="1" applyBorder="1"/>
    <xf numFmtId="0" fontId="9" fillId="0" borderId="0" xfId="0" applyFont="1" applyAlignment="1">
      <alignment vertical="top"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9" fillId="0" borderId="0" xfId="0" applyFont="1" applyAlignment="1" applyProtection="1">
      <alignment horizontal="center" vertical="center" wrapText="1"/>
      <protection locked="0"/>
    </xf>
    <xf numFmtId="43" fontId="13" fillId="0" borderId="0" xfId="1" applyFont="1" applyFill="1" applyBorder="1" applyAlignment="1" applyProtection="1">
      <alignment horizontal="center" wrapText="1"/>
    </xf>
    <xf numFmtId="169" fontId="13" fillId="0" borderId="0" xfId="2" applyNumberFormat="1" applyFont="1" applyFill="1" applyBorder="1" applyAlignment="1" applyProtection="1">
      <alignment horizontal="center" wrapText="1"/>
    </xf>
    <xf numFmtId="43" fontId="5" fillId="0" borderId="0" xfId="1" applyFont="1" applyFill="1" applyBorder="1" applyAlignment="1" applyProtection="1">
      <alignment horizontal="center" wrapText="1"/>
    </xf>
    <xf numFmtId="0" fontId="13" fillId="0" borderId="0" xfId="0" applyFont="1" applyAlignment="1">
      <alignment horizontal="right" vertical="center"/>
    </xf>
    <xf numFmtId="43" fontId="13" fillId="5" borderId="38" xfId="0" applyNumberFormat="1" applyFont="1" applyFill="1" applyBorder="1" applyAlignment="1">
      <alignment vertical="center"/>
    </xf>
    <xf numFmtId="0" fontId="9" fillId="0" borderId="0" xfId="0" applyFont="1" applyAlignment="1">
      <alignment vertical="center"/>
    </xf>
    <xf numFmtId="0" fontId="4" fillId="0" borderId="0" xfId="0" applyFont="1" applyAlignment="1">
      <alignment horizontal="left"/>
    </xf>
    <xf numFmtId="0" fontId="18" fillId="0" borderId="0" xfId="0" applyFont="1"/>
    <xf numFmtId="0" fontId="13" fillId="0" borderId="0" xfId="0" applyFont="1"/>
    <xf numFmtId="0" fontId="9" fillId="0" borderId="18" xfId="0" applyFont="1" applyBorder="1" applyAlignment="1">
      <alignment horizontal="center" vertical="center"/>
    </xf>
    <xf numFmtId="0" fontId="9" fillId="0" borderId="15" xfId="0" applyFont="1" applyBorder="1" applyAlignment="1">
      <alignment horizontal="center" vertical="center"/>
    </xf>
    <xf numFmtId="0" fontId="5" fillId="0" borderId="7" xfId="0" applyFont="1" applyBorder="1" applyAlignment="1">
      <alignment horizontal="center" vertical="center"/>
    </xf>
    <xf numFmtId="0" fontId="13" fillId="0" borderId="40" xfId="0" applyFont="1" applyBorder="1" applyAlignment="1">
      <alignment horizontal="center" vertical="top" wrapText="1"/>
    </xf>
    <xf numFmtId="0" fontId="13" fillId="0" borderId="33" xfId="0" applyFont="1" applyBorder="1" applyAlignment="1">
      <alignment horizontal="center" vertical="top" wrapText="1"/>
    </xf>
    <xf numFmtId="0" fontId="13" fillId="0" borderId="34" xfId="0" applyFont="1" applyBorder="1" applyAlignment="1">
      <alignment horizontal="center" vertical="top" wrapText="1"/>
    </xf>
    <xf numFmtId="0" fontId="9" fillId="0" borderId="46" xfId="0" applyFont="1" applyBorder="1"/>
    <xf numFmtId="43" fontId="4" fillId="0" borderId="5" xfId="1" applyFont="1" applyBorder="1" applyAlignment="1" applyProtection="1">
      <alignment horizontal="center"/>
    </xf>
    <xf numFmtId="43" fontId="4" fillId="0" borderId="0" xfId="1" applyFont="1" applyFill="1" applyBorder="1" applyAlignment="1" applyProtection="1">
      <alignment horizontal="center"/>
    </xf>
    <xf numFmtId="0" fontId="4" fillId="0" borderId="4" xfId="0" applyFont="1" applyBorder="1" applyAlignment="1">
      <alignment horizontal="left"/>
    </xf>
    <xf numFmtId="0" fontId="5" fillId="0" borderId="7" xfId="0" applyFont="1" applyBorder="1" applyAlignment="1">
      <alignment horizontal="center"/>
    </xf>
    <xf numFmtId="43" fontId="5" fillId="0" borderId="8" xfId="1" applyFont="1" applyBorder="1" applyAlignment="1" applyProtection="1">
      <alignment horizontal="center"/>
    </xf>
    <xf numFmtId="43" fontId="5" fillId="0" borderId="9" xfId="1" applyFont="1" applyFill="1" applyBorder="1" applyAlignment="1" applyProtection="1">
      <alignment horizontal="center"/>
    </xf>
    <xf numFmtId="0" fontId="20" fillId="0" borderId="0" xfId="0" applyFont="1"/>
    <xf numFmtId="0" fontId="4" fillId="0" borderId="51" xfId="0" applyFont="1" applyBorder="1" applyAlignment="1">
      <alignment horizontal="center"/>
    </xf>
    <xf numFmtId="43" fontId="4" fillId="0" borderId="53" xfId="1" applyFont="1" applyFill="1" applyBorder="1" applyAlignment="1" applyProtection="1">
      <alignment horizontal="center"/>
    </xf>
    <xf numFmtId="43" fontId="4" fillId="0" borderId="16" xfId="1" applyFont="1" applyFill="1" applyBorder="1" applyAlignment="1" applyProtection="1">
      <alignment horizontal="center"/>
    </xf>
    <xf numFmtId="0" fontId="4" fillId="0" borderId="18" xfId="0" applyFont="1" applyBorder="1" applyAlignment="1">
      <alignment horizontal="center"/>
    </xf>
    <xf numFmtId="0" fontId="4" fillId="0" borderId="16" xfId="0" applyFont="1" applyBorder="1" applyAlignment="1">
      <alignment horizontal="center"/>
    </xf>
    <xf numFmtId="43" fontId="4" fillId="0" borderId="16" xfId="1" applyFont="1" applyBorder="1" applyAlignment="1" applyProtection="1">
      <alignment horizontal="center"/>
    </xf>
    <xf numFmtId="43" fontId="4" fillId="0" borderId="18" xfId="1" applyFont="1" applyFill="1" applyBorder="1" applyAlignment="1" applyProtection="1">
      <alignment horizontal="center"/>
    </xf>
    <xf numFmtId="0" fontId="20" fillId="0" borderId="0" xfId="0" applyFont="1" applyAlignment="1">
      <alignment horizontal="center"/>
    </xf>
    <xf numFmtId="43" fontId="4" fillId="0" borderId="13" xfId="1" applyFont="1" applyBorder="1" applyAlignment="1" applyProtection="1">
      <alignment horizontal="center"/>
    </xf>
    <xf numFmtId="43" fontId="4" fillId="0" borderId="15" xfId="1" applyFont="1" applyFill="1" applyBorder="1" applyAlignment="1" applyProtection="1">
      <alignment horizontal="center"/>
    </xf>
    <xf numFmtId="0" fontId="20" fillId="0" borderId="5" xfId="0" applyFont="1" applyBorder="1" applyAlignment="1">
      <alignment horizontal="center"/>
    </xf>
    <xf numFmtId="0" fontId="21" fillId="0" borderId="0" xfId="0" applyFont="1"/>
    <xf numFmtId="0" fontId="23" fillId="0" borderId="0" xfId="0" applyFont="1"/>
    <xf numFmtId="2" fontId="4" fillId="0" borderId="0" xfId="0" applyNumberFormat="1" applyFont="1"/>
    <xf numFmtId="0" fontId="5" fillId="0" borderId="7" xfId="0" applyFont="1" applyBorder="1" applyAlignment="1">
      <alignment horizontal="center" vertical="center" wrapText="1"/>
    </xf>
    <xf numFmtId="43" fontId="5" fillId="0" borderId="8" xfId="1" applyFont="1" applyBorder="1" applyAlignment="1" applyProtection="1">
      <alignment horizontal="center" vertical="center" wrapText="1"/>
    </xf>
    <xf numFmtId="43" fontId="5" fillId="0" borderId="50" xfId="1" applyFont="1" applyFill="1" applyBorder="1" applyAlignment="1" applyProtection="1">
      <alignment horizontal="center" vertical="center" wrapText="1"/>
    </xf>
    <xf numFmtId="43" fontId="5" fillId="0" borderId="9" xfId="1" applyFont="1" applyBorder="1" applyAlignment="1" applyProtection="1">
      <alignment horizontal="center" vertical="center" wrapText="1"/>
    </xf>
    <xf numFmtId="43" fontId="5" fillId="0" borderId="38" xfId="1" applyFont="1" applyBorder="1" applyAlignment="1" applyProtection="1">
      <alignment horizontal="center" wrapText="1"/>
    </xf>
    <xf numFmtId="43" fontId="4" fillId="0" borderId="54" xfId="1" applyFont="1" applyFill="1" applyBorder="1" applyAlignment="1" applyProtection="1">
      <alignment horizontal="center"/>
    </xf>
    <xf numFmtId="44" fontId="4" fillId="5" borderId="53" xfId="4" applyFont="1" applyFill="1" applyBorder="1" applyAlignment="1" applyProtection="1">
      <alignment horizontal="center"/>
    </xf>
    <xf numFmtId="43" fontId="4" fillId="5" borderId="26" xfId="1" applyFont="1" applyFill="1" applyBorder="1" applyAlignment="1" applyProtection="1">
      <alignment horizontal="center"/>
    </xf>
    <xf numFmtId="0" fontId="4" fillId="0" borderId="55" xfId="0" applyFont="1" applyBorder="1" applyAlignment="1">
      <alignment horizontal="center"/>
    </xf>
    <xf numFmtId="43" fontId="4" fillId="0" borderId="55" xfId="1" applyFont="1" applyFill="1" applyBorder="1" applyAlignment="1" applyProtection="1">
      <alignment horizontal="center"/>
    </xf>
    <xf numFmtId="43" fontId="4" fillId="0" borderId="56" xfId="1" applyFont="1" applyFill="1" applyBorder="1" applyAlignment="1" applyProtection="1">
      <alignment horizontal="center"/>
    </xf>
    <xf numFmtId="44" fontId="4" fillId="5" borderId="57" xfId="4" applyFont="1" applyFill="1" applyBorder="1" applyAlignment="1" applyProtection="1">
      <alignment horizontal="center"/>
    </xf>
    <xf numFmtId="0" fontId="5" fillId="0" borderId="5" xfId="0" applyFont="1" applyBorder="1"/>
    <xf numFmtId="0" fontId="9" fillId="0" borderId="0" xfId="0" applyFont="1" applyAlignment="1">
      <alignment horizontal="right"/>
    </xf>
    <xf numFmtId="44" fontId="4" fillId="5" borderId="55" xfId="4" applyFont="1" applyFill="1" applyBorder="1" applyAlignment="1" applyProtection="1">
      <alignment horizontal="center"/>
    </xf>
    <xf numFmtId="43" fontId="4" fillId="5" borderId="55" xfId="1" applyFont="1" applyFill="1" applyBorder="1" applyAlignment="1" applyProtection="1">
      <alignment horizontal="center" vertical="center"/>
    </xf>
    <xf numFmtId="0" fontId="4" fillId="0" borderId="10" xfId="0" applyFont="1" applyBorder="1"/>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43" fontId="9" fillId="0" borderId="0" xfId="0" applyNumberFormat="1" applyFont="1"/>
    <xf numFmtId="0" fontId="9" fillId="0" borderId="0" xfId="0" applyFont="1" applyAlignment="1">
      <alignment horizontal="center" vertical="center"/>
    </xf>
    <xf numFmtId="43" fontId="12" fillId="0" borderId="0" xfId="1" applyFont="1" applyAlignment="1" applyProtection="1">
      <alignment horizontal="center"/>
    </xf>
    <xf numFmtId="0" fontId="5" fillId="0" borderId="0" xfId="1" applyNumberFormat="1" applyFont="1" applyAlignment="1" applyProtection="1">
      <alignment horizontal="left"/>
    </xf>
    <xf numFmtId="43" fontId="4" fillId="0" borderId="0" xfId="0" applyNumberFormat="1" applyFont="1"/>
    <xf numFmtId="0" fontId="5" fillId="0" borderId="22" xfId="0" applyFont="1" applyBorder="1" applyAlignment="1">
      <alignment horizontal="center" vertical="center"/>
    </xf>
    <xf numFmtId="166" fontId="4" fillId="0" borderId="0" xfId="0" applyNumberFormat="1" applyFont="1"/>
    <xf numFmtId="0" fontId="4" fillId="0" borderId="37" xfId="0" applyFont="1" applyBorder="1" applyAlignment="1">
      <alignment horizontal="center" vertical="center"/>
    </xf>
    <xf numFmtId="0" fontId="4" fillId="8" borderId="0" xfId="0" applyFont="1" applyFill="1"/>
    <xf numFmtId="0" fontId="13" fillId="0" borderId="7" xfId="0" applyFont="1" applyBorder="1" applyAlignment="1">
      <alignment horizontal="center" vertical="center" wrapText="1"/>
    </xf>
    <xf numFmtId="0" fontId="13" fillId="0" borderId="50" xfId="0" applyFont="1" applyBorder="1" applyAlignment="1">
      <alignment horizontal="center" vertical="center" wrapText="1"/>
    </xf>
    <xf numFmtId="0" fontId="9" fillId="0" borderId="32" xfId="0" applyFont="1" applyBorder="1" applyAlignment="1">
      <alignment vertical="center" wrapText="1"/>
    </xf>
    <xf numFmtId="0" fontId="9" fillId="0" borderId="33" xfId="0" applyFont="1" applyBorder="1" applyAlignment="1">
      <alignment horizontal="center" vertical="center" wrapText="1"/>
    </xf>
    <xf numFmtId="171" fontId="9" fillId="0" borderId="33" xfId="0" applyNumberFormat="1" applyFont="1" applyBorder="1" applyAlignment="1">
      <alignment horizontal="center" vertical="center"/>
    </xf>
    <xf numFmtId="43" fontId="9" fillId="5" borderId="33" xfId="1" applyFont="1" applyFill="1" applyBorder="1" applyAlignment="1" applyProtection="1">
      <alignment horizontal="center" vertical="center"/>
    </xf>
    <xf numFmtId="43" fontId="9" fillId="5" borderId="34" xfId="1" applyFont="1" applyFill="1" applyBorder="1" applyAlignment="1" applyProtection="1">
      <alignment horizontal="center" vertical="center"/>
    </xf>
    <xf numFmtId="0" fontId="9" fillId="0" borderId="16" xfId="0" applyFont="1" applyBorder="1" applyAlignment="1">
      <alignment vertical="center" wrapText="1"/>
    </xf>
    <xf numFmtId="0" fontId="9" fillId="0" borderId="17" xfId="0" applyFont="1" applyBorder="1" applyAlignment="1">
      <alignment horizontal="center" vertical="center" wrapText="1"/>
    </xf>
    <xf numFmtId="171" fontId="9" fillId="0" borderId="17" xfId="0" applyNumberFormat="1" applyFont="1" applyBorder="1" applyAlignment="1">
      <alignment horizontal="center" vertical="center"/>
    </xf>
    <xf numFmtId="43" fontId="9" fillId="5" borderId="17" xfId="1" applyFont="1" applyFill="1" applyBorder="1" applyAlignment="1" applyProtection="1">
      <alignment horizontal="center" vertical="center"/>
    </xf>
    <xf numFmtId="43" fontId="9" fillId="5" borderId="18" xfId="1" applyFont="1" applyFill="1" applyBorder="1" applyAlignment="1" applyProtection="1">
      <alignment horizontal="center" vertical="center"/>
    </xf>
    <xf numFmtId="171" fontId="4" fillId="0" borderId="17" xfId="0" applyNumberFormat="1" applyFont="1" applyBorder="1" applyAlignment="1">
      <alignment horizontal="center" vertical="center" wrapText="1"/>
    </xf>
    <xf numFmtId="0" fontId="9" fillId="0" borderId="36" xfId="0" applyFont="1" applyBorder="1" applyAlignment="1">
      <alignment vertical="center" wrapText="1"/>
    </xf>
    <xf numFmtId="171" fontId="9" fillId="0" borderId="20" xfId="0" applyNumberFormat="1" applyFont="1" applyBorder="1" applyAlignment="1">
      <alignment horizontal="center" vertical="center"/>
    </xf>
    <xf numFmtId="43" fontId="9" fillId="5" borderId="20" xfId="1" applyFont="1" applyFill="1" applyBorder="1" applyAlignment="1" applyProtection="1">
      <alignment horizontal="center" vertical="center"/>
    </xf>
    <xf numFmtId="43" fontId="9" fillId="5" borderId="37" xfId="1" applyFont="1" applyFill="1" applyBorder="1" applyAlignment="1" applyProtection="1">
      <alignment horizontal="center" vertical="center"/>
    </xf>
    <xf numFmtId="0" fontId="4" fillId="5" borderId="32" xfId="0" applyFont="1" applyFill="1" applyBorder="1" applyAlignment="1">
      <alignment horizontal="left" vertical="center"/>
    </xf>
    <xf numFmtId="0" fontId="9" fillId="5" borderId="33" xfId="0" applyFont="1" applyFill="1" applyBorder="1" applyAlignment="1">
      <alignment horizontal="center" vertical="center" wrapText="1"/>
    </xf>
    <xf numFmtId="171" fontId="9" fillId="5" borderId="33" xfId="0" applyNumberFormat="1" applyFont="1" applyFill="1" applyBorder="1" applyAlignment="1">
      <alignment horizontal="center" vertical="center"/>
    </xf>
    <xf numFmtId="166" fontId="9" fillId="5" borderId="33" xfId="1" applyNumberFormat="1" applyFont="1" applyFill="1" applyBorder="1" applyAlignment="1" applyProtection="1">
      <alignment horizontal="center" vertical="center"/>
    </xf>
    <xf numFmtId="43" fontId="9" fillId="5" borderId="41" xfId="1" applyFont="1" applyFill="1" applyBorder="1" applyAlignment="1" applyProtection="1">
      <alignment horizontal="center" vertical="center"/>
      <protection locked="0"/>
    </xf>
    <xf numFmtId="0" fontId="4" fillId="5" borderId="13" xfId="0" applyFont="1" applyFill="1" applyBorder="1" applyAlignment="1">
      <alignment horizontal="left" vertical="center"/>
    </xf>
    <xf numFmtId="0" fontId="9" fillId="5" borderId="14" xfId="0" applyFont="1" applyFill="1" applyBorder="1" applyAlignment="1">
      <alignment horizontal="center" vertical="center" wrapText="1"/>
    </xf>
    <xf numFmtId="171" fontId="9" fillId="5" borderId="14" xfId="0" applyNumberFormat="1" applyFont="1" applyFill="1" applyBorder="1" applyAlignment="1">
      <alignment horizontal="center" vertical="center"/>
    </xf>
    <xf numFmtId="166" fontId="9" fillId="5" borderId="14" xfId="1" applyNumberFormat="1" applyFont="1" applyFill="1" applyBorder="1" applyAlignment="1" applyProtection="1">
      <alignment horizontal="center" vertical="center"/>
    </xf>
    <xf numFmtId="43" fontId="9" fillId="5" borderId="56" xfId="1" applyFont="1" applyFill="1" applyBorder="1" applyAlignment="1" applyProtection="1">
      <alignment horizontal="center" vertical="center"/>
      <protection locked="0"/>
    </xf>
    <xf numFmtId="0" fontId="13" fillId="0" borderId="31" xfId="0" applyFont="1" applyBorder="1" applyAlignment="1">
      <alignment vertical="center" wrapText="1"/>
    </xf>
    <xf numFmtId="43" fontId="13" fillId="5" borderId="9" xfId="1" applyFont="1" applyFill="1" applyBorder="1" applyAlignment="1" applyProtection="1">
      <alignment horizontal="center" vertical="center"/>
    </xf>
    <xf numFmtId="0" fontId="4" fillId="0" borderId="0" xfId="0" applyFont="1" applyAlignment="1">
      <alignment horizontal="left" vertical="top"/>
    </xf>
    <xf numFmtId="0" fontId="5" fillId="0" borderId="0" xfId="0" applyFont="1" applyAlignment="1">
      <alignment horizontal="center" vertical="top"/>
    </xf>
    <xf numFmtId="0" fontId="4" fillId="0" borderId="0" xfId="1" applyNumberFormat="1" applyFont="1" applyFill="1" applyBorder="1" applyAlignment="1" applyProtection="1">
      <alignment horizontal="left"/>
    </xf>
    <xf numFmtId="43" fontId="5" fillId="0" borderId="0" xfId="1" applyFont="1" applyAlignment="1" applyProtection="1">
      <alignment horizontal="right" vertical="center"/>
    </xf>
    <xf numFmtId="0" fontId="5" fillId="0" borderId="0" xfId="0" applyFont="1" applyAlignment="1">
      <alignment horizontal="left" vertical="center"/>
    </xf>
    <xf numFmtId="0" fontId="5" fillId="0" borderId="0" xfId="0" applyFont="1" applyAlignment="1">
      <alignment horizontal="center" vertical="center"/>
    </xf>
    <xf numFmtId="0" fontId="4" fillId="0" borderId="9" xfId="0" applyFont="1" applyBorder="1" applyAlignment="1">
      <alignment horizontal="center"/>
    </xf>
    <xf numFmtId="0" fontId="4" fillId="0" borderId="17" xfId="0" applyFont="1" applyBorder="1" applyAlignment="1">
      <alignment horizontal="center"/>
    </xf>
    <xf numFmtId="43" fontId="4" fillId="5" borderId="59" xfId="1" applyFont="1" applyFill="1" applyBorder="1" applyAlignment="1" applyProtection="1"/>
    <xf numFmtId="0" fontId="4" fillId="0" borderId="34" xfId="0" applyFont="1" applyBorder="1" applyAlignment="1">
      <alignment horizontal="center" vertical="center"/>
    </xf>
    <xf numFmtId="0" fontId="8" fillId="0" borderId="0" xfId="0" applyFont="1" applyAlignment="1">
      <alignment horizontal="center"/>
    </xf>
    <xf numFmtId="0" fontId="4" fillId="0" borderId="0" xfId="0" applyFont="1" applyAlignment="1">
      <alignment horizontal="left" vertical="center"/>
    </xf>
    <xf numFmtId="43" fontId="4" fillId="0" borderId="0" xfId="1" applyFont="1" applyFill="1" applyBorder="1" applyAlignment="1" applyProtection="1">
      <alignment horizontal="center" vertical="center"/>
    </xf>
    <xf numFmtId="0" fontId="4" fillId="0" borderId="0" xfId="0" applyFont="1" applyAlignment="1">
      <alignment horizontal="center" vertical="center"/>
    </xf>
    <xf numFmtId="0" fontId="4" fillId="0" borderId="29" xfId="0" applyFont="1" applyBorder="1" applyAlignment="1">
      <alignment horizontal="center" vertical="center"/>
    </xf>
    <xf numFmtId="0" fontId="13" fillId="0" borderId="0" xfId="0" applyFont="1" applyAlignment="1">
      <alignment horizontal="center" vertical="center"/>
    </xf>
    <xf numFmtId="0" fontId="6" fillId="0" borderId="0" xfId="0" applyFont="1"/>
    <xf numFmtId="0" fontId="4" fillId="0" borderId="0" xfId="0" applyFont="1" applyAlignment="1">
      <alignment horizontal="right"/>
    </xf>
    <xf numFmtId="43" fontId="4" fillId="0" borderId="0" xfId="0" applyNumberFormat="1" applyFont="1" applyAlignment="1">
      <alignment horizontal="center"/>
    </xf>
    <xf numFmtId="0" fontId="4" fillId="0" borderId="51" xfId="0" applyFont="1" applyBorder="1" applyAlignment="1">
      <alignment vertical="center"/>
    </xf>
    <xf numFmtId="43" fontId="4" fillId="5" borderId="14" xfId="1" applyFont="1" applyFill="1" applyBorder="1" applyAlignment="1" applyProtection="1">
      <alignment horizontal="center" vertical="center"/>
    </xf>
    <xf numFmtId="43" fontId="4" fillId="5" borderId="33" xfId="1" applyFont="1" applyFill="1" applyBorder="1" applyAlignment="1" applyProtection="1">
      <alignment vertical="center"/>
    </xf>
    <xf numFmtId="0" fontId="5" fillId="0" borderId="0" xfId="0" quotePrefix="1" applyFont="1" applyAlignment="1">
      <alignment horizontal="right"/>
    </xf>
    <xf numFmtId="43" fontId="5" fillId="0" borderId="17" xfId="1" applyFont="1" applyFill="1" applyBorder="1" applyAlignment="1" applyProtection="1">
      <alignment horizontal="center" vertical="center"/>
    </xf>
    <xf numFmtId="43" fontId="4" fillId="4" borderId="68" xfId="1" applyFont="1" applyFill="1" applyBorder="1" applyProtection="1">
      <protection locked="0"/>
    </xf>
    <xf numFmtId="43" fontId="4" fillId="4" borderId="26" xfId="1" applyFont="1" applyFill="1" applyBorder="1" applyProtection="1">
      <protection locked="0"/>
    </xf>
    <xf numFmtId="43" fontId="4" fillId="4" borderId="68" xfId="1" applyFont="1" applyFill="1" applyBorder="1" applyAlignment="1" applyProtection="1">
      <alignment vertical="center"/>
      <protection locked="0"/>
    </xf>
    <xf numFmtId="43" fontId="4" fillId="4" borderId="42" xfId="1" applyFont="1" applyFill="1" applyBorder="1" applyAlignment="1" applyProtection="1">
      <alignment vertical="center"/>
      <protection locked="0"/>
    </xf>
    <xf numFmtId="0" fontId="8" fillId="0" borderId="0" xfId="0" applyFont="1" applyAlignment="1">
      <alignment horizontal="center" vertical="center"/>
    </xf>
    <xf numFmtId="0" fontId="4" fillId="0" borderId="7" xfId="0" applyFont="1" applyBorder="1" applyAlignment="1">
      <alignment horizontal="center" vertical="center"/>
    </xf>
    <xf numFmtId="167" fontId="4" fillId="5" borderId="8" xfId="0" applyNumberFormat="1" applyFont="1" applyFill="1" applyBorder="1" applyAlignment="1">
      <alignment horizontal="center" vertical="center"/>
    </xf>
    <xf numFmtId="0" fontId="4" fillId="5" borderId="9" xfId="0" applyFont="1" applyFill="1" applyBorder="1" applyAlignment="1">
      <alignment horizontal="center" vertical="center"/>
    </xf>
    <xf numFmtId="167" fontId="4" fillId="0" borderId="0" xfId="0" applyNumberFormat="1" applyFont="1" applyAlignment="1">
      <alignment horizontal="center"/>
    </xf>
    <xf numFmtId="0" fontId="9" fillId="0" borderId="43" xfId="0" applyFont="1" applyBorder="1"/>
    <xf numFmtId="0" fontId="25" fillId="0" borderId="0" xfId="0" applyFont="1"/>
    <xf numFmtId="0" fontId="9" fillId="0" borderId="16" xfId="0" applyFont="1" applyBorder="1"/>
    <xf numFmtId="0" fontId="32" fillId="0" borderId="19" xfId="0" applyFont="1" applyBorder="1" applyAlignment="1">
      <alignment vertical="center"/>
    </xf>
    <xf numFmtId="0" fontId="32" fillId="0" borderId="39" xfId="0" applyFont="1" applyBorder="1" applyAlignment="1">
      <alignment vertical="center"/>
    </xf>
    <xf numFmtId="0" fontId="9" fillId="0" borderId="39" xfId="0" applyFont="1" applyBorder="1"/>
    <xf numFmtId="0" fontId="11" fillId="0" borderId="29" xfId="0" applyFont="1" applyBorder="1" applyAlignment="1">
      <alignment horizontal="center" vertical="center"/>
    </xf>
    <xf numFmtId="0" fontId="9" fillId="0" borderId="32" xfId="0" applyFont="1" applyBorder="1"/>
    <xf numFmtId="0" fontId="9" fillId="0" borderId="34" xfId="0" applyFont="1" applyBorder="1" applyAlignment="1">
      <alignment horizontal="center"/>
    </xf>
    <xf numFmtId="0" fontId="9" fillId="0" borderId="18" xfId="0" applyFont="1" applyBorder="1" applyAlignment="1">
      <alignment horizontal="center"/>
    </xf>
    <xf numFmtId="0" fontId="34" fillId="0" borderId="13" xfId="0" applyFont="1" applyBorder="1" applyAlignment="1">
      <alignment horizontal="right" vertical="center"/>
    </xf>
    <xf numFmtId="167" fontId="7" fillId="5" borderId="14" xfId="1" applyNumberFormat="1" applyFont="1" applyFill="1" applyBorder="1" applyAlignment="1" applyProtection="1">
      <alignment horizontal="center"/>
    </xf>
    <xf numFmtId="43" fontId="4" fillId="5" borderId="76" xfId="1" applyFont="1" applyFill="1" applyBorder="1" applyProtection="1"/>
    <xf numFmtId="43" fontId="19" fillId="6" borderId="80" xfId="1" applyFont="1" applyFill="1" applyBorder="1" applyProtection="1">
      <protection locked="0"/>
    </xf>
    <xf numFmtId="43" fontId="19" fillId="6" borderId="81" xfId="1" applyFont="1" applyFill="1" applyBorder="1" applyProtection="1">
      <protection locked="0"/>
    </xf>
    <xf numFmtId="43" fontId="19" fillId="6" borderId="71" xfId="1" applyFont="1" applyFill="1" applyBorder="1" applyProtection="1">
      <protection locked="0"/>
    </xf>
    <xf numFmtId="43" fontId="19" fillId="6" borderId="83" xfId="1" applyFont="1" applyFill="1" applyBorder="1" applyProtection="1">
      <protection locked="0"/>
    </xf>
    <xf numFmtId="43" fontId="19" fillId="6" borderId="84" xfId="1" applyFont="1" applyFill="1" applyBorder="1" applyProtection="1">
      <protection locked="0"/>
    </xf>
    <xf numFmtId="43" fontId="19" fillId="6" borderId="85" xfId="1" applyFont="1" applyFill="1" applyBorder="1" applyProtection="1">
      <protection locked="0"/>
    </xf>
    <xf numFmtId="43" fontId="4" fillId="5" borderId="42" xfId="1" applyFont="1" applyFill="1" applyBorder="1" applyProtection="1"/>
    <xf numFmtId="43" fontId="4" fillId="5" borderId="38" xfId="1" applyFont="1" applyFill="1" applyBorder="1" applyProtection="1"/>
    <xf numFmtId="43" fontId="4" fillId="0" borderId="0" xfId="3" applyFont="1" applyBorder="1" applyAlignment="1" applyProtection="1">
      <alignment horizontal="left"/>
    </xf>
    <xf numFmtId="43" fontId="19" fillId="6" borderId="86" xfId="1" applyFont="1" applyFill="1" applyBorder="1" applyProtection="1">
      <protection locked="0"/>
    </xf>
    <xf numFmtId="43" fontId="19" fillId="6" borderId="87" xfId="1" applyFont="1" applyFill="1" applyBorder="1" applyProtection="1">
      <protection locked="0"/>
    </xf>
    <xf numFmtId="43" fontId="4" fillId="5" borderId="26" xfId="1" applyFont="1" applyFill="1" applyBorder="1" applyProtection="1"/>
    <xf numFmtId="0" fontId="34" fillId="0" borderId="19" xfId="0" applyFont="1" applyBorder="1" applyAlignment="1">
      <alignment vertical="center"/>
    </xf>
    <xf numFmtId="0" fontId="34" fillId="0" borderId="39" xfId="0" applyFont="1" applyBorder="1" applyAlignment="1">
      <alignment vertical="center"/>
    </xf>
    <xf numFmtId="0" fontId="34" fillId="0" borderId="29" xfId="0" applyFont="1" applyBorder="1" applyAlignment="1">
      <alignment vertical="center"/>
    </xf>
    <xf numFmtId="43" fontId="7" fillId="5" borderId="38" xfId="1" applyFont="1" applyFill="1" applyBorder="1" applyAlignment="1" applyProtection="1">
      <alignment vertical="center"/>
    </xf>
    <xf numFmtId="43" fontId="11" fillId="5" borderId="38" xfId="1" applyFont="1" applyFill="1" applyBorder="1" applyAlignment="1" applyProtection="1">
      <alignment vertical="center"/>
    </xf>
    <xf numFmtId="0" fontId="9" fillId="3" borderId="0" xfId="0" applyFont="1" applyFill="1"/>
    <xf numFmtId="0" fontId="13" fillId="0" borderId="0" xfId="0" applyFont="1" applyAlignment="1">
      <alignment horizontal="center"/>
    </xf>
    <xf numFmtId="43" fontId="19" fillId="5" borderId="81" xfId="1" applyFont="1" applyFill="1" applyBorder="1" applyAlignment="1" applyProtection="1">
      <alignment horizontal="center"/>
      <protection locked="0"/>
    </xf>
    <xf numFmtId="43" fontId="19" fillId="6" borderId="88" xfId="1" applyFont="1" applyFill="1" applyBorder="1" applyProtection="1">
      <protection locked="0"/>
    </xf>
    <xf numFmtId="167" fontId="9" fillId="0" borderId="0" xfId="1" applyNumberFormat="1" applyFont="1" applyProtection="1"/>
    <xf numFmtId="43" fontId="19" fillId="6" borderId="89" xfId="1" applyFont="1" applyFill="1" applyBorder="1" applyProtection="1">
      <protection locked="0"/>
    </xf>
    <xf numFmtId="43" fontId="19" fillId="5" borderId="83" xfId="1" applyFont="1" applyFill="1" applyBorder="1" applyAlignment="1" applyProtection="1">
      <alignment horizontal="center"/>
      <protection locked="0"/>
    </xf>
    <xf numFmtId="43" fontId="7" fillId="5" borderId="38" xfId="1" applyFont="1" applyFill="1" applyBorder="1" applyProtection="1"/>
    <xf numFmtId="0" fontId="10" fillId="0" borderId="19" xfId="0" applyFont="1" applyBorder="1" applyAlignment="1">
      <alignment vertical="center"/>
    </xf>
    <xf numFmtId="0" fontId="32" fillId="0" borderId="29" xfId="0" applyFont="1" applyBorder="1" applyAlignment="1">
      <alignment vertical="center"/>
    </xf>
    <xf numFmtId="0" fontId="9" fillId="0" borderId="19" xfId="0" applyFont="1" applyBorder="1"/>
    <xf numFmtId="0" fontId="9" fillId="0" borderId="29" xfId="0" applyFont="1" applyBorder="1"/>
    <xf numFmtId="10" fontId="4" fillId="5" borderId="38" xfId="2" applyNumberFormat="1" applyFont="1" applyFill="1" applyBorder="1" applyProtection="1"/>
    <xf numFmtId="43" fontId="0" fillId="0" borderId="0" xfId="1" applyFont="1"/>
    <xf numFmtId="43" fontId="0" fillId="0" borderId="0" xfId="0" applyNumberFormat="1"/>
    <xf numFmtId="0" fontId="31" fillId="0" borderId="0" xfId="0" applyFont="1"/>
    <xf numFmtId="0" fontId="4" fillId="0" borderId="16" xfId="0" applyFont="1" applyBorder="1" applyAlignment="1">
      <alignment horizontal="right" vertical="center"/>
    </xf>
    <xf numFmtId="0" fontId="4" fillId="7" borderId="0" xfId="5" applyFont="1" applyFill="1"/>
    <xf numFmtId="167" fontId="4" fillId="0" borderId="0" xfId="1" applyNumberFormat="1" applyFont="1" applyFill="1" applyBorder="1" applyAlignment="1" applyProtection="1">
      <alignment horizontal="center" vertical="center"/>
      <protection locked="0"/>
    </xf>
    <xf numFmtId="167" fontId="4" fillId="7" borderId="17" xfId="1" applyNumberFormat="1" applyFont="1" applyFill="1" applyBorder="1" applyAlignment="1" applyProtection="1">
      <alignment horizontal="center"/>
      <protection locked="0"/>
    </xf>
    <xf numFmtId="167" fontId="4" fillId="7" borderId="8" xfId="1" applyNumberFormat="1" applyFont="1" applyFill="1" applyBorder="1" applyAlignment="1" applyProtection="1">
      <alignment horizontal="center" vertical="center"/>
      <protection locked="0"/>
    </xf>
    <xf numFmtId="43" fontId="4" fillId="7" borderId="18" xfId="1" applyFont="1" applyFill="1" applyBorder="1" applyAlignment="1" applyProtection="1">
      <alignment horizontal="center" vertical="center"/>
      <protection locked="0"/>
    </xf>
    <xf numFmtId="0" fontId="3" fillId="3" borderId="2" xfId="5" applyFont="1" applyFill="1" applyBorder="1"/>
    <xf numFmtId="0" fontId="4" fillId="0" borderId="0" xfId="5" applyFont="1" applyAlignment="1">
      <alignment horizontal="center"/>
    </xf>
    <xf numFmtId="0" fontId="4" fillId="0" borderId="0" xfId="5" applyFont="1"/>
    <xf numFmtId="0" fontId="9" fillId="0" borderId="0" xfId="5" applyFont="1"/>
    <xf numFmtId="0" fontId="36" fillId="0" borderId="0" xfId="5" applyFont="1"/>
    <xf numFmtId="0" fontId="37" fillId="0" borderId="0" xfId="0" applyFont="1"/>
    <xf numFmtId="0" fontId="8" fillId="0" borderId="0" xfId="0" applyFont="1" applyAlignment="1">
      <alignment horizontal="right"/>
    </xf>
    <xf numFmtId="0" fontId="4" fillId="0" borderId="17" xfId="0" applyFont="1" applyBorder="1" applyAlignment="1">
      <alignment horizontal="left"/>
    </xf>
    <xf numFmtId="43" fontId="4" fillId="5" borderId="17" xfId="1" applyFont="1" applyFill="1" applyBorder="1" applyAlignment="1" applyProtection="1">
      <alignment horizontal="center"/>
    </xf>
    <xf numFmtId="0" fontId="4" fillId="0" borderId="67" xfId="0" applyFont="1" applyBorder="1" applyAlignment="1">
      <alignment horizontal="left"/>
    </xf>
    <xf numFmtId="0" fontId="38" fillId="0" borderId="0" xfId="0" applyFont="1"/>
    <xf numFmtId="0" fontId="10" fillId="0" borderId="0" xfId="0" applyFont="1" applyAlignment="1">
      <alignment horizontal="center"/>
    </xf>
    <xf numFmtId="0" fontId="41" fillId="0" borderId="0" xfId="0" applyFont="1" applyAlignment="1">
      <alignment horizontal="right"/>
    </xf>
    <xf numFmtId="166" fontId="9" fillId="5" borderId="30" xfId="1" applyNumberFormat="1" applyFont="1" applyFill="1" applyBorder="1" applyProtection="1"/>
    <xf numFmtId="43" fontId="9" fillId="5" borderId="30" xfId="1" applyFont="1" applyFill="1" applyBorder="1" applyProtection="1"/>
    <xf numFmtId="166" fontId="9" fillId="5" borderId="68" xfId="1" applyNumberFormat="1" applyFont="1" applyFill="1" applyBorder="1" applyProtection="1"/>
    <xf numFmtId="43" fontId="9" fillId="5" borderId="68" xfId="1" applyFont="1" applyFill="1" applyBorder="1" applyProtection="1"/>
    <xf numFmtId="166" fontId="9" fillId="5" borderId="42" xfId="1" applyNumberFormat="1" applyFont="1" applyFill="1" applyBorder="1" applyProtection="1"/>
    <xf numFmtId="43" fontId="9" fillId="5" borderId="42" xfId="1" applyFont="1" applyFill="1" applyBorder="1" applyProtection="1"/>
    <xf numFmtId="166" fontId="9" fillId="5" borderId="60" xfId="1" applyNumberFormat="1" applyFont="1" applyFill="1" applyBorder="1" applyProtection="1"/>
    <xf numFmtId="43" fontId="9" fillId="5" borderId="60" xfId="1" applyFont="1" applyFill="1" applyBorder="1" applyProtection="1"/>
    <xf numFmtId="0" fontId="0" fillId="0" borderId="0" xfId="0" applyAlignment="1">
      <alignment horizontal="right"/>
    </xf>
    <xf numFmtId="0" fontId="9" fillId="0" borderId="4" xfId="0" applyFont="1" applyBorder="1"/>
    <xf numFmtId="0" fontId="9" fillId="0" borderId="16" xfId="0" applyFont="1" applyBorder="1" applyAlignment="1">
      <alignment horizontal="left" vertical="center"/>
    </xf>
    <xf numFmtId="0" fontId="4" fillId="0" borderId="16" xfId="1" applyNumberFormat="1" applyFont="1" applyBorder="1" applyAlignment="1" applyProtection="1">
      <alignment horizontal="left" vertical="center"/>
    </xf>
    <xf numFmtId="43" fontId="5" fillId="0" borderId="34" xfId="1" applyFont="1" applyBorder="1" applyAlignment="1">
      <alignment horizontal="center" vertical="center"/>
    </xf>
    <xf numFmtId="43" fontId="4" fillId="7" borderId="18" xfId="1" applyFont="1" applyFill="1" applyBorder="1" applyAlignment="1" applyProtection="1">
      <alignment horizontal="center"/>
      <protection locked="0"/>
    </xf>
    <xf numFmtId="0" fontId="3" fillId="0" borderId="2" xfId="0" applyFont="1" applyBorder="1" applyAlignment="1">
      <alignment vertical="center"/>
    </xf>
    <xf numFmtId="43" fontId="9" fillId="7" borderId="38" xfId="1" applyFont="1" applyFill="1" applyBorder="1" applyAlignment="1" applyProtection="1">
      <alignment vertical="center"/>
      <protection locked="0"/>
    </xf>
    <xf numFmtId="43" fontId="9" fillId="7" borderId="7" xfId="1" applyFont="1" applyFill="1" applyBorder="1" applyAlignment="1" applyProtection="1">
      <alignment vertical="center"/>
      <protection locked="0"/>
    </xf>
    <xf numFmtId="43" fontId="9" fillId="7" borderId="8" xfId="1" applyFont="1" applyFill="1" applyBorder="1" applyAlignment="1" applyProtection="1">
      <alignment vertical="center"/>
      <protection locked="0"/>
    </xf>
    <xf numFmtId="43" fontId="9" fillId="7" borderId="9" xfId="1" applyFont="1" applyFill="1" applyBorder="1" applyAlignment="1" applyProtection="1">
      <alignment vertical="center"/>
      <protection locked="0"/>
    </xf>
    <xf numFmtId="167" fontId="9" fillId="7" borderId="52" xfId="1" applyNumberFormat="1" applyFont="1" applyFill="1" applyBorder="1" applyAlignment="1" applyProtection="1">
      <alignment horizontal="center"/>
      <protection locked="0"/>
    </xf>
    <xf numFmtId="167" fontId="9" fillId="7" borderId="17" xfId="1" applyNumberFormat="1" applyFont="1" applyFill="1" applyBorder="1" applyAlignment="1" applyProtection="1">
      <alignment horizontal="center"/>
      <protection locked="0"/>
    </xf>
    <xf numFmtId="167" fontId="9" fillId="7" borderId="14" xfId="1" applyNumberFormat="1" applyFont="1" applyFill="1" applyBorder="1" applyAlignment="1" applyProtection="1">
      <alignment horizontal="center"/>
      <protection locked="0"/>
    </xf>
    <xf numFmtId="0" fontId="4" fillId="7" borderId="38" xfId="0" applyFont="1" applyFill="1" applyBorder="1" applyAlignment="1" applyProtection="1">
      <alignment horizontal="center"/>
      <protection locked="0"/>
    </xf>
    <xf numFmtId="0" fontId="9" fillId="0" borderId="63" xfId="0" applyFont="1" applyBorder="1" applyAlignment="1">
      <alignment horizontal="center" wrapText="1"/>
    </xf>
    <xf numFmtId="0" fontId="9" fillId="0" borderId="56" xfId="0" applyFont="1" applyBorder="1" applyAlignment="1">
      <alignment horizontal="center" wrapText="1"/>
    </xf>
    <xf numFmtId="0" fontId="9" fillId="0" borderId="60" xfId="0" applyFont="1" applyBorder="1" applyAlignment="1">
      <alignment horizontal="center" wrapText="1"/>
    </xf>
    <xf numFmtId="0" fontId="9" fillId="0" borderId="48" xfId="0" applyFont="1" applyBorder="1" applyAlignment="1" applyProtection="1">
      <alignment wrapText="1"/>
      <protection locked="0"/>
    </xf>
    <xf numFmtId="0" fontId="9" fillId="0" borderId="49" xfId="0" applyFont="1" applyBorder="1" applyAlignment="1" applyProtection="1">
      <alignment wrapText="1"/>
      <protection locked="0"/>
    </xf>
    <xf numFmtId="43" fontId="4" fillId="5" borderId="69" xfId="1" applyFont="1" applyFill="1" applyBorder="1" applyAlignment="1" applyProtection="1">
      <alignment horizontal="center" wrapText="1"/>
    </xf>
    <xf numFmtId="43" fontId="4" fillId="5" borderId="90" xfId="1" applyFont="1" applyFill="1" applyBorder="1" applyAlignment="1" applyProtection="1">
      <alignment horizontal="center" wrapText="1"/>
    </xf>
    <xf numFmtId="43" fontId="4" fillId="5" borderId="91" xfId="1" applyFont="1" applyFill="1" applyBorder="1" applyAlignment="1" applyProtection="1">
      <alignment horizontal="center" wrapText="1"/>
    </xf>
    <xf numFmtId="43" fontId="9" fillId="7" borderId="32" xfId="1" applyFont="1" applyFill="1" applyBorder="1" applyAlignment="1" applyProtection="1">
      <alignment horizontal="center" wrapText="1"/>
      <protection locked="0"/>
    </xf>
    <xf numFmtId="169" fontId="9" fillId="7" borderId="34" xfId="2" applyNumberFormat="1" applyFont="1" applyFill="1" applyBorder="1" applyAlignment="1" applyProtection="1">
      <alignment horizontal="center" wrapText="1"/>
      <protection locked="0"/>
    </xf>
    <xf numFmtId="43" fontId="9" fillId="7" borderId="16" xfId="1" applyFont="1" applyFill="1" applyBorder="1" applyAlignment="1" applyProtection="1">
      <alignment horizontal="center" wrapText="1"/>
      <protection locked="0"/>
    </xf>
    <xf numFmtId="169" fontId="9" fillId="7" borderId="18" xfId="2" applyNumberFormat="1" applyFont="1" applyFill="1" applyBorder="1" applyAlignment="1" applyProtection="1">
      <alignment horizontal="center" wrapText="1"/>
      <protection locked="0"/>
    </xf>
    <xf numFmtId="169" fontId="4" fillId="7" borderId="17" xfId="2" applyNumberFormat="1" applyFont="1" applyFill="1" applyBorder="1" applyProtection="1">
      <protection locked="0"/>
    </xf>
    <xf numFmtId="43" fontId="4" fillId="0" borderId="0" xfId="1" applyFont="1" applyFill="1" applyBorder="1" applyProtection="1">
      <protection locked="0"/>
    </xf>
    <xf numFmtId="169" fontId="4" fillId="0" borderId="0" xfId="2" applyNumberFormat="1" applyFont="1" applyFill="1" applyBorder="1" applyProtection="1">
      <protection locked="0"/>
    </xf>
    <xf numFmtId="43" fontId="11" fillId="0" borderId="0" xfId="1" applyFont="1" applyFill="1" applyBorder="1" applyAlignment="1" applyProtection="1">
      <alignment horizontal="center" vertical="center"/>
    </xf>
    <xf numFmtId="169" fontId="4" fillId="7" borderId="33" xfId="2" applyNumberFormat="1" applyFont="1" applyFill="1" applyBorder="1" applyProtection="1">
      <protection locked="0"/>
    </xf>
    <xf numFmtId="43" fontId="4" fillId="7" borderId="34" xfId="1" applyFont="1" applyFill="1" applyBorder="1" applyProtection="1">
      <protection locked="0"/>
    </xf>
    <xf numFmtId="43" fontId="4" fillId="7" borderId="18" xfId="1" applyFont="1" applyFill="1" applyBorder="1" applyProtection="1">
      <protection locked="0"/>
    </xf>
    <xf numFmtId="169" fontId="4" fillId="7" borderId="14" xfId="2" applyNumberFormat="1" applyFont="1" applyFill="1" applyBorder="1" applyProtection="1">
      <protection locked="0"/>
    </xf>
    <xf numFmtId="43" fontId="4" fillId="7" borderId="15" xfId="1" applyFont="1" applyFill="1" applyBorder="1" applyProtection="1">
      <protection locked="0"/>
    </xf>
    <xf numFmtId="43" fontId="4" fillId="7" borderId="40" xfId="1" applyFont="1" applyFill="1" applyBorder="1" applyProtection="1">
      <protection locked="0"/>
    </xf>
    <xf numFmtId="43" fontId="4" fillId="7" borderId="3" xfId="1" applyFont="1" applyFill="1" applyBorder="1" applyProtection="1">
      <protection locked="0"/>
    </xf>
    <xf numFmtId="43" fontId="4" fillId="7" borderId="63" xfId="1" applyFont="1" applyFill="1" applyBorder="1" applyProtection="1">
      <protection locked="0"/>
    </xf>
    <xf numFmtId="0" fontId="9" fillId="0" borderId="30" xfId="0" applyFont="1" applyBorder="1"/>
    <xf numFmtId="0" fontId="9" fillId="0" borderId="70" xfId="0" applyFont="1" applyBorder="1"/>
    <xf numFmtId="0" fontId="9" fillId="0" borderId="60" xfId="0" applyFont="1" applyBorder="1"/>
    <xf numFmtId="0" fontId="5" fillId="0" borderId="32" xfId="0" applyFont="1" applyBorder="1" applyAlignment="1">
      <alignment horizontal="center" vertical="center"/>
    </xf>
    <xf numFmtId="0" fontId="4" fillId="0" borderId="13" xfId="0" applyFont="1" applyBorder="1" applyAlignment="1">
      <alignment horizontal="right" vertical="center"/>
    </xf>
    <xf numFmtId="43" fontId="4" fillId="7" borderId="15" xfId="1" applyFont="1" applyFill="1" applyBorder="1" applyAlignment="1" applyProtection="1">
      <alignment horizontal="center" vertical="center"/>
      <protection locked="0"/>
    </xf>
    <xf numFmtId="43" fontId="5" fillId="0" borderId="0" xfId="1" applyFont="1" applyFill="1" applyBorder="1" applyAlignment="1" applyProtection="1">
      <alignment vertical="center"/>
    </xf>
    <xf numFmtId="43" fontId="13" fillId="5" borderId="9" xfId="1" applyFont="1" applyFill="1" applyBorder="1" applyAlignment="1" applyProtection="1">
      <alignment horizontal="right" vertical="center"/>
    </xf>
    <xf numFmtId="43" fontId="4" fillId="7" borderId="34" xfId="1" applyFont="1" applyFill="1" applyBorder="1" applyAlignment="1" applyProtection="1">
      <alignment horizontal="center" vertical="center"/>
      <protection locked="0"/>
    </xf>
    <xf numFmtId="0" fontId="4" fillId="0" borderId="32" xfId="0" applyFont="1" applyBorder="1" applyAlignment="1">
      <alignment horizontal="center" vertical="center"/>
    </xf>
    <xf numFmtId="0" fontId="4" fillId="0" borderId="13" xfId="0" applyFont="1" applyBorder="1" applyAlignment="1">
      <alignment horizontal="center" vertical="center"/>
    </xf>
    <xf numFmtId="43" fontId="4" fillId="5" borderId="53" xfId="1" applyFont="1" applyFill="1" applyBorder="1" applyAlignment="1">
      <alignment horizontal="center" vertical="center"/>
    </xf>
    <xf numFmtId="0" fontId="4" fillId="0" borderId="15" xfId="0" applyFont="1" applyBorder="1" applyAlignment="1">
      <alignment horizontal="center" vertical="center"/>
    </xf>
    <xf numFmtId="0" fontId="4" fillId="0" borderId="68" xfId="0" applyFont="1" applyBorder="1" applyAlignment="1">
      <alignment horizontal="right"/>
    </xf>
    <xf numFmtId="43" fontId="4" fillId="7" borderId="15" xfId="1" applyFont="1" applyFill="1" applyBorder="1" applyAlignment="1" applyProtection="1">
      <alignment horizontal="center"/>
      <protection locked="0"/>
    </xf>
    <xf numFmtId="0" fontId="4" fillId="0" borderId="70" xfId="0" applyFont="1" applyBorder="1" applyAlignment="1">
      <alignment horizontal="right"/>
    </xf>
    <xf numFmtId="170" fontId="4" fillId="7" borderId="15" xfId="1" applyNumberFormat="1" applyFont="1" applyFill="1" applyBorder="1" applyAlignment="1" applyProtection="1">
      <alignment vertical="center"/>
      <protection locked="0"/>
    </xf>
    <xf numFmtId="170" fontId="4" fillId="7" borderId="34" xfId="1" applyNumberFormat="1" applyFont="1" applyFill="1" applyBorder="1" applyAlignment="1" applyProtection="1">
      <alignment vertical="center"/>
      <protection locked="0"/>
    </xf>
    <xf numFmtId="0" fontId="5" fillId="0" borderId="58" xfId="0" applyFont="1" applyBorder="1" applyAlignment="1">
      <alignment horizontal="center" vertical="center"/>
    </xf>
    <xf numFmtId="43" fontId="5" fillId="5" borderId="57" xfId="1" applyFont="1" applyFill="1" applyBorder="1" applyAlignment="1" applyProtection="1">
      <alignment vertical="center"/>
    </xf>
    <xf numFmtId="43" fontId="9" fillId="5" borderId="34" xfId="1" applyFont="1" applyFill="1" applyBorder="1"/>
    <xf numFmtId="43" fontId="9" fillId="5" borderId="18" xfId="1" applyFont="1" applyFill="1" applyBorder="1"/>
    <xf numFmtId="0" fontId="4" fillId="0" borderId="43" xfId="0" applyFont="1" applyBorder="1" applyAlignment="1">
      <alignment horizontal="center" vertical="center"/>
    </xf>
    <xf numFmtId="43" fontId="9" fillId="5" borderId="40" xfId="1" applyFont="1" applyFill="1" applyBorder="1"/>
    <xf numFmtId="43" fontId="9" fillId="5" borderId="3" xfId="1" applyFont="1" applyFill="1" applyBorder="1"/>
    <xf numFmtId="43" fontId="13" fillId="5" borderId="7" xfId="1" applyFont="1" applyFill="1" applyBorder="1"/>
    <xf numFmtId="43" fontId="13" fillId="5" borderId="9" xfId="1" applyFont="1" applyFill="1" applyBorder="1"/>
    <xf numFmtId="0" fontId="13" fillId="0" borderId="0" xfId="0" applyFont="1" applyAlignment="1">
      <alignment vertical="center"/>
    </xf>
    <xf numFmtId="43" fontId="4" fillId="5" borderId="52" xfId="1" applyFont="1" applyFill="1" applyBorder="1" applyAlignment="1" applyProtection="1">
      <alignment horizontal="left"/>
    </xf>
    <xf numFmtId="43" fontId="4" fillId="5" borderId="17" xfId="1" applyFont="1" applyFill="1" applyBorder="1" applyAlignment="1" applyProtection="1">
      <alignment horizontal="left"/>
    </xf>
    <xf numFmtId="43" fontId="4" fillId="5" borderId="14" xfId="1" applyFont="1" applyFill="1" applyBorder="1" applyAlignment="1" applyProtection="1">
      <alignment horizontal="left"/>
    </xf>
    <xf numFmtId="168" fontId="5" fillId="5" borderId="38" xfId="1" applyNumberFormat="1" applyFont="1" applyFill="1" applyBorder="1" applyAlignment="1" applyProtection="1">
      <alignment horizontal="center"/>
    </xf>
    <xf numFmtId="43" fontId="9" fillId="7" borderId="41" xfId="1" applyFont="1" applyFill="1" applyBorder="1" applyAlignment="1" applyProtection="1">
      <alignment horizontal="center" vertical="center"/>
      <protection locked="0"/>
    </xf>
    <xf numFmtId="43" fontId="9" fillId="7" borderId="55" xfId="1" applyFont="1" applyFill="1" applyBorder="1" applyAlignment="1" applyProtection="1">
      <alignment horizontal="center" vertical="center"/>
      <protection locked="0"/>
    </xf>
    <xf numFmtId="43" fontId="9" fillId="7" borderId="20" xfId="1" applyFont="1" applyFill="1" applyBorder="1" applyAlignment="1" applyProtection="1">
      <alignment horizontal="center" vertical="center"/>
      <protection locked="0"/>
    </xf>
    <xf numFmtId="43" fontId="9" fillId="7" borderId="11" xfId="1" applyFont="1" applyFill="1" applyBorder="1" applyAlignment="1" applyProtection="1">
      <alignment horizontal="center" vertical="center"/>
      <protection locked="0"/>
    </xf>
    <xf numFmtId="43" fontId="9" fillId="7" borderId="14" xfId="1" applyFont="1" applyFill="1" applyBorder="1" applyAlignment="1" applyProtection="1">
      <alignment horizontal="center" vertical="center"/>
      <protection locked="0"/>
    </xf>
    <xf numFmtId="43" fontId="5" fillId="5" borderId="9" xfId="1" applyFont="1" applyFill="1" applyBorder="1" applyAlignment="1" applyProtection="1">
      <alignment horizontal="center" vertical="center"/>
    </xf>
    <xf numFmtId="43" fontId="5" fillId="0" borderId="34" xfId="1" applyFont="1" applyBorder="1" applyAlignment="1" applyProtection="1">
      <alignment horizontal="center" vertical="center"/>
    </xf>
    <xf numFmtId="0" fontId="4" fillId="0" borderId="0" xfId="1" applyNumberFormat="1" applyFont="1" applyAlignment="1" applyProtection="1">
      <alignment horizontal="left"/>
    </xf>
    <xf numFmtId="167" fontId="4" fillId="7" borderId="18" xfId="1" applyNumberFormat="1" applyFont="1" applyFill="1" applyBorder="1" applyAlignment="1" applyProtection="1">
      <alignment horizontal="center"/>
      <protection locked="0"/>
    </xf>
    <xf numFmtId="0" fontId="4" fillId="0" borderId="36" xfId="0" applyFont="1" applyBorder="1" applyAlignment="1">
      <alignment horizontal="right" vertical="center"/>
    </xf>
    <xf numFmtId="170" fontId="4" fillId="0" borderId="0" xfId="1" applyNumberFormat="1" applyFont="1" applyFill="1" applyBorder="1" applyAlignment="1" applyProtection="1">
      <alignment horizontal="center"/>
      <protection locked="0"/>
    </xf>
    <xf numFmtId="0" fontId="36" fillId="8" borderId="0" xfId="5" applyFont="1" applyFill="1"/>
    <xf numFmtId="0" fontId="3" fillId="8" borderId="2" xfId="5" applyFont="1" applyFill="1" applyBorder="1"/>
    <xf numFmtId="0" fontId="4" fillId="8" borderId="0" xfId="5" applyFont="1" applyFill="1"/>
    <xf numFmtId="0" fontId="4" fillId="8" borderId="0" xfId="5" applyFont="1" applyFill="1" applyAlignment="1">
      <alignment horizontal="center"/>
    </xf>
    <xf numFmtId="0" fontId="4" fillId="8" borderId="4" xfId="5" applyFont="1" applyFill="1" applyBorder="1" applyAlignment="1">
      <alignment horizontal="center"/>
    </xf>
    <xf numFmtId="165" fontId="4" fillId="8" borderId="0" xfId="5" applyNumberFormat="1" applyFont="1" applyFill="1" applyAlignment="1">
      <alignment horizontal="center"/>
    </xf>
    <xf numFmtId="2" fontId="5" fillId="8" borderId="0" xfId="5" applyNumberFormat="1" applyFont="1" applyFill="1" applyAlignment="1">
      <alignment horizontal="center"/>
    </xf>
    <xf numFmtId="2" fontId="4" fillId="8" borderId="0" xfId="5" applyNumberFormat="1" applyFont="1" applyFill="1" applyAlignment="1">
      <alignment horizontal="center"/>
    </xf>
    <xf numFmtId="0" fontId="9" fillId="8" borderId="0" xfId="5" applyFont="1" applyFill="1"/>
    <xf numFmtId="0" fontId="4" fillId="8" borderId="5" xfId="5" applyFont="1" applyFill="1" applyBorder="1"/>
    <xf numFmtId="43" fontId="4" fillId="8" borderId="5" xfId="3" applyFont="1" applyFill="1" applyBorder="1" applyAlignment="1" applyProtection="1">
      <alignment horizontal="center"/>
    </xf>
    <xf numFmtId="0" fontId="4" fillId="8" borderId="5" xfId="5" applyFont="1" applyFill="1" applyBorder="1" applyAlignment="1">
      <alignment horizontal="center"/>
    </xf>
    <xf numFmtId="0" fontId="5" fillId="8" borderId="5" xfId="5" applyFont="1" applyFill="1" applyBorder="1" applyAlignment="1">
      <alignment horizontal="center"/>
    </xf>
    <xf numFmtId="0" fontId="4" fillId="8" borderId="6" xfId="5" applyFont="1" applyFill="1" applyBorder="1" applyAlignment="1">
      <alignment horizontal="center"/>
    </xf>
    <xf numFmtId="43" fontId="4" fillId="8" borderId="0" xfId="3" applyFont="1" applyFill="1" applyBorder="1" applyAlignment="1" applyProtection="1">
      <alignment horizontal="center"/>
    </xf>
    <xf numFmtId="0" fontId="5" fillId="8" borderId="0" xfId="5" applyFont="1" applyFill="1" applyAlignment="1">
      <alignment horizontal="center"/>
    </xf>
    <xf numFmtId="0" fontId="5" fillId="8" borderId="0" xfId="5" applyFont="1" applyFill="1" applyAlignment="1">
      <alignment horizontal="right"/>
    </xf>
    <xf numFmtId="0" fontId="4" fillId="8" borderId="0" xfId="5" applyFont="1" applyFill="1" applyAlignment="1">
      <alignment horizontal="left"/>
    </xf>
    <xf numFmtId="0" fontId="5" fillId="8" borderId="0" xfId="5" applyFont="1" applyFill="1"/>
    <xf numFmtId="0" fontId="29" fillId="8" borderId="0" xfId="5" applyFill="1"/>
    <xf numFmtId="0" fontId="8" fillId="8" borderId="0" xfId="5" quotePrefix="1" applyFont="1" applyFill="1" applyAlignment="1">
      <alignment horizontal="right"/>
    </xf>
    <xf numFmtId="0" fontId="3" fillId="8" borderId="0" xfId="5" applyFont="1" applyFill="1"/>
    <xf numFmtId="170" fontId="19" fillId="8" borderId="0" xfId="6" applyNumberFormat="1" applyFont="1" applyFill="1" applyBorder="1" applyAlignment="1" applyProtection="1">
      <protection locked="0"/>
    </xf>
    <xf numFmtId="170" fontId="8" fillId="5" borderId="29" xfId="6" applyNumberFormat="1" applyFont="1" applyFill="1" applyBorder="1" applyAlignment="1" applyProtection="1">
      <alignment horizontal="center" vertical="center"/>
    </xf>
    <xf numFmtId="0" fontId="8" fillId="8" borderId="7" xfId="5" applyFont="1" applyFill="1" applyBorder="1" applyAlignment="1">
      <alignment horizontal="right" vertical="center"/>
    </xf>
    <xf numFmtId="0" fontId="7" fillId="8" borderId="0" xfId="5" applyFont="1" applyFill="1" applyAlignment="1">
      <alignment horizontal="center" vertical="center"/>
    </xf>
    <xf numFmtId="0" fontId="8" fillId="8" borderId="7" xfId="5" applyFont="1" applyFill="1" applyBorder="1" applyAlignment="1">
      <alignment horizontal="center" vertical="center"/>
    </xf>
    <xf numFmtId="0" fontId="8" fillId="8" borderId="0" xfId="5" applyFont="1" applyFill="1" applyAlignment="1">
      <alignment horizontal="center" vertical="center"/>
    </xf>
    <xf numFmtId="43" fontId="8" fillId="8" borderId="0" xfId="6" applyFont="1" applyFill="1" applyBorder="1" applyAlignment="1" applyProtection="1">
      <alignment vertical="center"/>
    </xf>
    <xf numFmtId="43" fontId="4" fillId="5" borderId="18" xfId="1" applyFont="1" applyFill="1" applyBorder="1" applyAlignment="1">
      <alignment horizontal="center" vertical="center"/>
    </xf>
    <xf numFmtId="0" fontId="3" fillId="8" borderId="0" xfId="0" applyFont="1" applyFill="1" applyAlignment="1">
      <alignment vertical="center"/>
    </xf>
    <xf numFmtId="43" fontId="4" fillId="7" borderId="17" xfId="1" applyFont="1" applyFill="1" applyBorder="1" applyAlignment="1" applyProtection="1">
      <alignment horizontal="center"/>
      <protection locked="0"/>
    </xf>
    <xf numFmtId="43" fontId="4" fillId="7" borderId="52" xfId="1" applyFont="1" applyFill="1" applyBorder="1" applyAlignment="1" applyProtection="1">
      <protection locked="0"/>
    </xf>
    <xf numFmtId="0" fontId="9" fillId="0" borderId="0" xfId="0" applyFont="1" applyAlignment="1">
      <alignment horizontal="left"/>
    </xf>
    <xf numFmtId="0" fontId="9" fillId="0" borderId="0" xfId="0" applyFont="1" applyAlignment="1">
      <alignment horizontal="left" vertical="center"/>
    </xf>
    <xf numFmtId="43" fontId="4" fillId="0" borderId="0" xfId="1" applyFont="1" applyFill="1" applyBorder="1" applyAlignment="1" applyProtection="1">
      <alignment horizontal="center"/>
      <protection locked="0"/>
    </xf>
    <xf numFmtId="0" fontId="13" fillId="0" borderId="19" xfId="0" applyFont="1" applyBorder="1" applyAlignment="1">
      <alignment horizontal="center" vertical="center"/>
    </xf>
    <xf numFmtId="43" fontId="9" fillId="7" borderId="60" xfId="1" applyFont="1" applyFill="1" applyBorder="1" applyProtection="1">
      <protection locked="0"/>
    </xf>
    <xf numFmtId="43" fontId="9" fillId="7" borderId="42" xfId="1" applyFont="1" applyFill="1" applyBorder="1" applyProtection="1">
      <protection locked="0"/>
    </xf>
    <xf numFmtId="43" fontId="9" fillId="7" borderId="68" xfId="1" applyFont="1" applyFill="1" applyBorder="1" applyProtection="1">
      <protection locked="0"/>
    </xf>
    <xf numFmtId="43" fontId="9" fillId="7" borderId="30" xfId="1" applyFont="1" applyFill="1" applyBorder="1" applyProtection="1">
      <protection locked="0"/>
    </xf>
    <xf numFmtId="0" fontId="4" fillId="7" borderId="0" xfId="0" applyFont="1" applyFill="1"/>
    <xf numFmtId="43" fontId="4" fillId="7" borderId="33" xfId="1" applyFont="1" applyFill="1" applyBorder="1" applyAlignment="1" applyProtection="1">
      <alignment vertical="center"/>
      <protection locked="0"/>
    </xf>
    <xf numFmtId="0" fontId="9" fillId="10" borderId="0" xfId="0" applyFont="1" applyFill="1"/>
    <xf numFmtId="43" fontId="19" fillId="7" borderId="17" xfId="1" applyFont="1" applyFill="1" applyBorder="1" applyProtection="1">
      <protection locked="0"/>
    </xf>
    <xf numFmtId="0" fontId="13" fillId="0" borderId="7" xfId="0" applyFont="1" applyBorder="1" applyAlignment="1">
      <alignment horizontal="left" vertical="center"/>
    </xf>
    <xf numFmtId="0" fontId="13" fillId="0" borderId="0" xfId="0" applyFont="1" applyAlignment="1">
      <alignment horizontal="center" vertical="center" wrapText="1"/>
    </xf>
    <xf numFmtId="0" fontId="9" fillId="0" borderId="51" xfId="0" applyFont="1" applyBorder="1"/>
    <xf numFmtId="43" fontId="19" fillId="7" borderId="52" xfId="1" applyFont="1" applyFill="1" applyBorder="1" applyProtection="1">
      <protection locked="0"/>
    </xf>
    <xf numFmtId="43" fontId="4" fillId="5" borderId="53" xfId="1" applyFont="1" applyFill="1" applyBorder="1" applyAlignment="1" applyProtection="1">
      <alignment horizontal="center"/>
    </xf>
    <xf numFmtId="0" fontId="9" fillId="0" borderId="17" xfId="0" applyFont="1" applyBorder="1" applyAlignment="1">
      <alignment horizontal="center"/>
    </xf>
    <xf numFmtId="0" fontId="4" fillId="5" borderId="17" xfId="0" applyFont="1" applyFill="1" applyBorder="1" applyAlignment="1">
      <alignment horizontal="center"/>
    </xf>
    <xf numFmtId="43" fontId="4" fillId="5" borderId="18" xfId="1" applyFont="1" applyFill="1" applyBorder="1" applyAlignment="1" applyProtection="1">
      <alignment horizontal="center"/>
    </xf>
    <xf numFmtId="0" fontId="9" fillId="0" borderId="36" xfId="0" applyFont="1" applyBorder="1"/>
    <xf numFmtId="0" fontId="4" fillId="5" borderId="20" xfId="0" applyFont="1" applyFill="1" applyBorder="1" applyAlignment="1">
      <alignment horizontal="center"/>
    </xf>
    <xf numFmtId="43" fontId="4" fillId="5" borderId="37" xfId="1" applyFont="1" applyFill="1" applyBorder="1" applyAlignment="1" applyProtection="1">
      <alignment horizontal="center"/>
    </xf>
    <xf numFmtId="43" fontId="11" fillId="5" borderId="9" xfId="1" applyFont="1" applyFill="1" applyBorder="1" applyAlignment="1" applyProtection="1">
      <alignment horizontal="right" vertical="center"/>
    </xf>
    <xf numFmtId="43" fontId="13" fillId="0" borderId="0" xfId="1" applyFont="1" applyAlignment="1" applyProtection="1">
      <alignment horizontal="center"/>
    </xf>
    <xf numFmtId="167" fontId="11" fillId="5" borderId="9" xfId="1" applyNumberFormat="1" applyFont="1" applyFill="1" applyBorder="1" applyAlignment="1" applyProtection="1">
      <alignment vertical="center"/>
    </xf>
    <xf numFmtId="43" fontId="11" fillId="5" borderId="9" xfId="1" applyFont="1" applyFill="1" applyBorder="1" applyAlignment="1" applyProtection="1">
      <alignment vertical="center"/>
    </xf>
    <xf numFmtId="167" fontId="33" fillId="7" borderId="8" xfId="1" applyNumberFormat="1" applyFont="1" applyFill="1" applyBorder="1" applyAlignment="1" applyProtection="1">
      <alignment vertical="center"/>
      <protection locked="0"/>
    </xf>
    <xf numFmtId="167" fontId="19" fillId="7" borderId="33" xfId="1" applyNumberFormat="1" applyFont="1" applyFill="1" applyBorder="1" applyProtection="1">
      <protection locked="0"/>
    </xf>
    <xf numFmtId="167" fontId="19" fillId="7" borderId="17" xfId="1" applyNumberFormat="1" applyFont="1" applyFill="1" applyBorder="1" applyProtection="1">
      <protection locked="0"/>
    </xf>
    <xf numFmtId="43" fontId="19" fillId="7" borderId="72" xfId="1" applyFont="1" applyFill="1" applyBorder="1" applyProtection="1">
      <protection locked="0"/>
    </xf>
    <xf numFmtId="43" fontId="19" fillId="7" borderId="73" xfId="1" applyFont="1" applyFill="1" applyBorder="1" applyProtection="1">
      <protection locked="0"/>
    </xf>
    <xf numFmtId="43" fontId="19" fillId="7" borderId="74" xfId="1" applyFont="1" applyFill="1" applyBorder="1" applyProtection="1">
      <protection locked="0"/>
    </xf>
    <xf numFmtId="43" fontId="19" fillId="7" borderId="75" xfId="1" applyFont="1" applyFill="1" applyBorder="1" applyProtection="1">
      <protection locked="0"/>
    </xf>
    <xf numFmtId="43" fontId="19" fillId="7" borderId="77" xfId="1" applyFont="1" applyFill="1" applyBorder="1" applyProtection="1">
      <protection locked="0"/>
    </xf>
    <xf numFmtId="43" fontId="19" fillId="7" borderId="78" xfId="1" applyFont="1" applyFill="1" applyBorder="1" applyProtection="1">
      <protection locked="0"/>
    </xf>
    <xf numFmtId="43" fontId="19" fillId="7" borderId="79" xfId="1" applyFont="1" applyFill="1" applyBorder="1" applyProtection="1">
      <protection locked="0"/>
    </xf>
    <xf numFmtId="43" fontId="19" fillId="7" borderId="80" xfId="1" applyFont="1" applyFill="1" applyBorder="1" applyProtection="1">
      <protection locked="0"/>
    </xf>
    <xf numFmtId="43" fontId="19" fillId="7" borderId="81" xfId="1" applyFont="1" applyFill="1" applyBorder="1" applyProtection="1">
      <protection locked="0"/>
    </xf>
    <xf numFmtId="43" fontId="19" fillId="7" borderId="71" xfId="1" applyFont="1" applyFill="1" applyBorder="1" applyProtection="1">
      <protection locked="0"/>
    </xf>
    <xf numFmtId="43" fontId="19" fillId="7" borderId="82" xfId="1" applyFont="1" applyFill="1" applyBorder="1" applyProtection="1">
      <protection locked="0"/>
    </xf>
    <xf numFmtId="43" fontId="19" fillId="7" borderId="83" xfId="1" applyFont="1" applyFill="1" applyBorder="1" applyProtection="1">
      <protection locked="0"/>
    </xf>
    <xf numFmtId="43" fontId="19" fillId="7" borderId="84" xfId="1" applyFont="1" applyFill="1" applyBorder="1" applyProtection="1">
      <protection locked="0"/>
    </xf>
    <xf numFmtId="43" fontId="19" fillId="7" borderId="85" xfId="1" applyFont="1" applyFill="1" applyBorder="1" applyProtection="1">
      <protection locked="0"/>
    </xf>
    <xf numFmtId="43" fontId="19" fillId="7" borderId="86" xfId="1" applyFont="1" applyFill="1" applyBorder="1" applyProtection="1">
      <protection locked="0"/>
    </xf>
    <xf numFmtId="43" fontId="19" fillId="7" borderId="87" xfId="1" applyFont="1" applyFill="1" applyBorder="1" applyProtection="1">
      <protection locked="0"/>
    </xf>
    <xf numFmtId="43" fontId="19" fillId="7" borderId="88" xfId="1" applyFont="1" applyFill="1" applyBorder="1" applyProtection="1">
      <protection locked="0"/>
    </xf>
    <xf numFmtId="0" fontId="9" fillId="0" borderId="32" xfId="0" applyFont="1" applyBorder="1" applyAlignment="1">
      <alignment horizontal="left" vertical="center"/>
    </xf>
    <xf numFmtId="0" fontId="9" fillId="0" borderId="13" xfId="0" applyFont="1" applyBorder="1" applyAlignment="1">
      <alignment horizontal="left" vertical="center"/>
    </xf>
    <xf numFmtId="0" fontId="4" fillId="0" borderId="16" xfId="1" applyNumberFormat="1" applyFont="1" applyBorder="1" applyAlignment="1" applyProtection="1"/>
    <xf numFmtId="0" fontId="4" fillId="0" borderId="13" xfId="0" applyFont="1" applyBorder="1"/>
    <xf numFmtId="43" fontId="4" fillId="7" borderId="17" xfId="1" applyFont="1" applyFill="1" applyBorder="1" applyAlignment="1" applyProtection="1">
      <alignment vertical="center"/>
      <protection locked="0"/>
    </xf>
    <xf numFmtId="43" fontId="4" fillId="7" borderId="17" xfId="1" applyFont="1" applyFill="1" applyBorder="1" applyProtection="1">
      <protection locked="0"/>
    </xf>
    <xf numFmtId="0" fontId="8" fillId="0" borderId="0" xfId="0" applyFont="1" applyAlignment="1" applyProtection="1">
      <alignment horizontal="center" vertical="center"/>
      <protection locked="0"/>
    </xf>
    <xf numFmtId="167" fontId="4" fillId="7" borderId="14" xfId="1" applyNumberFormat="1" applyFont="1" applyFill="1" applyBorder="1" applyAlignment="1" applyProtection="1">
      <alignment horizontal="center"/>
      <protection locked="0"/>
    </xf>
    <xf numFmtId="43" fontId="4" fillId="4" borderId="42" xfId="1" applyFont="1" applyFill="1" applyBorder="1" applyProtection="1">
      <protection locked="0"/>
    </xf>
    <xf numFmtId="43" fontId="4" fillId="7" borderId="14" xfId="1" applyFont="1" applyFill="1" applyBorder="1" applyAlignment="1" applyProtection="1">
      <alignment vertical="center"/>
      <protection locked="0"/>
    </xf>
    <xf numFmtId="43" fontId="4" fillId="7" borderId="14" xfId="1" applyFont="1" applyFill="1" applyBorder="1" applyProtection="1">
      <protection locked="0"/>
    </xf>
    <xf numFmtId="43" fontId="4" fillId="7" borderId="56" xfId="1" applyFont="1" applyFill="1" applyBorder="1" applyProtection="1">
      <protection locked="0"/>
    </xf>
    <xf numFmtId="0" fontId="4" fillId="0" borderId="60" xfId="0" applyFont="1" applyBorder="1" applyAlignment="1">
      <alignment horizontal="left" vertical="center" wrapText="1"/>
    </xf>
    <xf numFmtId="167" fontId="4" fillId="7" borderId="17" xfId="1" applyNumberFormat="1" applyFont="1" applyFill="1" applyBorder="1" applyAlignment="1" applyProtection="1">
      <alignment horizontal="center" vertical="center"/>
      <protection locked="0"/>
    </xf>
    <xf numFmtId="0" fontId="4" fillId="0" borderId="13" xfId="1" applyNumberFormat="1" applyFont="1" applyBorder="1" applyAlignment="1" applyProtection="1">
      <alignment horizontal="left"/>
    </xf>
    <xf numFmtId="43" fontId="4" fillId="5" borderId="17" xfId="1" applyFont="1" applyFill="1" applyBorder="1" applyAlignment="1" applyProtection="1">
      <alignment vertical="center"/>
    </xf>
    <xf numFmtId="0" fontId="5" fillId="0" borderId="0" xfId="0" applyFont="1" applyAlignment="1" applyProtection="1">
      <alignment vertical="center" wrapText="1"/>
      <protection locked="0"/>
    </xf>
    <xf numFmtId="43" fontId="5" fillId="0" borderId="60" xfId="1" applyFont="1" applyFill="1" applyBorder="1" applyAlignment="1" applyProtection="1">
      <alignment vertical="center"/>
    </xf>
    <xf numFmtId="43" fontId="4" fillId="0" borderId="0" xfId="1" applyFont="1" applyFill="1" applyBorder="1" applyAlignment="1" applyProtection="1"/>
    <xf numFmtId="0" fontId="4" fillId="0" borderId="32" xfId="0" applyFont="1" applyBorder="1"/>
    <xf numFmtId="43" fontId="4" fillId="5" borderId="34" xfId="1" applyFont="1" applyFill="1" applyBorder="1" applyAlignment="1" applyProtection="1"/>
    <xf numFmtId="43" fontId="4" fillId="5" borderId="15" xfId="1" applyFont="1" applyFill="1" applyBorder="1" applyAlignment="1" applyProtection="1"/>
    <xf numFmtId="43" fontId="4" fillId="5" borderId="14" xfId="1" applyFont="1" applyFill="1" applyBorder="1" applyAlignment="1" applyProtection="1">
      <alignment vertical="center"/>
    </xf>
    <xf numFmtId="167" fontId="4" fillId="0" borderId="0" xfId="1" applyNumberFormat="1" applyFont="1" applyFill="1" applyBorder="1" applyAlignment="1" applyProtection="1">
      <alignment horizontal="center"/>
    </xf>
    <xf numFmtId="0" fontId="48" fillId="3" borderId="67" xfId="5" applyFont="1" applyFill="1" applyBorder="1" applyAlignment="1">
      <alignment horizontal="left"/>
    </xf>
    <xf numFmtId="0" fontId="48" fillId="3" borderId="0" xfId="5" applyFont="1" applyFill="1" applyAlignment="1">
      <alignment horizontal="left"/>
    </xf>
    <xf numFmtId="0" fontId="45" fillId="0" borderId="0" xfId="9"/>
    <xf numFmtId="0" fontId="0" fillId="0" borderId="0" xfId="0" applyAlignment="1">
      <alignment vertical="top" wrapText="1"/>
    </xf>
    <xf numFmtId="0" fontId="48" fillId="3" borderId="67" xfId="5" applyFont="1" applyFill="1" applyBorder="1"/>
    <xf numFmtId="0" fontId="48" fillId="3" borderId="0" xfId="5" applyFont="1" applyFill="1"/>
    <xf numFmtId="0" fontId="45" fillId="0" borderId="0" xfId="9" applyAlignment="1">
      <alignment vertical="top" wrapText="1"/>
    </xf>
    <xf numFmtId="165" fontId="4" fillId="5" borderId="52" xfId="0" applyNumberFormat="1" applyFont="1" applyFill="1" applyBorder="1" applyAlignment="1">
      <alignment horizontal="center"/>
    </xf>
    <xf numFmtId="43" fontId="51" fillId="7" borderId="8" xfId="1" applyFont="1" applyFill="1" applyBorder="1" applyAlignment="1" applyProtection="1">
      <alignment vertical="center"/>
      <protection locked="0"/>
    </xf>
    <xf numFmtId="43" fontId="9" fillId="0" borderId="0" xfId="1" applyFont="1" applyFill="1" applyBorder="1" applyProtection="1">
      <protection locked="0"/>
    </xf>
    <xf numFmtId="0" fontId="52" fillId="0" borderId="9" xfId="0" applyFont="1" applyBorder="1" applyAlignment="1">
      <alignment horizontal="center" vertical="center"/>
    </xf>
    <xf numFmtId="0" fontId="52" fillId="0" borderId="17" xfId="0" applyFont="1" applyBorder="1" applyAlignment="1">
      <alignment horizontal="center"/>
    </xf>
    <xf numFmtId="43" fontId="19" fillId="7" borderId="81" xfId="1" applyFont="1" applyFill="1" applyBorder="1" applyAlignment="1" applyProtection="1">
      <alignment horizontal="center"/>
      <protection locked="0"/>
    </xf>
    <xf numFmtId="43" fontId="19" fillId="7" borderId="73" xfId="1" applyFont="1" applyFill="1" applyBorder="1" applyAlignment="1" applyProtection="1">
      <alignment horizontal="center"/>
      <protection locked="0"/>
    </xf>
    <xf numFmtId="0" fontId="36" fillId="0" borderId="32" xfId="0" applyFont="1" applyBorder="1" applyAlignment="1">
      <alignment vertical="center"/>
    </xf>
    <xf numFmtId="43" fontId="19" fillId="7" borderId="94" xfId="1" applyFont="1" applyFill="1" applyBorder="1" applyProtection="1">
      <protection locked="0"/>
    </xf>
    <xf numFmtId="43" fontId="19" fillId="7" borderId="95" xfId="1" applyFont="1" applyFill="1" applyBorder="1" applyAlignment="1" applyProtection="1">
      <alignment horizontal="center"/>
      <protection locked="0"/>
    </xf>
    <xf numFmtId="43" fontId="19" fillId="7" borderId="95" xfId="1" applyFont="1" applyFill="1" applyBorder="1" applyProtection="1">
      <protection locked="0"/>
    </xf>
    <xf numFmtId="43" fontId="19" fillId="7" borderId="96" xfId="1" applyFont="1" applyFill="1" applyBorder="1" applyProtection="1">
      <protection locked="0"/>
    </xf>
    <xf numFmtId="43" fontId="19" fillId="7" borderId="97" xfId="1" applyFont="1" applyFill="1" applyBorder="1" applyProtection="1">
      <protection locked="0"/>
    </xf>
    <xf numFmtId="43" fontId="19" fillId="6" borderId="77" xfId="1" applyFont="1" applyFill="1" applyBorder="1" applyProtection="1">
      <protection locked="0"/>
    </xf>
    <xf numFmtId="43" fontId="19" fillId="5" borderId="78" xfId="1" applyFont="1" applyFill="1" applyBorder="1" applyAlignment="1" applyProtection="1">
      <alignment horizontal="center"/>
      <protection locked="0"/>
    </xf>
    <xf numFmtId="43" fontId="19" fillId="6" borderId="78" xfId="1" applyFont="1" applyFill="1" applyBorder="1" applyProtection="1">
      <protection locked="0"/>
    </xf>
    <xf numFmtId="43" fontId="19" fillId="6" borderId="79" xfId="1" applyFont="1" applyFill="1" applyBorder="1" applyProtection="1">
      <protection locked="0"/>
    </xf>
    <xf numFmtId="43" fontId="19" fillId="7" borderId="98" xfId="1" applyFont="1" applyFill="1" applyBorder="1" applyProtection="1">
      <protection locked="0"/>
    </xf>
    <xf numFmtId="43" fontId="5" fillId="0" borderId="34" xfId="1" applyFont="1" applyBorder="1" applyAlignment="1">
      <alignment horizontal="center" vertical="center" wrapText="1"/>
    </xf>
    <xf numFmtId="167" fontId="4" fillId="0" borderId="0" xfId="1" applyNumberFormat="1" applyFont="1" applyFill="1" applyBorder="1" applyAlignment="1" applyProtection="1">
      <alignment horizontal="center"/>
      <protection locked="0"/>
    </xf>
    <xf numFmtId="0" fontId="9" fillId="7" borderId="15" xfId="0" applyFont="1" applyFill="1" applyBorder="1"/>
    <xf numFmtId="0" fontId="5" fillId="5" borderId="29" xfId="1" applyNumberFormat="1" applyFont="1" applyFill="1" applyBorder="1" applyAlignment="1" applyProtection="1"/>
    <xf numFmtId="167" fontId="9" fillId="5" borderId="34" xfId="0" applyNumberFormat="1" applyFont="1" applyFill="1" applyBorder="1"/>
    <xf numFmtId="0" fontId="9" fillId="5" borderId="18" xfId="0" applyFont="1" applyFill="1" applyBorder="1"/>
    <xf numFmtId="0" fontId="0" fillId="0" borderId="13" xfId="0" applyBorder="1"/>
    <xf numFmtId="0" fontId="0" fillId="5" borderId="15" xfId="0" applyFill="1" applyBorder="1"/>
    <xf numFmtId="43" fontId="0" fillId="5" borderId="15" xfId="1" applyFont="1" applyFill="1" applyBorder="1"/>
    <xf numFmtId="43" fontId="4" fillId="7" borderId="20" xfId="1" applyFont="1" applyFill="1" applyBorder="1" applyAlignment="1" applyProtection="1">
      <alignment vertical="center"/>
      <protection locked="0"/>
    </xf>
    <xf numFmtId="43" fontId="5" fillId="0" borderId="0" xfId="1" applyFont="1" applyFill="1" applyAlignment="1">
      <alignment horizontal="left"/>
    </xf>
    <xf numFmtId="0" fontId="4" fillId="0" borderId="99" xfId="0" applyFont="1" applyBorder="1"/>
    <xf numFmtId="43" fontId="4" fillId="5" borderId="20" xfId="1" applyFont="1" applyFill="1" applyBorder="1" applyAlignment="1" applyProtection="1">
      <alignment vertical="center"/>
    </xf>
    <xf numFmtId="43" fontId="5" fillId="0" borderId="53" xfId="1" applyFont="1" applyBorder="1" applyAlignment="1">
      <alignment horizontal="center" vertical="center" wrapText="1"/>
    </xf>
    <xf numFmtId="43" fontId="4" fillId="0" borderId="0" xfId="1" applyFont="1" applyFill="1" applyAlignment="1">
      <alignment horizontal="center"/>
    </xf>
    <xf numFmtId="43" fontId="5" fillId="0" borderId="38" xfId="1" applyFont="1" applyBorder="1" applyAlignment="1">
      <alignment horizontal="center" vertical="center" wrapText="1"/>
    </xf>
    <xf numFmtId="0" fontId="4" fillId="0" borderId="16" xfId="1" applyNumberFormat="1" applyFont="1" applyBorder="1" applyAlignment="1" applyProtection="1">
      <alignment horizontal="right" vertical="center"/>
    </xf>
    <xf numFmtId="0" fontId="13" fillId="0" borderId="0" xfId="0" applyFont="1" applyAlignment="1">
      <alignment horizontal="center" wrapText="1"/>
    </xf>
    <xf numFmtId="0" fontId="5" fillId="0" borderId="0" xfId="0" applyFont="1" applyAlignment="1">
      <alignment vertical="center" wrapText="1"/>
    </xf>
    <xf numFmtId="167" fontId="9" fillId="0" borderId="0" xfId="0" applyNumberFormat="1" applyFont="1"/>
    <xf numFmtId="164" fontId="9" fillId="0" borderId="0" xfId="0" applyNumberFormat="1" applyFont="1"/>
    <xf numFmtId="0" fontId="52" fillId="0" borderId="0" xfId="0" applyFont="1"/>
    <xf numFmtId="43" fontId="4" fillId="7" borderId="101" xfId="1" applyFont="1" applyFill="1" applyBorder="1" applyAlignment="1" applyProtection="1">
      <alignment horizontal="center"/>
      <protection locked="0"/>
    </xf>
    <xf numFmtId="166" fontId="4" fillId="5" borderId="33" xfId="1" applyNumberFormat="1" applyFont="1" applyFill="1" applyBorder="1" applyAlignment="1" applyProtection="1">
      <alignment horizontal="center" vertical="center"/>
    </xf>
    <xf numFmtId="166" fontId="4" fillId="5" borderId="14" xfId="1" applyNumberFormat="1" applyFont="1" applyFill="1" applyBorder="1" applyAlignment="1" applyProtection="1">
      <alignment horizontal="center" vertical="center"/>
    </xf>
    <xf numFmtId="43" fontId="5" fillId="0" borderId="100" xfId="1" applyFont="1" applyBorder="1" applyAlignment="1">
      <alignment horizontal="center" vertical="center" wrapText="1"/>
    </xf>
    <xf numFmtId="43" fontId="8" fillId="5" borderId="9" xfId="6" applyFont="1" applyFill="1" applyBorder="1" applyAlignment="1">
      <alignment vertical="center"/>
    </xf>
    <xf numFmtId="0" fontId="4" fillId="0" borderId="28" xfId="0" applyFont="1" applyBorder="1" applyAlignment="1">
      <alignment horizontal="right" vertical="center"/>
    </xf>
    <xf numFmtId="43" fontId="5" fillId="5" borderId="57" xfId="1" applyFont="1" applyFill="1" applyBorder="1" applyAlignment="1">
      <alignment vertical="center"/>
    </xf>
    <xf numFmtId="43" fontId="9" fillId="5" borderId="104" xfId="1" applyFont="1" applyFill="1" applyBorder="1"/>
    <xf numFmtId="43" fontId="9" fillId="5" borderId="102" xfId="1" applyFont="1" applyFill="1" applyBorder="1"/>
    <xf numFmtId="43" fontId="9" fillId="5" borderId="103" xfId="1" applyFont="1" applyFill="1" applyBorder="1"/>
    <xf numFmtId="0" fontId="4" fillId="0" borderId="105" xfId="0" applyFont="1" applyBorder="1" applyAlignment="1">
      <alignment horizontal="right" vertical="center"/>
    </xf>
    <xf numFmtId="43" fontId="9" fillId="5" borderId="106" xfId="1" applyFont="1" applyFill="1" applyBorder="1"/>
    <xf numFmtId="167" fontId="11" fillId="5" borderId="29" xfId="1" applyNumberFormat="1" applyFont="1" applyFill="1" applyBorder="1" applyAlignment="1" applyProtection="1">
      <alignment vertical="center"/>
    </xf>
    <xf numFmtId="167" fontId="11" fillId="5" borderId="107" xfId="1" applyNumberFormat="1" applyFont="1" applyFill="1" applyBorder="1" applyAlignment="1" applyProtection="1">
      <alignment vertical="center"/>
    </xf>
    <xf numFmtId="0" fontId="13" fillId="0" borderId="31" xfId="0" applyFont="1" applyBorder="1" applyAlignment="1">
      <alignment horizontal="center" vertical="center" wrapText="1"/>
    </xf>
    <xf numFmtId="43" fontId="4" fillId="7" borderId="52" xfId="1" applyFont="1" applyFill="1" applyBorder="1" applyAlignment="1" applyProtection="1">
      <alignment horizontal="center"/>
      <protection locked="0"/>
    </xf>
    <xf numFmtId="0" fontId="13" fillId="0" borderId="43" xfId="0" applyFont="1" applyBorder="1" applyAlignment="1">
      <alignment horizontal="center" vertical="center" wrapText="1"/>
    </xf>
    <xf numFmtId="0" fontId="13" fillId="0" borderId="43" xfId="0" applyFont="1" applyBorder="1" applyAlignment="1">
      <alignment horizontal="center" vertical="center"/>
    </xf>
    <xf numFmtId="0" fontId="13" fillId="0" borderId="47" xfId="0" applyFont="1" applyBorder="1" applyAlignment="1">
      <alignment horizontal="center" vertical="center" wrapText="1"/>
    </xf>
    <xf numFmtId="0" fontId="4" fillId="0" borderId="70" xfId="0" applyFont="1" applyBorder="1" applyAlignment="1">
      <alignment horizontal="right" vertical="center"/>
    </xf>
    <xf numFmtId="0" fontId="4" fillId="0" borderId="35" xfId="0" applyFont="1" applyBorder="1" applyAlignment="1">
      <alignment horizontal="right" vertical="center"/>
    </xf>
    <xf numFmtId="0" fontId="5" fillId="0" borderId="19" xfId="0" applyFont="1" applyBorder="1" applyAlignment="1">
      <alignment horizontal="center" vertical="center"/>
    </xf>
    <xf numFmtId="0" fontId="4" fillId="0" borderId="68" xfId="0" applyFont="1" applyBorder="1" applyAlignment="1">
      <alignment horizontal="right" vertical="center"/>
    </xf>
    <xf numFmtId="0" fontId="34" fillId="0" borderId="15" xfId="0" applyFont="1" applyBorder="1" applyAlignment="1">
      <alignment horizontal="center" vertical="center"/>
    </xf>
    <xf numFmtId="0" fontId="4" fillId="0" borderId="51" xfId="0" applyFont="1" applyBorder="1" applyAlignment="1">
      <alignment horizontal="right" vertical="center"/>
    </xf>
    <xf numFmtId="43" fontId="4" fillId="7" borderId="53" xfId="1" applyFont="1" applyFill="1" applyBorder="1" applyAlignment="1" applyProtection="1">
      <alignment horizontal="center" vertical="center"/>
      <protection locked="0"/>
    </xf>
    <xf numFmtId="43" fontId="5" fillId="0" borderId="9" xfId="1" applyFont="1" applyBorder="1" applyAlignment="1">
      <alignment horizontal="center" vertical="center" wrapText="1"/>
    </xf>
    <xf numFmtId="0" fontId="9" fillId="0" borderId="58" xfId="0" applyFont="1" applyBorder="1" applyAlignment="1">
      <alignment horizontal="right" vertical="center"/>
    </xf>
    <xf numFmtId="0" fontId="5" fillId="0" borderId="7" xfId="1" applyNumberFormat="1" applyFont="1" applyBorder="1" applyAlignment="1" applyProtection="1">
      <alignment horizontal="center" vertical="center"/>
    </xf>
    <xf numFmtId="0" fontId="4" fillId="0" borderId="51" xfId="0" applyFont="1" applyBorder="1" applyAlignment="1">
      <alignment horizontal="left" vertical="center"/>
    </xf>
    <xf numFmtId="167" fontId="4" fillId="7" borderId="52" xfId="1" applyNumberFormat="1" applyFont="1" applyFill="1" applyBorder="1" applyAlignment="1" applyProtection="1">
      <alignment horizontal="center" vertical="center"/>
      <protection locked="0"/>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4" fillId="0" borderId="68" xfId="0" applyFont="1" applyBorder="1" applyAlignment="1">
      <alignment horizontal="left" vertical="center" wrapText="1"/>
    </xf>
    <xf numFmtId="43" fontId="4" fillId="7" borderId="52" xfId="1" applyFont="1" applyFill="1" applyBorder="1" applyProtection="1">
      <protection locked="0"/>
    </xf>
    <xf numFmtId="43" fontId="4" fillId="7" borderId="54" xfId="1" applyFont="1" applyFill="1" applyBorder="1" applyProtection="1">
      <protection locked="0"/>
    </xf>
    <xf numFmtId="43" fontId="5" fillId="0" borderId="68" xfId="1" applyFont="1" applyFill="1" applyBorder="1" applyAlignment="1" applyProtection="1">
      <alignment vertical="center"/>
    </xf>
    <xf numFmtId="0" fontId="5" fillId="0" borderId="61" xfId="0" applyFont="1" applyBorder="1" applyAlignment="1" applyProtection="1">
      <alignment horizontal="center" vertical="center" wrapText="1"/>
      <protection locked="0"/>
    </xf>
    <xf numFmtId="0" fontId="5" fillId="0" borderId="61" xfId="0" applyFont="1" applyBorder="1" applyAlignment="1" applyProtection="1">
      <alignment horizontal="center" vertical="center"/>
      <protection locked="0"/>
    </xf>
    <xf numFmtId="0" fontId="5" fillId="0" borderId="109" xfId="0" applyFont="1" applyBorder="1" applyAlignment="1" applyProtection="1">
      <alignment horizontal="center" vertical="center"/>
      <protection locked="0"/>
    </xf>
    <xf numFmtId="0" fontId="13" fillId="0" borderId="7" xfId="0" applyFont="1" applyBorder="1" applyAlignment="1">
      <alignment horizontal="center" vertical="center"/>
    </xf>
    <xf numFmtId="0" fontId="13" fillId="0" borderId="9" xfId="0" applyFont="1" applyBorder="1" applyAlignment="1">
      <alignment horizontal="center" vertical="center"/>
    </xf>
    <xf numFmtId="0" fontId="5" fillId="0" borderId="110" xfId="0" applyFont="1" applyBorder="1" applyAlignment="1" applyProtection="1">
      <alignment horizontal="center" vertical="center"/>
      <protection locked="0"/>
    </xf>
    <xf numFmtId="43" fontId="4" fillId="7" borderId="40" xfId="1" applyFont="1" applyFill="1" applyBorder="1" applyAlignment="1" applyProtection="1">
      <alignment vertical="center"/>
      <protection locked="0"/>
    </xf>
    <xf numFmtId="43" fontId="4" fillId="7" borderId="3" xfId="1" applyFont="1" applyFill="1" applyBorder="1" applyAlignment="1" applyProtection="1">
      <alignment vertical="center"/>
      <protection locked="0"/>
    </xf>
    <xf numFmtId="43" fontId="4" fillId="7" borderId="43" xfId="1" applyFont="1" applyFill="1" applyBorder="1" applyAlignment="1" applyProtection="1">
      <alignment vertical="center"/>
      <protection locked="0"/>
    </xf>
    <xf numFmtId="43" fontId="4" fillId="7" borderId="63" xfId="1" applyFont="1" applyFill="1" applyBorder="1" applyAlignment="1" applyProtection="1">
      <alignment vertical="center"/>
      <protection locked="0"/>
    </xf>
    <xf numFmtId="0" fontId="4" fillId="0" borderId="30" xfId="0" applyFont="1" applyBorder="1" applyAlignment="1">
      <alignment horizontal="right" vertical="center"/>
    </xf>
    <xf numFmtId="0" fontId="4" fillId="0" borderId="35" xfId="0" applyFont="1" applyBorder="1" applyAlignment="1">
      <alignment horizontal="right" vertical="center" wrapText="1"/>
    </xf>
    <xf numFmtId="0" fontId="4" fillId="0" borderId="70" xfId="0" applyFont="1" applyBorder="1" applyAlignment="1">
      <alignment horizontal="right" vertical="center" wrapText="1"/>
    </xf>
    <xf numFmtId="0" fontId="4" fillId="0" borderId="60" xfId="0" applyFont="1" applyBorder="1" applyAlignment="1">
      <alignment horizontal="right" vertical="center" wrapText="1"/>
    </xf>
    <xf numFmtId="43" fontId="4" fillId="7" borderId="41" xfId="1" applyFont="1" applyFill="1" applyBorder="1" applyAlignment="1" applyProtection="1">
      <alignment vertical="center"/>
      <protection locked="0"/>
    </xf>
    <xf numFmtId="43" fontId="4" fillId="7" borderId="55" xfId="1" applyFont="1" applyFill="1" applyBorder="1" applyAlignment="1" applyProtection="1">
      <alignment vertical="center"/>
      <protection locked="0"/>
    </xf>
    <xf numFmtId="43" fontId="4" fillId="7" borderId="44" xfId="1" applyFont="1" applyFill="1" applyBorder="1" applyAlignment="1" applyProtection="1">
      <alignment vertical="center"/>
      <protection locked="0"/>
    </xf>
    <xf numFmtId="43" fontId="4" fillId="7" borderId="56" xfId="1" applyFont="1" applyFill="1" applyBorder="1" applyAlignment="1" applyProtection="1">
      <alignment vertical="center"/>
      <protection locked="0"/>
    </xf>
    <xf numFmtId="43" fontId="5" fillId="5" borderId="30" xfId="1" applyFont="1" applyFill="1" applyBorder="1" applyAlignment="1" applyProtection="1">
      <alignment horizontal="center" vertical="center"/>
    </xf>
    <xf numFmtId="43" fontId="5" fillId="5" borderId="70" xfId="1" applyFont="1" applyFill="1" applyBorder="1" applyAlignment="1" applyProtection="1">
      <alignment horizontal="center" vertical="center"/>
    </xf>
    <xf numFmtId="43" fontId="5" fillId="5" borderId="35" xfId="1" applyFont="1" applyFill="1" applyBorder="1" applyAlignment="1" applyProtection="1">
      <alignment horizontal="center" vertical="center"/>
    </xf>
    <xf numFmtId="43" fontId="5" fillId="5" borderId="60" xfId="1" applyFont="1" applyFill="1" applyBorder="1" applyAlignment="1" applyProtection="1">
      <alignment horizontal="center" vertical="center"/>
    </xf>
    <xf numFmtId="0" fontId="4" fillId="0" borderId="51" xfId="1" applyNumberFormat="1" applyFont="1" applyBorder="1" applyAlignment="1" applyProtection="1">
      <alignment horizontal="right" vertical="center"/>
    </xf>
    <xf numFmtId="43" fontId="4" fillId="7" borderId="53" xfId="1" applyFont="1" applyFill="1" applyBorder="1" applyAlignment="1" applyProtection="1">
      <alignment horizontal="center"/>
      <protection locked="0"/>
    </xf>
    <xf numFmtId="43" fontId="4" fillId="5" borderId="40" xfId="1" applyFont="1" applyFill="1" applyBorder="1" applyAlignment="1" applyProtection="1">
      <alignment vertical="center"/>
    </xf>
    <xf numFmtId="43" fontId="4" fillId="5" borderId="3" xfId="1" applyFont="1" applyFill="1" applyBorder="1" applyAlignment="1" applyProtection="1">
      <alignment vertical="center"/>
    </xf>
    <xf numFmtId="43" fontId="4" fillId="5" borderId="43" xfId="1" applyFont="1" applyFill="1" applyBorder="1" applyAlignment="1" applyProtection="1">
      <alignment vertical="center"/>
    </xf>
    <xf numFmtId="43" fontId="4" fillId="5" borderId="63" xfId="1" applyFont="1" applyFill="1" applyBorder="1" applyAlignment="1" applyProtection="1">
      <alignment vertical="center"/>
    </xf>
    <xf numFmtId="0" fontId="5" fillId="0" borderId="61" xfId="0" applyFont="1" applyBorder="1" applyAlignment="1">
      <alignment horizontal="center" vertical="center"/>
    </xf>
    <xf numFmtId="0" fontId="5" fillId="0" borderId="57" xfId="0" applyFont="1" applyBorder="1" applyAlignment="1">
      <alignment horizontal="center" vertical="center"/>
    </xf>
    <xf numFmtId="0" fontId="5" fillId="0" borderId="38" xfId="0" applyFont="1" applyBorder="1" applyAlignment="1">
      <alignment horizontal="center" vertical="center"/>
    </xf>
    <xf numFmtId="43" fontId="4" fillId="7" borderId="17" xfId="1" applyFont="1" applyFill="1" applyBorder="1" applyAlignment="1" applyProtection="1">
      <alignment horizontal="center" vertical="center"/>
      <protection locked="0"/>
    </xf>
    <xf numFmtId="0" fontId="5" fillId="0" borderId="13" xfId="0" applyFont="1" applyBorder="1" applyAlignment="1">
      <alignment horizontal="center" vertical="center"/>
    </xf>
    <xf numFmtId="43" fontId="4" fillId="7" borderId="52" xfId="1" applyFont="1" applyFill="1" applyBorder="1" applyAlignment="1" applyProtection="1">
      <alignment horizontal="center" vertical="center"/>
      <protection locked="0"/>
    </xf>
    <xf numFmtId="43" fontId="5" fillId="0" borderId="8" xfId="1" applyFont="1" applyBorder="1" applyAlignment="1">
      <alignment horizontal="center" vertical="center" wrapText="1"/>
    </xf>
    <xf numFmtId="43" fontId="4" fillId="7" borderId="20" xfId="1" applyFont="1" applyFill="1" applyBorder="1" applyAlignment="1" applyProtection="1">
      <alignment horizontal="center" vertical="center"/>
      <protection locked="0"/>
    </xf>
    <xf numFmtId="43" fontId="4" fillId="7" borderId="37" xfId="1" applyFont="1" applyFill="1" applyBorder="1" applyAlignment="1" applyProtection="1">
      <alignment horizontal="center" vertical="center"/>
      <protection locked="0"/>
    </xf>
    <xf numFmtId="43" fontId="5" fillId="5" borderId="8" xfId="1" applyFont="1" applyFill="1" applyBorder="1" applyAlignment="1" applyProtection="1">
      <alignment vertical="center"/>
    </xf>
    <xf numFmtId="43" fontId="4" fillId="7" borderId="61" xfId="1" applyFont="1" applyFill="1" applyBorder="1" applyAlignment="1" applyProtection="1">
      <alignment horizontal="center"/>
      <protection locked="0"/>
    </xf>
    <xf numFmtId="0" fontId="9" fillId="0" borderId="51" xfId="0" applyFont="1" applyBorder="1" applyAlignment="1">
      <alignment horizontal="left" vertical="center"/>
    </xf>
    <xf numFmtId="0" fontId="9" fillId="0" borderId="53"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9" fillId="0" borderId="17" xfId="0" applyFont="1" applyBorder="1" applyAlignment="1">
      <alignment horizontal="center" vertical="center"/>
    </xf>
    <xf numFmtId="0" fontId="4" fillId="0" borderId="51" xfId="1" applyNumberFormat="1" applyFont="1" applyBorder="1" applyAlignment="1" applyProtection="1">
      <alignment horizontal="left" vertical="center"/>
    </xf>
    <xf numFmtId="0" fontId="5" fillId="0" borderId="7" xfId="0" applyFont="1" applyBorder="1" applyAlignment="1">
      <alignment horizontal="left" vertical="center"/>
    </xf>
    <xf numFmtId="43" fontId="9" fillId="5" borderId="34" xfId="1" applyFont="1" applyFill="1" applyBorder="1" applyAlignment="1">
      <alignment vertical="center"/>
    </xf>
    <xf numFmtId="43" fontId="9" fillId="5" borderId="18" xfId="1" applyFont="1" applyFill="1" applyBorder="1" applyAlignment="1">
      <alignment vertical="center"/>
    </xf>
    <xf numFmtId="43" fontId="0" fillId="5" borderId="15" xfId="1" applyFont="1" applyFill="1" applyBorder="1" applyAlignment="1">
      <alignment vertical="center"/>
    </xf>
    <xf numFmtId="167" fontId="4" fillId="7" borderId="14" xfId="1" applyNumberFormat="1" applyFont="1" applyFill="1" applyBorder="1" applyAlignment="1" applyProtection="1">
      <alignment horizontal="center" vertical="center"/>
      <protection locked="0"/>
    </xf>
    <xf numFmtId="167" fontId="4" fillId="7" borderId="53" xfId="1" applyNumberFormat="1" applyFont="1" applyFill="1" applyBorder="1" applyAlignment="1" applyProtection="1">
      <alignment horizontal="center" vertical="center"/>
      <protection locked="0"/>
    </xf>
    <xf numFmtId="167" fontId="4" fillId="7" borderId="15" xfId="1" applyNumberFormat="1" applyFont="1" applyFill="1" applyBorder="1" applyAlignment="1" applyProtection="1">
      <alignment horizontal="center" vertical="center"/>
      <protection locked="0"/>
    </xf>
    <xf numFmtId="43" fontId="4" fillId="7" borderId="14" xfId="1" applyFont="1" applyFill="1" applyBorder="1" applyAlignment="1" applyProtection="1">
      <alignment horizontal="center" vertical="center"/>
      <protection locked="0"/>
    </xf>
    <xf numFmtId="170" fontId="4" fillId="7" borderId="52" xfId="1" applyNumberFormat="1" applyFont="1" applyFill="1" applyBorder="1" applyAlignment="1" applyProtection="1">
      <alignment horizontal="center" vertical="center"/>
      <protection locked="0"/>
    </xf>
    <xf numFmtId="170" fontId="4" fillId="7" borderId="17" xfId="1" applyNumberFormat="1" applyFont="1" applyFill="1" applyBorder="1" applyAlignment="1" applyProtection="1">
      <alignment horizontal="center" vertical="center"/>
      <protection locked="0"/>
    </xf>
    <xf numFmtId="170" fontId="4" fillId="7" borderId="14" xfId="1" applyNumberFormat="1" applyFont="1" applyFill="1" applyBorder="1" applyAlignment="1" applyProtection="1">
      <alignment horizontal="center" vertical="center"/>
      <protection locked="0"/>
    </xf>
    <xf numFmtId="0" fontId="4" fillId="7" borderId="53" xfId="0" applyFont="1" applyFill="1" applyBorder="1" applyAlignment="1" applyProtection="1">
      <alignment vertical="center"/>
      <protection locked="0"/>
    </xf>
    <xf numFmtId="0" fontId="4" fillId="7" borderId="15" xfId="0" applyFont="1" applyFill="1" applyBorder="1" applyAlignment="1" applyProtection="1">
      <alignment vertical="center"/>
      <protection locked="0"/>
    </xf>
    <xf numFmtId="0" fontId="9" fillId="7" borderId="53" xfId="0" applyFont="1" applyFill="1" applyBorder="1" applyAlignment="1" applyProtection="1">
      <alignment vertical="center"/>
      <protection locked="0"/>
    </xf>
    <xf numFmtId="0" fontId="9" fillId="7" borderId="15" xfId="0" applyFont="1" applyFill="1" applyBorder="1" applyAlignment="1" applyProtection="1">
      <alignment vertical="center"/>
      <protection locked="0"/>
    </xf>
    <xf numFmtId="43" fontId="9" fillId="5" borderId="9" xfId="1" applyFont="1" applyFill="1" applyBorder="1" applyAlignment="1">
      <alignment vertical="center"/>
    </xf>
    <xf numFmtId="43" fontId="4" fillId="7" borderId="111" xfId="1" applyFont="1" applyFill="1" applyBorder="1" applyAlignment="1" applyProtection="1">
      <alignment horizontal="center"/>
      <protection locked="0"/>
    </xf>
    <xf numFmtId="0" fontId="5" fillId="0" borderId="112" xfId="0" applyFont="1" applyBorder="1" applyAlignment="1">
      <alignment horizontal="center" vertical="center"/>
    </xf>
    <xf numFmtId="43" fontId="5" fillId="0" borderId="113" xfId="1" applyFont="1" applyBorder="1" applyAlignment="1">
      <alignment horizontal="center" vertical="center"/>
    </xf>
    <xf numFmtId="43" fontId="5" fillId="0" borderId="114" xfId="1" applyFont="1" applyFill="1" applyBorder="1" applyAlignment="1">
      <alignment horizontal="center" vertical="center" wrapText="1"/>
    </xf>
    <xf numFmtId="0" fontId="4" fillId="0" borderId="16" xfId="0" applyFont="1" applyBorder="1" applyAlignment="1">
      <alignment horizontal="right"/>
    </xf>
    <xf numFmtId="0" fontId="4" fillId="0" borderId="51" xfId="0" applyFont="1" applyBorder="1" applyAlignment="1">
      <alignment horizontal="right"/>
    </xf>
    <xf numFmtId="0" fontId="4" fillId="0" borderId="36" xfId="0" applyFont="1" applyBorder="1" applyAlignment="1">
      <alignment horizontal="right"/>
    </xf>
    <xf numFmtId="43" fontId="4" fillId="7" borderId="20" xfId="1" applyFont="1" applyFill="1" applyBorder="1" applyAlignment="1" applyProtection="1">
      <alignment horizontal="center"/>
      <protection locked="0"/>
    </xf>
    <xf numFmtId="43" fontId="4" fillId="7" borderId="37" xfId="1" applyFont="1" applyFill="1" applyBorder="1" applyAlignment="1" applyProtection="1">
      <alignment horizontal="center"/>
      <protection locked="0"/>
    </xf>
    <xf numFmtId="43" fontId="5" fillId="5" borderId="8" xfId="1" applyFont="1" applyFill="1" applyBorder="1" applyAlignment="1">
      <alignment horizontal="center" vertical="center"/>
    </xf>
    <xf numFmtId="43" fontId="5" fillId="5" borderId="9" xfId="1" applyFont="1" applyFill="1" applyBorder="1" applyAlignment="1">
      <alignment horizontal="center" vertical="center"/>
    </xf>
    <xf numFmtId="0" fontId="4" fillId="0" borderId="51" xfId="0" applyFont="1" applyBorder="1" applyAlignment="1">
      <alignment horizontal="center" vertical="center"/>
    </xf>
    <xf numFmtId="0" fontId="4" fillId="0" borderId="53" xfId="0" applyFont="1" applyBorder="1" applyAlignment="1">
      <alignment horizontal="center" vertical="center"/>
    </xf>
    <xf numFmtId="0" fontId="4" fillId="0" borderId="16" xfId="0" applyFont="1" applyBorder="1" applyAlignment="1">
      <alignment horizontal="center" vertical="center"/>
    </xf>
    <xf numFmtId="0" fontId="5" fillId="0" borderId="0" xfId="0" applyFont="1" applyAlignment="1">
      <alignment vertical="center"/>
    </xf>
    <xf numFmtId="43" fontId="4" fillId="5" borderId="17" xfId="1" applyFont="1" applyFill="1" applyBorder="1" applyAlignment="1">
      <alignment horizontal="center" vertical="center"/>
    </xf>
    <xf numFmtId="0" fontId="4" fillId="0" borderId="16" xfId="0" applyFont="1" applyBorder="1" applyAlignment="1">
      <alignment horizontal="right" wrapText="1"/>
    </xf>
    <xf numFmtId="43" fontId="5" fillId="5" borderId="14" xfId="0" applyNumberFormat="1" applyFont="1" applyFill="1" applyBorder="1" applyAlignment="1">
      <alignment vertical="center"/>
    </xf>
    <xf numFmtId="43" fontId="5" fillId="5" borderId="15" xfId="0" applyNumberFormat="1" applyFont="1" applyFill="1" applyBorder="1" applyAlignment="1">
      <alignment vertical="center"/>
    </xf>
    <xf numFmtId="43" fontId="4" fillId="5" borderId="52" xfId="1" applyFont="1" applyFill="1" applyBorder="1" applyAlignment="1">
      <alignment horizontal="center" vertical="center"/>
    </xf>
    <xf numFmtId="0" fontId="5" fillId="8" borderId="38" xfId="5" applyFont="1" applyFill="1" applyBorder="1" applyAlignment="1">
      <alignment horizontal="center" vertical="center"/>
    </xf>
    <xf numFmtId="0" fontId="5" fillId="8" borderId="31" xfId="5" applyFont="1" applyFill="1" applyBorder="1" applyAlignment="1">
      <alignment horizontal="center" vertical="center"/>
    </xf>
    <xf numFmtId="0" fontId="4" fillId="8" borderId="30" xfId="5" applyFont="1" applyFill="1" applyBorder="1" applyAlignment="1">
      <alignment vertical="center"/>
    </xf>
    <xf numFmtId="170" fontId="4" fillId="7" borderId="30" xfId="6" applyNumberFormat="1" applyFont="1" applyFill="1" applyBorder="1" applyAlignment="1" applyProtection="1">
      <alignment vertical="center"/>
      <protection locked="0"/>
    </xf>
    <xf numFmtId="0" fontId="4" fillId="8" borderId="30" xfId="5" applyFont="1" applyFill="1" applyBorder="1" applyAlignment="1">
      <alignment horizontal="center" vertical="center"/>
    </xf>
    <xf numFmtId="0" fontId="4" fillId="8" borderId="70" xfId="5" applyFont="1" applyFill="1" applyBorder="1" applyAlignment="1">
      <alignment vertical="center"/>
    </xf>
    <xf numFmtId="170" fontId="4" fillId="7" borderId="70" xfId="6" applyNumberFormat="1" applyFont="1" applyFill="1" applyBorder="1" applyAlignment="1" applyProtection="1">
      <alignment vertical="center"/>
      <protection locked="0"/>
    </xf>
    <xf numFmtId="0" fontId="4" fillId="8" borderId="70" xfId="5" applyFont="1" applyFill="1" applyBorder="1" applyAlignment="1">
      <alignment horizontal="center" vertical="center"/>
    </xf>
    <xf numFmtId="0" fontId="4" fillId="8" borderId="68" xfId="5" applyFont="1" applyFill="1" applyBorder="1" applyAlignment="1">
      <alignment horizontal="center" vertical="center"/>
    </xf>
    <xf numFmtId="0" fontId="4" fillId="8" borderId="60" xfId="5" applyFont="1" applyFill="1" applyBorder="1" applyAlignment="1">
      <alignment vertical="center"/>
    </xf>
    <xf numFmtId="170" fontId="4" fillId="7" borderId="60" xfId="6" applyNumberFormat="1" applyFont="1" applyFill="1" applyBorder="1" applyAlignment="1" applyProtection="1">
      <alignment vertical="center"/>
      <protection locked="0"/>
    </xf>
    <xf numFmtId="0" fontId="4" fillId="8" borderId="60" xfId="5" applyFont="1" applyFill="1" applyBorder="1" applyAlignment="1">
      <alignment horizontal="center" vertical="center"/>
    </xf>
    <xf numFmtId="0" fontId="5" fillId="8" borderId="39" xfId="5" applyFont="1" applyFill="1" applyBorder="1" applyAlignment="1">
      <alignment horizontal="center" vertical="center"/>
    </xf>
    <xf numFmtId="0" fontId="4" fillId="8" borderId="68" xfId="5" applyFont="1" applyFill="1" applyBorder="1" applyAlignment="1">
      <alignment vertical="center"/>
    </xf>
    <xf numFmtId="170" fontId="4" fillId="7" borderId="68" xfId="6" applyNumberFormat="1" applyFont="1" applyFill="1" applyBorder="1" applyAlignment="1" applyProtection="1">
      <alignment vertical="center"/>
      <protection locked="0"/>
    </xf>
    <xf numFmtId="43" fontId="5" fillId="0" borderId="114" xfId="1" applyFont="1" applyBorder="1" applyAlignment="1">
      <alignment horizontal="center" vertical="center" wrapText="1"/>
    </xf>
    <xf numFmtId="0" fontId="4" fillId="8" borderId="0" xfId="5" applyFont="1" applyFill="1" applyAlignment="1">
      <alignment vertical="center"/>
    </xf>
    <xf numFmtId="0" fontId="4" fillId="0" borderId="0" xfId="5" applyFont="1" applyAlignment="1">
      <alignment vertical="center"/>
    </xf>
    <xf numFmtId="43" fontId="5" fillId="0" borderId="29" xfId="1" applyFont="1" applyBorder="1" applyAlignment="1">
      <alignment horizontal="center" vertical="center"/>
    </xf>
    <xf numFmtId="43" fontId="4" fillId="7" borderId="69" xfId="6" applyFont="1" applyFill="1" applyBorder="1" applyAlignment="1" applyProtection="1">
      <protection locked="0"/>
    </xf>
    <xf numFmtId="43" fontId="4" fillId="7" borderId="90" xfId="6" applyFont="1" applyFill="1" applyBorder="1" applyAlignment="1" applyProtection="1">
      <protection locked="0"/>
    </xf>
    <xf numFmtId="43" fontId="4" fillId="7" borderId="47" xfId="6" applyFont="1" applyFill="1" applyBorder="1" applyAlignment="1" applyProtection="1">
      <alignment horizontal="center" vertical="center"/>
      <protection locked="0"/>
    </xf>
    <xf numFmtId="43" fontId="8" fillId="5" borderId="29" xfId="6" applyFont="1" applyFill="1" applyBorder="1" applyAlignment="1" applyProtection="1">
      <alignment vertical="center"/>
    </xf>
    <xf numFmtId="0" fontId="5" fillId="0" borderId="27" xfId="0" applyFont="1" applyBorder="1" applyAlignment="1">
      <alignment horizontal="center" vertical="center"/>
    </xf>
    <xf numFmtId="43" fontId="4" fillId="5" borderId="69" xfId="1" applyFont="1" applyFill="1" applyBorder="1" applyAlignment="1">
      <alignment horizontal="center" vertical="center"/>
    </xf>
    <xf numFmtId="43" fontId="4" fillId="5" borderId="90" xfId="1" applyFont="1" applyFill="1" applyBorder="1" applyAlignment="1">
      <alignment horizontal="center" vertical="center"/>
    </xf>
    <xf numFmtId="43" fontId="8" fillId="5" borderId="29" xfId="1" applyFont="1" applyFill="1" applyBorder="1" applyAlignment="1">
      <alignment horizontal="center" vertical="center"/>
    </xf>
    <xf numFmtId="43" fontId="4" fillId="5" borderId="68" xfId="6" applyFont="1" applyFill="1" applyBorder="1" applyAlignment="1" applyProtection="1">
      <alignment vertical="center"/>
    </xf>
    <xf numFmtId="43" fontId="4" fillId="5" borderId="70" xfId="6" applyFont="1" applyFill="1" applyBorder="1" applyAlignment="1" applyProtection="1">
      <alignment vertical="center"/>
    </xf>
    <xf numFmtId="43" fontId="8" fillId="5" borderId="38" xfId="1" applyFont="1" applyFill="1" applyBorder="1" applyAlignment="1" applyProtection="1">
      <alignment vertical="center"/>
    </xf>
    <xf numFmtId="0" fontId="4" fillId="0" borderId="18" xfId="0" applyFont="1" applyBorder="1" applyAlignment="1">
      <alignment horizontal="center" vertical="center"/>
    </xf>
    <xf numFmtId="167" fontId="4" fillId="5" borderId="17" xfId="1" applyNumberFormat="1" applyFont="1" applyFill="1" applyBorder="1" applyAlignment="1" applyProtection="1">
      <alignment horizontal="center" vertical="center"/>
    </xf>
    <xf numFmtId="0" fontId="9" fillId="0" borderId="14" xfId="0" applyFont="1" applyBorder="1" applyAlignment="1">
      <alignment horizontal="center" vertical="center"/>
    </xf>
    <xf numFmtId="0" fontId="52" fillId="0" borderId="51" xfId="1" applyNumberFormat="1" applyFont="1" applyBorder="1" applyAlignment="1" applyProtection="1">
      <alignment horizontal="left" vertical="center"/>
    </xf>
    <xf numFmtId="0" fontId="5" fillId="0" borderId="52" xfId="1" applyNumberFormat="1" applyFont="1" applyBorder="1" applyAlignment="1" applyProtection="1">
      <alignment horizontal="left" vertical="center"/>
    </xf>
    <xf numFmtId="0" fontId="52" fillId="0" borderId="52" xfId="0" applyFont="1" applyBorder="1" applyAlignment="1">
      <alignment horizontal="center" vertical="center"/>
    </xf>
    <xf numFmtId="0" fontId="5" fillId="0" borderId="8" xfId="1" applyNumberFormat="1" applyFont="1" applyBorder="1" applyAlignment="1" applyProtection="1">
      <alignment horizontal="center" vertical="center"/>
    </xf>
    <xf numFmtId="43" fontId="4" fillId="5" borderId="116" xfId="1" applyFont="1" applyFill="1" applyBorder="1" applyAlignment="1" applyProtection="1"/>
    <xf numFmtId="0" fontId="4" fillId="0" borderId="119" xfId="0" applyFont="1" applyBorder="1" applyAlignment="1">
      <alignment horizontal="center"/>
    </xf>
    <xf numFmtId="43" fontId="4" fillId="5" borderId="121" xfId="1" applyFont="1" applyFill="1" applyBorder="1" applyAlignment="1" applyProtection="1"/>
    <xf numFmtId="0" fontId="4" fillId="0" borderId="124" xfId="0" applyFont="1" applyBorder="1" applyAlignment="1">
      <alignment horizontal="center"/>
    </xf>
    <xf numFmtId="43" fontId="4" fillId="5" borderId="33" xfId="1" applyFont="1" applyFill="1" applyBorder="1" applyAlignment="1" applyProtection="1">
      <alignment horizontal="center" vertical="center"/>
    </xf>
    <xf numFmtId="167" fontId="4" fillId="5" borderId="33" xfId="1" applyNumberFormat="1" applyFont="1" applyFill="1" applyBorder="1" applyAlignment="1" applyProtection="1">
      <alignment horizontal="center" vertical="center"/>
    </xf>
    <xf numFmtId="43" fontId="4" fillId="7" borderId="17" xfId="1" applyFont="1" applyFill="1" applyBorder="1" applyAlignment="1" applyProtection="1">
      <protection locked="0"/>
    </xf>
    <xf numFmtId="0" fontId="4" fillId="0" borderId="16" xfId="0" applyFont="1" applyBorder="1" applyAlignment="1">
      <alignment vertical="center"/>
    </xf>
    <xf numFmtId="0" fontId="4" fillId="0" borderId="36" xfId="0" applyFont="1" applyBorder="1" applyAlignment="1">
      <alignment horizontal="left" vertical="center"/>
    </xf>
    <xf numFmtId="43" fontId="4" fillId="5" borderId="20" xfId="1" applyFont="1" applyFill="1" applyBorder="1" applyAlignment="1" applyProtection="1">
      <alignment horizontal="center" vertical="center"/>
    </xf>
    <xf numFmtId="43" fontId="5" fillId="0" borderId="8" xfId="1" applyFont="1" applyBorder="1" applyAlignment="1">
      <alignment horizontal="center" vertical="center"/>
    </xf>
    <xf numFmtId="43" fontId="5" fillId="0" borderId="9" xfId="1" applyFont="1" applyFill="1" applyBorder="1" applyAlignment="1">
      <alignment horizontal="center" vertical="center"/>
    </xf>
    <xf numFmtId="0" fontId="4" fillId="7" borderId="17" xfId="0" applyFont="1" applyFill="1" applyBorder="1" applyAlignment="1" applyProtection="1">
      <alignment horizontal="center" vertical="center"/>
      <protection locked="0"/>
    </xf>
    <xf numFmtId="0" fontId="5" fillId="7" borderId="17" xfId="0" applyFont="1" applyFill="1" applyBorder="1" applyAlignment="1" applyProtection="1">
      <alignment horizontal="center" vertical="center"/>
      <protection locked="0"/>
    </xf>
    <xf numFmtId="0" fontId="5" fillId="7" borderId="17" xfId="0" applyFont="1" applyFill="1" applyBorder="1" applyProtection="1">
      <protection locked="0"/>
    </xf>
    <xf numFmtId="0" fontId="4" fillId="7" borderId="33" xfId="0" applyFont="1" applyFill="1" applyBorder="1" applyAlignment="1" applyProtection="1">
      <alignment horizontal="center" vertical="center"/>
      <protection locked="0"/>
    </xf>
    <xf numFmtId="0" fontId="4" fillId="7" borderId="34" xfId="0" applyFont="1" applyFill="1" applyBorder="1" applyAlignment="1" applyProtection="1">
      <alignment horizontal="center" vertical="center"/>
      <protection locked="0"/>
    </xf>
    <xf numFmtId="0" fontId="4" fillId="7" borderId="18" xfId="0" applyFont="1" applyFill="1" applyBorder="1" applyAlignment="1" applyProtection="1">
      <alignment horizontal="center" vertical="center"/>
      <protection locked="0"/>
    </xf>
    <xf numFmtId="0" fontId="5" fillId="7" borderId="18" xfId="0" applyFont="1" applyFill="1" applyBorder="1" applyProtection="1">
      <protection locked="0"/>
    </xf>
    <xf numFmtId="43" fontId="4" fillId="7" borderId="8" xfId="1" applyFont="1" applyFill="1" applyBorder="1" applyAlignment="1" applyProtection="1">
      <alignment horizontal="center" vertical="center"/>
      <protection locked="0"/>
    </xf>
    <xf numFmtId="43" fontId="4" fillId="7" borderId="8" xfId="1" applyFont="1" applyFill="1" applyBorder="1" applyProtection="1">
      <protection locked="0"/>
    </xf>
    <xf numFmtId="43" fontId="4" fillId="7" borderId="9" xfId="1" applyFont="1" applyFill="1" applyBorder="1" applyProtection="1">
      <protection locked="0"/>
    </xf>
    <xf numFmtId="43" fontId="4" fillId="7" borderId="8" xfId="1" applyFont="1" applyFill="1" applyBorder="1" applyAlignment="1" applyProtection="1">
      <alignment vertical="center"/>
      <protection locked="0"/>
    </xf>
    <xf numFmtId="43" fontId="4" fillId="7" borderId="9" xfId="1" applyFont="1" applyFill="1" applyBorder="1" applyAlignment="1" applyProtection="1">
      <alignment vertical="center"/>
      <protection locked="0"/>
    </xf>
    <xf numFmtId="43" fontId="9" fillId="5" borderId="8" xfId="1" applyFont="1" applyFill="1" applyBorder="1" applyAlignment="1" applyProtection="1">
      <alignment vertical="center"/>
    </xf>
    <xf numFmtId="0" fontId="9" fillId="7" borderId="40" xfId="0" applyFont="1" applyFill="1" applyBorder="1" applyAlignment="1" applyProtection="1">
      <alignment horizontal="center" vertical="center"/>
      <protection locked="0"/>
    </xf>
    <xf numFmtId="0" fontId="4" fillId="7" borderId="3" xfId="0" applyFont="1" applyFill="1" applyBorder="1" applyAlignment="1" applyProtection="1">
      <alignment horizontal="center" vertical="center"/>
      <protection locked="0"/>
    </xf>
    <xf numFmtId="0" fontId="5" fillId="7" borderId="3" xfId="0" applyFont="1" applyFill="1" applyBorder="1" applyAlignment="1" applyProtection="1">
      <alignment horizontal="center" vertical="center"/>
      <protection locked="0"/>
    </xf>
    <xf numFmtId="43" fontId="4" fillId="7" borderId="3" xfId="1" applyFont="1" applyFill="1" applyBorder="1" applyAlignment="1" applyProtection="1">
      <alignment horizontal="center" vertical="center"/>
      <protection locked="0"/>
    </xf>
    <xf numFmtId="43" fontId="4" fillId="7" borderId="59" xfId="1" applyFont="1" applyFill="1" applyBorder="1" applyAlignment="1" applyProtection="1">
      <alignment horizontal="center" vertical="center"/>
      <protection locked="0"/>
    </xf>
    <xf numFmtId="43" fontId="4" fillId="7" borderId="59" xfId="1" applyFont="1" applyFill="1" applyBorder="1" applyAlignment="1" applyProtection="1">
      <alignment vertical="center"/>
      <protection locked="0"/>
    </xf>
    <xf numFmtId="43" fontId="9" fillId="5" borderId="59" xfId="1" applyFont="1" applyFill="1" applyBorder="1" applyAlignment="1" applyProtection="1">
      <alignment vertical="center"/>
    </xf>
    <xf numFmtId="0" fontId="13" fillId="0" borderId="30" xfId="0" applyFont="1" applyBorder="1" applyAlignment="1">
      <alignment horizontal="right" vertical="center"/>
    </xf>
    <xf numFmtId="0" fontId="13" fillId="0" borderId="70" xfId="0" applyFont="1" applyBorder="1" applyAlignment="1">
      <alignment horizontal="right" vertical="center"/>
    </xf>
    <xf numFmtId="0" fontId="9" fillId="0" borderId="70" xfId="0" applyFont="1" applyBorder="1" applyAlignment="1">
      <alignment horizontal="right" vertical="center"/>
    </xf>
    <xf numFmtId="0" fontId="9" fillId="0" borderId="60" xfId="0" applyFont="1" applyBorder="1" applyAlignment="1">
      <alignment horizontal="right" vertical="center"/>
    </xf>
    <xf numFmtId="0" fontId="9" fillId="0" borderId="38" xfId="0" applyFont="1" applyBorder="1" applyAlignment="1">
      <alignment horizontal="left" vertical="center" wrapText="1"/>
    </xf>
    <xf numFmtId="0" fontId="9" fillId="0" borderId="38" xfId="0" applyFont="1" applyBorder="1" applyAlignment="1">
      <alignment horizontal="left" vertical="center"/>
    </xf>
    <xf numFmtId="0" fontId="13" fillId="0" borderId="66" xfId="0" applyFont="1" applyBorder="1" applyAlignment="1">
      <alignment horizontal="right" vertical="center"/>
    </xf>
    <xf numFmtId="166" fontId="9" fillId="5" borderId="38" xfId="1" applyNumberFormat="1" applyFont="1" applyFill="1" applyBorder="1" applyAlignment="1" applyProtection="1">
      <alignment vertical="center"/>
    </xf>
    <xf numFmtId="0" fontId="8" fillId="0" borderId="30" xfId="0" applyFont="1" applyBorder="1" applyAlignment="1">
      <alignment horizontal="center" vertical="center"/>
    </xf>
    <xf numFmtId="0" fontId="8" fillId="0" borderId="70" xfId="0" applyFont="1" applyBorder="1" applyAlignment="1">
      <alignment horizontal="center" vertical="center"/>
    </xf>
    <xf numFmtId="0" fontId="8" fillId="0" borderId="60" xfId="0" applyFont="1" applyBorder="1" applyAlignment="1">
      <alignment horizontal="center" vertical="center"/>
    </xf>
    <xf numFmtId="0" fontId="8" fillId="0" borderId="29" xfId="0" applyFont="1" applyBorder="1" applyAlignment="1">
      <alignment horizontal="center" vertical="center"/>
    </xf>
    <xf numFmtId="43" fontId="8" fillId="12" borderId="112" xfId="0" applyNumberFormat="1" applyFont="1" applyFill="1" applyBorder="1" applyAlignment="1">
      <alignment vertical="center"/>
    </xf>
    <xf numFmtId="0" fontId="8" fillId="0" borderId="113" xfId="0" applyFont="1" applyBorder="1" applyAlignment="1">
      <alignment vertical="center"/>
    </xf>
    <xf numFmtId="43" fontId="8" fillId="12" borderId="113" xfId="0" applyNumberFormat="1" applyFont="1" applyFill="1" applyBorder="1" applyAlignment="1">
      <alignment vertical="center"/>
    </xf>
    <xf numFmtId="0" fontId="52" fillId="0" borderId="113" xfId="0" applyFont="1" applyBorder="1" applyAlignment="1">
      <alignment vertical="center"/>
    </xf>
    <xf numFmtId="43" fontId="8" fillId="12" borderId="114" xfId="0" applyNumberFormat="1" applyFont="1" applyFill="1" applyBorder="1" applyAlignment="1">
      <alignment vertical="center"/>
    </xf>
    <xf numFmtId="0" fontId="54" fillId="0" borderId="36" xfId="0" applyFont="1" applyBorder="1" applyAlignment="1">
      <alignment horizontal="left" vertical="center" wrapText="1"/>
    </xf>
    <xf numFmtId="43" fontId="4" fillId="5" borderId="11" xfId="1" applyFont="1" applyFill="1" applyBorder="1" applyAlignment="1" applyProtection="1">
      <alignment vertical="center"/>
    </xf>
    <xf numFmtId="0" fontId="4" fillId="0" borderId="12" xfId="0" applyFont="1" applyBorder="1" applyAlignment="1">
      <alignment horizontal="center" vertical="center"/>
    </xf>
    <xf numFmtId="0" fontId="36" fillId="0" borderId="16" xfId="0" applyFont="1" applyBorder="1" applyAlignment="1">
      <alignment vertical="center" wrapText="1"/>
    </xf>
    <xf numFmtId="0" fontId="36" fillId="0" borderId="36" xfId="0" applyFont="1" applyBorder="1" applyAlignment="1">
      <alignment vertical="center"/>
    </xf>
    <xf numFmtId="43" fontId="5" fillId="5" borderId="8" xfId="1" applyFont="1" applyFill="1" applyBorder="1" applyAlignment="1" applyProtection="1">
      <alignment horizontal="center" vertical="center"/>
    </xf>
    <xf numFmtId="0" fontId="10" fillId="0" borderId="0" xfId="0" applyFont="1" applyAlignment="1">
      <alignment horizontal="right" vertical="center"/>
    </xf>
    <xf numFmtId="0" fontId="8" fillId="0" borderId="93" xfId="0" applyFont="1" applyBorder="1" applyAlignment="1">
      <alignment horizontal="center" vertical="center"/>
    </xf>
    <xf numFmtId="0" fontId="8" fillId="0" borderId="90" xfId="0" applyFont="1" applyBorder="1" applyAlignment="1">
      <alignment horizontal="center" vertical="center"/>
    </xf>
    <xf numFmtId="0" fontId="8" fillId="0" borderId="91" xfId="0" applyFont="1" applyBorder="1" applyAlignment="1">
      <alignment horizontal="center" vertical="center"/>
    </xf>
    <xf numFmtId="0" fontId="49" fillId="0" borderId="0" xfId="0" applyFont="1"/>
    <xf numFmtId="0" fontId="9" fillId="0" borderId="38" xfId="0" applyFont="1" applyBorder="1" applyAlignment="1">
      <alignment horizontal="center" vertical="center"/>
    </xf>
    <xf numFmtId="43" fontId="9" fillId="5" borderId="38" xfId="1" applyFont="1" applyFill="1" applyBorder="1" applyAlignment="1">
      <alignment horizontal="center" vertical="center"/>
    </xf>
    <xf numFmtId="0" fontId="3" fillId="0" borderId="0" xfId="0" applyFont="1" applyAlignment="1">
      <alignment vertical="center"/>
    </xf>
    <xf numFmtId="0" fontId="4" fillId="0" borderId="125" xfId="0" applyFont="1" applyBorder="1"/>
    <xf numFmtId="43" fontId="4" fillId="5" borderId="35" xfId="6" applyFont="1" applyFill="1" applyBorder="1" applyAlignment="1" applyProtection="1">
      <alignment vertical="center"/>
    </xf>
    <xf numFmtId="43" fontId="4" fillId="5" borderId="47" xfId="1" applyFont="1" applyFill="1" applyBorder="1" applyAlignment="1">
      <alignment horizontal="center" vertical="center"/>
    </xf>
    <xf numFmtId="0" fontId="5" fillId="0" borderId="23" xfId="0" applyFont="1" applyBorder="1" applyAlignment="1">
      <alignment horizontal="right" vertical="center"/>
    </xf>
    <xf numFmtId="43" fontId="4" fillId="5" borderId="23" xfId="6" applyFont="1" applyFill="1" applyBorder="1" applyAlignment="1">
      <alignment vertical="center"/>
    </xf>
    <xf numFmtId="43" fontId="4" fillId="5" borderId="93" xfId="1" applyFont="1" applyFill="1" applyBorder="1" applyAlignment="1">
      <alignment horizontal="center" vertical="center"/>
    </xf>
    <xf numFmtId="43" fontId="5" fillId="0" borderId="38" xfId="1" applyFont="1" applyBorder="1" applyAlignment="1">
      <alignment horizontal="right" vertical="center"/>
    </xf>
    <xf numFmtId="0" fontId="9" fillId="0" borderId="126" xfId="0" applyFont="1" applyBorder="1" applyAlignment="1" applyProtection="1">
      <alignment wrapText="1"/>
      <protection locked="0"/>
    </xf>
    <xf numFmtId="43" fontId="9" fillId="7" borderId="36" xfId="1" applyFont="1" applyFill="1" applyBorder="1" applyAlignment="1" applyProtection="1">
      <alignment horizontal="center" wrapText="1"/>
      <protection locked="0"/>
    </xf>
    <xf numFmtId="169" fontId="9" fillId="7" borderId="37" xfId="2" applyNumberFormat="1" applyFont="1" applyFill="1" applyBorder="1" applyAlignment="1" applyProtection="1">
      <alignment horizontal="center" wrapText="1"/>
      <protection locked="0"/>
    </xf>
    <xf numFmtId="0" fontId="9" fillId="13" borderId="25" xfId="0" applyFont="1" applyFill="1" applyBorder="1" applyAlignment="1" applyProtection="1">
      <alignment wrapText="1"/>
      <protection locked="0"/>
    </xf>
    <xf numFmtId="43" fontId="9" fillId="5" borderId="13" xfId="1" applyFont="1" applyFill="1" applyBorder="1" applyAlignment="1" applyProtection="1">
      <alignment horizontal="center" wrapText="1"/>
      <protection locked="0"/>
    </xf>
    <xf numFmtId="169" fontId="9" fillId="5" borderId="15" xfId="2" applyNumberFormat="1" applyFont="1" applyFill="1" applyBorder="1" applyAlignment="1" applyProtection="1">
      <alignment horizontal="center" wrapText="1"/>
      <protection locked="0"/>
    </xf>
    <xf numFmtId="165" fontId="36" fillId="0" borderId="0" xfId="0" applyNumberFormat="1" applyFont="1" applyAlignment="1">
      <alignment horizontal="left"/>
    </xf>
    <xf numFmtId="165" fontId="61" fillId="0" borderId="0" xfId="0" applyNumberFormat="1" applyFont="1" applyAlignment="1">
      <alignment horizontal="left"/>
    </xf>
    <xf numFmtId="43" fontId="4" fillId="8" borderId="5" xfId="3" applyFont="1" applyFill="1" applyBorder="1" applyAlignment="1" applyProtection="1">
      <alignment horizontal="left"/>
    </xf>
    <xf numFmtId="0" fontId="62" fillId="0" borderId="0" xfId="0" applyFont="1"/>
    <xf numFmtId="4" fontId="4" fillId="7" borderId="52" xfId="0" applyNumberFormat="1" applyFont="1" applyFill="1" applyBorder="1" applyAlignment="1" applyProtection="1">
      <alignment horizontal="center" vertical="center"/>
      <protection locked="0"/>
    </xf>
    <xf numFmtId="0" fontId="5" fillId="7" borderId="38" xfId="0" applyFont="1" applyFill="1" applyBorder="1" applyAlignment="1" applyProtection="1">
      <alignment horizontal="center" vertical="center"/>
      <protection locked="0"/>
    </xf>
    <xf numFmtId="43" fontId="4" fillId="14" borderId="51" xfId="1" applyFont="1" applyFill="1" applyBorder="1" applyAlignment="1" applyProtection="1">
      <alignment horizontal="center" vertical="center"/>
      <protection locked="0"/>
    </xf>
    <xf numFmtId="43" fontId="4" fillId="14" borderId="58" xfId="1" applyFont="1" applyFill="1" applyBorder="1" applyAlignment="1" applyProtection="1">
      <alignment vertical="center"/>
      <protection locked="0"/>
    </xf>
    <xf numFmtId="0" fontId="32" fillId="0" borderId="0" xfId="0" applyFont="1" applyAlignment="1">
      <alignment vertical="center"/>
    </xf>
    <xf numFmtId="0" fontId="11" fillId="0" borderId="0" xfId="0" applyFont="1" applyAlignment="1">
      <alignment horizontal="center" vertical="center"/>
    </xf>
    <xf numFmtId="167" fontId="33" fillId="0" borderId="0" xfId="1" applyNumberFormat="1" applyFont="1" applyFill="1" applyBorder="1" applyAlignment="1" applyProtection="1">
      <alignment vertical="center"/>
      <protection locked="0"/>
    </xf>
    <xf numFmtId="0" fontId="9" fillId="0" borderId="15" xfId="0" applyFont="1" applyBorder="1" applyAlignment="1">
      <alignment horizontal="center"/>
    </xf>
    <xf numFmtId="0" fontId="63" fillId="0" borderId="0" xfId="0" applyFont="1"/>
    <xf numFmtId="0" fontId="9" fillId="5" borderId="0" xfId="0" applyFont="1" applyFill="1"/>
    <xf numFmtId="0" fontId="9" fillId="5" borderId="44" xfId="0" applyFont="1" applyFill="1" applyBorder="1"/>
    <xf numFmtId="0" fontId="9" fillId="5" borderId="10" xfId="0" applyFont="1" applyFill="1" applyBorder="1"/>
    <xf numFmtId="167" fontId="9" fillId="5" borderId="17" xfId="0" applyNumberFormat="1" applyFont="1" applyFill="1" applyBorder="1"/>
    <xf numFmtId="0" fontId="9" fillId="5" borderId="10" xfId="0" applyFont="1" applyFill="1" applyBorder="1" applyAlignment="1">
      <alignment horizontal="center"/>
    </xf>
    <xf numFmtId="0" fontId="9" fillId="5" borderId="5" xfId="0" applyFont="1" applyFill="1" applyBorder="1"/>
    <xf numFmtId="0" fontId="9" fillId="5" borderId="54" xfId="0" applyFont="1" applyFill="1" applyBorder="1"/>
    <xf numFmtId="43" fontId="9" fillId="5" borderId="5" xfId="0" applyNumberFormat="1" applyFont="1" applyFill="1" applyBorder="1"/>
    <xf numFmtId="0" fontId="9" fillId="5" borderId="5" xfId="0" applyFont="1" applyFill="1" applyBorder="1" applyAlignment="1">
      <alignment horizontal="center"/>
    </xf>
    <xf numFmtId="43" fontId="9" fillId="5" borderId="6" xfId="0" applyNumberFormat="1" applyFont="1" applyFill="1" applyBorder="1"/>
    <xf numFmtId="0" fontId="13" fillId="0" borderId="0" xfId="0" quotePrefix="1" applyFont="1" applyAlignment="1">
      <alignment horizontal="right"/>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9" fillId="0" borderId="9" xfId="0" applyFont="1" applyBorder="1" applyAlignment="1">
      <alignment horizontal="center"/>
    </xf>
    <xf numFmtId="0" fontId="32" fillId="0" borderId="108" xfId="0" applyFont="1" applyBorder="1" applyAlignment="1">
      <alignment vertical="center"/>
    </xf>
    <xf numFmtId="0" fontId="32" fillId="0" borderId="107" xfId="0" applyFont="1" applyBorder="1" applyAlignment="1">
      <alignment vertical="center"/>
    </xf>
    <xf numFmtId="0" fontId="32" fillId="0" borderId="0" xfId="0" applyFont="1"/>
    <xf numFmtId="0" fontId="32" fillId="0" borderId="9" xfId="0" applyFont="1" applyBorder="1" applyAlignment="1">
      <alignment horizontal="center" vertical="center"/>
    </xf>
    <xf numFmtId="164" fontId="32" fillId="0" borderId="0" xfId="0" applyNumberFormat="1" applyFont="1"/>
    <xf numFmtId="0" fontId="32" fillId="0" borderId="29" xfId="0" applyFont="1" applyBorder="1" applyAlignment="1">
      <alignment horizontal="center" vertical="center"/>
    </xf>
    <xf numFmtId="0" fontId="64" fillId="0" borderId="0" xfId="0" applyFont="1" applyAlignment="1">
      <alignment horizontal="left" vertical="center"/>
    </xf>
    <xf numFmtId="167" fontId="64" fillId="0" borderId="0" xfId="1" applyNumberFormat="1" applyFont="1" applyAlignment="1" applyProtection="1">
      <alignment vertical="center"/>
    </xf>
    <xf numFmtId="43" fontId="64" fillId="0" borderId="0" xfId="1" applyFont="1"/>
    <xf numFmtId="0" fontId="64" fillId="0" borderId="0" xfId="0" applyFont="1"/>
    <xf numFmtId="0" fontId="64" fillId="0" borderId="0" xfId="0" applyFont="1" applyAlignment="1">
      <alignment horizontal="center" vertical="center"/>
    </xf>
    <xf numFmtId="0" fontId="65" fillId="0" borderId="0" xfId="0" applyFont="1" applyAlignment="1">
      <alignment horizontal="center" wrapText="1"/>
    </xf>
    <xf numFmtId="0" fontId="66" fillId="0" borderId="0" xfId="0" applyFont="1"/>
    <xf numFmtId="167" fontId="66" fillId="7" borderId="8" xfId="1" applyNumberFormat="1" applyFont="1" applyFill="1" applyBorder="1" applyProtection="1">
      <protection locked="0"/>
    </xf>
    <xf numFmtId="167" fontId="67" fillId="5" borderId="9" xfId="1" applyNumberFormat="1" applyFont="1" applyFill="1" applyBorder="1" applyAlignment="1" applyProtection="1">
      <alignment vertical="center"/>
    </xf>
    <xf numFmtId="0" fontId="67" fillId="0" borderId="0" xfId="0" applyFont="1"/>
    <xf numFmtId="0" fontId="65" fillId="0" borderId="14" xfId="0" applyFont="1" applyBorder="1" applyAlignment="1">
      <alignment horizontal="center" vertical="center" wrapText="1"/>
    </xf>
    <xf numFmtId="0" fontId="3" fillId="3" borderId="5" xfId="0" applyFont="1" applyFill="1" applyBorder="1" applyAlignment="1">
      <alignment vertical="center"/>
    </xf>
    <xf numFmtId="0" fontId="5" fillId="0" borderId="0" xfId="0" applyFont="1" applyAlignment="1">
      <alignment horizontal="center" vertical="center" wrapText="1"/>
    </xf>
    <xf numFmtId="0" fontId="58" fillId="0" borderId="0" xfId="0" applyFont="1" applyAlignment="1">
      <alignment horizontal="center" vertical="center" wrapText="1"/>
    </xf>
    <xf numFmtId="43" fontId="19" fillId="0" borderId="0" xfId="1" applyFont="1" applyFill="1" applyBorder="1" applyAlignment="1" applyProtection="1">
      <alignment vertical="center"/>
      <protection locked="0"/>
    </xf>
    <xf numFmtId="0" fontId="9" fillId="0" borderId="0" xfId="0" applyFont="1" applyProtection="1">
      <protection locked="0"/>
    </xf>
    <xf numFmtId="167" fontId="12" fillId="5" borderId="8" xfId="1" applyNumberFormat="1" applyFont="1" applyFill="1" applyBorder="1" applyAlignment="1" applyProtection="1">
      <alignment horizontal="center"/>
    </xf>
    <xf numFmtId="0" fontId="44" fillId="0" borderId="9" xfId="0" applyFont="1" applyBorder="1" applyAlignment="1">
      <alignment horizontal="center"/>
    </xf>
    <xf numFmtId="0" fontId="32" fillId="0" borderId="0" xfId="0" quotePrefix="1" applyFont="1" applyAlignment="1">
      <alignment horizontal="right"/>
    </xf>
    <xf numFmtId="0" fontId="44" fillId="0" borderId="0" xfId="0" applyFont="1" applyAlignment="1">
      <alignment vertical="center"/>
    </xf>
    <xf numFmtId="43" fontId="68" fillId="0" borderId="0" xfId="1" applyFont="1" applyFill="1" applyBorder="1" applyAlignment="1" applyProtection="1">
      <alignment vertical="center"/>
      <protection locked="0"/>
    </xf>
    <xf numFmtId="0" fontId="44" fillId="0" borderId="0" xfId="0" applyFont="1" applyProtection="1">
      <protection locked="0"/>
    </xf>
    <xf numFmtId="0" fontId="11" fillId="0" borderId="0" xfId="0" applyFont="1" applyAlignment="1">
      <alignment horizontal="center" vertical="center" wrapText="1"/>
    </xf>
    <xf numFmtId="43" fontId="44" fillId="0" borderId="0" xfId="1" applyFont="1" applyFill="1" applyBorder="1" applyProtection="1">
      <protection locked="0"/>
    </xf>
    <xf numFmtId="0" fontId="44" fillId="0" borderId="0" xfId="0" applyFont="1"/>
    <xf numFmtId="167" fontId="12" fillId="5" borderId="61" xfId="1" applyNumberFormat="1" applyFont="1" applyFill="1" applyBorder="1" applyAlignment="1" applyProtection="1">
      <alignment horizontal="center"/>
    </xf>
    <xf numFmtId="0" fontId="44" fillId="0" borderId="57" xfId="0" applyFont="1" applyBorder="1" applyAlignment="1">
      <alignment horizontal="center"/>
    </xf>
    <xf numFmtId="0" fontId="9" fillId="7" borderId="52" xfId="0" applyFont="1" applyFill="1" applyBorder="1"/>
    <xf numFmtId="0" fontId="66" fillId="7" borderId="17" xfId="0" applyFont="1" applyFill="1" applyBorder="1"/>
    <xf numFmtId="0" fontId="9" fillId="7" borderId="17" xfId="0" applyFont="1" applyFill="1" applyBorder="1"/>
    <xf numFmtId="0" fontId="9" fillId="5" borderId="53" xfId="0" applyFont="1" applyFill="1" applyBorder="1" applyAlignment="1">
      <alignment vertical="center"/>
    </xf>
    <xf numFmtId="0" fontId="9" fillId="5" borderId="18" xfId="0" applyFont="1" applyFill="1" applyBorder="1" applyAlignment="1">
      <alignment vertical="center"/>
    </xf>
    <xf numFmtId="0" fontId="9" fillId="7" borderId="20" xfId="0" applyFont="1" applyFill="1" applyBorder="1"/>
    <xf numFmtId="0" fontId="9" fillId="5" borderId="37" xfId="0" applyFont="1" applyFill="1" applyBorder="1" applyAlignment="1">
      <alignment vertical="center"/>
    </xf>
    <xf numFmtId="0" fontId="66" fillId="5" borderId="9" xfId="0" applyFont="1" applyFill="1" applyBorder="1"/>
    <xf numFmtId="0" fontId="25" fillId="0" borderId="0" xfId="0" applyFont="1" applyAlignment="1">
      <alignment vertical="center"/>
    </xf>
    <xf numFmtId="0" fontId="0" fillId="0" borderId="0" xfId="0" applyAlignment="1">
      <alignment horizontal="left"/>
    </xf>
    <xf numFmtId="0" fontId="5" fillId="0" borderId="7" xfId="0" applyFont="1" applyBorder="1" applyAlignment="1" applyProtection="1">
      <alignment horizontal="center" vertical="center"/>
      <protection locked="0"/>
    </xf>
    <xf numFmtId="0" fontId="5" fillId="0" borderId="8" xfId="0" applyFont="1" applyBorder="1" applyAlignment="1" applyProtection="1">
      <alignment horizontal="center" vertical="center" wrapText="1"/>
      <protection locked="0"/>
    </xf>
    <xf numFmtId="0" fontId="9" fillId="5" borderId="8" xfId="0" applyFont="1" applyFill="1" applyBorder="1"/>
    <xf numFmtId="0" fontId="66" fillId="5" borderId="8" xfId="0" applyFont="1" applyFill="1" applyBorder="1"/>
    <xf numFmtId="0" fontId="4" fillId="0" borderId="0" xfId="0" applyFont="1" applyAlignment="1">
      <alignment horizontal="center" wrapText="1"/>
    </xf>
    <xf numFmtId="43" fontId="4" fillId="7" borderId="18" xfId="1" applyFont="1" applyFill="1" applyBorder="1" applyAlignment="1" applyProtection="1">
      <alignment horizontal="center" vertical="center" wrapText="1"/>
      <protection locked="0"/>
    </xf>
    <xf numFmtId="0" fontId="5" fillId="0" borderId="38" xfId="0" applyFont="1" applyBorder="1" applyAlignment="1">
      <alignment horizontal="center"/>
    </xf>
    <xf numFmtId="43" fontId="5" fillId="5" borderId="38" xfId="0" applyNumberFormat="1" applyFont="1" applyFill="1" applyBorder="1"/>
    <xf numFmtId="43" fontId="5" fillId="0" borderId="0" xfId="1" applyFont="1" applyBorder="1" applyAlignment="1">
      <alignment horizontal="center" vertical="center" wrapText="1"/>
    </xf>
    <xf numFmtId="43" fontId="4" fillId="5" borderId="34" xfId="1" applyFont="1" applyFill="1" applyBorder="1" applyAlignment="1" applyProtection="1">
      <alignment vertical="center"/>
    </xf>
    <xf numFmtId="43" fontId="4" fillId="5" borderId="18" xfId="1" applyFont="1" applyFill="1" applyBorder="1" applyAlignment="1" applyProtection="1">
      <alignment horizontal="center" vertical="center"/>
    </xf>
    <xf numFmtId="43" fontId="4" fillId="5" borderId="90" xfId="1" applyFont="1" applyFill="1" applyBorder="1" applyAlignment="1" applyProtection="1">
      <alignment horizontal="center" vertical="center"/>
    </xf>
    <xf numFmtId="43" fontId="4" fillId="5" borderId="37" xfId="1" applyFont="1" applyFill="1" applyBorder="1" applyAlignment="1" applyProtection="1">
      <alignment horizontal="center" vertical="center"/>
    </xf>
    <xf numFmtId="43" fontId="4" fillId="5" borderId="15" xfId="1" applyFont="1" applyFill="1" applyBorder="1" applyAlignment="1" applyProtection="1">
      <alignment horizontal="center" vertical="center"/>
    </xf>
    <xf numFmtId="43" fontId="5" fillId="5" borderId="38" xfId="0" applyNumberFormat="1" applyFont="1" applyFill="1" applyBorder="1" applyAlignment="1">
      <alignment vertical="center"/>
    </xf>
    <xf numFmtId="43" fontId="5" fillId="5" borderId="9" xfId="1" applyFont="1" applyFill="1" applyBorder="1" applyAlignment="1" applyProtection="1">
      <alignment vertical="center"/>
    </xf>
    <xf numFmtId="172" fontId="4" fillId="7" borderId="57" xfId="0" applyNumberFormat="1" applyFont="1" applyFill="1" applyBorder="1" applyProtection="1">
      <protection locked="0"/>
    </xf>
    <xf numFmtId="0" fontId="5" fillId="7" borderId="0" xfId="0" applyFont="1" applyFill="1"/>
    <xf numFmtId="43" fontId="4" fillId="7" borderId="0" xfId="1" applyFont="1" applyFill="1" applyAlignment="1" applyProtection="1">
      <alignment horizontal="center"/>
    </xf>
    <xf numFmtId="167" fontId="5" fillId="0" borderId="0" xfId="0" applyNumberFormat="1" applyFont="1" applyAlignment="1">
      <alignment horizontal="center" vertical="center" wrapText="1"/>
    </xf>
    <xf numFmtId="167" fontId="4" fillId="5" borderId="14" xfId="1" applyNumberFormat="1" applyFont="1" applyFill="1" applyBorder="1" applyAlignment="1" applyProtection="1">
      <alignment horizontal="center"/>
    </xf>
    <xf numFmtId="167" fontId="44" fillId="0" borderId="0" xfId="0" applyNumberFormat="1" applyFont="1" applyAlignment="1">
      <alignment vertical="center"/>
    </xf>
    <xf numFmtId="1" fontId="0" fillId="0" borderId="0" xfId="0" applyNumberFormat="1"/>
    <xf numFmtId="0" fontId="0" fillId="0" borderId="0" xfId="0" applyAlignment="1">
      <alignment wrapText="1"/>
    </xf>
    <xf numFmtId="0" fontId="0" fillId="0" borderId="17" xfId="0" applyBorder="1" applyAlignment="1">
      <alignment wrapText="1"/>
    </xf>
    <xf numFmtId="167" fontId="0" fillId="0" borderId="17" xfId="1" applyNumberFormat="1" applyFont="1" applyBorder="1"/>
    <xf numFmtId="0" fontId="0" fillId="0" borderId="16" xfId="0" applyBorder="1" applyAlignment="1">
      <alignment wrapText="1"/>
    </xf>
    <xf numFmtId="0" fontId="0" fillId="0" borderId="55" xfId="0" applyBorder="1" applyAlignment="1">
      <alignment horizontal="center" wrapText="1"/>
    </xf>
    <xf numFmtId="167" fontId="0" fillId="0" borderId="56" xfId="1" applyNumberFormat="1" applyFont="1" applyBorder="1"/>
    <xf numFmtId="0" fontId="0" fillId="0" borderId="18" xfId="0" applyBorder="1" applyAlignment="1">
      <alignment wrapText="1"/>
    </xf>
    <xf numFmtId="0" fontId="0" fillId="0" borderId="55" xfId="0" applyBorder="1" applyAlignment="1">
      <alignment wrapText="1"/>
    </xf>
    <xf numFmtId="0" fontId="31" fillId="0" borderId="0" xfId="0" applyFont="1" applyAlignment="1">
      <alignment wrapText="1"/>
    </xf>
    <xf numFmtId="167" fontId="0" fillId="0" borderId="16" xfId="1" applyNumberFormat="1" applyFont="1" applyBorder="1"/>
    <xf numFmtId="167" fontId="0" fillId="0" borderId="55" xfId="1" applyNumberFormat="1" applyFont="1" applyBorder="1"/>
    <xf numFmtId="167" fontId="0" fillId="0" borderId="16" xfId="0" applyNumberFormat="1" applyBorder="1"/>
    <xf numFmtId="167" fontId="0" fillId="0" borderId="17" xfId="0" applyNumberFormat="1" applyBorder="1"/>
    <xf numFmtId="167" fontId="0" fillId="0" borderId="18" xfId="0" applyNumberFormat="1" applyBorder="1"/>
    <xf numFmtId="167" fontId="0" fillId="0" borderId="13" xfId="1" applyNumberFormat="1" applyFont="1" applyBorder="1"/>
    <xf numFmtId="167" fontId="0" fillId="0" borderId="14" xfId="1" applyNumberFormat="1" applyFont="1" applyBorder="1"/>
    <xf numFmtId="167" fontId="0" fillId="0" borderId="13" xfId="0" applyNumberFormat="1" applyBorder="1"/>
    <xf numFmtId="167" fontId="0" fillId="0" borderId="14" xfId="0" applyNumberFormat="1" applyBorder="1"/>
    <xf numFmtId="167" fontId="0" fillId="0" borderId="15" xfId="0" applyNumberFormat="1" applyBorder="1"/>
    <xf numFmtId="0" fontId="0" fillId="0" borderId="0" xfId="0" applyAlignment="1">
      <alignment vertical="top"/>
    </xf>
    <xf numFmtId="0" fontId="4" fillId="0" borderId="56" xfId="0" applyFont="1" applyBorder="1" applyAlignment="1">
      <alignment horizontal="left" vertical="center"/>
    </xf>
    <xf numFmtId="0" fontId="4" fillId="0" borderId="92" xfId="0" applyFont="1" applyBorder="1" applyAlignment="1">
      <alignment horizontal="left" vertical="center"/>
    </xf>
    <xf numFmtId="0" fontId="4" fillId="0" borderId="91" xfId="0" applyFont="1" applyBorder="1" applyAlignment="1">
      <alignment horizontal="left" vertical="center"/>
    </xf>
    <xf numFmtId="0" fontId="3" fillId="9" borderId="0" xfId="0" applyFont="1" applyFill="1" applyAlignment="1">
      <alignment horizontal="left" vertical="center"/>
    </xf>
    <xf numFmtId="0" fontId="5" fillId="0" borderId="8"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9" xfId="0" applyFont="1" applyBorder="1" applyAlignment="1">
      <alignment horizontal="center" vertical="center" wrapText="1"/>
    </xf>
    <xf numFmtId="0" fontId="4" fillId="0" borderId="54" xfId="0" applyFont="1" applyBorder="1" applyAlignment="1">
      <alignment horizontal="left" vertical="center"/>
    </xf>
    <xf numFmtId="0" fontId="4" fillId="0" borderId="5" xfId="0" applyFont="1" applyBorder="1" applyAlignment="1">
      <alignment horizontal="left" vertical="center"/>
    </xf>
    <xf numFmtId="0" fontId="4" fillId="0" borderId="69" xfId="0" applyFont="1" applyBorder="1" applyAlignment="1">
      <alignment horizontal="left" vertical="center"/>
    </xf>
    <xf numFmtId="0" fontId="4" fillId="0" borderId="55" xfId="0" applyFont="1" applyBorder="1" applyAlignment="1">
      <alignment horizontal="left" vertical="center"/>
    </xf>
    <xf numFmtId="0" fontId="4" fillId="0" borderId="2" xfId="0" applyFont="1" applyBorder="1" applyAlignment="1">
      <alignment horizontal="left" vertical="center"/>
    </xf>
    <xf numFmtId="0" fontId="4" fillId="0" borderId="90" xfId="0" applyFont="1" applyBorder="1" applyAlignment="1">
      <alignment horizontal="left" vertical="center"/>
    </xf>
    <xf numFmtId="0" fontId="13" fillId="0" borderId="30" xfId="0" applyFont="1" applyBorder="1" applyAlignment="1">
      <alignment horizontal="center" vertical="center"/>
    </xf>
    <xf numFmtId="0" fontId="13" fillId="0" borderId="60" xfId="0" applyFont="1" applyBorder="1" applyAlignment="1">
      <alignment horizontal="center" vertical="center"/>
    </xf>
    <xf numFmtId="0" fontId="5" fillId="0" borderId="23" xfId="0" applyFont="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13" fillId="0" borderId="19" xfId="0" applyFont="1" applyBorder="1" applyAlignment="1">
      <alignment horizontal="center" vertical="center"/>
    </xf>
    <xf numFmtId="0" fontId="13" fillId="0" borderId="39" xfId="0" applyFont="1" applyBorder="1" applyAlignment="1">
      <alignment horizontal="center" vertical="center"/>
    </xf>
    <xf numFmtId="0" fontId="13" fillId="0" borderId="29" xfId="0" applyFont="1" applyBorder="1" applyAlignment="1">
      <alignment horizontal="center" vertical="center"/>
    </xf>
    <xf numFmtId="0" fontId="3" fillId="9" borderId="2" xfId="0" applyFont="1" applyFill="1" applyBorder="1" applyAlignment="1">
      <alignment horizontal="left" vertical="center"/>
    </xf>
    <xf numFmtId="0" fontId="3" fillId="9" borderId="5" xfId="0" applyFont="1" applyFill="1" applyBorder="1" applyAlignment="1">
      <alignment horizontal="left" vertical="center"/>
    </xf>
    <xf numFmtId="0" fontId="4" fillId="0" borderId="0" xfId="0" applyFont="1" applyAlignment="1">
      <alignment horizontal="center" vertical="center" wrapText="1"/>
    </xf>
    <xf numFmtId="0" fontId="4" fillId="0" borderId="0" xfId="0" applyFont="1" applyAlignment="1">
      <alignment horizontal="center" wrapText="1"/>
    </xf>
    <xf numFmtId="0" fontId="13" fillId="0" borderId="23" xfId="0" applyFont="1" applyBorder="1" applyAlignment="1">
      <alignment horizontal="center" vertical="center"/>
    </xf>
    <xf numFmtId="0" fontId="13" fillId="0" borderId="26" xfId="0" applyFont="1" applyBorder="1" applyAlignment="1">
      <alignment horizontal="center" vertical="center"/>
    </xf>
    <xf numFmtId="0" fontId="48" fillId="3" borderId="67" xfId="5" applyFont="1" applyFill="1" applyBorder="1" applyAlignment="1">
      <alignment horizontal="left"/>
    </xf>
    <xf numFmtId="0" fontId="48" fillId="3" borderId="0" xfId="5" applyFont="1" applyFill="1" applyAlignment="1">
      <alignment horizontal="left"/>
    </xf>
    <xf numFmtId="0" fontId="0" fillId="0" borderId="0" xfId="0" applyAlignment="1">
      <alignment horizontal="left" vertical="top" wrapText="1"/>
    </xf>
    <xf numFmtId="0" fontId="45" fillId="0" borderId="0" xfId="9" applyAlignment="1">
      <alignment horizontal="left" vertical="top" wrapText="1"/>
    </xf>
    <xf numFmtId="0" fontId="46" fillId="11" borderId="0" xfId="5" applyFont="1" applyFill="1" applyAlignment="1">
      <alignment horizontal="center" vertical="center" wrapText="1"/>
    </xf>
    <xf numFmtId="0" fontId="49" fillId="0" borderId="0" xfId="0" applyFont="1" applyAlignment="1">
      <alignment horizontal="left" vertical="top" wrapText="1"/>
    </xf>
    <xf numFmtId="0" fontId="9" fillId="0" borderId="19" xfId="0" applyFont="1" applyBorder="1" applyAlignment="1">
      <alignment horizontal="center" vertical="center"/>
    </xf>
    <xf numFmtId="0" fontId="9" fillId="0" borderId="29" xfId="0" applyFont="1" applyBorder="1" applyAlignment="1">
      <alignment horizontal="center" vertical="center"/>
    </xf>
    <xf numFmtId="0" fontId="4" fillId="7" borderId="0" xfId="5" applyFont="1" applyFill="1" applyAlignment="1">
      <alignment horizontal="left"/>
    </xf>
    <xf numFmtId="0" fontId="13" fillId="0" borderId="23"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6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57" xfId="0" applyFont="1" applyBorder="1" applyAlignment="1">
      <alignment horizontal="center" vertical="center" wrapText="1"/>
    </xf>
    <xf numFmtId="0" fontId="3" fillId="9" borderId="3" xfId="0" applyFont="1" applyFill="1" applyBorder="1" applyAlignment="1">
      <alignment horizontal="left" vertical="center"/>
    </xf>
    <xf numFmtId="0" fontId="13" fillId="0" borderId="0" xfId="0" applyFont="1" applyAlignment="1">
      <alignment horizontal="left"/>
    </xf>
    <xf numFmtId="0" fontId="9" fillId="0" borderId="0" xfId="0" applyFont="1" applyAlignment="1">
      <alignment horizontal="left" vertical="top" wrapText="1"/>
    </xf>
    <xf numFmtId="0" fontId="9" fillId="0" borderId="23" xfId="0" applyFont="1" applyBorder="1" applyAlignment="1">
      <alignment horizontal="center" wrapText="1"/>
    </xf>
    <xf numFmtId="0" fontId="9" fillId="0" borderId="26" xfId="0" applyFont="1" applyBorder="1" applyAlignment="1">
      <alignment horizontal="center" wrapText="1"/>
    </xf>
    <xf numFmtId="0" fontId="5" fillId="0" borderId="30" xfId="0" applyFont="1" applyBorder="1" applyAlignment="1">
      <alignment horizontal="center" vertical="center"/>
    </xf>
    <xf numFmtId="0" fontId="5" fillId="0" borderId="60" xfId="0" applyFont="1" applyBorder="1" applyAlignment="1">
      <alignment horizontal="center" vertical="center"/>
    </xf>
    <xf numFmtId="0" fontId="5" fillId="0" borderId="40" xfId="0" applyFont="1" applyBorder="1" applyAlignment="1">
      <alignment horizontal="center"/>
    </xf>
    <xf numFmtId="0" fontId="5" fillId="0" borderId="34" xfId="0" applyFont="1" applyBorder="1" applyAlignment="1">
      <alignment horizontal="center"/>
    </xf>
    <xf numFmtId="0" fontId="3" fillId="9" borderId="10" xfId="0" applyFont="1" applyFill="1" applyBorder="1" applyAlignment="1">
      <alignment horizontal="left" vertical="center"/>
    </xf>
    <xf numFmtId="0" fontId="10" fillId="0" borderId="23" xfId="0" applyFont="1" applyBorder="1" applyAlignment="1">
      <alignment horizontal="center" vertical="center"/>
    </xf>
    <xf numFmtId="0" fontId="10" fillId="0" borderId="42" xfId="0" applyFont="1" applyBorder="1" applyAlignment="1">
      <alignment horizontal="center" vertical="center"/>
    </xf>
    <xf numFmtId="0" fontId="5" fillId="0" borderId="19" xfId="0" quotePrefix="1" applyFont="1" applyBorder="1" applyAlignment="1">
      <alignment horizontal="center"/>
    </xf>
    <xf numFmtId="0" fontId="5" fillId="0" borderId="29" xfId="0" quotePrefix="1" applyFont="1" applyBorder="1" applyAlignment="1">
      <alignment horizontal="center"/>
    </xf>
    <xf numFmtId="0" fontId="5" fillId="0" borderId="0" xfId="0" applyFont="1" applyAlignment="1">
      <alignment horizontal="left"/>
    </xf>
    <xf numFmtId="2" fontId="25" fillId="0" borderId="0" xfId="0" applyNumberFormat="1" applyFont="1" applyAlignment="1">
      <alignment horizontal="left" vertical="top" wrapText="1"/>
    </xf>
    <xf numFmtId="0" fontId="4" fillId="5" borderId="2" xfId="0" applyFont="1" applyFill="1" applyBorder="1" applyAlignment="1">
      <alignment horizontal="left"/>
    </xf>
    <xf numFmtId="0" fontId="4" fillId="5" borderId="3" xfId="0" applyFont="1" applyFill="1" applyBorder="1" applyAlignment="1">
      <alignment horizontal="left"/>
    </xf>
    <xf numFmtId="0" fontId="4" fillId="5" borderId="2" xfId="0" applyFont="1" applyFill="1" applyBorder="1" applyAlignment="1">
      <alignment horizontal="left" vertical="center"/>
    </xf>
    <xf numFmtId="0" fontId="4" fillId="5" borderId="3" xfId="0" applyFont="1" applyFill="1" applyBorder="1" applyAlignment="1">
      <alignment horizontal="left" vertical="center"/>
    </xf>
    <xf numFmtId="0" fontId="4" fillId="0" borderId="0" xfId="0" applyFont="1" applyAlignment="1">
      <alignment horizontal="left" wrapText="1"/>
    </xf>
    <xf numFmtId="0" fontId="4" fillId="0" borderId="4" xfId="0" applyFont="1" applyBorder="1" applyAlignment="1">
      <alignment horizontal="left" wrapText="1"/>
    </xf>
    <xf numFmtId="0" fontId="32" fillId="0" borderId="19" xfId="0" applyFont="1" applyBorder="1" applyAlignment="1">
      <alignment horizontal="center" vertical="center" wrapText="1"/>
    </xf>
    <xf numFmtId="0" fontId="32" fillId="0" borderId="39" xfId="0" applyFont="1" applyBorder="1" applyAlignment="1">
      <alignment horizontal="center" vertical="center" wrapText="1"/>
    </xf>
    <xf numFmtId="0" fontId="3" fillId="3" borderId="0" xfId="0" applyFont="1" applyFill="1" applyAlignment="1">
      <alignment horizontal="left" vertical="center"/>
    </xf>
    <xf numFmtId="0" fontId="66" fillId="0" borderId="16" xfId="0" applyFont="1" applyBorder="1" applyAlignment="1">
      <alignment horizontal="center" vertical="center"/>
    </xf>
    <xf numFmtId="0" fontId="66" fillId="0" borderId="17" xfId="0" applyFont="1" applyBorder="1" applyAlignment="1">
      <alignment horizontal="center" vertic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13" fillId="0" borderId="7" xfId="0" applyFont="1" applyBorder="1" applyAlignment="1">
      <alignment horizontal="right" vertical="center" wrapText="1"/>
    </xf>
    <xf numFmtId="0" fontId="13" fillId="0" borderId="8" xfId="0" applyFont="1" applyBorder="1" applyAlignment="1">
      <alignment horizontal="right" vertical="center" wrapText="1"/>
    </xf>
    <xf numFmtId="0" fontId="3" fillId="3" borderId="10" xfId="0" applyFont="1" applyFill="1" applyBorder="1" applyAlignment="1">
      <alignment horizontal="left" vertical="center"/>
    </xf>
    <xf numFmtId="0" fontId="32" fillId="0" borderId="45" xfId="0" applyFont="1" applyBorder="1" applyAlignment="1">
      <alignment horizontal="center" vertical="top" wrapText="1"/>
    </xf>
    <xf numFmtId="0" fontId="13" fillId="7" borderId="44" xfId="0" applyFont="1" applyFill="1" applyBorder="1" applyAlignment="1" applyProtection="1">
      <alignment horizontal="left" vertical="top" wrapText="1"/>
      <protection locked="0"/>
    </xf>
    <xf numFmtId="0" fontId="10" fillId="0" borderId="13" xfId="0" applyFont="1" applyBorder="1" applyAlignment="1">
      <alignment horizontal="right" vertical="center"/>
    </xf>
    <xf numFmtId="0" fontId="13" fillId="0" borderId="32" xfId="0" applyFont="1" applyBorder="1" applyAlignment="1">
      <alignment horizontal="left"/>
    </xf>
    <xf numFmtId="0" fontId="13" fillId="0" borderId="16" xfId="0" applyFont="1" applyBorder="1" applyAlignment="1">
      <alignment horizontal="left"/>
    </xf>
    <xf numFmtId="0" fontId="32" fillId="0" borderId="108" xfId="0" applyFont="1" applyBorder="1" applyAlignment="1">
      <alignment horizontal="left" vertical="center" wrapText="1"/>
    </xf>
    <xf numFmtId="0" fontId="32" fillId="0" borderId="107" xfId="0" applyFont="1" applyBorder="1" applyAlignment="1">
      <alignment horizontal="left" vertical="center" wrapText="1"/>
    </xf>
    <xf numFmtId="0" fontId="3" fillId="3" borderId="2" xfId="0" applyFont="1" applyFill="1" applyBorder="1" applyAlignment="1">
      <alignment horizontal="left" vertical="center"/>
    </xf>
    <xf numFmtId="0" fontId="3" fillId="3" borderId="4" xfId="0" applyFont="1" applyFill="1" applyBorder="1" applyAlignment="1">
      <alignment horizontal="left" vertical="center"/>
    </xf>
    <xf numFmtId="0" fontId="13" fillId="0" borderId="19" xfId="0" applyFont="1" applyBorder="1" applyAlignment="1">
      <alignment horizontal="right" vertical="center" wrapText="1"/>
    </xf>
    <xf numFmtId="0" fontId="13" fillId="0" borderId="39" xfId="0" applyFont="1" applyBorder="1" applyAlignment="1">
      <alignment horizontal="right" vertical="center" wrapText="1"/>
    </xf>
    <xf numFmtId="0" fontId="32" fillId="0" borderId="19" xfId="0" applyFont="1" applyBorder="1" applyAlignment="1">
      <alignment horizontal="right" vertical="center" wrapText="1"/>
    </xf>
    <xf numFmtId="0" fontId="32" fillId="0" borderId="39" xfId="0" applyFont="1" applyBorder="1" applyAlignment="1">
      <alignment horizontal="right" vertical="center" wrapText="1"/>
    </xf>
    <xf numFmtId="0" fontId="32" fillId="0" borderId="59" xfId="0" applyFont="1" applyBorder="1" applyAlignment="1">
      <alignment horizontal="right" vertical="center" wrapText="1"/>
    </xf>
    <xf numFmtId="0" fontId="3" fillId="3" borderId="43" xfId="0" applyFont="1" applyFill="1" applyBorder="1" applyAlignment="1">
      <alignment horizontal="left" vertical="center"/>
    </xf>
    <xf numFmtId="0" fontId="5" fillId="0" borderId="41"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93" xfId="0" applyFont="1" applyBorder="1" applyAlignment="1">
      <alignment horizontal="center" vertical="center" wrapText="1"/>
    </xf>
    <xf numFmtId="0" fontId="32" fillId="0" borderId="59"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1" xfId="0" applyFont="1" applyBorder="1" applyAlignment="1">
      <alignment horizontal="center" vertical="center" wrapText="1"/>
    </xf>
    <xf numFmtId="0" fontId="66" fillId="0" borderId="19" xfId="0" applyFont="1" applyBorder="1" applyAlignment="1">
      <alignment horizontal="left" vertical="center" wrapText="1"/>
    </xf>
    <xf numFmtId="43" fontId="5" fillId="0" borderId="32" xfId="3" applyFont="1" applyBorder="1" applyAlignment="1" applyProtection="1">
      <alignment horizontal="center" vertical="center"/>
    </xf>
    <xf numFmtId="43" fontId="5" fillId="0" borderId="33" xfId="3" applyFont="1" applyBorder="1" applyAlignment="1" applyProtection="1">
      <alignment horizontal="center" vertical="center"/>
    </xf>
    <xf numFmtId="43" fontId="5" fillId="0" borderId="13" xfId="3" applyFont="1" applyBorder="1" applyAlignment="1" applyProtection="1">
      <alignment horizontal="center" vertical="center"/>
    </xf>
    <xf numFmtId="43" fontId="5" fillId="0" borderId="14" xfId="3" applyFont="1" applyBorder="1" applyAlignment="1" applyProtection="1">
      <alignment horizontal="center" vertical="center"/>
    </xf>
    <xf numFmtId="0" fontId="9" fillId="0" borderId="51" xfId="0" applyFont="1" applyBorder="1" applyAlignment="1">
      <alignment horizontal="center" vertical="center"/>
    </xf>
    <xf numFmtId="0" fontId="9" fillId="0" borderId="52" xfId="0" applyFont="1" applyBorder="1" applyAlignment="1">
      <alignment horizontal="center" vertical="center"/>
    </xf>
    <xf numFmtId="0" fontId="32" fillId="0" borderId="19" xfId="0" applyFont="1" applyBorder="1" applyAlignment="1">
      <alignment horizontal="right" vertical="center"/>
    </xf>
    <xf numFmtId="0" fontId="32" fillId="0" borderId="39" xfId="0" applyFont="1" applyBorder="1" applyAlignment="1">
      <alignment horizontal="right" vertical="center"/>
    </xf>
    <xf numFmtId="0" fontId="32" fillId="0" borderId="29" xfId="0" applyFont="1" applyBorder="1" applyAlignment="1">
      <alignment horizontal="right" vertical="center"/>
    </xf>
    <xf numFmtId="0" fontId="13" fillId="0" borderId="32" xfId="0" applyFont="1" applyBorder="1" applyAlignment="1">
      <alignment horizontal="center" vertical="center"/>
    </xf>
    <xf numFmtId="0" fontId="13" fillId="0" borderId="13" xfId="0" applyFont="1" applyBorder="1" applyAlignment="1">
      <alignment horizontal="center" vertical="center"/>
    </xf>
    <xf numFmtId="0" fontId="13" fillId="0" borderId="33" xfId="0" applyFont="1" applyBorder="1" applyAlignment="1">
      <alignment horizontal="center" vertical="center" wrapText="1"/>
    </xf>
    <xf numFmtId="0" fontId="13" fillId="0" borderId="14" xfId="0" applyFont="1" applyBorder="1" applyAlignment="1">
      <alignment horizontal="center" vertical="center"/>
    </xf>
    <xf numFmtId="0" fontId="13" fillId="0" borderId="41" xfId="0" applyFont="1" applyBorder="1" applyAlignment="1">
      <alignment horizontal="center" vertical="center" wrapText="1"/>
    </xf>
    <xf numFmtId="0" fontId="13" fillId="0" borderId="56" xfId="0" applyFont="1" applyBorder="1" applyAlignment="1">
      <alignment horizontal="center" vertical="center"/>
    </xf>
    <xf numFmtId="0" fontId="13" fillId="0" borderId="30" xfId="0" applyFont="1" applyBorder="1" applyAlignment="1">
      <alignment horizontal="center"/>
    </xf>
    <xf numFmtId="0" fontId="13" fillId="0" borderId="60" xfId="0" applyFont="1" applyBorder="1" applyAlignment="1">
      <alignment horizontal="center"/>
    </xf>
    <xf numFmtId="0" fontId="3" fillId="3" borderId="3" xfId="0" applyFont="1" applyFill="1" applyBorder="1" applyAlignment="1">
      <alignment horizontal="left" vertical="center"/>
    </xf>
    <xf numFmtId="0" fontId="3" fillId="3" borderId="5" xfId="0" applyFont="1" applyFill="1" applyBorder="1" applyAlignment="1">
      <alignment horizontal="left" vertical="center"/>
    </xf>
    <xf numFmtId="0" fontId="13" fillId="0" borderId="3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2" xfId="0" applyFont="1" applyBorder="1" applyAlignment="1">
      <alignment horizontal="center" vertical="center"/>
    </xf>
    <xf numFmtId="0" fontId="13" fillId="0" borderId="57" xfId="0" applyFon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5" fillId="0" borderId="32" xfId="0" applyFont="1" applyBorder="1" applyAlignment="1">
      <alignment horizontal="center" vertical="center"/>
    </xf>
    <xf numFmtId="0" fontId="5" fillId="0" borderId="33" xfId="0" applyFont="1" applyBorder="1" applyAlignment="1">
      <alignment horizontal="center" vertical="center"/>
    </xf>
    <xf numFmtId="0" fontId="4" fillId="0" borderId="16" xfId="0" applyFont="1" applyBorder="1" applyAlignment="1">
      <alignment horizontal="right" vertical="center"/>
    </xf>
    <xf numFmtId="0" fontId="4" fillId="0" borderId="17" xfId="0" applyFont="1" applyBorder="1" applyAlignment="1">
      <alignment horizontal="right" vertical="center"/>
    </xf>
    <xf numFmtId="0" fontId="4" fillId="0" borderId="13" xfId="0" applyFont="1" applyBorder="1" applyAlignment="1">
      <alignment horizontal="right" vertical="center"/>
    </xf>
    <xf numFmtId="0" fontId="4" fillId="0" borderId="14" xfId="0" applyFont="1" applyBorder="1" applyAlignment="1">
      <alignment horizontal="right" vertical="center"/>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9" borderId="0" xfId="0" applyFont="1" applyFill="1" applyAlignment="1">
      <alignment horizontal="left"/>
    </xf>
    <xf numFmtId="0" fontId="13" fillId="0" borderId="45"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7" xfId="0" applyFont="1" applyBorder="1" applyAlignment="1">
      <alignment horizontal="center" vertical="center" wrapText="1"/>
    </xf>
    <xf numFmtId="43" fontId="11" fillId="5" borderId="23" xfId="1" applyFont="1" applyFill="1" applyBorder="1" applyAlignment="1" applyProtection="1">
      <alignment horizontal="center" vertical="center"/>
    </xf>
    <xf numFmtId="43" fontId="11" fillId="5" borderId="26" xfId="1" applyFont="1" applyFill="1" applyBorder="1" applyAlignment="1" applyProtection="1">
      <alignment horizontal="center" vertical="center"/>
    </xf>
    <xf numFmtId="166" fontId="9" fillId="5" borderId="12" xfId="1" applyNumberFormat="1" applyFont="1" applyFill="1" applyBorder="1" applyAlignment="1" applyProtection="1">
      <alignment horizontal="center" vertical="center" wrapText="1"/>
    </xf>
    <xf numFmtId="166" fontId="9" fillId="5" borderId="57" xfId="1" applyNumberFormat="1" applyFont="1" applyFill="1" applyBorder="1" applyAlignment="1" applyProtection="1">
      <alignment horizontal="center" vertical="center" wrapText="1"/>
    </xf>
    <xf numFmtId="0" fontId="13" fillId="0" borderId="62" xfId="0" applyFont="1" applyBorder="1" applyAlignment="1">
      <alignment horizontal="center" vertical="center" wrapText="1"/>
    </xf>
    <xf numFmtId="0" fontId="49" fillId="0" borderId="0" xfId="0" applyFont="1" applyAlignment="1">
      <alignment horizontal="left" wrapText="1"/>
    </xf>
    <xf numFmtId="0" fontId="5" fillId="0" borderId="64" xfId="0" applyFont="1" applyBorder="1" applyAlignment="1">
      <alignment horizontal="center" vertical="center"/>
    </xf>
    <xf numFmtId="0" fontId="5" fillId="0" borderId="13" xfId="0" applyFont="1" applyBorder="1" applyAlignment="1">
      <alignment horizontal="center" vertical="center"/>
    </xf>
    <xf numFmtId="0" fontId="5" fillId="0" borderId="7" xfId="0" applyFont="1" applyBorder="1" applyAlignment="1">
      <alignment horizontal="center" vertical="center"/>
    </xf>
    <xf numFmtId="0" fontId="5" fillId="0" borderId="9" xfId="0" applyFont="1" applyBorder="1" applyAlignment="1">
      <alignment horizontal="center" vertical="center"/>
    </xf>
    <xf numFmtId="0" fontId="4" fillId="8" borderId="25" xfId="5" applyFont="1" applyFill="1" applyBorder="1" applyAlignment="1">
      <alignment horizontal="center" vertical="center"/>
    </xf>
    <xf numFmtId="0" fontId="4" fillId="8" borderId="91" xfId="5" applyFont="1" applyFill="1" applyBorder="1" applyAlignment="1">
      <alignment horizontal="center" vertical="center"/>
    </xf>
    <xf numFmtId="0" fontId="3" fillId="9" borderId="2" xfId="5" applyFont="1" applyFill="1" applyBorder="1" applyAlignment="1">
      <alignment horizontal="left" vertical="center"/>
    </xf>
    <xf numFmtId="0" fontId="5" fillId="0" borderId="59" xfId="0" applyFont="1" applyBorder="1" applyAlignment="1">
      <alignment horizontal="center" vertical="center"/>
    </xf>
    <xf numFmtId="0" fontId="7" fillId="8" borderId="0" xfId="5" applyFont="1" applyFill="1" applyAlignment="1">
      <alignment horizontal="center" vertical="center"/>
    </xf>
    <xf numFmtId="0" fontId="3" fillId="9" borderId="2" xfId="5" applyFont="1" applyFill="1" applyBorder="1" applyAlignment="1">
      <alignment horizontal="left"/>
    </xf>
    <xf numFmtId="0" fontId="4" fillId="8" borderId="48" xfId="5" applyFont="1" applyFill="1" applyBorder="1" applyAlignment="1">
      <alignment horizontal="center" vertical="center"/>
    </xf>
    <xf numFmtId="0" fontId="4" fillId="8" borderId="69" xfId="5" applyFont="1" applyFill="1" applyBorder="1" applyAlignment="1">
      <alignment horizontal="center" vertical="center"/>
    </xf>
    <xf numFmtId="0" fontId="4" fillId="8" borderId="49" xfId="5" applyFont="1" applyFill="1" applyBorder="1" applyAlignment="1">
      <alignment horizontal="center" vertical="center"/>
    </xf>
    <xf numFmtId="0" fontId="4" fillId="8" borderId="90" xfId="5" applyFont="1" applyFill="1" applyBorder="1" applyAlignment="1">
      <alignment horizontal="center" vertical="center"/>
    </xf>
    <xf numFmtId="0" fontId="5" fillId="8" borderId="19" xfId="5" applyFont="1" applyFill="1" applyBorder="1" applyAlignment="1">
      <alignment horizontal="center" vertical="center"/>
    </xf>
    <xf numFmtId="0" fontId="5" fillId="8" borderId="29" xfId="5" applyFont="1" applyFill="1" applyBorder="1" applyAlignment="1">
      <alignment horizontal="center" vertical="center"/>
    </xf>
    <xf numFmtId="0" fontId="5" fillId="0" borderId="19" xfId="0" applyFont="1" applyBorder="1" applyAlignment="1">
      <alignment horizontal="left"/>
    </xf>
    <xf numFmtId="0" fontId="5" fillId="0" borderId="59" xfId="0" applyFont="1" applyBorder="1" applyAlignment="1">
      <alignment horizontal="left"/>
    </xf>
    <xf numFmtId="0" fontId="4" fillId="0" borderId="19" xfId="0" applyFont="1" applyBorder="1" applyAlignment="1">
      <alignment horizontal="center" vertical="center" wrapText="1"/>
    </xf>
    <xf numFmtId="0" fontId="4" fillId="0" borderId="39" xfId="0" applyFont="1" applyBorder="1" applyAlignment="1">
      <alignment horizontal="center" vertical="center" wrapText="1"/>
    </xf>
    <xf numFmtId="0" fontId="9" fillId="0" borderId="50" xfId="0" applyFont="1" applyBorder="1" applyAlignment="1">
      <alignment horizontal="center" vertical="center"/>
    </xf>
    <xf numFmtId="0" fontId="9" fillId="0" borderId="59" xfId="0" applyFont="1" applyBorder="1" applyAlignment="1">
      <alignment horizontal="center" vertical="center"/>
    </xf>
    <xf numFmtId="0" fontId="4" fillId="0" borderId="64" xfId="0" applyFont="1" applyBorder="1" applyAlignment="1">
      <alignment horizontal="left" vertical="center"/>
    </xf>
    <xf numFmtId="0" fontId="4" fillId="0" borderId="65" xfId="0" applyFont="1" applyBorder="1" applyAlignment="1">
      <alignment horizontal="left" vertical="center"/>
    </xf>
    <xf numFmtId="0" fontId="4" fillId="0" borderId="40" xfId="0" applyFont="1" applyBorder="1" applyAlignment="1">
      <alignment horizontal="left" vertical="center"/>
    </xf>
    <xf numFmtId="0" fontId="4" fillId="0" borderId="25" xfId="0" applyFont="1" applyBorder="1" applyAlignment="1">
      <alignment horizontal="left" vertical="center"/>
    </xf>
    <xf numFmtId="0" fontId="4" fillId="0" borderId="63" xfId="0" applyFont="1" applyBorder="1" applyAlignment="1">
      <alignment horizontal="left" vertical="center"/>
    </xf>
    <xf numFmtId="0" fontId="4" fillId="0" borderId="120" xfId="0" applyFont="1" applyBorder="1" applyAlignment="1">
      <alignment horizontal="left"/>
    </xf>
    <xf numFmtId="0" fontId="4" fillId="0" borderId="121" xfId="0" applyFont="1" applyBorder="1" applyAlignment="1">
      <alignment horizontal="left"/>
    </xf>
    <xf numFmtId="0" fontId="5" fillId="0" borderId="7" xfId="1" applyNumberFormat="1" applyFont="1" applyBorder="1" applyAlignment="1" applyProtection="1">
      <alignment horizontal="center" vertical="center"/>
    </xf>
    <xf numFmtId="0" fontId="5" fillId="0" borderId="8" xfId="1" applyNumberFormat="1" applyFont="1" applyBorder="1" applyAlignment="1" applyProtection="1">
      <alignment horizontal="center" vertical="center"/>
    </xf>
    <xf numFmtId="0" fontId="4" fillId="0" borderId="16" xfId="1" applyNumberFormat="1" applyFont="1" applyBorder="1" applyAlignment="1" applyProtection="1">
      <alignment horizontal="left" vertical="center"/>
    </xf>
    <xf numFmtId="0" fontId="4" fillId="0" borderId="17" xfId="1" applyNumberFormat="1" applyFont="1" applyBorder="1" applyAlignment="1" applyProtection="1">
      <alignment horizontal="left" vertical="center"/>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15" xfId="0" applyFont="1" applyBorder="1" applyAlignment="1">
      <alignment horizontal="left"/>
    </xf>
    <xf numFmtId="0" fontId="4" fillId="0" borderId="116" xfId="0" applyFont="1" applyBorder="1" applyAlignment="1">
      <alignment horizontal="left"/>
    </xf>
    <xf numFmtId="0" fontId="9" fillId="0" borderId="117" xfId="0" applyFont="1" applyBorder="1" applyAlignment="1">
      <alignment horizontal="center" vertical="center"/>
    </xf>
    <xf numFmtId="0" fontId="9" fillId="0" borderId="118" xfId="0" applyFont="1" applyBorder="1" applyAlignment="1">
      <alignment horizontal="center" vertical="center"/>
    </xf>
    <xf numFmtId="0" fontId="9" fillId="0" borderId="122" xfId="0" applyFont="1" applyBorder="1" applyAlignment="1">
      <alignment horizontal="center" vertical="center"/>
    </xf>
    <xf numFmtId="0" fontId="9" fillId="0" borderId="123" xfId="0" applyFont="1" applyBorder="1" applyAlignment="1">
      <alignment horizontal="center" vertical="center"/>
    </xf>
    <xf numFmtId="0" fontId="4" fillId="0" borderId="25" xfId="1" applyNumberFormat="1" applyFont="1" applyBorder="1" applyAlignment="1" applyProtection="1">
      <alignment horizontal="left" vertical="center"/>
    </xf>
    <xf numFmtId="0" fontId="4" fillId="0" borderId="63" xfId="1" applyNumberFormat="1" applyFont="1" applyBorder="1" applyAlignment="1" applyProtection="1">
      <alignment horizontal="left" vertical="center"/>
    </xf>
    <xf numFmtId="43" fontId="9" fillId="5" borderId="17" xfId="1" applyFont="1" applyFill="1" applyBorder="1" applyAlignment="1">
      <alignment horizontal="center"/>
    </xf>
    <xf numFmtId="43" fontId="9" fillId="5" borderId="14" xfId="1" applyFont="1" applyFill="1" applyBorder="1" applyAlignment="1">
      <alignment horizontal="center"/>
    </xf>
    <xf numFmtId="43" fontId="9" fillId="5" borderId="15" xfId="1" applyFont="1" applyFill="1" applyBorder="1" applyAlignment="1">
      <alignment horizontal="center"/>
    </xf>
    <xf numFmtId="43" fontId="9" fillId="5" borderId="18" xfId="1" applyFont="1" applyFill="1" applyBorder="1" applyAlignment="1">
      <alignment horizontal="center"/>
    </xf>
    <xf numFmtId="43" fontId="8" fillId="5" borderId="19" xfId="1" applyFont="1" applyFill="1" applyBorder="1" applyAlignment="1" applyProtection="1">
      <alignment horizontal="center" vertical="center"/>
    </xf>
    <xf numFmtId="43" fontId="8" fillId="5" borderId="59" xfId="1" applyFont="1" applyFill="1" applyBorder="1" applyAlignment="1" applyProtection="1">
      <alignment horizontal="center" vertical="center"/>
    </xf>
    <xf numFmtId="0" fontId="8" fillId="0" borderId="0" xfId="0" applyFont="1" applyAlignment="1">
      <alignment horizontal="right" vertical="center"/>
    </xf>
    <xf numFmtId="0" fontId="8" fillId="0" borderId="66" xfId="0" applyFont="1" applyBorder="1" applyAlignment="1">
      <alignment horizontal="right" vertical="center"/>
    </xf>
    <xf numFmtId="43" fontId="10" fillId="5" borderId="36" xfId="1" applyFont="1" applyFill="1" applyBorder="1" applyAlignment="1">
      <alignment vertical="center"/>
    </xf>
    <xf numFmtId="43" fontId="10" fillId="5" borderId="20" xfId="1" applyFont="1" applyFill="1" applyBorder="1" applyAlignment="1">
      <alignment vertical="center"/>
    </xf>
    <xf numFmtId="43" fontId="10" fillId="5" borderId="20" xfId="1" applyFont="1" applyFill="1" applyBorder="1" applyAlignment="1">
      <alignment horizontal="center" vertical="center"/>
    </xf>
    <xf numFmtId="43" fontId="10" fillId="5" borderId="37" xfId="1" applyFont="1" applyFill="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43" fontId="10" fillId="5" borderId="58" xfId="1" applyFont="1" applyFill="1" applyBorder="1" applyAlignment="1">
      <alignment vertical="center"/>
    </xf>
    <xf numFmtId="43" fontId="10" fillId="5" borderId="61" xfId="1" applyFont="1" applyFill="1" applyBorder="1" applyAlignment="1">
      <alignment vertical="center"/>
    </xf>
    <xf numFmtId="43" fontId="10" fillId="5" borderId="61" xfId="1" applyFont="1" applyFill="1" applyBorder="1" applyAlignment="1">
      <alignment horizontal="center" vertical="center"/>
    </xf>
    <xf numFmtId="43" fontId="10" fillId="5" borderId="57" xfId="1" applyFont="1" applyFill="1" applyBorder="1" applyAlignment="1">
      <alignment horizontal="center" vertical="center"/>
    </xf>
    <xf numFmtId="43" fontId="10" fillId="5" borderId="16" xfId="1" applyFont="1" applyFill="1" applyBorder="1" applyAlignment="1">
      <alignment vertical="center"/>
    </xf>
    <xf numFmtId="43" fontId="10" fillId="5" borderId="17" xfId="1" applyFont="1" applyFill="1" applyBorder="1" applyAlignment="1">
      <alignment vertical="center"/>
    </xf>
    <xf numFmtId="43" fontId="10" fillId="5" borderId="17" xfId="1" applyFont="1" applyFill="1" applyBorder="1" applyAlignment="1">
      <alignment horizontal="center" vertical="center"/>
    </xf>
    <xf numFmtId="43" fontId="10" fillId="5" borderId="18" xfId="1" applyFont="1" applyFill="1" applyBorder="1" applyAlignment="1">
      <alignment horizontal="center" vertical="center"/>
    </xf>
    <xf numFmtId="0" fontId="5" fillId="0" borderId="0" xfId="0" applyFont="1" applyAlignment="1">
      <alignment horizontal="right"/>
    </xf>
    <xf numFmtId="0" fontId="5" fillId="0" borderId="4" xfId="0" applyFont="1" applyBorder="1" applyAlignment="1">
      <alignment horizontal="right"/>
    </xf>
    <xf numFmtId="43" fontId="10" fillId="5" borderId="33" xfId="1" applyFont="1" applyFill="1" applyBorder="1" applyAlignment="1">
      <alignment horizontal="center" vertical="center"/>
    </xf>
    <xf numFmtId="43" fontId="10" fillId="5" borderId="34" xfId="1" applyFont="1" applyFill="1" applyBorder="1" applyAlignment="1">
      <alignment horizontal="center" vertical="center"/>
    </xf>
    <xf numFmtId="43" fontId="9" fillId="5" borderId="16" xfId="1" applyFont="1" applyFill="1" applyBorder="1" applyAlignment="1">
      <alignment horizontal="left" vertical="center"/>
    </xf>
    <xf numFmtId="43" fontId="9" fillId="5" borderId="17" xfId="1" applyFont="1" applyFill="1" applyBorder="1" applyAlignment="1">
      <alignment horizontal="left" vertical="center"/>
    </xf>
    <xf numFmtId="43" fontId="9" fillId="5" borderId="13" xfId="1" applyFont="1" applyFill="1" applyBorder="1" applyAlignment="1">
      <alignment horizontal="left" vertical="center"/>
    </xf>
    <xf numFmtId="43" fontId="9" fillId="5" borderId="14" xfId="1" applyFont="1" applyFill="1" applyBorder="1" applyAlignment="1">
      <alignment horizontal="left" vertical="center"/>
    </xf>
    <xf numFmtId="43" fontId="10" fillId="5" borderId="32" xfId="1" applyFont="1" applyFill="1" applyBorder="1" applyAlignment="1">
      <alignment vertical="center"/>
    </xf>
    <xf numFmtId="43" fontId="10" fillId="5" borderId="33" xfId="1" applyFont="1" applyFill="1" applyBorder="1" applyAlignment="1">
      <alignment vertical="center"/>
    </xf>
    <xf numFmtId="43" fontId="9" fillId="5" borderId="16" xfId="1" applyFont="1" applyFill="1" applyBorder="1" applyAlignment="1">
      <alignment vertical="center"/>
    </xf>
    <xf numFmtId="43" fontId="9" fillId="5" borderId="17" xfId="1" applyFont="1" applyFill="1" applyBorder="1" applyAlignment="1">
      <alignment vertical="center"/>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21" xfId="0" applyFont="1" applyBorder="1" applyAlignment="1">
      <alignment horizontal="left"/>
    </xf>
    <xf numFmtId="0" fontId="10" fillId="0" borderId="0" xfId="0" applyFont="1" applyAlignment="1">
      <alignment horizontal="center" vertical="center"/>
    </xf>
    <xf numFmtId="0" fontId="9" fillId="0" borderId="67" xfId="0" applyFont="1" applyBorder="1" applyAlignment="1">
      <alignment horizontal="left"/>
    </xf>
    <xf numFmtId="0" fontId="9" fillId="0" borderId="0" xfId="0" applyFont="1" applyAlignment="1">
      <alignment horizontal="left"/>
    </xf>
    <xf numFmtId="0" fontId="9" fillId="0" borderId="67" xfId="0" applyFont="1" applyBorder="1" applyAlignment="1">
      <alignment horizontal="left" vertical="center"/>
    </xf>
    <xf numFmtId="0" fontId="9" fillId="0" borderId="0" xfId="0" applyFont="1" applyAlignment="1">
      <alignment horizontal="left" vertical="center"/>
    </xf>
    <xf numFmtId="0" fontId="4" fillId="0" borderId="0" xfId="0" applyFont="1" applyAlignment="1">
      <alignment horizontal="right"/>
    </xf>
    <xf numFmtId="0" fontId="4" fillId="0" borderId="4" xfId="0" applyFont="1" applyBorder="1" applyAlignment="1">
      <alignment horizontal="right"/>
    </xf>
    <xf numFmtId="0" fontId="13" fillId="0" borderId="34" xfId="0" applyFont="1" applyBorder="1" applyAlignment="1">
      <alignment horizontal="center" vertical="center" wrapText="1"/>
    </xf>
    <xf numFmtId="0" fontId="13" fillId="0" borderId="18" xfId="0" applyFont="1" applyBorder="1" applyAlignment="1">
      <alignment horizontal="center" vertical="center" wrapText="1"/>
    </xf>
    <xf numFmtId="0" fontId="4" fillId="0" borderId="10" xfId="0" applyFont="1" applyBorder="1" applyAlignment="1">
      <alignment horizontal="right"/>
    </xf>
    <xf numFmtId="0" fontId="4" fillId="0" borderId="43" xfId="0" applyFont="1" applyBorder="1" applyAlignment="1">
      <alignment horizontal="right"/>
    </xf>
  </cellXfs>
  <cellStyles count="10">
    <cellStyle name="Comma" xfId="1" builtinId="3"/>
    <cellStyle name="Comma 2" xfId="3" xr:uid="{E09A25A2-76E0-438E-BF4A-F85CAC46B973}"/>
    <cellStyle name="Comma 3" xfId="6" xr:uid="{AD2414F1-5696-4BDA-82EB-54EA254BD995}"/>
    <cellStyle name="Currency" xfId="4" builtinId="4"/>
    <cellStyle name="Hyperlink" xfId="9" builtinId="8"/>
    <cellStyle name="Normal" xfId="0" builtinId="0"/>
    <cellStyle name="Normal 2" xfId="5" xr:uid="{DB229075-0027-4069-8D5E-C9BDD349B6AD}"/>
    <cellStyle name="Note 2" xfId="8" xr:uid="{127338AB-27CD-4C09-8DFC-DA4CFABDDF0B}"/>
    <cellStyle name="Percent" xfId="2" builtinId="5"/>
    <cellStyle name="Percent 2" xfId="7" xr:uid="{AF78DFAF-7DC4-4E29-905A-DE0305029CDC}"/>
  </cellStyles>
  <dxfs count="11">
    <dxf>
      <fill>
        <patternFill>
          <bgColor rgb="FFFFC000"/>
        </patternFill>
      </fill>
    </dxf>
    <dxf>
      <fill>
        <patternFill>
          <bgColor rgb="FF92D050"/>
        </patternFill>
      </fill>
    </dxf>
    <dxf>
      <fill>
        <patternFill>
          <bgColor rgb="FFFF0000"/>
        </patternFill>
      </fill>
    </dxf>
    <dxf>
      <fill>
        <patternFill>
          <bgColor theme="0" tint="-0.24994659260841701"/>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0</xdr:colOff>
      <xdr:row>5</xdr:row>
      <xdr:rowOff>19293</xdr:rowOff>
    </xdr:to>
    <xdr:pic>
      <xdr:nvPicPr>
        <xdr:cNvPr id="2" name="Picture 4">
          <a:extLst>
            <a:ext uri="{FF2B5EF4-FFF2-40B4-BE49-F238E27FC236}">
              <a16:creationId xmlns:a16="http://schemas.microsoft.com/office/drawing/2014/main" id="{F93E5724-3785-4CB2-8914-917913FF9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50"/>
          <a:ext cx="6686550" cy="94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0</xdr:col>
      <xdr:colOff>304800</xdr:colOff>
      <xdr:row>3</xdr:row>
      <xdr:rowOff>31750</xdr:rowOff>
    </xdr:to>
    <xdr:pic>
      <xdr:nvPicPr>
        <xdr:cNvPr id="3" name="Picture 4" descr="CleanBC_CMYK.eps">
          <a:extLst>
            <a:ext uri="{FF2B5EF4-FFF2-40B4-BE49-F238E27FC236}">
              <a16:creationId xmlns:a16="http://schemas.microsoft.com/office/drawing/2014/main" id="{C734BE42-9F12-4EF3-94AA-A957540A2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444500</xdr:colOff>
      <xdr:row>27</xdr:row>
      <xdr:rowOff>177800</xdr:rowOff>
    </xdr:from>
    <xdr:to>
      <xdr:col>7</xdr:col>
      <xdr:colOff>444500</xdr:colOff>
      <xdr:row>30</xdr:row>
      <xdr:rowOff>0</xdr:rowOff>
    </xdr:to>
    <xdr:pic>
      <xdr:nvPicPr>
        <xdr:cNvPr id="4" name="Picture 3">
          <a:extLst>
            <a:ext uri="{FF2B5EF4-FFF2-40B4-BE49-F238E27FC236}">
              <a16:creationId xmlns:a16="http://schemas.microsoft.com/office/drawing/2014/main" id="{ED8BFC02-EF36-4F34-914A-3029DE010E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5280025"/>
          <a:ext cx="1988463" cy="730250"/>
        </a:xfrm>
        <a:prstGeom prst="rect">
          <a:avLst/>
        </a:prstGeom>
      </xdr:spPr>
    </xdr:pic>
    <xdr:clientData/>
  </xdr:twoCellAnchor>
  <xdr:twoCellAnchor editAs="oneCell">
    <xdr:from>
      <xdr:col>0</xdr:col>
      <xdr:colOff>0</xdr:colOff>
      <xdr:row>0</xdr:row>
      <xdr:rowOff>0</xdr:rowOff>
    </xdr:from>
    <xdr:to>
      <xdr:col>11</xdr:col>
      <xdr:colOff>0</xdr:colOff>
      <xdr:row>5</xdr:row>
      <xdr:rowOff>19293</xdr:rowOff>
    </xdr:to>
    <xdr:pic>
      <xdr:nvPicPr>
        <xdr:cNvPr id="5" name="Picture 4">
          <a:extLst>
            <a:ext uri="{FF2B5EF4-FFF2-40B4-BE49-F238E27FC236}">
              <a16:creationId xmlns:a16="http://schemas.microsoft.com/office/drawing/2014/main" id="{5510CAAF-8F67-4B67-954A-28ED7E842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336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6" name="Picture 4" descr="CleanBC_CMYK.eps">
          <a:extLst>
            <a:ext uri="{FF2B5EF4-FFF2-40B4-BE49-F238E27FC236}">
              <a16:creationId xmlns:a16="http://schemas.microsoft.com/office/drawing/2014/main" id="{EC078C9C-44C3-4FDB-9B3B-A63677308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16379</xdr:col>
      <xdr:colOff>77160</xdr:colOff>
      <xdr:row>2</xdr:row>
      <xdr:rowOff>704850</xdr:rowOff>
    </xdr:to>
    <xdr:pic>
      <xdr:nvPicPr>
        <xdr:cNvPr id="2" name="Picture 1">
          <a:extLst>
            <a:ext uri="{FF2B5EF4-FFF2-40B4-BE49-F238E27FC236}">
              <a16:creationId xmlns:a16="http://schemas.microsoft.com/office/drawing/2014/main" id="{C41DF808-7F72-4F2C-A6A6-737F91CDA183}"/>
            </a:ext>
          </a:extLst>
        </xdr:cNvPr>
        <xdr:cNvPicPr>
          <a:picLocks noChangeAspect="1"/>
        </xdr:cNvPicPr>
      </xdr:nvPicPr>
      <xdr:blipFill>
        <a:blip xmlns:r="http://schemas.openxmlformats.org/officeDocument/2006/relationships" r:embed="rId1"/>
        <a:stretch>
          <a:fillRect/>
        </a:stretch>
      </xdr:blipFill>
      <xdr:spPr>
        <a:xfrm>
          <a:off x="0" y="9525"/>
          <a:ext cx="16144875" cy="1057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2</xdr:row>
      <xdr:rowOff>533400</xdr:rowOff>
    </xdr:to>
    <xdr:pic>
      <xdr:nvPicPr>
        <xdr:cNvPr id="2" name="Picture 1">
          <a:extLst>
            <a:ext uri="{FF2B5EF4-FFF2-40B4-BE49-F238E27FC236}">
              <a16:creationId xmlns:a16="http://schemas.microsoft.com/office/drawing/2014/main" id="{8407EA47-D780-46A2-BA09-961DFC5329E4}"/>
            </a:ext>
          </a:extLst>
        </xdr:cNvPr>
        <xdr:cNvPicPr>
          <a:picLocks noChangeAspect="1"/>
        </xdr:cNvPicPr>
      </xdr:nvPicPr>
      <xdr:blipFill>
        <a:blip xmlns:r="http://schemas.openxmlformats.org/officeDocument/2006/relationships" r:embed="rId1"/>
        <a:stretch>
          <a:fillRect/>
        </a:stretch>
      </xdr:blipFill>
      <xdr:spPr>
        <a:xfrm>
          <a:off x="0" y="0"/>
          <a:ext cx="9705975" cy="895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16383</xdr:col>
      <xdr:colOff>0</xdr:colOff>
      <xdr:row>2</xdr:row>
      <xdr:rowOff>533400</xdr:rowOff>
    </xdr:to>
    <xdr:pic>
      <xdr:nvPicPr>
        <xdr:cNvPr id="6" name="Picture 1">
          <a:extLst>
            <a:ext uri="{FF2B5EF4-FFF2-40B4-BE49-F238E27FC236}">
              <a16:creationId xmlns:a16="http://schemas.microsoft.com/office/drawing/2014/main" id="{F570ADBF-8285-4992-B031-79B13D1137A5}"/>
            </a:ext>
          </a:extLst>
        </xdr:cNvPr>
        <xdr:cNvPicPr>
          <a:picLocks noChangeAspect="1"/>
        </xdr:cNvPicPr>
      </xdr:nvPicPr>
      <xdr:blipFill>
        <a:blip xmlns:r="http://schemas.openxmlformats.org/officeDocument/2006/relationships" r:embed="rId1"/>
        <a:stretch>
          <a:fillRect/>
        </a:stretch>
      </xdr:blipFill>
      <xdr:spPr>
        <a:xfrm>
          <a:off x="0" y="0"/>
          <a:ext cx="10229850" cy="895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607695</xdr:colOff>
      <xdr:row>4</xdr:row>
      <xdr:rowOff>178043</xdr:rowOff>
    </xdr:to>
    <xdr:pic>
      <xdr:nvPicPr>
        <xdr:cNvPr id="2" name="Picture 4">
          <a:extLst>
            <a:ext uri="{FF2B5EF4-FFF2-40B4-BE49-F238E27FC236}">
              <a16:creationId xmlns:a16="http://schemas.microsoft.com/office/drawing/2014/main" id="{E9118EA3-5E3C-45E9-A59E-A34955567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65620" cy="90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34925</xdr:rowOff>
    </xdr:to>
    <xdr:pic>
      <xdr:nvPicPr>
        <xdr:cNvPr id="3" name="Picture 4" descr="CleanBC_CMYK.eps">
          <a:extLst>
            <a:ext uri="{FF2B5EF4-FFF2-40B4-BE49-F238E27FC236}">
              <a16:creationId xmlns:a16="http://schemas.microsoft.com/office/drawing/2014/main" id="{6E06460E-7495-41C4-A6E1-C736CA36D56E}"/>
            </a:ext>
            <a:ext uri="{147F2762-F138-4A5C-976F-8EAC2B608ADB}">
              <a16:predDERef xmlns:a16="http://schemas.microsoft.com/office/drawing/2014/main" pred="{E9118EA3-5E3C-45E9-A59E-A34955567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4000"/>
          <a:ext cx="1749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26</xdr:row>
      <xdr:rowOff>180975</xdr:rowOff>
    </xdr:from>
    <xdr:to>
      <xdr:col>7</xdr:col>
      <xdr:colOff>447675</xdr:colOff>
      <xdr:row>29</xdr:row>
      <xdr:rowOff>0</xdr:rowOff>
    </xdr:to>
    <xdr:pic>
      <xdr:nvPicPr>
        <xdr:cNvPr id="4" name="Picture 3">
          <a:extLst>
            <a:ext uri="{FF2B5EF4-FFF2-40B4-BE49-F238E27FC236}">
              <a16:creationId xmlns:a16="http://schemas.microsoft.com/office/drawing/2014/main" id="{797C92A9-3CFF-4601-AFC7-E149946F84A1}"/>
            </a:ext>
            <a:ext uri="{147F2762-F138-4A5C-976F-8EAC2B608ADB}">
              <a16:predDERef xmlns:a16="http://schemas.microsoft.com/office/drawing/2014/main" pred="{6E06460E-7495-41C4-A6E1-C736CA36D5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5638800"/>
          <a:ext cx="0"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6</xdr:row>
      <xdr:rowOff>22106</xdr:rowOff>
    </xdr:to>
    <xdr:pic>
      <xdr:nvPicPr>
        <xdr:cNvPr id="3" name="Picture 2">
          <a:extLst>
            <a:ext uri="{FF2B5EF4-FFF2-40B4-BE49-F238E27FC236}">
              <a16:creationId xmlns:a16="http://schemas.microsoft.com/office/drawing/2014/main" id="{DDBD0168-57E8-47F7-AB1A-F03D11233098}"/>
            </a:ext>
          </a:extLst>
        </xdr:cNvPr>
        <xdr:cNvPicPr>
          <a:picLocks noChangeAspect="1"/>
        </xdr:cNvPicPr>
      </xdr:nvPicPr>
      <xdr:blipFill>
        <a:blip xmlns:r="http://schemas.openxmlformats.org/officeDocument/2006/relationships" r:embed="rId1"/>
        <a:stretch>
          <a:fillRect/>
        </a:stretch>
      </xdr:blipFill>
      <xdr:spPr>
        <a:xfrm>
          <a:off x="0" y="0"/>
          <a:ext cx="12220575" cy="74600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xdr:row>
      <xdr:rowOff>176773</xdr:rowOff>
    </xdr:to>
    <xdr:pic>
      <xdr:nvPicPr>
        <xdr:cNvPr id="2" name="Picture 4">
          <a:extLst>
            <a:ext uri="{FF2B5EF4-FFF2-40B4-BE49-F238E27FC236}">
              <a16:creationId xmlns:a16="http://schemas.microsoft.com/office/drawing/2014/main" id="{CD987FA3-5B62-4D3B-90DB-261A46DED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3" name="Picture 4" descr="CleanBC_CMYK.eps">
          <a:extLst>
            <a:ext uri="{FF2B5EF4-FFF2-40B4-BE49-F238E27FC236}">
              <a16:creationId xmlns:a16="http://schemas.microsoft.com/office/drawing/2014/main" id="{728BA369-56D2-4E0C-ADAA-963D90A08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944880</xdr:colOff>
      <xdr:row>2</xdr:row>
      <xdr:rowOff>228688</xdr:rowOff>
    </xdr:to>
    <xdr:pic>
      <xdr:nvPicPr>
        <xdr:cNvPr id="10" name="Picture 9">
          <a:extLst>
            <a:ext uri="{FF2B5EF4-FFF2-40B4-BE49-F238E27FC236}">
              <a16:creationId xmlns:a16="http://schemas.microsoft.com/office/drawing/2014/main" id="{58AC47B1-D535-4A8C-A491-76082AEE96B9}"/>
            </a:ext>
          </a:extLst>
        </xdr:cNvPr>
        <xdr:cNvPicPr>
          <a:picLocks noChangeAspect="1"/>
        </xdr:cNvPicPr>
      </xdr:nvPicPr>
      <xdr:blipFill>
        <a:blip xmlns:r="http://schemas.openxmlformats.org/officeDocument/2006/relationships" r:embed="rId1"/>
        <a:stretch>
          <a:fillRect/>
        </a:stretch>
      </xdr:blipFill>
      <xdr:spPr>
        <a:xfrm>
          <a:off x="0" y="0"/>
          <a:ext cx="11696700" cy="6096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607695</xdr:colOff>
      <xdr:row>4</xdr:row>
      <xdr:rowOff>176773</xdr:rowOff>
    </xdr:to>
    <xdr:pic>
      <xdr:nvPicPr>
        <xdr:cNvPr id="2" name="Picture 4">
          <a:extLst>
            <a:ext uri="{FF2B5EF4-FFF2-40B4-BE49-F238E27FC236}">
              <a16:creationId xmlns:a16="http://schemas.microsoft.com/office/drawing/2014/main" id="{7F4AA12C-AB95-4C84-8D0F-B923A347A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65620" cy="90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3" name="Picture 4" descr="CleanBC_CMYK.eps">
          <a:extLst>
            <a:ext uri="{FF2B5EF4-FFF2-40B4-BE49-F238E27FC236}">
              <a16:creationId xmlns:a16="http://schemas.microsoft.com/office/drawing/2014/main" id="{57ADEA47-D3F3-481D-94BF-78FCFB936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3</xdr:row>
      <xdr:rowOff>11896</xdr:rowOff>
    </xdr:to>
    <xdr:pic>
      <xdr:nvPicPr>
        <xdr:cNvPr id="2" name="Picture 1">
          <a:extLst>
            <a:ext uri="{FF2B5EF4-FFF2-40B4-BE49-F238E27FC236}">
              <a16:creationId xmlns:a16="http://schemas.microsoft.com/office/drawing/2014/main" id="{8CE52F44-06AA-44CE-A452-BCB94B7DAF6B}"/>
            </a:ext>
          </a:extLst>
        </xdr:cNvPr>
        <xdr:cNvPicPr>
          <a:picLocks noChangeAspect="1"/>
        </xdr:cNvPicPr>
      </xdr:nvPicPr>
      <xdr:blipFill>
        <a:blip xmlns:r="http://schemas.openxmlformats.org/officeDocument/2006/relationships" r:embed="rId1"/>
        <a:stretch>
          <a:fillRect/>
        </a:stretch>
      </xdr:blipFill>
      <xdr:spPr>
        <a:xfrm>
          <a:off x="0" y="0"/>
          <a:ext cx="10172700" cy="6367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xdr:row>
      <xdr:rowOff>176773</xdr:rowOff>
    </xdr:to>
    <xdr:pic>
      <xdr:nvPicPr>
        <xdr:cNvPr id="2" name="Picture 4">
          <a:extLst>
            <a:ext uri="{FF2B5EF4-FFF2-40B4-BE49-F238E27FC236}">
              <a16:creationId xmlns:a16="http://schemas.microsoft.com/office/drawing/2014/main" id="{0BA912E3-EBD5-414C-BAA4-1FD839478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3" name="Picture 4" descr="CleanBC_CMYK.eps">
          <a:extLst>
            <a:ext uri="{FF2B5EF4-FFF2-40B4-BE49-F238E27FC236}">
              <a16:creationId xmlns:a16="http://schemas.microsoft.com/office/drawing/2014/main" id="{BE4D33BC-D792-4467-BB53-55B5729EF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2</xdr:row>
      <xdr:rowOff>247738</xdr:rowOff>
    </xdr:to>
    <xdr:pic>
      <xdr:nvPicPr>
        <xdr:cNvPr id="2" name="Picture 1">
          <a:extLst>
            <a:ext uri="{FF2B5EF4-FFF2-40B4-BE49-F238E27FC236}">
              <a16:creationId xmlns:a16="http://schemas.microsoft.com/office/drawing/2014/main" id="{B9976F9D-3744-44E5-A229-B293473ED0A4}"/>
            </a:ext>
          </a:extLst>
        </xdr:cNvPr>
        <xdr:cNvPicPr>
          <a:picLocks noChangeAspect="1"/>
        </xdr:cNvPicPr>
      </xdr:nvPicPr>
      <xdr:blipFill>
        <a:blip xmlns:r="http://schemas.openxmlformats.org/officeDocument/2006/relationships" r:embed="rId1"/>
        <a:stretch>
          <a:fillRect/>
        </a:stretch>
      </xdr:blipFill>
      <xdr:spPr>
        <a:xfrm>
          <a:off x="0" y="0"/>
          <a:ext cx="8582025" cy="6096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2</xdr:row>
      <xdr:rowOff>152488</xdr:rowOff>
    </xdr:to>
    <xdr:pic>
      <xdr:nvPicPr>
        <xdr:cNvPr id="2" name="Picture 1">
          <a:extLst>
            <a:ext uri="{FF2B5EF4-FFF2-40B4-BE49-F238E27FC236}">
              <a16:creationId xmlns:a16="http://schemas.microsoft.com/office/drawing/2014/main" id="{2963E34E-9C5B-43A7-A941-4F6BD3C8618C}"/>
            </a:ext>
          </a:extLst>
        </xdr:cNvPr>
        <xdr:cNvPicPr>
          <a:picLocks noChangeAspect="1"/>
        </xdr:cNvPicPr>
      </xdr:nvPicPr>
      <xdr:blipFill>
        <a:blip xmlns:r="http://schemas.openxmlformats.org/officeDocument/2006/relationships" r:embed="rId1"/>
        <a:stretch>
          <a:fillRect/>
        </a:stretch>
      </xdr:blipFill>
      <xdr:spPr>
        <a:xfrm>
          <a:off x="0" y="0"/>
          <a:ext cx="9296400" cy="6249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607695</xdr:colOff>
      <xdr:row>4</xdr:row>
      <xdr:rowOff>176773</xdr:rowOff>
    </xdr:to>
    <xdr:pic>
      <xdr:nvPicPr>
        <xdr:cNvPr id="2" name="Picture 4">
          <a:extLst>
            <a:ext uri="{FF2B5EF4-FFF2-40B4-BE49-F238E27FC236}">
              <a16:creationId xmlns:a16="http://schemas.microsoft.com/office/drawing/2014/main" id="{93518FCD-B045-464A-9957-780038C9C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65620" cy="90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3" name="Picture 4" descr="CleanBC_CMYK.eps">
          <a:extLst>
            <a:ext uri="{FF2B5EF4-FFF2-40B4-BE49-F238E27FC236}">
              <a16:creationId xmlns:a16="http://schemas.microsoft.com/office/drawing/2014/main" id="{ACC4F946-202B-466F-BA0D-22AAEDE5B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887730</xdr:colOff>
      <xdr:row>2</xdr:row>
      <xdr:rowOff>114388</xdr:rowOff>
    </xdr:to>
    <xdr:pic>
      <xdr:nvPicPr>
        <xdr:cNvPr id="4" name="Picture 3">
          <a:extLst>
            <a:ext uri="{FF2B5EF4-FFF2-40B4-BE49-F238E27FC236}">
              <a16:creationId xmlns:a16="http://schemas.microsoft.com/office/drawing/2014/main" id="{A1F9B994-BF82-42E5-B553-F0EEFFE5C2CA}"/>
            </a:ext>
          </a:extLst>
        </xdr:cNvPr>
        <xdr:cNvPicPr>
          <a:picLocks noChangeAspect="1"/>
        </xdr:cNvPicPr>
      </xdr:nvPicPr>
      <xdr:blipFill>
        <a:blip xmlns:r="http://schemas.openxmlformats.org/officeDocument/2006/relationships" r:embed="rId1"/>
        <a:stretch>
          <a:fillRect/>
        </a:stretch>
      </xdr:blipFill>
      <xdr:spPr>
        <a:xfrm>
          <a:off x="0" y="0"/>
          <a:ext cx="9239250" cy="6096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6873240" cy="908293"/>
    <xdr:pic>
      <xdr:nvPicPr>
        <xdr:cNvPr id="2" name="Picture 4">
          <a:extLst>
            <a:ext uri="{FF2B5EF4-FFF2-40B4-BE49-F238E27FC236}">
              <a16:creationId xmlns:a16="http://schemas.microsoft.com/office/drawing/2014/main" id="{FA7B4612-3906-456D-AFF5-70C476D85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304800</xdr:colOff>
      <xdr:row>1</xdr:row>
      <xdr:rowOff>63500</xdr:rowOff>
    </xdr:from>
    <xdr:ext cx="1795145" cy="334010"/>
    <xdr:pic>
      <xdr:nvPicPr>
        <xdr:cNvPr id="3" name="Picture 4" descr="CleanBC_CMYK.eps">
          <a:extLst>
            <a:ext uri="{FF2B5EF4-FFF2-40B4-BE49-F238E27FC236}">
              <a16:creationId xmlns:a16="http://schemas.microsoft.com/office/drawing/2014/main" id="{12C17D9E-7646-4B9A-A1E0-9200B2DC5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46380"/>
          <a:ext cx="1795145" cy="334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xdr:from>
      <xdr:col>8</xdr:col>
      <xdr:colOff>104775</xdr:colOff>
      <xdr:row>19</xdr:row>
      <xdr:rowOff>38100</xdr:rowOff>
    </xdr:from>
    <xdr:to>
      <xdr:col>9</xdr:col>
      <xdr:colOff>0</xdr:colOff>
      <xdr:row>26</xdr:row>
      <xdr:rowOff>0</xdr:rowOff>
    </xdr:to>
    <xdr:sp macro="" textlink="">
      <xdr:nvSpPr>
        <xdr:cNvPr id="2" name="Arrow: Curved Left 1">
          <a:extLst>
            <a:ext uri="{FF2B5EF4-FFF2-40B4-BE49-F238E27FC236}">
              <a16:creationId xmlns:a16="http://schemas.microsoft.com/office/drawing/2014/main" id="{81E33573-532B-4FA3-AB06-77083301DDDF}"/>
            </a:ext>
          </a:extLst>
        </xdr:cNvPr>
        <xdr:cNvSpPr/>
      </xdr:nvSpPr>
      <xdr:spPr>
        <a:xfrm>
          <a:off x="9271635" y="3512820"/>
          <a:ext cx="763905" cy="1242060"/>
        </a:xfrm>
        <a:prstGeom prst="curvedLeft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twoCellAnchor>
    <xdr:from>
      <xdr:col>8</xdr:col>
      <xdr:colOff>95250</xdr:colOff>
      <xdr:row>18</xdr:row>
      <xdr:rowOff>38100</xdr:rowOff>
    </xdr:from>
    <xdr:to>
      <xdr:col>9</xdr:col>
      <xdr:colOff>0</xdr:colOff>
      <xdr:row>25</xdr:row>
      <xdr:rowOff>38100</xdr:rowOff>
    </xdr:to>
    <xdr:sp macro="" textlink="">
      <xdr:nvSpPr>
        <xdr:cNvPr id="3" name="Arrow: Curved Left 2">
          <a:extLst>
            <a:ext uri="{FF2B5EF4-FFF2-40B4-BE49-F238E27FC236}">
              <a16:creationId xmlns:a16="http://schemas.microsoft.com/office/drawing/2014/main" id="{496C92A7-F48A-4CF6-8E6E-0237EBD70A1B}"/>
            </a:ext>
          </a:extLst>
        </xdr:cNvPr>
        <xdr:cNvSpPr/>
      </xdr:nvSpPr>
      <xdr:spPr>
        <a:xfrm>
          <a:off x="9262110" y="3329940"/>
          <a:ext cx="773430" cy="128016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twoCellAnchor>
    <xdr:from>
      <xdr:col>0</xdr:col>
      <xdr:colOff>142874</xdr:colOff>
      <xdr:row>16</xdr:row>
      <xdr:rowOff>57150</xdr:rowOff>
    </xdr:from>
    <xdr:to>
      <xdr:col>1</xdr:col>
      <xdr:colOff>571499</xdr:colOff>
      <xdr:row>23</xdr:row>
      <xdr:rowOff>28575</xdr:rowOff>
    </xdr:to>
    <xdr:sp macro="" textlink="">
      <xdr:nvSpPr>
        <xdr:cNvPr id="4" name="Arrow: Curved Left 3">
          <a:extLst>
            <a:ext uri="{FF2B5EF4-FFF2-40B4-BE49-F238E27FC236}">
              <a16:creationId xmlns:a16="http://schemas.microsoft.com/office/drawing/2014/main" id="{7B1FC5F3-2FF5-4E15-94EA-50B934C8CACC}"/>
            </a:ext>
          </a:extLst>
        </xdr:cNvPr>
        <xdr:cNvSpPr/>
      </xdr:nvSpPr>
      <xdr:spPr>
        <a:xfrm flipH="1">
          <a:off x="142874" y="2983230"/>
          <a:ext cx="626745" cy="1251585"/>
        </a:xfrm>
        <a:prstGeom prst="curvedLeft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twoCellAnchor>
    <xdr:from>
      <xdr:col>0</xdr:col>
      <xdr:colOff>66675</xdr:colOff>
      <xdr:row>14</xdr:row>
      <xdr:rowOff>47625</xdr:rowOff>
    </xdr:from>
    <xdr:to>
      <xdr:col>1</xdr:col>
      <xdr:colOff>571500</xdr:colOff>
      <xdr:row>22</xdr:row>
      <xdr:rowOff>38100</xdr:rowOff>
    </xdr:to>
    <xdr:sp macro="" textlink="">
      <xdr:nvSpPr>
        <xdr:cNvPr id="5" name="Arrow: Curved Left 4">
          <a:extLst>
            <a:ext uri="{FF2B5EF4-FFF2-40B4-BE49-F238E27FC236}">
              <a16:creationId xmlns:a16="http://schemas.microsoft.com/office/drawing/2014/main" id="{1C822494-676F-4310-BC24-6FDBC62F8927}"/>
            </a:ext>
          </a:extLst>
        </xdr:cNvPr>
        <xdr:cNvSpPr/>
      </xdr:nvSpPr>
      <xdr:spPr>
        <a:xfrm flipH="1">
          <a:off x="66675" y="2607945"/>
          <a:ext cx="702945" cy="1453515"/>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oneCellAnchor>
    <xdr:from>
      <xdr:col>0</xdr:col>
      <xdr:colOff>19050</xdr:colOff>
      <xdr:row>0</xdr:row>
      <xdr:rowOff>9525</xdr:rowOff>
    </xdr:from>
    <xdr:ext cx="10130790" cy="828019"/>
    <xdr:pic>
      <xdr:nvPicPr>
        <xdr:cNvPr id="6" name="Picture 5">
          <a:extLst>
            <a:ext uri="{FF2B5EF4-FFF2-40B4-BE49-F238E27FC236}">
              <a16:creationId xmlns:a16="http://schemas.microsoft.com/office/drawing/2014/main" id="{EE47FB0A-2840-4C22-BC18-25AE60DA5504}"/>
            </a:ext>
          </a:extLst>
        </xdr:cNvPr>
        <xdr:cNvPicPr>
          <a:picLocks noChangeAspect="1"/>
        </xdr:cNvPicPr>
      </xdr:nvPicPr>
      <xdr:blipFill>
        <a:blip xmlns:r="http://schemas.openxmlformats.org/officeDocument/2006/relationships" r:embed="rId1"/>
        <a:stretch>
          <a:fillRect/>
        </a:stretch>
      </xdr:blipFill>
      <xdr:spPr>
        <a:xfrm>
          <a:off x="19050" y="9525"/>
          <a:ext cx="10130790" cy="828019"/>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8</xdr:col>
      <xdr:colOff>57150</xdr:colOff>
      <xdr:row>93</xdr:row>
      <xdr:rowOff>47625</xdr:rowOff>
    </xdr:from>
    <xdr:to>
      <xdr:col>8</xdr:col>
      <xdr:colOff>323850</xdr:colOff>
      <xdr:row>99</xdr:row>
      <xdr:rowOff>219074</xdr:rowOff>
    </xdr:to>
    <xdr:sp macro="" textlink="">
      <xdr:nvSpPr>
        <xdr:cNvPr id="2" name="Right Brace 1">
          <a:extLst>
            <a:ext uri="{FF2B5EF4-FFF2-40B4-BE49-F238E27FC236}">
              <a16:creationId xmlns:a16="http://schemas.microsoft.com/office/drawing/2014/main" id="{5040A731-D602-43CD-BCA9-95C6663D3DDA}"/>
            </a:ext>
          </a:extLst>
        </xdr:cNvPr>
        <xdr:cNvSpPr/>
      </xdr:nvSpPr>
      <xdr:spPr>
        <a:xfrm flipV="1">
          <a:off x="10557510" y="17055465"/>
          <a:ext cx="266700" cy="1230629"/>
        </a:xfrm>
        <a:prstGeom prst="rightBrace">
          <a:avLst>
            <a:gd name="adj1" fmla="val 22619"/>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twoCellAnchor>
    <xdr:from>
      <xdr:col>8</xdr:col>
      <xdr:colOff>295275</xdr:colOff>
      <xdr:row>96</xdr:row>
      <xdr:rowOff>28575</xdr:rowOff>
    </xdr:from>
    <xdr:to>
      <xdr:col>8</xdr:col>
      <xdr:colOff>981075</xdr:colOff>
      <xdr:row>102</xdr:row>
      <xdr:rowOff>200023</xdr:rowOff>
    </xdr:to>
    <xdr:sp macro="" textlink="">
      <xdr:nvSpPr>
        <xdr:cNvPr id="3" name="Arrow: Curved Left 2">
          <a:extLst>
            <a:ext uri="{FF2B5EF4-FFF2-40B4-BE49-F238E27FC236}">
              <a16:creationId xmlns:a16="http://schemas.microsoft.com/office/drawing/2014/main" id="{C2D62213-EEB8-4205-B72E-B39926A7702D}"/>
            </a:ext>
          </a:extLst>
        </xdr:cNvPr>
        <xdr:cNvSpPr/>
      </xdr:nvSpPr>
      <xdr:spPr>
        <a:xfrm flipV="1">
          <a:off x="10795635" y="17585055"/>
          <a:ext cx="685800" cy="1253488"/>
        </a:xfrm>
        <a:prstGeom prst="curvedLeftArrow">
          <a:avLst>
            <a:gd name="adj1" fmla="val 12298"/>
            <a:gd name="adj2" fmla="val 26936"/>
            <a:gd name="adj3" fmla="val 2656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twoCellAnchor>
    <xdr:from>
      <xdr:col>5</xdr:col>
      <xdr:colOff>9525</xdr:colOff>
      <xdr:row>28</xdr:row>
      <xdr:rowOff>9524</xdr:rowOff>
    </xdr:from>
    <xdr:to>
      <xdr:col>5</xdr:col>
      <xdr:colOff>276225</xdr:colOff>
      <xdr:row>30</xdr:row>
      <xdr:rowOff>228599</xdr:rowOff>
    </xdr:to>
    <xdr:sp macro="" textlink="">
      <xdr:nvSpPr>
        <xdr:cNvPr id="4" name="Right Brace 3">
          <a:extLst>
            <a:ext uri="{FF2B5EF4-FFF2-40B4-BE49-F238E27FC236}">
              <a16:creationId xmlns:a16="http://schemas.microsoft.com/office/drawing/2014/main" id="{5F6EF058-C043-4919-B99B-4E4499BC05CE}"/>
            </a:ext>
          </a:extLst>
        </xdr:cNvPr>
        <xdr:cNvSpPr/>
      </xdr:nvSpPr>
      <xdr:spPr>
        <a:xfrm>
          <a:off x="6684645" y="5130164"/>
          <a:ext cx="266700" cy="539115"/>
        </a:xfrm>
        <a:prstGeom prst="rightBrace">
          <a:avLst>
            <a:gd name="adj1" fmla="val 22619"/>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twoCellAnchor>
    <xdr:from>
      <xdr:col>5</xdr:col>
      <xdr:colOff>185533</xdr:colOff>
      <xdr:row>29</xdr:row>
      <xdr:rowOff>195334</xdr:rowOff>
    </xdr:from>
    <xdr:to>
      <xdr:col>5</xdr:col>
      <xdr:colOff>661783</xdr:colOff>
      <xdr:row>31</xdr:row>
      <xdr:rowOff>215921</xdr:rowOff>
    </xdr:to>
    <xdr:sp macro="" textlink="">
      <xdr:nvSpPr>
        <xdr:cNvPr id="5" name="Arrow: Curved Left 4">
          <a:extLst>
            <a:ext uri="{FF2B5EF4-FFF2-40B4-BE49-F238E27FC236}">
              <a16:creationId xmlns:a16="http://schemas.microsoft.com/office/drawing/2014/main" id="{5F00A0E5-1799-4A48-9562-0EB11EBFAEBE}"/>
            </a:ext>
          </a:extLst>
        </xdr:cNvPr>
        <xdr:cNvSpPr/>
      </xdr:nvSpPr>
      <xdr:spPr>
        <a:xfrm rot="377444">
          <a:off x="6860653" y="5483614"/>
          <a:ext cx="476250" cy="371107"/>
        </a:xfrm>
        <a:prstGeom prst="curvedLeftArrow">
          <a:avLst>
            <a:gd name="adj1" fmla="val 18081"/>
            <a:gd name="adj2" fmla="val 35711"/>
            <a:gd name="adj3" fmla="val 2656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solidFill>
              <a:schemeClr val="tx1"/>
            </a:solidFill>
          </a:endParaRPr>
        </a:p>
      </xdr:txBody>
    </xdr:sp>
    <xdr:clientData/>
  </xdr:twoCellAnchor>
  <xdr:twoCellAnchor>
    <xdr:from>
      <xdr:col>5</xdr:col>
      <xdr:colOff>0</xdr:colOff>
      <xdr:row>17</xdr:row>
      <xdr:rowOff>0</xdr:rowOff>
    </xdr:from>
    <xdr:to>
      <xdr:col>5</xdr:col>
      <xdr:colOff>266700</xdr:colOff>
      <xdr:row>19</xdr:row>
      <xdr:rowOff>207907</xdr:rowOff>
    </xdr:to>
    <xdr:sp macro="" textlink="">
      <xdr:nvSpPr>
        <xdr:cNvPr id="6" name="Right Brace 5">
          <a:extLst>
            <a:ext uri="{FF2B5EF4-FFF2-40B4-BE49-F238E27FC236}">
              <a16:creationId xmlns:a16="http://schemas.microsoft.com/office/drawing/2014/main" id="{B4263831-B2F1-4023-8850-791E5966E1FF}"/>
            </a:ext>
          </a:extLst>
        </xdr:cNvPr>
        <xdr:cNvSpPr/>
      </xdr:nvSpPr>
      <xdr:spPr>
        <a:xfrm>
          <a:off x="6675120" y="3108960"/>
          <a:ext cx="266700" cy="550807"/>
        </a:xfrm>
        <a:prstGeom prst="rightBrace">
          <a:avLst>
            <a:gd name="adj1" fmla="val 22619"/>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CA" sz="1100"/>
        </a:p>
      </xdr:txBody>
    </xdr:sp>
    <xdr:clientData/>
  </xdr:twoCellAnchor>
  <xdr:oneCellAnchor>
    <xdr:from>
      <xdr:col>11</xdr:col>
      <xdr:colOff>313954</xdr:colOff>
      <xdr:row>0</xdr:row>
      <xdr:rowOff>0</xdr:rowOff>
    </xdr:from>
    <xdr:ext cx="9952264" cy="809625"/>
    <xdr:pic>
      <xdr:nvPicPr>
        <xdr:cNvPr id="7" name="Picture 6">
          <a:extLst>
            <a:ext uri="{FF2B5EF4-FFF2-40B4-BE49-F238E27FC236}">
              <a16:creationId xmlns:a16="http://schemas.microsoft.com/office/drawing/2014/main" id="{D7FA9A7D-9B60-44BF-BBD0-B5D975BB931F}"/>
            </a:ext>
          </a:extLst>
        </xdr:cNvPr>
        <xdr:cNvPicPr>
          <a:picLocks noChangeAspect="1"/>
        </xdr:cNvPicPr>
      </xdr:nvPicPr>
      <xdr:blipFill>
        <a:blip xmlns:r="http://schemas.openxmlformats.org/officeDocument/2006/relationships" r:embed="rId1"/>
        <a:stretch>
          <a:fillRect/>
        </a:stretch>
      </xdr:blipFill>
      <xdr:spPr>
        <a:xfrm>
          <a:off x="14723374" y="0"/>
          <a:ext cx="9952264" cy="809625"/>
        </a:xfrm>
        <a:prstGeom prst="rect">
          <a:avLst/>
        </a:prstGeom>
      </xdr:spPr>
    </xdr:pic>
    <xdr:clientData/>
  </xdr:oneCellAnchor>
  <xdr:oneCellAnchor>
    <xdr:from>
      <xdr:col>0</xdr:col>
      <xdr:colOff>13855</xdr:colOff>
      <xdr:row>0</xdr:row>
      <xdr:rowOff>0</xdr:rowOff>
    </xdr:from>
    <xdr:ext cx="14875823" cy="809625"/>
    <xdr:pic>
      <xdr:nvPicPr>
        <xdr:cNvPr id="8" name="Picture 7">
          <a:extLst>
            <a:ext uri="{FF2B5EF4-FFF2-40B4-BE49-F238E27FC236}">
              <a16:creationId xmlns:a16="http://schemas.microsoft.com/office/drawing/2014/main" id="{4DE8E834-442F-4CBF-8CD5-6217AE432B8E}"/>
            </a:ext>
          </a:extLst>
        </xdr:cNvPr>
        <xdr:cNvPicPr>
          <a:picLocks noChangeAspect="1"/>
        </xdr:cNvPicPr>
      </xdr:nvPicPr>
      <xdr:blipFill rotWithShape="1">
        <a:blip xmlns:r="http://schemas.openxmlformats.org/officeDocument/2006/relationships" r:embed="rId1"/>
        <a:srcRect r="95329"/>
        <a:stretch/>
      </xdr:blipFill>
      <xdr:spPr>
        <a:xfrm>
          <a:off x="13855" y="0"/>
          <a:ext cx="14875823" cy="80962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176216</xdr:rowOff>
    </xdr:to>
    <xdr:pic>
      <xdr:nvPicPr>
        <xdr:cNvPr id="2" name="Picture 4">
          <a:extLst>
            <a:ext uri="{FF2B5EF4-FFF2-40B4-BE49-F238E27FC236}">
              <a16:creationId xmlns:a16="http://schemas.microsoft.com/office/drawing/2014/main" id="{2065B144-1812-4ED5-B27C-5D1F57AB2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699249" cy="947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0</xdr:col>
      <xdr:colOff>304800</xdr:colOff>
      <xdr:row>3</xdr:row>
      <xdr:rowOff>31750</xdr:rowOff>
    </xdr:to>
    <xdr:pic>
      <xdr:nvPicPr>
        <xdr:cNvPr id="3" name="Picture 4" descr="CleanBC_CMYK.eps">
          <a:extLst>
            <a:ext uri="{FF2B5EF4-FFF2-40B4-BE49-F238E27FC236}">
              <a16:creationId xmlns:a16="http://schemas.microsoft.com/office/drawing/2014/main" id="{B034A482-4127-4FCE-A3E5-6FB570F5D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0</xdr:colOff>
      <xdr:row>4</xdr:row>
      <xdr:rowOff>176216</xdr:rowOff>
    </xdr:to>
    <xdr:pic>
      <xdr:nvPicPr>
        <xdr:cNvPr id="4" name="Picture 4">
          <a:extLst>
            <a:ext uri="{FF2B5EF4-FFF2-40B4-BE49-F238E27FC236}">
              <a16:creationId xmlns:a16="http://schemas.microsoft.com/office/drawing/2014/main" id="{1837830D-10CD-4A44-BE58-31A955BA43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7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5" name="Picture 4" descr="CleanBC_CMYK.eps">
          <a:extLst>
            <a:ext uri="{FF2B5EF4-FFF2-40B4-BE49-F238E27FC236}">
              <a16:creationId xmlns:a16="http://schemas.microsoft.com/office/drawing/2014/main" id="{3B0EA461-EA11-4997-9EA9-50EC42C7F0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444500</xdr:colOff>
      <xdr:row>27</xdr:row>
      <xdr:rowOff>177800</xdr:rowOff>
    </xdr:from>
    <xdr:to>
      <xdr:col>7</xdr:col>
      <xdr:colOff>444500</xdr:colOff>
      <xdr:row>30</xdr:row>
      <xdr:rowOff>0</xdr:rowOff>
    </xdr:to>
    <xdr:pic>
      <xdr:nvPicPr>
        <xdr:cNvPr id="6" name="Picture 5">
          <a:extLst>
            <a:ext uri="{FF2B5EF4-FFF2-40B4-BE49-F238E27FC236}">
              <a16:creationId xmlns:a16="http://schemas.microsoft.com/office/drawing/2014/main" id="{FCFE3BF6-5A9E-4A0A-9343-8C3CCDD489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8380" y="5123180"/>
          <a:ext cx="0" cy="8051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0</xdr:colOff>
      <xdr:row>2</xdr:row>
      <xdr:rowOff>227944</xdr:rowOff>
    </xdr:to>
    <xdr:pic>
      <xdr:nvPicPr>
        <xdr:cNvPr id="2" name="Picture 1">
          <a:extLst>
            <a:ext uri="{FF2B5EF4-FFF2-40B4-BE49-F238E27FC236}">
              <a16:creationId xmlns:a16="http://schemas.microsoft.com/office/drawing/2014/main" id="{EC9D49BC-5A2C-4A3E-B9EF-5E1AD5755DAC}"/>
            </a:ext>
          </a:extLst>
        </xdr:cNvPr>
        <xdr:cNvPicPr>
          <a:picLocks noChangeAspect="1"/>
        </xdr:cNvPicPr>
      </xdr:nvPicPr>
      <xdr:blipFill>
        <a:blip xmlns:r="http://schemas.openxmlformats.org/officeDocument/2006/relationships" r:embed="rId1"/>
        <a:stretch>
          <a:fillRect/>
        </a:stretch>
      </xdr:blipFill>
      <xdr:spPr>
        <a:xfrm>
          <a:off x="1" y="0"/>
          <a:ext cx="7791450" cy="6089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4</xdr:row>
      <xdr:rowOff>178912</xdr:rowOff>
    </xdr:to>
    <xdr:pic>
      <xdr:nvPicPr>
        <xdr:cNvPr id="2" name="Picture 4">
          <a:extLst>
            <a:ext uri="{FF2B5EF4-FFF2-40B4-BE49-F238E27FC236}">
              <a16:creationId xmlns:a16="http://schemas.microsoft.com/office/drawing/2014/main" id="{4D1242DE-2BD1-4514-BC72-E376C6219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950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0</xdr:col>
      <xdr:colOff>304800</xdr:colOff>
      <xdr:row>3</xdr:row>
      <xdr:rowOff>31750</xdr:rowOff>
    </xdr:to>
    <xdr:pic>
      <xdr:nvPicPr>
        <xdr:cNvPr id="3" name="Picture 4" descr="CleanBC_CMYK.eps">
          <a:extLst>
            <a:ext uri="{FF2B5EF4-FFF2-40B4-BE49-F238E27FC236}">
              <a16:creationId xmlns:a16="http://schemas.microsoft.com/office/drawing/2014/main" id="{AC104B2D-F066-4637-89F1-B538C9274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0</xdr:colOff>
      <xdr:row>4</xdr:row>
      <xdr:rowOff>178912</xdr:rowOff>
    </xdr:to>
    <xdr:pic>
      <xdr:nvPicPr>
        <xdr:cNvPr id="4" name="Picture 4">
          <a:extLst>
            <a:ext uri="{FF2B5EF4-FFF2-40B4-BE49-F238E27FC236}">
              <a16:creationId xmlns:a16="http://schemas.microsoft.com/office/drawing/2014/main" id="{DB70FC76-3289-4518-A27F-3EFE561FB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05600" cy="950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5" name="Picture 4" descr="CleanBC_CMYK.eps">
          <a:extLst>
            <a:ext uri="{FF2B5EF4-FFF2-40B4-BE49-F238E27FC236}">
              <a16:creationId xmlns:a16="http://schemas.microsoft.com/office/drawing/2014/main" id="{6E0B2FC6-9A85-4C93-BA13-31DFF84E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5</xdr:col>
      <xdr:colOff>1076325</xdr:colOff>
      <xdr:row>2</xdr:row>
      <xdr:rowOff>246994</xdr:rowOff>
    </xdr:to>
    <xdr:pic>
      <xdr:nvPicPr>
        <xdr:cNvPr id="2" name="Picture 1">
          <a:extLst>
            <a:ext uri="{FF2B5EF4-FFF2-40B4-BE49-F238E27FC236}">
              <a16:creationId xmlns:a16="http://schemas.microsoft.com/office/drawing/2014/main" id="{6066AFEC-17C5-46D7-8FF2-A24597727E34}"/>
            </a:ext>
          </a:extLst>
        </xdr:cNvPr>
        <xdr:cNvPicPr>
          <a:picLocks noChangeAspect="1"/>
        </xdr:cNvPicPr>
      </xdr:nvPicPr>
      <xdr:blipFill>
        <a:blip xmlns:r="http://schemas.openxmlformats.org/officeDocument/2006/relationships" r:embed="rId1"/>
        <a:stretch>
          <a:fillRect/>
        </a:stretch>
      </xdr:blipFill>
      <xdr:spPr>
        <a:xfrm>
          <a:off x="19049" y="0"/>
          <a:ext cx="10687051" cy="6089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xdr:row>
      <xdr:rowOff>178043</xdr:rowOff>
    </xdr:to>
    <xdr:pic>
      <xdr:nvPicPr>
        <xdr:cNvPr id="2" name="Picture 4">
          <a:extLst>
            <a:ext uri="{FF2B5EF4-FFF2-40B4-BE49-F238E27FC236}">
              <a16:creationId xmlns:a16="http://schemas.microsoft.com/office/drawing/2014/main" id="{3EABB830-C18F-41A3-8591-E758598526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31750</xdr:rowOff>
    </xdr:to>
    <xdr:pic>
      <xdr:nvPicPr>
        <xdr:cNvPr id="3" name="Picture 4" descr="CleanBC_CMYK.eps">
          <a:extLst>
            <a:ext uri="{FF2B5EF4-FFF2-40B4-BE49-F238E27FC236}">
              <a16:creationId xmlns:a16="http://schemas.microsoft.com/office/drawing/2014/main" id="{65D711D5-474E-43B5-AF09-EA0F260F7F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9151620" cy="608944"/>
    <xdr:pic>
      <xdr:nvPicPr>
        <xdr:cNvPr id="2" name="Picture 1">
          <a:extLst>
            <a:ext uri="{FF2B5EF4-FFF2-40B4-BE49-F238E27FC236}">
              <a16:creationId xmlns:a16="http://schemas.microsoft.com/office/drawing/2014/main" id="{FEA45810-F61A-47D5-A498-6C59082FE133}"/>
            </a:ext>
          </a:extLst>
        </xdr:cNvPr>
        <xdr:cNvPicPr>
          <a:picLocks noChangeAspect="1"/>
        </xdr:cNvPicPr>
      </xdr:nvPicPr>
      <xdr:blipFill>
        <a:blip xmlns:r="http://schemas.openxmlformats.org/officeDocument/2006/relationships" r:embed="rId1"/>
        <a:stretch>
          <a:fillRect/>
        </a:stretch>
      </xdr:blipFill>
      <xdr:spPr>
        <a:xfrm>
          <a:off x="0" y="0"/>
          <a:ext cx="9151620" cy="60894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xdr:row>
      <xdr:rowOff>178043</xdr:rowOff>
    </xdr:to>
    <xdr:pic>
      <xdr:nvPicPr>
        <xdr:cNvPr id="2" name="Picture 4">
          <a:extLst>
            <a:ext uri="{FF2B5EF4-FFF2-40B4-BE49-F238E27FC236}">
              <a16:creationId xmlns:a16="http://schemas.microsoft.com/office/drawing/2014/main" id="{1F11CA35-943B-480F-8EF8-C8BD92D37F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73240" cy="90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1</xdr:row>
      <xdr:rowOff>63500</xdr:rowOff>
    </xdr:from>
    <xdr:to>
      <xdr:col>3</xdr:col>
      <xdr:colOff>225425</xdr:colOff>
      <xdr:row>3</xdr:row>
      <xdr:rowOff>34925</xdr:rowOff>
    </xdr:to>
    <xdr:pic>
      <xdr:nvPicPr>
        <xdr:cNvPr id="3" name="Picture 4" descr="CleanBC_CMYK.eps">
          <a:extLst>
            <a:ext uri="{FF2B5EF4-FFF2-40B4-BE49-F238E27FC236}">
              <a16:creationId xmlns:a16="http://schemas.microsoft.com/office/drawing/2014/main" id="{A24A245B-4CD9-47C9-8E5B-3B605410A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257175"/>
          <a:ext cx="17494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447675</xdr:colOff>
      <xdr:row>26</xdr:row>
      <xdr:rowOff>180975</xdr:rowOff>
    </xdr:from>
    <xdr:to>
      <xdr:col>7</xdr:col>
      <xdr:colOff>447675</xdr:colOff>
      <xdr:row>28</xdr:row>
      <xdr:rowOff>430530</xdr:rowOff>
    </xdr:to>
    <xdr:pic>
      <xdr:nvPicPr>
        <xdr:cNvPr id="4" name="Picture 3">
          <a:extLst>
            <a:ext uri="{FF2B5EF4-FFF2-40B4-BE49-F238E27FC236}">
              <a16:creationId xmlns:a16="http://schemas.microsoft.com/office/drawing/2014/main" id="{58608272-FDE8-47FE-923A-0E12D4B55817}"/>
            </a:ext>
            <a:ext uri="{147F2762-F138-4A5C-976F-8EAC2B608ADB}">
              <a16:predDERef xmlns:a16="http://schemas.microsoft.com/office/drawing/2014/main" pred="{A24A245B-4CD9-47C9-8E5B-3B605410AF5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14875" y="5591175"/>
          <a:ext cx="0" cy="6381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harma, Ipsha ECS:EX" id="{5BF99D1F-036D-4CEE-AA08-7BBF61CF063F}" userId="Ipsha.Sharma@gov.bc.ca" providerId="PeoplePicker"/>
  <person displayName="Sharma, Ipsha ECS:EX" id="{7855A325-EB2D-4D45-9765-51CC2EEB6906}" userId="S::ipsha.sharma@gov.bc.ca::57ed0c78-14c3-4bd7-9c2d-4d6368e5382e" providerId="AD"/>
  <person displayName="Thanyamanta, Worakanok ECS:EX" id="{1C178DB7-D731-45E5-836D-6D6FC6FBB222}" userId="S::worakanok.thanyamanta@gov.bc.ca::ee086a2f-f1ba-4ab3-abcd-c37c22f509c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13" dT="2026-02-25T23:29:17.55" personId="{1C178DB7-D731-45E5-836D-6D6FC6FBB222}" id="{19068A1F-9A1B-4F04-93FB-B498F54ACCA2}">
    <text>@Sharma, Ipsha ECS:EX waiting to update years (to 2025) and prices.</text>
    <mentions>
      <mention mentionpersonId="{5BF99D1F-036D-4CEE-AA08-7BBF61CF063F}" mentionId="{C3FFF49D-3392-4474-A562-AC2C42C33A24}" startIndex="0" length="21"/>
    </mentions>
  </threadedComment>
  <threadedComment ref="B13" dT="2026-02-26T17:46:07.24" personId="{7855A325-EB2D-4D45-9765-51CC2EEB6906}" id="{CA034856-F7E4-492F-A14A-D7808B9D24A1}" parentId="{19068A1F-9A1B-4F04-93FB-B498F54ACCA2}">
    <text>Prices updated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2.gov.bc.ca/gov/content/environment/climate-change/industry/bc-output-based-pricing-syste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2.gov.bc.ca/gov/content/environment/climate-change/industry/bc-output-based-pricing-syste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www2.gov.bc.ca/gov/content/environment/climate-change/industry/bc-output-based-pricing-syste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2.gov.bc.ca/gov/content/environment/climate-change/industry/bc-output-based-pricing-syste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2.gov.bc.ca/gov/content/environment/climate-change/industry/bc-output-based-pricing-syste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hyperlink" Target="https://www2.gov.bc.ca/gov/content/environment/climate-change/industry/bc-output-based-pricing-system"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2.gov.bc.ca/gov/content/environment/climate-change/industry/bc-output-based-pricing-system"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2.gov.bc.ca/gov/content/environment/climate-change/industry/bc-output-based-pricing-syste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2.gov.bc.ca/gov/content/environment/climate-change/industry/bc-output-based-pricing-syste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2.gov.bc.ca/gov/content/environment/climate-change/industry/bc-output-based-pricing-system"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2.gov.bc.ca/gov/content/environment/climate-change/industry/bc-output-based-pricing-syste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2CABD-07A2-432E-A11B-E215A5D205EA}">
  <dimension ref="A1:M32"/>
  <sheetViews>
    <sheetView showGridLines="0" topLeftCell="A10" workbookViewId="0">
      <selection activeCell="A11" sqref="A11:K20"/>
    </sheetView>
  </sheetViews>
  <sheetFormatPr defaultColWidth="0" defaultRowHeight="15" customHeight="1" zeroHeight="1"/>
  <cols>
    <col min="1" max="11" width="9.140625" customWidth="1"/>
    <col min="12" max="13" width="0" hidden="1" customWidth="1"/>
    <col min="14" max="16384" width="9.140625" hidden="1"/>
  </cols>
  <sheetData>
    <row r="1" spans="1:11"/>
    <row r="2" spans="1:11"/>
    <row r="3" spans="1:11"/>
    <row r="4" spans="1:11"/>
    <row r="5" spans="1:11"/>
    <row r="6" spans="1:11">
      <c r="A6" s="851" t="s">
        <v>0</v>
      </c>
      <c r="B6" s="851"/>
      <c r="C6" s="851"/>
      <c r="D6" s="851"/>
      <c r="E6" s="851"/>
      <c r="F6" s="851"/>
      <c r="G6" s="851"/>
      <c r="H6" s="851"/>
      <c r="I6" s="851"/>
      <c r="J6" s="851"/>
      <c r="K6" s="851"/>
    </row>
    <row r="7" spans="1:1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3">
      <c r="A17" s="852"/>
      <c r="B17" s="852"/>
      <c r="C17" s="852"/>
      <c r="D17" s="852"/>
      <c r="E17" s="852"/>
      <c r="F17" s="852"/>
      <c r="G17" s="852"/>
      <c r="H17" s="852"/>
      <c r="I17" s="852"/>
      <c r="J17" s="852"/>
      <c r="K17" s="852"/>
    </row>
    <row r="18" spans="1:13">
      <c r="A18" s="852"/>
      <c r="B18" s="852"/>
      <c r="C18" s="852"/>
      <c r="D18" s="852"/>
      <c r="E18" s="852"/>
      <c r="F18" s="852"/>
      <c r="G18" s="852"/>
      <c r="H18" s="852"/>
      <c r="I18" s="852"/>
      <c r="J18" s="852"/>
      <c r="K18" s="852"/>
    </row>
    <row r="19" spans="1:13">
      <c r="A19" s="852"/>
      <c r="B19" s="852"/>
      <c r="C19" s="852"/>
      <c r="D19" s="852"/>
      <c r="E19" s="852"/>
      <c r="F19" s="852"/>
      <c r="G19" s="852"/>
      <c r="H19" s="852"/>
      <c r="I19" s="852"/>
      <c r="J19" s="852"/>
      <c r="K19" s="852"/>
    </row>
    <row r="20" spans="1:13">
      <c r="A20" s="852"/>
      <c r="B20" s="852"/>
      <c r="C20" s="852"/>
      <c r="D20" s="852"/>
      <c r="E20" s="852"/>
      <c r="F20" s="852"/>
      <c r="G20" s="852"/>
      <c r="H20" s="852"/>
      <c r="I20" s="852"/>
      <c r="J20" s="852"/>
      <c r="K20" s="852"/>
    </row>
    <row r="21" spans="1:13">
      <c r="A21" s="847" t="s">
        <v>3</v>
      </c>
      <c r="B21" s="848"/>
      <c r="C21" s="848"/>
      <c r="D21" s="848"/>
      <c r="E21" s="848"/>
      <c r="F21" s="848"/>
      <c r="G21" s="848"/>
      <c r="H21" s="848"/>
      <c r="I21" s="848"/>
      <c r="J21" s="848"/>
      <c r="K21" s="848"/>
    </row>
    <row r="22" spans="1:13" ht="14.45" customHeight="1">
      <c r="A22" s="852" t="s">
        <v>4</v>
      </c>
      <c r="B22" s="852"/>
      <c r="C22" s="852"/>
      <c r="D22" s="852"/>
      <c r="E22" s="852"/>
      <c r="F22" s="852"/>
      <c r="G22" s="852"/>
      <c r="H22" s="852"/>
      <c r="I22" s="852"/>
      <c r="J22" s="852"/>
      <c r="K22" s="852"/>
    </row>
    <row r="23" spans="1:13">
      <c r="A23" s="852"/>
      <c r="B23" s="852"/>
      <c r="C23" s="852"/>
      <c r="D23" s="852"/>
      <c r="E23" s="852"/>
      <c r="F23" s="852"/>
      <c r="G23" s="852"/>
      <c r="H23" s="852"/>
      <c r="I23" s="852"/>
      <c r="J23" s="852"/>
      <c r="K23" s="852"/>
    </row>
    <row r="24" spans="1:13">
      <c r="A24" s="852"/>
      <c r="B24" s="852"/>
      <c r="C24" s="852"/>
      <c r="D24" s="852"/>
      <c r="E24" s="852"/>
      <c r="F24" s="852"/>
      <c r="G24" s="852"/>
      <c r="H24" s="852"/>
      <c r="I24" s="852"/>
      <c r="J24" s="852"/>
      <c r="K24" s="852"/>
    </row>
    <row r="25" spans="1:13">
      <c r="A25" s="852"/>
      <c r="B25" s="852"/>
      <c r="C25" s="852"/>
      <c r="D25" s="852"/>
      <c r="E25" s="852"/>
      <c r="F25" s="852"/>
      <c r="G25" s="852"/>
      <c r="H25" s="852"/>
      <c r="I25" s="852"/>
      <c r="J25" s="852"/>
      <c r="K25" s="852"/>
    </row>
    <row r="26" spans="1:13">
      <c r="A26" s="852"/>
      <c r="B26" s="852"/>
      <c r="C26" s="852"/>
      <c r="D26" s="852"/>
      <c r="E26" s="852"/>
      <c r="F26" s="852"/>
      <c r="G26" s="852"/>
      <c r="H26" s="852"/>
      <c r="I26" s="852"/>
      <c r="J26" s="852"/>
      <c r="K26" s="852"/>
      <c r="M26" s="432"/>
    </row>
    <row r="27" spans="1:13">
      <c r="A27" s="852"/>
      <c r="B27" s="852"/>
      <c r="C27" s="852"/>
      <c r="D27" s="852"/>
      <c r="E27" s="852"/>
      <c r="F27" s="852"/>
      <c r="G27" s="852"/>
      <c r="H27" s="852"/>
      <c r="I27" s="852"/>
      <c r="J27" s="852"/>
      <c r="K27" s="852"/>
      <c r="M27" s="432"/>
    </row>
    <row r="28" spans="1:13">
      <c r="A28" s="847"/>
      <c r="B28" s="848"/>
      <c r="C28" s="848"/>
      <c r="D28" s="848"/>
      <c r="E28" s="848"/>
      <c r="F28" s="848"/>
      <c r="G28" s="848"/>
      <c r="H28" s="848"/>
      <c r="I28" s="848"/>
      <c r="J28" s="848"/>
      <c r="K28" s="848"/>
    </row>
    <row r="29" spans="1:13" ht="15" customHeight="1">
      <c r="A29" s="849" t="s">
        <v>5</v>
      </c>
      <c r="B29" s="849"/>
      <c r="C29" s="849"/>
      <c r="D29" s="849"/>
      <c r="E29" s="849"/>
      <c r="F29" s="849"/>
      <c r="G29" s="849"/>
      <c r="H29" s="433"/>
      <c r="I29" s="433"/>
      <c r="J29" s="433"/>
      <c r="K29" s="433"/>
    </row>
    <row r="30" spans="1:13" ht="48" customHeight="1">
      <c r="A30" s="850" t="s">
        <v>6</v>
      </c>
      <c r="B30" s="850"/>
      <c r="C30" s="850"/>
      <c r="D30" s="850"/>
      <c r="E30" s="850"/>
      <c r="F30" s="850"/>
      <c r="G30" s="850"/>
      <c r="H30" s="850"/>
      <c r="I30" s="433"/>
      <c r="J30" s="433"/>
      <c r="K30" s="433"/>
    </row>
    <row r="31" spans="1:13" hidden="1">
      <c r="A31" s="433"/>
      <c r="B31" s="433"/>
      <c r="C31" s="433"/>
      <c r="D31" s="433"/>
      <c r="E31" s="433"/>
      <c r="F31" s="433"/>
      <c r="G31" s="433"/>
      <c r="H31" s="433"/>
      <c r="I31" s="433"/>
      <c r="J31" s="433"/>
      <c r="K31" s="433"/>
    </row>
    <row r="32" spans="1:13" hidden="1">
      <c r="A32" s="433"/>
      <c r="B32" s="433"/>
      <c r="C32" s="433"/>
      <c r="D32" s="433"/>
      <c r="E32" s="433"/>
      <c r="F32" s="433"/>
      <c r="G32" s="433"/>
      <c r="H32" s="433"/>
      <c r="I32" s="433"/>
      <c r="J32" s="433"/>
      <c r="K32" s="433"/>
    </row>
  </sheetData>
  <sheetProtection algorithmName="SHA-512" hashValue="vZSUg5fy9cYRa/UvcJSPD1DMraMRMmWCZS1seqDJ1I3dpM78ipWNouA6pU+ZpJ3BHRQ4t9QyS5pO/oZJt8dzBA==" saltValue="PdyW1hU3Kq+VAphKNZ8K5Q==" spinCount="100000" sheet="1" objects="1" scenarios="1"/>
  <mergeCells count="8">
    <mergeCell ref="A28:K28"/>
    <mergeCell ref="A29:G29"/>
    <mergeCell ref="A30:H30"/>
    <mergeCell ref="A6:K9"/>
    <mergeCell ref="A10:K10"/>
    <mergeCell ref="A21:K21"/>
    <mergeCell ref="A11:K20"/>
    <mergeCell ref="A22:K27"/>
  </mergeCells>
  <hyperlinks>
    <hyperlink ref="A30" r:id="rId1" xr:uid="{CD335BAA-4DC7-4DC9-A878-1D82F857D29E}"/>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06C80-EE2A-4437-9F56-6A790419879B}">
  <dimension ref="B3:XFD82"/>
  <sheetViews>
    <sheetView showGridLines="0" topLeftCell="A35" zoomScale="70" zoomScaleNormal="70" workbookViewId="0">
      <selection activeCell="XEZ35" sqref="XEZ35"/>
    </sheetView>
  </sheetViews>
  <sheetFormatPr defaultColWidth="9.140625" defaultRowHeight="14.25" customHeight="1"/>
  <cols>
    <col min="1" max="1" width="2.85546875" style="26" customWidth="1"/>
    <col min="2" max="2" width="19" style="26" customWidth="1"/>
    <col min="3" max="3" width="70.42578125" style="26" bestFit="1" customWidth="1"/>
    <col min="4" max="4" width="14.85546875" style="26" customWidth="1"/>
    <col min="5" max="6" width="17.140625" style="26" customWidth="1"/>
    <col min="7" max="7" width="16.42578125" style="26" customWidth="1"/>
    <col min="8" max="8" width="18.85546875" style="26" customWidth="1"/>
    <col min="9" max="9" width="19.85546875" style="26" customWidth="1"/>
    <col min="10" max="16376" width="9.140625" style="26" hidden="1" customWidth="1"/>
    <col min="16377" max="16377" width="13" style="26" hidden="1" customWidth="1"/>
    <col min="16378" max="16378" width="20" style="26" customWidth="1"/>
    <col min="16379" max="16379" width="16.5703125" style="26" customWidth="1"/>
    <col min="16380" max="16380" width="17.140625" style="26" customWidth="1"/>
    <col min="16381" max="16381" width="20" style="26" hidden="1" customWidth="1"/>
    <col min="16382" max="16382" width="17.140625" style="26" hidden="1" customWidth="1"/>
    <col min="16383" max="16383" width="18.42578125" style="26" hidden="1" customWidth="1"/>
    <col min="16384" max="16384" width="18.42578125" style="26" customWidth="1"/>
  </cols>
  <sheetData>
    <row r="3" spans="2:9 16377:16384" ht="60" customHeight="1"/>
    <row r="4" spans="2:9 16377:16384" ht="18">
      <c r="B4" s="897" t="s">
        <v>130</v>
      </c>
      <c r="C4" s="897"/>
      <c r="D4" s="897"/>
      <c r="E4" s="897"/>
      <c r="F4" s="897"/>
      <c r="G4" s="897"/>
      <c r="H4" s="897"/>
      <c r="I4" s="897"/>
      <c r="XEW4" s="369"/>
      <c r="XEX4" s="369"/>
      <c r="XEY4" s="369"/>
      <c r="XEZ4" s="369"/>
      <c r="XFA4" s="369"/>
      <c r="XFB4" s="369"/>
      <c r="XFC4" s="369"/>
      <c r="XFD4" s="369"/>
    </row>
    <row r="5" spans="2:9 16377:16384" ht="7.5" customHeight="1"/>
    <row r="6" spans="2:9 16377:16384" ht="20.25" customHeight="1">
      <c r="C6" s="855" t="s">
        <v>8</v>
      </c>
      <c r="D6" s="855"/>
      <c r="E6" s="26" t="s">
        <v>20</v>
      </c>
    </row>
    <row r="7" spans="2:9 16377:16384" ht="15">
      <c r="B7" s="3"/>
      <c r="C7" s="2"/>
      <c r="D7" s="5"/>
      <c r="E7" s="6"/>
      <c r="F7" s="3"/>
      <c r="G7" s="3"/>
      <c r="H7" s="3"/>
      <c r="I7" s="3"/>
    </row>
    <row r="8" spans="2:9 16377:16384" ht="18">
      <c r="B8" s="888" t="s">
        <v>131</v>
      </c>
      <c r="C8" s="888"/>
      <c r="D8" s="888"/>
      <c r="E8" s="888"/>
      <c r="F8" s="888"/>
      <c r="G8" s="888"/>
      <c r="H8" s="888"/>
      <c r="I8" s="888"/>
      <c r="XEW8" s="369"/>
      <c r="XEX8" s="369"/>
      <c r="XEY8" s="1"/>
      <c r="XEZ8" s="1"/>
      <c r="XFA8" s="1"/>
      <c r="XFB8" s="1"/>
      <c r="XFC8" s="1"/>
      <c r="XFD8" s="369"/>
    </row>
    <row r="9" spans="2:9 16377:16384"/>
    <row r="10" spans="2:9 16377:16384" ht="15">
      <c r="B10" s="17" t="s">
        <v>132</v>
      </c>
      <c r="C10" s="31"/>
      <c r="D10" s="3"/>
      <c r="E10" s="16"/>
    </row>
    <row r="11" spans="2:9 16377:16384" ht="15.75" thickBot="1">
      <c r="B11" s="17"/>
      <c r="E11" s="16"/>
    </row>
    <row r="12" spans="2:9 16377:16384">
      <c r="B12" s="898" t="s">
        <v>133</v>
      </c>
      <c r="C12" s="899" t="s">
        <v>134</v>
      </c>
      <c r="D12" s="899"/>
      <c r="E12" s="899"/>
    </row>
    <row r="13" spans="2:9 16377:16384" ht="15" thickBot="1">
      <c r="B13" s="898"/>
      <c r="C13" s="899"/>
      <c r="D13" s="899"/>
      <c r="E13" s="899"/>
    </row>
    <row r="14" spans="2:9 16377:16384"/>
    <row r="15" spans="2:9 16377:16384" ht="18">
      <c r="B15" s="888" t="s">
        <v>135</v>
      </c>
      <c r="C15" s="888"/>
      <c r="D15" s="888"/>
      <c r="E15" s="888"/>
      <c r="F15" s="888"/>
      <c r="G15" s="888"/>
      <c r="H15" s="888"/>
      <c r="I15" s="888"/>
      <c r="XEW15" s="369"/>
      <c r="XEX15" s="369"/>
      <c r="XEY15" s="1"/>
      <c r="XEZ15" s="1"/>
      <c r="XFA15" s="1"/>
      <c r="XFB15" s="1"/>
      <c r="XFC15" s="1"/>
      <c r="XFD15" s="369"/>
    </row>
    <row r="16" spans="2:9 16377:16384" ht="18" customHeight="1">
      <c r="B16" s="154"/>
      <c r="I16" s="17"/>
    </row>
    <row r="17" spans="2:9 16377:16384" ht="18" customHeight="1">
      <c r="B17" s="154" t="s">
        <v>136</v>
      </c>
      <c r="I17" s="17"/>
    </row>
    <row r="18" spans="2:9 16377:16384" s="2" customFormat="1" ht="15" customHeight="1">
      <c r="B18" s="2" t="s">
        <v>137</v>
      </c>
    </row>
    <row r="19" spans="2:9 16377:16384" s="2" customFormat="1" ht="15" customHeight="1">
      <c r="B19" s="2" t="s">
        <v>138</v>
      </c>
    </row>
    <row r="20" spans="2:9 16377:16384" s="2" customFormat="1" ht="15.75" thickBot="1">
      <c r="G20" s="16"/>
    </row>
    <row r="21" spans="2:9 16377:16384" ht="15.75" customHeight="1">
      <c r="B21" s="901" t="str">
        <f>"General Stationary Combustion (compression and processing)"</f>
        <v>General Stationary Combustion (compression and processing)</v>
      </c>
      <c r="C21" s="901"/>
      <c r="D21" s="387">
        <v>2000</v>
      </c>
      <c r="E21" s="179" t="s">
        <v>139</v>
      </c>
    </row>
    <row r="22" spans="2:9 16377:16384" ht="16.5" customHeight="1">
      <c r="B22" s="902" t="str">
        <f>IF(ISNUMBER(SEARCH("CASE 3",C12)),"General Stationary Combustion (other than compression and processing), if applicable","")</f>
        <v/>
      </c>
      <c r="C22" s="902"/>
      <c r="D22" s="388">
        <v>1000</v>
      </c>
      <c r="E22" s="180" t="str">
        <f>IF(ISNUMBER(SEARCH("CASE 3",C12)),"tCO2e","")</f>
        <v/>
      </c>
    </row>
    <row r="23" spans="2:9 16377:16384" ht="21" customHeight="1" thickBot="1">
      <c r="B23" s="900" t="s">
        <v>140</v>
      </c>
      <c r="C23" s="900"/>
      <c r="D23" s="798">
        <f>IF(ISNUMBER(SEARCH("CASE 3",C12)),SUM(D21:D22),D21)</f>
        <v>2000</v>
      </c>
      <c r="E23" s="719" t="s">
        <v>139</v>
      </c>
    </row>
    <row r="24" spans="2:9 16377:16384" ht="21" customHeight="1" thickBot="1">
      <c r="B24" s="919" t="s">
        <v>141</v>
      </c>
      <c r="C24" s="919"/>
      <c r="D24" s="748">
        <v>600</v>
      </c>
      <c r="E24" s="734" t="s">
        <v>139</v>
      </c>
    </row>
    <row r="25" spans="2:9 16377:16384" ht="15" customHeight="1">
      <c r="B25" s="716"/>
      <c r="C25" s="716"/>
      <c r="E25" s="718"/>
      <c r="F25" s="720"/>
    </row>
    <row r="26" spans="2:9 16377:16384" ht="18" customHeight="1">
      <c r="B26" s="154" t="s">
        <v>142</v>
      </c>
      <c r="I26" s="17"/>
    </row>
    <row r="27" spans="2:9 16377:16384" ht="27" customHeight="1">
      <c r="B27" s="716"/>
      <c r="C27" s="716"/>
      <c r="E27" s="718"/>
      <c r="F27" s="717"/>
    </row>
    <row r="28" spans="2:9 16377:16384" ht="18">
      <c r="B28" s="888" t="s">
        <v>143</v>
      </c>
      <c r="C28" s="888"/>
      <c r="D28" s="888"/>
      <c r="E28" s="888"/>
      <c r="F28" s="888"/>
      <c r="G28" s="888"/>
      <c r="H28" s="888"/>
      <c r="I28" s="888"/>
      <c r="XEW28" s="369"/>
      <c r="XEX28" s="369"/>
      <c r="XEY28" s="1"/>
      <c r="XEZ28" s="1"/>
      <c r="XFA28" s="1"/>
      <c r="XFB28" s="1"/>
      <c r="XFC28" s="1"/>
      <c r="XFD28" s="369"/>
    </row>
    <row r="29" spans="2:9 16377:16384" ht="15">
      <c r="B29" s="17"/>
    </row>
    <row r="30" spans="2:9 16377:16384" ht="15">
      <c r="B30" s="17" t="s">
        <v>144</v>
      </c>
    </row>
    <row r="31" spans="2:9 16377:16384" s="2" customFormat="1" ht="15.75" customHeight="1">
      <c r="B31" s="476" t="s">
        <v>145</v>
      </c>
      <c r="C31" s="3"/>
    </row>
    <row r="32" spans="2:9 16377:16384" s="2" customFormat="1" ht="15.75" customHeight="1">
      <c r="B32" s="2" t="s">
        <v>146</v>
      </c>
      <c r="C32" s="3"/>
    </row>
    <row r="33" spans="2:16384" ht="15.75" thickBot="1">
      <c r="C33" s="31"/>
      <c r="D33" s="3"/>
      <c r="E33" s="16"/>
      <c r="G33" s="32"/>
      <c r="H33" s="3"/>
      <c r="I33" s="3"/>
    </row>
    <row r="34" spans="2:16384" ht="36.75" customHeight="1">
      <c r="B34" s="920" t="s">
        <v>147</v>
      </c>
      <c r="C34" s="921"/>
      <c r="D34" s="913" t="s">
        <v>148</v>
      </c>
      <c r="E34" s="914"/>
      <c r="F34" s="914"/>
      <c r="G34" s="914"/>
      <c r="H34" s="915"/>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3"/>
      <c r="BH34" s="473"/>
      <c r="BI34" s="473"/>
      <c r="BJ34" s="473"/>
      <c r="BK34" s="473"/>
      <c r="BL34" s="473"/>
      <c r="BM34" s="473"/>
      <c r="BN34" s="473"/>
      <c r="BO34" s="473"/>
      <c r="BP34" s="473"/>
      <c r="BQ34" s="473"/>
      <c r="BR34" s="473"/>
      <c r="BS34" s="473"/>
      <c r="BT34" s="473"/>
      <c r="BU34" s="473"/>
      <c r="BV34" s="473"/>
      <c r="BW34" s="473"/>
      <c r="BX34" s="473"/>
      <c r="BY34" s="473"/>
      <c r="BZ34" s="473"/>
      <c r="CA34" s="473"/>
      <c r="CB34" s="473"/>
      <c r="CC34" s="473"/>
      <c r="CD34" s="473"/>
      <c r="CE34" s="473"/>
      <c r="CF34" s="473"/>
      <c r="CG34" s="473"/>
      <c r="CH34" s="473"/>
      <c r="CI34" s="473"/>
      <c r="CJ34" s="473"/>
      <c r="CK34" s="473"/>
      <c r="CL34" s="473"/>
      <c r="CM34" s="473"/>
      <c r="CN34" s="473"/>
      <c r="CO34" s="473"/>
      <c r="CP34" s="473"/>
      <c r="CQ34" s="473"/>
      <c r="CR34" s="473"/>
      <c r="CS34" s="473"/>
      <c r="CT34" s="473"/>
      <c r="CU34" s="473"/>
      <c r="CV34" s="473"/>
      <c r="CW34" s="473"/>
      <c r="CX34" s="473"/>
      <c r="CY34" s="473"/>
      <c r="CZ34" s="473"/>
      <c r="DA34" s="473"/>
      <c r="DB34" s="473"/>
      <c r="DC34" s="473"/>
      <c r="DD34" s="473"/>
      <c r="DE34" s="473"/>
      <c r="DF34" s="473"/>
      <c r="DG34" s="473"/>
      <c r="DH34" s="473"/>
      <c r="DI34" s="473"/>
      <c r="DJ34" s="473"/>
      <c r="DK34" s="473"/>
      <c r="DL34" s="473"/>
      <c r="DM34" s="473"/>
      <c r="DN34" s="473"/>
      <c r="DO34" s="473"/>
      <c r="DP34" s="473"/>
      <c r="DQ34" s="473"/>
      <c r="DR34" s="473"/>
      <c r="DS34" s="473"/>
      <c r="DT34" s="473"/>
      <c r="DU34" s="473"/>
      <c r="DV34" s="473"/>
      <c r="DW34" s="473"/>
      <c r="DX34" s="473"/>
      <c r="DY34" s="473"/>
      <c r="DZ34" s="473"/>
      <c r="EA34" s="473"/>
      <c r="EB34" s="473"/>
      <c r="EC34" s="473"/>
      <c r="ED34" s="473"/>
      <c r="EE34" s="473"/>
      <c r="EF34" s="473"/>
      <c r="EG34" s="473"/>
      <c r="EH34" s="473"/>
      <c r="EI34" s="473"/>
      <c r="EJ34" s="473"/>
      <c r="EK34" s="473"/>
      <c r="EL34" s="473"/>
      <c r="EM34" s="473"/>
      <c r="EN34" s="473"/>
      <c r="EO34" s="473"/>
      <c r="EP34" s="473"/>
      <c r="EQ34" s="473"/>
      <c r="ER34" s="473"/>
      <c r="ES34" s="473"/>
      <c r="ET34" s="473"/>
      <c r="EU34" s="473"/>
      <c r="EV34" s="473"/>
      <c r="EW34" s="473"/>
      <c r="EX34" s="473"/>
      <c r="EY34" s="473"/>
      <c r="EZ34" s="473"/>
      <c r="FA34" s="473"/>
      <c r="FB34" s="473"/>
      <c r="FC34" s="473"/>
      <c r="FD34" s="473"/>
      <c r="FE34" s="473"/>
      <c r="FF34" s="473"/>
      <c r="FG34" s="473"/>
      <c r="FH34" s="473"/>
      <c r="FI34" s="473"/>
      <c r="FJ34" s="473"/>
      <c r="FK34" s="473"/>
      <c r="FL34" s="473"/>
      <c r="FM34" s="473"/>
      <c r="FN34" s="473"/>
      <c r="FO34" s="473"/>
      <c r="FP34" s="473"/>
      <c r="FQ34" s="473"/>
      <c r="FR34" s="473"/>
      <c r="FS34" s="473"/>
      <c r="FT34" s="473"/>
      <c r="FU34" s="473"/>
      <c r="FV34" s="473"/>
      <c r="FW34" s="473"/>
      <c r="FX34" s="473"/>
      <c r="FY34" s="473"/>
      <c r="FZ34" s="473"/>
      <c r="GA34" s="473"/>
      <c r="GB34" s="473"/>
      <c r="GC34" s="473"/>
      <c r="GD34" s="473"/>
      <c r="GE34" s="473"/>
      <c r="GF34" s="473"/>
      <c r="GG34" s="473"/>
      <c r="GH34" s="473"/>
      <c r="GI34" s="473"/>
      <c r="GJ34" s="473"/>
      <c r="GK34" s="473"/>
      <c r="GL34" s="473"/>
      <c r="GM34" s="473"/>
      <c r="GN34" s="473"/>
      <c r="GO34" s="473"/>
      <c r="GP34" s="473"/>
      <c r="GQ34" s="473"/>
      <c r="GR34" s="473"/>
      <c r="GS34" s="473"/>
      <c r="GT34" s="473"/>
      <c r="GU34" s="473"/>
      <c r="GV34" s="473"/>
      <c r="GW34" s="473"/>
      <c r="GX34" s="473"/>
      <c r="GY34" s="473"/>
      <c r="GZ34" s="473"/>
      <c r="HA34" s="473"/>
      <c r="HB34" s="473"/>
      <c r="HC34" s="473"/>
      <c r="HD34" s="473"/>
      <c r="HE34" s="473"/>
      <c r="HF34" s="473"/>
      <c r="HG34" s="473"/>
      <c r="HH34" s="473"/>
      <c r="HI34" s="473"/>
      <c r="HJ34" s="473"/>
      <c r="HK34" s="473"/>
      <c r="HL34" s="473"/>
      <c r="HM34" s="473"/>
      <c r="HN34" s="473"/>
      <c r="HO34" s="473"/>
      <c r="HP34" s="473"/>
      <c r="HQ34" s="473"/>
      <c r="HR34" s="473"/>
      <c r="HS34" s="473"/>
      <c r="HT34" s="473"/>
      <c r="HU34" s="473"/>
      <c r="HV34" s="473"/>
      <c r="HW34" s="473"/>
      <c r="HX34" s="473"/>
      <c r="HY34" s="473"/>
      <c r="HZ34" s="473"/>
      <c r="IA34" s="473"/>
      <c r="IB34" s="473"/>
      <c r="IC34" s="473"/>
      <c r="ID34" s="473"/>
      <c r="IE34" s="473"/>
      <c r="IF34" s="473"/>
      <c r="IG34" s="473"/>
      <c r="IH34" s="473"/>
      <c r="II34" s="473"/>
      <c r="IJ34" s="473"/>
      <c r="IK34" s="473"/>
      <c r="IL34" s="473"/>
      <c r="IM34" s="473"/>
      <c r="IN34" s="473"/>
      <c r="IO34" s="473"/>
      <c r="IP34" s="473"/>
      <c r="IQ34" s="473"/>
      <c r="IR34" s="473"/>
      <c r="IS34" s="473"/>
      <c r="IT34" s="473"/>
      <c r="IU34" s="473"/>
      <c r="IV34" s="473"/>
      <c r="IW34" s="473"/>
      <c r="IX34" s="473"/>
      <c r="IY34" s="473"/>
      <c r="IZ34" s="473"/>
      <c r="JA34" s="473"/>
      <c r="JB34" s="473"/>
      <c r="JC34" s="473"/>
      <c r="JD34" s="473"/>
      <c r="JE34" s="473"/>
      <c r="JF34" s="473"/>
      <c r="JG34" s="473"/>
      <c r="JH34" s="473"/>
      <c r="JI34" s="473"/>
      <c r="JJ34" s="473"/>
      <c r="JK34" s="473"/>
      <c r="JL34" s="473"/>
      <c r="JM34" s="473"/>
      <c r="JN34" s="473"/>
      <c r="JO34" s="473"/>
      <c r="JP34" s="473"/>
      <c r="JQ34" s="473"/>
      <c r="JR34" s="473"/>
      <c r="JS34" s="473"/>
      <c r="JT34" s="473"/>
      <c r="JU34" s="473"/>
      <c r="JV34" s="473"/>
      <c r="JW34" s="473"/>
      <c r="JX34" s="473"/>
      <c r="JY34" s="473"/>
      <c r="JZ34" s="473"/>
      <c r="KA34" s="473"/>
      <c r="KB34" s="473"/>
      <c r="KC34" s="473"/>
      <c r="KD34" s="473"/>
      <c r="KE34" s="473"/>
      <c r="KF34" s="473"/>
      <c r="KG34" s="473"/>
      <c r="KH34" s="473"/>
      <c r="KI34" s="473"/>
      <c r="KJ34" s="473"/>
      <c r="KK34" s="473"/>
      <c r="KL34" s="473"/>
      <c r="KM34" s="473"/>
      <c r="KN34" s="473"/>
      <c r="KO34" s="473"/>
      <c r="KP34" s="473"/>
      <c r="KQ34" s="473"/>
      <c r="KR34" s="473"/>
      <c r="KS34" s="473"/>
      <c r="KT34" s="473"/>
      <c r="KU34" s="473"/>
      <c r="KV34" s="473"/>
      <c r="KW34" s="473"/>
      <c r="KX34" s="473"/>
      <c r="KY34" s="473"/>
      <c r="KZ34" s="473"/>
      <c r="LA34" s="473"/>
      <c r="LB34" s="473"/>
      <c r="LC34" s="473"/>
      <c r="LD34" s="473"/>
      <c r="LE34" s="473"/>
      <c r="LF34" s="473"/>
      <c r="LG34" s="473"/>
      <c r="LH34" s="473"/>
      <c r="LI34" s="473"/>
      <c r="LJ34" s="473"/>
      <c r="LK34" s="473"/>
      <c r="LL34" s="473"/>
      <c r="LM34" s="473"/>
      <c r="LN34" s="473"/>
      <c r="LO34" s="473"/>
      <c r="LP34" s="473"/>
      <c r="LQ34" s="473"/>
      <c r="LR34" s="473"/>
      <c r="LS34" s="473"/>
      <c r="LT34" s="473"/>
      <c r="LU34" s="473"/>
      <c r="LV34" s="473"/>
      <c r="LW34" s="473"/>
      <c r="LX34" s="473"/>
      <c r="LY34" s="473"/>
      <c r="LZ34" s="473"/>
      <c r="MA34" s="473"/>
      <c r="MB34" s="473"/>
      <c r="MC34" s="473"/>
      <c r="MD34" s="473"/>
      <c r="ME34" s="473"/>
      <c r="MF34" s="473"/>
      <c r="MG34" s="473"/>
      <c r="MH34" s="473"/>
      <c r="MI34" s="473"/>
      <c r="MJ34" s="473"/>
      <c r="MK34" s="473"/>
      <c r="ML34" s="473"/>
      <c r="MM34" s="473"/>
      <c r="MN34" s="473"/>
      <c r="MO34" s="473"/>
      <c r="MP34" s="473"/>
      <c r="MQ34" s="473"/>
      <c r="MR34" s="473"/>
      <c r="MS34" s="473"/>
      <c r="MT34" s="473"/>
      <c r="MU34" s="473"/>
      <c r="MV34" s="473"/>
      <c r="MW34" s="473"/>
      <c r="MX34" s="473"/>
      <c r="MY34" s="473"/>
      <c r="MZ34" s="473"/>
      <c r="NA34" s="473"/>
      <c r="NB34" s="473"/>
      <c r="NC34" s="473"/>
      <c r="ND34" s="473"/>
      <c r="NE34" s="473"/>
      <c r="NF34" s="473"/>
      <c r="NG34" s="473"/>
      <c r="NH34" s="473"/>
      <c r="NI34" s="473"/>
      <c r="NJ34" s="473"/>
      <c r="NK34" s="473"/>
      <c r="NL34" s="473"/>
      <c r="NM34" s="473"/>
      <c r="NN34" s="473"/>
      <c r="NO34" s="473"/>
      <c r="NP34" s="473"/>
      <c r="NQ34" s="473"/>
      <c r="NR34" s="473"/>
      <c r="NS34" s="473"/>
      <c r="NT34" s="473"/>
      <c r="NU34" s="473"/>
      <c r="NV34" s="473"/>
      <c r="NW34" s="473"/>
      <c r="NX34" s="473"/>
      <c r="NY34" s="473"/>
      <c r="NZ34" s="473"/>
      <c r="OA34" s="473"/>
      <c r="OB34" s="473"/>
      <c r="OC34" s="473"/>
      <c r="OD34" s="473"/>
      <c r="OE34" s="473"/>
      <c r="OF34" s="473"/>
      <c r="OG34" s="473"/>
      <c r="OH34" s="473"/>
      <c r="OI34" s="473"/>
      <c r="OJ34" s="473"/>
      <c r="OK34" s="473"/>
      <c r="OL34" s="473"/>
      <c r="OM34" s="473"/>
      <c r="ON34" s="473"/>
      <c r="OO34" s="473"/>
      <c r="OP34" s="473"/>
      <c r="OQ34" s="473"/>
      <c r="OR34" s="473"/>
      <c r="OS34" s="473"/>
      <c r="OT34" s="473"/>
      <c r="OU34" s="473"/>
      <c r="OV34" s="473"/>
      <c r="OW34" s="473"/>
      <c r="OX34" s="473"/>
      <c r="OY34" s="473"/>
      <c r="OZ34" s="473"/>
      <c r="PA34" s="473"/>
      <c r="PB34" s="473"/>
      <c r="PC34" s="473"/>
      <c r="PD34" s="473"/>
      <c r="PE34" s="473"/>
      <c r="PF34" s="473"/>
      <c r="PG34" s="473"/>
      <c r="PH34" s="473"/>
      <c r="PI34" s="473"/>
      <c r="PJ34" s="473"/>
      <c r="PK34" s="473"/>
      <c r="PL34" s="473"/>
      <c r="PM34" s="473"/>
      <c r="PN34" s="473"/>
      <c r="PO34" s="473"/>
      <c r="PP34" s="473"/>
      <c r="PQ34" s="473"/>
      <c r="PR34" s="473"/>
      <c r="PS34" s="473"/>
      <c r="PT34" s="473"/>
      <c r="PU34" s="473"/>
      <c r="PV34" s="473"/>
      <c r="PW34" s="473"/>
      <c r="PX34" s="473"/>
      <c r="PY34" s="473"/>
      <c r="PZ34" s="473"/>
      <c r="QA34" s="473"/>
      <c r="QB34" s="473"/>
      <c r="QC34" s="473"/>
      <c r="QD34" s="473"/>
      <c r="QE34" s="473"/>
      <c r="QF34" s="473"/>
      <c r="QG34" s="473"/>
      <c r="QH34" s="473"/>
      <c r="QI34" s="473"/>
      <c r="QJ34" s="473"/>
      <c r="QK34" s="473"/>
      <c r="QL34" s="473"/>
      <c r="QM34" s="473"/>
      <c r="QN34" s="473"/>
      <c r="QO34" s="473"/>
      <c r="QP34" s="473"/>
      <c r="QQ34" s="473"/>
      <c r="QR34" s="473"/>
      <c r="QS34" s="473"/>
      <c r="QT34" s="473"/>
      <c r="QU34" s="473"/>
      <c r="QV34" s="473"/>
      <c r="QW34" s="473"/>
      <c r="QX34" s="473"/>
      <c r="QY34" s="473"/>
      <c r="QZ34" s="473"/>
      <c r="RA34" s="473"/>
      <c r="RB34" s="473"/>
      <c r="RC34" s="473"/>
      <c r="RD34" s="473"/>
      <c r="RE34" s="473"/>
      <c r="RF34" s="473"/>
      <c r="RG34" s="473"/>
      <c r="RH34" s="473"/>
      <c r="RI34" s="473"/>
      <c r="RJ34" s="473"/>
      <c r="RK34" s="473"/>
      <c r="RL34" s="473"/>
      <c r="RM34" s="473"/>
      <c r="RN34" s="473"/>
      <c r="RO34" s="473"/>
      <c r="RP34" s="473"/>
      <c r="RQ34" s="473"/>
      <c r="RR34" s="473"/>
      <c r="RS34" s="473"/>
      <c r="RT34" s="473"/>
      <c r="RU34" s="473"/>
      <c r="RV34" s="473"/>
      <c r="RW34" s="473"/>
      <c r="RX34" s="473"/>
      <c r="RY34" s="473"/>
      <c r="RZ34" s="473"/>
      <c r="SA34" s="473"/>
      <c r="SB34" s="473"/>
      <c r="SC34" s="473"/>
      <c r="SD34" s="473"/>
      <c r="SE34" s="473"/>
      <c r="SF34" s="473"/>
      <c r="SG34" s="473"/>
      <c r="SH34" s="473"/>
      <c r="SI34" s="473"/>
      <c r="SJ34" s="473"/>
      <c r="SK34" s="473"/>
      <c r="SL34" s="473"/>
      <c r="SM34" s="473"/>
      <c r="SN34" s="473"/>
      <c r="SO34" s="473"/>
      <c r="SP34" s="473"/>
      <c r="SQ34" s="473"/>
      <c r="SR34" s="473"/>
      <c r="SS34" s="473"/>
      <c r="ST34" s="473"/>
      <c r="SU34" s="473"/>
      <c r="SV34" s="473"/>
      <c r="SW34" s="473"/>
      <c r="SX34" s="473"/>
      <c r="SY34" s="473"/>
      <c r="SZ34" s="473"/>
      <c r="TA34" s="473"/>
      <c r="TB34" s="473"/>
      <c r="TC34" s="473"/>
      <c r="TD34" s="473"/>
      <c r="TE34" s="473"/>
      <c r="TF34" s="473"/>
      <c r="TG34" s="473"/>
      <c r="TH34" s="473"/>
      <c r="TI34" s="473"/>
      <c r="TJ34" s="473"/>
      <c r="TK34" s="473"/>
      <c r="TL34" s="473"/>
      <c r="TM34" s="473"/>
      <c r="TN34" s="473"/>
      <c r="TO34" s="473"/>
      <c r="TP34" s="473"/>
      <c r="TQ34" s="473"/>
      <c r="TR34" s="473"/>
      <c r="TS34" s="473"/>
      <c r="TT34" s="473"/>
      <c r="TU34" s="473"/>
      <c r="TV34" s="473"/>
      <c r="TW34" s="473"/>
      <c r="TX34" s="473"/>
      <c r="TY34" s="473"/>
      <c r="TZ34" s="473"/>
      <c r="UA34" s="473"/>
      <c r="UB34" s="473"/>
      <c r="UC34" s="473"/>
      <c r="UD34" s="473"/>
      <c r="UE34" s="473"/>
      <c r="UF34" s="473"/>
      <c r="UG34" s="473"/>
      <c r="UH34" s="473"/>
      <c r="UI34" s="473"/>
      <c r="UJ34" s="473"/>
      <c r="UK34" s="473"/>
      <c r="UL34" s="473"/>
      <c r="UM34" s="473"/>
      <c r="UN34" s="473"/>
      <c r="UO34" s="473"/>
      <c r="UP34" s="473"/>
      <c r="UQ34" s="473"/>
      <c r="UR34" s="473"/>
      <c r="US34" s="473"/>
      <c r="UT34" s="473"/>
      <c r="UU34" s="473"/>
      <c r="UV34" s="473"/>
      <c r="UW34" s="473"/>
      <c r="UX34" s="473"/>
      <c r="UY34" s="473"/>
      <c r="UZ34" s="473"/>
      <c r="VA34" s="473"/>
      <c r="VB34" s="473"/>
      <c r="VC34" s="473"/>
      <c r="VD34" s="473"/>
      <c r="VE34" s="473"/>
      <c r="VF34" s="473"/>
      <c r="VG34" s="473"/>
      <c r="VH34" s="473"/>
      <c r="VI34" s="473"/>
      <c r="VJ34" s="473"/>
      <c r="VK34" s="473"/>
      <c r="VL34" s="473"/>
      <c r="VM34" s="473"/>
      <c r="VN34" s="473"/>
      <c r="VO34" s="473"/>
      <c r="VP34" s="473"/>
      <c r="VQ34" s="473"/>
      <c r="VR34" s="473"/>
      <c r="VS34" s="473"/>
      <c r="VT34" s="473"/>
      <c r="VU34" s="473"/>
      <c r="VV34" s="473"/>
      <c r="VW34" s="473"/>
      <c r="VX34" s="473"/>
      <c r="VY34" s="473"/>
      <c r="VZ34" s="473"/>
      <c r="WA34" s="473"/>
      <c r="WB34" s="473"/>
      <c r="WC34" s="473"/>
      <c r="WD34" s="473"/>
      <c r="WE34" s="473"/>
      <c r="WF34" s="473"/>
      <c r="WG34" s="473"/>
      <c r="WH34" s="473"/>
      <c r="WI34" s="473"/>
      <c r="WJ34" s="473"/>
      <c r="WK34" s="473"/>
      <c r="WL34" s="473"/>
      <c r="WM34" s="473"/>
      <c r="WN34" s="473"/>
      <c r="WO34" s="473"/>
      <c r="WP34" s="473"/>
      <c r="WQ34" s="473"/>
      <c r="WR34" s="473"/>
      <c r="WS34" s="473"/>
      <c r="WT34" s="473"/>
      <c r="WU34" s="473"/>
      <c r="WV34" s="473"/>
      <c r="WW34" s="473"/>
      <c r="WX34" s="473"/>
      <c r="WY34" s="473"/>
      <c r="WZ34" s="473"/>
      <c r="XA34" s="473"/>
      <c r="XB34" s="473"/>
      <c r="XC34" s="473"/>
      <c r="XD34" s="473"/>
      <c r="XE34" s="473"/>
      <c r="XF34" s="473"/>
      <c r="XG34" s="473"/>
      <c r="XH34" s="473"/>
      <c r="XI34" s="473"/>
      <c r="XJ34" s="473"/>
      <c r="XK34" s="473"/>
      <c r="XL34" s="473"/>
      <c r="XM34" s="473"/>
      <c r="XN34" s="473"/>
      <c r="XO34" s="473"/>
      <c r="XP34" s="473"/>
      <c r="XQ34" s="473"/>
      <c r="XR34" s="473"/>
      <c r="XS34" s="473"/>
      <c r="XT34" s="473"/>
      <c r="XU34" s="473"/>
      <c r="XV34" s="473"/>
      <c r="XW34" s="473"/>
      <c r="XX34" s="473"/>
      <c r="XY34" s="473"/>
      <c r="XZ34" s="473"/>
      <c r="YA34" s="473"/>
      <c r="YB34" s="473"/>
      <c r="YC34" s="473"/>
      <c r="YD34" s="473"/>
      <c r="YE34" s="473"/>
      <c r="YF34" s="473"/>
      <c r="YG34" s="473"/>
      <c r="YH34" s="473"/>
      <c r="YI34" s="473"/>
      <c r="YJ34" s="473"/>
      <c r="YK34" s="473"/>
      <c r="YL34" s="473"/>
      <c r="YM34" s="473"/>
      <c r="YN34" s="473"/>
      <c r="YO34" s="473"/>
      <c r="YP34" s="473"/>
      <c r="YQ34" s="473"/>
      <c r="YR34" s="473"/>
      <c r="YS34" s="473"/>
      <c r="YT34" s="473"/>
      <c r="YU34" s="473"/>
      <c r="YV34" s="473"/>
      <c r="YW34" s="473"/>
      <c r="YX34" s="473"/>
      <c r="YY34" s="473"/>
      <c r="YZ34" s="473"/>
      <c r="ZA34" s="473"/>
      <c r="ZB34" s="473"/>
      <c r="ZC34" s="473"/>
      <c r="ZD34" s="473"/>
      <c r="ZE34" s="473"/>
      <c r="ZF34" s="473"/>
      <c r="ZG34" s="473"/>
      <c r="ZH34" s="473"/>
      <c r="ZI34" s="473"/>
      <c r="ZJ34" s="473"/>
      <c r="ZK34" s="473"/>
      <c r="ZL34" s="473"/>
      <c r="ZM34" s="473"/>
      <c r="ZN34" s="473"/>
      <c r="ZO34" s="473"/>
      <c r="ZP34" s="473"/>
      <c r="ZQ34" s="473"/>
      <c r="ZR34" s="473"/>
      <c r="ZS34" s="473"/>
      <c r="ZT34" s="473"/>
      <c r="ZU34" s="473"/>
      <c r="ZV34" s="473"/>
      <c r="ZW34" s="473"/>
      <c r="ZX34" s="473"/>
      <c r="ZY34" s="473"/>
      <c r="ZZ34" s="473"/>
      <c r="AAA34" s="473"/>
      <c r="AAB34" s="473"/>
      <c r="AAC34" s="473"/>
      <c r="AAD34" s="473"/>
      <c r="AAE34" s="473"/>
      <c r="AAF34" s="473"/>
      <c r="AAG34" s="473"/>
      <c r="AAH34" s="473"/>
      <c r="AAI34" s="473"/>
      <c r="AAJ34" s="473"/>
      <c r="AAK34" s="473"/>
      <c r="AAL34" s="473"/>
      <c r="AAM34" s="473"/>
      <c r="AAN34" s="473"/>
      <c r="AAO34" s="473"/>
      <c r="AAP34" s="473"/>
      <c r="AAQ34" s="473"/>
      <c r="AAR34" s="473"/>
      <c r="AAS34" s="473"/>
      <c r="AAT34" s="473"/>
      <c r="AAU34" s="473"/>
      <c r="AAV34" s="473"/>
      <c r="AAW34" s="473"/>
      <c r="AAX34" s="473"/>
      <c r="AAY34" s="473"/>
      <c r="AAZ34" s="473"/>
      <c r="ABA34" s="473"/>
      <c r="ABB34" s="473"/>
      <c r="ABC34" s="473"/>
      <c r="ABD34" s="473"/>
      <c r="ABE34" s="473"/>
      <c r="ABF34" s="473"/>
      <c r="ABG34" s="473"/>
      <c r="ABH34" s="473"/>
      <c r="ABI34" s="473"/>
      <c r="ABJ34" s="473"/>
      <c r="ABK34" s="473"/>
      <c r="ABL34" s="473"/>
      <c r="ABM34" s="473"/>
      <c r="ABN34" s="473"/>
      <c r="ABO34" s="473"/>
      <c r="ABP34" s="473"/>
      <c r="ABQ34" s="473"/>
      <c r="ABR34" s="473"/>
      <c r="ABS34" s="473"/>
      <c r="ABT34" s="473"/>
      <c r="ABU34" s="473"/>
      <c r="ABV34" s="473"/>
      <c r="ABW34" s="473"/>
      <c r="ABX34" s="473"/>
      <c r="ABY34" s="473"/>
      <c r="ABZ34" s="473"/>
      <c r="ACA34" s="473"/>
      <c r="ACB34" s="473"/>
      <c r="ACC34" s="473"/>
      <c r="ACD34" s="473"/>
      <c r="ACE34" s="473"/>
      <c r="ACF34" s="473"/>
      <c r="ACG34" s="473"/>
      <c r="ACH34" s="473"/>
      <c r="ACI34" s="473"/>
      <c r="ACJ34" s="473"/>
      <c r="ACK34" s="473"/>
      <c r="ACL34" s="473"/>
      <c r="ACM34" s="473"/>
      <c r="ACN34" s="473"/>
      <c r="ACO34" s="473"/>
      <c r="ACP34" s="473"/>
      <c r="ACQ34" s="473"/>
      <c r="ACR34" s="473"/>
      <c r="ACS34" s="473"/>
      <c r="ACT34" s="473"/>
      <c r="ACU34" s="473"/>
      <c r="ACV34" s="473"/>
      <c r="ACW34" s="473"/>
      <c r="ACX34" s="473"/>
      <c r="ACY34" s="473"/>
      <c r="ACZ34" s="473"/>
      <c r="ADA34" s="473"/>
      <c r="ADB34" s="473"/>
      <c r="ADC34" s="473"/>
      <c r="ADD34" s="473"/>
      <c r="ADE34" s="473"/>
      <c r="ADF34" s="473"/>
      <c r="ADG34" s="473"/>
      <c r="ADH34" s="473"/>
      <c r="ADI34" s="473"/>
      <c r="ADJ34" s="473"/>
      <c r="ADK34" s="473"/>
      <c r="ADL34" s="473"/>
      <c r="ADM34" s="473"/>
      <c r="ADN34" s="473"/>
      <c r="ADO34" s="473"/>
      <c r="ADP34" s="473"/>
      <c r="ADQ34" s="473"/>
      <c r="ADR34" s="473"/>
      <c r="ADS34" s="473"/>
      <c r="ADT34" s="473"/>
      <c r="ADU34" s="473"/>
      <c r="ADV34" s="473"/>
      <c r="ADW34" s="473"/>
      <c r="ADX34" s="473"/>
      <c r="ADY34" s="473"/>
      <c r="ADZ34" s="473"/>
      <c r="AEA34" s="473"/>
      <c r="AEB34" s="473"/>
      <c r="AEC34" s="473"/>
      <c r="AED34" s="473"/>
      <c r="AEE34" s="473"/>
      <c r="AEF34" s="473"/>
      <c r="AEG34" s="473"/>
      <c r="AEH34" s="473"/>
      <c r="AEI34" s="473"/>
      <c r="AEJ34" s="473"/>
      <c r="AEK34" s="473"/>
      <c r="AEL34" s="473"/>
      <c r="AEM34" s="473"/>
      <c r="AEN34" s="473"/>
      <c r="AEO34" s="473"/>
      <c r="AEP34" s="473"/>
      <c r="AEQ34" s="473"/>
      <c r="AER34" s="473"/>
      <c r="AES34" s="473"/>
      <c r="AET34" s="473"/>
      <c r="AEU34" s="473"/>
      <c r="AEV34" s="473"/>
      <c r="AEW34" s="473"/>
      <c r="AEX34" s="473"/>
      <c r="AEY34" s="473"/>
      <c r="AEZ34" s="473"/>
      <c r="AFA34" s="473"/>
      <c r="AFB34" s="473"/>
      <c r="AFC34" s="473"/>
      <c r="AFD34" s="473"/>
      <c r="AFE34" s="473"/>
      <c r="AFF34" s="473"/>
      <c r="AFG34" s="473"/>
      <c r="AFH34" s="473"/>
      <c r="AFI34" s="473"/>
      <c r="AFJ34" s="473"/>
      <c r="AFK34" s="473"/>
      <c r="AFL34" s="473"/>
      <c r="AFM34" s="473"/>
      <c r="AFN34" s="473"/>
      <c r="AFO34" s="473"/>
      <c r="AFP34" s="473"/>
      <c r="AFQ34" s="473"/>
      <c r="AFR34" s="473"/>
      <c r="AFS34" s="473"/>
      <c r="AFT34" s="473"/>
      <c r="AFU34" s="473"/>
      <c r="AFV34" s="473"/>
      <c r="AFW34" s="473"/>
      <c r="AFX34" s="473"/>
      <c r="AFY34" s="473"/>
      <c r="AFZ34" s="473"/>
      <c r="AGA34" s="473"/>
      <c r="AGB34" s="473"/>
      <c r="AGC34" s="473"/>
      <c r="AGD34" s="473"/>
      <c r="AGE34" s="473"/>
      <c r="AGF34" s="473"/>
      <c r="AGG34" s="473"/>
      <c r="AGH34" s="473"/>
      <c r="AGI34" s="473"/>
      <c r="AGJ34" s="473"/>
      <c r="AGK34" s="473"/>
      <c r="AGL34" s="473"/>
      <c r="AGM34" s="473"/>
      <c r="AGN34" s="473"/>
      <c r="AGO34" s="473"/>
      <c r="AGP34" s="473"/>
      <c r="AGQ34" s="473"/>
      <c r="AGR34" s="473"/>
      <c r="AGS34" s="473"/>
      <c r="AGT34" s="473"/>
      <c r="AGU34" s="473"/>
      <c r="AGV34" s="473"/>
      <c r="AGW34" s="473"/>
      <c r="AGX34" s="473"/>
      <c r="AGY34" s="473"/>
      <c r="AGZ34" s="473"/>
      <c r="AHA34" s="473"/>
      <c r="AHB34" s="473"/>
      <c r="AHC34" s="473"/>
      <c r="AHD34" s="473"/>
      <c r="AHE34" s="473"/>
      <c r="AHF34" s="473"/>
      <c r="AHG34" s="473"/>
      <c r="AHH34" s="473"/>
      <c r="AHI34" s="473"/>
      <c r="AHJ34" s="473"/>
      <c r="AHK34" s="473"/>
      <c r="AHL34" s="473"/>
      <c r="AHM34" s="473"/>
      <c r="AHN34" s="473"/>
      <c r="AHO34" s="473"/>
      <c r="AHP34" s="473"/>
      <c r="AHQ34" s="473"/>
      <c r="AHR34" s="473"/>
      <c r="AHS34" s="473"/>
      <c r="AHT34" s="473"/>
      <c r="AHU34" s="473"/>
      <c r="AHV34" s="473"/>
      <c r="AHW34" s="473"/>
      <c r="AHX34" s="473"/>
      <c r="AHY34" s="473"/>
      <c r="AHZ34" s="473"/>
      <c r="AIA34" s="473"/>
      <c r="AIB34" s="473"/>
      <c r="AIC34" s="473"/>
      <c r="AID34" s="473"/>
      <c r="AIE34" s="473"/>
      <c r="AIF34" s="473"/>
      <c r="AIG34" s="473"/>
      <c r="AIH34" s="473"/>
      <c r="AII34" s="473"/>
      <c r="AIJ34" s="473"/>
      <c r="AIK34" s="473"/>
      <c r="AIL34" s="473"/>
      <c r="AIM34" s="473"/>
      <c r="AIN34" s="473"/>
      <c r="AIO34" s="473"/>
      <c r="AIP34" s="473"/>
      <c r="AIQ34" s="473"/>
      <c r="AIR34" s="473"/>
      <c r="AIS34" s="473"/>
      <c r="AIT34" s="473"/>
      <c r="AIU34" s="473"/>
      <c r="AIV34" s="473"/>
      <c r="AIW34" s="473"/>
      <c r="AIX34" s="473"/>
      <c r="AIY34" s="473"/>
      <c r="AIZ34" s="473"/>
      <c r="AJA34" s="473"/>
      <c r="AJB34" s="473"/>
      <c r="AJC34" s="473"/>
      <c r="AJD34" s="473"/>
      <c r="AJE34" s="473"/>
      <c r="AJF34" s="473"/>
      <c r="AJG34" s="473"/>
      <c r="AJH34" s="473"/>
      <c r="AJI34" s="473"/>
      <c r="AJJ34" s="473"/>
      <c r="AJK34" s="473"/>
      <c r="AJL34" s="473"/>
      <c r="AJM34" s="473"/>
      <c r="AJN34" s="473"/>
      <c r="AJO34" s="473"/>
      <c r="AJP34" s="473"/>
      <c r="AJQ34" s="473"/>
      <c r="AJR34" s="473"/>
      <c r="AJS34" s="473"/>
      <c r="AJT34" s="473"/>
      <c r="AJU34" s="473"/>
      <c r="AJV34" s="473"/>
      <c r="AJW34" s="473"/>
      <c r="AJX34" s="473"/>
      <c r="AJY34" s="473"/>
      <c r="AJZ34" s="473"/>
      <c r="AKA34" s="473"/>
      <c r="AKB34" s="473"/>
      <c r="AKC34" s="473"/>
      <c r="AKD34" s="473"/>
      <c r="AKE34" s="473"/>
      <c r="AKF34" s="473"/>
      <c r="AKG34" s="473"/>
      <c r="AKH34" s="473"/>
      <c r="AKI34" s="473"/>
      <c r="AKJ34" s="473"/>
      <c r="AKK34" s="473"/>
      <c r="AKL34" s="473"/>
      <c r="AKM34" s="473"/>
      <c r="AKN34" s="473"/>
      <c r="AKO34" s="473"/>
      <c r="AKP34" s="473"/>
      <c r="AKQ34" s="473"/>
      <c r="AKR34" s="473"/>
      <c r="AKS34" s="473"/>
      <c r="AKT34" s="473"/>
      <c r="AKU34" s="473"/>
      <c r="AKV34" s="473"/>
      <c r="AKW34" s="473"/>
      <c r="AKX34" s="473"/>
      <c r="AKY34" s="473"/>
      <c r="AKZ34" s="473"/>
      <c r="ALA34" s="473"/>
      <c r="ALB34" s="473"/>
      <c r="ALC34" s="473"/>
      <c r="ALD34" s="473"/>
      <c r="ALE34" s="473"/>
      <c r="ALF34" s="473"/>
      <c r="ALG34" s="473"/>
      <c r="ALH34" s="473"/>
      <c r="ALI34" s="473"/>
      <c r="ALJ34" s="473"/>
      <c r="ALK34" s="473"/>
      <c r="ALL34" s="473"/>
      <c r="ALM34" s="473"/>
      <c r="ALN34" s="473"/>
      <c r="ALO34" s="473"/>
      <c r="ALP34" s="473"/>
      <c r="ALQ34" s="473"/>
      <c r="ALR34" s="473"/>
      <c r="ALS34" s="473"/>
      <c r="ALT34" s="473"/>
      <c r="ALU34" s="473"/>
      <c r="ALV34" s="473"/>
      <c r="ALW34" s="473"/>
      <c r="ALX34" s="473"/>
      <c r="ALY34" s="473"/>
      <c r="ALZ34" s="473"/>
      <c r="AMA34" s="473"/>
      <c r="AMB34" s="473"/>
      <c r="AMC34" s="473"/>
      <c r="AMD34" s="473"/>
      <c r="AME34" s="473"/>
      <c r="AMF34" s="473"/>
      <c r="AMG34" s="473"/>
      <c r="AMH34" s="473"/>
      <c r="AMI34" s="473"/>
      <c r="AMJ34" s="473"/>
      <c r="AMK34" s="473"/>
      <c r="AML34" s="473"/>
      <c r="AMM34" s="473"/>
      <c r="AMN34" s="473"/>
      <c r="AMO34" s="473"/>
      <c r="AMP34" s="473"/>
      <c r="AMQ34" s="473"/>
      <c r="AMR34" s="473"/>
      <c r="AMS34" s="473"/>
      <c r="AMT34" s="473"/>
      <c r="AMU34" s="473"/>
      <c r="AMV34" s="473"/>
      <c r="AMW34" s="473"/>
      <c r="AMX34" s="473"/>
      <c r="AMY34" s="473"/>
      <c r="AMZ34" s="473"/>
      <c r="ANA34" s="473"/>
      <c r="ANB34" s="473"/>
      <c r="ANC34" s="473"/>
      <c r="AND34" s="473"/>
      <c r="ANE34" s="473"/>
      <c r="ANF34" s="473"/>
      <c r="ANG34" s="473"/>
      <c r="ANH34" s="473"/>
      <c r="ANI34" s="473"/>
      <c r="ANJ34" s="473"/>
      <c r="ANK34" s="473"/>
      <c r="ANL34" s="473"/>
      <c r="ANM34" s="473"/>
      <c r="ANN34" s="473"/>
      <c r="ANO34" s="473"/>
      <c r="ANP34" s="473"/>
      <c r="ANQ34" s="473"/>
      <c r="ANR34" s="473"/>
      <c r="ANS34" s="473"/>
      <c r="ANT34" s="473"/>
      <c r="ANU34" s="473"/>
      <c r="ANV34" s="473"/>
      <c r="ANW34" s="473"/>
      <c r="ANX34" s="473"/>
      <c r="ANY34" s="473"/>
      <c r="ANZ34" s="473"/>
      <c r="AOA34" s="473"/>
      <c r="AOB34" s="473"/>
      <c r="AOC34" s="473"/>
      <c r="AOD34" s="473"/>
      <c r="AOE34" s="473"/>
      <c r="AOF34" s="473"/>
      <c r="AOG34" s="473"/>
      <c r="AOH34" s="473"/>
      <c r="AOI34" s="473"/>
      <c r="AOJ34" s="473"/>
      <c r="AOK34" s="473"/>
      <c r="AOL34" s="473"/>
      <c r="AOM34" s="473"/>
      <c r="AON34" s="473"/>
      <c r="AOO34" s="473"/>
      <c r="AOP34" s="473"/>
      <c r="AOQ34" s="473"/>
      <c r="AOR34" s="473"/>
      <c r="AOS34" s="473"/>
      <c r="AOT34" s="473"/>
      <c r="AOU34" s="473"/>
      <c r="AOV34" s="473"/>
      <c r="AOW34" s="473"/>
      <c r="AOX34" s="473"/>
      <c r="AOY34" s="473"/>
      <c r="AOZ34" s="473"/>
      <c r="APA34" s="473"/>
      <c r="APB34" s="473"/>
      <c r="APC34" s="473"/>
      <c r="APD34" s="473"/>
      <c r="APE34" s="473"/>
      <c r="APF34" s="473"/>
      <c r="APG34" s="473"/>
      <c r="APH34" s="473"/>
      <c r="API34" s="473"/>
      <c r="APJ34" s="473"/>
      <c r="APK34" s="473"/>
      <c r="APL34" s="473"/>
      <c r="APM34" s="473"/>
      <c r="APN34" s="473"/>
      <c r="APO34" s="473"/>
      <c r="APP34" s="473"/>
      <c r="APQ34" s="473"/>
      <c r="APR34" s="473"/>
      <c r="APS34" s="473"/>
      <c r="APT34" s="473"/>
      <c r="APU34" s="473"/>
      <c r="APV34" s="473"/>
      <c r="APW34" s="473"/>
      <c r="APX34" s="473"/>
      <c r="APY34" s="473"/>
      <c r="APZ34" s="473"/>
      <c r="AQA34" s="473"/>
      <c r="AQB34" s="473"/>
      <c r="AQC34" s="473"/>
      <c r="AQD34" s="473"/>
      <c r="AQE34" s="473"/>
      <c r="AQF34" s="473"/>
      <c r="AQG34" s="473"/>
      <c r="AQH34" s="473"/>
      <c r="AQI34" s="473"/>
      <c r="AQJ34" s="473"/>
      <c r="AQK34" s="473"/>
      <c r="AQL34" s="473"/>
      <c r="AQM34" s="473"/>
      <c r="AQN34" s="473"/>
      <c r="AQO34" s="473"/>
      <c r="AQP34" s="473"/>
      <c r="AQQ34" s="473"/>
      <c r="AQR34" s="473"/>
      <c r="AQS34" s="473"/>
      <c r="AQT34" s="473"/>
      <c r="AQU34" s="473"/>
      <c r="AQV34" s="473"/>
      <c r="AQW34" s="473"/>
      <c r="AQX34" s="473"/>
      <c r="AQY34" s="473"/>
      <c r="AQZ34" s="473"/>
      <c r="ARA34" s="473"/>
      <c r="ARB34" s="473"/>
      <c r="ARC34" s="473"/>
      <c r="ARD34" s="473"/>
      <c r="ARE34" s="473"/>
      <c r="ARF34" s="473"/>
      <c r="ARG34" s="473"/>
      <c r="ARH34" s="473"/>
      <c r="ARI34" s="473"/>
      <c r="ARJ34" s="473"/>
      <c r="ARK34" s="473"/>
      <c r="ARL34" s="473"/>
      <c r="ARM34" s="473"/>
      <c r="ARN34" s="473"/>
      <c r="ARO34" s="473"/>
      <c r="ARP34" s="473"/>
      <c r="ARQ34" s="473"/>
      <c r="ARR34" s="473"/>
      <c r="ARS34" s="473"/>
      <c r="ART34" s="473"/>
      <c r="ARU34" s="473"/>
      <c r="ARV34" s="473"/>
      <c r="ARW34" s="473"/>
      <c r="ARX34" s="473"/>
      <c r="ARY34" s="473"/>
      <c r="ARZ34" s="473"/>
      <c r="ASA34" s="473"/>
      <c r="ASB34" s="473"/>
      <c r="ASC34" s="473"/>
      <c r="ASD34" s="473"/>
      <c r="ASE34" s="473"/>
      <c r="ASF34" s="473"/>
      <c r="ASG34" s="473"/>
      <c r="ASH34" s="473"/>
      <c r="ASI34" s="473"/>
      <c r="ASJ34" s="473"/>
      <c r="ASK34" s="473"/>
      <c r="ASL34" s="473"/>
      <c r="ASM34" s="473"/>
      <c r="ASN34" s="473"/>
      <c r="ASO34" s="473"/>
      <c r="ASP34" s="473"/>
      <c r="ASQ34" s="473"/>
      <c r="ASR34" s="473"/>
      <c r="ASS34" s="473"/>
      <c r="AST34" s="473"/>
      <c r="ASU34" s="473"/>
      <c r="ASV34" s="473"/>
      <c r="ASW34" s="473"/>
      <c r="ASX34" s="473"/>
      <c r="ASY34" s="473"/>
      <c r="ASZ34" s="473"/>
      <c r="ATA34" s="473"/>
      <c r="ATB34" s="473"/>
      <c r="ATC34" s="473"/>
      <c r="ATD34" s="473"/>
      <c r="ATE34" s="473"/>
      <c r="ATF34" s="473"/>
      <c r="ATG34" s="473"/>
      <c r="ATH34" s="473"/>
      <c r="ATI34" s="473"/>
      <c r="ATJ34" s="473"/>
      <c r="ATK34" s="473"/>
      <c r="ATL34" s="473"/>
      <c r="ATM34" s="473"/>
      <c r="ATN34" s="473"/>
      <c r="ATO34" s="473"/>
      <c r="ATP34" s="473"/>
      <c r="ATQ34" s="473"/>
      <c r="ATR34" s="473"/>
      <c r="ATS34" s="473"/>
      <c r="ATT34" s="473"/>
      <c r="ATU34" s="473"/>
      <c r="ATV34" s="473"/>
      <c r="ATW34" s="473"/>
      <c r="ATX34" s="473"/>
      <c r="ATY34" s="473"/>
      <c r="ATZ34" s="473"/>
      <c r="AUA34" s="473"/>
      <c r="AUB34" s="473"/>
      <c r="AUC34" s="473"/>
      <c r="AUD34" s="473"/>
      <c r="AUE34" s="473"/>
      <c r="AUF34" s="473"/>
      <c r="AUG34" s="473"/>
      <c r="AUH34" s="473"/>
      <c r="AUI34" s="473"/>
      <c r="AUJ34" s="473"/>
      <c r="AUK34" s="473"/>
      <c r="AUL34" s="473"/>
      <c r="AUM34" s="473"/>
      <c r="AUN34" s="473"/>
      <c r="AUO34" s="473"/>
      <c r="AUP34" s="473"/>
      <c r="AUQ34" s="473"/>
      <c r="AUR34" s="473"/>
      <c r="AUS34" s="473"/>
      <c r="AUT34" s="473"/>
      <c r="AUU34" s="473"/>
      <c r="AUV34" s="473"/>
      <c r="AUW34" s="473"/>
      <c r="AUX34" s="473"/>
      <c r="AUY34" s="473"/>
      <c r="AUZ34" s="473"/>
      <c r="AVA34" s="473"/>
      <c r="AVB34" s="473"/>
      <c r="AVC34" s="473"/>
      <c r="AVD34" s="473"/>
      <c r="AVE34" s="473"/>
      <c r="AVF34" s="473"/>
      <c r="AVG34" s="473"/>
      <c r="AVH34" s="473"/>
      <c r="AVI34" s="473"/>
      <c r="AVJ34" s="473"/>
      <c r="AVK34" s="473"/>
      <c r="AVL34" s="473"/>
      <c r="AVM34" s="473"/>
      <c r="AVN34" s="473"/>
      <c r="AVO34" s="473"/>
      <c r="AVP34" s="473"/>
      <c r="AVQ34" s="473"/>
      <c r="AVR34" s="473"/>
      <c r="AVS34" s="473"/>
      <c r="AVT34" s="473"/>
      <c r="AVU34" s="473"/>
      <c r="AVV34" s="473"/>
      <c r="AVW34" s="473"/>
      <c r="AVX34" s="473"/>
      <c r="AVY34" s="473"/>
      <c r="AVZ34" s="473"/>
      <c r="AWA34" s="473"/>
      <c r="AWB34" s="473"/>
      <c r="AWC34" s="473"/>
      <c r="AWD34" s="473"/>
      <c r="AWE34" s="473"/>
      <c r="AWF34" s="473"/>
      <c r="AWG34" s="473"/>
      <c r="AWH34" s="473"/>
      <c r="AWI34" s="473"/>
      <c r="AWJ34" s="473"/>
      <c r="AWK34" s="473"/>
      <c r="AWL34" s="473"/>
      <c r="AWM34" s="473"/>
      <c r="AWN34" s="473"/>
      <c r="AWO34" s="473"/>
      <c r="AWP34" s="473"/>
      <c r="AWQ34" s="473"/>
      <c r="AWR34" s="473"/>
      <c r="AWS34" s="473"/>
      <c r="AWT34" s="473"/>
      <c r="AWU34" s="473"/>
      <c r="AWV34" s="473"/>
      <c r="AWW34" s="473"/>
      <c r="AWX34" s="473"/>
      <c r="AWY34" s="473"/>
      <c r="AWZ34" s="473"/>
      <c r="AXA34" s="473"/>
      <c r="AXB34" s="473"/>
      <c r="AXC34" s="473"/>
      <c r="AXD34" s="473"/>
      <c r="AXE34" s="473"/>
      <c r="AXF34" s="473"/>
      <c r="AXG34" s="473"/>
      <c r="AXH34" s="473"/>
      <c r="AXI34" s="473"/>
      <c r="AXJ34" s="473"/>
      <c r="AXK34" s="473"/>
      <c r="AXL34" s="473"/>
      <c r="AXM34" s="473"/>
      <c r="AXN34" s="473"/>
      <c r="AXO34" s="473"/>
      <c r="AXP34" s="473"/>
      <c r="AXQ34" s="473"/>
      <c r="AXR34" s="473"/>
      <c r="AXS34" s="473"/>
      <c r="AXT34" s="473"/>
      <c r="AXU34" s="473"/>
      <c r="AXV34" s="473"/>
      <c r="AXW34" s="473"/>
      <c r="AXX34" s="473"/>
      <c r="AXY34" s="473"/>
      <c r="AXZ34" s="473"/>
      <c r="AYA34" s="473"/>
      <c r="AYB34" s="473"/>
      <c r="AYC34" s="473"/>
      <c r="AYD34" s="473"/>
      <c r="AYE34" s="473"/>
      <c r="AYF34" s="473"/>
      <c r="AYG34" s="473"/>
      <c r="AYH34" s="473"/>
      <c r="AYI34" s="473"/>
      <c r="AYJ34" s="473"/>
      <c r="AYK34" s="473"/>
      <c r="AYL34" s="473"/>
      <c r="AYM34" s="473"/>
      <c r="AYN34" s="473"/>
      <c r="AYO34" s="473"/>
      <c r="AYP34" s="473"/>
      <c r="AYQ34" s="473"/>
      <c r="AYR34" s="473"/>
      <c r="AYS34" s="473"/>
      <c r="AYT34" s="473"/>
      <c r="AYU34" s="473"/>
      <c r="AYV34" s="473"/>
      <c r="AYW34" s="473"/>
      <c r="AYX34" s="473"/>
      <c r="AYY34" s="473"/>
      <c r="AYZ34" s="473"/>
      <c r="AZA34" s="473"/>
      <c r="AZB34" s="473"/>
      <c r="AZC34" s="473"/>
      <c r="AZD34" s="473"/>
      <c r="AZE34" s="473"/>
      <c r="AZF34" s="473"/>
      <c r="AZG34" s="473"/>
      <c r="AZH34" s="473"/>
      <c r="AZI34" s="473"/>
      <c r="AZJ34" s="473"/>
      <c r="AZK34" s="473"/>
      <c r="AZL34" s="473"/>
      <c r="AZM34" s="473"/>
      <c r="AZN34" s="473"/>
      <c r="AZO34" s="473"/>
      <c r="AZP34" s="473"/>
      <c r="AZQ34" s="473"/>
      <c r="AZR34" s="473"/>
      <c r="AZS34" s="473"/>
      <c r="AZT34" s="473"/>
      <c r="AZU34" s="473"/>
      <c r="AZV34" s="473"/>
      <c r="AZW34" s="473"/>
      <c r="AZX34" s="473"/>
      <c r="AZY34" s="473"/>
      <c r="AZZ34" s="473"/>
      <c r="BAA34" s="473"/>
      <c r="BAB34" s="473"/>
      <c r="BAC34" s="473"/>
      <c r="BAD34" s="473"/>
      <c r="BAE34" s="473"/>
      <c r="BAF34" s="473"/>
      <c r="BAG34" s="473"/>
      <c r="BAH34" s="473"/>
      <c r="BAI34" s="473"/>
      <c r="BAJ34" s="473"/>
      <c r="BAK34" s="473"/>
      <c r="BAL34" s="473"/>
      <c r="BAM34" s="473"/>
      <c r="BAN34" s="473"/>
      <c r="BAO34" s="473"/>
      <c r="BAP34" s="473"/>
      <c r="BAQ34" s="473"/>
      <c r="BAR34" s="473"/>
      <c r="BAS34" s="473"/>
      <c r="BAT34" s="473"/>
      <c r="BAU34" s="473"/>
      <c r="BAV34" s="473"/>
      <c r="BAW34" s="473"/>
      <c r="BAX34" s="473"/>
      <c r="BAY34" s="473"/>
      <c r="BAZ34" s="473"/>
      <c r="BBA34" s="473"/>
      <c r="BBB34" s="473"/>
      <c r="BBC34" s="473"/>
      <c r="BBD34" s="473"/>
      <c r="BBE34" s="473"/>
      <c r="BBF34" s="473"/>
      <c r="BBG34" s="473"/>
      <c r="BBH34" s="473"/>
      <c r="BBI34" s="473"/>
      <c r="BBJ34" s="473"/>
      <c r="BBK34" s="473"/>
      <c r="BBL34" s="473"/>
      <c r="BBM34" s="473"/>
      <c r="BBN34" s="473"/>
      <c r="BBO34" s="473"/>
      <c r="BBP34" s="473"/>
      <c r="BBQ34" s="473"/>
      <c r="BBR34" s="473"/>
      <c r="BBS34" s="473"/>
      <c r="BBT34" s="473"/>
      <c r="BBU34" s="473"/>
      <c r="BBV34" s="473"/>
      <c r="BBW34" s="473"/>
      <c r="BBX34" s="473"/>
      <c r="BBY34" s="473"/>
      <c r="BBZ34" s="473"/>
      <c r="BCA34" s="473"/>
      <c r="BCB34" s="473"/>
      <c r="BCC34" s="473"/>
      <c r="BCD34" s="473"/>
      <c r="BCE34" s="473"/>
      <c r="BCF34" s="473"/>
      <c r="BCG34" s="473"/>
      <c r="BCH34" s="473"/>
      <c r="BCI34" s="473"/>
      <c r="BCJ34" s="473"/>
      <c r="BCK34" s="473"/>
      <c r="BCL34" s="473"/>
      <c r="BCM34" s="473"/>
      <c r="BCN34" s="473"/>
      <c r="BCO34" s="473"/>
      <c r="BCP34" s="473"/>
      <c r="BCQ34" s="473"/>
      <c r="BCR34" s="473"/>
      <c r="BCS34" s="473"/>
      <c r="BCT34" s="473"/>
      <c r="BCU34" s="473"/>
      <c r="BCV34" s="473"/>
      <c r="BCW34" s="473"/>
      <c r="BCX34" s="473"/>
      <c r="BCY34" s="473"/>
      <c r="BCZ34" s="473"/>
      <c r="BDA34" s="473"/>
      <c r="BDB34" s="473"/>
      <c r="BDC34" s="473"/>
      <c r="BDD34" s="473"/>
      <c r="BDE34" s="473"/>
      <c r="BDF34" s="473"/>
      <c r="BDG34" s="473"/>
      <c r="BDH34" s="473"/>
      <c r="BDI34" s="473"/>
      <c r="BDJ34" s="473"/>
      <c r="BDK34" s="473"/>
      <c r="BDL34" s="473"/>
      <c r="BDM34" s="473"/>
      <c r="BDN34" s="473"/>
      <c r="BDO34" s="473"/>
      <c r="BDP34" s="473"/>
      <c r="BDQ34" s="473"/>
      <c r="BDR34" s="473"/>
      <c r="BDS34" s="473"/>
      <c r="BDT34" s="473"/>
      <c r="BDU34" s="473"/>
      <c r="BDV34" s="473"/>
      <c r="BDW34" s="473"/>
      <c r="BDX34" s="473"/>
      <c r="BDY34" s="473"/>
      <c r="BDZ34" s="473"/>
      <c r="BEA34" s="473"/>
      <c r="BEB34" s="473"/>
      <c r="BEC34" s="473"/>
      <c r="BED34" s="473"/>
      <c r="BEE34" s="473"/>
      <c r="BEF34" s="473"/>
      <c r="BEG34" s="473"/>
      <c r="BEH34" s="473"/>
      <c r="BEI34" s="473"/>
      <c r="BEJ34" s="473"/>
      <c r="BEK34" s="473"/>
      <c r="BEL34" s="473"/>
      <c r="BEM34" s="473"/>
      <c r="BEN34" s="473"/>
      <c r="BEO34" s="473"/>
      <c r="BEP34" s="473"/>
      <c r="BEQ34" s="473"/>
      <c r="BER34" s="473"/>
      <c r="BES34" s="473"/>
      <c r="BET34" s="473"/>
      <c r="BEU34" s="473"/>
      <c r="BEV34" s="473"/>
      <c r="BEW34" s="473"/>
      <c r="BEX34" s="473"/>
      <c r="BEY34" s="473"/>
      <c r="BEZ34" s="473"/>
      <c r="BFA34" s="473"/>
      <c r="BFB34" s="473"/>
      <c r="BFC34" s="473"/>
      <c r="BFD34" s="473"/>
      <c r="BFE34" s="473"/>
      <c r="BFF34" s="473"/>
      <c r="BFG34" s="473"/>
      <c r="BFH34" s="473"/>
      <c r="BFI34" s="473"/>
      <c r="BFJ34" s="473"/>
      <c r="BFK34" s="473"/>
      <c r="BFL34" s="473"/>
      <c r="BFM34" s="473"/>
      <c r="BFN34" s="473"/>
      <c r="BFO34" s="473"/>
      <c r="BFP34" s="473"/>
      <c r="BFQ34" s="473"/>
      <c r="BFR34" s="473"/>
      <c r="BFS34" s="473"/>
      <c r="BFT34" s="473"/>
      <c r="BFU34" s="473"/>
      <c r="BFV34" s="473"/>
      <c r="BFW34" s="473"/>
      <c r="BFX34" s="473"/>
      <c r="BFY34" s="473"/>
      <c r="BFZ34" s="473"/>
      <c r="BGA34" s="473"/>
      <c r="BGB34" s="473"/>
      <c r="BGC34" s="473"/>
      <c r="BGD34" s="473"/>
      <c r="BGE34" s="473"/>
      <c r="BGF34" s="473"/>
      <c r="BGG34" s="473"/>
      <c r="BGH34" s="473"/>
      <c r="BGI34" s="473"/>
      <c r="BGJ34" s="473"/>
      <c r="BGK34" s="473"/>
      <c r="BGL34" s="473"/>
      <c r="BGM34" s="473"/>
      <c r="BGN34" s="473"/>
      <c r="BGO34" s="473"/>
      <c r="BGP34" s="473"/>
      <c r="BGQ34" s="473"/>
      <c r="BGR34" s="473"/>
      <c r="BGS34" s="473"/>
      <c r="BGT34" s="473"/>
      <c r="BGU34" s="473"/>
      <c r="BGV34" s="473"/>
      <c r="BGW34" s="473"/>
      <c r="BGX34" s="473"/>
      <c r="BGY34" s="473"/>
      <c r="BGZ34" s="473"/>
      <c r="BHA34" s="473"/>
      <c r="BHB34" s="473"/>
      <c r="BHC34" s="473"/>
      <c r="BHD34" s="473"/>
      <c r="BHE34" s="473"/>
      <c r="BHF34" s="473"/>
      <c r="BHG34" s="473"/>
      <c r="BHH34" s="473"/>
      <c r="BHI34" s="473"/>
      <c r="BHJ34" s="473"/>
      <c r="BHK34" s="473"/>
      <c r="BHL34" s="473"/>
      <c r="BHM34" s="473"/>
      <c r="BHN34" s="473"/>
      <c r="BHO34" s="473"/>
      <c r="BHP34" s="473"/>
      <c r="BHQ34" s="473"/>
      <c r="BHR34" s="473"/>
      <c r="BHS34" s="473"/>
      <c r="BHT34" s="473"/>
      <c r="BHU34" s="473"/>
      <c r="BHV34" s="473"/>
      <c r="BHW34" s="473"/>
      <c r="BHX34" s="473"/>
      <c r="BHY34" s="473"/>
      <c r="BHZ34" s="473"/>
      <c r="BIA34" s="473"/>
      <c r="BIB34" s="473"/>
      <c r="BIC34" s="473"/>
      <c r="BID34" s="473"/>
      <c r="BIE34" s="473"/>
      <c r="BIF34" s="473"/>
      <c r="BIG34" s="473"/>
      <c r="BIH34" s="473"/>
      <c r="BII34" s="473"/>
      <c r="BIJ34" s="473"/>
      <c r="BIK34" s="473"/>
      <c r="BIL34" s="473"/>
      <c r="BIM34" s="473"/>
      <c r="BIN34" s="473"/>
      <c r="BIO34" s="473"/>
      <c r="BIP34" s="473"/>
      <c r="BIQ34" s="473"/>
      <c r="BIR34" s="473"/>
      <c r="BIS34" s="473"/>
      <c r="BIT34" s="473"/>
      <c r="BIU34" s="473"/>
      <c r="BIV34" s="473"/>
      <c r="BIW34" s="473"/>
      <c r="BIX34" s="473"/>
      <c r="BIY34" s="473"/>
      <c r="BIZ34" s="473"/>
      <c r="BJA34" s="473"/>
      <c r="BJB34" s="473"/>
      <c r="BJC34" s="473"/>
      <c r="BJD34" s="473"/>
      <c r="BJE34" s="473"/>
      <c r="BJF34" s="473"/>
      <c r="BJG34" s="473"/>
      <c r="BJH34" s="473"/>
      <c r="BJI34" s="473"/>
      <c r="BJJ34" s="473"/>
      <c r="BJK34" s="473"/>
      <c r="BJL34" s="473"/>
      <c r="BJM34" s="473"/>
      <c r="BJN34" s="473"/>
      <c r="BJO34" s="473"/>
      <c r="BJP34" s="473"/>
      <c r="BJQ34" s="473"/>
      <c r="BJR34" s="473"/>
      <c r="BJS34" s="473"/>
      <c r="BJT34" s="473"/>
      <c r="BJU34" s="473"/>
      <c r="BJV34" s="473"/>
      <c r="BJW34" s="473"/>
      <c r="BJX34" s="473"/>
      <c r="BJY34" s="473"/>
      <c r="BJZ34" s="473"/>
      <c r="BKA34" s="473"/>
      <c r="BKB34" s="473"/>
      <c r="BKC34" s="473"/>
      <c r="BKD34" s="473"/>
      <c r="BKE34" s="473"/>
      <c r="BKF34" s="473"/>
      <c r="BKG34" s="473"/>
      <c r="BKH34" s="473"/>
      <c r="BKI34" s="473"/>
      <c r="BKJ34" s="473"/>
      <c r="BKK34" s="473"/>
      <c r="BKL34" s="473"/>
      <c r="BKM34" s="473"/>
      <c r="BKN34" s="473"/>
      <c r="BKO34" s="473"/>
      <c r="BKP34" s="473"/>
      <c r="BKQ34" s="473"/>
      <c r="BKR34" s="473"/>
      <c r="BKS34" s="473"/>
      <c r="BKT34" s="473"/>
      <c r="BKU34" s="473"/>
      <c r="BKV34" s="473"/>
      <c r="BKW34" s="473"/>
      <c r="BKX34" s="473"/>
      <c r="BKY34" s="473"/>
      <c r="BKZ34" s="473"/>
      <c r="BLA34" s="473"/>
      <c r="BLB34" s="473"/>
      <c r="BLC34" s="473"/>
      <c r="BLD34" s="473"/>
      <c r="BLE34" s="473"/>
      <c r="BLF34" s="473"/>
      <c r="BLG34" s="473"/>
      <c r="BLH34" s="473"/>
      <c r="BLI34" s="473"/>
      <c r="BLJ34" s="473"/>
      <c r="BLK34" s="473"/>
      <c r="BLL34" s="473"/>
      <c r="BLM34" s="473"/>
      <c r="BLN34" s="473"/>
      <c r="BLO34" s="473"/>
      <c r="BLP34" s="473"/>
      <c r="BLQ34" s="473"/>
      <c r="BLR34" s="473"/>
      <c r="BLS34" s="473"/>
      <c r="BLT34" s="473"/>
      <c r="BLU34" s="473"/>
      <c r="BLV34" s="473"/>
      <c r="BLW34" s="473"/>
      <c r="BLX34" s="473"/>
      <c r="BLY34" s="473"/>
      <c r="BLZ34" s="473"/>
      <c r="BMA34" s="473"/>
      <c r="BMB34" s="473"/>
      <c r="BMC34" s="473"/>
      <c r="BMD34" s="473"/>
      <c r="BME34" s="473"/>
      <c r="BMF34" s="473"/>
      <c r="BMG34" s="473"/>
      <c r="BMH34" s="473"/>
      <c r="BMI34" s="473"/>
      <c r="BMJ34" s="473"/>
      <c r="BMK34" s="473"/>
      <c r="BML34" s="473"/>
      <c r="BMM34" s="473"/>
      <c r="BMN34" s="473"/>
      <c r="BMO34" s="473"/>
      <c r="BMP34" s="473"/>
      <c r="BMQ34" s="473"/>
      <c r="BMR34" s="473"/>
      <c r="BMS34" s="473"/>
      <c r="BMT34" s="473"/>
      <c r="BMU34" s="473"/>
      <c r="BMV34" s="473"/>
      <c r="BMW34" s="473"/>
      <c r="BMX34" s="473"/>
      <c r="BMY34" s="473"/>
      <c r="BMZ34" s="473"/>
      <c r="BNA34" s="473"/>
      <c r="BNB34" s="473"/>
      <c r="BNC34" s="473"/>
      <c r="BND34" s="473"/>
      <c r="BNE34" s="473"/>
      <c r="BNF34" s="473"/>
      <c r="BNG34" s="473"/>
      <c r="BNH34" s="473"/>
      <c r="BNI34" s="473"/>
      <c r="BNJ34" s="473"/>
      <c r="BNK34" s="473"/>
      <c r="BNL34" s="473"/>
      <c r="BNM34" s="473"/>
      <c r="BNN34" s="473"/>
      <c r="BNO34" s="473"/>
      <c r="BNP34" s="473"/>
      <c r="BNQ34" s="473"/>
      <c r="BNR34" s="473"/>
      <c r="BNS34" s="473"/>
      <c r="BNT34" s="473"/>
      <c r="BNU34" s="473"/>
      <c r="BNV34" s="473"/>
      <c r="BNW34" s="473"/>
      <c r="BNX34" s="473"/>
      <c r="BNY34" s="473"/>
      <c r="BNZ34" s="473"/>
      <c r="BOA34" s="473"/>
      <c r="BOB34" s="473"/>
      <c r="BOC34" s="473"/>
      <c r="BOD34" s="473"/>
      <c r="BOE34" s="473"/>
      <c r="BOF34" s="473"/>
      <c r="BOG34" s="473"/>
      <c r="BOH34" s="473"/>
      <c r="BOI34" s="473"/>
      <c r="BOJ34" s="473"/>
      <c r="BOK34" s="473"/>
      <c r="BOL34" s="473"/>
      <c r="BOM34" s="473"/>
      <c r="BON34" s="473"/>
      <c r="BOO34" s="473"/>
      <c r="BOP34" s="473"/>
      <c r="BOQ34" s="473"/>
      <c r="BOR34" s="473"/>
      <c r="BOS34" s="473"/>
      <c r="BOT34" s="473"/>
      <c r="BOU34" s="473"/>
      <c r="BOV34" s="473"/>
      <c r="BOW34" s="473"/>
      <c r="BOX34" s="473"/>
      <c r="BOY34" s="473"/>
      <c r="BOZ34" s="473"/>
      <c r="BPA34" s="473"/>
      <c r="BPB34" s="473"/>
      <c r="BPC34" s="473"/>
      <c r="BPD34" s="473"/>
      <c r="BPE34" s="473"/>
      <c r="BPF34" s="473"/>
      <c r="BPG34" s="473"/>
      <c r="BPH34" s="473"/>
      <c r="BPI34" s="473"/>
      <c r="BPJ34" s="473"/>
      <c r="BPK34" s="473"/>
      <c r="BPL34" s="473"/>
      <c r="BPM34" s="473"/>
      <c r="BPN34" s="473"/>
      <c r="BPO34" s="473"/>
      <c r="BPP34" s="473"/>
      <c r="BPQ34" s="473"/>
      <c r="BPR34" s="473"/>
      <c r="BPS34" s="473"/>
      <c r="BPT34" s="473"/>
      <c r="BPU34" s="473"/>
      <c r="BPV34" s="473"/>
      <c r="BPW34" s="473"/>
      <c r="BPX34" s="473"/>
      <c r="BPY34" s="473"/>
      <c r="BPZ34" s="473"/>
      <c r="BQA34" s="473"/>
      <c r="BQB34" s="473"/>
      <c r="BQC34" s="473"/>
      <c r="BQD34" s="473"/>
      <c r="BQE34" s="473"/>
      <c r="BQF34" s="473"/>
      <c r="BQG34" s="473"/>
      <c r="BQH34" s="473"/>
      <c r="BQI34" s="473"/>
      <c r="BQJ34" s="473"/>
      <c r="BQK34" s="473"/>
      <c r="BQL34" s="473"/>
      <c r="BQM34" s="473"/>
      <c r="BQN34" s="473"/>
      <c r="BQO34" s="473"/>
      <c r="BQP34" s="473"/>
      <c r="BQQ34" s="473"/>
      <c r="BQR34" s="473"/>
      <c r="BQS34" s="473"/>
      <c r="BQT34" s="473"/>
      <c r="BQU34" s="473"/>
      <c r="BQV34" s="473"/>
      <c r="BQW34" s="473"/>
      <c r="BQX34" s="473"/>
      <c r="BQY34" s="473"/>
      <c r="BQZ34" s="473"/>
      <c r="BRA34" s="473"/>
      <c r="BRB34" s="473"/>
      <c r="BRC34" s="473"/>
      <c r="BRD34" s="473"/>
      <c r="BRE34" s="473"/>
      <c r="BRF34" s="473"/>
      <c r="BRG34" s="473"/>
      <c r="BRH34" s="473"/>
      <c r="BRI34" s="473"/>
      <c r="BRJ34" s="473"/>
      <c r="BRK34" s="473"/>
      <c r="BRL34" s="473"/>
      <c r="BRM34" s="473"/>
      <c r="BRN34" s="473"/>
      <c r="BRO34" s="473"/>
      <c r="BRP34" s="473"/>
      <c r="BRQ34" s="473"/>
      <c r="BRR34" s="473"/>
      <c r="BRS34" s="473"/>
      <c r="BRT34" s="473"/>
      <c r="BRU34" s="473"/>
      <c r="BRV34" s="473"/>
      <c r="BRW34" s="473"/>
      <c r="BRX34" s="473"/>
      <c r="BRY34" s="473"/>
      <c r="BRZ34" s="473"/>
      <c r="BSA34" s="473"/>
      <c r="BSB34" s="473"/>
      <c r="BSC34" s="473"/>
      <c r="BSD34" s="473"/>
      <c r="BSE34" s="473"/>
      <c r="BSF34" s="473"/>
      <c r="BSG34" s="473"/>
      <c r="BSH34" s="473"/>
      <c r="BSI34" s="473"/>
      <c r="BSJ34" s="473"/>
      <c r="BSK34" s="473"/>
      <c r="BSL34" s="473"/>
      <c r="BSM34" s="473"/>
      <c r="BSN34" s="473"/>
      <c r="BSO34" s="473"/>
      <c r="BSP34" s="473"/>
      <c r="BSQ34" s="473"/>
      <c r="BSR34" s="473"/>
      <c r="BSS34" s="473"/>
      <c r="BST34" s="473"/>
      <c r="BSU34" s="473"/>
      <c r="BSV34" s="473"/>
      <c r="BSW34" s="473"/>
      <c r="BSX34" s="473"/>
      <c r="BSY34" s="473"/>
      <c r="BSZ34" s="473"/>
      <c r="BTA34" s="473"/>
      <c r="BTB34" s="473"/>
      <c r="BTC34" s="473"/>
      <c r="BTD34" s="473"/>
      <c r="BTE34" s="473"/>
      <c r="BTF34" s="473"/>
      <c r="BTG34" s="473"/>
      <c r="BTH34" s="473"/>
      <c r="BTI34" s="473"/>
      <c r="BTJ34" s="473"/>
      <c r="BTK34" s="473"/>
      <c r="BTL34" s="473"/>
      <c r="BTM34" s="473"/>
      <c r="BTN34" s="473"/>
      <c r="BTO34" s="473"/>
      <c r="BTP34" s="473"/>
      <c r="BTQ34" s="473"/>
      <c r="BTR34" s="473"/>
      <c r="BTS34" s="473"/>
      <c r="BTT34" s="473"/>
      <c r="BTU34" s="473"/>
      <c r="BTV34" s="473"/>
      <c r="BTW34" s="473"/>
      <c r="BTX34" s="473"/>
      <c r="BTY34" s="473"/>
      <c r="BTZ34" s="473"/>
      <c r="BUA34" s="473"/>
      <c r="BUB34" s="473"/>
      <c r="BUC34" s="473"/>
      <c r="BUD34" s="473"/>
      <c r="BUE34" s="473"/>
      <c r="BUF34" s="473"/>
      <c r="BUG34" s="473"/>
      <c r="BUH34" s="473"/>
      <c r="BUI34" s="473"/>
      <c r="BUJ34" s="473"/>
      <c r="BUK34" s="473"/>
      <c r="BUL34" s="473"/>
      <c r="BUM34" s="473"/>
      <c r="BUN34" s="473"/>
      <c r="BUO34" s="473"/>
      <c r="BUP34" s="473"/>
      <c r="BUQ34" s="473"/>
      <c r="BUR34" s="473"/>
      <c r="BUS34" s="473"/>
      <c r="BUT34" s="473"/>
      <c r="BUU34" s="473"/>
      <c r="BUV34" s="473"/>
      <c r="BUW34" s="473"/>
      <c r="BUX34" s="473"/>
      <c r="BUY34" s="473"/>
      <c r="BUZ34" s="473"/>
      <c r="BVA34" s="473"/>
      <c r="BVB34" s="473"/>
      <c r="BVC34" s="473"/>
      <c r="BVD34" s="473"/>
      <c r="BVE34" s="473"/>
      <c r="BVF34" s="473"/>
      <c r="BVG34" s="473"/>
      <c r="BVH34" s="473"/>
      <c r="BVI34" s="473"/>
      <c r="BVJ34" s="473"/>
      <c r="BVK34" s="473"/>
      <c r="BVL34" s="473"/>
      <c r="BVM34" s="473"/>
      <c r="BVN34" s="473"/>
      <c r="BVO34" s="473"/>
      <c r="BVP34" s="473"/>
      <c r="BVQ34" s="473"/>
      <c r="BVR34" s="473"/>
      <c r="BVS34" s="473"/>
      <c r="BVT34" s="473"/>
      <c r="BVU34" s="473"/>
      <c r="BVV34" s="473"/>
      <c r="BVW34" s="473"/>
      <c r="BVX34" s="473"/>
      <c r="BVY34" s="473"/>
      <c r="BVZ34" s="473"/>
      <c r="BWA34" s="473"/>
      <c r="BWB34" s="473"/>
      <c r="BWC34" s="473"/>
      <c r="BWD34" s="473"/>
      <c r="BWE34" s="473"/>
      <c r="BWF34" s="473"/>
      <c r="BWG34" s="473"/>
      <c r="BWH34" s="473"/>
      <c r="BWI34" s="473"/>
      <c r="BWJ34" s="473"/>
      <c r="BWK34" s="473"/>
      <c r="BWL34" s="473"/>
      <c r="BWM34" s="473"/>
      <c r="BWN34" s="473"/>
      <c r="BWO34" s="473"/>
      <c r="BWP34" s="473"/>
      <c r="BWQ34" s="473"/>
      <c r="BWR34" s="473"/>
      <c r="BWS34" s="473"/>
      <c r="BWT34" s="473"/>
      <c r="BWU34" s="473"/>
      <c r="BWV34" s="473"/>
      <c r="BWW34" s="473"/>
      <c r="BWX34" s="473"/>
      <c r="BWY34" s="473"/>
      <c r="BWZ34" s="473"/>
      <c r="BXA34" s="473"/>
      <c r="BXB34" s="473"/>
      <c r="BXC34" s="473"/>
      <c r="BXD34" s="473"/>
      <c r="BXE34" s="473"/>
      <c r="BXF34" s="473"/>
      <c r="BXG34" s="473"/>
      <c r="BXH34" s="473"/>
      <c r="BXI34" s="473"/>
      <c r="BXJ34" s="473"/>
      <c r="BXK34" s="473"/>
      <c r="BXL34" s="473"/>
      <c r="BXM34" s="473"/>
      <c r="BXN34" s="473"/>
      <c r="BXO34" s="473"/>
      <c r="BXP34" s="473"/>
      <c r="BXQ34" s="473"/>
      <c r="BXR34" s="473"/>
      <c r="BXS34" s="473"/>
      <c r="BXT34" s="473"/>
      <c r="BXU34" s="473"/>
      <c r="BXV34" s="473"/>
      <c r="BXW34" s="473"/>
      <c r="BXX34" s="473"/>
      <c r="BXY34" s="473"/>
      <c r="BXZ34" s="473"/>
      <c r="BYA34" s="473"/>
      <c r="BYB34" s="473"/>
      <c r="BYC34" s="473"/>
      <c r="BYD34" s="473"/>
      <c r="BYE34" s="473"/>
      <c r="BYF34" s="473"/>
      <c r="BYG34" s="473"/>
      <c r="BYH34" s="473"/>
      <c r="BYI34" s="473"/>
      <c r="BYJ34" s="473"/>
      <c r="BYK34" s="473"/>
      <c r="BYL34" s="473"/>
      <c r="BYM34" s="473"/>
      <c r="BYN34" s="473"/>
      <c r="BYO34" s="473"/>
      <c r="BYP34" s="473"/>
      <c r="BYQ34" s="473"/>
      <c r="BYR34" s="473"/>
      <c r="BYS34" s="473"/>
      <c r="BYT34" s="473"/>
      <c r="BYU34" s="473"/>
      <c r="BYV34" s="473"/>
      <c r="BYW34" s="473"/>
      <c r="BYX34" s="473"/>
      <c r="BYY34" s="473"/>
      <c r="BYZ34" s="473"/>
      <c r="BZA34" s="473"/>
      <c r="BZB34" s="473"/>
      <c r="BZC34" s="473"/>
      <c r="BZD34" s="473"/>
      <c r="BZE34" s="473"/>
      <c r="BZF34" s="473"/>
      <c r="BZG34" s="473"/>
      <c r="BZH34" s="473"/>
      <c r="BZI34" s="473"/>
      <c r="BZJ34" s="473"/>
      <c r="BZK34" s="473"/>
      <c r="BZL34" s="473"/>
      <c r="BZM34" s="473"/>
      <c r="BZN34" s="473"/>
      <c r="BZO34" s="473"/>
      <c r="BZP34" s="473"/>
      <c r="BZQ34" s="473"/>
      <c r="BZR34" s="473"/>
      <c r="BZS34" s="473"/>
      <c r="BZT34" s="473"/>
      <c r="BZU34" s="473"/>
      <c r="BZV34" s="473"/>
      <c r="BZW34" s="473"/>
      <c r="BZX34" s="473"/>
      <c r="BZY34" s="473"/>
      <c r="BZZ34" s="473"/>
      <c r="CAA34" s="473"/>
      <c r="CAB34" s="473"/>
      <c r="CAC34" s="473"/>
      <c r="CAD34" s="473"/>
      <c r="CAE34" s="473"/>
      <c r="CAF34" s="473"/>
      <c r="CAG34" s="473"/>
      <c r="CAH34" s="473"/>
      <c r="CAI34" s="473"/>
      <c r="CAJ34" s="473"/>
      <c r="CAK34" s="473"/>
      <c r="CAL34" s="473"/>
      <c r="CAM34" s="473"/>
      <c r="CAN34" s="473"/>
      <c r="CAO34" s="473"/>
      <c r="CAP34" s="473"/>
      <c r="CAQ34" s="473"/>
      <c r="CAR34" s="473"/>
      <c r="CAS34" s="473"/>
      <c r="CAT34" s="473"/>
      <c r="CAU34" s="473"/>
      <c r="CAV34" s="473"/>
      <c r="CAW34" s="473"/>
      <c r="CAX34" s="473"/>
      <c r="CAY34" s="473"/>
      <c r="CAZ34" s="473"/>
      <c r="CBA34" s="473"/>
      <c r="CBB34" s="473"/>
      <c r="CBC34" s="473"/>
      <c r="CBD34" s="473"/>
      <c r="CBE34" s="473"/>
      <c r="CBF34" s="473"/>
      <c r="CBG34" s="473"/>
      <c r="CBH34" s="473"/>
      <c r="CBI34" s="473"/>
      <c r="CBJ34" s="473"/>
      <c r="CBK34" s="473"/>
      <c r="CBL34" s="473"/>
      <c r="CBM34" s="473"/>
      <c r="CBN34" s="473"/>
      <c r="CBO34" s="473"/>
      <c r="CBP34" s="473"/>
      <c r="CBQ34" s="473"/>
      <c r="CBR34" s="473"/>
      <c r="CBS34" s="473"/>
      <c r="CBT34" s="473"/>
      <c r="CBU34" s="473"/>
      <c r="CBV34" s="473"/>
      <c r="CBW34" s="473"/>
      <c r="CBX34" s="473"/>
      <c r="CBY34" s="473"/>
      <c r="CBZ34" s="473"/>
      <c r="CCA34" s="473"/>
      <c r="CCB34" s="473"/>
      <c r="CCC34" s="473"/>
      <c r="CCD34" s="473"/>
      <c r="CCE34" s="473"/>
      <c r="CCF34" s="473"/>
      <c r="CCG34" s="473"/>
      <c r="CCH34" s="473"/>
      <c r="CCI34" s="473"/>
      <c r="CCJ34" s="473"/>
      <c r="CCK34" s="473"/>
      <c r="CCL34" s="473"/>
      <c r="CCM34" s="473"/>
      <c r="CCN34" s="473"/>
      <c r="CCO34" s="473"/>
      <c r="CCP34" s="473"/>
      <c r="CCQ34" s="473"/>
      <c r="CCR34" s="473"/>
      <c r="CCS34" s="473"/>
      <c r="CCT34" s="473"/>
      <c r="CCU34" s="473"/>
      <c r="CCV34" s="473"/>
      <c r="CCW34" s="473"/>
      <c r="CCX34" s="473"/>
      <c r="CCY34" s="473"/>
      <c r="CCZ34" s="473"/>
      <c r="CDA34" s="473"/>
      <c r="CDB34" s="473"/>
      <c r="CDC34" s="473"/>
      <c r="CDD34" s="473"/>
      <c r="CDE34" s="473"/>
      <c r="CDF34" s="473"/>
      <c r="CDG34" s="473"/>
      <c r="CDH34" s="473"/>
      <c r="CDI34" s="473"/>
      <c r="CDJ34" s="473"/>
      <c r="CDK34" s="473"/>
      <c r="CDL34" s="473"/>
      <c r="CDM34" s="473"/>
      <c r="CDN34" s="473"/>
      <c r="CDO34" s="473"/>
      <c r="CDP34" s="473"/>
      <c r="CDQ34" s="473"/>
      <c r="CDR34" s="473"/>
      <c r="CDS34" s="473"/>
      <c r="CDT34" s="473"/>
      <c r="CDU34" s="473"/>
      <c r="CDV34" s="473"/>
      <c r="CDW34" s="473"/>
      <c r="CDX34" s="473"/>
      <c r="CDY34" s="473"/>
      <c r="CDZ34" s="473"/>
      <c r="CEA34" s="473"/>
      <c r="CEB34" s="473"/>
      <c r="CEC34" s="473"/>
      <c r="CED34" s="473"/>
      <c r="CEE34" s="473"/>
      <c r="CEF34" s="473"/>
      <c r="CEG34" s="473"/>
      <c r="CEH34" s="473"/>
      <c r="CEI34" s="473"/>
      <c r="CEJ34" s="473"/>
      <c r="CEK34" s="473"/>
      <c r="CEL34" s="473"/>
      <c r="CEM34" s="473"/>
      <c r="CEN34" s="473"/>
      <c r="CEO34" s="473"/>
      <c r="CEP34" s="473"/>
      <c r="CEQ34" s="473"/>
      <c r="CER34" s="473"/>
      <c r="CES34" s="473"/>
      <c r="CET34" s="473"/>
      <c r="CEU34" s="473"/>
      <c r="CEV34" s="473"/>
      <c r="CEW34" s="473"/>
      <c r="CEX34" s="473"/>
      <c r="CEY34" s="473"/>
      <c r="CEZ34" s="473"/>
      <c r="CFA34" s="473"/>
      <c r="CFB34" s="473"/>
      <c r="CFC34" s="473"/>
      <c r="CFD34" s="473"/>
      <c r="CFE34" s="473"/>
      <c r="CFF34" s="473"/>
      <c r="CFG34" s="473"/>
      <c r="CFH34" s="473"/>
      <c r="CFI34" s="473"/>
      <c r="CFJ34" s="473"/>
      <c r="CFK34" s="473"/>
      <c r="CFL34" s="473"/>
      <c r="CFM34" s="473"/>
      <c r="CFN34" s="473"/>
      <c r="CFO34" s="473"/>
      <c r="CFP34" s="473"/>
      <c r="CFQ34" s="473"/>
      <c r="CFR34" s="473"/>
      <c r="CFS34" s="473"/>
      <c r="CFT34" s="473"/>
      <c r="CFU34" s="473"/>
      <c r="CFV34" s="473"/>
      <c r="CFW34" s="473"/>
      <c r="CFX34" s="473"/>
      <c r="CFY34" s="473"/>
      <c r="CFZ34" s="473"/>
      <c r="CGA34" s="473"/>
      <c r="CGB34" s="473"/>
      <c r="CGC34" s="473"/>
      <c r="CGD34" s="473"/>
      <c r="CGE34" s="473"/>
      <c r="CGF34" s="473"/>
      <c r="CGG34" s="473"/>
      <c r="CGH34" s="473"/>
      <c r="CGI34" s="473"/>
      <c r="CGJ34" s="473"/>
      <c r="CGK34" s="473"/>
      <c r="CGL34" s="473"/>
      <c r="CGM34" s="473"/>
      <c r="CGN34" s="473"/>
      <c r="CGO34" s="473"/>
      <c r="CGP34" s="473"/>
      <c r="CGQ34" s="473"/>
      <c r="CGR34" s="473"/>
      <c r="CGS34" s="473"/>
      <c r="CGT34" s="473"/>
      <c r="CGU34" s="473"/>
      <c r="CGV34" s="473"/>
      <c r="CGW34" s="473"/>
      <c r="CGX34" s="473"/>
      <c r="CGY34" s="473"/>
      <c r="CGZ34" s="473"/>
      <c r="CHA34" s="473"/>
      <c r="CHB34" s="473"/>
      <c r="CHC34" s="473"/>
      <c r="CHD34" s="473"/>
      <c r="CHE34" s="473"/>
      <c r="CHF34" s="473"/>
      <c r="CHG34" s="473"/>
      <c r="CHH34" s="473"/>
      <c r="CHI34" s="473"/>
      <c r="CHJ34" s="473"/>
      <c r="CHK34" s="473"/>
      <c r="CHL34" s="473"/>
      <c r="CHM34" s="473"/>
      <c r="CHN34" s="473"/>
      <c r="CHO34" s="473"/>
      <c r="CHP34" s="473"/>
      <c r="CHQ34" s="473"/>
      <c r="CHR34" s="473"/>
      <c r="CHS34" s="473"/>
      <c r="CHT34" s="473"/>
      <c r="CHU34" s="473"/>
      <c r="CHV34" s="473"/>
      <c r="CHW34" s="473"/>
      <c r="CHX34" s="473"/>
      <c r="CHY34" s="473"/>
      <c r="CHZ34" s="473"/>
      <c r="CIA34" s="473"/>
      <c r="CIB34" s="473"/>
      <c r="CIC34" s="473"/>
      <c r="CID34" s="473"/>
      <c r="CIE34" s="473"/>
      <c r="CIF34" s="473"/>
      <c r="CIG34" s="473"/>
      <c r="CIH34" s="473"/>
      <c r="CII34" s="473"/>
      <c r="CIJ34" s="473"/>
      <c r="CIK34" s="473"/>
      <c r="CIL34" s="473"/>
      <c r="CIM34" s="473"/>
      <c r="CIN34" s="473"/>
      <c r="CIO34" s="473"/>
      <c r="CIP34" s="473"/>
      <c r="CIQ34" s="473"/>
      <c r="CIR34" s="473"/>
      <c r="CIS34" s="473"/>
      <c r="CIT34" s="473"/>
      <c r="CIU34" s="473"/>
      <c r="CIV34" s="473"/>
      <c r="CIW34" s="473"/>
      <c r="CIX34" s="473"/>
      <c r="CIY34" s="473"/>
      <c r="CIZ34" s="473"/>
      <c r="CJA34" s="473"/>
      <c r="CJB34" s="473"/>
      <c r="CJC34" s="473"/>
      <c r="CJD34" s="473"/>
      <c r="CJE34" s="473"/>
      <c r="CJF34" s="473"/>
      <c r="CJG34" s="473"/>
      <c r="CJH34" s="473"/>
      <c r="CJI34" s="473"/>
      <c r="CJJ34" s="473"/>
      <c r="CJK34" s="473"/>
      <c r="CJL34" s="473"/>
      <c r="CJM34" s="473"/>
      <c r="CJN34" s="473"/>
      <c r="CJO34" s="473"/>
      <c r="CJP34" s="473"/>
      <c r="CJQ34" s="473"/>
      <c r="CJR34" s="473"/>
      <c r="CJS34" s="473"/>
      <c r="CJT34" s="473"/>
      <c r="CJU34" s="473"/>
      <c r="CJV34" s="473"/>
      <c r="CJW34" s="473"/>
      <c r="CJX34" s="473"/>
      <c r="CJY34" s="473"/>
      <c r="CJZ34" s="473"/>
      <c r="CKA34" s="473"/>
      <c r="CKB34" s="473"/>
      <c r="CKC34" s="473"/>
      <c r="CKD34" s="473"/>
      <c r="CKE34" s="473"/>
      <c r="CKF34" s="473"/>
      <c r="CKG34" s="473"/>
      <c r="CKH34" s="473"/>
      <c r="CKI34" s="473"/>
      <c r="CKJ34" s="473"/>
      <c r="CKK34" s="473"/>
      <c r="CKL34" s="473"/>
      <c r="CKM34" s="473"/>
      <c r="CKN34" s="473"/>
      <c r="CKO34" s="473"/>
      <c r="CKP34" s="473"/>
      <c r="CKQ34" s="473"/>
      <c r="CKR34" s="473"/>
      <c r="CKS34" s="473"/>
      <c r="CKT34" s="473"/>
      <c r="CKU34" s="473"/>
      <c r="CKV34" s="473"/>
      <c r="CKW34" s="473"/>
      <c r="CKX34" s="473"/>
      <c r="CKY34" s="473"/>
      <c r="CKZ34" s="473"/>
      <c r="CLA34" s="473"/>
      <c r="CLB34" s="473"/>
      <c r="CLC34" s="473"/>
      <c r="CLD34" s="473"/>
      <c r="CLE34" s="473"/>
      <c r="CLF34" s="473"/>
      <c r="CLG34" s="473"/>
      <c r="CLH34" s="473"/>
      <c r="CLI34" s="473"/>
      <c r="CLJ34" s="473"/>
      <c r="CLK34" s="473"/>
      <c r="CLL34" s="473"/>
      <c r="CLM34" s="473"/>
      <c r="CLN34" s="473"/>
      <c r="CLO34" s="473"/>
      <c r="CLP34" s="473"/>
      <c r="CLQ34" s="473"/>
      <c r="CLR34" s="473"/>
      <c r="CLS34" s="473"/>
      <c r="CLT34" s="473"/>
      <c r="CLU34" s="473"/>
      <c r="CLV34" s="473"/>
      <c r="CLW34" s="473"/>
      <c r="CLX34" s="473"/>
      <c r="CLY34" s="473"/>
      <c r="CLZ34" s="473"/>
      <c r="CMA34" s="473"/>
      <c r="CMB34" s="473"/>
      <c r="CMC34" s="473"/>
      <c r="CMD34" s="473"/>
      <c r="CME34" s="473"/>
      <c r="CMF34" s="473"/>
      <c r="CMG34" s="473"/>
      <c r="CMH34" s="473"/>
      <c r="CMI34" s="473"/>
      <c r="CMJ34" s="473"/>
      <c r="CMK34" s="473"/>
      <c r="CML34" s="473"/>
      <c r="CMM34" s="473"/>
      <c r="CMN34" s="473"/>
      <c r="CMO34" s="473"/>
      <c r="CMP34" s="473"/>
      <c r="CMQ34" s="473"/>
      <c r="CMR34" s="473"/>
      <c r="CMS34" s="473"/>
      <c r="CMT34" s="473"/>
      <c r="CMU34" s="473"/>
      <c r="CMV34" s="473"/>
      <c r="CMW34" s="473"/>
      <c r="CMX34" s="473"/>
      <c r="CMY34" s="473"/>
      <c r="CMZ34" s="473"/>
      <c r="CNA34" s="473"/>
      <c r="CNB34" s="473"/>
      <c r="CNC34" s="473"/>
      <c r="CND34" s="473"/>
      <c r="CNE34" s="473"/>
      <c r="CNF34" s="473"/>
      <c r="CNG34" s="473"/>
      <c r="CNH34" s="473"/>
      <c r="CNI34" s="473"/>
      <c r="CNJ34" s="473"/>
      <c r="CNK34" s="473"/>
      <c r="CNL34" s="473"/>
      <c r="CNM34" s="473"/>
      <c r="CNN34" s="473"/>
      <c r="CNO34" s="473"/>
      <c r="CNP34" s="473"/>
      <c r="CNQ34" s="473"/>
      <c r="CNR34" s="473"/>
      <c r="CNS34" s="473"/>
      <c r="CNT34" s="473"/>
      <c r="CNU34" s="473"/>
      <c r="CNV34" s="473"/>
      <c r="CNW34" s="473"/>
      <c r="CNX34" s="473"/>
      <c r="CNY34" s="473"/>
      <c r="CNZ34" s="473"/>
      <c r="COA34" s="473"/>
      <c r="COB34" s="473"/>
      <c r="COC34" s="473"/>
      <c r="COD34" s="473"/>
      <c r="COE34" s="473"/>
      <c r="COF34" s="473"/>
      <c r="COG34" s="473"/>
      <c r="COH34" s="473"/>
      <c r="COI34" s="473"/>
      <c r="COJ34" s="473"/>
      <c r="COK34" s="473"/>
      <c r="COL34" s="473"/>
      <c r="COM34" s="473"/>
      <c r="CON34" s="473"/>
      <c r="COO34" s="473"/>
      <c r="COP34" s="473"/>
      <c r="COQ34" s="473"/>
      <c r="COR34" s="473"/>
      <c r="COS34" s="473"/>
      <c r="COT34" s="473"/>
      <c r="COU34" s="473"/>
      <c r="COV34" s="473"/>
      <c r="COW34" s="473"/>
      <c r="COX34" s="473"/>
      <c r="COY34" s="473"/>
      <c r="COZ34" s="473"/>
      <c r="CPA34" s="473"/>
      <c r="CPB34" s="473"/>
      <c r="CPC34" s="473"/>
      <c r="CPD34" s="473"/>
      <c r="CPE34" s="473"/>
      <c r="CPF34" s="473"/>
      <c r="CPG34" s="473"/>
      <c r="CPH34" s="473"/>
      <c r="CPI34" s="473"/>
      <c r="CPJ34" s="473"/>
      <c r="CPK34" s="473"/>
      <c r="CPL34" s="473"/>
      <c r="CPM34" s="473"/>
      <c r="CPN34" s="473"/>
      <c r="CPO34" s="473"/>
      <c r="CPP34" s="473"/>
      <c r="CPQ34" s="473"/>
      <c r="CPR34" s="473"/>
      <c r="CPS34" s="473"/>
      <c r="CPT34" s="473"/>
      <c r="CPU34" s="473"/>
      <c r="CPV34" s="473"/>
      <c r="CPW34" s="473"/>
      <c r="CPX34" s="473"/>
      <c r="CPY34" s="473"/>
      <c r="CPZ34" s="473"/>
      <c r="CQA34" s="473"/>
      <c r="CQB34" s="473"/>
      <c r="CQC34" s="473"/>
      <c r="CQD34" s="473"/>
      <c r="CQE34" s="473"/>
      <c r="CQF34" s="473"/>
      <c r="CQG34" s="473"/>
      <c r="CQH34" s="473"/>
      <c r="CQI34" s="473"/>
      <c r="CQJ34" s="473"/>
      <c r="CQK34" s="473"/>
      <c r="CQL34" s="473"/>
      <c r="CQM34" s="473"/>
      <c r="CQN34" s="473"/>
      <c r="CQO34" s="473"/>
      <c r="CQP34" s="473"/>
      <c r="CQQ34" s="473"/>
      <c r="CQR34" s="473"/>
      <c r="CQS34" s="473"/>
      <c r="CQT34" s="473"/>
      <c r="CQU34" s="473"/>
      <c r="CQV34" s="473"/>
      <c r="CQW34" s="473"/>
      <c r="CQX34" s="473"/>
      <c r="CQY34" s="473"/>
      <c r="CQZ34" s="473"/>
      <c r="CRA34" s="473"/>
      <c r="CRB34" s="473"/>
      <c r="CRC34" s="473"/>
      <c r="CRD34" s="473"/>
      <c r="CRE34" s="473"/>
      <c r="CRF34" s="473"/>
      <c r="CRG34" s="473"/>
      <c r="CRH34" s="473"/>
      <c r="CRI34" s="473"/>
      <c r="CRJ34" s="473"/>
      <c r="CRK34" s="473"/>
      <c r="CRL34" s="473"/>
      <c r="CRM34" s="473"/>
      <c r="CRN34" s="473"/>
      <c r="CRO34" s="473"/>
      <c r="CRP34" s="473"/>
      <c r="CRQ34" s="473"/>
      <c r="CRR34" s="473"/>
      <c r="CRS34" s="473"/>
      <c r="CRT34" s="473"/>
      <c r="CRU34" s="473"/>
      <c r="CRV34" s="473"/>
      <c r="CRW34" s="473"/>
      <c r="CRX34" s="473"/>
      <c r="CRY34" s="473"/>
      <c r="CRZ34" s="473"/>
      <c r="CSA34" s="473"/>
      <c r="CSB34" s="473"/>
      <c r="CSC34" s="473"/>
      <c r="CSD34" s="473"/>
      <c r="CSE34" s="473"/>
      <c r="CSF34" s="473"/>
      <c r="CSG34" s="473"/>
      <c r="CSH34" s="473"/>
      <c r="CSI34" s="473"/>
      <c r="CSJ34" s="473"/>
      <c r="CSK34" s="473"/>
      <c r="CSL34" s="473"/>
      <c r="CSM34" s="473"/>
      <c r="CSN34" s="473"/>
      <c r="CSO34" s="473"/>
      <c r="CSP34" s="473"/>
      <c r="CSQ34" s="473"/>
      <c r="CSR34" s="473"/>
      <c r="CSS34" s="473"/>
      <c r="CST34" s="473"/>
      <c r="CSU34" s="473"/>
      <c r="CSV34" s="473"/>
      <c r="CSW34" s="473"/>
      <c r="CSX34" s="473"/>
      <c r="CSY34" s="473"/>
      <c r="CSZ34" s="473"/>
      <c r="CTA34" s="473"/>
      <c r="CTB34" s="473"/>
      <c r="CTC34" s="473"/>
      <c r="CTD34" s="473"/>
      <c r="CTE34" s="473"/>
      <c r="CTF34" s="473"/>
      <c r="CTG34" s="473"/>
      <c r="CTH34" s="473"/>
      <c r="CTI34" s="473"/>
      <c r="CTJ34" s="473"/>
      <c r="CTK34" s="473"/>
      <c r="CTL34" s="473"/>
      <c r="CTM34" s="473"/>
      <c r="CTN34" s="473"/>
      <c r="CTO34" s="473"/>
      <c r="CTP34" s="473"/>
      <c r="CTQ34" s="473"/>
      <c r="CTR34" s="473"/>
      <c r="CTS34" s="473"/>
      <c r="CTT34" s="473"/>
      <c r="CTU34" s="473"/>
      <c r="CTV34" s="473"/>
      <c r="CTW34" s="473"/>
      <c r="CTX34" s="473"/>
      <c r="CTY34" s="473"/>
      <c r="CTZ34" s="473"/>
      <c r="CUA34" s="473"/>
      <c r="CUB34" s="473"/>
      <c r="CUC34" s="473"/>
      <c r="CUD34" s="473"/>
      <c r="CUE34" s="473"/>
      <c r="CUF34" s="473"/>
      <c r="CUG34" s="473"/>
      <c r="CUH34" s="473"/>
      <c r="CUI34" s="473"/>
      <c r="CUJ34" s="473"/>
      <c r="CUK34" s="473"/>
      <c r="CUL34" s="473"/>
      <c r="CUM34" s="473"/>
      <c r="CUN34" s="473"/>
      <c r="CUO34" s="473"/>
      <c r="CUP34" s="473"/>
      <c r="CUQ34" s="473"/>
      <c r="CUR34" s="473"/>
      <c r="CUS34" s="473"/>
      <c r="CUT34" s="473"/>
      <c r="CUU34" s="473"/>
      <c r="CUV34" s="473"/>
      <c r="CUW34" s="473"/>
      <c r="CUX34" s="473"/>
      <c r="CUY34" s="473"/>
      <c r="CUZ34" s="473"/>
      <c r="CVA34" s="473"/>
      <c r="CVB34" s="473"/>
      <c r="CVC34" s="473"/>
      <c r="CVD34" s="473"/>
      <c r="CVE34" s="473"/>
      <c r="CVF34" s="473"/>
      <c r="CVG34" s="473"/>
      <c r="CVH34" s="473"/>
      <c r="CVI34" s="473"/>
      <c r="CVJ34" s="473"/>
      <c r="CVK34" s="473"/>
      <c r="CVL34" s="473"/>
      <c r="CVM34" s="473"/>
      <c r="CVN34" s="473"/>
      <c r="CVO34" s="473"/>
      <c r="CVP34" s="473"/>
      <c r="CVQ34" s="473"/>
      <c r="CVR34" s="473"/>
      <c r="CVS34" s="473"/>
      <c r="CVT34" s="473"/>
      <c r="CVU34" s="473"/>
      <c r="CVV34" s="473"/>
      <c r="CVW34" s="473"/>
      <c r="CVX34" s="473"/>
      <c r="CVY34" s="473"/>
      <c r="CVZ34" s="473"/>
      <c r="CWA34" s="473"/>
      <c r="CWB34" s="473"/>
      <c r="CWC34" s="473"/>
      <c r="CWD34" s="473"/>
      <c r="CWE34" s="473"/>
      <c r="CWF34" s="473"/>
      <c r="CWG34" s="473"/>
      <c r="CWH34" s="473"/>
      <c r="CWI34" s="473"/>
      <c r="CWJ34" s="473"/>
      <c r="CWK34" s="473"/>
      <c r="CWL34" s="473"/>
      <c r="CWM34" s="473"/>
      <c r="CWN34" s="473"/>
      <c r="CWO34" s="473"/>
      <c r="CWP34" s="473"/>
      <c r="CWQ34" s="473"/>
      <c r="CWR34" s="473"/>
      <c r="CWS34" s="473"/>
      <c r="CWT34" s="473"/>
      <c r="CWU34" s="473"/>
      <c r="CWV34" s="473"/>
      <c r="CWW34" s="473"/>
      <c r="CWX34" s="473"/>
      <c r="CWY34" s="473"/>
      <c r="CWZ34" s="473"/>
      <c r="CXA34" s="473"/>
      <c r="CXB34" s="473"/>
      <c r="CXC34" s="473"/>
      <c r="CXD34" s="473"/>
      <c r="CXE34" s="473"/>
      <c r="CXF34" s="473"/>
      <c r="CXG34" s="473"/>
      <c r="CXH34" s="473"/>
      <c r="CXI34" s="473"/>
      <c r="CXJ34" s="473"/>
      <c r="CXK34" s="473"/>
      <c r="CXL34" s="473"/>
      <c r="CXM34" s="473"/>
      <c r="CXN34" s="473"/>
      <c r="CXO34" s="473"/>
      <c r="CXP34" s="473"/>
      <c r="CXQ34" s="473"/>
      <c r="CXR34" s="473"/>
      <c r="CXS34" s="473"/>
      <c r="CXT34" s="473"/>
      <c r="CXU34" s="473"/>
      <c r="CXV34" s="473"/>
      <c r="CXW34" s="473"/>
      <c r="CXX34" s="473"/>
      <c r="CXY34" s="473"/>
      <c r="CXZ34" s="473"/>
      <c r="CYA34" s="473"/>
      <c r="CYB34" s="473"/>
      <c r="CYC34" s="473"/>
      <c r="CYD34" s="473"/>
      <c r="CYE34" s="473"/>
      <c r="CYF34" s="473"/>
      <c r="CYG34" s="473"/>
      <c r="CYH34" s="473"/>
      <c r="CYI34" s="473"/>
      <c r="CYJ34" s="473"/>
      <c r="CYK34" s="473"/>
      <c r="CYL34" s="473"/>
      <c r="CYM34" s="473"/>
      <c r="CYN34" s="473"/>
      <c r="CYO34" s="473"/>
      <c r="CYP34" s="473"/>
      <c r="CYQ34" s="473"/>
      <c r="CYR34" s="473"/>
      <c r="CYS34" s="473"/>
      <c r="CYT34" s="473"/>
      <c r="CYU34" s="473"/>
      <c r="CYV34" s="473"/>
      <c r="CYW34" s="473"/>
      <c r="CYX34" s="473"/>
      <c r="CYY34" s="473"/>
      <c r="CYZ34" s="473"/>
      <c r="CZA34" s="473"/>
      <c r="CZB34" s="473"/>
      <c r="CZC34" s="473"/>
      <c r="CZD34" s="473"/>
      <c r="CZE34" s="473"/>
      <c r="CZF34" s="473"/>
      <c r="CZG34" s="473"/>
      <c r="CZH34" s="473"/>
      <c r="CZI34" s="473"/>
      <c r="CZJ34" s="473"/>
      <c r="CZK34" s="473"/>
      <c r="CZL34" s="473"/>
      <c r="CZM34" s="473"/>
      <c r="CZN34" s="473"/>
      <c r="CZO34" s="473"/>
      <c r="CZP34" s="473"/>
      <c r="CZQ34" s="473"/>
      <c r="CZR34" s="473"/>
      <c r="CZS34" s="473"/>
      <c r="CZT34" s="473"/>
      <c r="CZU34" s="473"/>
      <c r="CZV34" s="473"/>
      <c r="CZW34" s="473"/>
      <c r="CZX34" s="473"/>
      <c r="CZY34" s="473"/>
      <c r="CZZ34" s="473"/>
      <c r="DAA34" s="473"/>
      <c r="DAB34" s="473"/>
      <c r="DAC34" s="473"/>
      <c r="DAD34" s="473"/>
      <c r="DAE34" s="473"/>
      <c r="DAF34" s="473"/>
      <c r="DAG34" s="473"/>
      <c r="DAH34" s="473"/>
      <c r="DAI34" s="473"/>
      <c r="DAJ34" s="473"/>
      <c r="DAK34" s="473"/>
      <c r="DAL34" s="473"/>
      <c r="DAM34" s="473"/>
      <c r="DAN34" s="473"/>
      <c r="DAO34" s="473"/>
      <c r="DAP34" s="473"/>
      <c r="DAQ34" s="473"/>
      <c r="DAR34" s="473"/>
      <c r="DAS34" s="473"/>
      <c r="DAT34" s="473"/>
      <c r="DAU34" s="473"/>
      <c r="DAV34" s="473"/>
      <c r="DAW34" s="473"/>
      <c r="DAX34" s="473"/>
      <c r="DAY34" s="473"/>
      <c r="DAZ34" s="473"/>
      <c r="DBA34" s="473"/>
      <c r="DBB34" s="473"/>
      <c r="DBC34" s="473"/>
      <c r="DBD34" s="473"/>
      <c r="DBE34" s="473"/>
      <c r="DBF34" s="473"/>
      <c r="DBG34" s="473"/>
      <c r="DBH34" s="473"/>
      <c r="DBI34" s="473"/>
      <c r="DBJ34" s="473"/>
      <c r="DBK34" s="473"/>
      <c r="DBL34" s="473"/>
      <c r="DBM34" s="473"/>
      <c r="DBN34" s="473"/>
      <c r="DBO34" s="473"/>
      <c r="DBP34" s="473"/>
      <c r="DBQ34" s="473"/>
      <c r="DBR34" s="473"/>
      <c r="DBS34" s="473"/>
      <c r="DBT34" s="473"/>
      <c r="DBU34" s="473"/>
      <c r="DBV34" s="473"/>
      <c r="DBW34" s="473"/>
      <c r="DBX34" s="473"/>
      <c r="DBY34" s="473"/>
      <c r="DBZ34" s="473"/>
      <c r="DCA34" s="473"/>
      <c r="DCB34" s="473"/>
      <c r="DCC34" s="473"/>
      <c r="DCD34" s="473"/>
      <c r="DCE34" s="473"/>
      <c r="DCF34" s="473"/>
      <c r="DCG34" s="473"/>
      <c r="DCH34" s="473"/>
      <c r="DCI34" s="473"/>
      <c r="DCJ34" s="473"/>
      <c r="DCK34" s="473"/>
      <c r="DCL34" s="473"/>
      <c r="DCM34" s="473"/>
      <c r="DCN34" s="473"/>
      <c r="DCO34" s="473"/>
      <c r="DCP34" s="473"/>
      <c r="DCQ34" s="473"/>
      <c r="DCR34" s="473"/>
      <c r="DCS34" s="473"/>
      <c r="DCT34" s="473"/>
      <c r="DCU34" s="473"/>
      <c r="DCV34" s="473"/>
      <c r="DCW34" s="473"/>
      <c r="DCX34" s="473"/>
      <c r="DCY34" s="473"/>
      <c r="DCZ34" s="473"/>
      <c r="DDA34" s="473"/>
      <c r="DDB34" s="473"/>
      <c r="DDC34" s="473"/>
      <c r="DDD34" s="473"/>
      <c r="DDE34" s="473"/>
      <c r="DDF34" s="473"/>
      <c r="DDG34" s="473"/>
      <c r="DDH34" s="473"/>
      <c r="DDI34" s="473"/>
      <c r="DDJ34" s="473"/>
      <c r="DDK34" s="473"/>
      <c r="DDL34" s="473"/>
      <c r="DDM34" s="473"/>
      <c r="DDN34" s="473"/>
      <c r="DDO34" s="473"/>
      <c r="DDP34" s="473"/>
      <c r="DDQ34" s="473"/>
      <c r="DDR34" s="473"/>
      <c r="DDS34" s="473"/>
      <c r="DDT34" s="473"/>
      <c r="DDU34" s="473"/>
      <c r="DDV34" s="473"/>
      <c r="DDW34" s="473"/>
      <c r="DDX34" s="473"/>
      <c r="DDY34" s="473"/>
      <c r="DDZ34" s="473"/>
      <c r="DEA34" s="473"/>
      <c r="DEB34" s="473"/>
      <c r="DEC34" s="473"/>
      <c r="DED34" s="473"/>
      <c r="DEE34" s="473"/>
      <c r="DEF34" s="473"/>
      <c r="DEG34" s="473"/>
      <c r="DEH34" s="473"/>
      <c r="DEI34" s="473"/>
      <c r="DEJ34" s="473"/>
      <c r="DEK34" s="473"/>
      <c r="DEL34" s="473"/>
      <c r="DEM34" s="473"/>
      <c r="DEN34" s="473"/>
      <c r="DEO34" s="473"/>
      <c r="DEP34" s="473"/>
      <c r="DEQ34" s="473"/>
      <c r="DER34" s="473"/>
      <c r="DES34" s="473"/>
      <c r="DET34" s="473"/>
      <c r="DEU34" s="473"/>
      <c r="DEV34" s="473"/>
      <c r="DEW34" s="473"/>
      <c r="DEX34" s="473"/>
      <c r="DEY34" s="473"/>
      <c r="DEZ34" s="473"/>
      <c r="DFA34" s="473"/>
      <c r="DFB34" s="473"/>
      <c r="DFC34" s="473"/>
      <c r="DFD34" s="473"/>
      <c r="DFE34" s="473"/>
      <c r="DFF34" s="473"/>
      <c r="DFG34" s="473"/>
      <c r="DFH34" s="473"/>
      <c r="DFI34" s="473"/>
      <c r="DFJ34" s="473"/>
      <c r="DFK34" s="473"/>
      <c r="DFL34" s="473"/>
      <c r="DFM34" s="473"/>
      <c r="DFN34" s="473"/>
      <c r="DFO34" s="473"/>
      <c r="DFP34" s="473"/>
      <c r="DFQ34" s="473"/>
      <c r="DFR34" s="473"/>
      <c r="DFS34" s="473"/>
      <c r="DFT34" s="473"/>
      <c r="DFU34" s="473"/>
      <c r="DFV34" s="473"/>
      <c r="DFW34" s="473"/>
      <c r="DFX34" s="473"/>
      <c r="DFY34" s="473"/>
      <c r="DFZ34" s="473"/>
      <c r="DGA34" s="473"/>
      <c r="DGB34" s="473"/>
      <c r="DGC34" s="473"/>
      <c r="DGD34" s="473"/>
      <c r="DGE34" s="473"/>
      <c r="DGF34" s="473"/>
      <c r="DGG34" s="473"/>
      <c r="DGH34" s="473"/>
      <c r="DGI34" s="473"/>
      <c r="DGJ34" s="473"/>
      <c r="DGK34" s="473"/>
      <c r="DGL34" s="473"/>
      <c r="DGM34" s="473"/>
      <c r="DGN34" s="473"/>
      <c r="DGO34" s="473"/>
      <c r="DGP34" s="473"/>
      <c r="DGQ34" s="473"/>
      <c r="DGR34" s="473"/>
      <c r="DGS34" s="473"/>
      <c r="DGT34" s="473"/>
      <c r="DGU34" s="473"/>
      <c r="DGV34" s="473"/>
      <c r="DGW34" s="473"/>
      <c r="DGX34" s="473"/>
      <c r="DGY34" s="473"/>
      <c r="DGZ34" s="473"/>
      <c r="DHA34" s="473"/>
      <c r="DHB34" s="473"/>
      <c r="DHC34" s="473"/>
      <c r="DHD34" s="473"/>
      <c r="DHE34" s="473"/>
      <c r="DHF34" s="473"/>
      <c r="DHG34" s="473"/>
      <c r="DHH34" s="473"/>
      <c r="DHI34" s="473"/>
      <c r="DHJ34" s="473"/>
      <c r="DHK34" s="473"/>
      <c r="DHL34" s="473"/>
      <c r="DHM34" s="473"/>
      <c r="DHN34" s="473"/>
      <c r="DHO34" s="473"/>
      <c r="DHP34" s="473"/>
      <c r="DHQ34" s="473"/>
      <c r="DHR34" s="473"/>
      <c r="DHS34" s="473"/>
      <c r="DHT34" s="473"/>
      <c r="DHU34" s="473"/>
      <c r="DHV34" s="473"/>
      <c r="DHW34" s="473"/>
      <c r="DHX34" s="473"/>
      <c r="DHY34" s="473"/>
      <c r="DHZ34" s="473"/>
      <c r="DIA34" s="473"/>
      <c r="DIB34" s="473"/>
      <c r="DIC34" s="473"/>
      <c r="DID34" s="473"/>
      <c r="DIE34" s="473"/>
      <c r="DIF34" s="473"/>
      <c r="DIG34" s="473"/>
      <c r="DIH34" s="473"/>
      <c r="DII34" s="473"/>
      <c r="DIJ34" s="473"/>
      <c r="DIK34" s="473"/>
      <c r="DIL34" s="473"/>
      <c r="DIM34" s="473"/>
      <c r="DIN34" s="473"/>
      <c r="DIO34" s="473"/>
      <c r="DIP34" s="473"/>
      <c r="DIQ34" s="473"/>
      <c r="DIR34" s="473"/>
      <c r="DIS34" s="473"/>
      <c r="DIT34" s="473"/>
      <c r="DIU34" s="473"/>
      <c r="DIV34" s="473"/>
      <c r="DIW34" s="473"/>
      <c r="DIX34" s="473"/>
      <c r="DIY34" s="473"/>
      <c r="DIZ34" s="473"/>
      <c r="DJA34" s="473"/>
      <c r="DJB34" s="473"/>
      <c r="DJC34" s="473"/>
      <c r="DJD34" s="473"/>
      <c r="DJE34" s="473"/>
      <c r="DJF34" s="473"/>
      <c r="DJG34" s="473"/>
      <c r="DJH34" s="473"/>
      <c r="DJI34" s="473"/>
      <c r="DJJ34" s="473"/>
      <c r="DJK34" s="473"/>
      <c r="DJL34" s="473"/>
      <c r="DJM34" s="473"/>
      <c r="DJN34" s="473"/>
      <c r="DJO34" s="473"/>
      <c r="DJP34" s="473"/>
      <c r="DJQ34" s="473"/>
      <c r="DJR34" s="473"/>
      <c r="DJS34" s="473"/>
      <c r="DJT34" s="473"/>
      <c r="DJU34" s="473"/>
      <c r="DJV34" s="473"/>
      <c r="DJW34" s="473"/>
      <c r="DJX34" s="473"/>
      <c r="DJY34" s="473"/>
      <c r="DJZ34" s="473"/>
      <c r="DKA34" s="473"/>
      <c r="DKB34" s="473"/>
      <c r="DKC34" s="473"/>
      <c r="DKD34" s="473"/>
      <c r="DKE34" s="473"/>
      <c r="DKF34" s="473"/>
      <c r="DKG34" s="473"/>
      <c r="DKH34" s="473"/>
      <c r="DKI34" s="473"/>
      <c r="DKJ34" s="473"/>
      <c r="DKK34" s="473"/>
      <c r="DKL34" s="473"/>
      <c r="DKM34" s="473"/>
      <c r="DKN34" s="473"/>
      <c r="DKO34" s="473"/>
      <c r="DKP34" s="473"/>
      <c r="DKQ34" s="473"/>
      <c r="DKR34" s="473"/>
      <c r="DKS34" s="473"/>
      <c r="DKT34" s="473"/>
      <c r="DKU34" s="473"/>
      <c r="DKV34" s="473"/>
      <c r="DKW34" s="473"/>
      <c r="DKX34" s="473"/>
      <c r="DKY34" s="473"/>
      <c r="DKZ34" s="473"/>
      <c r="DLA34" s="473"/>
      <c r="DLB34" s="473"/>
      <c r="DLC34" s="473"/>
      <c r="DLD34" s="473"/>
      <c r="DLE34" s="473"/>
      <c r="DLF34" s="473"/>
      <c r="DLG34" s="473"/>
      <c r="DLH34" s="473"/>
      <c r="DLI34" s="473"/>
      <c r="DLJ34" s="473"/>
      <c r="DLK34" s="473"/>
      <c r="DLL34" s="473"/>
      <c r="DLM34" s="473"/>
      <c r="DLN34" s="473"/>
      <c r="DLO34" s="473"/>
      <c r="DLP34" s="473"/>
      <c r="DLQ34" s="473"/>
      <c r="DLR34" s="473"/>
      <c r="DLS34" s="473"/>
      <c r="DLT34" s="473"/>
      <c r="DLU34" s="473"/>
      <c r="DLV34" s="473"/>
      <c r="DLW34" s="473"/>
      <c r="DLX34" s="473"/>
      <c r="DLY34" s="473"/>
      <c r="DLZ34" s="473"/>
      <c r="DMA34" s="473"/>
      <c r="DMB34" s="473"/>
      <c r="DMC34" s="473"/>
      <c r="DMD34" s="473"/>
      <c r="DME34" s="473"/>
      <c r="DMF34" s="473"/>
      <c r="DMG34" s="473"/>
      <c r="DMH34" s="473"/>
      <c r="DMI34" s="473"/>
      <c r="DMJ34" s="473"/>
      <c r="DMK34" s="473"/>
      <c r="DML34" s="473"/>
      <c r="DMM34" s="473"/>
      <c r="DMN34" s="473"/>
      <c r="DMO34" s="473"/>
      <c r="DMP34" s="473"/>
      <c r="DMQ34" s="473"/>
      <c r="DMR34" s="473"/>
      <c r="DMS34" s="473"/>
      <c r="DMT34" s="473"/>
      <c r="DMU34" s="473"/>
      <c r="DMV34" s="473"/>
      <c r="DMW34" s="473"/>
      <c r="DMX34" s="473"/>
      <c r="DMY34" s="473"/>
      <c r="DMZ34" s="473"/>
      <c r="DNA34" s="473"/>
      <c r="DNB34" s="473"/>
      <c r="DNC34" s="473"/>
      <c r="DND34" s="473"/>
      <c r="DNE34" s="473"/>
      <c r="DNF34" s="473"/>
      <c r="DNG34" s="473"/>
      <c r="DNH34" s="473"/>
      <c r="DNI34" s="473"/>
      <c r="DNJ34" s="473"/>
      <c r="DNK34" s="473"/>
      <c r="DNL34" s="473"/>
      <c r="DNM34" s="473"/>
      <c r="DNN34" s="473"/>
      <c r="DNO34" s="473"/>
      <c r="DNP34" s="473"/>
      <c r="DNQ34" s="473"/>
      <c r="DNR34" s="473"/>
      <c r="DNS34" s="473"/>
      <c r="DNT34" s="473"/>
      <c r="DNU34" s="473"/>
      <c r="DNV34" s="473"/>
      <c r="DNW34" s="473"/>
      <c r="DNX34" s="473"/>
      <c r="DNY34" s="473"/>
      <c r="DNZ34" s="473"/>
      <c r="DOA34" s="473"/>
      <c r="DOB34" s="473"/>
      <c r="DOC34" s="473"/>
      <c r="DOD34" s="473"/>
      <c r="DOE34" s="473"/>
      <c r="DOF34" s="473"/>
      <c r="DOG34" s="473"/>
      <c r="DOH34" s="473"/>
      <c r="DOI34" s="473"/>
      <c r="DOJ34" s="473"/>
      <c r="DOK34" s="473"/>
      <c r="DOL34" s="473"/>
      <c r="DOM34" s="473"/>
      <c r="DON34" s="473"/>
      <c r="DOO34" s="473"/>
      <c r="DOP34" s="473"/>
      <c r="DOQ34" s="473"/>
      <c r="DOR34" s="473"/>
      <c r="DOS34" s="473"/>
      <c r="DOT34" s="473"/>
      <c r="DOU34" s="473"/>
      <c r="DOV34" s="473"/>
      <c r="DOW34" s="473"/>
      <c r="DOX34" s="473"/>
      <c r="DOY34" s="473"/>
      <c r="DOZ34" s="473"/>
      <c r="DPA34" s="473"/>
      <c r="DPB34" s="473"/>
      <c r="DPC34" s="473"/>
      <c r="DPD34" s="473"/>
      <c r="DPE34" s="473"/>
      <c r="DPF34" s="473"/>
      <c r="DPG34" s="473"/>
      <c r="DPH34" s="473"/>
      <c r="DPI34" s="473"/>
      <c r="DPJ34" s="473"/>
      <c r="DPK34" s="473"/>
      <c r="DPL34" s="473"/>
      <c r="DPM34" s="473"/>
      <c r="DPN34" s="473"/>
      <c r="DPO34" s="473"/>
      <c r="DPP34" s="473"/>
      <c r="DPQ34" s="473"/>
      <c r="DPR34" s="473"/>
      <c r="DPS34" s="473"/>
      <c r="DPT34" s="473"/>
      <c r="DPU34" s="473"/>
      <c r="DPV34" s="473"/>
      <c r="DPW34" s="473"/>
      <c r="DPX34" s="473"/>
      <c r="DPY34" s="473"/>
      <c r="DPZ34" s="473"/>
      <c r="DQA34" s="473"/>
      <c r="DQB34" s="473"/>
      <c r="DQC34" s="473"/>
      <c r="DQD34" s="473"/>
      <c r="DQE34" s="473"/>
      <c r="DQF34" s="473"/>
      <c r="DQG34" s="473"/>
      <c r="DQH34" s="473"/>
      <c r="DQI34" s="473"/>
      <c r="DQJ34" s="473"/>
      <c r="DQK34" s="473"/>
      <c r="DQL34" s="473"/>
      <c r="DQM34" s="473"/>
      <c r="DQN34" s="473"/>
      <c r="DQO34" s="473"/>
      <c r="DQP34" s="473"/>
      <c r="DQQ34" s="473"/>
      <c r="DQR34" s="473"/>
      <c r="DQS34" s="473"/>
      <c r="DQT34" s="473"/>
      <c r="DQU34" s="473"/>
      <c r="DQV34" s="473"/>
      <c r="DQW34" s="473"/>
      <c r="DQX34" s="473"/>
      <c r="DQY34" s="473"/>
      <c r="DQZ34" s="473"/>
      <c r="DRA34" s="473"/>
      <c r="DRB34" s="473"/>
      <c r="DRC34" s="473"/>
      <c r="DRD34" s="473"/>
      <c r="DRE34" s="473"/>
      <c r="DRF34" s="473"/>
      <c r="DRG34" s="473"/>
      <c r="DRH34" s="473"/>
      <c r="DRI34" s="473"/>
      <c r="DRJ34" s="473"/>
      <c r="DRK34" s="473"/>
      <c r="DRL34" s="473"/>
      <c r="DRM34" s="473"/>
      <c r="DRN34" s="473"/>
      <c r="DRO34" s="473"/>
      <c r="DRP34" s="473"/>
      <c r="DRQ34" s="473"/>
      <c r="DRR34" s="473"/>
      <c r="DRS34" s="473"/>
      <c r="DRT34" s="473"/>
      <c r="DRU34" s="473"/>
      <c r="DRV34" s="473"/>
      <c r="DRW34" s="473"/>
      <c r="DRX34" s="473"/>
      <c r="DRY34" s="473"/>
      <c r="DRZ34" s="473"/>
      <c r="DSA34" s="473"/>
      <c r="DSB34" s="473"/>
      <c r="DSC34" s="473"/>
      <c r="DSD34" s="473"/>
      <c r="DSE34" s="473"/>
      <c r="DSF34" s="473"/>
      <c r="DSG34" s="473"/>
      <c r="DSH34" s="473"/>
      <c r="DSI34" s="473"/>
      <c r="DSJ34" s="473"/>
      <c r="DSK34" s="473"/>
      <c r="DSL34" s="473"/>
      <c r="DSM34" s="473"/>
      <c r="DSN34" s="473"/>
      <c r="DSO34" s="473"/>
      <c r="DSP34" s="473"/>
      <c r="DSQ34" s="473"/>
      <c r="DSR34" s="473"/>
      <c r="DSS34" s="473"/>
      <c r="DST34" s="473"/>
      <c r="DSU34" s="473"/>
      <c r="DSV34" s="473"/>
      <c r="DSW34" s="473"/>
      <c r="DSX34" s="473"/>
      <c r="DSY34" s="473"/>
      <c r="DSZ34" s="473"/>
      <c r="DTA34" s="473"/>
      <c r="DTB34" s="473"/>
      <c r="DTC34" s="473"/>
      <c r="DTD34" s="473"/>
      <c r="DTE34" s="473"/>
      <c r="DTF34" s="473"/>
      <c r="DTG34" s="473"/>
      <c r="DTH34" s="473"/>
      <c r="DTI34" s="473"/>
      <c r="DTJ34" s="473"/>
      <c r="DTK34" s="473"/>
      <c r="DTL34" s="473"/>
      <c r="DTM34" s="473"/>
      <c r="DTN34" s="473"/>
      <c r="DTO34" s="473"/>
      <c r="DTP34" s="473"/>
      <c r="DTQ34" s="473"/>
      <c r="DTR34" s="473"/>
      <c r="DTS34" s="473"/>
      <c r="DTT34" s="473"/>
      <c r="DTU34" s="473"/>
      <c r="DTV34" s="473"/>
      <c r="DTW34" s="473"/>
      <c r="DTX34" s="473"/>
      <c r="DTY34" s="473"/>
      <c r="DTZ34" s="473"/>
      <c r="DUA34" s="473"/>
      <c r="DUB34" s="473"/>
      <c r="DUC34" s="473"/>
      <c r="DUD34" s="473"/>
      <c r="DUE34" s="473"/>
      <c r="DUF34" s="473"/>
      <c r="DUG34" s="473"/>
      <c r="DUH34" s="473"/>
      <c r="DUI34" s="473"/>
      <c r="DUJ34" s="473"/>
      <c r="DUK34" s="473"/>
      <c r="DUL34" s="473"/>
      <c r="DUM34" s="473"/>
      <c r="DUN34" s="473"/>
      <c r="DUO34" s="473"/>
      <c r="DUP34" s="473"/>
      <c r="DUQ34" s="473"/>
      <c r="DUR34" s="473"/>
      <c r="DUS34" s="473"/>
      <c r="DUT34" s="473"/>
      <c r="DUU34" s="473"/>
      <c r="DUV34" s="473"/>
      <c r="DUW34" s="473"/>
      <c r="DUX34" s="473"/>
      <c r="DUY34" s="473"/>
      <c r="DUZ34" s="473"/>
      <c r="DVA34" s="473"/>
      <c r="DVB34" s="473"/>
      <c r="DVC34" s="473"/>
      <c r="DVD34" s="473"/>
      <c r="DVE34" s="473"/>
      <c r="DVF34" s="473"/>
      <c r="DVG34" s="473"/>
      <c r="DVH34" s="473"/>
      <c r="DVI34" s="473"/>
      <c r="DVJ34" s="473"/>
      <c r="DVK34" s="473"/>
      <c r="DVL34" s="473"/>
      <c r="DVM34" s="473"/>
      <c r="DVN34" s="473"/>
      <c r="DVO34" s="473"/>
      <c r="DVP34" s="473"/>
      <c r="DVQ34" s="473"/>
      <c r="DVR34" s="473"/>
      <c r="DVS34" s="473"/>
      <c r="DVT34" s="473"/>
      <c r="DVU34" s="473"/>
      <c r="DVV34" s="473"/>
      <c r="DVW34" s="473"/>
      <c r="DVX34" s="473"/>
      <c r="DVY34" s="473"/>
      <c r="DVZ34" s="473"/>
      <c r="DWA34" s="473"/>
      <c r="DWB34" s="473"/>
      <c r="DWC34" s="473"/>
      <c r="DWD34" s="473"/>
      <c r="DWE34" s="473"/>
      <c r="DWF34" s="473"/>
      <c r="DWG34" s="473"/>
      <c r="DWH34" s="473"/>
      <c r="DWI34" s="473"/>
      <c r="DWJ34" s="473"/>
      <c r="DWK34" s="473"/>
      <c r="DWL34" s="473"/>
      <c r="DWM34" s="473"/>
      <c r="DWN34" s="473"/>
      <c r="DWO34" s="473"/>
      <c r="DWP34" s="473"/>
      <c r="DWQ34" s="473"/>
      <c r="DWR34" s="473"/>
      <c r="DWS34" s="473"/>
      <c r="DWT34" s="473"/>
      <c r="DWU34" s="473"/>
      <c r="DWV34" s="473"/>
      <c r="DWW34" s="473"/>
      <c r="DWX34" s="473"/>
      <c r="DWY34" s="473"/>
      <c r="DWZ34" s="473"/>
      <c r="DXA34" s="473"/>
      <c r="DXB34" s="473"/>
      <c r="DXC34" s="473"/>
      <c r="DXD34" s="473"/>
      <c r="DXE34" s="473"/>
      <c r="DXF34" s="473"/>
      <c r="DXG34" s="473"/>
      <c r="DXH34" s="473"/>
      <c r="DXI34" s="473"/>
      <c r="DXJ34" s="473"/>
      <c r="DXK34" s="473"/>
      <c r="DXL34" s="473"/>
      <c r="DXM34" s="473"/>
      <c r="DXN34" s="473"/>
      <c r="DXO34" s="473"/>
      <c r="DXP34" s="473"/>
      <c r="DXQ34" s="473"/>
      <c r="DXR34" s="473"/>
      <c r="DXS34" s="473"/>
      <c r="DXT34" s="473"/>
      <c r="DXU34" s="473"/>
      <c r="DXV34" s="473"/>
      <c r="DXW34" s="473"/>
      <c r="DXX34" s="473"/>
      <c r="DXY34" s="473"/>
      <c r="DXZ34" s="473"/>
      <c r="DYA34" s="473"/>
      <c r="DYB34" s="473"/>
      <c r="DYC34" s="473"/>
      <c r="DYD34" s="473"/>
      <c r="DYE34" s="473"/>
      <c r="DYF34" s="473"/>
      <c r="DYG34" s="473"/>
      <c r="DYH34" s="473"/>
      <c r="DYI34" s="473"/>
      <c r="DYJ34" s="473"/>
      <c r="DYK34" s="473"/>
      <c r="DYL34" s="473"/>
      <c r="DYM34" s="473"/>
      <c r="DYN34" s="473"/>
      <c r="DYO34" s="473"/>
      <c r="DYP34" s="473"/>
      <c r="DYQ34" s="473"/>
      <c r="DYR34" s="473"/>
      <c r="DYS34" s="473"/>
      <c r="DYT34" s="473"/>
      <c r="DYU34" s="473"/>
      <c r="DYV34" s="473"/>
      <c r="DYW34" s="473"/>
      <c r="DYX34" s="473"/>
      <c r="DYY34" s="473"/>
      <c r="DYZ34" s="473"/>
      <c r="DZA34" s="473"/>
      <c r="DZB34" s="473"/>
      <c r="DZC34" s="473"/>
      <c r="DZD34" s="473"/>
      <c r="DZE34" s="473"/>
      <c r="DZF34" s="473"/>
      <c r="DZG34" s="473"/>
      <c r="DZH34" s="473"/>
      <c r="DZI34" s="473"/>
      <c r="DZJ34" s="473"/>
      <c r="DZK34" s="473"/>
      <c r="DZL34" s="473"/>
      <c r="DZM34" s="473"/>
      <c r="DZN34" s="473"/>
      <c r="DZO34" s="473"/>
      <c r="DZP34" s="473"/>
      <c r="DZQ34" s="473"/>
      <c r="DZR34" s="473"/>
      <c r="DZS34" s="473"/>
      <c r="DZT34" s="473"/>
      <c r="DZU34" s="473"/>
      <c r="DZV34" s="473"/>
      <c r="DZW34" s="473"/>
      <c r="DZX34" s="473"/>
      <c r="DZY34" s="473"/>
      <c r="DZZ34" s="473"/>
      <c r="EAA34" s="473"/>
      <c r="EAB34" s="473"/>
      <c r="EAC34" s="473"/>
      <c r="EAD34" s="473"/>
      <c r="EAE34" s="473"/>
      <c r="EAF34" s="473"/>
      <c r="EAG34" s="473"/>
      <c r="EAH34" s="473"/>
      <c r="EAI34" s="473"/>
      <c r="EAJ34" s="473"/>
      <c r="EAK34" s="473"/>
      <c r="EAL34" s="473"/>
      <c r="EAM34" s="473"/>
      <c r="EAN34" s="473"/>
      <c r="EAO34" s="473"/>
      <c r="EAP34" s="473"/>
      <c r="EAQ34" s="473"/>
      <c r="EAR34" s="473"/>
      <c r="EAS34" s="473"/>
      <c r="EAT34" s="473"/>
      <c r="EAU34" s="473"/>
      <c r="EAV34" s="473"/>
      <c r="EAW34" s="473"/>
      <c r="EAX34" s="473"/>
      <c r="EAY34" s="473"/>
      <c r="EAZ34" s="473"/>
      <c r="EBA34" s="473"/>
      <c r="EBB34" s="473"/>
      <c r="EBC34" s="473"/>
      <c r="EBD34" s="473"/>
      <c r="EBE34" s="473"/>
      <c r="EBF34" s="473"/>
      <c r="EBG34" s="473"/>
      <c r="EBH34" s="473"/>
      <c r="EBI34" s="473"/>
      <c r="EBJ34" s="473"/>
      <c r="EBK34" s="473"/>
      <c r="EBL34" s="473"/>
      <c r="EBM34" s="473"/>
      <c r="EBN34" s="473"/>
      <c r="EBO34" s="473"/>
      <c r="EBP34" s="473"/>
      <c r="EBQ34" s="473"/>
      <c r="EBR34" s="473"/>
      <c r="EBS34" s="473"/>
      <c r="EBT34" s="473"/>
      <c r="EBU34" s="473"/>
      <c r="EBV34" s="473"/>
      <c r="EBW34" s="473"/>
      <c r="EBX34" s="473"/>
      <c r="EBY34" s="473"/>
      <c r="EBZ34" s="473"/>
      <c r="ECA34" s="473"/>
      <c r="ECB34" s="473"/>
      <c r="ECC34" s="473"/>
      <c r="ECD34" s="473"/>
      <c r="ECE34" s="473"/>
      <c r="ECF34" s="473"/>
      <c r="ECG34" s="473"/>
      <c r="ECH34" s="473"/>
      <c r="ECI34" s="473"/>
      <c r="ECJ34" s="473"/>
      <c r="ECK34" s="473"/>
      <c r="ECL34" s="473"/>
      <c r="ECM34" s="473"/>
      <c r="ECN34" s="473"/>
      <c r="ECO34" s="473"/>
      <c r="ECP34" s="473"/>
      <c r="ECQ34" s="473"/>
      <c r="ECR34" s="473"/>
      <c r="ECS34" s="473"/>
      <c r="ECT34" s="473"/>
      <c r="ECU34" s="473"/>
      <c r="ECV34" s="473"/>
      <c r="ECW34" s="473"/>
      <c r="ECX34" s="473"/>
      <c r="ECY34" s="473"/>
      <c r="ECZ34" s="473"/>
      <c r="EDA34" s="473"/>
      <c r="EDB34" s="473"/>
      <c r="EDC34" s="473"/>
      <c r="EDD34" s="473"/>
      <c r="EDE34" s="473"/>
      <c r="EDF34" s="473"/>
      <c r="EDG34" s="473"/>
      <c r="EDH34" s="473"/>
      <c r="EDI34" s="473"/>
      <c r="EDJ34" s="473"/>
      <c r="EDK34" s="473"/>
      <c r="EDL34" s="473"/>
      <c r="EDM34" s="473"/>
      <c r="EDN34" s="473"/>
      <c r="EDO34" s="473"/>
      <c r="EDP34" s="473"/>
      <c r="EDQ34" s="473"/>
      <c r="EDR34" s="473"/>
      <c r="EDS34" s="473"/>
      <c r="EDT34" s="473"/>
      <c r="EDU34" s="473"/>
      <c r="EDV34" s="473"/>
      <c r="EDW34" s="473"/>
      <c r="EDX34" s="473"/>
      <c r="EDY34" s="473"/>
      <c r="EDZ34" s="473"/>
      <c r="EEA34" s="473"/>
      <c r="EEB34" s="473"/>
      <c r="EEC34" s="473"/>
      <c r="EED34" s="473"/>
      <c r="EEE34" s="473"/>
      <c r="EEF34" s="473"/>
      <c r="EEG34" s="473"/>
      <c r="EEH34" s="473"/>
      <c r="EEI34" s="473"/>
      <c r="EEJ34" s="473"/>
      <c r="EEK34" s="473"/>
      <c r="EEL34" s="473"/>
      <c r="EEM34" s="473"/>
      <c r="EEN34" s="473"/>
      <c r="EEO34" s="473"/>
      <c r="EEP34" s="473"/>
      <c r="EEQ34" s="473"/>
      <c r="EER34" s="473"/>
      <c r="EES34" s="473"/>
      <c r="EET34" s="473"/>
      <c r="EEU34" s="473"/>
      <c r="EEV34" s="473"/>
      <c r="EEW34" s="473"/>
      <c r="EEX34" s="473"/>
      <c r="EEY34" s="473"/>
      <c r="EEZ34" s="473"/>
      <c r="EFA34" s="473"/>
      <c r="EFB34" s="473"/>
      <c r="EFC34" s="473"/>
      <c r="EFD34" s="473"/>
      <c r="EFE34" s="473"/>
      <c r="EFF34" s="473"/>
      <c r="EFG34" s="473"/>
      <c r="EFH34" s="473"/>
      <c r="EFI34" s="473"/>
      <c r="EFJ34" s="473"/>
      <c r="EFK34" s="473"/>
      <c r="EFL34" s="473"/>
      <c r="EFM34" s="473"/>
      <c r="EFN34" s="473"/>
      <c r="EFO34" s="473"/>
      <c r="EFP34" s="473"/>
      <c r="EFQ34" s="473"/>
      <c r="EFR34" s="473"/>
      <c r="EFS34" s="473"/>
      <c r="EFT34" s="473"/>
      <c r="EFU34" s="473"/>
      <c r="EFV34" s="473"/>
      <c r="EFW34" s="473"/>
      <c r="EFX34" s="473"/>
      <c r="EFY34" s="473"/>
      <c r="EFZ34" s="473"/>
      <c r="EGA34" s="473"/>
      <c r="EGB34" s="473"/>
      <c r="EGC34" s="473"/>
      <c r="EGD34" s="473"/>
      <c r="EGE34" s="473"/>
      <c r="EGF34" s="473"/>
      <c r="EGG34" s="473"/>
      <c r="EGH34" s="473"/>
      <c r="EGI34" s="473"/>
      <c r="EGJ34" s="473"/>
      <c r="EGK34" s="473"/>
      <c r="EGL34" s="473"/>
      <c r="EGM34" s="473"/>
      <c r="EGN34" s="473"/>
      <c r="EGO34" s="473"/>
      <c r="EGP34" s="473"/>
      <c r="EGQ34" s="473"/>
      <c r="EGR34" s="473"/>
      <c r="EGS34" s="473"/>
      <c r="EGT34" s="473"/>
      <c r="EGU34" s="473"/>
      <c r="EGV34" s="473"/>
      <c r="EGW34" s="473"/>
      <c r="EGX34" s="473"/>
      <c r="EGY34" s="473"/>
      <c r="EGZ34" s="473"/>
      <c r="EHA34" s="473"/>
      <c r="EHB34" s="473"/>
      <c r="EHC34" s="473"/>
      <c r="EHD34" s="473"/>
      <c r="EHE34" s="473"/>
      <c r="EHF34" s="473"/>
      <c r="EHG34" s="473"/>
      <c r="EHH34" s="473"/>
      <c r="EHI34" s="473"/>
      <c r="EHJ34" s="473"/>
      <c r="EHK34" s="473"/>
      <c r="EHL34" s="473"/>
      <c r="EHM34" s="473"/>
      <c r="EHN34" s="473"/>
      <c r="EHO34" s="473"/>
      <c r="EHP34" s="473"/>
      <c r="EHQ34" s="473"/>
      <c r="EHR34" s="473"/>
      <c r="EHS34" s="473"/>
      <c r="EHT34" s="473"/>
      <c r="EHU34" s="473"/>
      <c r="EHV34" s="473"/>
      <c r="EHW34" s="473"/>
      <c r="EHX34" s="473"/>
      <c r="EHY34" s="473"/>
      <c r="EHZ34" s="473"/>
      <c r="EIA34" s="473"/>
      <c r="EIB34" s="473"/>
      <c r="EIC34" s="473"/>
      <c r="EID34" s="473"/>
      <c r="EIE34" s="473"/>
      <c r="EIF34" s="473"/>
      <c r="EIG34" s="473"/>
      <c r="EIH34" s="473"/>
      <c r="EII34" s="473"/>
      <c r="EIJ34" s="473"/>
      <c r="EIK34" s="473"/>
      <c r="EIL34" s="473"/>
      <c r="EIM34" s="473"/>
      <c r="EIN34" s="473"/>
      <c r="EIO34" s="473"/>
      <c r="EIP34" s="473"/>
      <c r="EIQ34" s="473"/>
      <c r="EIR34" s="473"/>
      <c r="EIS34" s="473"/>
      <c r="EIT34" s="473"/>
      <c r="EIU34" s="473"/>
      <c r="EIV34" s="473"/>
      <c r="EIW34" s="473"/>
      <c r="EIX34" s="473"/>
      <c r="EIY34" s="473"/>
      <c r="EIZ34" s="473"/>
      <c r="EJA34" s="473"/>
      <c r="EJB34" s="473"/>
      <c r="EJC34" s="473"/>
      <c r="EJD34" s="473"/>
      <c r="EJE34" s="473"/>
      <c r="EJF34" s="473"/>
      <c r="EJG34" s="473"/>
      <c r="EJH34" s="473"/>
      <c r="EJI34" s="473"/>
      <c r="EJJ34" s="473"/>
      <c r="EJK34" s="473"/>
      <c r="EJL34" s="473"/>
      <c r="EJM34" s="473"/>
      <c r="EJN34" s="473"/>
      <c r="EJO34" s="473"/>
      <c r="EJP34" s="473"/>
      <c r="EJQ34" s="473"/>
      <c r="EJR34" s="473"/>
      <c r="EJS34" s="473"/>
      <c r="EJT34" s="473"/>
      <c r="EJU34" s="473"/>
      <c r="EJV34" s="473"/>
      <c r="EJW34" s="473"/>
      <c r="EJX34" s="473"/>
      <c r="EJY34" s="473"/>
      <c r="EJZ34" s="473"/>
      <c r="EKA34" s="473"/>
      <c r="EKB34" s="473"/>
      <c r="EKC34" s="473"/>
      <c r="EKD34" s="473"/>
      <c r="EKE34" s="473"/>
      <c r="EKF34" s="473"/>
      <c r="EKG34" s="473"/>
      <c r="EKH34" s="473"/>
      <c r="EKI34" s="473"/>
      <c r="EKJ34" s="473"/>
      <c r="EKK34" s="473"/>
      <c r="EKL34" s="473"/>
      <c r="EKM34" s="473"/>
      <c r="EKN34" s="473"/>
      <c r="EKO34" s="473"/>
      <c r="EKP34" s="473"/>
      <c r="EKQ34" s="473"/>
      <c r="EKR34" s="473"/>
      <c r="EKS34" s="473"/>
      <c r="EKT34" s="473"/>
      <c r="EKU34" s="473"/>
      <c r="EKV34" s="473"/>
      <c r="EKW34" s="473"/>
      <c r="EKX34" s="473"/>
      <c r="EKY34" s="473"/>
      <c r="EKZ34" s="473"/>
      <c r="ELA34" s="473"/>
      <c r="ELB34" s="473"/>
      <c r="ELC34" s="473"/>
      <c r="ELD34" s="473"/>
      <c r="ELE34" s="473"/>
      <c r="ELF34" s="473"/>
      <c r="ELG34" s="473"/>
      <c r="ELH34" s="473"/>
      <c r="ELI34" s="473"/>
      <c r="ELJ34" s="473"/>
      <c r="ELK34" s="473"/>
      <c r="ELL34" s="473"/>
      <c r="ELM34" s="473"/>
      <c r="ELN34" s="473"/>
      <c r="ELO34" s="473"/>
      <c r="ELP34" s="473"/>
      <c r="ELQ34" s="473"/>
      <c r="ELR34" s="473"/>
      <c r="ELS34" s="473"/>
      <c r="ELT34" s="473"/>
      <c r="ELU34" s="473"/>
      <c r="ELV34" s="473"/>
      <c r="ELW34" s="473"/>
      <c r="ELX34" s="473"/>
      <c r="ELY34" s="473"/>
      <c r="ELZ34" s="473"/>
      <c r="EMA34" s="473"/>
      <c r="EMB34" s="473"/>
      <c r="EMC34" s="473"/>
      <c r="EMD34" s="473"/>
      <c r="EME34" s="473"/>
      <c r="EMF34" s="473"/>
      <c r="EMG34" s="473"/>
      <c r="EMH34" s="473"/>
      <c r="EMI34" s="473"/>
      <c r="EMJ34" s="473"/>
      <c r="EMK34" s="473"/>
      <c r="EML34" s="473"/>
      <c r="EMM34" s="473"/>
      <c r="EMN34" s="473"/>
      <c r="EMO34" s="473"/>
      <c r="EMP34" s="473"/>
      <c r="EMQ34" s="473"/>
      <c r="EMR34" s="473"/>
      <c r="EMS34" s="473"/>
      <c r="EMT34" s="473"/>
      <c r="EMU34" s="473"/>
      <c r="EMV34" s="473"/>
      <c r="EMW34" s="473"/>
      <c r="EMX34" s="473"/>
      <c r="EMY34" s="473"/>
      <c r="EMZ34" s="473"/>
      <c r="ENA34" s="473"/>
      <c r="ENB34" s="473"/>
      <c r="ENC34" s="473"/>
      <c r="END34" s="473"/>
      <c r="ENE34" s="473"/>
      <c r="ENF34" s="473"/>
      <c r="ENG34" s="473"/>
      <c r="ENH34" s="473"/>
      <c r="ENI34" s="473"/>
      <c r="ENJ34" s="473"/>
      <c r="ENK34" s="473"/>
      <c r="ENL34" s="473"/>
      <c r="ENM34" s="473"/>
      <c r="ENN34" s="473"/>
      <c r="ENO34" s="473"/>
      <c r="ENP34" s="473"/>
      <c r="ENQ34" s="473"/>
      <c r="ENR34" s="473"/>
      <c r="ENS34" s="473"/>
      <c r="ENT34" s="473"/>
      <c r="ENU34" s="473"/>
      <c r="ENV34" s="473"/>
      <c r="ENW34" s="473"/>
      <c r="ENX34" s="473"/>
      <c r="ENY34" s="473"/>
      <c r="ENZ34" s="473"/>
      <c r="EOA34" s="473"/>
      <c r="EOB34" s="473"/>
      <c r="EOC34" s="473"/>
      <c r="EOD34" s="473"/>
      <c r="EOE34" s="473"/>
      <c r="EOF34" s="473"/>
      <c r="EOG34" s="473"/>
      <c r="EOH34" s="473"/>
      <c r="EOI34" s="473"/>
      <c r="EOJ34" s="473"/>
      <c r="EOK34" s="473"/>
      <c r="EOL34" s="473"/>
      <c r="EOM34" s="473"/>
      <c r="EON34" s="473"/>
      <c r="EOO34" s="473"/>
      <c r="EOP34" s="473"/>
      <c r="EOQ34" s="473"/>
      <c r="EOR34" s="473"/>
      <c r="EOS34" s="473"/>
      <c r="EOT34" s="473"/>
      <c r="EOU34" s="473"/>
      <c r="EOV34" s="473"/>
      <c r="EOW34" s="473"/>
      <c r="EOX34" s="473"/>
      <c r="EOY34" s="473"/>
      <c r="EOZ34" s="473"/>
      <c r="EPA34" s="473"/>
      <c r="EPB34" s="473"/>
      <c r="EPC34" s="473"/>
      <c r="EPD34" s="473"/>
      <c r="EPE34" s="473"/>
      <c r="EPF34" s="473"/>
      <c r="EPG34" s="473"/>
      <c r="EPH34" s="473"/>
      <c r="EPI34" s="473"/>
      <c r="EPJ34" s="473"/>
      <c r="EPK34" s="473"/>
      <c r="EPL34" s="473"/>
      <c r="EPM34" s="473"/>
      <c r="EPN34" s="473"/>
      <c r="EPO34" s="473"/>
      <c r="EPP34" s="473"/>
      <c r="EPQ34" s="473"/>
      <c r="EPR34" s="473"/>
      <c r="EPS34" s="473"/>
      <c r="EPT34" s="473"/>
      <c r="EPU34" s="473"/>
      <c r="EPV34" s="473"/>
      <c r="EPW34" s="473"/>
      <c r="EPX34" s="473"/>
      <c r="EPY34" s="473"/>
      <c r="EPZ34" s="473"/>
      <c r="EQA34" s="473"/>
      <c r="EQB34" s="473"/>
      <c r="EQC34" s="473"/>
      <c r="EQD34" s="473"/>
      <c r="EQE34" s="473"/>
      <c r="EQF34" s="473"/>
      <c r="EQG34" s="473"/>
      <c r="EQH34" s="473"/>
      <c r="EQI34" s="473"/>
      <c r="EQJ34" s="473"/>
      <c r="EQK34" s="473"/>
      <c r="EQL34" s="473"/>
      <c r="EQM34" s="473"/>
      <c r="EQN34" s="473"/>
      <c r="EQO34" s="473"/>
      <c r="EQP34" s="473"/>
      <c r="EQQ34" s="473"/>
      <c r="EQR34" s="473"/>
      <c r="EQS34" s="473"/>
      <c r="EQT34" s="473"/>
      <c r="EQU34" s="473"/>
      <c r="EQV34" s="473"/>
      <c r="EQW34" s="473"/>
      <c r="EQX34" s="473"/>
      <c r="EQY34" s="473"/>
      <c r="EQZ34" s="473"/>
      <c r="ERA34" s="473"/>
      <c r="ERB34" s="473"/>
      <c r="ERC34" s="473"/>
      <c r="ERD34" s="473"/>
      <c r="ERE34" s="473"/>
      <c r="ERF34" s="473"/>
      <c r="ERG34" s="473"/>
      <c r="ERH34" s="473"/>
      <c r="ERI34" s="473"/>
      <c r="ERJ34" s="473"/>
      <c r="ERK34" s="473"/>
      <c r="ERL34" s="473"/>
      <c r="ERM34" s="473"/>
      <c r="ERN34" s="473"/>
      <c r="ERO34" s="473"/>
      <c r="ERP34" s="473"/>
      <c r="ERQ34" s="473"/>
      <c r="ERR34" s="473"/>
      <c r="ERS34" s="473"/>
      <c r="ERT34" s="473"/>
      <c r="ERU34" s="473"/>
      <c r="ERV34" s="473"/>
      <c r="ERW34" s="473"/>
      <c r="ERX34" s="473"/>
      <c r="ERY34" s="473"/>
      <c r="ERZ34" s="473"/>
      <c r="ESA34" s="473"/>
      <c r="ESB34" s="473"/>
      <c r="ESC34" s="473"/>
      <c r="ESD34" s="473"/>
      <c r="ESE34" s="473"/>
      <c r="ESF34" s="473"/>
      <c r="ESG34" s="473"/>
      <c r="ESH34" s="473"/>
      <c r="ESI34" s="473"/>
      <c r="ESJ34" s="473"/>
      <c r="ESK34" s="473"/>
      <c r="ESL34" s="473"/>
      <c r="ESM34" s="473"/>
      <c r="ESN34" s="473"/>
      <c r="ESO34" s="473"/>
      <c r="ESP34" s="473"/>
      <c r="ESQ34" s="473"/>
      <c r="ESR34" s="473"/>
      <c r="ESS34" s="473"/>
      <c r="EST34" s="473"/>
      <c r="ESU34" s="473"/>
      <c r="ESV34" s="473"/>
      <c r="ESW34" s="473"/>
      <c r="ESX34" s="473"/>
      <c r="ESY34" s="473"/>
      <c r="ESZ34" s="473"/>
      <c r="ETA34" s="473"/>
      <c r="ETB34" s="473"/>
      <c r="ETC34" s="473"/>
      <c r="ETD34" s="473"/>
      <c r="ETE34" s="473"/>
      <c r="ETF34" s="473"/>
      <c r="ETG34" s="473"/>
      <c r="ETH34" s="473"/>
      <c r="ETI34" s="473"/>
      <c r="ETJ34" s="473"/>
      <c r="ETK34" s="473"/>
      <c r="ETL34" s="473"/>
      <c r="ETM34" s="473"/>
      <c r="ETN34" s="473"/>
      <c r="ETO34" s="473"/>
      <c r="ETP34" s="473"/>
      <c r="ETQ34" s="473"/>
      <c r="ETR34" s="473"/>
      <c r="ETS34" s="473"/>
      <c r="ETT34" s="473"/>
      <c r="ETU34" s="473"/>
      <c r="ETV34" s="473"/>
      <c r="ETW34" s="473"/>
      <c r="ETX34" s="473"/>
      <c r="ETY34" s="473"/>
      <c r="ETZ34" s="473"/>
      <c r="EUA34" s="473"/>
      <c r="EUB34" s="473"/>
      <c r="EUC34" s="473"/>
      <c r="EUD34" s="473"/>
      <c r="EUE34" s="473"/>
      <c r="EUF34" s="473"/>
      <c r="EUG34" s="473"/>
      <c r="EUH34" s="473"/>
      <c r="EUI34" s="473"/>
      <c r="EUJ34" s="473"/>
      <c r="EUK34" s="473"/>
      <c r="EUL34" s="473"/>
      <c r="EUM34" s="473"/>
      <c r="EUN34" s="473"/>
      <c r="EUO34" s="473"/>
      <c r="EUP34" s="473"/>
      <c r="EUQ34" s="473"/>
      <c r="EUR34" s="473"/>
      <c r="EUS34" s="473"/>
      <c r="EUT34" s="473"/>
      <c r="EUU34" s="473"/>
      <c r="EUV34" s="473"/>
      <c r="EUW34" s="473"/>
      <c r="EUX34" s="473"/>
      <c r="EUY34" s="473"/>
      <c r="EUZ34" s="473"/>
      <c r="EVA34" s="473"/>
      <c r="EVB34" s="473"/>
      <c r="EVC34" s="473"/>
      <c r="EVD34" s="473"/>
      <c r="EVE34" s="473"/>
      <c r="EVF34" s="473"/>
      <c r="EVG34" s="473"/>
      <c r="EVH34" s="473"/>
      <c r="EVI34" s="473"/>
      <c r="EVJ34" s="473"/>
      <c r="EVK34" s="473"/>
      <c r="EVL34" s="473"/>
      <c r="EVM34" s="473"/>
      <c r="EVN34" s="473"/>
      <c r="EVO34" s="473"/>
      <c r="EVP34" s="473"/>
      <c r="EVQ34" s="473"/>
      <c r="EVR34" s="473"/>
      <c r="EVS34" s="473"/>
      <c r="EVT34" s="473"/>
      <c r="EVU34" s="473"/>
      <c r="EVV34" s="473"/>
      <c r="EVW34" s="473"/>
      <c r="EVX34" s="473"/>
      <c r="EVY34" s="473"/>
      <c r="EVZ34" s="473"/>
      <c r="EWA34" s="473"/>
      <c r="EWB34" s="473"/>
      <c r="EWC34" s="473"/>
      <c r="EWD34" s="473"/>
      <c r="EWE34" s="473"/>
      <c r="EWF34" s="473"/>
      <c r="EWG34" s="473"/>
      <c r="EWH34" s="473"/>
      <c r="EWI34" s="473"/>
      <c r="EWJ34" s="473"/>
      <c r="EWK34" s="473"/>
      <c r="EWL34" s="473"/>
      <c r="EWM34" s="473"/>
      <c r="EWN34" s="473"/>
      <c r="EWO34" s="473"/>
      <c r="EWP34" s="473"/>
      <c r="EWQ34" s="473"/>
      <c r="EWR34" s="473"/>
      <c r="EWS34" s="473"/>
      <c r="EWT34" s="473"/>
      <c r="EWU34" s="473"/>
      <c r="EWV34" s="473"/>
      <c r="EWW34" s="473"/>
      <c r="EWX34" s="473"/>
      <c r="EWY34" s="473"/>
      <c r="EWZ34" s="473"/>
      <c r="EXA34" s="473"/>
      <c r="EXB34" s="473"/>
      <c r="EXC34" s="473"/>
      <c r="EXD34" s="473"/>
      <c r="EXE34" s="473"/>
      <c r="EXF34" s="473"/>
      <c r="EXG34" s="473"/>
      <c r="EXH34" s="473"/>
      <c r="EXI34" s="473"/>
      <c r="EXJ34" s="473"/>
      <c r="EXK34" s="473"/>
      <c r="EXL34" s="473"/>
      <c r="EXM34" s="473"/>
      <c r="EXN34" s="473"/>
      <c r="EXO34" s="473"/>
      <c r="EXP34" s="473"/>
      <c r="EXQ34" s="473"/>
      <c r="EXR34" s="473"/>
      <c r="EXS34" s="473"/>
      <c r="EXT34" s="473"/>
      <c r="EXU34" s="473"/>
      <c r="EXV34" s="473"/>
      <c r="EXW34" s="473"/>
      <c r="EXX34" s="473"/>
      <c r="EXY34" s="473"/>
      <c r="EXZ34" s="473"/>
      <c r="EYA34" s="473"/>
      <c r="EYB34" s="473"/>
      <c r="EYC34" s="473"/>
      <c r="EYD34" s="473"/>
      <c r="EYE34" s="473"/>
      <c r="EYF34" s="473"/>
      <c r="EYG34" s="473"/>
      <c r="EYH34" s="473"/>
      <c r="EYI34" s="473"/>
      <c r="EYJ34" s="473"/>
      <c r="EYK34" s="473"/>
      <c r="EYL34" s="473"/>
      <c r="EYM34" s="473"/>
      <c r="EYN34" s="473"/>
      <c r="EYO34" s="473"/>
      <c r="EYP34" s="473"/>
      <c r="EYQ34" s="473"/>
      <c r="EYR34" s="473"/>
      <c r="EYS34" s="473"/>
      <c r="EYT34" s="473"/>
      <c r="EYU34" s="473"/>
      <c r="EYV34" s="473"/>
      <c r="EYW34" s="473"/>
      <c r="EYX34" s="473"/>
      <c r="EYY34" s="473"/>
      <c r="EYZ34" s="473"/>
      <c r="EZA34" s="473"/>
      <c r="EZB34" s="473"/>
      <c r="EZC34" s="473"/>
      <c r="EZD34" s="473"/>
      <c r="EZE34" s="473"/>
      <c r="EZF34" s="473"/>
      <c r="EZG34" s="473"/>
      <c r="EZH34" s="473"/>
      <c r="EZI34" s="473"/>
      <c r="EZJ34" s="473"/>
      <c r="EZK34" s="473"/>
      <c r="EZL34" s="473"/>
      <c r="EZM34" s="473"/>
      <c r="EZN34" s="473"/>
      <c r="EZO34" s="473"/>
      <c r="EZP34" s="473"/>
      <c r="EZQ34" s="473"/>
      <c r="EZR34" s="473"/>
      <c r="EZS34" s="473"/>
      <c r="EZT34" s="473"/>
      <c r="EZU34" s="473"/>
      <c r="EZV34" s="473"/>
      <c r="EZW34" s="473"/>
      <c r="EZX34" s="473"/>
      <c r="EZY34" s="473"/>
      <c r="EZZ34" s="473"/>
      <c r="FAA34" s="473"/>
      <c r="FAB34" s="473"/>
      <c r="FAC34" s="473"/>
      <c r="FAD34" s="473"/>
      <c r="FAE34" s="473"/>
      <c r="FAF34" s="473"/>
      <c r="FAG34" s="473"/>
      <c r="FAH34" s="473"/>
      <c r="FAI34" s="473"/>
      <c r="FAJ34" s="473"/>
      <c r="FAK34" s="473"/>
      <c r="FAL34" s="473"/>
      <c r="FAM34" s="473"/>
      <c r="FAN34" s="473"/>
      <c r="FAO34" s="473"/>
      <c r="FAP34" s="473"/>
      <c r="FAQ34" s="473"/>
      <c r="FAR34" s="473"/>
      <c r="FAS34" s="473"/>
      <c r="FAT34" s="473"/>
      <c r="FAU34" s="473"/>
      <c r="FAV34" s="473"/>
      <c r="FAW34" s="473"/>
      <c r="FAX34" s="473"/>
      <c r="FAY34" s="473"/>
      <c r="FAZ34" s="473"/>
      <c r="FBA34" s="473"/>
      <c r="FBB34" s="473"/>
      <c r="FBC34" s="473"/>
      <c r="FBD34" s="473"/>
      <c r="FBE34" s="473"/>
      <c r="FBF34" s="473"/>
      <c r="FBG34" s="473"/>
      <c r="FBH34" s="473"/>
      <c r="FBI34" s="473"/>
      <c r="FBJ34" s="473"/>
      <c r="FBK34" s="473"/>
      <c r="FBL34" s="473"/>
      <c r="FBM34" s="473"/>
      <c r="FBN34" s="473"/>
      <c r="FBO34" s="473"/>
      <c r="FBP34" s="473"/>
      <c r="FBQ34" s="473"/>
      <c r="FBR34" s="473"/>
      <c r="FBS34" s="473"/>
      <c r="FBT34" s="473"/>
      <c r="FBU34" s="473"/>
      <c r="FBV34" s="473"/>
      <c r="FBW34" s="473"/>
      <c r="FBX34" s="473"/>
      <c r="FBY34" s="473"/>
      <c r="FBZ34" s="473"/>
      <c r="FCA34" s="473"/>
      <c r="FCB34" s="473"/>
      <c r="FCC34" s="473"/>
      <c r="FCD34" s="473"/>
      <c r="FCE34" s="473"/>
      <c r="FCF34" s="473"/>
      <c r="FCG34" s="473"/>
      <c r="FCH34" s="473"/>
      <c r="FCI34" s="473"/>
      <c r="FCJ34" s="473"/>
      <c r="FCK34" s="473"/>
      <c r="FCL34" s="473"/>
      <c r="FCM34" s="473"/>
      <c r="FCN34" s="473"/>
      <c r="FCO34" s="473"/>
      <c r="FCP34" s="473"/>
      <c r="FCQ34" s="473"/>
      <c r="FCR34" s="473"/>
      <c r="FCS34" s="473"/>
      <c r="FCT34" s="473"/>
      <c r="FCU34" s="473"/>
      <c r="FCV34" s="473"/>
      <c r="FCW34" s="473"/>
      <c r="FCX34" s="473"/>
      <c r="FCY34" s="473"/>
      <c r="FCZ34" s="473"/>
      <c r="FDA34" s="473"/>
      <c r="FDB34" s="473"/>
      <c r="FDC34" s="473"/>
      <c r="FDD34" s="473"/>
      <c r="FDE34" s="473"/>
      <c r="FDF34" s="473"/>
      <c r="FDG34" s="473"/>
      <c r="FDH34" s="473"/>
      <c r="FDI34" s="473"/>
      <c r="FDJ34" s="473"/>
      <c r="FDK34" s="473"/>
      <c r="FDL34" s="473"/>
      <c r="FDM34" s="473"/>
      <c r="FDN34" s="473"/>
      <c r="FDO34" s="473"/>
      <c r="FDP34" s="473"/>
      <c r="FDQ34" s="473"/>
      <c r="FDR34" s="473"/>
      <c r="FDS34" s="473"/>
      <c r="FDT34" s="473"/>
      <c r="FDU34" s="473"/>
      <c r="FDV34" s="473"/>
      <c r="FDW34" s="473"/>
      <c r="FDX34" s="473"/>
      <c r="FDY34" s="473"/>
      <c r="FDZ34" s="473"/>
      <c r="FEA34" s="473"/>
      <c r="FEB34" s="473"/>
      <c r="FEC34" s="473"/>
      <c r="FED34" s="473"/>
      <c r="FEE34" s="473"/>
      <c r="FEF34" s="473"/>
      <c r="FEG34" s="473"/>
      <c r="FEH34" s="473"/>
      <c r="FEI34" s="473"/>
      <c r="FEJ34" s="473"/>
      <c r="FEK34" s="473"/>
      <c r="FEL34" s="473"/>
      <c r="FEM34" s="473"/>
      <c r="FEN34" s="473"/>
      <c r="FEO34" s="473"/>
      <c r="FEP34" s="473"/>
      <c r="FEQ34" s="473"/>
      <c r="FER34" s="473"/>
      <c r="FES34" s="473"/>
      <c r="FET34" s="473"/>
      <c r="FEU34" s="473"/>
      <c r="FEV34" s="473"/>
      <c r="FEW34" s="473"/>
      <c r="FEX34" s="473"/>
      <c r="FEY34" s="473"/>
      <c r="FEZ34" s="473"/>
      <c r="FFA34" s="473"/>
      <c r="FFB34" s="473"/>
      <c r="FFC34" s="473"/>
      <c r="FFD34" s="473"/>
      <c r="FFE34" s="473"/>
      <c r="FFF34" s="473"/>
      <c r="FFG34" s="473"/>
      <c r="FFH34" s="473"/>
      <c r="FFI34" s="473"/>
      <c r="FFJ34" s="473"/>
      <c r="FFK34" s="473"/>
      <c r="FFL34" s="473"/>
      <c r="FFM34" s="473"/>
      <c r="FFN34" s="473"/>
      <c r="FFO34" s="473"/>
      <c r="FFP34" s="473"/>
      <c r="FFQ34" s="473"/>
      <c r="FFR34" s="473"/>
      <c r="FFS34" s="473"/>
      <c r="FFT34" s="473"/>
      <c r="FFU34" s="473"/>
      <c r="FFV34" s="473"/>
      <c r="FFW34" s="473"/>
      <c r="FFX34" s="473"/>
      <c r="FFY34" s="473"/>
      <c r="FFZ34" s="473"/>
      <c r="FGA34" s="473"/>
      <c r="FGB34" s="473"/>
      <c r="FGC34" s="473"/>
      <c r="FGD34" s="473"/>
      <c r="FGE34" s="473"/>
      <c r="FGF34" s="473"/>
      <c r="FGG34" s="473"/>
      <c r="FGH34" s="473"/>
      <c r="FGI34" s="473"/>
      <c r="FGJ34" s="473"/>
      <c r="FGK34" s="473"/>
      <c r="FGL34" s="473"/>
      <c r="FGM34" s="473"/>
      <c r="FGN34" s="473"/>
      <c r="FGO34" s="473"/>
      <c r="FGP34" s="473"/>
      <c r="FGQ34" s="473"/>
      <c r="FGR34" s="473"/>
      <c r="FGS34" s="473"/>
      <c r="FGT34" s="473"/>
      <c r="FGU34" s="473"/>
      <c r="FGV34" s="473"/>
      <c r="FGW34" s="473"/>
      <c r="FGX34" s="473"/>
      <c r="FGY34" s="473"/>
      <c r="FGZ34" s="473"/>
      <c r="FHA34" s="473"/>
      <c r="FHB34" s="473"/>
      <c r="FHC34" s="473"/>
      <c r="FHD34" s="473"/>
      <c r="FHE34" s="473"/>
      <c r="FHF34" s="473"/>
      <c r="FHG34" s="473"/>
      <c r="FHH34" s="473"/>
      <c r="FHI34" s="473"/>
      <c r="FHJ34" s="473"/>
      <c r="FHK34" s="473"/>
      <c r="FHL34" s="473"/>
      <c r="FHM34" s="473"/>
      <c r="FHN34" s="473"/>
      <c r="FHO34" s="473"/>
      <c r="FHP34" s="473"/>
      <c r="FHQ34" s="473"/>
      <c r="FHR34" s="473"/>
      <c r="FHS34" s="473"/>
      <c r="FHT34" s="473"/>
      <c r="FHU34" s="473"/>
      <c r="FHV34" s="473"/>
      <c r="FHW34" s="473"/>
      <c r="FHX34" s="473"/>
      <c r="FHY34" s="473"/>
      <c r="FHZ34" s="473"/>
      <c r="FIA34" s="473"/>
      <c r="FIB34" s="473"/>
      <c r="FIC34" s="473"/>
      <c r="FID34" s="473"/>
      <c r="FIE34" s="473"/>
      <c r="FIF34" s="473"/>
      <c r="FIG34" s="473"/>
      <c r="FIH34" s="473"/>
      <c r="FII34" s="473"/>
      <c r="FIJ34" s="473"/>
      <c r="FIK34" s="473"/>
      <c r="FIL34" s="473"/>
      <c r="FIM34" s="473"/>
      <c r="FIN34" s="473"/>
      <c r="FIO34" s="473"/>
      <c r="FIP34" s="473"/>
      <c r="FIQ34" s="473"/>
      <c r="FIR34" s="473"/>
      <c r="FIS34" s="473"/>
      <c r="FIT34" s="473"/>
      <c r="FIU34" s="473"/>
      <c r="FIV34" s="473"/>
      <c r="FIW34" s="473"/>
      <c r="FIX34" s="473"/>
      <c r="FIY34" s="473"/>
      <c r="FIZ34" s="473"/>
      <c r="FJA34" s="473"/>
      <c r="FJB34" s="473"/>
      <c r="FJC34" s="473"/>
      <c r="FJD34" s="473"/>
      <c r="FJE34" s="473"/>
      <c r="FJF34" s="473"/>
      <c r="FJG34" s="473"/>
      <c r="FJH34" s="473"/>
      <c r="FJI34" s="473"/>
      <c r="FJJ34" s="473"/>
      <c r="FJK34" s="473"/>
      <c r="FJL34" s="473"/>
      <c r="FJM34" s="473"/>
      <c r="FJN34" s="473"/>
      <c r="FJO34" s="473"/>
      <c r="FJP34" s="473"/>
      <c r="FJQ34" s="473"/>
      <c r="FJR34" s="473"/>
      <c r="FJS34" s="473"/>
      <c r="FJT34" s="473"/>
      <c r="FJU34" s="473"/>
      <c r="FJV34" s="473"/>
      <c r="FJW34" s="473"/>
      <c r="FJX34" s="473"/>
      <c r="FJY34" s="473"/>
      <c r="FJZ34" s="473"/>
      <c r="FKA34" s="473"/>
      <c r="FKB34" s="473"/>
      <c r="FKC34" s="473"/>
      <c r="FKD34" s="473"/>
      <c r="FKE34" s="473"/>
      <c r="FKF34" s="473"/>
      <c r="FKG34" s="473"/>
      <c r="FKH34" s="473"/>
      <c r="FKI34" s="473"/>
      <c r="FKJ34" s="473"/>
      <c r="FKK34" s="473"/>
      <c r="FKL34" s="473"/>
      <c r="FKM34" s="473"/>
      <c r="FKN34" s="473"/>
      <c r="FKO34" s="473"/>
      <c r="FKP34" s="473"/>
      <c r="FKQ34" s="473"/>
      <c r="FKR34" s="473"/>
      <c r="FKS34" s="473"/>
      <c r="FKT34" s="473"/>
      <c r="FKU34" s="473"/>
      <c r="FKV34" s="473"/>
      <c r="FKW34" s="473"/>
      <c r="FKX34" s="473"/>
      <c r="FKY34" s="473"/>
      <c r="FKZ34" s="473"/>
      <c r="FLA34" s="473"/>
      <c r="FLB34" s="473"/>
      <c r="FLC34" s="473"/>
      <c r="FLD34" s="473"/>
      <c r="FLE34" s="473"/>
      <c r="FLF34" s="473"/>
      <c r="FLG34" s="473"/>
      <c r="FLH34" s="473"/>
      <c r="FLI34" s="473"/>
      <c r="FLJ34" s="473"/>
      <c r="FLK34" s="473"/>
      <c r="FLL34" s="473"/>
      <c r="FLM34" s="473"/>
      <c r="FLN34" s="473"/>
      <c r="FLO34" s="473"/>
      <c r="FLP34" s="473"/>
      <c r="FLQ34" s="473"/>
      <c r="FLR34" s="473"/>
      <c r="FLS34" s="473"/>
      <c r="FLT34" s="473"/>
      <c r="FLU34" s="473"/>
      <c r="FLV34" s="473"/>
      <c r="FLW34" s="473"/>
      <c r="FLX34" s="473"/>
      <c r="FLY34" s="473"/>
      <c r="FLZ34" s="473"/>
      <c r="FMA34" s="473"/>
      <c r="FMB34" s="473"/>
      <c r="FMC34" s="473"/>
      <c r="FMD34" s="473"/>
      <c r="FME34" s="473"/>
      <c r="FMF34" s="473"/>
      <c r="FMG34" s="473"/>
      <c r="FMH34" s="473"/>
      <c r="FMI34" s="473"/>
      <c r="FMJ34" s="473"/>
      <c r="FMK34" s="473"/>
      <c r="FML34" s="473"/>
      <c r="FMM34" s="473"/>
      <c r="FMN34" s="473"/>
      <c r="FMO34" s="473"/>
      <c r="FMP34" s="473"/>
      <c r="FMQ34" s="473"/>
      <c r="FMR34" s="473"/>
      <c r="FMS34" s="473"/>
      <c r="FMT34" s="473"/>
      <c r="FMU34" s="473"/>
      <c r="FMV34" s="473"/>
      <c r="FMW34" s="473"/>
      <c r="FMX34" s="473"/>
      <c r="FMY34" s="473"/>
      <c r="FMZ34" s="473"/>
      <c r="FNA34" s="473"/>
      <c r="FNB34" s="473"/>
      <c r="FNC34" s="473"/>
      <c r="FND34" s="473"/>
      <c r="FNE34" s="473"/>
      <c r="FNF34" s="473"/>
      <c r="FNG34" s="473"/>
      <c r="FNH34" s="473"/>
      <c r="FNI34" s="473"/>
      <c r="FNJ34" s="473"/>
      <c r="FNK34" s="473"/>
      <c r="FNL34" s="473"/>
      <c r="FNM34" s="473"/>
      <c r="FNN34" s="473"/>
      <c r="FNO34" s="473"/>
      <c r="FNP34" s="473"/>
      <c r="FNQ34" s="473"/>
      <c r="FNR34" s="473"/>
      <c r="FNS34" s="473"/>
      <c r="FNT34" s="473"/>
      <c r="FNU34" s="473"/>
      <c r="FNV34" s="473"/>
      <c r="FNW34" s="473"/>
      <c r="FNX34" s="473"/>
      <c r="FNY34" s="473"/>
      <c r="FNZ34" s="473"/>
      <c r="FOA34" s="473"/>
      <c r="FOB34" s="473"/>
      <c r="FOC34" s="473"/>
      <c r="FOD34" s="473"/>
      <c r="FOE34" s="473"/>
      <c r="FOF34" s="473"/>
      <c r="FOG34" s="473"/>
      <c r="FOH34" s="473"/>
      <c r="FOI34" s="473"/>
      <c r="FOJ34" s="473"/>
      <c r="FOK34" s="473"/>
      <c r="FOL34" s="473"/>
      <c r="FOM34" s="473"/>
      <c r="FON34" s="473"/>
      <c r="FOO34" s="473"/>
      <c r="FOP34" s="473"/>
      <c r="FOQ34" s="473"/>
      <c r="FOR34" s="473"/>
      <c r="FOS34" s="473"/>
      <c r="FOT34" s="473"/>
      <c r="FOU34" s="473"/>
      <c r="FOV34" s="473"/>
      <c r="FOW34" s="473"/>
      <c r="FOX34" s="473"/>
      <c r="FOY34" s="473"/>
      <c r="FOZ34" s="473"/>
      <c r="FPA34" s="473"/>
      <c r="FPB34" s="473"/>
      <c r="FPC34" s="473"/>
      <c r="FPD34" s="473"/>
      <c r="FPE34" s="473"/>
      <c r="FPF34" s="473"/>
      <c r="FPG34" s="473"/>
      <c r="FPH34" s="473"/>
      <c r="FPI34" s="473"/>
      <c r="FPJ34" s="473"/>
      <c r="FPK34" s="473"/>
      <c r="FPL34" s="473"/>
      <c r="FPM34" s="473"/>
      <c r="FPN34" s="473"/>
      <c r="FPO34" s="473"/>
      <c r="FPP34" s="473"/>
      <c r="FPQ34" s="473"/>
      <c r="FPR34" s="473"/>
      <c r="FPS34" s="473"/>
      <c r="FPT34" s="473"/>
      <c r="FPU34" s="473"/>
      <c r="FPV34" s="473"/>
      <c r="FPW34" s="473"/>
      <c r="FPX34" s="473"/>
      <c r="FPY34" s="473"/>
      <c r="FPZ34" s="473"/>
      <c r="FQA34" s="473"/>
      <c r="FQB34" s="473"/>
      <c r="FQC34" s="473"/>
      <c r="FQD34" s="473"/>
      <c r="FQE34" s="473"/>
      <c r="FQF34" s="473"/>
      <c r="FQG34" s="473"/>
      <c r="FQH34" s="473"/>
      <c r="FQI34" s="473"/>
      <c r="FQJ34" s="473"/>
      <c r="FQK34" s="473"/>
      <c r="FQL34" s="473"/>
      <c r="FQM34" s="473"/>
      <c r="FQN34" s="473"/>
      <c r="FQO34" s="473"/>
      <c r="FQP34" s="473"/>
      <c r="FQQ34" s="473"/>
      <c r="FQR34" s="473"/>
      <c r="FQS34" s="473"/>
      <c r="FQT34" s="473"/>
      <c r="FQU34" s="473"/>
      <c r="FQV34" s="473"/>
      <c r="FQW34" s="473"/>
      <c r="FQX34" s="473"/>
      <c r="FQY34" s="473"/>
      <c r="FQZ34" s="473"/>
      <c r="FRA34" s="473"/>
      <c r="FRB34" s="473"/>
      <c r="FRC34" s="473"/>
      <c r="FRD34" s="473"/>
      <c r="FRE34" s="473"/>
      <c r="FRF34" s="473"/>
      <c r="FRG34" s="473"/>
      <c r="FRH34" s="473"/>
      <c r="FRI34" s="473"/>
      <c r="FRJ34" s="473"/>
      <c r="FRK34" s="473"/>
      <c r="FRL34" s="473"/>
      <c r="FRM34" s="473"/>
      <c r="FRN34" s="473"/>
      <c r="FRO34" s="473"/>
      <c r="FRP34" s="473"/>
      <c r="FRQ34" s="473"/>
      <c r="FRR34" s="473"/>
      <c r="FRS34" s="473"/>
      <c r="FRT34" s="473"/>
      <c r="FRU34" s="473"/>
      <c r="FRV34" s="473"/>
      <c r="FRW34" s="473"/>
      <c r="FRX34" s="473"/>
      <c r="FRY34" s="473"/>
      <c r="FRZ34" s="473"/>
      <c r="FSA34" s="473"/>
      <c r="FSB34" s="473"/>
      <c r="FSC34" s="473"/>
      <c r="FSD34" s="473"/>
      <c r="FSE34" s="473"/>
      <c r="FSF34" s="473"/>
      <c r="FSG34" s="473"/>
      <c r="FSH34" s="473"/>
      <c r="FSI34" s="473"/>
      <c r="FSJ34" s="473"/>
      <c r="FSK34" s="473"/>
      <c r="FSL34" s="473"/>
      <c r="FSM34" s="473"/>
      <c r="FSN34" s="473"/>
      <c r="FSO34" s="473"/>
      <c r="FSP34" s="473"/>
      <c r="FSQ34" s="473"/>
      <c r="FSR34" s="473"/>
      <c r="FSS34" s="473"/>
      <c r="FST34" s="473"/>
      <c r="FSU34" s="473"/>
      <c r="FSV34" s="473"/>
      <c r="FSW34" s="473"/>
      <c r="FSX34" s="473"/>
      <c r="FSY34" s="473"/>
      <c r="FSZ34" s="473"/>
      <c r="FTA34" s="473"/>
      <c r="FTB34" s="473"/>
      <c r="FTC34" s="473"/>
      <c r="FTD34" s="473"/>
      <c r="FTE34" s="473"/>
      <c r="FTF34" s="473"/>
      <c r="FTG34" s="473"/>
      <c r="FTH34" s="473"/>
      <c r="FTI34" s="473"/>
      <c r="FTJ34" s="473"/>
      <c r="FTK34" s="473"/>
      <c r="FTL34" s="473"/>
      <c r="FTM34" s="473"/>
      <c r="FTN34" s="473"/>
      <c r="FTO34" s="473"/>
      <c r="FTP34" s="473"/>
      <c r="FTQ34" s="473"/>
      <c r="FTR34" s="473"/>
      <c r="FTS34" s="473"/>
      <c r="FTT34" s="473"/>
      <c r="FTU34" s="473"/>
      <c r="FTV34" s="473"/>
      <c r="FTW34" s="473"/>
      <c r="FTX34" s="473"/>
      <c r="FTY34" s="473"/>
      <c r="FTZ34" s="473"/>
      <c r="FUA34" s="473"/>
      <c r="FUB34" s="473"/>
      <c r="FUC34" s="473"/>
      <c r="FUD34" s="473"/>
      <c r="FUE34" s="473"/>
      <c r="FUF34" s="473"/>
      <c r="FUG34" s="473"/>
      <c r="FUH34" s="473"/>
      <c r="FUI34" s="473"/>
      <c r="FUJ34" s="473"/>
      <c r="FUK34" s="473"/>
      <c r="FUL34" s="473"/>
      <c r="FUM34" s="473"/>
      <c r="FUN34" s="473"/>
      <c r="FUO34" s="473"/>
      <c r="FUP34" s="473"/>
      <c r="FUQ34" s="473"/>
      <c r="FUR34" s="473"/>
      <c r="FUS34" s="473"/>
      <c r="FUT34" s="473"/>
      <c r="FUU34" s="473"/>
      <c r="FUV34" s="473"/>
      <c r="FUW34" s="473"/>
      <c r="FUX34" s="473"/>
      <c r="FUY34" s="473"/>
      <c r="FUZ34" s="473"/>
      <c r="FVA34" s="473"/>
      <c r="FVB34" s="473"/>
      <c r="FVC34" s="473"/>
      <c r="FVD34" s="473"/>
      <c r="FVE34" s="473"/>
      <c r="FVF34" s="473"/>
      <c r="FVG34" s="473"/>
      <c r="FVH34" s="473"/>
      <c r="FVI34" s="473"/>
      <c r="FVJ34" s="473"/>
      <c r="FVK34" s="473"/>
      <c r="FVL34" s="473"/>
      <c r="FVM34" s="473"/>
      <c r="FVN34" s="473"/>
      <c r="FVO34" s="473"/>
      <c r="FVP34" s="473"/>
      <c r="FVQ34" s="473"/>
      <c r="FVR34" s="473"/>
      <c r="FVS34" s="473"/>
      <c r="FVT34" s="473"/>
      <c r="FVU34" s="473"/>
      <c r="FVV34" s="473"/>
      <c r="FVW34" s="473"/>
      <c r="FVX34" s="473"/>
      <c r="FVY34" s="473"/>
      <c r="FVZ34" s="473"/>
      <c r="FWA34" s="473"/>
      <c r="FWB34" s="473"/>
      <c r="FWC34" s="473"/>
      <c r="FWD34" s="473"/>
      <c r="FWE34" s="473"/>
      <c r="FWF34" s="473"/>
      <c r="FWG34" s="473"/>
      <c r="FWH34" s="473"/>
      <c r="FWI34" s="473"/>
      <c r="FWJ34" s="473"/>
      <c r="FWK34" s="473"/>
      <c r="FWL34" s="473"/>
      <c r="FWM34" s="473"/>
      <c r="FWN34" s="473"/>
      <c r="FWO34" s="473"/>
      <c r="FWP34" s="473"/>
      <c r="FWQ34" s="473"/>
      <c r="FWR34" s="473"/>
      <c r="FWS34" s="473"/>
      <c r="FWT34" s="473"/>
      <c r="FWU34" s="473"/>
      <c r="FWV34" s="473"/>
      <c r="FWW34" s="473"/>
      <c r="FWX34" s="473"/>
      <c r="FWY34" s="473"/>
      <c r="FWZ34" s="473"/>
      <c r="FXA34" s="473"/>
      <c r="FXB34" s="473"/>
      <c r="FXC34" s="473"/>
      <c r="FXD34" s="473"/>
      <c r="FXE34" s="473"/>
      <c r="FXF34" s="473"/>
      <c r="FXG34" s="473"/>
      <c r="FXH34" s="473"/>
      <c r="FXI34" s="473"/>
      <c r="FXJ34" s="473"/>
      <c r="FXK34" s="473"/>
      <c r="FXL34" s="473"/>
      <c r="FXM34" s="473"/>
      <c r="FXN34" s="473"/>
      <c r="FXO34" s="473"/>
      <c r="FXP34" s="473"/>
      <c r="FXQ34" s="473"/>
      <c r="FXR34" s="473"/>
      <c r="FXS34" s="473"/>
      <c r="FXT34" s="473"/>
      <c r="FXU34" s="473"/>
      <c r="FXV34" s="473"/>
      <c r="FXW34" s="473"/>
      <c r="FXX34" s="473"/>
      <c r="FXY34" s="473"/>
      <c r="FXZ34" s="473"/>
      <c r="FYA34" s="473"/>
      <c r="FYB34" s="473"/>
      <c r="FYC34" s="473"/>
      <c r="FYD34" s="473"/>
      <c r="FYE34" s="473"/>
      <c r="FYF34" s="473"/>
      <c r="FYG34" s="473"/>
      <c r="FYH34" s="473"/>
      <c r="FYI34" s="473"/>
      <c r="FYJ34" s="473"/>
      <c r="FYK34" s="473"/>
      <c r="FYL34" s="473"/>
      <c r="FYM34" s="473"/>
      <c r="FYN34" s="473"/>
      <c r="FYO34" s="473"/>
      <c r="FYP34" s="473"/>
      <c r="FYQ34" s="473"/>
      <c r="FYR34" s="473"/>
      <c r="FYS34" s="473"/>
      <c r="FYT34" s="473"/>
      <c r="FYU34" s="473"/>
      <c r="FYV34" s="473"/>
      <c r="FYW34" s="473"/>
      <c r="FYX34" s="473"/>
      <c r="FYY34" s="473"/>
      <c r="FYZ34" s="473"/>
      <c r="FZA34" s="473"/>
      <c r="FZB34" s="473"/>
      <c r="FZC34" s="473"/>
      <c r="FZD34" s="473"/>
      <c r="FZE34" s="473"/>
      <c r="FZF34" s="473"/>
      <c r="FZG34" s="473"/>
      <c r="FZH34" s="473"/>
      <c r="FZI34" s="473"/>
      <c r="FZJ34" s="473"/>
      <c r="FZK34" s="473"/>
      <c r="FZL34" s="473"/>
      <c r="FZM34" s="473"/>
      <c r="FZN34" s="473"/>
      <c r="FZO34" s="473"/>
      <c r="FZP34" s="473"/>
      <c r="FZQ34" s="473"/>
      <c r="FZR34" s="473"/>
      <c r="FZS34" s="473"/>
      <c r="FZT34" s="473"/>
      <c r="FZU34" s="473"/>
      <c r="FZV34" s="473"/>
      <c r="FZW34" s="473"/>
      <c r="FZX34" s="473"/>
      <c r="FZY34" s="473"/>
      <c r="FZZ34" s="473"/>
      <c r="GAA34" s="473"/>
      <c r="GAB34" s="473"/>
      <c r="GAC34" s="473"/>
      <c r="GAD34" s="473"/>
      <c r="GAE34" s="473"/>
      <c r="GAF34" s="473"/>
      <c r="GAG34" s="473"/>
      <c r="GAH34" s="473"/>
      <c r="GAI34" s="473"/>
      <c r="GAJ34" s="473"/>
      <c r="GAK34" s="473"/>
      <c r="GAL34" s="473"/>
      <c r="GAM34" s="473"/>
      <c r="GAN34" s="473"/>
      <c r="GAO34" s="473"/>
      <c r="GAP34" s="473"/>
      <c r="GAQ34" s="473"/>
      <c r="GAR34" s="473"/>
      <c r="GAS34" s="473"/>
      <c r="GAT34" s="473"/>
      <c r="GAU34" s="473"/>
      <c r="GAV34" s="473"/>
      <c r="GAW34" s="473"/>
      <c r="GAX34" s="473"/>
      <c r="GAY34" s="473"/>
      <c r="GAZ34" s="473"/>
      <c r="GBA34" s="473"/>
      <c r="GBB34" s="473"/>
      <c r="GBC34" s="473"/>
      <c r="GBD34" s="473"/>
      <c r="GBE34" s="473"/>
      <c r="GBF34" s="473"/>
      <c r="GBG34" s="473"/>
      <c r="GBH34" s="473"/>
      <c r="GBI34" s="473"/>
      <c r="GBJ34" s="473"/>
      <c r="GBK34" s="473"/>
      <c r="GBL34" s="473"/>
      <c r="GBM34" s="473"/>
      <c r="GBN34" s="473"/>
      <c r="GBO34" s="473"/>
      <c r="GBP34" s="473"/>
      <c r="GBQ34" s="473"/>
      <c r="GBR34" s="473"/>
      <c r="GBS34" s="473"/>
      <c r="GBT34" s="473"/>
      <c r="GBU34" s="473"/>
      <c r="GBV34" s="473"/>
      <c r="GBW34" s="473"/>
      <c r="GBX34" s="473"/>
      <c r="GBY34" s="473"/>
      <c r="GBZ34" s="473"/>
      <c r="GCA34" s="473"/>
      <c r="GCB34" s="473"/>
      <c r="GCC34" s="473"/>
      <c r="GCD34" s="473"/>
      <c r="GCE34" s="473"/>
      <c r="GCF34" s="473"/>
      <c r="GCG34" s="473"/>
      <c r="GCH34" s="473"/>
      <c r="GCI34" s="473"/>
      <c r="GCJ34" s="473"/>
      <c r="GCK34" s="473"/>
      <c r="GCL34" s="473"/>
      <c r="GCM34" s="473"/>
      <c r="GCN34" s="473"/>
      <c r="GCO34" s="473"/>
      <c r="GCP34" s="473"/>
      <c r="GCQ34" s="473"/>
      <c r="GCR34" s="473"/>
      <c r="GCS34" s="473"/>
      <c r="GCT34" s="473"/>
      <c r="GCU34" s="473"/>
      <c r="GCV34" s="473"/>
      <c r="GCW34" s="473"/>
      <c r="GCX34" s="473"/>
      <c r="GCY34" s="473"/>
      <c r="GCZ34" s="473"/>
      <c r="GDA34" s="473"/>
      <c r="GDB34" s="473"/>
      <c r="GDC34" s="473"/>
      <c r="GDD34" s="473"/>
      <c r="GDE34" s="473"/>
      <c r="GDF34" s="473"/>
      <c r="GDG34" s="473"/>
      <c r="GDH34" s="473"/>
      <c r="GDI34" s="473"/>
      <c r="GDJ34" s="473"/>
      <c r="GDK34" s="473"/>
      <c r="GDL34" s="473"/>
      <c r="GDM34" s="473"/>
      <c r="GDN34" s="473"/>
      <c r="GDO34" s="473"/>
      <c r="GDP34" s="473"/>
      <c r="GDQ34" s="473"/>
      <c r="GDR34" s="473"/>
      <c r="GDS34" s="473"/>
      <c r="GDT34" s="473"/>
      <c r="GDU34" s="473"/>
      <c r="GDV34" s="473"/>
      <c r="GDW34" s="473"/>
      <c r="GDX34" s="473"/>
      <c r="GDY34" s="473"/>
      <c r="GDZ34" s="473"/>
      <c r="GEA34" s="473"/>
      <c r="GEB34" s="473"/>
      <c r="GEC34" s="473"/>
      <c r="GED34" s="473"/>
      <c r="GEE34" s="473"/>
      <c r="GEF34" s="473"/>
      <c r="GEG34" s="473"/>
      <c r="GEH34" s="473"/>
      <c r="GEI34" s="473"/>
      <c r="GEJ34" s="473"/>
      <c r="GEK34" s="473"/>
      <c r="GEL34" s="473"/>
      <c r="GEM34" s="473"/>
      <c r="GEN34" s="473"/>
      <c r="GEO34" s="473"/>
      <c r="GEP34" s="473"/>
      <c r="GEQ34" s="473"/>
      <c r="GER34" s="473"/>
      <c r="GES34" s="473"/>
      <c r="GET34" s="473"/>
      <c r="GEU34" s="473"/>
      <c r="GEV34" s="473"/>
      <c r="GEW34" s="473"/>
      <c r="GEX34" s="473"/>
      <c r="GEY34" s="473"/>
      <c r="GEZ34" s="473"/>
      <c r="GFA34" s="473"/>
      <c r="GFB34" s="473"/>
      <c r="GFC34" s="473"/>
      <c r="GFD34" s="473"/>
      <c r="GFE34" s="473"/>
      <c r="GFF34" s="473"/>
      <c r="GFG34" s="473"/>
      <c r="GFH34" s="473"/>
      <c r="GFI34" s="473"/>
      <c r="GFJ34" s="473"/>
      <c r="GFK34" s="473"/>
      <c r="GFL34" s="473"/>
      <c r="GFM34" s="473"/>
      <c r="GFN34" s="473"/>
      <c r="GFO34" s="473"/>
      <c r="GFP34" s="473"/>
      <c r="GFQ34" s="473"/>
      <c r="GFR34" s="473"/>
      <c r="GFS34" s="473"/>
      <c r="GFT34" s="473"/>
      <c r="GFU34" s="473"/>
      <c r="GFV34" s="473"/>
      <c r="GFW34" s="473"/>
      <c r="GFX34" s="473"/>
      <c r="GFY34" s="473"/>
      <c r="GFZ34" s="473"/>
      <c r="GGA34" s="473"/>
      <c r="GGB34" s="473"/>
      <c r="GGC34" s="473"/>
      <c r="GGD34" s="473"/>
      <c r="GGE34" s="473"/>
      <c r="GGF34" s="473"/>
      <c r="GGG34" s="473"/>
      <c r="GGH34" s="473"/>
      <c r="GGI34" s="473"/>
      <c r="GGJ34" s="473"/>
      <c r="GGK34" s="473"/>
      <c r="GGL34" s="473"/>
      <c r="GGM34" s="473"/>
      <c r="GGN34" s="473"/>
      <c r="GGO34" s="473"/>
      <c r="GGP34" s="473"/>
      <c r="GGQ34" s="473"/>
      <c r="GGR34" s="473"/>
      <c r="GGS34" s="473"/>
      <c r="GGT34" s="473"/>
      <c r="GGU34" s="473"/>
      <c r="GGV34" s="473"/>
      <c r="GGW34" s="473"/>
      <c r="GGX34" s="473"/>
      <c r="GGY34" s="473"/>
      <c r="GGZ34" s="473"/>
      <c r="GHA34" s="473"/>
      <c r="GHB34" s="473"/>
      <c r="GHC34" s="473"/>
      <c r="GHD34" s="473"/>
      <c r="GHE34" s="473"/>
      <c r="GHF34" s="473"/>
      <c r="GHG34" s="473"/>
      <c r="GHH34" s="473"/>
      <c r="GHI34" s="473"/>
      <c r="GHJ34" s="473"/>
      <c r="GHK34" s="473"/>
      <c r="GHL34" s="473"/>
      <c r="GHM34" s="473"/>
      <c r="GHN34" s="473"/>
      <c r="GHO34" s="473"/>
      <c r="GHP34" s="473"/>
      <c r="GHQ34" s="473"/>
      <c r="GHR34" s="473"/>
      <c r="GHS34" s="473"/>
      <c r="GHT34" s="473"/>
      <c r="GHU34" s="473"/>
      <c r="GHV34" s="473"/>
      <c r="GHW34" s="473"/>
      <c r="GHX34" s="473"/>
      <c r="GHY34" s="473"/>
      <c r="GHZ34" s="473"/>
      <c r="GIA34" s="473"/>
      <c r="GIB34" s="473"/>
      <c r="GIC34" s="473"/>
      <c r="GID34" s="473"/>
      <c r="GIE34" s="473"/>
      <c r="GIF34" s="473"/>
      <c r="GIG34" s="473"/>
      <c r="GIH34" s="473"/>
      <c r="GII34" s="473"/>
      <c r="GIJ34" s="473"/>
      <c r="GIK34" s="473"/>
      <c r="GIL34" s="473"/>
      <c r="GIM34" s="473"/>
      <c r="GIN34" s="473"/>
      <c r="GIO34" s="473"/>
      <c r="GIP34" s="473"/>
      <c r="GIQ34" s="473"/>
      <c r="GIR34" s="473"/>
      <c r="GIS34" s="473"/>
      <c r="GIT34" s="473"/>
      <c r="GIU34" s="473"/>
      <c r="GIV34" s="473"/>
      <c r="GIW34" s="473"/>
      <c r="GIX34" s="473"/>
      <c r="GIY34" s="473"/>
      <c r="GIZ34" s="473"/>
      <c r="GJA34" s="473"/>
      <c r="GJB34" s="473"/>
      <c r="GJC34" s="473"/>
      <c r="GJD34" s="473"/>
      <c r="GJE34" s="473"/>
      <c r="GJF34" s="473"/>
      <c r="GJG34" s="473"/>
      <c r="GJH34" s="473"/>
      <c r="GJI34" s="473"/>
      <c r="GJJ34" s="473"/>
      <c r="GJK34" s="473"/>
      <c r="GJL34" s="473"/>
      <c r="GJM34" s="473"/>
      <c r="GJN34" s="473"/>
      <c r="GJO34" s="473"/>
      <c r="GJP34" s="473"/>
      <c r="GJQ34" s="473"/>
      <c r="GJR34" s="473"/>
      <c r="GJS34" s="473"/>
      <c r="GJT34" s="473"/>
      <c r="GJU34" s="473"/>
      <c r="GJV34" s="473"/>
      <c r="GJW34" s="473"/>
      <c r="GJX34" s="473"/>
      <c r="GJY34" s="473"/>
      <c r="GJZ34" s="473"/>
      <c r="GKA34" s="473"/>
      <c r="GKB34" s="473"/>
      <c r="GKC34" s="473"/>
      <c r="GKD34" s="473"/>
      <c r="GKE34" s="473"/>
      <c r="GKF34" s="473"/>
      <c r="GKG34" s="473"/>
      <c r="GKH34" s="473"/>
      <c r="GKI34" s="473"/>
      <c r="GKJ34" s="473"/>
      <c r="GKK34" s="473"/>
      <c r="GKL34" s="473"/>
      <c r="GKM34" s="473"/>
      <c r="GKN34" s="473"/>
      <c r="GKO34" s="473"/>
      <c r="GKP34" s="473"/>
      <c r="GKQ34" s="473"/>
      <c r="GKR34" s="473"/>
      <c r="GKS34" s="473"/>
      <c r="GKT34" s="473"/>
      <c r="GKU34" s="473"/>
      <c r="GKV34" s="473"/>
      <c r="GKW34" s="473"/>
      <c r="GKX34" s="473"/>
      <c r="GKY34" s="473"/>
      <c r="GKZ34" s="473"/>
      <c r="GLA34" s="473"/>
      <c r="GLB34" s="473"/>
      <c r="GLC34" s="473"/>
      <c r="GLD34" s="473"/>
      <c r="GLE34" s="473"/>
      <c r="GLF34" s="473"/>
      <c r="GLG34" s="473"/>
      <c r="GLH34" s="473"/>
      <c r="GLI34" s="473"/>
      <c r="GLJ34" s="473"/>
      <c r="GLK34" s="473"/>
      <c r="GLL34" s="473"/>
      <c r="GLM34" s="473"/>
      <c r="GLN34" s="473"/>
      <c r="GLO34" s="473"/>
      <c r="GLP34" s="473"/>
      <c r="GLQ34" s="473"/>
      <c r="GLR34" s="473"/>
      <c r="GLS34" s="473"/>
      <c r="GLT34" s="473"/>
      <c r="GLU34" s="473"/>
      <c r="GLV34" s="473"/>
      <c r="GLW34" s="473"/>
      <c r="GLX34" s="473"/>
      <c r="GLY34" s="473"/>
      <c r="GLZ34" s="473"/>
      <c r="GMA34" s="473"/>
      <c r="GMB34" s="473"/>
      <c r="GMC34" s="473"/>
      <c r="GMD34" s="473"/>
      <c r="GME34" s="473"/>
      <c r="GMF34" s="473"/>
      <c r="GMG34" s="473"/>
      <c r="GMH34" s="473"/>
      <c r="GMI34" s="473"/>
      <c r="GMJ34" s="473"/>
      <c r="GMK34" s="473"/>
      <c r="GML34" s="473"/>
      <c r="GMM34" s="473"/>
      <c r="GMN34" s="473"/>
      <c r="GMO34" s="473"/>
      <c r="GMP34" s="473"/>
      <c r="GMQ34" s="473"/>
      <c r="GMR34" s="473"/>
      <c r="GMS34" s="473"/>
      <c r="GMT34" s="473"/>
      <c r="GMU34" s="473"/>
      <c r="GMV34" s="473"/>
      <c r="GMW34" s="473"/>
      <c r="GMX34" s="473"/>
      <c r="GMY34" s="473"/>
      <c r="GMZ34" s="473"/>
      <c r="GNA34" s="473"/>
      <c r="GNB34" s="473"/>
      <c r="GNC34" s="473"/>
      <c r="GND34" s="473"/>
      <c r="GNE34" s="473"/>
      <c r="GNF34" s="473"/>
      <c r="GNG34" s="473"/>
      <c r="GNH34" s="473"/>
      <c r="GNI34" s="473"/>
      <c r="GNJ34" s="473"/>
      <c r="GNK34" s="473"/>
      <c r="GNL34" s="473"/>
      <c r="GNM34" s="473"/>
      <c r="GNN34" s="473"/>
      <c r="GNO34" s="473"/>
      <c r="GNP34" s="473"/>
      <c r="GNQ34" s="473"/>
      <c r="GNR34" s="473"/>
      <c r="GNS34" s="473"/>
      <c r="GNT34" s="473"/>
      <c r="GNU34" s="473"/>
      <c r="GNV34" s="473"/>
      <c r="GNW34" s="473"/>
      <c r="GNX34" s="473"/>
      <c r="GNY34" s="473"/>
      <c r="GNZ34" s="473"/>
      <c r="GOA34" s="473"/>
      <c r="GOB34" s="473"/>
      <c r="GOC34" s="473"/>
      <c r="GOD34" s="473"/>
      <c r="GOE34" s="473"/>
      <c r="GOF34" s="473"/>
      <c r="GOG34" s="473"/>
      <c r="GOH34" s="473"/>
      <c r="GOI34" s="473"/>
      <c r="GOJ34" s="473"/>
      <c r="GOK34" s="473"/>
      <c r="GOL34" s="473"/>
      <c r="GOM34" s="473"/>
      <c r="GON34" s="473"/>
      <c r="GOO34" s="473"/>
      <c r="GOP34" s="473"/>
      <c r="GOQ34" s="473"/>
      <c r="GOR34" s="473"/>
      <c r="GOS34" s="473"/>
      <c r="GOT34" s="473"/>
      <c r="GOU34" s="473"/>
      <c r="GOV34" s="473"/>
      <c r="GOW34" s="473"/>
      <c r="GOX34" s="473"/>
      <c r="GOY34" s="473"/>
      <c r="GOZ34" s="473"/>
      <c r="GPA34" s="473"/>
      <c r="GPB34" s="473"/>
      <c r="GPC34" s="473"/>
      <c r="GPD34" s="473"/>
      <c r="GPE34" s="473"/>
      <c r="GPF34" s="473"/>
      <c r="GPG34" s="473"/>
      <c r="GPH34" s="473"/>
      <c r="GPI34" s="473"/>
      <c r="GPJ34" s="473"/>
      <c r="GPK34" s="473"/>
      <c r="GPL34" s="473"/>
      <c r="GPM34" s="473"/>
      <c r="GPN34" s="473"/>
      <c r="GPO34" s="473"/>
      <c r="GPP34" s="473"/>
      <c r="GPQ34" s="473"/>
      <c r="GPR34" s="473"/>
      <c r="GPS34" s="473"/>
      <c r="GPT34" s="473"/>
      <c r="GPU34" s="473"/>
      <c r="GPV34" s="473"/>
      <c r="GPW34" s="473"/>
      <c r="GPX34" s="473"/>
      <c r="GPY34" s="473"/>
      <c r="GPZ34" s="473"/>
      <c r="GQA34" s="473"/>
      <c r="GQB34" s="473"/>
      <c r="GQC34" s="473"/>
      <c r="GQD34" s="473"/>
      <c r="GQE34" s="473"/>
      <c r="GQF34" s="473"/>
      <c r="GQG34" s="473"/>
      <c r="GQH34" s="473"/>
      <c r="GQI34" s="473"/>
      <c r="GQJ34" s="473"/>
      <c r="GQK34" s="473"/>
      <c r="GQL34" s="473"/>
      <c r="GQM34" s="473"/>
      <c r="GQN34" s="473"/>
      <c r="GQO34" s="473"/>
      <c r="GQP34" s="473"/>
      <c r="GQQ34" s="473"/>
      <c r="GQR34" s="473"/>
      <c r="GQS34" s="473"/>
      <c r="GQT34" s="473"/>
      <c r="GQU34" s="473"/>
      <c r="GQV34" s="473"/>
      <c r="GQW34" s="473"/>
      <c r="GQX34" s="473"/>
      <c r="GQY34" s="473"/>
      <c r="GQZ34" s="473"/>
      <c r="GRA34" s="473"/>
      <c r="GRB34" s="473"/>
      <c r="GRC34" s="473"/>
      <c r="GRD34" s="473"/>
      <c r="GRE34" s="473"/>
      <c r="GRF34" s="473"/>
      <c r="GRG34" s="473"/>
      <c r="GRH34" s="473"/>
      <c r="GRI34" s="473"/>
      <c r="GRJ34" s="473"/>
      <c r="GRK34" s="473"/>
      <c r="GRL34" s="473"/>
      <c r="GRM34" s="473"/>
      <c r="GRN34" s="473"/>
      <c r="GRO34" s="473"/>
      <c r="GRP34" s="473"/>
      <c r="GRQ34" s="473"/>
      <c r="GRR34" s="473"/>
      <c r="GRS34" s="473"/>
      <c r="GRT34" s="473"/>
      <c r="GRU34" s="473"/>
      <c r="GRV34" s="473"/>
      <c r="GRW34" s="473"/>
      <c r="GRX34" s="473"/>
      <c r="GRY34" s="473"/>
      <c r="GRZ34" s="473"/>
      <c r="GSA34" s="473"/>
      <c r="GSB34" s="473"/>
      <c r="GSC34" s="473"/>
      <c r="GSD34" s="473"/>
      <c r="GSE34" s="473"/>
      <c r="GSF34" s="473"/>
      <c r="GSG34" s="473"/>
      <c r="GSH34" s="473"/>
      <c r="GSI34" s="473"/>
      <c r="GSJ34" s="473"/>
      <c r="GSK34" s="473"/>
      <c r="GSL34" s="473"/>
      <c r="GSM34" s="473"/>
      <c r="GSN34" s="473"/>
      <c r="GSO34" s="473"/>
      <c r="GSP34" s="473"/>
      <c r="GSQ34" s="473"/>
      <c r="GSR34" s="473"/>
      <c r="GSS34" s="473"/>
      <c r="GST34" s="473"/>
      <c r="GSU34" s="473"/>
      <c r="GSV34" s="473"/>
      <c r="GSW34" s="473"/>
      <c r="GSX34" s="473"/>
      <c r="GSY34" s="473"/>
      <c r="GSZ34" s="473"/>
      <c r="GTA34" s="473"/>
      <c r="GTB34" s="473"/>
      <c r="GTC34" s="473"/>
      <c r="GTD34" s="473"/>
      <c r="GTE34" s="473"/>
      <c r="GTF34" s="473"/>
      <c r="GTG34" s="473"/>
      <c r="GTH34" s="473"/>
      <c r="GTI34" s="473"/>
      <c r="GTJ34" s="473"/>
      <c r="GTK34" s="473"/>
      <c r="GTL34" s="473"/>
      <c r="GTM34" s="473"/>
      <c r="GTN34" s="473"/>
      <c r="GTO34" s="473"/>
      <c r="GTP34" s="473"/>
      <c r="GTQ34" s="473"/>
      <c r="GTR34" s="473"/>
      <c r="GTS34" s="473"/>
      <c r="GTT34" s="473"/>
      <c r="GTU34" s="473"/>
      <c r="GTV34" s="473"/>
      <c r="GTW34" s="473"/>
      <c r="GTX34" s="473"/>
      <c r="GTY34" s="473"/>
      <c r="GTZ34" s="473"/>
      <c r="GUA34" s="473"/>
      <c r="GUB34" s="473"/>
      <c r="GUC34" s="473"/>
      <c r="GUD34" s="473"/>
      <c r="GUE34" s="473"/>
      <c r="GUF34" s="473"/>
      <c r="GUG34" s="473"/>
      <c r="GUH34" s="473"/>
      <c r="GUI34" s="473"/>
      <c r="GUJ34" s="473"/>
      <c r="GUK34" s="473"/>
      <c r="GUL34" s="473"/>
      <c r="GUM34" s="473"/>
      <c r="GUN34" s="473"/>
      <c r="GUO34" s="473"/>
      <c r="GUP34" s="473"/>
      <c r="GUQ34" s="473"/>
      <c r="GUR34" s="473"/>
      <c r="GUS34" s="473"/>
      <c r="GUT34" s="473"/>
      <c r="GUU34" s="473"/>
      <c r="GUV34" s="473"/>
      <c r="GUW34" s="473"/>
      <c r="GUX34" s="473"/>
      <c r="GUY34" s="473"/>
      <c r="GUZ34" s="473"/>
      <c r="GVA34" s="473"/>
      <c r="GVB34" s="473"/>
      <c r="GVC34" s="473"/>
      <c r="GVD34" s="473"/>
      <c r="GVE34" s="473"/>
      <c r="GVF34" s="473"/>
      <c r="GVG34" s="473"/>
      <c r="GVH34" s="473"/>
      <c r="GVI34" s="473"/>
      <c r="GVJ34" s="473"/>
      <c r="GVK34" s="473"/>
      <c r="GVL34" s="473"/>
      <c r="GVM34" s="473"/>
      <c r="GVN34" s="473"/>
      <c r="GVO34" s="473"/>
      <c r="GVP34" s="473"/>
      <c r="GVQ34" s="473"/>
      <c r="GVR34" s="473"/>
      <c r="GVS34" s="473"/>
      <c r="GVT34" s="473"/>
      <c r="GVU34" s="473"/>
      <c r="GVV34" s="473"/>
      <c r="GVW34" s="473"/>
      <c r="GVX34" s="473"/>
      <c r="GVY34" s="473"/>
      <c r="GVZ34" s="473"/>
      <c r="GWA34" s="473"/>
      <c r="GWB34" s="473"/>
      <c r="GWC34" s="473"/>
      <c r="GWD34" s="473"/>
      <c r="GWE34" s="473"/>
      <c r="GWF34" s="473"/>
      <c r="GWG34" s="473"/>
      <c r="GWH34" s="473"/>
      <c r="GWI34" s="473"/>
      <c r="GWJ34" s="473"/>
      <c r="GWK34" s="473"/>
      <c r="GWL34" s="473"/>
      <c r="GWM34" s="473"/>
      <c r="GWN34" s="473"/>
      <c r="GWO34" s="473"/>
      <c r="GWP34" s="473"/>
      <c r="GWQ34" s="473"/>
      <c r="GWR34" s="473"/>
      <c r="GWS34" s="473"/>
      <c r="GWT34" s="473"/>
      <c r="GWU34" s="473"/>
      <c r="GWV34" s="473"/>
      <c r="GWW34" s="473"/>
      <c r="GWX34" s="473"/>
      <c r="GWY34" s="473"/>
      <c r="GWZ34" s="473"/>
      <c r="GXA34" s="473"/>
      <c r="GXB34" s="473"/>
      <c r="GXC34" s="473"/>
      <c r="GXD34" s="473"/>
      <c r="GXE34" s="473"/>
      <c r="GXF34" s="473"/>
      <c r="GXG34" s="473"/>
      <c r="GXH34" s="473"/>
      <c r="GXI34" s="473"/>
      <c r="GXJ34" s="473"/>
      <c r="GXK34" s="473"/>
      <c r="GXL34" s="473"/>
      <c r="GXM34" s="473"/>
      <c r="GXN34" s="473"/>
      <c r="GXO34" s="473"/>
      <c r="GXP34" s="473"/>
      <c r="GXQ34" s="473"/>
      <c r="GXR34" s="473"/>
      <c r="GXS34" s="473"/>
      <c r="GXT34" s="473"/>
      <c r="GXU34" s="473"/>
      <c r="GXV34" s="473"/>
      <c r="GXW34" s="473"/>
      <c r="GXX34" s="473"/>
      <c r="GXY34" s="473"/>
      <c r="GXZ34" s="473"/>
      <c r="GYA34" s="473"/>
      <c r="GYB34" s="473"/>
      <c r="GYC34" s="473"/>
      <c r="GYD34" s="473"/>
      <c r="GYE34" s="473"/>
      <c r="GYF34" s="473"/>
      <c r="GYG34" s="473"/>
      <c r="GYH34" s="473"/>
      <c r="GYI34" s="473"/>
      <c r="GYJ34" s="473"/>
      <c r="GYK34" s="473"/>
      <c r="GYL34" s="473"/>
      <c r="GYM34" s="473"/>
      <c r="GYN34" s="473"/>
      <c r="GYO34" s="473"/>
      <c r="GYP34" s="473"/>
      <c r="GYQ34" s="473"/>
      <c r="GYR34" s="473"/>
      <c r="GYS34" s="473"/>
      <c r="GYT34" s="473"/>
      <c r="GYU34" s="473"/>
      <c r="GYV34" s="473"/>
      <c r="GYW34" s="473"/>
      <c r="GYX34" s="473"/>
      <c r="GYY34" s="473"/>
      <c r="GYZ34" s="473"/>
      <c r="GZA34" s="473"/>
      <c r="GZB34" s="473"/>
      <c r="GZC34" s="473"/>
      <c r="GZD34" s="473"/>
      <c r="GZE34" s="473"/>
      <c r="GZF34" s="473"/>
      <c r="GZG34" s="473"/>
      <c r="GZH34" s="473"/>
      <c r="GZI34" s="473"/>
      <c r="GZJ34" s="473"/>
      <c r="GZK34" s="473"/>
      <c r="GZL34" s="473"/>
      <c r="GZM34" s="473"/>
      <c r="GZN34" s="473"/>
      <c r="GZO34" s="473"/>
      <c r="GZP34" s="473"/>
      <c r="GZQ34" s="473"/>
      <c r="GZR34" s="473"/>
      <c r="GZS34" s="473"/>
      <c r="GZT34" s="473"/>
      <c r="GZU34" s="473"/>
      <c r="GZV34" s="473"/>
      <c r="GZW34" s="473"/>
      <c r="GZX34" s="473"/>
      <c r="GZY34" s="473"/>
      <c r="GZZ34" s="473"/>
      <c r="HAA34" s="473"/>
      <c r="HAB34" s="473"/>
      <c r="HAC34" s="473"/>
      <c r="HAD34" s="473"/>
      <c r="HAE34" s="473"/>
      <c r="HAF34" s="473"/>
      <c r="HAG34" s="473"/>
      <c r="HAH34" s="473"/>
      <c r="HAI34" s="473"/>
      <c r="HAJ34" s="473"/>
      <c r="HAK34" s="473"/>
      <c r="HAL34" s="473"/>
      <c r="HAM34" s="473"/>
      <c r="HAN34" s="473"/>
      <c r="HAO34" s="473"/>
      <c r="HAP34" s="473"/>
      <c r="HAQ34" s="473"/>
      <c r="HAR34" s="473"/>
      <c r="HAS34" s="473"/>
      <c r="HAT34" s="473"/>
      <c r="HAU34" s="473"/>
      <c r="HAV34" s="473"/>
      <c r="HAW34" s="473"/>
      <c r="HAX34" s="473"/>
      <c r="HAY34" s="473"/>
      <c r="HAZ34" s="473"/>
      <c r="HBA34" s="473"/>
      <c r="HBB34" s="473"/>
      <c r="HBC34" s="473"/>
      <c r="HBD34" s="473"/>
      <c r="HBE34" s="473"/>
      <c r="HBF34" s="473"/>
      <c r="HBG34" s="473"/>
      <c r="HBH34" s="473"/>
      <c r="HBI34" s="473"/>
      <c r="HBJ34" s="473"/>
      <c r="HBK34" s="473"/>
      <c r="HBL34" s="473"/>
      <c r="HBM34" s="473"/>
      <c r="HBN34" s="473"/>
      <c r="HBO34" s="473"/>
      <c r="HBP34" s="473"/>
      <c r="HBQ34" s="473"/>
      <c r="HBR34" s="473"/>
      <c r="HBS34" s="473"/>
      <c r="HBT34" s="473"/>
      <c r="HBU34" s="473"/>
      <c r="HBV34" s="473"/>
      <c r="HBW34" s="473"/>
      <c r="HBX34" s="473"/>
      <c r="HBY34" s="473"/>
      <c r="HBZ34" s="473"/>
      <c r="HCA34" s="473"/>
      <c r="HCB34" s="473"/>
      <c r="HCC34" s="473"/>
      <c r="HCD34" s="473"/>
      <c r="HCE34" s="473"/>
      <c r="HCF34" s="473"/>
      <c r="HCG34" s="473"/>
      <c r="HCH34" s="473"/>
      <c r="HCI34" s="473"/>
      <c r="HCJ34" s="473"/>
      <c r="HCK34" s="473"/>
      <c r="HCL34" s="473"/>
      <c r="HCM34" s="473"/>
      <c r="HCN34" s="473"/>
      <c r="HCO34" s="473"/>
      <c r="HCP34" s="473"/>
      <c r="HCQ34" s="473"/>
      <c r="HCR34" s="473"/>
      <c r="HCS34" s="473"/>
      <c r="HCT34" s="473"/>
      <c r="HCU34" s="473"/>
      <c r="HCV34" s="473"/>
      <c r="HCW34" s="473"/>
      <c r="HCX34" s="473"/>
      <c r="HCY34" s="473"/>
      <c r="HCZ34" s="473"/>
      <c r="HDA34" s="473"/>
      <c r="HDB34" s="473"/>
      <c r="HDC34" s="473"/>
      <c r="HDD34" s="473"/>
      <c r="HDE34" s="473"/>
      <c r="HDF34" s="473"/>
      <c r="HDG34" s="473"/>
      <c r="HDH34" s="473"/>
      <c r="HDI34" s="473"/>
      <c r="HDJ34" s="473"/>
      <c r="HDK34" s="473"/>
      <c r="HDL34" s="473"/>
      <c r="HDM34" s="473"/>
      <c r="HDN34" s="473"/>
      <c r="HDO34" s="473"/>
      <c r="HDP34" s="473"/>
      <c r="HDQ34" s="473"/>
      <c r="HDR34" s="473"/>
      <c r="HDS34" s="473"/>
      <c r="HDT34" s="473"/>
      <c r="HDU34" s="473"/>
      <c r="HDV34" s="473"/>
      <c r="HDW34" s="473"/>
      <c r="HDX34" s="473"/>
      <c r="HDY34" s="473"/>
      <c r="HDZ34" s="473"/>
      <c r="HEA34" s="473"/>
      <c r="HEB34" s="473"/>
      <c r="HEC34" s="473"/>
      <c r="HED34" s="473"/>
      <c r="HEE34" s="473"/>
      <c r="HEF34" s="473"/>
      <c r="HEG34" s="473"/>
      <c r="HEH34" s="473"/>
      <c r="HEI34" s="473"/>
      <c r="HEJ34" s="473"/>
      <c r="HEK34" s="473"/>
      <c r="HEL34" s="473"/>
      <c r="HEM34" s="473"/>
      <c r="HEN34" s="473"/>
      <c r="HEO34" s="473"/>
      <c r="HEP34" s="473"/>
      <c r="HEQ34" s="473"/>
      <c r="HER34" s="473"/>
      <c r="HES34" s="473"/>
      <c r="HET34" s="473"/>
      <c r="HEU34" s="473"/>
      <c r="HEV34" s="473"/>
      <c r="HEW34" s="473"/>
      <c r="HEX34" s="473"/>
      <c r="HEY34" s="473"/>
      <c r="HEZ34" s="473"/>
      <c r="HFA34" s="473"/>
      <c r="HFB34" s="473"/>
      <c r="HFC34" s="473"/>
      <c r="HFD34" s="473"/>
      <c r="HFE34" s="473"/>
      <c r="HFF34" s="473"/>
      <c r="HFG34" s="473"/>
      <c r="HFH34" s="473"/>
      <c r="HFI34" s="473"/>
      <c r="HFJ34" s="473"/>
      <c r="HFK34" s="473"/>
      <c r="HFL34" s="473"/>
      <c r="HFM34" s="473"/>
      <c r="HFN34" s="473"/>
      <c r="HFO34" s="473"/>
      <c r="HFP34" s="473"/>
      <c r="HFQ34" s="473"/>
      <c r="HFR34" s="473"/>
      <c r="HFS34" s="473"/>
      <c r="HFT34" s="473"/>
      <c r="HFU34" s="473"/>
      <c r="HFV34" s="473"/>
      <c r="HFW34" s="473"/>
      <c r="HFX34" s="473"/>
      <c r="HFY34" s="473"/>
      <c r="HFZ34" s="473"/>
      <c r="HGA34" s="473"/>
      <c r="HGB34" s="473"/>
      <c r="HGC34" s="473"/>
      <c r="HGD34" s="473"/>
      <c r="HGE34" s="473"/>
      <c r="HGF34" s="473"/>
      <c r="HGG34" s="473"/>
      <c r="HGH34" s="473"/>
      <c r="HGI34" s="473"/>
      <c r="HGJ34" s="473"/>
      <c r="HGK34" s="473"/>
      <c r="HGL34" s="473"/>
      <c r="HGM34" s="473"/>
      <c r="HGN34" s="473"/>
      <c r="HGO34" s="473"/>
      <c r="HGP34" s="473"/>
      <c r="HGQ34" s="473"/>
      <c r="HGR34" s="473"/>
      <c r="HGS34" s="473"/>
      <c r="HGT34" s="473"/>
      <c r="HGU34" s="473"/>
      <c r="HGV34" s="473"/>
      <c r="HGW34" s="473"/>
      <c r="HGX34" s="473"/>
      <c r="HGY34" s="473"/>
      <c r="HGZ34" s="473"/>
      <c r="HHA34" s="473"/>
      <c r="HHB34" s="473"/>
      <c r="HHC34" s="473"/>
      <c r="HHD34" s="473"/>
      <c r="HHE34" s="473"/>
      <c r="HHF34" s="473"/>
      <c r="HHG34" s="473"/>
      <c r="HHH34" s="473"/>
      <c r="HHI34" s="473"/>
      <c r="HHJ34" s="473"/>
      <c r="HHK34" s="473"/>
      <c r="HHL34" s="473"/>
      <c r="HHM34" s="473"/>
      <c r="HHN34" s="473"/>
      <c r="HHO34" s="473"/>
      <c r="HHP34" s="473"/>
      <c r="HHQ34" s="473"/>
      <c r="HHR34" s="473"/>
      <c r="HHS34" s="473"/>
      <c r="HHT34" s="473"/>
      <c r="HHU34" s="473"/>
      <c r="HHV34" s="473"/>
      <c r="HHW34" s="473"/>
      <c r="HHX34" s="473"/>
      <c r="HHY34" s="473"/>
      <c r="HHZ34" s="473"/>
      <c r="HIA34" s="473"/>
      <c r="HIB34" s="473"/>
      <c r="HIC34" s="473"/>
      <c r="HID34" s="473"/>
      <c r="HIE34" s="473"/>
      <c r="HIF34" s="473"/>
      <c r="HIG34" s="473"/>
      <c r="HIH34" s="473"/>
      <c r="HII34" s="473"/>
      <c r="HIJ34" s="473"/>
      <c r="HIK34" s="473"/>
      <c r="HIL34" s="473"/>
      <c r="HIM34" s="473"/>
      <c r="HIN34" s="473"/>
      <c r="HIO34" s="473"/>
      <c r="HIP34" s="473"/>
      <c r="HIQ34" s="473"/>
      <c r="HIR34" s="473"/>
      <c r="HIS34" s="473"/>
      <c r="HIT34" s="473"/>
      <c r="HIU34" s="473"/>
      <c r="HIV34" s="473"/>
      <c r="HIW34" s="473"/>
      <c r="HIX34" s="473"/>
      <c r="HIY34" s="473"/>
      <c r="HIZ34" s="473"/>
      <c r="HJA34" s="473"/>
      <c r="HJB34" s="473"/>
      <c r="HJC34" s="473"/>
      <c r="HJD34" s="473"/>
      <c r="HJE34" s="473"/>
      <c r="HJF34" s="473"/>
      <c r="HJG34" s="473"/>
      <c r="HJH34" s="473"/>
      <c r="HJI34" s="473"/>
      <c r="HJJ34" s="473"/>
      <c r="HJK34" s="473"/>
      <c r="HJL34" s="473"/>
      <c r="HJM34" s="473"/>
      <c r="HJN34" s="473"/>
      <c r="HJO34" s="473"/>
      <c r="HJP34" s="473"/>
      <c r="HJQ34" s="473"/>
      <c r="HJR34" s="473"/>
      <c r="HJS34" s="473"/>
      <c r="HJT34" s="473"/>
      <c r="HJU34" s="473"/>
      <c r="HJV34" s="473"/>
      <c r="HJW34" s="473"/>
      <c r="HJX34" s="473"/>
      <c r="HJY34" s="473"/>
      <c r="HJZ34" s="473"/>
      <c r="HKA34" s="473"/>
      <c r="HKB34" s="473"/>
      <c r="HKC34" s="473"/>
      <c r="HKD34" s="473"/>
      <c r="HKE34" s="473"/>
      <c r="HKF34" s="473"/>
      <c r="HKG34" s="473"/>
      <c r="HKH34" s="473"/>
      <c r="HKI34" s="473"/>
      <c r="HKJ34" s="473"/>
      <c r="HKK34" s="473"/>
      <c r="HKL34" s="473"/>
      <c r="HKM34" s="473"/>
      <c r="HKN34" s="473"/>
      <c r="HKO34" s="473"/>
      <c r="HKP34" s="473"/>
      <c r="HKQ34" s="473"/>
      <c r="HKR34" s="473"/>
      <c r="HKS34" s="473"/>
      <c r="HKT34" s="473"/>
      <c r="HKU34" s="473"/>
      <c r="HKV34" s="473"/>
      <c r="HKW34" s="473"/>
      <c r="HKX34" s="473"/>
      <c r="HKY34" s="473"/>
      <c r="HKZ34" s="473"/>
      <c r="HLA34" s="473"/>
      <c r="HLB34" s="473"/>
      <c r="HLC34" s="473"/>
      <c r="HLD34" s="473"/>
      <c r="HLE34" s="473"/>
      <c r="HLF34" s="473"/>
      <c r="HLG34" s="473"/>
      <c r="HLH34" s="473"/>
      <c r="HLI34" s="473"/>
      <c r="HLJ34" s="473"/>
      <c r="HLK34" s="473"/>
      <c r="HLL34" s="473"/>
      <c r="HLM34" s="473"/>
      <c r="HLN34" s="473"/>
      <c r="HLO34" s="473"/>
      <c r="HLP34" s="473"/>
      <c r="HLQ34" s="473"/>
      <c r="HLR34" s="473"/>
      <c r="HLS34" s="473"/>
      <c r="HLT34" s="473"/>
      <c r="HLU34" s="473"/>
      <c r="HLV34" s="473"/>
      <c r="HLW34" s="473"/>
      <c r="HLX34" s="473"/>
      <c r="HLY34" s="473"/>
      <c r="HLZ34" s="473"/>
      <c r="HMA34" s="473"/>
      <c r="HMB34" s="473"/>
      <c r="HMC34" s="473"/>
      <c r="HMD34" s="473"/>
      <c r="HME34" s="473"/>
      <c r="HMF34" s="473"/>
      <c r="HMG34" s="473"/>
      <c r="HMH34" s="473"/>
      <c r="HMI34" s="473"/>
      <c r="HMJ34" s="473"/>
      <c r="HMK34" s="473"/>
      <c r="HML34" s="473"/>
      <c r="HMM34" s="473"/>
      <c r="HMN34" s="473"/>
      <c r="HMO34" s="473"/>
      <c r="HMP34" s="473"/>
      <c r="HMQ34" s="473"/>
      <c r="HMR34" s="473"/>
      <c r="HMS34" s="473"/>
      <c r="HMT34" s="473"/>
      <c r="HMU34" s="473"/>
      <c r="HMV34" s="473"/>
      <c r="HMW34" s="473"/>
      <c r="HMX34" s="473"/>
      <c r="HMY34" s="473"/>
      <c r="HMZ34" s="473"/>
      <c r="HNA34" s="473"/>
      <c r="HNB34" s="473"/>
      <c r="HNC34" s="473"/>
      <c r="HND34" s="473"/>
      <c r="HNE34" s="473"/>
      <c r="HNF34" s="473"/>
      <c r="HNG34" s="473"/>
      <c r="HNH34" s="473"/>
      <c r="HNI34" s="473"/>
      <c r="HNJ34" s="473"/>
      <c r="HNK34" s="473"/>
      <c r="HNL34" s="473"/>
      <c r="HNM34" s="473"/>
      <c r="HNN34" s="473"/>
      <c r="HNO34" s="473"/>
      <c r="HNP34" s="473"/>
      <c r="HNQ34" s="473"/>
      <c r="HNR34" s="473"/>
      <c r="HNS34" s="473"/>
      <c r="HNT34" s="473"/>
      <c r="HNU34" s="473"/>
      <c r="HNV34" s="473"/>
      <c r="HNW34" s="473"/>
      <c r="HNX34" s="473"/>
      <c r="HNY34" s="473"/>
      <c r="HNZ34" s="473"/>
      <c r="HOA34" s="473"/>
      <c r="HOB34" s="473"/>
      <c r="HOC34" s="473"/>
      <c r="HOD34" s="473"/>
      <c r="HOE34" s="473"/>
      <c r="HOF34" s="473"/>
      <c r="HOG34" s="473"/>
      <c r="HOH34" s="473"/>
      <c r="HOI34" s="473"/>
      <c r="HOJ34" s="473"/>
      <c r="HOK34" s="473"/>
      <c r="HOL34" s="473"/>
      <c r="HOM34" s="473"/>
      <c r="HON34" s="473"/>
      <c r="HOO34" s="473"/>
      <c r="HOP34" s="473"/>
      <c r="HOQ34" s="473"/>
      <c r="HOR34" s="473"/>
      <c r="HOS34" s="473"/>
      <c r="HOT34" s="473"/>
      <c r="HOU34" s="473"/>
      <c r="HOV34" s="473"/>
      <c r="HOW34" s="473"/>
      <c r="HOX34" s="473"/>
      <c r="HOY34" s="473"/>
      <c r="HOZ34" s="473"/>
      <c r="HPA34" s="473"/>
      <c r="HPB34" s="473"/>
      <c r="HPC34" s="473"/>
      <c r="HPD34" s="473"/>
      <c r="HPE34" s="473"/>
      <c r="HPF34" s="473"/>
      <c r="HPG34" s="473"/>
      <c r="HPH34" s="473"/>
      <c r="HPI34" s="473"/>
      <c r="HPJ34" s="473"/>
      <c r="HPK34" s="473"/>
      <c r="HPL34" s="473"/>
      <c r="HPM34" s="473"/>
      <c r="HPN34" s="473"/>
      <c r="HPO34" s="473"/>
      <c r="HPP34" s="473"/>
      <c r="HPQ34" s="473"/>
      <c r="HPR34" s="473"/>
      <c r="HPS34" s="473"/>
      <c r="HPT34" s="473"/>
      <c r="HPU34" s="473"/>
      <c r="HPV34" s="473"/>
      <c r="HPW34" s="473"/>
      <c r="HPX34" s="473"/>
      <c r="HPY34" s="473"/>
      <c r="HPZ34" s="473"/>
      <c r="HQA34" s="473"/>
      <c r="HQB34" s="473"/>
      <c r="HQC34" s="473"/>
      <c r="HQD34" s="473"/>
      <c r="HQE34" s="473"/>
      <c r="HQF34" s="473"/>
      <c r="HQG34" s="473"/>
      <c r="HQH34" s="473"/>
      <c r="HQI34" s="473"/>
      <c r="HQJ34" s="473"/>
      <c r="HQK34" s="473"/>
      <c r="HQL34" s="473"/>
      <c r="HQM34" s="473"/>
      <c r="HQN34" s="473"/>
      <c r="HQO34" s="473"/>
      <c r="HQP34" s="473"/>
      <c r="HQQ34" s="473"/>
      <c r="HQR34" s="473"/>
      <c r="HQS34" s="473"/>
      <c r="HQT34" s="473"/>
      <c r="HQU34" s="473"/>
      <c r="HQV34" s="473"/>
      <c r="HQW34" s="473"/>
      <c r="HQX34" s="473"/>
      <c r="HQY34" s="473"/>
      <c r="HQZ34" s="473"/>
      <c r="HRA34" s="473"/>
      <c r="HRB34" s="473"/>
      <c r="HRC34" s="473"/>
      <c r="HRD34" s="473"/>
      <c r="HRE34" s="473"/>
      <c r="HRF34" s="473"/>
      <c r="HRG34" s="473"/>
      <c r="HRH34" s="473"/>
      <c r="HRI34" s="473"/>
      <c r="HRJ34" s="473"/>
      <c r="HRK34" s="473"/>
      <c r="HRL34" s="473"/>
      <c r="HRM34" s="473"/>
      <c r="HRN34" s="473"/>
      <c r="HRO34" s="473"/>
      <c r="HRP34" s="473"/>
      <c r="HRQ34" s="473"/>
      <c r="HRR34" s="473"/>
      <c r="HRS34" s="473"/>
      <c r="HRT34" s="473"/>
      <c r="HRU34" s="473"/>
      <c r="HRV34" s="473"/>
      <c r="HRW34" s="473"/>
      <c r="HRX34" s="473"/>
      <c r="HRY34" s="473"/>
      <c r="HRZ34" s="473"/>
      <c r="HSA34" s="473"/>
      <c r="HSB34" s="473"/>
      <c r="HSC34" s="473"/>
      <c r="HSD34" s="473"/>
      <c r="HSE34" s="473"/>
      <c r="HSF34" s="473"/>
      <c r="HSG34" s="473"/>
      <c r="HSH34" s="473"/>
      <c r="HSI34" s="473"/>
      <c r="HSJ34" s="473"/>
      <c r="HSK34" s="473"/>
      <c r="HSL34" s="473"/>
      <c r="HSM34" s="473"/>
      <c r="HSN34" s="473"/>
      <c r="HSO34" s="473"/>
      <c r="HSP34" s="473"/>
      <c r="HSQ34" s="473"/>
      <c r="HSR34" s="473"/>
      <c r="HSS34" s="473"/>
      <c r="HST34" s="473"/>
      <c r="HSU34" s="473"/>
      <c r="HSV34" s="473"/>
      <c r="HSW34" s="473"/>
      <c r="HSX34" s="473"/>
      <c r="HSY34" s="473"/>
      <c r="HSZ34" s="473"/>
      <c r="HTA34" s="473"/>
      <c r="HTB34" s="473"/>
      <c r="HTC34" s="473"/>
      <c r="HTD34" s="473"/>
      <c r="HTE34" s="473"/>
      <c r="HTF34" s="473"/>
      <c r="HTG34" s="473"/>
      <c r="HTH34" s="473"/>
      <c r="HTI34" s="473"/>
      <c r="HTJ34" s="473"/>
      <c r="HTK34" s="473"/>
      <c r="HTL34" s="473"/>
      <c r="HTM34" s="473"/>
      <c r="HTN34" s="473"/>
      <c r="HTO34" s="473"/>
      <c r="HTP34" s="473"/>
      <c r="HTQ34" s="473"/>
      <c r="HTR34" s="473"/>
      <c r="HTS34" s="473"/>
      <c r="HTT34" s="473"/>
      <c r="HTU34" s="473"/>
      <c r="HTV34" s="473"/>
      <c r="HTW34" s="473"/>
      <c r="HTX34" s="473"/>
      <c r="HTY34" s="473"/>
      <c r="HTZ34" s="473"/>
      <c r="HUA34" s="473"/>
      <c r="HUB34" s="473"/>
      <c r="HUC34" s="473"/>
      <c r="HUD34" s="473"/>
      <c r="HUE34" s="473"/>
      <c r="HUF34" s="473"/>
      <c r="HUG34" s="473"/>
      <c r="HUH34" s="473"/>
      <c r="HUI34" s="473"/>
      <c r="HUJ34" s="473"/>
      <c r="HUK34" s="473"/>
      <c r="HUL34" s="473"/>
      <c r="HUM34" s="473"/>
      <c r="HUN34" s="473"/>
      <c r="HUO34" s="473"/>
      <c r="HUP34" s="473"/>
      <c r="HUQ34" s="473"/>
      <c r="HUR34" s="473"/>
      <c r="HUS34" s="473"/>
      <c r="HUT34" s="473"/>
      <c r="HUU34" s="473"/>
      <c r="HUV34" s="473"/>
      <c r="HUW34" s="473"/>
      <c r="HUX34" s="473"/>
      <c r="HUY34" s="473"/>
      <c r="HUZ34" s="473"/>
      <c r="HVA34" s="473"/>
      <c r="HVB34" s="473"/>
      <c r="HVC34" s="473"/>
      <c r="HVD34" s="473"/>
      <c r="HVE34" s="473"/>
      <c r="HVF34" s="473"/>
      <c r="HVG34" s="473"/>
      <c r="HVH34" s="473"/>
      <c r="HVI34" s="473"/>
      <c r="HVJ34" s="473"/>
      <c r="HVK34" s="473"/>
      <c r="HVL34" s="473"/>
      <c r="HVM34" s="473"/>
      <c r="HVN34" s="473"/>
      <c r="HVO34" s="473"/>
      <c r="HVP34" s="473"/>
      <c r="HVQ34" s="473"/>
      <c r="HVR34" s="473"/>
      <c r="HVS34" s="473"/>
      <c r="HVT34" s="473"/>
      <c r="HVU34" s="473"/>
      <c r="HVV34" s="473"/>
      <c r="HVW34" s="473"/>
      <c r="HVX34" s="473"/>
      <c r="HVY34" s="473"/>
      <c r="HVZ34" s="473"/>
      <c r="HWA34" s="473"/>
      <c r="HWB34" s="473"/>
      <c r="HWC34" s="473"/>
      <c r="HWD34" s="473"/>
      <c r="HWE34" s="473"/>
      <c r="HWF34" s="473"/>
      <c r="HWG34" s="473"/>
      <c r="HWH34" s="473"/>
      <c r="HWI34" s="473"/>
      <c r="HWJ34" s="473"/>
      <c r="HWK34" s="473"/>
      <c r="HWL34" s="473"/>
      <c r="HWM34" s="473"/>
      <c r="HWN34" s="473"/>
      <c r="HWO34" s="473"/>
      <c r="HWP34" s="473"/>
      <c r="HWQ34" s="473"/>
      <c r="HWR34" s="473"/>
      <c r="HWS34" s="473"/>
      <c r="HWT34" s="473"/>
      <c r="HWU34" s="473"/>
      <c r="HWV34" s="473"/>
      <c r="HWW34" s="473"/>
      <c r="HWX34" s="473"/>
      <c r="HWY34" s="473"/>
      <c r="HWZ34" s="473"/>
      <c r="HXA34" s="473"/>
      <c r="HXB34" s="473"/>
      <c r="HXC34" s="473"/>
      <c r="HXD34" s="473"/>
      <c r="HXE34" s="473"/>
      <c r="HXF34" s="473"/>
      <c r="HXG34" s="473"/>
      <c r="HXH34" s="473"/>
      <c r="HXI34" s="473"/>
      <c r="HXJ34" s="473"/>
      <c r="HXK34" s="473"/>
      <c r="HXL34" s="473"/>
      <c r="HXM34" s="473"/>
      <c r="HXN34" s="473"/>
      <c r="HXO34" s="473"/>
      <c r="HXP34" s="473"/>
      <c r="HXQ34" s="473"/>
      <c r="HXR34" s="473"/>
      <c r="HXS34" s="473"/>
      <c r="HXT34" s="473"/>
      <c r="HXU34" s="473"/>
      <c r="HXV34" s="473"/>
      <c r="HXW34" s="473"/>
      <c r="HXX34" s="473"/>
      <c r="HXY34" s="473"/>
      <c r="HXZ34" s="473"/>
      <c r="HYA34" s="473"/>
      <c r="HYB34" s="473"/>
      <c r="HYC34" s="473"/>
      <c r="HYD34" s="473"/>
      <c r="HYE34" s="473"/>
      <c r="HYF34" s="473"/>
      <c r="HYG34" s="473"/>
      <c r="HYH34" s="473"/>
      <c r="HYI34" s="473"/>
      <c r="HYJ34" s="473"/>
      <c r="HYK34" s="473"/>
      <c r="HYL34" s="473"/>
      <c r="HYM34" s="473"/>
      <c r="HYN34" s="473"/>
      <c r="HYO34" s="473"/>
      <c r="HYP34" s="473"/>
      <c r="HYQ34" s="473"/>
      <c r="HYR34" s="473"/>
      <c r="HYS34" s="473"/>
      <c r="HYT34" s="473"/>
      <c r="HYU34" s="473"/>
      <c r="HYV34" s="473"/>
      <c r="HYW34" s="473"/>
      <c r="HYX34" s="473"/>
      <c r="HYY34" s="473"/>
      <c r="HYZ34" s="473"/>
      <c r="HZA34" s="473"/>
      <c r="HZB34" s="473"/>
      <c r="HZC34" s="473"/>
      <c r="HZD34" s="473"/>
      <c r="HZE34" s="473"/>
      <c r="HZF34" s="473"/>
      <c r="HZG34" s="473"/>
      <c r="HZH34" s="473"/>
      <c r="HZI34" s="473"/>
      <c r="HZJ34" s="473"/>
      <c r="HZK34" s="473"/>
      <c r="HZL34" s="473"/>
      <c r="HZM34" s="473"/>
      <c r="HZN34" s="473"/>
      <c r="HZO34" s="473"/>
      <c r="HZP34" s="473"/>
      <c r="HZQ34" s="473"/>
      <c r="HZR34" s="473"/>
      <c r="HZS34" s="473"/>
      <c r="HZT34" s="473"/>
      <c r="HZU34" s="473"/>
      <c r="HZV34" s="473"/>
      <c r="HZW34" s="473"/>
      <c r="HZX34" s="473"/>
      <c r="HZY34" s="473"/>
      <c r="HZZ34" s="473"/>
      <c r="IAA34" s="473"/>
      <c r="IAB34" s="473"/>
      <c r="IAC34" s="473"/>
      <c r="IAD34" s="473"/>
      <c r="IAE34" s="473"/>
      <c r="IAF34" s="473"/>
      <c r="IAG34" s="473"/>
      <c r="IAH34" s="473"/>
      <c r="IAI34" s="473"/>
      <c r="IAJ34" s="473"/>
      <c r="IAK34" s="473"/>
      <c r="IAL34" s="473"/>
      <c r="IAM34" s="473"/>
      <c r="IAN34" s="473"/>
      <c r="IAO34" s="473"/>
      <c r="IAP34" s="473"/>
      <c r="IAQ34" s="473"/>
      <c r="IAR34" s="473"/>
      <c r="IAS34" s="473"/>
      <c r="IAT34" s="473"/>
      <c r="IAU34" s="473"/>
      <c r="IAV34" s="473"/>
      <c r="IAW34" s="473"/>
      <c r="IAX34" s="473"/>
      <c r="IAY34" s="473"/>
      <c r="IAZ34" s="473"/>
      <c r="IBA34" s="473"/>
      <c r="IBB34" s="473"/>
      <c r="IBC34" s="473"/>
      <c r="IBD34" s="473"/>
      <c r="IBE34" s="473"/>
      <c r="IBF34" s="473"/>
      <c r="IBG34" s="473"/>
      <c r="IBH34" s="473"/>
      <c r="IBI34" s="473"/>
      <c r="IBJ34" s="473"/>
      <c r="IBK34" s="473"/>
      <c r="IBL34" s="473"/>
      <c r="IBM34" s="473"/>
      <c r="IBN34" s="473"/>
      <c r="IBO34" s="473"/>
      <c r="IBP34" s="473"/>
      <c r="IBQ34" s="473"/>
      <c r="IBR34" s="473"/>
      <c r="IBS34" s="473"/>
      <c r="IBT34" s="473"/>
      <c r="IBU34" s="473"/>
      <c r="IBV34" s="473"/>
      <c r="IBW34" s="473"/>
      <c r="IBX34" s="473"/>
      <c r="IBY34" s="473"/>
      <c r="IBZ34" s="473"/>
      <c r="ICA34" s="473"/>
      <c r="ICB34" s="473"/>
      <c r="ICC34" s="473"/>
      <c r="ICD34" s="473"/>
      <c r="ICE34" s="473"/>
      <c r="ICF34" s="473"/>
      <c r="ICG34" s="473"/>
      <c r="ICH34" s="473"/>
      <c r="ICI34" s="473"/>
      <c r="ICJ34" s="473"/>
      <c r="ICK34" s="473"/>
      <c r="ICL34" s="473"/>
      <c r="ICM34" s="473"/>
      <c r="ICN34" s="473"/>
      <c r="ICO34" s="473"/>
      <c r="ICP34" s="473"/>
      <c r="ICQ34" s="473"/>
      <c r="ICR34" s="473"/>
      <c r="ICS34" s="473"/>
      <c r="ICT34" s="473"/>
      <c r="ICU34" s="473"/>
      <c r="ICV34" s="473"/>
      <c r="ICW34" s="473"/>
      <c r="ICX34" s="473"/>
      <c r="ICY34" s="473"/>
      <c r="ICZ34" s="473"/>
      <c r="IDA34" s="473"/>
      <c r="IDB34" s="473"/>
      <c r="IDC34" s="473"/>
      <c r="IDD34" s="473"/>
      <c r="IDE34" s="473"/>
      <c r="IDF34" s="473"/>
      <c r="IDG34" s="473"/>
      <c r="IDH34" s="473"/>
      <c r="IDI34" s="473"/>
      <c r="IDJ34" s="473"/>
      <c r="IDK34" s="473"/>
      <c r="IDL34" s="473"/>
      <c r="IDM34" s="473"/>
      <c r="IDN34" s="473"/>
      <c r="IDO34" s="473"/>
      <c r="IDP34" s="473"/>
      <c r="IDQ34" s="473"/>
      <c r="IDR34" s="473"/>
      <c r="IDS34" s="473"/>
      <c r="IDT34" s="473"/>
      <c r="IDU34" s="473"/>
      <c r="IDV34" s="473"/>
      <c r="IDW34" s="473"/>
      <c r="IDX34" s="473"/>
      <c r="IDY34" s="473"/>
      <c r="IDZ34" s="473"/>
      <c r="IEA34" s="473"/>
      <c r="IEB34" s="473"/>
      <c r="IEC34" s="473"/>
      <c r="IED34" s="473"/>
      <c r="IEE34" s="473"/>
      <c r="IEF34" s="473"/>
      <c r="IEG34" s="473"/>
      <c r="IEH34" s="473"/>
      <c r="IEI34" s="473"/>
      <c r="IEJ34" s="473"/>
      <c r="IEK34" s="473"/>
      <c r="IEL34" s="473"/>
      <c r="IEM34" s="473"/>
      <c r="IEN34" s="473"/>
      <c r="IEO34" s="473"/>
      <c r="IEP34" s="473"/>
      <c r="IEQ34" s="473"/>
      <c r="IER34" s="473"/>
      <c r="IES34" s="473"/>
      <c r="IET34" s="473"/>
      <c r="IEU34" s="473"/>
      <c r="IEV34" s="473"/>
      <c r="IEW34" s="473"/>
      <c r="IEX34" s="473"/>
      <c r="IEY34" s="473"/>
      <c r="IEZ34" s="473"/>
      <c r="IFA34" s="473"/>
      <c r="IFB34" s="473"/>
      <c r="IFC34" s="473"/>
      <c r="IFD34" s="473"/>
      <c r="IFE34" s="473"/>
      <c r="IFF34" s="473"/>
      <c r="IFG34" s="473"/>
      <c r="IFH34" s="473"/>
      <c r="IFI34" s="473"/>
      <c r="IFJ34" s="473"/>
      <c r="IFK34" s="473"/>
      <c r="IFL34" s="473"/>
      <c r="IFM34" s="473"/>
      <c r="IFN34" s="473"/>
      <c r="IFO34" s="473"/>
      <c r="IFP34" s="473"/>
      <c r="IFQ34" s="473"/>
      <c r="IFR34" s="473"/>
      <c r="IFS34" s="473"/>
      <c r="IFT34" s="473"/>
      <c r="IFU34" s="473"/>
      <c r="IFV34" s="473"/>
      <c r="IFW34" s="473"/>
      <c r="IFX34" s="473"/>
      <c r="IFY34" s="473"/>
      <c r="IFZ34" s="473"/>
      <c r="IGA34" s="473"/>
      <c r="IGB34" s="473"/>
      <c r="IGC34" s="473"/>
      <c r="IGD34" s="473"/>
      <c r="IGE34" s="473"/>
      <c r="IGF34" s="473"/>
      <c r="IGG34" s="473"/>
      <c r="IGH34" s="473"/>
      <c r="IGI34" s="473"/>
      <c r="IGJ34" s="473"/>
      <c r="IGK34" s="473"/>
      <c r="IGL34" s="473"/>
      <c r="IGM34" s="473"/>
      <c r="IGN34" s="473"/>
      <c r="IGO34" s="473"/>
      <c r="IGP34" s="473"/>
      <c r="IGQ34" s="473"/>
      <c r="IGR34" s="473"/>
      <c r="IGS34" s="473"/>
      <c r="IGT34" s="473"/>
      <c r="IGU34" s="473"/>
      <c r="IGV34" s="473"/>
      <c r="IGW34" s="473"/>
      <c r="IGX34" s="473"/>
      <c r="IGY34" s="473"/>
      <c r="IGZ34" s="473"/>
      <c r="IHA34" s="473"/>
      <c r="IHB34" s="473"/>
      <c r="IHC34" s="473"/>
      <c r="IHD34" s="473"/>
      <c r="IHE34" s="473"/>
      <c r="IHF34" s="473"/>
      <c r="IHG34" s="473"/>
      <c r="IHH34" s="473"/>
      <c r="IHI34" s="473"/>
      <c r="IHJ34" s="473"/>
      <c r="IHK34" s="473"/>
      <c r="IHL34" s="473"/>
      <c r="IHM34" s="473"/>
      <c r="IHN34" s="473"/>
      <c r="IHO34" s="473"/>
      <c r="IHP34" s="473"/>
      <c r="IHQ34" s="473"/>
      <c r="IHR34" s="473"/>
      <c r="IHS34" s="473"/>
      <c r="IHT34" s="473"/>
      <c r="IHU34" s="473"/>
      <c r="IHV34" s="473"/>
      <c r="IHW34" s="473"/>
      <c r="IHX34" s="473"/>
      <c r="IHY34" s="473"/>
      <c r="IHZ34" s="473"/>
      <c r="IIA34" s="473"/>
      <c r="IIB34" s="473"/>
      <c r="IIC34" s="473"/>
      <c r="IID34" s="473"/>
      <c r="IIE34" s="473"/>
      <c r="IIF34" s="473"/>
      <c r="IIG34" s="473"/>
      <c r="IIH34" s="473"/>
      <c r="III34" s="473"/>
      <c r="IIJ34" s="473"/>
      <c r="IIK34" s="473"/>
      <c r="IIL34" s="473"/>
      <c r="IIM34" s="473"/>
      <c r="IIN34" s="473"/>
      <c r="IIO34" s="473"/>
      <c r="IIP34" s="473"/>
      <c r="IIQ34" s="473"/>
      <c r="IIR34" s="473"/>
      <c r="IIS34" s="473"/>
      <c r="IIT34" s="473"/>
      <c r="IIU34" s="473"/>
      <c r="IIV34" s="473"/>
      <c r="IIW34" s="473"/>
      <c r="IIX34" s="473"/>
      <c r="IIY34" s="473"/>
      <c r="IIZ34" s="473"/>
      <c r="IJA34" s="473"/>
      <c r="IJB34" s="473"/>
      <c r="IJC34" s="473"/>
      <c r="IJD34" s="473"/>
      <c r="IJE34" s="473"/>
      <c r="IJF34" s="473"/>
      <c r="IJG34" s="473"/>
      <c r="IJH34" s="473"/>
      <c r="IJI34" s="473"/>
      <c r="IJJ34" s="473"/>
      <c r="IJK34" s="473"/>
      <c r="IJL34" s="473"/>
      <c r="IJM34" s="473"/>
      <c r="IJN34" s="473"/>
      <c r="IJO34" s="473"/>
      <c r="IJP34" s="473"/>
      <c r="IJQ34" s="473"/>
      <c r="IJR34" s="473"/>
      <c r="IJS34" s="473"/>
      <c r="IJT34" s="473"/>
      <c r="IJU34" s="473"/>
      <c r="IJV34" s="473"/>
      <c r="IJW34" s="473"/>
      <c r="IJX34" s="473"/>
      <c r="IJY34" s="473"/>
      <c r="IJZ34" s="473"/>
      <c r="IKA34" s="473"/>
      <c r="IKB34" s="473"/>
      <c r="IKC34" s="473"/>
      <c r="IKD34" s="473"/>
      <c r="IKE34" s="473"/>
      <c r="IKF34" s="473"/>
      <c r="IKG34" s="473"/>
      <c r="IKH34" s="473"/>
      <c r="IKI34" s="473"/>
      <c r="IKJ34" s="473"/>
      <c r="IKK34" s="473"/>
      <c r="IKL34" s="473"/>
      <c r="IKM34" s="473"/>
      <c r="IKN34" s="473"/>
      <c r="IKO34" s="473"/>
      <c r="IKP34" s="473"/>
      <c r="IKQ34" s="473"/>
      <c r="IKR34" s="473"/>
      <c r="IKS34" s="473"/>
      <c r="IKT34" s="473"/>
      <c r="IKU34" s="473"/>
      <c r="IKV34" s="473"/>
      <c r="IKW34" s="473"/>
      <c r="IKX34" s="473"/>
      <c r="IKY34" s="473"/>
      <c r="IKZ34" s="473"/>
      <c r="ILA34" s="473"/>
      <c r="ILB34" s="473"/>
      <c r="ILC34" s="473"/>
      <c r="ILD34" s="473"/>
      <c r="ILE34" s="473"/>
      <c r="ILF34" s="473"/>
      <c r="ILG34" s="473"/>
      <c r="ILH34" s="473"/>
      <c r="ILI34" s="473"/>
      <c r="ILJ34" s="473"/>
      <c r="ILK34" s="473"/>
      <c r="ILL34" s="473"/>
      <c r="ILM34" s="473"/>
      <c r="ILN34" s="473"/>
      <c r="ILO34" s="473"/>
      <c r="ILP34" s="473"/>
      <c r="ILQ34" s="473"/>
      <c r="ILR34" s="473"/>
      <c r="ILS34" s="473"/>
      <c r="ILT34" s="473"/>
      <c r="ILU34" s="473"/>
      <c r="ILV34" s="473"/>
      <c r="ILW34" s="473"/>
      <c r="ILX34" s="473"/>
      <c r="ILY34" s="473"/>
      <c r="ILZ34" s="473"/>
      <c r="IMA34" s="473"/>
      <c r="IMB34" s="473"/>
      <c r="IMC34" s="473"/>
      <c r="IMD34" s="473"/>
      <c r="IME34" s="473"/>
      <c r="IMF34" s="473"/>
      <c r="IMG34" s="473"/>
      <c r="IMH34" s="473"/>
      <c r="IMI34" s="473"/>
      <c r="IMJ34" s="473"/>
      <c r="IMK34" s="473"/>
      <c r="IML34" s="473"/>
      <c r="IMM34" s="473"/>
      <c r="IMN34" s="473"/>
      <c r="IMO34" s="473"/>
      <c r="IMP34" s="473"/>
      <c r="IMQ34" s="473"/>
      <c r="IMR34" s="473"/>
      <c r="IMS34" s="473"/>
      <c r="IMT34" s="473"/>
      <c r="IMU34" s="473"/>
      <c r="IMV34" s="473"/>
      <c r="IMW34" s="473"/>
      <c r="IMX34" s="473"/>
      <c r="IMY34" s="473"/>
      <c r="IMZ34" s="473"/>
      <c r="INA34" s="473"/>
      <c r="INB34" s="473"/>
      <c r="INC34" s="473"/>
      <c r="IND34" s="473"/>
      <c r="INE34" s="473"/>
      <c r="INF34" s="473"/>
      <c r="ING34" s="473"/>
      <c r="INH34" s="473"/>
      <c r="INI34" s="473"/>
      <c r="INJ34" s="473"/>
      <c r="INK34" s="473"/>
      <c r="INL34" s="473"/>
      <c r="INM34" s="473"/>
      <c r="INN34" s="473"/>
      <c r="INO34" s="473"/>
      <c r="INP34" s="473"/>
      <c r="INQ34" s="473"/>
      <c r="INR34" s="473"/>
      <c r="INS34" s="473"/>
      <c r="INT34" s="473"/>
      <c r="INU34" s="473"/>
      <c r="INV34" s="473"/>
      <c r="INW34" s="473"/>
      <c r="INX34" s="473"/>
      <c r="INY34" s="473"/>
      <c r="INZ34" s="473"/>
      <c r="IOA34" s="473"/>
      <c r="IOB34" s="473"/>
      <c r="IOC34" s="473"/>
      <c r="IOD34" s="473"/>
      <c r="IOE34" s="473"/>
      <c r="IOF34" s="473"/>
      <c r="IOG34" s="473"/>
      <c r="IOH34" s="473"/>
      <c r="IOI34" s="473"/>
      <c r="IOJ34" s="473"/>
      <c r="IOK34" s="473"/>
      <c r="IOL34" s="473"/>
      <c r="IOM34" s="473"/>
      <c r="ION34" s="473"/>
      <c r="IOO34" s="473"/>
      <c r="IOP34" s="473"/>
      <c r="IOQ34" s="473"/>
      <c r="IOR34" s="473"/>
      <c r="IOS34" s="473"/>
      <c r="IOT34" s="473"/>
      <c r="IOU34" s="473"/>
      <c r="IOV34" s="473"/>
      <c r="IOW34" s="473"/>
      <c r="IOX34" s="473"/>
      <c r="IOY34" s="473"/>
      <c r="IOZ34" s="473"/>
      <c r="IPA34" s="473"/>
      <c r="IPB34" s="473"/>
      <c r="IPC34" s="473"/>
      <c r="IPD34" s="473"/>
      <c r="IPE34" s="473"/>
      <c r="IPF34" s="473"/>
      <c r="IPG34" s="473"/>
      <c r="IPH34" s="473"/>
      <c r="IPI34" s="473"/>
      <c r="IPJ34" s="473"/>
      <c r="IPK34" s="473"/>
      <c r="IPL34" s="473"/>
      <c r="IPM34" s="473"/>
      <c r="IPN34" s="473"/>
      <c r="IPO34" s="473"/>
      <c r="IPP34" s="473"/>
      <c r="IPQ34" s="473"/>
      <c r="IPR34" s="473"/>
      <c r="IPS34" s="473"/>
      <c r="IPT34" s="473"/>
      <c r="IPU34" s="473"/>
      <c r="IPV34" s="473"/>
      <c r="IPW34" s="473"/>
      <c r="IPX34" s="473"/>
      <c r="IPY34" s="473"/>
      <c r="IPZ34" s="473"/>
      <c r="IQA34" s="473"/>
      <c r="IQB34" s="473"/>
      <c r="IQC34" s="473"/>
      <c r="IQD34" s="473"/>
      <c r="IQE34" s="473"/>
      <c r="IQF34" s="473"/>
      <c r="IQG34" s="473"/>
      <c r="IQH34" s="473"/>
      <c r="IQI34" s="473"/>
      <c r="IQJ34" s="473"/>
      <c r="IQK34" s="473"/>
      <c r="IQL34" s="473"/>
      <c r="IQM34" s="473"/>
      <c r="IQN34" s="473"/>
      <c r="IQO34" s="473"/>
      <c r="IQP34" s="473"/>
      <c r="IQQ34" s="473"/>
      <c r="IQR34" s="473"/>
      <c r="IQS34" s="473"/>
      <c r="IQT34" s="473"/>
      <c r="IQU34" s="473"/>
      <c r="IQV34" s="473"/>
      <c r="IQW34" s="473"/>
      <c r="IQX34" s="473"/>
      <c r="IQY34" s="473"/>
      <c r="IQZ34" s="473"/>
      <c r="IRA34" s="473"/>
      <c r="IRB34" s="473"/>
      <c r="IRC34" s="473"/>
      <c r="IRD34" s="473"/>
      <c r="IRE34" s="473"/>
      <c r="IRF34" s="473"/>
      <c r="IRG34" s="473"/>
      <c r="IRH34" s="473"/>
      <c r="IRI34" s="473"/>
      <c r="IRJ34" s="473"/>
      <c r="IRK34" s="473"/>
      <c r="IRL34" s="473"/>
      <c r="IRM34" s="473"/>
      <c r="IRN34" s="473"/>
      <c r="IRO34" s="473"/>
      <c r="IRP34" s="473"/>
      <c r="IRQ34" s="473"/>
      <c r="IRR34" s="473"/>
      <c r="IRS34" s="473"/>
      <c r="IRT34" s="473"/>
      <c r="IRU34" s="473"/>
      <c r="IRV34" s="473"/>
      <c r="IRW34" s="473"/>
      <c r="IRX34" s="473"/>
      <c r="IRY34" s="473"/>
      <c r="IRZ34" s="473"/>
      <c r="ISA34" s="473"/>
      <c r="ISB34" s="473"/>
      <c r="ISC34" s="473"/>
      <c r="ISD34" s="473"/>
      <c r="ISE34" s="473"/>
      <c r="ISF34" s="473"/>
      <c r="ISG34" s="473"/>
      <c r="ISH34" s="473"/>
      <c r="ISI34" s="473"/>
      <c r="ISJ34" s="473"/>
      <c r="ISK34" s="473"/>
      <c r="ISL34" s="473"/>
      <c r="ISM34" s="473"/>
      <c r="ISN34" s="473"/>
      <c r="ISO34" s="473"/>
      <c r="ISP34" s="473"/>
      <c r="ISQ34" s="473"/>
      <c r="ISR34" s="473"/>
      <c r="ISS34" s="473"/>
      <c r="IST34" s="473"/>
      <c r="ISU34" s="473"/>
      <c r="ISV34" s="473"/>
      <c r="ISW34" s="473"/>
      <c r="ISX34" s="473"/>
      <c r="ISY34" s="473"/>
      <c r="ISZ34" s="473"/>
      <c r="ITA34" s="473"/>
      <c r="ITB34" s="473"/>
      <c r="ITC34" s="473"/>
      <c r="ITD34" s="473"/>
      <c r="ITE34" s="473"/>
      <c r="ITF34" s="473"/>
      <c r="ITG34" s="473"/>
      <c r="ITH34" s="473"/>
      <c r="ITI34" s="473"/>
      <c r="ITJ34" s="473"/>
      <c r="ITK34" s="473"/>
      <c r="ITL34" s="473"/>
      <c r="ITM34" s="473"/>
      <c r="ITN34" s="473"/>
      <c r="ITO34" s="473"/>
      <c r="ITP34" s="473"/>
      <c r="ITQ34" s="473"/>
      <c r="ITR34" s="473"/>
      <c r="ITS34" s="473"/>
      <c r="ITT34" s="473"/>
      <c r="ITU34" s="473"/>
      <c r="ITV34" s="473"/>
      <c r="ITW34" s="473"/>
      <c r="ITX34" s="473"/>
      <c r="ITY34" s="473"/>
      <c r="ITZ34" s="473"/>
      <c r="IUA34" s="473"/>
      <c r="IUB34" s="473"/>
      <c r="IUC34" s="473"/>
      <c r="IUD34" s="473"/>
      <c r="IUE34" s="473"/>
      <c r="IUF34" s="473"/>
      <c r="IUG34" s="473"/>
      <c r="IUH34" s="473"/>
      <c r="IUI34" s="473"/>
      <c r="IUJ34" s="473"/>
      <c r="IUK34" s="473"/>
      <c r="IUL34" s="473"/>
      <c r="IUM34" s="473"/>
      <c r="IUN34" s="473"/>
      <c r="IUO34" s="473"/>
      <c r="IUP34" s="473"/>
      <c r="IUQ34" s="473"/>
      <c r="IUR34" s="473"/>
      <c r="IUS34" s="473"/>
      <c r="IUT34" s="473"/>
      <c r="IUU34" s="473"/>
      <c r="IUV34" s="473"/>
      <c r="IUW34" s="473"/>
      <c r="IUX34" s="473"/>
      <c r="IUY34" s="473"/>
      <c r="IUZ34" s="473"/>
      <c r="IVA34" s="473"/>
      <c r="IVB34" s="473"/>
      <c r="IVC34" s="473"/>
      <c r="IVD34" s="473"/>
      <c r="IVE34" s="473"/>
      <c r="IVF34" s="473"/>
      <c r="IVG34" s="473"/>
      <c r="IVH34" s="473"/>
      <c r="IVI34" s="473"/>
      <c r="IVJ34" s="473"/>
      <c r="IVK34" s="473"/>
      <c r="IVL34" s="473"/>
      <c r="IVM34" s="473"/>
      <c r="IVN34" s="473"/>
      <c r="IVO34" s="473"/>
      <c r="IVP34" s="473"/>
      <c r="IVQ34" s="473"/>
      <c r="IVR34" s="473"/>
      <c r="IVS34" s="473"/>
      <c r="IVT34" s="473"/>
      <c r="IVU34" s="473"/>
      <c r="IVV34" s="473"/>
      <c r="IVW34" s="473"/>
      <c r="IVX34" s="473"/>
      <c r="IVY34" s="473"/>
      <c r="IVZ34" s="473"/>
      <c r="IWA34" s="473"/>
      <c r="IWB34" s="473"/>
      <c r="IWC34" s="473"/>
      <c r="IWD34" s="473"/>
      <c r="IWE34" s="473"/>
      <c r="IWF34" s="473"/>
      <c r="IWG34" s="473"/>
      <c r="IWH34" s="473"/>
      <c r="IWI34" s="473"/>
      <c r="IWJ34" s="473"/>
      <c r="IWK34" s="473"/>
      <c r="IWL34" s="473"/>
      <c r="IWM34" s="473"/>
      <c r="IWN34" s="473"/>
      <c r="IWO34" s="473"/>
      <c r="IWP34" s="473"/>
      <c r="IWQ34" s="473"/>
      <c r="IWR34" s="473"/>
      <c r="IWS34" s="473"/>
      <c r="IWT34" s="473"/>
      <c r="IWU34" s="473"/>
      <c r="IWV34" s="473"/>
      <c r="IWW34" s="473"/>
      <c r="IWX34" s="473"/>
      <c r="IWY34" s="473"/>
      <c r="IWZ34" s="473"/>
      <c r="IXA34" s="473"/>
      <c r="IXB34" s="473"/>
      <c r="IXC34" s="473"/>
      <c r="IXD34" s="473"/>
      <c r="IXE34" s="473"/>
      <c r="IXF34" s="473"/>
      <c r="IXG34" s="473"/>
      <c r="IXH34" s="473"/>
      <c r="IXI34" s="473"/>
      <c r="IXJ34" s="473"/>
      <c r="IXK34" s="473"/>
      <c r="IXL34" s="473"/>
      <c r="IXM34" s="473"/>
      <c r="IXN34" s="473"/>
      <c r="IXO34" s="473"/>
      <c r="IXP34" s="473"/>
      <c r="IXQ34" s="473"/>
      <c r="IXR34" s="473"/>
      <c r="IXS34" s="473"/>
      <c r="IXT34" s="473"/>
      <c r="IXU34" s="473"/>
      <c r="IXV34" s="473"/>
      <c r="IXW34" s="473"/>
      <c r="IXX34" s="473"/>
      <c r="IXY34" s="473"/>
      <c r="IXZ34" s="473"/>
      <c r="IYA34" s="473"/>
      <c r="IYB34" s="473"/>
      <c r="IYC34" s="473"/>
      <c r="IYD34" s="473"/>
      <c r="IYE34" s="473"/>
      <c r="IYF34" s="473"/>
      <c r="IYG34" s="473"/>
      <c r="IYH34" s="473"/>
      <c r="IYI34" s="473"/>
      <c r="IYJ34" s="473"/>
      <c r="IYK34" s="473"/>
      <c r="IYL34" s="473"/>
      <c r="IYM34" s="473"/>
      <c r="IYN34" s="473"/>
      <c r="IYO34" s="473"/>
      <c r="IYP34" s="473"/>
      <c r="IYQ34" s="473"/>
      <c r="IYR34" s="473"/>
      <c r="IYS34" s="473"/>
      <c r="IYT34" s="473"/>
      <c r="IYU34" s="473"/>
      <c r="IYV34" s="473"/>
      <c r="IYW34" s="473"/>
      <c r="IYX34" s="473"/>
      <c r="IYY34" s="473"/>
      <c r="IYZ34" s="473"/>
      <c r="IZA34" s="473"/>
      <c r="IZB34" s="473"/>
      <c r="IZC34" s="473"/>
      <c r="IZD34" s="473"/>
      <c r="IZE34" s="473"/>
      <c r="IZF34" s="473"/>
      <c r="IZG34" s="473"/>
      <c r="IZH34" s="473"/>
      <c r="IZI34" s="473"/>
      <c r="IZJ34" s="473"/>
      <c r="IZK34" s="473"/>
      <c r="IZL34" s="473"/>
      <c r="IZM34" s="473"/>
      <c r="IZN34" s="473"/>
      <c r="IZO34" s="473"/>
      <c r="IZP34" s="473"/>
      <c r="IZQ34" s="473"/>
      <c r="IZR34" s="473"/>
      <c r="IZS34" s="473"/>
      <c r="IZT34" s="473"/>
      <c r="IZU34" s="473"/>
      <c r="IZV34" s="473"/>
      <c r="IZW34" s="473"/>
      <c r="IZX34" s="473"/>
      <c r="IZY34" s="473"/>
      <c r="IZZ34" s="473"/>
      <c r="JAA34" s="473"/>
      <c r="JAB34" s="473"/>
      <c r="JAC34" s="473"/>
      <c r="JAD34" s="473"/>
      <c r="JAE34" s="473"/>
      <c r="JAF34" s="473"/>
      <c r="JAG34" s="473"/>
      <c r="JAH34" s="473"/>
      <c r="JAI34" s="473"/>
      <c r="JAJ34" s="473"/>
      <c r="JAK34" s="473"/>
      <c r="JAL34" s="473"/>
      <c r="JAM34" s="473"/>
      <c r="JAN34" s="473"/>
      <c r="JAO34" s="473"/>
      <c r="JAP34" s="473"/>
      <c r="JAQ34" s="473"/>
      <c r="JAR34" s="473"/>
      <c r="JAS34" s="473"/>
      <c r="JAT34" s="473"/>
      <c r="JAU34" s="473"/>
      <c r="JAV34" s="473"/>
      <c r="JAW34" s="473"/>
      <c r="JAX34" s="473"/>
      <c r="JAY34" s="473"/>
      <c r="JAZ34" s="473"/>
      <c r="JBA34" s="473"/>
      <c r="JBB34" s="473"/>
      <c r="JBC34" s="473"/>
      <c r="JBD34" s="473"/>
      <c r="JBE34" s="473"/>
      <c r="JBF34" s="473"/>
      <c r="JBG34" s="473"/>
      <c r="JBH34" s="473"/>
      <c r="JBI34" s="473"/>
      <c r="JBJ34" s="473"/>
      <c r="JBK34" s="473"/>
      <c r="JBL34" s="473"/>
      <c r="JBM34" s="473"/>
      <c r="JBN34" s="473"/>
      <c r="JBO34" s="473"/>
      <c r="JBP34" s="473"/>
      <c r="JBQ34" s="473"/>
      <c r="JBR34" s="473"/>
      <c r="JBS34" s="473"/>
      <c r="JBT34" s="473"/>
      <c r="JBU34" s="473"/>
      <c r="JBV34" s="473"/>
      <c r="JBW34" s="473"/>
      <c r="JBX34" s="473"/>
      <c r="JBY34" s="473"/>
      <c r="JBZ34" s="473"/>
      <c r="JCA34" s="473"/>
      <c r="JCB34" s="473"/>
      <c r="JCC34" s="473"/>
      <c r="JCD34" s="473"/>
      <c r="JCE34" s="473"/>
      <c r="JCF34" s="473"/>
      <c r="JCG34" s="473"/>
      <c r="JCH34" s="473"/>
      <c r="JCI34" s="473"/>
      <c r="JCJ34" s="473"/>
      <c r="JCK34" s="473"/>
      <c r="JCL34" s="473"/>
      <c r="JCM34" s="473"/>
      <c r="JCN34" s="473"/>
      <c r="JCO34" s="473"/>
      <c r="JCP34" s="473"/>
      <c r="JCQ34" s="473"/>
      <c r="JCR34" s="473"/>
      <c r="JCS34" s="473"/>
      <c r="JCT34" s="473"/>
      <c r="JCU34" s="473"/>
      <c r="JCV34" s="473"/>
      <c r="JCW34" s="473"/>
      <c r="JCX34" s="473"/>
      <c r="JCY34" s="473"/>
      <c r="JCZ34" s="473"/>
      <c r="JDA34" s="473"/>
      <c r="JDB34" s="473"/>
      <c r="JDC34" s="473"/>
      <c r="JDD34" s="473"/>
      <c r="JDE34" s="473"/>
      <c r="JDF34" s="473"/>
      <c r="JDG34" s="473"/>
      <c r="JDH34" s="473"/>
      <c r="JDI34" s="473"/>
      <c r="JDJ34" s="473"/>
      <c r="JDK34" s="473"/>
      <c r="JDL34" s="473"/>
      <c r="JDM34" s="473"/>
      <c r="JDN34" s="473"/>
      <c r="JDO34" s="473"/>
      <c r="JDP34" s="473"/>
      <c r="JDQ34" s="473"/>
      <c r="JDR34" s="473"/>
      <c r="JDS34" s="473"/>
      <c r="JDT34" s="473"/>
      <c r="JDU34" s="473"/>
      <c r="JDV34" s="473"/>
      <c r="JDW34" s="473"/>
      <c r="JDX34" s="473"/>
      <c r="JDY34" s="473"/>
      <c r="JDZ34" s="473"/>
      <c r="JEA34" s="473"/>
      <c r="JEB34" s="473"/>
      <c r="JEC34" s="473"/>
      <c r="JED34" s="473"/>
      <c r="JEE34" s="473"/>
      <c r="JEF34" s="473"/>
      <c r="JEG34" s="473"/>
      <c r="JEH34" s="473"/>
      <c r="JEI34" s="473"/>
      <c r="JEJ34" s="473"/>
      <c r="JEK34" s="473"/>
      <c r="JEL34" s="473"/>
      <c r="JEM34" s="473"/>
      <c r="JEN34" s="473"/>
      <c r="JEO34" s="473"/>
      <c r="JEP34" s="473"/>
      <c r="JEQ34" s="473"/>
      <c r="JER34" s="473"/>
      <c r="JES34" s="473"/>
      <c r="JET34" s="473"/>
      <c r="JEU34" s="473"/>
      <c r="JEV34" s="473"/>
      <c r="JEW34" s="473"/>
      <c r="JEX34" s="473"/>
      <c r="JEY34" s="473"/>
      <c r="JEZ34" s="473"/>
      <c r="JFA34" s="473"/>
      <c r="JFB34" s="473"/>
      <c r="JFC34" s="473"/>
      <c r="JFD34" s="473"/>
      <c r="JFE34" s="473"/>
      <c r="JFF34" s="473"/>
      <c r="JFG34" s="473"/>
      <c r="JFH34" s="473"/>
      <c r="JFI34" s="473"/>
      <c r="JFJ34" s="473"/>
      <c r="JFK34" s="473"/>
      <c r="JFL34" s="473"/>
      <c r="JFM34" s="473"/>
      <c r="JFN34" s="473"/>
      <c r="JFO34" s="473"/>
      <c r="JFP34" s="473"/>
      <c r="JFQ34" s="473"/>
      <c r="JFR34" s="473"/>
      <c r="JFS34" s="473"/>
      <c r="JFT34" s="473"/>
      <c r="JFU34" s="473"/>
      <c r="JFV34" s="473"/>
      <c r="JFW34" s="473"/>
      <c r="JFX34" s="473"/>
      <c r="JFY34" s="473"/>
      <c r="JFZ34" s="473"/>
      <c r="JGA34" s="473"/>
      <c r="JGB34" s="473"/>
      <c r="JGC34" s="473"/>
      <c r="JGD34" s="473"/>
      <c r="JGE34" s="473"/>
      <c r="JGF34" s="473"/>
      <c r="JGG34" s="473"/>
      <c r="JGH34" s="473"/>
      <c r="JGI34" s="473"/>
      <c r="JGJ34" s="473"/>
      <c r="JGK34" s="473"/>
      <c r="JGL34" s="473"/>
      <c r="JGM34" s="473"/>
      <c r="JGN34" s="473"/>
      <c r="JGO34" s="473"/>
      <c r="JGP34" s="473"/>
      <c r="JGQ34" s="473"/>
      <c r="JGR34" s="473"/>
      <c r="JGS34" s="473"/>
      <c r="JGT34" s="473"/>
      <c r="JGU34" s="473"/>
      <c r="JGV34" s="473"/>
      <c r="JGW34" s="473"/>
      <c r="JGX34" s="473"/>
      <c r="JGY34" s="473"/>
      <c r="JGZ34" s="473"/>
      <c r="JHA34" s="473"/>
      <c r="JHB34" s="473"/>
      <c r="JHC34" s="473"/>
      <c r="JHD34" s="473"/>
      <c r="JHE34" s="473"/>
      <c r="JHF34" s="473"/>
      <c r="JHG34" s="473"/>
      <c r="JHH34" s="473"/>
      <c r="JHI34" s="473"/>
      <c r="JHJ34" s="473"/>
      <c r="JHK34" s="473"/>
      <c r="JHL34" s="473"/>
      <c r="JHM34" s="473"/>
      <c r="JHN34" s="473"/>
      <c r="JHO34" s="473"/>
      <c r="JHP34" s="473"/>
      <c r="JHQ34" s="473"/>
      <c r="JHR34" s="473"/>
      <c r="JHS34" s="473"/>
      <c r="JHT34" s="473"/>
      <c r="JHU34" s="473"/>
      <c r="JHV34" s="473"/>
      <c r="JHW34" s="473"/>
      <c r="JHX34" s="473"/>
      <c r="JHY34" s="473"/>
      <c r="JHZ34" s="473"/>
      <c r="JIA34" s="473"/>
      <c r="JIB34" s="473"/>
      <c r="JIC34" s="473"/>
      <c r="JID34" s="473"/>
      <c r="JIE34" s="473"/>
      <c r="JIF34" s="473"/>
      <c r="JIG34" s="473"/>
      <c r="JIH34" s="473"/>
      <c r="JII34" s="473"/>
      <c r="JIJ34" s="473"/>
      <c r="JIK34" s="473"/>
      <c r="JIL34" s="473"/>
      <c r="JIM34" s="473"/>
      <c r="JIN34" s="473"/>
      <c r="JIO34" s="473"/>
      <c r="JIP34" s="473"/>
      <c r="JIQ34" s="473"/>
      <c r="JIR34" s="473"/>
      <c r="JIS34" s="473"/>
      <c r="JIT34" s="473"/>
      <c r="JIU34" s="473"/>
      <c r="JIV34" s="473"/>
      <c r="JIW34" s="473"/>
      <c r="JIX34" s="473"/>
      <c r="JIY34" s="473"/>
      <c r="JIZ34" s="473"/>
      <c r="JJA34" s="473"/>
      <c r="JJB34" s="473"/>
      <c r="JJC34" s="473"/>
      <c r="JJD34" s="473"/>
      <c r="JJE34" s="473"/>
      <c r="JJF34" s="473"/>
      <c r="JJG34" s="473"/>
      <c r="JJH34" s="473"/>
      <c r="JJI34" s="473"/>
      <c r="JJJ34" s="473"/>
      <c r="JJK34" s="473"/>
      <c r="JJL34" s="473"/>
      <c r="JJM34" s="473"/>
      <c r="JJN34" s="473"/>
      <c r="JJO34" s="473"/>
      <c r="JJP34" s="473"/>
      <c r="JJQ34" s="473"/>
      <c r="JJR34" s="473"/>
      <c r="JJS34" s="473"/>
      <c r="JJT34" s="473"/>
      <c r="JJU34" s="473"/>
      <c r="JJV34" s="473"/>
      <c r="JJW34" s="473"/>
      <c r="JJX34" s="473"/>
      <c r="JJY34" s="473"/>
      <c r="JJZ34" s="473"/>
      <c r="JKA34" s="473"/>
      <c r="JKB34" s="473"/>
      <c r="JKC34" s="473"/>
      <c r="JKD34" s="473"/>
      <c r="JKE34" s="473"/>
      <c r="JKF34" s="473"/>
      <c r="JKG34" s="473"/>
      <c r="JKH34" s="473"/>
      <c r="JKI34" s="473"/>
      <c r="JKJ34" s="473"/>
      <c r="JKK34" s="473"/>
      <c r="JKL34" s="473"/>
      <c r="JKM34" s="473"/>
      <c r="JKN34" s="473"/>
      <c r="JKO34" s="473"/>
      <c r="JKP34" s="473"/>
      <c r="JKQ34" s="473"/>
      <c r="JKR34" s="473"/>
      <c r="JKS34" s="473"/>
      <c r="JKT34" s="473"/>
      <c r="JKU34" s="473"/>
      <c r="JKV34" s="473"/>
      <c r="JKW34" s="473"/>
      <c r="JKX34" s="473"/>
      <c r="JKY34" s="473"/>
      <c r="JKZ34" s="473"/>
      <c r="JLA34" s="473"/>
      <c r="JLB34" s="473"/>
      <c r="JLC34" s="473"/>
      <c r="JLD34" s="473"/>
      <c r="JLE34" s="473"/>
      <c r="JLF34" s="473"/>
      <c r="JLG34" s="473"/>
      <c r="JLH34" s="473"/>
      <c r="JLI34" s="473"/>
      <c r="JLJ34" s="473"/>
      <c r="JLK34" s="473"/>
      <c r="JLL34" s="473"/>
      <c r="JLM34" s="473"/>
      <c r="JLN34" s="473"/>
      <c r="JLO34" s="473"/>
      <c r="JLP34" s="473"/>
      <c r="JLQ34" s="473"/>
      <c r="JLR34" s="473"/>
      <c r="JLS34" s="473"/>
      <c r="JLT34" s="473"/>
      <c r="JLU34" s="473"/>
      <c r="JLV34" s="473"/>
      <c r="JLW34" s="473"/>
      <c r="JLX34" s="473"/>
      <c r="JLY34" s="473"/>
      <c r="JLZ34" s="473"/>
      <c r="JMA34" s="473"/>
      <c r="JMB34" s="473"/>
      <c r="JMC34" s="473"/>
      <c r="JMD34" s="473"/>
      <c r="JME34" s="473"/>
      <c r="JMF34" s="473"/>
      <c r="JMG34" s="473"/>
      <c r="JMH34" s="473"/>
      <c r="JMI34" s="473"/>
      <c r="JMJ34" s="473"/>
      <c r="JMK34" s="473"/>
      <c r="JML34" s="473"/>
      <c r="JMM34" s="473"/>
      <c r="JMN34" s="473"/>
      <c r="JMO34" s="473"/>
      <c r="JMP34" s="473"/>
      <c r="JMQ34" s="473"/>
      <c r="JMR34" s="473"/>
      <c r="JMS34" s="473"/>
      <c r="JMT34" s="473"/>
      <c r="JMU34" s="473"/>
      <c r="JMV34" s="473"/>
      <c r="JMW34" s="473"/>
      <c r="JMX34" s="473"/>
      <c r="JMY34" s="473"/>
      <c r="JMZ34" s="473"/>
      <c r="JNA34" s="473"/>
      <c r="JNB34" s="473"/>
      <c r="JNC34" s="473"/>
      <c r="JND34" s="473"/>
      <c r="JNE34" s="473"/>
      <c r="JNF34" s="473"/>
      <c r="JNG34" s="473"/>
      <c r="JNH34" s="473"/>
      <c r="JNI34" s="473"/>
      <c r="JNJ34" s="473"/>
      <c r="JNK34" s="473"/>
      <c r="JNL34" s="473"/>
      <c r="JNM34" s="473"/>
      <c r="JNN34" s="473"/>
      <c r="JNO34" s="473"/>
      <c r="JNP34" s="473"/>
      <c r="JNQ34" s="473"/>
      <c r="JNR34" s="473"/>
      <c r="JNS34" s="473"/>
      <c r="JNT34" s="473"/>
      <c r="JNU34" s="473"/>
      <c r="JNV34" s="473"/>
      <c r="JNW34" s="473"/>
      <c r="JNX34" s="473"/>
      <c r="JNY34" s="473"/>
      <c r="JNZ34" s="473"/>
      <c r="JOA34" s="473"/>
      <c r="JOB34" s="473"/>
      <c r="JOC34" s="473"/>
      <c r="JOD34" s="473"/>
      <c r="JOE34" s="473"/>
      <c r="JOF34" s="473"/>
      <c r="JOG34" s="473"/>
      <c r="JOH34" s="473"/>
      <c r="JOI34" s="473"/>
      <c r="JOJ34" s="473"/>
      <c r="JOK34" s="473"/>
      <c r="JOL34" s="473"/>
      <c r="JOM34" s="473"/>
      <c r="JON34" s="473"/>
      <c r="JOO34" s="473"/>
      <c r="JOP34" s="473"/>
      <c r="JOQ34" s="473"/>
      <c r="JOR34" s="473"/>
      <c r="JOS34" s="473"/>
      <c r="JOT34" s="473"/>
      <c r="JOU34" s="473"/>
      <c r="JOV34" s="473"/>
      <c r="JOW34" s="473"/>
      <c r="JOX34" s="473"/>
      <c r="JOY34" s="473"/>
      <c r="JOZ34" s="473"/>
      <c r="JPA34" s="473"/>
      <c r="JPB34" s="473"/>
      <c r="JPC34" s="473"/>
      <c r="JPD34" s="473"/>
      <c r="JPE34" s="473"/>
      <c r="JPF34" s="473"/>
      <c r="JPG34" s="473"/>
      <c r="JPH34" s="473"/>
      <c r="JPI34" s="473"/>
      <c r="JPJ34" s="473"/>
      <c r="JPK34" s="473"/>
      <c r="JPL34" s="473"/>
      <c r="JPM34" s="473"/>
      <c r="JPN34" s="473"/>
      <c r="JPO34" s="473"/>
      <c r="JPP34" s="473"/>
      <c r="JPQ34" s="473"/>
      <c r="JPR34" s="473"/>
      <c r="JPS34" s="473"/>
      <c r="JPT34" s="473"/>
      <c r="JPU34" s="473"/>
      <c r="JPV34" s="473"/>
      <c r="JPW34" s="473"/>
      <c r="JPX34" s="473"/>
      <c r="JPY34" s="473"/>
      <c r="JPZ34" s="473"/>
      <c r="JQA34" s="473"/>
      <c r="JQB34" s="473"/>
      <c r="JQC34" s="473"/>
      <c r="JQD34" s="473"/>
      <c r="JQE34" s="473"/>
      <c r="JQF34" s="473"/>
      <c r="JQG34" s="473"/>
      <c r="JQH34" s="473"/>
      <c r="JQI34" s="473"/>
      <c r="JQJ34" s="473"/>
      <c r="JQK34" s="473"/>
      <c r="JQL34" s="473"/>
      <c r="JQM34" s="473"/>
      <c r="JQN34" s="473"/>
      <c r="JQO34" s="473"/>
      <c r="JQP34" s="473"/>
      <c r="JQQ34" s="473"/>
      <c r="JQR34" s="473"/>
      <c r="JQS34" s="473"/>
      <c r="JQT34" s="473"/>
      <c r="JQU34" s="473"/>
      <c r="JQV34" s="473"/>
      <c r="JQW34" s="473"/>
      <c r="JQX34" s="473"/>
      <c r="JQY34" s="473"/>
      <c r="JQZ34" s="473"/>
      <c r="JRA34" s="473"/>
      <c r="JRB34" s="473"/>
      <c r="JRC34" s="473"/>
      <c r="JRD34" s="473"/>
      <c r="JRE34" s="473"/>
      <c r="JRF34" s="473"/>
      <c r="JRG34" s="473"/>
      <c r="JRH34" s="473"/>
      <c r="JRI34" s="473"/>
      <c r="JRJ34" s="473"/>
      <c r="JRK34" s="473"/>
      <c r="JRL34" s="473"/>
      <c r="JRM34" s="473"/>
      <c r="JRN34" s="473"/>
      <c r="JRO34" s="473"/>
      <c r="JRP34" s="473"/>
      <c r="JRQ34" s="473"/>
      <c r="JRR34" s="473"/>
      <c r="JRS34" s="473"/>
      <c r="JRT34" s="473"/>
      <c r="JRU34" s="473"/>
      <c r="JRV34" s="473"/>
      <c r="JRW34" s="473"/>
      <c r="JRX34" s="473"/>
      <c r="JRY34" s="473"/>
      <c r="JRZ34" s="473"/>
      <c r="JSA34" s="473"/>
      <c r="JSB34" s="473"/>
      <c r="JSC34" s="473"/>
      <c r="JSD34" s="473"/>
      <c r="JSE34" s="473"/>
      <c r="JSF34" s="473"/>
      <c r="JSG34" s="473"/>
      <c r="JSH34" s="473"/>
      <c r="JSI34" s="473"/>
      <c r="JSJ34" s="473"/>
      <c r="JSK34" s="473"/>
      <c r="JSL34" s="473"/>
      <c r="JSM34" s="473"/>
      <c r="JSN34" s="473"/>
      <c r="JSO34" s="473"/>
      <c r="JSP34" s="473"/>
      <c r="JSQ34" s="473"/>
      <c r="JSR34" s="473"/>
      <c r="JSS34" s="473"/>
      <c r="JST34" s="473"/>
      <c r="JSU34" s="473"/>
      <c r="JSV34" s="473"/>
      <c r="JSW34" s="473"/>
      <c r="JSX34" s="473"/>
      <c r="JSY34" s="473"/>
      <c r="JSZ34" s="473"/>
      <c r="JTA34" s="473"/>
      <c r="JTB34" s="473"/>
      <c r="JTC34" s="473"/>
      <c r="JTD34" s="473"/>
      <c r="JTE34" s="473"/>
      <c r="JTF34" s="473"/>
      <c r="JTG34" s="473"/>
      <c r="JTH34" s="473"/>
      <c r="JTI34" s="473"/>
      <c r="JTJ34" s="473"/>
      <c r="JTK34" s="473"/>
      <c r="JTL34" s="473"/>
      <c r="JTM34" s="473"/>
      <c r="JTN34" s="473"/>
      <c r="JTO34" s="473"/>
      <c r="JTP34" s="473"/>
      <c r="JTQ34" s="473"/>
      <c r="JTR34" s="473"/>
      <c r="JTS34" s="473"/>
      <c r="JTT34" s="473"/>
      <c r="JTU34" s="473"/>
      <c r="JTV34" s="473"/>
      <c r="JTW34" s="473"/>
      <c r="JTX34" s="473"/>
      <c r="JTY34" s="473"/>
      <c r="JTZ34" s="473"/>
      <c r="JUA34" s="473"/>
      <c r="JUB34" s="473"/>
      <c r="JUC34" s="473"/>
      <c r="JUD34" s="473"/>
      <c r="JUE34" s="473"/>
      <c r="JUF34" s="473"/>
      <c r="JUG34" s="473"/>
      <c r="JUH34" s="473"/>
      <c r="JUI34" s="473"/>
      <c r="JUJ34" s="473"/>
      <c r="JUK34" s="473"/>
      <c r="JUL34" s="473"/>
      <c r="JUM34" s="473"/>
      <c r="JUN34" s="473"/>
      <c r="JUO34" s="473"/>
      <c r="JUP34" s="473"/>
      <c r="JUQ34" s="473"/>
      <c r="JUR34" s="473"/>
      <c r="JUS34" s="473"/>
      <c r="JUT34" s="473"/>
      <c r="JUU34" s="473"/>
      <c r="JUV34" s="473"/>
      <c r="JUW34" s="473"/>
      <c r="JUX34" s="473"/>
      <c r="JUY34" s="473"/>
      <c r="JUZ34" s="473"/>
      <c r="JVA34" s="473"/>
      <c r="JVB34" s="473"/>
      <c r="JVC34" s="473"/>
      <c r="JVD34" s="473"/>
      <c r="JVE34" s="473"/>
      <c r="JVF34" s="473"/>
      <c r="JVG34" s="473"/>
      <c r="JVH34" s="473"/>
      <c r="JVI34" s="473"/>
      <c r="JVJ34" s="473"/>
      <c r="JVK34" s="473"/>
      <c r="JVL34" s="473"/>
      <c r="JVM34" s="473"/>
      <c r="JVN34" s="473"/>
      <c r="JVO34" s="473"/>
      <c r="JVP34" s="473"/>
      <c r="JVQ34" s="473"/>
      <c r="JVR34" s="473"/>
      <c r="JVS34" s="473"/>
      <c r="JVT34" s="473"/>
      <c r="JVU34" s="473"/>
      <c r="JVV34" s="473"/>
      <c r="JVW34" s="473"/>
      <c r="JVX34" s="473"/>
      <c r="JVY34" s="473"/>
      <c r="JVZ34" s="473"/>
      <c r="JWA34" s="473"/>
      <c r="JWB34" s="473"/>
      <c r="JWC34" s="473"/>
      <c r="JWD34" s="473"/>
      <c r="JWE34" s="473"/>
      <c r="JWF34" s="473"/>
      <c r="JWG34" s="473"/>
      <c r="JWH34" s="473"/>
      <c r="JWI34" s="473"/>
      <c r="JWJ34" s="473"/>
      <c r="JWK34" s="473"/>
      <c r="JWL34" s="473"/>
      <c r="JWM34" s="473"/>
      <c r="JWN34" s="473"/>
      <c r="JWO34" s="473"/>
      <c r="JWP34" s="473"/>
      <c r="JWQ34" s="473"/>
      <c r="JWR34" s="473"/>
      <c r="JWS34" s="473"/>
      <c r="JWT34" s="473"/>
      <c r="JWU34" s="473"/>
      <c r="JWV34" s="473"/>
      <c r="JWW34" s="473"/>
      <c r="JWX34" s="473"/>
      <c r="JWY34" s="473"/>
      <c r="JWZ34" s="473"/>
      <c r="JXA34" s="473"/>
      <c r="JXB34" s="473"/>
      <c r="JXC34" s="473"/>
      <c r="JXD34" s="473"/>
      <c r="JXE34" s="473"/>
      <c r="JXF34" s="473"/>
      <c r="JXG34" s="473"/>
      <c r="JXH34" s="473"/>
      <c r="JXI34" s="473"/>
      <c r="JXJ34" s="473"/>
      <c r="JXK34" s="473"/>
      <c r="JXL34" s="473"/>
      <c r="JXM34" s="473"/>
      <c r="JXN34" s="473"/>
      <c r="JXO34" s="473"/>
      <c r="JXP34" s="473"/>
      <c r="JXQ34" s="473"/>
      <c r="JXR34" s="473"/>
      <c r="JXS34" s="473"/>
      <c r="JXT34" s="473"/>
      <c r="JXU34" s="473"/>
      <c r="JXV34" s="473"/>
      <c r="JXW34" s="473"/>
      <c r="JXX34" s="473"/>
      <c r="JXY34" s="473"/>
      <c r="JXZ34" s="473"/>
      <c r="JYA34" s="473"/>
      <c r="JYB34" s="473"/>
      <c r="JYC34" s="473"/>
      <c r="JYD34" s="473"/>
      <c r="JYE34" s="473"/>
      <c r="JYF34" s="473"/>
      <c r="JYG34" s="473"/>
      <c r="JYH34" s="473"/>
      <c r="JYI34" s="473"/>
      <c r="JYJ34" s="473"/>
      <c r="JYK34" s="473"/>
      <c r="JYL34" s="473"/>
      <c r="JYM34" s="473"/>
      <c r="JYN34" s="473"/>
      <c r="JYO34" s="473"/>
      <c r="JYP34" s="473"/>
      <c r="JYQ34" s="473"/>
      <c r="JYR34" s="473"/>
      <c r="JYS34" s="473"/>
      <c r="JYT34" s="473"/>
      <c r="JYU34" s="473"/>
      <c r="JYV34" s="473"/>
      <c r="JYW34" s="473"/>
      <c r="JYX34" s="473"/>
      <c r="JYY34" s="473"/>
      <c r="JYZ34" s="473"/>
      <c r="JZA34" s="473"/>
      <c r="JZB34" s="473"/>
      <c r="JZC34" s="473"/>
      <c r="JZD34" s="473"/>
      <c r="JZE34" s="473"/>
      <c r="JZF34" s="473"/>
      <c r="JZG34" s="473"/>
      <c r="JZH34" s="473"/>
      <c r="JZI34" s="473"/>
      <c r="JZJ34" s="473"/>
      <c r="JZK34" s="473"/>
      <c r="JZL34" s="473"/>
      <c r="JZM34" s="473"/>
      <c r="JZN34" s="473"/>
      <c r="JZO34" s="473"/>
      <c r="JZP34" s="473"/>
      <c r="JZQ34" s="473"/>
      <c r="JZR34" s="473"/>
      <c r="JZS34" s="473"/>
      <c r="JZT34" s="473"/>
      <c r="JZU34" s="473"/>
      <c r="JZV34" s="473"/>
      <c r="JZW34" s="473"/>
      <c r="JZX34" s="473"/>
      <c r="JZY34" s="473"/>
      <c r="JZZ34" s="473"/>
      <c r="KAA34" s="473"/>
      <c r="KAB34" s="473"/>
      <c r="KAC34" s="473"/>
      <c r="KAD34" s="473"/>
      <c r="KAE34" s="473"/>
      <c r="KAF34" s="473"/>
      <c r="KAG34" s="473"/>
      <c r="KAH34" s="473"/>
      <c r="KAI34" s="473"/>
      <c r="KAJ34" s="473"/>
      <c r="KAK34" s="473"/>
      <c r="KAL34" s="473"/>
      <c r="KAM34" s="473"/>
      <c r="KAN34" s="473"/>
      <c r="KAO34" s="473"/>
      <c r="KAP34" s="473"/>
      <c r="KAQ34" s="473"/>
      <c r="KAR34" s="473"/>
      <c r="KAS34" s="473"/>
      <c r="KAT34" s="473"/>
      <c r="KAU34" s="473"/>
      <c r="KAV34" s="473"/>
      <c r="KAW34" s="473"/>
      <c r="KAX34" s="473"/>
      <c r="KAY34" s="473"/>
      <c r="KAZ34" s="473"/>
      <c r="KBA34" s="473"/>
      <c r="KBB34" s="473"/>
      <c r="KBC34" s="473"/>
      <c r="KBD34" s="473"/>
      <c r="KBE34" s="473"/>
      <c r="KBF34" s="473"/>
      <c r="KBG34" s="473"/>
      <c r="KBH34" s="473"/>
      <c r="KBI34" s="473"/>
      <c r="KBJ34" s="473"/>
      <c r="KBK34" s="473"/>
      <c r="KBL34" s="473"/>
      <c r="KBM34" s="473"/>
      <c r="KBN34" s="473"/>
      <c r="KBO34" s="473"/>
      <c r="KBP34" s="473"/>
      <c r="KBQ34" s="473"/>
      <c r="KBR34" s="473"/>
      <c r="KBS34" s="473"/>
      <c r="KBT34" s="473"/>
      <c r="KBU34" s="473"/>
      <c r="KBV34" s="473"/>
      <c r="KBW34" s="473"/>
      <c r="KBX34" s="473"/>
      <c r="KBY34" s="473"/>
      <c r="KBZ34" s="473"/>
      <c r="KCA34" s="473"/>
      <c r="KCB34" s="473"/>
      <c r="KCC34" s="473"/>
      <c r="KCD34" s="473"/>
      <c r="KCE34" s="473"/>
      <c r="KCF34" s="473"/>
      <c r="KCG34" s="473"/>
      <c r="KCH34" s="473"/>
      <c r="KCI34" s="473"/>
      <c r="KCJ34" s="473"/>
      <c r="KCK34" s="473"/>
      <c r="KCL34" s="473"/>
      <c r="KCM34" s="473"/>
      <c r="KCN34" s="473"/>
      <c r="KCO34" s="473"/>
      <c r="KCP34" s="473"/>
      <c r="KCQ34" s="473"/>
      <c r="KCR34" s="473"/>
      <c r="KCS34" s="473"/>
      <c r="KCT34" s="473"/>
      <c r="KCU34" s="473"/>
      <c r="KCV34" s="473"/>
      <c r="KCW34" s="473"/>
      <c r="KCX34" s="473"/>
      <c r="KCY34" s="473"/>
      <c r="KCZ34" s="473"/>
      <c r="KDA34" s="473"/>
      <c r="KDB34" s="473"/>
      <c r="KDC34" s="473"/>
      <c r="KDD34" s="473"/>
      <c r="KDE34" s="473"/>
      <c r="KDF34" s="473"/>
      <c r="KDG34" s="473"/>
      <c r="KDH34" s="473"/>
      <c r="KDI34" s="473"/>
      <c r="KDJ34" s="473"/>
      <c r="KDK34" s="473"/>
      <c r="KDL34" s="473"/>
      <c r="KDM34" s="473"/>
      <c r="KDN34" s="473"/>
      <c r="KDO34" s="473"/>
      <c r="KDP34" s="473"/>
      <c r="KDQ34" s="473"/>
      <c r="KDR34" s="473"/>
      <c r="KDS34" s="473"/>
      <c r="KDT34" s="473"/>
      <c r="KDU34" s="473"/>
      <c r="KDV34" s="473"/>
      <c r="KDW34" s="473"/>
      <c r="KDX34" s="473"/>
      <c r="KDY34" s="473"/>
      <c r="KDZ34" s="473"/>
      <c r="KEA34" s="473"/>
      <c r="KEB34" s="473"/>
      <c r="KEC34" s="473"/>
      <c r="KED34" s="473"/>
      <c r="KEE34" s="473"/>
      <c r="KEF34" s="473"/>
      <c r="KEG34" s="473"/>
      <c r="KEH34" s="473"/>
      <c r="KEI34" s="473"/>
      <c r="KEJ34" s="473"/>
      <c r="KEK34" s="473"/>
      <c r="KEL34" s="473"/>
      <c r="KEM34" s="473"/>
      <c r="KEN34" s="473"/>
      <c r="KEO34" s="473"/>
      <c r="KEP34" s="473"/>
      <c r="KEQ34" s="473"/>
      <c r="KER34" s="473"/>
      <c r="KES34" s="473"/>
      <c r="KET34" s="473"/>
      <c r="KEU34" s="473"/>
      <c r="KEV34" s="473"/>
      <c r="KEW34" s="473"/>
      <c r="KEX34" s="473"/>
      <c r="KEY34" s="473"/>
      <c r="KEZ34" s="473"/>
      <c r="KFA34" s="473"/>
      <c r="KFB34" s="473"/>
      <c r="KFC34" s="473"/>
      <c r="KFD34" s="473"/>
      <c r="KFE34" s="473"/>
      <c r="KFF34" s="473"/>
      <c r="KFG34" s="473"/>
      <c r="KFH34" s="473"/>
      <c r="KFI34" s="473"/>
      <c r="KFJ34" s="473"/>
      <c r="KFK34" s="473"/>
      <c r="KFL34" s="473"/>
      <c r="KFM34" s="473"/>
      <c r="KFN34" s="473"/>
      <c r="KFO34" s="473"/>
      <c r="KFP34" s="473"/>
      <c r="KFQ34" s="473"/>
      <c r="KFR34" s="473"/>
      <c r="KFS34" s="473"/>
      <c r="KFT34" s="473"/>
      <c r="KFU34" s="473"/>
      <c r="KFV34" s="473"/>
      <c r="KFW34" s="473"/>
      <c r="KFX34" s="473"/>
      <c r="KFY34" s="473"/>
      <c r="KFZ34" s="473"/>
      <c r="KGA34" s="473"/>
      <c r="KGB34" s="473"/>
      <c r="KGC34" s="473"/>
      <c r="KGD34" s="473"/>
      <c r="KGE34" s="473"/>
      <c r="KGF34" s="473"/>
      <c r="KGG34" s="473"/>
      <c r="KGH34" s="473"/>
      <c r="KGI34" s="473"/>
      <c r="KGJ34" s="473"/>
      <c r="KGK34" s="473"/>
      <c r="KGL34" s="473"/>
      <c r="KGM34" s="473"/>
      <c r="KGN34" s="473"/>
      <c r="KGO34" s="473"/>
      <c r="KGP34" s="473"/>
      <c r="KGQ34" s="473"/>
      <c r="KGR34" s="473"/>
      <c r="KGS34" s="473"/>
      <c r="KGT34" s="473"/>
      <c r="KGU34" s="473"/>
      <c r="KGV34" s="473"/>
      <c r="KGW34" s="473"/>
      <c r="KGX34" s="473"/>
      <c r="KGY34" s="473"/>
      <c r="KGZ34" s="473"/>
      <c r="KHA34" s="473"/>
      <c r="KHB34" s="473"/>
      <c r="KHC34" s="473"/>
      <c r="KHD34" s="473"/>
      <c r="KHE34" s="473"/>
      <c r="KHF34" s="473"/>
      <c r="KHG34" s="473"/>
      <c r="KHH34" s="473"/>
      <c r="KHI34" s="473"/>
      <c r="KHJ34" s="473"/>
      <c r="KHK34" s="473"/>
      <c r="KHL34" s="473"/>
      <c r="KHM34" s="473"/>
      <c r="KHN34" s="473"/>
      <c r="KHO34" s="473"/>
      <c r="KHP34" s="473"/>
      <c r="KHQ34" s="473"/>
      <c r="KHR34" s="473"/>
      <c r="KHS34" s="473"/>
      <c r="KHT34" s="473"/>
      <c r="KHU34" s="473"/>
      <c r="KHV34" s="473"/>
      <c r="KHW34" s="473"/>
      <c r="KHX34" s="473"/>
      <c r="KHY34" s="473"/>
      <c r="KHZ34" s="473"/>
      <c r="KIA34" s="473"/>
      <c r="KIB34" s="473"/>
      <c r="KIC34" s="473"/>
      <c r="KID34" s="473"/>
      <c r="KIE34" s="473"/>
      <c r="KIF34" s="473"/>
      <c r="KIG34" s="473"/>
      <c r="KIH34" s="473"/>
      <c r="KII34" s="473"/>
      <c r="KIJ34" s="473"/>
      <c r="KIK34" s="473"/>
      <c r="KIL34" s="473"/>
      <c r="KIM34" s="473"/>
      <c r="KIN34" s="473"/>
      <c r="KIO34" s="473"/>
      <c r="KIP34" s="473"/>
      <c r="KIQ34" s="473"/>
      <c r="KIR34" s="473"/>
      <c r="KIS34" s="473"/>
      <c r="KIT34" s="473"/>
      <c r="KIU34" s="473"/>
      <c r="KIV34" s="473"/>
      <c r="KIW34" s="473"/>
      <c r="KIX34" s="473"/>
      <c r="KIY34" s="473"/>
      <c r="KIZ34" s="473"/>
      <c r="KJA34" s="473"/>
      <c r="KJB34" s="473"/>
      <c r="KJC34" s="473"/>
      <c r="KJD34" s="473"/>
      <c r="KJE34" s="473"/>
      <c r="KJF34" s="473"/>
      <c r="KJG34" s="473"/>
      <c r="KJH34" s="473"/>
      <c r="KJI34" s="473"/>
      <c r="KJJ34" s="473"/>
      <c r="KJK34" s="473"/>
      <c r="KJL34" s="473"/>
      <c r="KJM34" s="473"/>
      <c r="KJN34" s="473"/>
      <c r="KJO34" s="473"/>
      <c r="KJP34" s="473"/>
      <c r="KJQ34" s="473"/>
      <c r="KJR34" s="473"/>
      <c r="KJS34" s="473"/>
      <c r="KJT34" s="473"/>
      <c r="KJU34" s="473"/>
      <c r="KJV34" s="473"/>
      <c r="KJW34" s="473"/>
      <c r="KJX34" s="473"/>
      <c r="KJY34" s="473"/>
      <c r="KJZ34" s="473"/>
      <c r="KKA34" s="473"/>
      <c r="KKB34" s="473"/>
      <c r="KKC34" s="473"/>
      <c r="KKD34" s="473"/>
      <c r="KKE34" s="473"/>
      <c r="KKF34" s="473"/>
      <c r="KKG34" s="473"/>
      <c r="KKH34" s="473"/>
      <c r="KKI34" s="473"/>
      <c r="KKJ34" s="473"/>
      <c r="KKK34" s="473"/>
      <c r="KKL34" s="473"/>
      <c r="KKM34" s="473"/>
      <c r="KKN34" s="473"/>
      <c r="KKO34" s="473"/>
      <c r="KKP34" s="473"/>
      <c r="KKQ34" s="473"/>
      <c r="KKR34" s="473"/>
      <c r="KKS34" s="473"/>
      <c r="KKT34" s="473"/>
      <c r="KKU34" s="473"/>
      <c r="KKV34" s="473"/>
      <c r="KKW34" s="473"/>
      <c r="KKX34" s="473"/>
      <c r="KKY34" s="473"/>
      <c r="KKZ34" s="473"/>
      <c r="KLA34" s="473"/>
      <c r="KLB34" s="473"/>
      <c r="KLC34" s="473"/>
      <c r="KLD34" s="473"/>
      <c r="KLE34" s="473"/>
      <c r="KLF34" s="473"/>
      <c r="KLG34" s="473"/>
      <c r="KLH34" s="473"/>
      <c r="KLI34" s="473"/>
      <c r="KLJ34" s="473"/>
      <c r="KLK34" s="473"/>
      <c r="KLL34" s="473"/>
      <c r="KLM34" s="473"/>
      <c r="KLN34" s="473"/>
      <c r="KLO34" s="473"/>
      <c r="KLP34" s="473"/>
      <c r="KLQ34" s="473"/>
      <c r="KLR34" s="473"/>
      <c r="KLS34" s="473"/>
      <c r="KLT34" s="473"/>
      <c r="KLU34" s="473"/>
      <c r="KLV34" s="473"/>
      <c r="KLW34" s="473"/>
      <c r="KLX34" s="473"/>
      <c r="KLY34" s="473"/>
      <c r="KLZ34" s="473"/>
      <c r="KMA34" s="473"/>
      <c r="KMB34" s="473"/>
      <c r="KMC34" s="473"/>
      <c r="KMD34" s="473"/>
      <c r="KME34" s="473"/>
      <c r="KMF34" s="473"/>
      <c r="KMG34" s="473"/>
      <c r="KMH34" s="473"/>
      <c r="KMI34" s="473"/>
      <c r="KMJ34" s="473"/>
      <c r="KMK34" s="473"/>
      <c r="KML34" s="473"/>
      <c r="KMM34" s="473"/>
      <c r="KMN34" s="473"/>
      <c r="KMO34" s="473"/>
      <c r="KMP34" s="473"/>
      <c r="KMQ34" s="473"/>
      <c r="KMR34" s="473"/>
      <c r="KMS34" s="473"/>
      <c r="KMT34" s="473"/>
      <c r="KMU34" s="473"/>
      <c r="KMV34" s="473"/>
      <c r="KMW34" s="473"/>
      <c r="KMX34" s="473"/>
      <c r="KMY34" s="473"/>
      <c r="KMZ34" s="473"/>
      <c r="KNA34" s="473"/>
      <c r="KNB34" s="473"/>
      <c r="KNC34" s="473"/>
      <c r="KND34" s="473"/>
      <c r="KNE34" s="473"/>
      <c r="KNF34" s="473"/>
      <c r="KNG34" s="473"/>
      <c r="KNH34" s="473"/>
      <c r="KNI34" s="473"/>
      <c r="KNJ34" s="473"/>
      <c r="KNK34" s="473"/>
      <c r="KNL34" s="473"/>
      <c r="KNM34" s="473"/>
      <c r="KNN34" s="473"/>
      <c r="KNO34" s="473"/>
      <c r="KNP34" s="473"/>
      <c r="KNQ34" s="473"/>
      <c r="KNR34" s="473"/>
      <c r="KNS34" s="473"/>
      <c r="KNT34" s="473"/>
      <c r="KNU34" s="473"/>
      <c r="KNV34" s="473"/>
      <c r="KNW34" s="473"/>
      <c r="KNX34" s="473"/>
      <c r="KNY34" s="473"/>
      <c r="KNZ34" s="473"/>
      <c r="KOA34" s="473"/>
      <c r="KOB34" s="473"/>
      <c r="KOC34" s="473"/>
      <c r="KOD34" s="473"/>
      <c r="KOE34" s="473"/>
      <c r="KOF34" s="473"/>
      <c r="KOG34" s="473"/>
      <c r="KOH34" s="473"/>
      <c r="KOI34" s="473"/>
      <c r="KOJ34" s="473"/>
      <c r="KOK34" s="473"/>
      <c r="KOL34" s="473"/>
      <c r="KOM34" s="473"/>
      <c r="KON34" s="473"/>
      <c r="KOO34" s="473"/>
      <c r="KOP34" s="473"/>
      <c r="KOQ34" s="473"/>
      <c r="KOR34" s="473"/>
      <c r="KOS34" s="473"/>
      <c r="KOT34" s="473"/>
      <c r="KOU34" s="473"/>
      <c r="KOV34" s="473"/>
      <c r="KOW34" s="473"/>
      <c r="KOX34" s="473"/>
      <c r="KOY34" s="473"/>
      <c r="KOZ34" s="473"/>
      <c r="KPA34" s="473"/>
      <c r="KPB34" s="473"/>
      <c r="KPC34" s="473"/>
      <c r="KPD34" s="473"/>
      <c r="KPE34" s="473"/>
      <c r="KPF34" s="473"/>
      <c r="KPG34" s="473"/>
      <c r="KPH34" s="473"/>
      <c r="KPI34" s="473"/>
      <c r="KPJ34" s="473"/>
      <c r="KPK34" s="473"/>
      <c r="KPL34" s="473"/>
      <c r="KPM34" s="473"/>
      <c r="KPN34" s="473"/>
      <c r="KPO34" s="473"/>
      <c r="KPP34" s="473"/>
      <c r="KPQ34" s="473"/>
      <c r="KPR34" s="473"/>
      <c r="KPS34" s="473"/>
      <c r="KPT34" s="473"/>
      <c r="KPU34" s="473"/>
      <c r="KPV34" s="473"/>
      <c r="KPW34" s="473"/>
      <c r="KPX34" s="473"/>
      <c r="KPY34" s="473"/>
      <c r="KPZ34" s="473"/>
      <c r="KQA34" s="473"/>
      <c r="KQB34" s="473"/>
      <c r="KQC34" s="473"/>
      <c r="KQD34" s="473"/>
      <c r="KQE34" s="473"/>
      <c r="KQF34" s="473"/>
      <c r="KQG34" s="473"/>
      <c r="KQH34" s="473"/>
      <c r="KQI34" s="473"/>
      <c r="KQJ34" s="473"/>
      <c r="KQK34" s="473"/>
      <c r="KQL34" s="473"/>
      <c r="KQM34" s="473"/>
      <c r="KQN34" s="473"/>
      <c r="KQO34" s="473"/>
      <c r="KQP34" s="473"/>
      <c r="KQQ34" s="473"/>
      <c r="KQR34" s="473"/>
      <c r="KQS34" s="473"/>
      <c r="KQT34" s="473"/>
      <c r="KQU34" s="473"/>
      <c r="KQV34" s="473"/>
      <c r="KQW34" s="473"/>
      <c r="KQX34" s="473"/>
      <c r="KQY34" s="473"/>
      <c r="KQZ34" s="473"/>
      <c r="KRA34" s="473"/>
      <c r="KRB34" s="473"/>
      <c r="KRC34" s="473"/>
      <c r="KRD34" s="473"/>
      <c r="KRE34" s="473"/>
      <c r="KRF34" s="473"/>
      <c r="KRG34" s="473"/>
      <c r="KRH34" s="473"/>
      <c r="KRI34" s="473"/>
      <c r="KRJ34" s="473"/>
      <c r="KRK34" s="473"/>
      <c r="KRL34" s="473"/>
      <c r="KRM34" s="473"/>
      <c r="KRN34" s="473"/>
      <c r="KRO34" s="473"/>
      <c r="KRP34" s="473"/>
      <c r="KRQ34" s="473"/>
      <c r="KRR34" s="473"/>
      <c r="KRS34" s="473"/>
      <c r="KRT34" s="473"/>
      <c r="KRU34" s="473"/>
      <c r="KRV34" s="473"/>
      <c r="KRW34" s="473"/>
      <c r="KRX34" s="473"/>
      <c r="KRY34" s="473"/>
      <c r="KRZ34" s="473"/>
      <c r="KSA34" s="473"/>
      <c r="KSB34" s="473"/>
      <c r="KSC34" s="473"/>
      <c r="KSD34" s="473"/>
      <c r="KSE34" s="473"/>
      <c r="KSF34" s="473"/>
      <c r="KSG34" s="473"/>
      <c r="KSH34" s="473"/>
      <c r="KSI34" s="473"/>
      <c r="KSJ34" s="473"/>
      <c r="KSK34" s="473"/>
      <c r="KSL34" s="473"/>
      <c r="KSM34" s="473"/>
      <c r="KSN34" s="473"/>
      <c r="KSO34" s="473"/>
      <c r="KSP34" s="473"/>
      <c r="KSQ34" s="473"/>
      <c r="KSR34" s="473"/>
      <c r="KSS34" s="473"/>
      <c r="KST34" s="473"/>
      <c r="KSU34" s="473"/>
      <c r="KSV34" s="473"/>
      <c r="KSW34" s="473"/>
      <c r="KSX34" s="473"/>
      <c r="KSY34" s="473"/>
      <c r="KSZ34" s="473"/>
      <c r="KTA34" s="473"/>
      <c r="KTB34" s="473"/>
      <c r="KTC34" s="473"/>
      <c r="KTD34" s="473"/>
      <c r="KTE34" s="473"/>
      <c r="KTF34" s="473"/>
      <c r="KTG34" s="473"/>
      <c r="KTH34" s="473"/>
      <c r="KTI34" s="473"/>
      <c r="KTJ34" s="473"/>
      <c r="KTK34" s="473"/>
      <c r="KTL34" s="473"/>
      <c r="KTM34" s="473"/>
      <c r="KTN34" s="473"/>
      <c r="KTO34" s="473"/>
      <c r="KTP34" s="473"/>
      <c r="KTQ34" s="473"/>
      <c r="KTR34" s="473"/>
      <c r="KTS34" s="473"/>
      <c r="KTT34" s="473"/>
      <c r="KTU34" s="473"/>
      <c r="KTV34" s="473"/>
      <c r="KTW34" s="473"/>
      <c r="KTX34" s="473"/>
      <c r="KTY34" s="473"/>
      <c r="KTZ34" s="473"/>
      <c r="KUA34" s="473"/>
      <c r="KUB34" s="473"/>
      <c r="KUC34" s="473"/>
      <c r="KUD34" s="473"/>
      <c r="KUE34" s="473"/>
      <c r="KUF34" s="473"/>
      <c r="KUG34" s="473"/>
      <c r="KUH34" s="473"/>
      <c r="KUI34" s="473"/>
      <c r="KUJ34" s="473"/>
      <c r="KUK34" s="473"/>
      <c r="KUL34" s="473"/>
      <c r="KUM34" s="473"/>
      <c r="KUN34" s="473"/>
      <c r="KUO34" s="473"/>
      <c r="KUP34" s="473"/>
      <c r="KUQ34" s="473"/>
      <c r="KUR34" s="473"/>
      <c r="KUS34" s="473"/>
      <c r="KUT34" s="473"/>
      <c r="KUU34" s="473"/>
      <c r="KUV34" s="473"/>
      <c r="KUW34" s="473"/>
      <c r="KUX34" s="473"/>
      <c r="KUY34" s="473"/>
      <c r="KUZ34" s="473"/>
      <c r="KVA34" s="473"/>
      <c r="KVB34" s="473"/>
      <c r="KVC34" s="473"/>
      <c r="KVD34" s="473"/>
      <c r="KVE34" s="473"/>
      <c r="KVF34" s="473"/>
      <c r="KVG34" s="473"/>
      <c r="KVH34" s="473"/>
      <c r="KVI34" s="473"/>
      <c r="KVJ34" s="473"/>
      <c r="KVK34" s="473"/>
      <c r="KVL34" s="473"/>
      <c r="KVM34" s="473"/>
      <c r="KVN34" s="473"/>
      <c r="KVO34" s="473"/>
      <c r="KVP34" s="473"/>
      <c r="KVQ34" s="473"/>
      <c r="KVR34" s="473"/>
      <c r="KVS34" s="473"/>
      <c r="KVT34" s="473"/>
      <c r="KVU34" s="473"/>
      <c r="KVV34" s="473"/>
      <c r="KVW34" s="473"/>
      <c r="KVX34" s="473"/>
      <c r="KVY34" s="473"/>
      <c r="KVZ34" s="473"/>
      <c r="KWA34" s="473"/>
      <c r="KWB34" s="473"/>
      <c r="KWC34" s="473"/>
      <c r="KWD34" s="473"/>
      <c r="KWE34" s="473"/>
      <c r="KWF34" s="473"/>
      <c r="KWG34" s="473"/>
      <c r="KWH34" s="473"/>
      <c r="KWI34" s="473"/>
      <c r="KWJ34" s="473"/>
      <c r="KWK34" s="473"/>
      <c r="KWL34" s="473"/>
      <c r="KWM34" s="473"/>
      <c r="KWN34" s="473"/>
      <c r="KWO34" s="473"/>
      <c r="KWP34" s="473"/>
      <c r="KWQ34" s="473"/>
      <c r="KWR34" s="473"/>
      <c r="KWS34" s="473"/>
      <c r="KWT34" s="473"/>
      <c r="KWU34" s="473"/>
      <c r="KWV34" s="473"/>
      <c r="KWW34" s="473"/>
      <c r="KWX34" s="473"/>
      <c r="KWY34" s="473"/>
      <c r="KWZ34" s="473"/>
      <c r="KXA34" s="473"/>
      <c r="KXB34" s="473"/>
      <c r="KXC34" s="473"/>
      <c r="KXD34" s="473"/>
      <c r="KXE34" s="473"/>
      <c r="KXF34" s="473"/>
      <c r="KXG34" s="473"/>
      <c r="KXH34" s="473"/>
      <c r="KXI34" s="473"/>
      <c r="KXJ34" s="473"/>
      <c r="KXK34" s="473"/>
      <c r="KXL34" s="473"/>
      <c r="KXM34" s="473"/>
      <c r="KXN34" s="473"/>
      <c r="KXO34" s="473"/>
      <c r="KXP34" s="473"/>
      <c r="KXQ34" s="473"/>
      <c r="KXR34" s="473"/>
      <c r="KXS34" s="473"/>
      <c r="KXT34" s="473"/>
      <c r="KXU34" s="473"/>
      <c r="KXV34" s="473"/>
      <c r="KXW34" s="473"/>
      <c r="KXX34" s="473"/>
      <c r="KXY34" s="473"/>
      <c r="KXZ34" s="473"/>
      <c r="KYA34" s="473"/>
      <c r="KYB34" s="473"/>
      <c r="KYC34" s="473"/>
      <c r="KYD34" s="473"/>
      <c r="KYE34" s="473"/>
      <c r="KYF34" s="473"/>
      <c r="KYG34" s="473"/>
      <c r="KYH34" s="473"/>
      <c r="KYI34" s="473"/>
      <c r="KYJ34" s="473"/>
      <c r="KYK34" s="473"/>
      <c r="KYL34" s="473"/>
      <c r="KYM34" s="473"/>
      <c r="KYN34" s="473"/>
      <c r="KYO34" s="473"/>
      <c r="KYP34" s="473"/>
      <c r="KYQ34" s="473"/>
      <c r="KYR34" s="473"/>
      <c r="KYS34" s="473"/>
      <c r="KYT34" s="473"/>
      <c r="KYU34" s="473"/>
      <c r="KYV34" s="473"/>
      <c r="KYW34" s="473"/>
      <c r="KYX34" s="473"/>
      <c r="KYY34" s="473"/>
      <c r="KYZ34" s="473"/>
      <c r="KZA34" s="473"/>
      <c r="KZB34" s="473"/>
      <c r="KZC34" s="473"/>
      <c r="KZD34" s="473"/>
      <c r="KZE34" s="473"/>
      <c r="KZF34" s="473"/>
      <c r="KZG34" s="473"/>
      <c r="KZH34" s="473"/>
      <c r="KZI34" s="473"/>
      <c r="KZJ34" s="473"/>
      <c r="KZK34" s="473"/>
      <c r="KZL34" s="473"/>
      <c r="KZM34" s="473"/>
      <c r="KZN34" s="473"/>
      <c r="KZO34" s="473"/>
      <c r="KZP34" s="473"/>
      <c r="KZQ34" s="473"/>
      <c r="KZR34" s="473"/>
      <c r="KZS34" s="473"/>
      <c r="KZT34" s="473"/>
      <c r="KZU34" s="473"/>
      <c r="KZV34" s="473"/>
      <c r="KZW34" s="473"/>
      <c r="KZX34" s="473"/>
      <c r="KZY34" s="473"/>
      <c r="KZZ34" s="473"/>
      <c r="LAA34" s="473"/>
      <c r="LAB34" s="473"/>
      <c r="LAC34" s="473"/>
      <c r="LAD34" s="473"/>
      <c r="LAE34" s="473"/>
      <c r="LAF34" s="473"/>
      <c r="LAG34" s="473"/>
      <c r="LAH34" s="473"/>
      <c r="LAI34" s="473"/>
      <c r="LAJ34" s="473"/>
      <c r="LAK34" s="473"/>
      <c r="LAL34" s="473"/>
      <c r="LAM34" s="473"/>
      <c r="LAN34" s="473"/>
      <c r="LAO34" s="473"/>
      <c r="LAP34" s="473"/>
      <c r="LAQ34" s="473"/>
      <c r="LAR34" s="473"/>
      <c r="LAS34" s="473"/>
      <c r="LAT34" s="473"/>
      <c r="LAU34" s="473"/>
      <c r="LAV34" s="473"/>
      <c r="LAW34" s="473"/>
      <c r="LAX34" s="473"/>
      <c r="LAY34" s="473"/>
      <c r="LAZ34" s="473"/>
      <c r="LBA34" s="473"/>
      <c r="LBB34" s="473"/>
      <c r="LBC34" s="473"/>
      <c r="LBD34" s="473"/>
      <c r="LBE34" s="473"/>
      <c r="LBF34" s="473"/>
      <c r="LBG34" s="473"/>
      <c r="LBH34" s="473"/>
      <c r="LBI34" s="473"/>
      <c r="LBJ34" s="473"/>
      <c r="LBK34" s="473"/>
      <c r="LBL34" s="473"/>
      <c r="LBM34" s="473"/>
      <c r="LBN34" s="473"/>
      <c r="LBO34" s="473"/>
      <c r="LBP34" s="473"/>
      <c r="LBQ34" s="473"/>
      <c r="LBR34" s="473"/>
      <c r="LBS34" s="473"/>
      <c r="LBT34" s="473"/>
      <c r="LBU34" s="473"/>
      <c r="LBV34" s="473"/>
      <c r="LBW34" s="473"/>
      <c r="LBX34" s="473"/>
      <c r="LBY34" s="473"/>
      <c r="LBZ34" s="473"/>
      <c r="LCA34" s="473"/>
      <c r="LCB34" s="473"/>
      <c r="LCC34" s="473"/>
      <c r="LCD34" s="473"/>
      <c r="LCE34" s="473"/>
      <c r="LCF34" s="473"/>
      <c r="LCG34" s="473"/>
      <c r="LCH34" s="473"/>
      <c r="LCI34" s="473"/>
      <c r="LCJ34" s="473"/>
      <c r="LCK34" s="473"/>
      <c r="LCL34" s="473"/>
      <c r="LCM34" s="473"/>
      <c r="LCN34" s="473"/>
      <c r="LCO34" s="473"/>
      <c r="LCP34" s="473"/>
      <c r="LCQ34" s="473"/>
      <c r="LCR34" s="473"/>
      <c r="LCS34" s="473"/>
      <c r="LCT34" s="473"/>
      <c r="LCU34" s="473"/>
      <c r="LCV34" s="473"/>
      <c r="LCW34" s="473"/>
      <c r="LCX34" s="473"/>
      <c r="LCY34" s="473"/>
      <c r="LCZ34" s="473"/>
      <c r="LDA34" s="473"/>
      <c r="LDB34" s="473"/>
      <c r="LDC34" s="473"/>
      <c r="LDD34" s="473"/>
      <c r="LDE34" s="473"/>
      <c r="LDF34" s="473"/>
      <c r="LDG34" s="473"/>
      <c r="LDH34" s="473"/>
      <c r="LDI34" s="473"/>
      <c r="LDJ34" s="473"/>
      <c r="LDK34" s="473"/>
      <c r="LDL34" s="473"/>
      <c r="LDM34" s="473"/>
      <c r="LDN34" s="473"/>
      <c r="LDO34" s="473"/>
      <c r="LDP34" s="473"/>
      <c r="LDQ34" s="473"/>
      <c r="LDR34" s="473"/>
      <c r="LDS34" s="473"/>
      <c r="LDT34" s="473"/>
      <c r="LDU34" s="473"/>
      <c r="LDV34" s="473"/>
      <c r="LDW34" s="473"/>
      <c r="LDX34" s="473"/>
      <c r="LDY34" s="473"/>
      <c r="LDZ34" s="473"/>
      <c r="LEA34" s="473"/>
      <c r="LEB34" s="473"/>
      <c r="LEC34" s="473"/>
      <c r="LED34" s="473"/>
      <c r="LEE34" s="473"/>
      <c r="LEF34" s="473"/>
      <c r="LEG34" s="473"/>
      <c r="LEH34" s="473"/>
      <c r="LEI34" s="473"/>
      <c r="LEJ34" s="473"/>
      <c r="LEK34" s="473"/>
      <c r="LEL34" s="473"/>
      <c r="LEM34" s="473"/>
      <c r="LEN34" s="473"/>
      <c r="LEO34" s="473"/>
      <c r="LEP34" s="473"/>
      <c r="LEQ34" s="473"/>
      <c r="LER34" s="473"/>
      <c r="LES34" s="473"/>
      <c r="LET34" s="473"/>
      <c r="LEU34" s="473"/>
      <c r="LEV34" s="473"/>
      <c r="LEW34" s="473"/>
      <c r="LEX34" s="473"/>
      <c r="LEY34" s="473"/>
      <c r="LEZ34" s="473"/>
      <c r="LFA34" s="473"/>
      <c r="LFB34" s="473"/>
      <c r="LFC34" s="473"/>
      <c r="LFD34" s="473"/>
      <c r="LFE34" s="473"/>
      <c r="LFF34" s="473"/>
      <c r="LFG34" s="473"/>
      <c r="LFH34" s="473"/>
      <c r="LFI34" s="473"/>
      <c r="LFJ34" s="473"/>
      <c r="LFK34" s="473"/>
      <c r="LFL34" s="473"/>
      <c r="LFM34" s="473"/>
      <c r="LFN34" s="473"/>
      <c r="LFO34" s="473"/>
      <c r="LFP34" s="473"/>
      <c r="LFQ34" s="473"/>
      <c r="LFR34" s="473"/>
      <c r="LFS34" s="473"/>
      <c r="LFT34" s="473"/>
      <c r="LFU34" s="473"/>
      <c r="LFV34" s="473"/>
      <c r="LFW34" s="473"/>
      <c r="LFX34" s="473"/>
      <c r="LFY34" s="473"/>
      <c r="LFZ34" s="473"/>
      <c r="LGA34" s="473"/>
      <c r="LGB34" s="473"/>
      <c r="LGC34" s="473"/>
      <c r="LGD34" s="473"/>
      <c r="LGE34" s="473"/>
      <c r="LGF34" s="473"/>
      <c r="LGG34" s="473"/>
      <c r="LGH34" s="473"/>
      <c r="LGI34" s="473"/>
      <c r="LGJ34" s="473"/>
      <c r="LGK34" s="473"/>
      <c r="LGL34" s="473"/>
      <c r="LGM34" s="473"/>
      <c r="LGN34" s="473"/>
      <c r="LGO34" s="473"/>
      <c r="LGP34" s="473"/>
      <c r="LGQ34" s="473"/>
      <c r="LGR34" s="473"/>
      <c r="LGS34" s="473"/>
      <c r="LGT34" s="473"/>
      <c r="LGU34" s="473"/>
      <c r="LGV34" s="473"/>
      <c r="LGW34" s="473"/>
      <c r="LGX34" s="473"/>
      <c r="LGY34" s="473"/>
      <c r="LGZ34" s="473"/>
      <c r="LHA34" s="473"/>
      <c r="LHB34" s="473"/>
      <c r="LHC34" s="473"/>
      <c r="LHD34" s="473"/>
      <c r="LHE34" s="473"/>
      <c r="LHF34" s="473"/>
      <c r="LHG34" s="473"/>
      <c r="LHH34" s="473"/>
      <c r="LHI34" s="473"/>
      <c r="LHJ34" s="473"/>
      <c r="LHK34" s="473"/>
      <c r="LHL34" s="473"/>
      <c r="LHM34" s="473"/>
      <c r="LHN34" s="473"/>
      <c r="LHO34" s="473"/>
      <c r="LHP34" s="473"/>
      <c r="LHQ34" s="473"/>
      <c r="LHR34" s="473"/>
      <c r="LHS34" s="473"/>
      <c r="LHT34" s="473"/>
      <c r="LHU34" s="473"/>
      <c r="LHV34" s="473"/>
      <c r="LHW34" s="473"/>
      <c r="LHX34" s="473"/>
      <c r="LHY34" s="473"/>
      <c r="LHZ34" s="473"/>
      <c r="LIA34" s="473"/>
      <c r="LIB34" s="473"/>
      <c r="LIC34" s="473"/>
      <c r="LID34" s="473"/>
      <c r="LIE34" s="473"/>
      <c r="LIF34" s="473"/>
      <c r="LIG34" s="473"/>
      <c r="LIH34" s="473"/>
      <c r="LII34" s="473"/>
      <c r="LIJ34" s="473"/>
      <c r="LIK34" s="473"/>
      <c r="LIL34" s="473"/>
      <c r="LIM34" s="473"/>
      <c r="LIN34" s="473"/>
      <c r="LIO34" s="473"/>
      <c r="LIP34" s="473"/>
      <c r="LIQ34" s="473"/>
      <c r="LIR34" s="473"/>
      <c r="LIS34" s="473"/>
      <c r="LIT34" s="473"/>
      <c r="LIU34" s="473"/>
      <c r="LIV34" s="473"/>
      <c r="LIW34" s="473"/>
      <c r="LIX34" s="473"/>
      <c r="LIY34" s="473"/>
      <c r="LIZ34" s="473"/>
      <c r="LJA34" s="473"/>
      <c r="LJB34" s="473"/>
      <c r="LJC34" s="473"/>
      <c r="LJD34" s="473"/>
      <c r="LJE34" s="473"/>
      <c r="LJF34" s="473"/>
      <c r="LJG34" s="473"/>
      <c r="LJH34" s="473"/>
      <c r="LJI34" s="473"/>
      <c r="LJJ34" s="473"/>
      <c r="LJK34" s="473"/>
      <c r="LJL34" s="473"/>
      <c r="LJM34" s="473"/>
      <c r="LJN34" s="473"/>
      <c r="LJO34" s="473"/>
      <c r="LJP34" s="473"/>
      <c r="LJQ34" s="473"/>
      <c r="LJR34" s="473"/>
      <c r="LJS34" s="473"/>
      <c r="LJT34" s="473"/>
      <c r="LJU34" s="473"/>
      <c r="LJV34" s="473"/>
      <c r="LJW34" s="473"/>
      <c r="LJX34" s="473"/>
      <c r="LJY34" s="473"/>
      <c r="LJZ34" s="473"/>
      <c r="LKA34" s="473"/>
      <c r="LKB34" s="473"/>
      <c r="LKC34" s="473"/>
      <c r="LKD34" s="473"/>
      <c r="LKE34" s="473"/>
      <c r="LKF34" s="473"/>
      <c r="LKG34" s="473"/>
      <c r="LKH34" s="473"/>
      <c r="LKI34" s="473"/>
      <c r="LKJ34" s="473"/>
      <c r="LKK34" s="473"/>
      <c r="LKL34" s="473"/>
      <c r="LKM34" s="473"/>
      <c r="LKN34" s="473"/>
      <c r="LKO34" s="473"/>
      <c r="LKP34" s="473"/>
      <c r="LKQ34" s="473"/>
      <c r="LKR34" s="473"/>
      <c r="LKS34" s="473"/>
      <c r="LKT34" s="473"/>
      <c r="LKU34" s="473"/>
      <c r="LKV34" s="473"/>
      <c r="LKW34" s="473"/>
      <c r="LKX34" s="473"/>
      <c r="LKY34" s="473"/>
      <c r="LKZ34" s="473"/>
      <c r="LLA34" s="473"/>
      <c r="LLB34" s="473"/>
      <c r="LLC34" s="473"/>
      <c r="LLD34" s="473"/>
      <c r="LLE34" s="473"/>
      <c r="LLF34" s="473"/>
      <c r="LLG34" s="473"/>
      <c r="LLH34" s="473"/>
      <c r="LLI34" s="473"/>
      <c r="LLJ34" s="473"/>
      <c r="LLK34" s="473"/>
      <c r="LLL34" s="473"/>
      <c r="LLM34" s="473"/>
      <c r="LLN34" s="473"/>
      <c r="LLO34" s="473"/>
      <c r="LLP34" s="473"/>
      <c r="LLQ34" s="473"/>
      <c r="LLR34" s="473"/>
      <c r="LLS34" s="473"/>
      <c r="LLT34" s="473"/>
      <c r="LLU34" s="473"/>
      <c r="LLV34" s="473"/>
      <c r="LLW34" s="473"/>
      <c r="LLX34" s="473"/>
      <c r="LLY34" s="473"/>
      <c r="LLZ34" s="473"/>
      <c r="LMA34" s="473"/>
      <c r="LMB34" s="473"/>
      <c r="LMC34" s="473"/>
      <c r="LMD34" s="473"/>
      <c r="LME34" s="473"/>
      <c r="LMF34" s="473"/>
      <c r="LMG34" s="473"/>
      <c r="LMH34" s="473"/>
      <c r="LMI34" s="473"/>
      <c r="LMJ34" s="473"/>
      <c r="LMK34" s="473"/>
      <c r="LML34" s="473"/>
      <c r="LMM34" s="473"/>
      <c r="LMN34" s="473"/>
      <c r="LMO34" s="473"/>
      <c r="LMP34" s="473"/>
      <c r="LMQ34" s="473"/>
      <c r="LMR34" s="473"/>
      <c r="LMS34" s="473"/>
      <c r="LMT34" s="473"/>
      <c r="LMU34" s="473"/>
      <c r="LMV34" s="473"/>
      <c r="LMW34" s="473"/>
      <c r="LMX34" s="473"/>
      <c r="LMY34" s="473"/>
      <c r="LMZ34" s="473"/>
      <c r="LNA34" s="473"/>
      <c r="LNB34" s="473"/>
      <c r="LNC34" s="473"/>
      <c r="LND34" s="473"/>
      <c r="LNE34" s="473"/>
      <c r="LNF34" s="473"/>
      <c r="LNG34" s="473"/>
      <c r="LNH34" s="473"/>
      <c r="LNI34" s="473"/>
      <c r="LNJ34" s="473"/>
      <c r="LNK34" s="473"/>
      <c r="LNL34" s="473"/>
      <c r="LNM34" s="473"/>
      <c r="LNN34" s="473"/>
      <c r="LNO34" s="473"/>
      <c r="LNP34" s="473"/>
      <c r="LNQ34" s="473"/>
      <c r="LNR34" s="473"/>
      <c r="LNS34" s="473"/>
      <c r="LNT34" s="473"/>
      <c r="LNU34" s="473"/>
      <c r="LNV34" s="473"/>
      <c r="LNW34" s="473"/>
      <c r="LNX34" s="473"/>
      <c r="LNY34" s="473"/>
      <c r="LNZ34" s="473"/>
      <c r="LOA34" s="473"/>
      <c r="LOB34" s="473"/>
      <c r="LOC34" s="473"/>
      <c r="LOD34" s="473"/>
      <c r="LOE34" s="473"/>
      <c r="LOF34" s="473"/>
      <c r="LOG34" s="473"/>
      <c r="LOH34" s="473"/>
      <c r="LOI34" s="473"/>
      <c r="LOJ34" s="473"/>
      <c r="LOK34" s="473"/>
      <c r="LOL34" s="473"/>
      <c r="LOM34" s="473"/>
      <c r="LON34" s="473"/>
      <c r="LOO34" s="473"/>
      <c r="LOP34" s="473"/>
      <c r="LOQ34" s="473"/>
      <c r="LOR34" s="473"/>
      <c r="LOS34" s="473"/>
      <c r="LOT34" s="473"/>
      <c r="LOU34" s="473"/>
      <c r="LOV34" s="473"/>
      <c r="LOW34" s="473"/>
      <c r="LOX34" s="473"/>
      <c r="LOY34" s="473"/>
      <c r="LOZ34" s="473"/>
      <c r="LPA34" s="473"/>
      <c r="LPB34" s="473"/>
      <c r="LPC34" s="473"/>
      <c r="LPD34" s="473"/>
      <c r="LPE34" s="473"/>
      <c r="LPF34" s="473"/>
      <c r="LPG34" s="473"/>
      <c r="LPH34" s="473"/>
      <c r="LPI34" s="473"/>
      <c r="LPJ34" s="473"/>
      <c r="LPK34" s="473"/>
      <c r="LPL34" s="473"/>
      <c r="LPM34" s="473"/>
      <c r="LPN34" s="473"/>
      <c r="LPO34" s="473"/>
      <c r="LPP34" s="473"/>
      <c r="LPQ34" s="473"/>
      <c r="LPR34" s="473"/>
      <c r="LPS34" s="473"/>
      <c r="LPT34" s="473"/>
      <c r="LPU34" s="473"/>
      <c r="LPV34" s="473"/>
      <c r="LPW34" s="473"/>
      <c r="LPX34" s="473"/>
      <c r="LPY34" s="473"/>
      <c r="LPZ34" s="473"/>
      <c r="LQA34" s="473"/>
      <c r="LQB34" s="473"/>
      <c r="LQC34" s="473"/>
      <c r="LQD34" s="473"/>
      <c r="LQE34" s="473"/>
      <c r="LQF34" s="473"/>
      <c r="LQG34" s="473"/>
      <c r="LQH34" s="473"/>
      <c r="LQI34" s="473"/>
      <c r="LQJ34" s="473"/>
      <c r="LQK34" s="473"/>
      <c r="LQL34" s="473"/>
      <c r="LQM34" s="473"/>
      <c r="LQN34" s="473"/>
      <c r="LQO34" s="473"/>
      <c r="LQP34" s="473"/>
      <c r="LQQ34" s="473"/>
      <c r="LQR34" s="473"/>
      <c r="LQS34" s="473"/>
      <c r="LQT34" s="473"/>
      <c r="LQU34" s="473"/>
      <c r="LQV34" s="473"/>
      <c r="LQW34" s="473"/>
      <c r="LQX34" s="473"/>
      <c r="LQY34" s="473"/>
      <c r="LQZ34" s="473"/>
      <c r="LRA34" s="473"/>
      <c r="LRB34" s="473"/>
      <c r="LRC34" s="473"/>
      <c r="LRD34" s="473"/>
      <c r="LRE34" s="473"/>
      <c r="LRF34" s="473"/>
      <c r="LRG34" s="473"/>
      <c r="LRH34" s="473"/>
      <c r="LRI34" s="473"/>
      <c r="LRJ34" s="473"/>
      <c r="LRK34" s="473"/>
      <c r="LRL34" s="473"/>
      <c r="LRM34" s="473"/>
      <c r="LRN34" s="473"/>
      <c r="LRO34" s="473"/>
      <c r="LRP34" s="473"/>
      <c r="LRQ34" s="473"/>
      <c r="LRR34" s="473"/>
      <c r="LRS34" s="473"/>
      <c r="LRT34" s="473"/>
      <c r="LRU34" s="473"/>
      <c r="LRV34" s="473"/>
      <c r="LRW34" s="473"/>
      <c r="LRX34" s="473"/>
      <c r="LRY34" s="473"/>
      <c r="LRZ34" s="473"/>
      <c r="LSA34" s="473"/>
      <c r="LSB34" s="473"/>
      <c r="LSC34" s="473"/>
      <c r="LSD34" s="473"/>
      <c r="LSE34" s="473"/>
      <c r="LSF34" s="473"/>
      <c r="LSG34" s="473"/>
      <c r="LSH34" s="473"/>
      <c r="LSI34" s="473"/>
      <c r="LSJ34" s="473"/>
      <c r="LSK34" s="473"/>
      <c r="LSL34" s="473"/>
      <c r="LSM34" s="473"/>
      <c r="LSN34" s="473"/>
      <c r="LSO34" s="473"/>
      <c r="LSP34" s="473"/>
      <c r="LSQ34" s="473"/>
      <c r="LSR34" s="473"/>
      <c r="LSS34" s="473"/>
      <c r="LST34" s="473"/>
      <c r="LSU34" s="473"/>
      <c r="LSV34" s="473"/>
      <c r="LSW34" s="473"/>
      <c r="LSX34" s="473"/>
      <c r="LSY34" s="473"/>
      <c r="LSZ34" s="473"/>
      <c r="LTA34" s="473"/>
      <c r="LTB34" s="473"/>
      <c r="LTC34" s="473"/>
      <c r="LTD34" s="473"/>
      <c r="LTE34" s="473"/>
      <c r="LTF34" s="473"/>
      <c r="LTG34" s="473"/>
      <c r="LTH34" s="473"/>
      <c r="LTI34" s="473"/>
      <c r="LTJ34" s="473"/>
      <c r="LTK34" s="473"/>
      <c r="LTL34" s="473"/>
      <c r="LTM34" s="473"/>
      <c r="LTN34" s="473"/>
      <c r="LTO34" s="473"/>
      <c r="LTP34" s="473"/>
      <c r="LTQ34" s="473"/>
      <c r="LTR34" s="473"/>
      <c r="LTS34" s="473"/>
      <c r="LTT34" s="473"/>
      <c r="LTU34" s="473"/>
      <c r="LTV34" s="473"/>
      <c r="LTW34" s="473"/>
      <c r="LTX34" s="473"/>
      <c r="LTY34" s="473"/>
      <c r="LTZ34" s="473"/>
      <c r="LUA34" s="473"/>
      <c r="LUB34" s="473"/>
      <c r="LUC34" s="473"/>
      <c r="LUD34" s="473"/>
      <c r="LUE34" s="473"/>
      <c r="LUF34" s="473"/>
      <c r="LUG34" s="473"/>
      <c r="LUH34" s="473"/>
      <c r="LUI34" s="473"/>
      <c r="LUJ34" s="473"/>
      <c r="LUK34" s="473"/>
      <c r="LUL34" s="473"/>
      <c r="LUM34" s="473"/>
      <c r="LUN34" s="473"/>
      <c r="LUO34" s="473"/>
      <c r="LUP34" s="473"/>
      <c r="LUQ34" s="473"/>
      <c r="LUR34" s="473"/>
      <c r="LUS34" s="473"/>
      <c r="LUT34" s="473"/>
      <c r="LUU34" s="473"/>
      <c r="LUV34" s="473"/>
      <c r="LUW34" s="473"/>
      <c r="LUX34" s="473"/>
      <c r="LUY34" s="473"/>
      <c r="LUZ34" s="473"/>
      <c r="LVA34" s="473"/>
      <c r="LVB34" s="473"/>
      <c r="LVC34" s="473"/>
      <c r="LVD34" s="473"/>
      <c r="LVE34" s="473"/>
      <c r="LVF34" s="473"/>
      <c r="LVG34" s="473"/>
      <c r="LVH34" s="473"/>
      <c r="LVI34" s="473"/>
      <c r="LVJ34" s="473"/>
      <c r="LVK34" s="473"/>
      <c r="LVL34" s="473"/>
      <c r="LVM34" s="473"/>
      <c r="LVN34" s="473"/>
      <c r="LVO34" s="473"/>
      <c r="LVP34" s="473"/>
      <c r="LVQ34" s="473"/>
      <c r="LVR34" s="473"/>
      <c r="LVS34" s="473"/>
      <c r="LVT34" s="473"/>
      <c r="LVU34" s="473"/>
      <c r="LVV34" s="473"/>
      <c r="LVW34" s="473"/>
      <c r="LVX34" s="473"/>
      <c r="LVY34" s="473"/>
      <c r="LVZ34" s="473"/>
      <c r="LWA34" s="473"/>
      <c r="LWB34" s="473"/>
      <c r="LWC34" s="473"/>
      <c r="LWD34" s="473"/>
      <c r="LWE34" s="473"/>
      <c r="LWF34" s="473"/>
      <c r="LWG34" s="473"/>
      <c r="LWH34" s="473"/>
      <c r="LWI34" s="473"/>
      <c r="LWJ34" s="473"/>
      <c r="LWK34" s="473"/>
      <c r="LWL34" s="473"/>
      <c r="LWM34" s="473"/>
      <c r="LWN34" s="473"/>
      <c r="LWO34" s="473"/>
      <c r="LWP34" s="473"/>
      <c r="LWQ34" s="473"/>
      <c r="LWR34" s="473"/>
      <c r="LWS34" s="473"/>
      <c r="LWT34" s="473"/>
      <c r="LWU34" s="473"/>
      <c r="LWV34" s="473"/>
      <c r="LWW34" s="473"/>
      <c r="LWX34" s="473"/>
      <c r="LWY34" s="473"/>
      <c r="LWZ34" s="473"/>
      <c r="LXA34" s="473"/>
      <c r="LXB34" s="473"/>
      <c r="LXC34" s="473"/>
      <c r="LXD34" s="473"/>
      <c r="LXE34" s="473"/>
      <c r="LXF34" s="473"/>
      <c r="LXG34" s="473"/>
      <c r="LXH34" s="473"/>
      <c r="LXI34" s="473"/>
      <c r="LXJ34" s="473"/>
      <c r="LXK34" s="473"/>
      <c r="LXL34" s="473"/>
      <c r="LXM34" s="473"/>
      <c r="LXN34" s="473"/>
      <c r="LXO34" s="473"/>
      <c r="LXP34" s="473"/>
      <c r="LXQ34" s="473"/>
      <c r="LXR34" s="473"/>
      <c r="LXS34" s="473"/>
      <c r="LXT34" s="473"/>
      <c r="LXU34" s="473"/>
      <c r="LXV34" s="473"/>
      <c r="LXW34" s="473"/>
      <c r="LXX34" s="473"/>
      <c r="LXY34" s="473"/>
      <c r="LXZ34" s="473"/>
      <c r="LYA34" s="473"/>
      <c r="LYB34" s="473"/>
      <c r="LYC34" s="473"/>
      <c r="LYD34" s="473"/>
      <c r="LYE34" s="473"/>
      <c r="LYF34" s="473"/>
      <c r="LYG34" s="473"/>
      <c r="LYH34" s="473"/>
      <c r="LYI34" s="473"/>
      <c r="LYJ34" s="473"/>
      <c r="LYK34" s="473"/>
      <c r="LYL34" s="473"/>
      <c r="LYM34" s="473"/>
      <c r="LYN34" s="473"/>
      <c r="LYO34" s="473"/>
      <c r="LYP34" s="473"/>
      <c r="LYQ34" s="473"/>
      <c r="LYR34" s="473"/>
      <c r="LYS34" s="473"/>
      <c r="LYT34" s="473"/>
      <c r="LYU34" s="473"/>
      <c r="LYV34" s="473"/>
      <c r="LYW34" s="473"/>
      <c r="LYX34" s="473"/>
      <c r="LYY34" s="473"/>
      <c r="LYZ34" s="473"/>
      <c r="LZA34" s="473"/>
      <c r="LZB34" s="473"/>
      <c r="LZC34" s="473"/>
      <c r="LZD34" s="473"/>
      <c r="LZE34" s="473"/>
      <c r="LZF34" s="473"/>
      <c r="LZG34" s="473"/>
      <c r="LZH34" s="473"/>
      <c r="LZI34" s="473"/>
      <c r="LZJ34" s="473"/>
      <c r="LZK34" s="473"/>
      <c r="LZL34" s="473"/>
      <c r="LZM34" s="473"/>
      <c r="LZN34" s="473"/>
      <c r="LZO34" s="473"/>
      <c r="LZP34" s="473"/>
      <c r="LZQ34" s="473"/>
      <c r="LZR34" s="473"/>
      <c r="LZS34" s="473"/>
      <c r="LZT34" s="473"/>
      <c r="LZU34" s="473"/>
      <c r="LZV34" s="473"/>
      <c r="LZW34" s="473"/>
      <c r="LZX34" s="473"/>
      <c r="LZY34" s="473"/>
      <c r="LZZ34" s="473"/>
      <c r="MAA34" s="473"/>
      <c r="MAB34" s="473"/>
      <c r="MAC34" s="473"/>
      <c r="MAD34" s="473"/>
      <c r="MAE34" s="473"/>
      <c r="MAF34" s="473"/>
      <c r="MAG34" s="473"/>
      <c r="MAH34" s="473"/>
      <c r="MAI34" s="473"/>
      <c r="MAJ34" s="473"/>
      <c r="MAK34" s="473"/>
      <c r="MAL34" s="473"/>
      <c r="MAM34" s="473"/>
      <c r="MAN34" s="473"/>
      <c r="MAO34" s="473"/>
      <c r="MAP34" s="473"/>
      <c r="MAQ34" s="473"/>
      <c r="MAR34" s="473"/>
      <c r="MAS34" s="473"/>
      <c r="MAT34" s="473"/>
      <c r="MAU34" s="473"/>
      <c r="MAV34" s="473"/>
      <c r="MAW34" s="473"/>
      <c r="MAX34" s="473"/>
      <c r="MAY34" s="473"/>
      <c r="MAZ34" s="473"/>
      <c r="MBA34" s="473"/>
      <c r="MBB34" s="473"/>
      <c r="MBC34" s="473"/>
      <c r="MBD34" s="473"/>
      <c r="MBE34" s="473"/>
      <c r="MBF34" s="473"/>
      <c r="MBG34" s="473"/>
      <c r="MBH34" s="473"/>
      <c r="MBI34" s="473"/>
      <c r="MBJ34" s="473"/>
      <c r="MBK34" s="473"/>
      <c r="MBL34" s="473"/>
      <c r="MBM34" s="473"/>
      <c r="MBN34" s="473"/>
      <c r="MBO34" s="473"/>
      <c r="MBP34" s="473"/>
      <c r="MBQ34" s="473"/>
      <c r="MBR34" s="473"/>
      <c r="MBS34" s="473"/>
      <c r="MBT34" s="473"/>
      <c r="MBU34" s="473"/>
      <c r="MBV34" s="473"/>
      <c r="MBW34" s="473"/>
      <c r="MBX34" s="473"/>
      <c r="MBY34" s="473"/>
      <c r="MBZ34" s="473"/>
      <c r="MCA34" s="473"/>
      <c r="MCB34" s="473"/>
      <c r="MCC34" s="473"/>
      <c r="MCD34" s="473"/>
      <c r="MCE34" s="473"/>
      <c r="MCF34" s="473"/>
      <c r="MCG34" s="473"/>
      <c r="MCH34" s="473"/>
      <c r="MCI34" s="473"/>
      <c r="MCJ34" s="473"/>
      <c r="MCK34" s="473"/>
      <c r="MCL34" s="473"/>
      <c r="MCM34" s="473"/>
      <c r="MCN34" s="473"/>
      <c r="MCO34" s="473"/>
      <c r="MCP34" s="473"/>
      <c r="MCQ34" s="473"/>
      <c r="MCR34" s="473"/>
      <c r="MCS34" s="473"/>
      <c r="MCT34" s="473"/>
      <c r="MCU34" s="473"/>
      <c r="MCV34" s="473"/>
      <c r="MCW34" s="473"/>
      <c r="MCX34" s="473"/>
      <c r="MCY34" s="473"/>
      <c r="MCZ34" s="473"/>
      <c r="MDA34" s="473"/>
      <c r="MDB34" s="473"/>
      <c r="MDC34" s="473"/>
      <c r="MDD34" s="473"/>
      <c r="MDE34" s="473"/>
      <c r="MDF34" s="473"/>
      <c r="MDG34" s="473"/>
      <c r="MDH34" s="473"/>
      <c r="MDI34" s="473"/>
      <c r="MDJ34" s="473"/>
      <c r="MDK34" s="473"/>
      <c r="MDL34" s="473"/>
      <c r="MDM34" s="473"/>
      <c r="MDN34" s="473"/>
      <c r="MDO34" s="473"/>
      <c r="MDP34" s="473"/>
      <c r="MDQ34" s="473"/>
      <c r="MDR34" s="473"/>
      <c r="MDS34" s="473"/>
      <c r="MDT34" s="473"/>
      <c r="MDU34" s="473"/>
      <c r="MDV34" s="473"/>
      <c r="MDW34" s="473"/>
      <c r="MDX34" s="473"/>
      <c r="MDY34" s="473"/>
      <c r="MDZ34" s="473"/>
      <c r="MEA34" s="473"/>
      <c r="MEB34" s="473"/>
      <c r="MEC34" s="473"/>
      <c r="MED34" s="473"/>
      <c r="MEE34" s="473"/>
      <c r="MEF34" s="473"/>
      <c r="MEG34" s="473"/>
      <c r="MEH34" s="473"/>
      <c r="MEI34" s="473"/>
      <c r="MEJ34" s="473"/>
      <c r="MEK34" s="473"/>
      <c r="MEL34" s="473"/>
      <c r="MEM34" s="473"/>
      <c r="MEN34" s="473"/>
      <c r="MEO34" s="473"/>
      <c r="MEP34" s="473"/>
      <c r="MEQ34" s="473"/>
      <c r="MER34" s="473"/>
      <c r="MES34" s="473"/>
      <c r="MET34" s="473"/>
      <c r="MEU34" s="473"/>
      <c r="MEV34" s="473"/>
      <c r="MEW34" s="473"/>
      <c r="MEX34" s="473"/>
      <c r="MEY34" s="473"/>
      <c r="MEZ34" s="473"/>
      <c r="MFA34" s="473"/>
      <c r="MFB34" s="473"/>
      <c r="MFC34" s="473"/>
      <c r="MFD34" s="473"/>
      <c r="MFE34" s="473"/>
      <c r="MFF34" s="473"/>
      <c r="MFG34" s="473"/>
      <c r="MFH34" s="473"/>
      <c r="MFI34" s="473"/>
      <c r="MFJ34" s="473"/>
      <c r="MFK34" s="473"/>
      <c r="MFL34" s="473"/>
      <c r="MFM34" s="473"/>
      <c r="MFN34" s="473"/>
      <c r="MFO34" s="473"/>
      <c r="MFP34" s="473"/>
      <c r="MFQ34" s="473"/>
      <c r="MFR34" s="473"/>
      <c r="MFS34" s="473"/>
      <c r="MFT34" s="473"/>
      <c r="MFU34" s="473"/>
      <c r="MFV34" s="473"/>
      <c r="MFW34" s="473"/>
      <c r="MFX34" s="473"/>
      <c r="MFY34" s="473"/>
      <c r="MFZ34" s="473"/>
      <c r="MGA34" s="473"/>
      <c r="MGB34" s="473"/>
      <c r="MGC34" s="473"/>
      <c r="MGD34" s="473"/>
      <c r="MGE34" s="473"/>
      <c r="MGF34" s="473"/>
      <c r="MGG34" s="473"/>
      <c r="MGH34" s="473"/>
      <c r="MGI34" s="473"/>
      <c r="MGJ34" s="473"/>
      <c r="MGK34" s="473"/>
      <c r="MGL34" s="473"/>
      <c r="MGM34" s="473"/>
      <c r="MGN34" s="473"/>
      <c r="MGO34" s="473"/>
      <c r="MGP34" s="473"/>
      <c r="MGQ34" s="473"/>
      <c r="MGR34" s="473"/>
      <c r="MGS34" s="473"/>
      <c r="MGT34" s="473"/>
      <c r="MGU34" s="473"/>
      <c r="MGV34" s="473"/>
      <c r="MGW34" s="473"/>
      <c r="MGX34" s="473"/>
      <c r="MGY34" s="473"/>
      <c r="MGZ34" s="473"/>
      <c r="MHA34" s="473"/>
      <c r="MHB34" s="473"/>
      <c r="MHC34" s="473"/>
      <c r="MHD34" s="473"/>
      <c r="MHE34" s="473"/>
      <c r="MHF34" s="473"/>
      <c r="MHG34" s="473"/>
      <c r="MHH34" s="473"/>
      <c r="MHI34" s="473"/>
      <c r="MHJ34" s="473"/>
      <c r="MHK34" s="473"/>
      <c r="MHL34" s="473"/>
      <c r="MHM34" s="473"/>
      <c r="MHN34" s="473"/>
      <c r="MHO34" s="473"/>
      <c r="MHP34" s="473"/>
      <c r="MHQ34" s="473"/>
      <c r="MHR34" s="473"/>
      <c r="MHS34" s="473"/>
      <c r="MHT34" s="473"/>
      <c r="MHU34" s="473"/>
      <c r="MHV34" s="473"/>
      <c r="MHW34" s="473"/>
      <c r="MHX34" s="473"/>
      <c r="MHY34" s="473"/>
      <c r="MHZ34" s="473"/>
      <c r="MIA34" s="473"/>
      <c r="MIB34" s="473"/>
      <c r="MIC34" s="473"/>
      <c r="MID34" s="473"/>
      <c r="MIE34" s="473"/>
      <c r="MIF34" s="473"/>
      <c r="MIG34" s="473"/>
      <c r="MIH34" s="473"/>
      <c r="MII34" s="473"/>
      <c r="MIJ34" s="473"/>
      <c r="MIK34" s="473"/>
      <c r="MIL34" s="473"/>
      <c r="MIM34" s="473"/>
      <c r="MIN34" s="473"/>
      <c r="MIO34" s="473"/>
      <c r="MIP34" s="473"/>
      <c r="MIQ34" s="473"/>
      <c r="MIR34" s="473"/>
      <c r="MIS34" s="473"/>
      <c r="MIT34" s="473"/>
      <c r="MIU34" s="473"/>
      <c r="MIV34" s="473"/>
      <c r="MIW34" s="473"/>
      <c r="MIX34" s="473"/>
      <c r="MIY34" s="473"/>
      <c r="MIZ34" s="473"/>
      <c r="MJA34" s="473"/>
      <c r="MJB34" s="473"/>
      <c r="MJC34" s="473"/>
      <c r="MJD34" s="473"/>
      <c r="MJE34" s="473"/>
      <c r="MJF34" s="473"/>
      <c r="MJG34" s="473"/>
      <c r="MJH34" s="473"/>
      <c r="MJI34" s="473"/>
      <c r="MJJ34" s="473"/>
      <c r="MJK34" s="473"/>
      <c r="MJL34" s="473"/>
      <c r="MJM34" s="473"/>
      <c r="MJN34" s="473"/>
      <c r="MJO34" s="473"/>
      <c r="MJP34" s="473"/>
      <c r="MJQ34" s="473"/>
      <c r="MJR34" s="473"/>
      <c r="MJS34" s="473"/>
      <c r="MJT34" s="473"/>
      <c r="MJU34" s="473"/>
      <c r="MJV34" s="473"/>
      <c r="MJW34" s="473"/>
      <c r="MJX34" s="473"/>
      <c r="MJY34" s="473"/>
      <c r="MJZ34" s="473"/>
      <c r="MKA34" s="473"/>
      <c r="MKB34" s="473"/>
      <c r="MKC34" s="473"/>
      <c r="MKD34" s="473"/>
      <c r="MKE34" s="473"/>
      <c r="MKF34" s="473"/>
      <c r="MKG34" s="473"/>
      <c r="MKH34" s="473"/>
      <c r="MKI34" s="473"/>
      <c r="MKJ34" s="473"/>
      <c r="MKK34" s="473"/>
      <c r="MKL34" s="473"/>
      <c r="MKM34" s="473"/>
      <c r="MKN34" s="473"/>
      <c r="MKO34" s="473"/>
      <c r="MKP34" s="473"/>
      <c r="MKQ34" s="473"/>
      <c r="MKR34" s="473"/>
      <c r="MKS34" s="473"/>
      <c r="MKT34" s="473"/>
      <c r="MKU34" s="473"/>
      <c r="MKV34" s="473"/>
      <c r="MKW34" s="473"/>
      <c r="MKX34" s="473"/>
      <c r="MKY34" s="473"/>
      <c r="MKZ34" s="473"/>
      <c r="MLA34" s="473"/>
      <c r="MLB34" s="473"/>
      <c r="MLC34" s="473"/>
      <c r="MLD34" s="473"/>
      <c r="MLE34" s="473"/>
      <c r="MLF34" s="473"/>
      <c r="MLG34" s="473"/>
      <c r="MLH34" s="473"/>
      <c r="MLI34" s="473"/>
      <c r="MLJ34" s="473"/>
      <c r="MLK34" s="473"/>
      <c r="MLL34" s="473"/>
      <c r="MLM34" s="473"/>
      <c r="MLN34" s="473"/>
      <c r="MLO34" s="473"/>
      <c r="MLP34" s="473"/>
      <c r="MLQ34" s="473"/>
      <c r="MLR34" s="473"/>
      <c r="MLS34" s="473"/>
      <c r="MLT34" s="473"/>
      <c r="MLU34" s="473"/>
      <c r="MLV34" s="473"/>
      <c r="MLW34" s="473"/>
      <c r="MLX34" s="473"/>
      <c r="MLY34" s="473"/>
      <c r="MLZ34" s="473"/>
      <c r="MMA34" s="473"/>
      <c r="MMB34" s="473"/>
      <c r="MMC34" s="473"/>
      <c r="MMD34" s="473"/>
      <c r="MME34" s="473"/>
      <c r="MMF34" s="473"/>
      <c r="MMG34" s="473"/>
      <c r="MMH34" s="473"/>
      <c r="MMI34" s="473"/>
      <c r="MMJ34" s="473"/>
      <c r="MMK34" s="473"/>
      <c r="MML34" s="473"/>
      <c r="MMM34" s="473"/>
      <c r="MMN34" s="473"/>
      <c r="MMO34" s="473"/>
      <c r="MMP34" s="473"/>
      <c r="MMQ34" s="473"/>
      <c r="MMR34" s="473"/>
      <c r="MMS34" s="473"/>
      <c r="MMT34" s="473"/>
      <c r="MMU34" s="473"/>
      <c r="MMV34" s="473"/>
      <c r="MMW34" s="473"/>
      <c r="MMX34" s="473"/>
      <c r="MMY34" s="473"/>
      <c r="MMZ34" s="473"/>
      <c r="MNA34" s="473"/>
      <c r="MNB34" s="473"/>
      <c r="MNC34" s="473"/>
      <c r="MND34" s="473"/>
      <c r="MNE34" s="473"/>
      <c r="MNF34" s="473"/>
      <c r="MNG34" s="473"/>
      <c r="MNH34" s="473"/>
      <c r="MNI34" s="473"/>
      <c r="MNJ34" s="473"/>
      <c r="MNK34" s="473"/>
      <c r="MNL34" s="473"/>
      <c r="MNM34" s="473"/>
      <c r="MNN34" s="473"/>
      <c r="MNO34" s="473"/>
      <c r="MNP34" s="473"/>
      <c r="MNQ34" s="473"/>
      <c r="MNR34" s="473"/>
      <c r="MNS34" s="473"/>
      <c r="MNT34" s="473"/>
      <c r="MNU34" s="473"/>
      <c r="MNV34" s="473"/>
      <c r="MNW34" s="473"/>
      <c r="MNX34" s="473"/>
      <c r="MNY34" s="473"/>
      <c r="MNZ34" s="473"/>
      <c r="MOA34" s="473"/>
      <c r="MOB34" s="473"/>
      <c r="MOC34" s="473"/>
      <c r="MOD34" s="473"/>
      <c r="MOE34" s="473"/>
      <c r="MOF34" s="473"/>
      <c r="MOG34" s="473"/>
      <c r="MOH34" s="473"/>
      <c r="MOI34" s="473"/>
      <c r="MOJ34" s="473"/>
      <c r="MOK34" s="473"/>
      <c r="MOL34" s="473"/>
      <c r="MOM34" s="473"/>
      <c r="MON34" s="473"/>
      <c r="MOO34" s="473"/>
      <c r="MOP34" s="473"/>
      <c r="MOQ34" s="473"/>
      <c r="MOR34" s="473"/>
      <c r="MOS34" s="473"/>
      <c r="MOT34" s="473"/>
      <c r="MOU34" s="473"/>
      <c r="MOV34" s="473"/>
      <c r="MOW34" s="473"/>
      <c r="MOX34" s="473"/>
      <c r="MOY34" s="473"/>
      <c r="MOZ34" s="473"/>
      <c r="MPA34" s="473"/>
      <c r="MPB34" s="473"/>
      <c r="MPC34" s="473"/>
      <c r="MPD34" s="473"/>
      <c r="MPE34" s="473"/>
      <c r="MPF34" s="473"/>
      <c r="MPG34" s="473"/>
      <c r="MPH34" s="473"/>
      <c r="MPI34" s="473"/>
      <c r="MPJ34" s="473"/>
      <c r="MPK34" s="473"/>
      <c r="MPL34" s="473"/>
      <c r="MPM34" s="473"/>
      <c r="MPN34" s="473"/>
      <c r="MPO34" s="473"/>
      <c r="MPP34" s="473"/>
      <c r="MPQ34" s="473"/>
      <c r="MPR34" s="473"/>
      <c r="MPS34" s="473"/>
      <c r="MPT34" s="473"/>
      <c r="MPU34" s="473"/>
      <c r="MPV34" s="473"/>
      <c r="MPW34" s="473"/>
      <c r="MPX34" s="473"/>
      <c r="MPY34" s="473"/>
      <c r="MPZ34" s="473"/>
      <c r="MQA34" s="473"/>
      <c r="MQB34" s="473"/>
      <c r="MQC34" s="473"/>
      <c r="MQD34" s="473"/>
      <c r="MQE34" s="473"/>
      <c r="MQF34" s="473"/>
      <c r="MQG34" s="473"/>
      <c r="MQH34" s="473"/>
      <c r="MQI34" s="473"/>
      <c r="MQJ34" s="473"/>
      <c r="MQK34" s="473"/>
      <c r="MQL34" s="473"/>
      <c r="MQM34" s="473"/>
      <c r="MQN34" s="473"/>
      <c r="MQO34" s="473"/>
      <c r="MQP34" s="473"/>
      <c r="MQQ34" s="473"/>
      <c r="MQR34" s="473"/>
      <c r="MQS34" s="473"/>
      <c r="MQT34" s="473"/>
      <c r="MQU34" s="473"/>
      <c r="MQV34" s="473"/>
      <c r="MQW34" s="473"/>
      <c r="MQX34" s="473"/>
      <c r="MQY34" s="473"/>
      <c r="MQZ34" s="473"/>
      <c r="MRA34" s="473"/>
      <c r="MRB34" s="473"/>
      <c r="MRC34" s="473"/>
      <c r="MRD34" s="473"/>
      <c r="MRE34" s="473"/>
      <c r="MRF34" s="473"/>
      <c r="MRG34" s="473"/>
      <c r="MRH34" s="473"/>
      <c r="MRI34" s="473"/>
      <c r="MRJ34" s="473"/>
      <c r="MRK34" s="473"/>
      <c r="MRL34" s="473"/>
      <c r="MRM34" s="473"/>
      <c r="MRN34" s="473"/>
      <c r="MRO34" s="473"/>
      <c r="MRP34" s="473"/>
      <c r="MRQ34" s="473"/>
      <c r="MRR34" s="473"/>
      <c r="MRS34" s="473"/>
      <c r="MRT34" s="473"/>
      <c r="MRU34" s="473"/>
      <c r="MRV34" s="473"/>
      <c r="MRW34" s="473"/>
      <c r="MRX34" s="473"/>
      <c r="MRY34" s="473"/>
      <c r="MRZ34" s="473"/>
      <c r="MSA34" s="473"/>
      <c r="MSB34" s="473"/>
      <c r="MSC34" s="473"/>
      <c r="MSD34" s="473"/>
      <c r="MSE34" s="473"/>
      <c r="MSF34" s="473"/>
      <c r="MSG34" s="473"/>
      <c r="MSH34" s="473"/>
      <c r="MSI34" s="473"/>
      <c r="MSJ34" s="473"/>
      <c r="MSK34" s="473"/>
      <c r="MSL34" s="473"/>
      <c r="MSM34" s="473"/>
      <c r="MSN34" s="473"/>
      <c r="MSO34" s="473"/>
      <c r="MSP34" s="473"/>
      <c r="MSQ34" s="473"/>
      <c r="MSR34" s="473"/>
      <c r="MSS34" s="473"/>
      <c r="MST34" s="473"/>
      <c r="MSU34" s="473"/>
      <c r="MSV34" s="473"/>
      <c r="MSW34" s="473"/>
      <c r="MSX34" s="473"/>
      <c r="MSY34" s="473"/>
      <c r="MSZ34" s="473"/>
      <c r="MTA34" s="473"/>
      <c r="MTB34" s="473"/>
      <c r="MTC34" s="473"/>
      <c r="MTD34" s="473"/>
      <c r="MTE34" s="473"/>
      <c r="MTF34" s="473"/>
      <c r="MTG34" s="473"/>
      <c r="MTH34" s="473"/>
      <c r="MTI34" s="473"/>
      <c r="MTJ34" s="473"/>
      <c r="MTK34" s="473"/>
      <c r="MTL34" s="473"/>
      <c r="MTM34" s="473"/>
      <c r="MTN34" s="473"/>
      <c r="MTO34" s="473"/>
      <c r="MTP34" s="473"/>
      <c r="MTQ34" s="473"/>
      <c r="MTR34" s="473"/>
      <c r="MTS34" s="473"/>
      <c r="MTT34" s="473"/>
      <c r="MTU34" s="473"/>
      <c r="MTV34" s="473"/>
      <c r="MTW34" s="473"/>
      <c r="MTX34" s="473"/>
      <c r="MTY34" s="473"/>
      <c r="MTZ34" s="473"/>
      <c r="MUA34" s="473"/>
      <c r="MUB34" s="473"/>
      <c r="MUC34" s="473"/>
      <c r="MUD34" s="473"/>
      <c r="MUE34" s="473"/>
      <c r="MUF34" s="473"/>
      <c r="MUG34" s="473"/>
      <c r="MUH34" s="473"/>
      <c r="MUI34" s="473"/>
      <c r="MUJ34" s="473"/>
      <c r="MUK34" s="473"/>
      <c r="MUL34" s="473"/>
      <c r="MUM34" s="473"/>
      <c r="MUN34" s="473"/>
      <c r="MUO34" s="473"/>
      <c r="MUP34" s="473"/>
      <c r="MUQ34" s="473"/>
      <c r="MUR34" s="473"/>
      <c r="MUS34" s="473"/>
      <c r="MUT34" s="473"/>
      <c r="MUU34" s="473"/>
      <c r="MUV34" s="473"/>
      <c r="MUW34" s="473"/>
      <c r="MUX34" s="473"/>
      <c r="MUY34" s="473"/>
      <c r="MUZ34" s="473"/>
      <c r="MVA34" s="473"/>
      <c r="MVB34" s="473"/>
      <c r="MVC34" s="473"/>
      <c r="MVD34" s="473"/>
      <c r="MVE34" s="473"/>
      <c r="MVF34" s="473"/>
      <c r="MVG34" s="473"/>
      <c r="MVH34" s="473"/>
      <c r="MVI34" s="473"/>
      <c r="MVJ34" s="473"/>
      <c r="MVK34" s="473"/>
      <c r="MVL34" s="473"/>
      <c r="MVM34" s="473"/>
      <c r="MVN34" s="473"/>
      <c r="MVO34" s="473"/>
      <c r="MVP34" s="473"/>
      <c r="MVQ34" s="473"/>
      <c r="MVR34" s="473"/>
      <c r="MVS34" s="473"/>
      <c r="MVT34" s="473"/>
      <c r="MVU34" s="473"/>
      <c r="MVV34" s="473"/>
      <c r="MVW34" s="473"/>
      <c r="MVX34" s="473"/>
      <c r="MVY34" s="473"/>
      <c r="MVZ34" s="473"/>
      <c r="MWA34" s="473"/>
      <c r="MWB34" s="473"/>
      <c r="MWC34" s="473"/>
      <c r="MWD34" s="473"/>
      <c r="MWE34" s="473"/>
      <c r="MWF34" s="473"/>
      <c r="MWG34" s="473"/>
      <c r="MWH34" s="473"/>
      <c r="MWI34" s="473"/>
      <c r="MWJ34" s="473"/>
      <c r="MWK34" s="473"/>
      <c r="MWL34" s="473"/>
      <c r="MWM34" s="473"/>
      <c r="MWN34" s="473"/>
      <c r="MWO34" s="473"/>
      <c r="MWP34" s="473"/>
      <c r="MWQ34" s="473"/>
      <c r="MWR34" s="473"/>
      <c r="MWS34" s="473"/>
      <c r="MWT34" s="473"/>
      <c r="MWU34" s="473"/>
      <c r="MWV34" s="473"/>
      <c r="MWW34" s="473"/>
      <c r="MWX34" s="473"/>
      <c r="MWY34" s="473"/>
      <c r="MWZ34" s="473"/>
      <c r="MXA34" s="473"/>
      <c r="MXB34" s="473"/>
      <c r="MXC34" s="473"/>
      <c r="MXD34" s="473"/>
      <c r="MXE34" s="473"/>
      <c r="MXF34" s="473"/>
      <c r="MXG34" s="473"/>
      <c r="MXH34" s="473"/>
      <c r="MXI34" s="473"/>
      <c r="MXJ34" s="473"/>
      <c r="MXK34" s="473"/>
      <c r="MXL34" s="473"/>
      <c r="MXM34" s="473"/>
      <c r="MXN34" s="473"/>
      <c r="MXO34" s="473"/>
      <c r="MXP34" s="473"/>
      <c r="MXQ34" s="473"/>
      <c r="MXR34" s="473"/>
      <c r="MXS34" s="473"/>
      <c r="MXT34" s="473"/>
      <c r="MXU34" s="473"/>
      <c r="MXV34" s="473"/>
      <c r="MXW34" s="473"/>
      <c r="MXX34" s="473"/>
      <c r="MXY34" s="473"/>
      <c r="MXZ34" s="473"/>
      <c r="MYA34" s="473"/>
      <c r="MYB34" s="473"/>
      <c r="MYC34" s="473"/>
      <c r="MYD34" s="473"/>
      <c r="MYE34" s="473"/>
      <c r="MYF34" s="473"/>
      <c r="MYG34" s="473"/>
      <c r="MYH34" s="473"/>
      <c r="MYI34" s="473"/>
      <c r="MYJ34" s="473"/>
      <c r="MYK34" s="473"/>
      <c r="MYL34" s="473"/>
      <c r="MYM34" s="473"/>
      <c r="MYN34" s="473"/>
      <c r="MYO34" s="473"/>
      <c r="MYP34" s="473"/>
      <c r="MYQ34" s="473"/>
      <c r="MYR34" s="473"/>
      <c r="MYS34" s="473"/>
      <c r="MYT34" s="473"/>
      <c r="MYU34" s="473"/>
      <c r="MYV34" s="473"/>
      <c r="MYW34" s="473"/>
      <c r="MYX34" s="473"/>
      <c r="MYY34" s="473"/>
      <c r="MYZ34" s="473"/>
      <c r="MZA34" s="473"/>
      <c r="MZB34" s="473"/>
      <c r="MZC34" s="473"/>
      <c r="MZD34" s="473"/>
      <c r="MZE34" s="473"/>
      <c r="MZF34" s="473"/>
      <c r="MZG34" s="473"/>
      <c r="MZH34" s="473"/>
      <c r="MZI34" s="473"/>
      <c r="MZJ34" s="473"/>
      <c r="MZK34" s="473"/>
      <c r="MZL34" s="473"/>
      <c r="MZM34" s="473"/>
      <c r="MZN34" s="473"/>
      <c r="MZO34" s="473"/>
      <c r="MZP34" s="473"/>
      <c r="MZQ34" s="473"/>
      <c r="MZR34" s="473"/>
      <c r="MZS34" s="473"/>
      <c r="MZT34" s="473"/>
      <c r="MZU34" s="473"/>
      <c r="MZV34" s="473"/>
      <c r="MZW34" s="473"/>
      <c r="MZX34" s="473"/>
      <c r="MZY34" s="473"/>
      <c r="MZZ34" s="473"/>
      <c r="NAA34" s="473"/>
      <c r="NAB34" s="473"/>
      <c r="NAC34" s="473"/>
      <c r="NAD34" s="473"/>
      <c r="NAE34" s="473"/>
      <c r="NAF34" s="473"/>
      <c r="NAG34" s="473"/>
      <c r="NAH34" s="473"/>
      <c r="NAI34" s="473"/>
      <c r="NAJ34" s="473"/>
      <c r="NAK34" s="473"/>
      <c r="NAL34" s="473"/>
      <c r="NAM34" s="473"/>
      <c r="NAN34" s="473"/>
      <c r="NAO34" s="473"/>
      <c r="NAP34" s="473"/>
      <c r="NAQ34" s="473"/>
      <c r="NAR34" s="473"/>
      <c r="NAS34" s="473"/>
      <c r="NAT34" s="473"/>
      <c r="NAU34" s="473"/>
      <c r="NAV34" s="473"/>
      <c r="NAW34" s="473"/>
      <c r="NAX34" s="473"/>
      <c r="NAY34" s="473"/>
      <c r="NAZ34" s="473"/>
      <c r="NBA34" s="473"/>
      <c r="NBB34" s="473"/>
      <c r="NBC34" s="473"/>
      <c r="NBD34" s="473"/>
      <c r="NBE34" s="473"/>
      <c r="NBF34" s="473"/>
      <c r="NBG34" s="473"/>
      <c r="NBH34" s="473"/>
      <c r="NBI34" s="473"/>
      <c r="NBJ34" s="473"/>
      <c r="NBK34" s="473"/>
      <c r="NBL34" s="473"/>
      <c r="NBM34" s="473"/>
      <c r="NBN34" s="473"/>
      <c r="NBO34" s="473"/>
      <c r="NBP34" s="473"/>
      <c r="NBQ34" s="473"/>
      <c r="NBR34" s="473"/>
      <c r="NBS34" s="473"/>
      <c r="NBT34" s="473"/>
      <c r="NBU34" s="473"/>
      <c r="NBV34" s="473"/>
      <c r="NBW34" s="473"/>
      <c r="NBX34" s="473"/>
      <c r="NBY34" s="473"/>
      <c r="NBZ34" s="473"/>
      <c r="NCA34" s="473"/>
      <c r="NCB34" s="473"/>
      <c r="NCC34" s="473"/>
      <c r="NCD34" s="473"/>
      <c r="NCE34" s="473"/>
      <c r="NCF34" s="473"/>
      <c r="NCG34" s="473"/>
      <c r="NCH34" s="473"/>
      <c r="NCI34" s="473"/>
      <c r="NCJ34" s="473"/>
      <c r="NCK34" s="473"/>
      <c r="NCL34" s="473"/>
      <c r="NCM34" s="473"/>
      <c r="NCN34" s="473"/>
      <c r="NCO34" s="473"/>
      <c r="NCP34" s="473"/>
      <c r="NCQ34" s="473"/>
      <c r="NCR34" s="473"/>
      <c r="NCS34" s="473"/>
      <c r="NCT34" s="473"/>
      <c r="NCU34" s="473"/>
      <c r="NCV34" s="473"/>
      <c r="NCW34" s="473"/>
      <c r="NCX34" s="473"/>
      <c r="NCY34" s="473"/>
      <c r="NCZ34" s="473"/>
      <c r="NDA34" s="473"/>
      <c r="NDB34" s="473"/>
      <c r="NDC34" s="473"/>
      <c r="NDD34" s="473"/>
      <c r="NDE34" s="473"/>
      <c r="NDF34" s="473"/>
      <c r="NDG34" s="473"/>
      <c r="NDH34" s="473"/>
      <c r="NDI34" s="473"/>
      <c r="NDJ34" s="473"/>
      <c r="NDK34" s="473"/>
      <c r="NDL34" s="473"/>
      <c r="NDM34" s="473"/>
      <c r="NDN34" s="473"/>
      <c r="NDO34" s="473"/>
      <c r="NDP34" s="473"/>
      <c r="NDQ34" s="473"/>
      <c r="NDR34" s="473"/>
      <c r="NDS34" s="473"/>
      <c r="NDT34" s="473"/>
      <c r="NDU34" s="473"/>
      <c r="NDV34" s="473"/>
      <c r="NDW34" s="473"/>
      <c r="NDX34" s="473"/>
      <c r="NDY34" s="473"/>
      <c r="NDZ34" s="473"/>
      <c r="NEA34" s="473"/>
      <c r="NEB34" s="473"/>
      <c r="NEC34" s="473"/>
      <c r="NED34" s="473"/>
      <c r="NEE34" s="473"/>
      <c r="NEF34" s="473"/>
      <c r="NEG34" s="473"/>
      <c r="NEH34" s="473"/>
      <c r="NEI34" s="473"/>
      <c r="NEJ34" s="473"/>
      <c r="NEK34" s="473"/>
      <c r="NEL34" s="473"/>
      <c r="NEM34" s="473"/>
      <c r="NEN34" s="473"/>
      <c r="NEO34" s="473"/>
      <c r="NEP34" s="473"/>
      <c r="NEQ34" s="473"/>
      <c r="NER34" s="473"/>
      <c r="NES34" s="473"/>
      <c r="NET34" s="473"/>
      <c r="NEU34" s="473"/>
      <c r="NEV34" s="473"/>
      <c r="NEW34" s="473"/>
      <c r="NEX34" s="473"/>
      <c r="NEY34" s="473"/>
      <c r="NEZ34" s="473"/>
      <c r="NFA34" s="473"/>
      <c r="NFB34" s="473"/>
      <c r="NFC34" s="473"/>
      <c r="NFD34" s="473"/>
      <c r="NFE34" s="473"/>
      <c r="NFF34" s="473"/>
      <c r="NFG34" s="473"/>
      <c r="NFH34" s="473"/>
      <c r="NFI34" s="473"/>
      <c r="NFJ34" s="473"/>
      <c r="NFK34" s="473"/>
      <c r="NFL34" s="473"/>
      <c r="NFM34" s="473"/>
      <c r="NFN34" s="473"/>
      <c r="NFO34" s="473"/>
      <c r="NFP34" s="473"/>
      <c r="NFQ34" s="473"/>
      <c r="NFR34" s="473"/>
      <c r="NFS34" s="473"/>
      <c r="NFT34" s="473"/>
      <c r="NFU34" s="473"/>
      <c r="NFV34" s="473"/>
      <c r="NFW34" s="473"/>
      <c r="NFX34" s="473"/>
      <c r="NFY34" s="473"/>
      <c r="NFZ34" s="473"/>
      <c r="NGA34" s="473"/>
      <c r="NGB34" s="473"/>
      <c r="NGC34" s="473"/>
      <c r="NGD34" s="473"/>
      <c r="NGE34" s="473"/>
      <c r="NGF34" s="473"/>
      <c r="NGG34" s="473"/>
      <c r="NGH34" s="473"/>
      <c r="NGI34" s="473"/>
      <c r="NGJ34" s="473"/>
      <c r="NGK34" s="473"/>
      <c r="NGL34" s="473"/>
      <c r="NGM34" s="473"/>
      <c r="NGN34" s="473"/>
      <c r="NGO34" s="473"/>
      <c r="NGP34" s="473"/>
      <c r="NGQ34" s="473"/>
      <c r="NGR34" s="473"/>
      <c r="NGS34" s="473"/>
      <c r="NGT34" s="473"/>
      <c r="NGU34" s="473"/>
      <c r="NGV34" s="473"/>
      <c r="NGW34" s="473"/>
      <c r="NGX34" s="473"/>
      <c r="NGY34" s="473"/>
      <c r="NGZ34" s="473"/>
      <c r="NHA34" s="473"/>
      <c r="NHB34" s="473"/>
      <c r="NHC34" s="473"/>
      <c r="NHD34" s="473"/>
      <c r="NHE34" s="473"/>
      <c r="NHF34" s="473"/>
      <c r="NHG34" s="473"/>
      <c r="NHH34" s="473"/>
      <c r="NHI34" s="473"/>
      <c r="NHJ34" s="473"/>
      <c r="NHK34" s="473"/>
      <c r="NHL34" s="473"/>
      <c r="NHM34" s="473"/>
      <c r="NHN34" s="473"/>
      <c r="NHO34" s="473"/>
      <c r="NHP34" s="473"/>
      <c r="NHQ34" s="473"/>
      <c r="NHR34" s="473"/>
      <c r="NHS34" s="473"/>
      <c r="NHT34" s="473"/>
      <c r="NHU34" s="473"/>
      <c r="NHV34" s="473"/>
      <c r="NHW34" s="473"/>
      <c r="NHX34" s="473"/>
      <c r="NHY34" s="473"/>
      <c r="NHZ34" s="473"/>
      <c r="NIA34" s="473"/>
      <c r="NIB34" s="473"/>
      <c r="NIC34" s="473"/>
      <c r="NID34" s="473"/>
      <c r="NIE34" s="473"/>
      <c r="NIF34" s="473"/>
      <c r="NIG34" s="473"/>
      <c r="NIH34" s="473"/>
      <c r="NII34" s="473"/>
      <c r="NIJ34" s="473"/>
      <c r="NIK34" s="473"/>
      <c r="NIL34" s="473"/>
      <c r="NIM34" s="473"/>
      <c r="NIN34" s="473"/>
      <c r="NIO34" s="473"/>
      <c r="NIP34" s="473"/>
      <c r="NIQ34" s="473"/>
      <c r="NIR34" s="473"/>
      <c r="NIS34" s="473"/>
      <c r="NIT34" s="473"/>
      <c r="NIU34" s="473"/>
      <c r="NIV34" s="473"/>
      <c r="NIW34" s="473"/>
      <c r="NIX34" s="473"/>
      <c r="NIY34" s="473"/>
      <c r="NIZ34" s="473"/>
      <c r="NJA34" s="473"/>
      <c r="NJB34" s="473"/>
      <c r="NJC34" s="473"/>
      <c r="NJD34" s="473"/>
      <c r="NJE34" s="473"/>
      <c r="NJF34" s="473"/>
      <c r="NJG34" s="473"/>
      <c r="NJH34" s="473"/>
      <c r="NJI34" s="473"/>
      <c r="NJJ34" s="473"/>
      <c r="NJK34" s="473"/>
      <c r="NJL34" s="473"/>
      <c r="NJM34" s="473"/>
      <c r="NJN34" s="473"/>
      <c r="NJO34" s="473"/>
      <c r="NJP34" s="473"/>
      <c r="NJQ34" s="473"/>
      <c r="NJR34" s="473"/>
      <c r="NJS34" s="473"/>
      <c r="NJT34" s="473"/>
      <c r="NJU34" s="473"/>
      <c r="NJV34" s="473"/>
      <c r="NJW34" s="473"/>
      <c r="NJX34" s="473"/>
      <c r="NJY34" s="473"/>
      <c r="NJZ34" s="473"/>
      <c r="NKA34" s="473"/>
      <c r="NKB34" s="473"/>
      <c r="NKC34" s="473"/>
      <c r="NKD34" s="473"/>
      <c r="NKE34" s="473"/>
      <c r="NKF34" s="473"/>
      <c r="NKG34" s="473"/>
      <c r="NKH34" s="473"/>
      <c r="NKI34" s="473"/>
      <c r="NKJ34" s="473"/>
      <c r="NKK34" s="473"/>
      <c r="NKL34" s="473"/>
      <c r="NKM34" s="473"/>
      <c r="NKN34" s="473"/>
      <c r="NKO34" s="473"/>
      <c r="NKP34" s="473"/>
      <c r="NKQ34" s="473"/>
      <c r="NKR34" s="473"/>
      <c r="NKS34" s="473"/>
      <c r="NKT34" s="473"/>
      <c r="NKU34" s="473"/>
      <c r="NKV34" s="473"/>
      <c r="NKW34" s="473"/>
      <c r="NKX34" s="473"/>
      <c r="NKY34" s="473"/>
      <c r="NKZ34" s="473"/>
      <c r="NLA34" s="473"/>
      <c r="NLB34" s="473"/>
      <c r="NLC34" s="473"/>
      <c r="NLD34" s="473"/>
      <c r="NLE34" s="473"/>
      <c r="NLF34" s="473"/>
      <c r="NLG34" s="473"/>
      <c r="NLH34" s="473"/>
      <c r="NLI34" s="473"/>
      <c r="NLJ34" s="473"/>
      <c r="NLK34" s="473"/>
      <c r="NLL34" s="473"/>
      <c r="NLM34" s="473"/>
      <c r="NLN34" s="473"/>
      <c r="NLO34" s="473"/>
      <c r="NLP34" s="473"/>
      <c r="NLQ34" s="473"/>
      <c r="NLR34" s="473"/>
      <c r="NLS34" s="473"/>
      <c r="NLT34" s="473"/>
      <c r="NLU34" s="473"/>
      <c r="NLV34" s="473"/>
      <c r="NLW34" s="473"/>
      <c r="NLX34" s="473"/>
      <c r="NLY34" s="473"/>
      <c r="NLZ34" s="473"/>
      <c r="NMA34" s="473"/>
      <c r="NMB34" s="473"/>
      <c r="NMC34" s="473"/>
      <c r="NMD34" s="473"/>
      <c r="NME34" s="473"/>
      <c r="NMF34" s="473"/>
      <c r="NMG34" s="473"/>
      <c r="NMH34" s="473"/>
      <c r="NMI34" s="473"/>
      <c r="NMJ34" s="473"/>
      <c r="NMK34" s="473"/>
      <c r="NML34" s="473"/>
      <c r="NMM34" s="473"/>
      <c r="NMN34" s="473"/>
      <c r="NMO34" s="473"/>
      <c r="NMP34" s="473"/>
      <c r="NMQ34" s="473"/>
      <c r="NMR34" s="473"/>
      <c r="NMS34" s="473"/>
      <c r="NMT34" s="473"/>
      <c r="NMU34" s="473"/>
      <c r="NMV34" s="473"/>
      <c r="NMW34" s="473"/>
      <c r="NMX34" s="473"/>
      <c r="NMY34" s="473"/>
      <c r="NMZ34" s="473"/>
      <c r="NNA34" s="473"/>
      <c r="NNB34" s="473"/>
      <c r="NNC34" s="473"/>
      <c r="NND34" s="473"/>
      <c r="NNE34" s="473"/>
      <c r="NNF34" s="473"/>
      <c r="NNG34" s="473"/>
      <c r="NNH34" s="473"/>
      <c r="NNI34" s="473"/>
      <c r="NNJ34" s="473"/>
      <c r="NNK34" s="473"/>
      <c r="NNL34" s="473"/>
      <c r="NNM34" s="473"/>
      <c r="NNN34" s="473"/>
      <c r="NNO34" s="473"/>
      <c r="NNP34" s="473"/>
      <c r="NNQ34" s="473"/>
      <c r="NNR34" s="473"/>
      <c r="NNS34" s="473"/>
      <c r="NNT34" s="473"/>
      <c r="NNU34" s="473"/>
      <c r="NNV34" s="473"/>
      <c r="NNW34" s="473"/>
      <c r="NNX34" s="473"/>
      <c r="NNY34" s="473"/>
      <c r="NNZ34" s="473"/>
      <c r="NOA34" s="473"/>
      <c r="NOB34" s="473"/>
      <c r="NOC34" s="473"/>
      <c r="NOD34" s="473"/>
      <c r="NOE34" s="473"/>
      <c r="NOF34" s="473"/>
      <c r="NOG34" s="473"/>
      <c r="NOH34" s="473"/>
      <c r="NOI34" s="473"/>
      <c r="NOJ34" s="473"/>
      <c r="NOK34" s="473"/>
      <c r="NOL34" s="473"/>
      <c r="NOM34" s="473"/>
      <c r="NON34" s="473"/>
      <c r="NOO34" s="473"/>
      <c r="NOP34" s="473"/>
      <c r="NOQ34" s="473"/>
      <c r="NOR34" s="473"/>
      <c r="NOS34" s="473"/>
      <c r="NOT34" s="473"/>
      <c r="NOU34" s="473"/>
      <c r="NOV34" s="473"/>
      <c r="NOW34" s="473"/>
      <c r="NOX34" s="473"/>
      <c r="NOY34" s="473"/>
      <c r="NOZ34" s="473"/>
      <c r="NPA34" s="473"/>
      <c r="NPB34" s="473"/>
      <c r="NPC34" s="473"/>
      <c r="NPD34" s="473"/>
      <c r="NPE34" s="473"/>
      <c r="NPF34" s="473"/>
      <c r="NPG34" s="473"/>
      <c r="NPH34" s="473"/>
      <c r="NPI34" s="473"/>
      <c r="NPJ34" s="473"/>
      <c r="NPK34" s="473"/>
      <c r="NPL34" s="473"/>
      <c r="NPM34" s="473"/>
      <c r="NPN34" s="473"/>
      <c r="NPO34" s="473"/>
      <c r="NPP34" s="473"/>
      <c r="NPQ34" s="473"/>
      <c r="NPR34" s="473"/>
      <c r="NPS34" s="473"/>
      <c r="NPT34" s="473"/>
      <c r="NPU34" s="473"/>
      <c r="NPV34" s="473"/>
      <c r="NPW34" s="473"/>
      <c r="NPX34" s="473"/>
      <c r="NPY34" s="473"/>
      <c r="NPZ34" s="473"/>
      <c r="NQA34" s="473"/>
      <c r="NQB34" s="473"/>
      <c r="NQC34" s="473"/>
      <c r="NQD34" s="473"/>
      <c r="NQE34" s="473"/>
      <c r="NQF34" s="473"/>
      <c r="NQG34" s="473"/>
      <c r="NQH34" s="473"/>
      <c r="NQI34" s="473"/>
      <c r="NQJ34" s="473"/>
      <c r="NQK34" s="473"/>
      <c r="NQL34" s="473"/>
      <c r="NQM34" s="473"/>
      <c r="NQN34" s="473"/>
      <c r="NQO34" s="473"/>
      <c r="NQP34" s="473"/>
      <c r="NQQ34" s="473"/>
      <c r="NQR34" s="473"/>
      <c r="NQS34" s="473"/>
      <c r="NQT34" s="473"/>
      <c r="NQU34" s="473"/>
      <c r="NQV34" s="473"/>
      <c r="NQW34" s="473"/>
      <c r="NQX34" s="473"/>
      <c r="NQY34" s="473"/>
      <c r="NQZ34" s="473"/>
      <c r="NRA34" s="473"/>
      <c r="NRB34" s="473"/>
      <c r="NRC34" s="473"/>
      <c r="NRD34" s="473"/>
      <c r="NRE34" s="473"/>
      <c r="NRF34" s="473"/>
      <c r="NRG34" s="473"/>
      <c r="NRH34" s="473"/>
      <c r="NRI34" s="473"/>
      <c r="NRJ34" s="473"/>
      <c r="NRK34" s="473"/>
      <c r="NRL34" s="473"/>
      <c r="NRM34" s="473"/>
      <c r="NRN34" s="473"/>
      <c r="NRO34" s="473"/>
      <c r="NRP34" s="473"/>
      <c r="NRQ34" s="473"/>
      <c r="NRR34" s="473"/>
      <c r="NRS34" s="473"/>
      <c r="NRT34" s="473"/>
      <c r="NRU34" s="473"/>
      <c r="NRV34" s="473"/>
      <c r="NRW34" s="473"/>
      <c r="NRX34" s="473"/>
      <c r="NRY34" s="473"/>
      <c r="NRZ34" s="473"/>
      <c r="NSA34" s="473"/>
      <c r="NSB34" s="473"/>
      <c r="NSC34" s="473"/>
      <c r="NSD34" s="473"/>
      <c r="NSE34" s="473"/>
      <c r="NSF34" s="473"/>
      <c r="NSG34" s="473"/>
      <c r="NSH34" s="473"/>
      <c r="NSI34" s="473"/>
      <c r="NSJ34" s="473"/>
      <c r="NSK34" s="473"/>
      <c r="NSL34" s="473"/>
      <c r="NSM34" s="473"/>
      <c r="NSN34" s="473"/>
      <c r="NSO34" s="473"/>
      <c r="NSP34" s="473"/>
      <c r="NSQ34" s="473"/>
      <c r="NSR34" s="473"/>
      <c r="NSS34" s="473"/>
      <c r="NST34" s="473"/>
      <c r="NSU34" s="473"/>
      <c r="NSV34" s="473"/>
      <c r="NSW34" s="473"/>
      <c r="NSX34" s="473"/>
      <c r="NSY34" s="473"/>
      <c r="NSZ34" s="473"/>
      <c r="NTA34" s="473"/>
      <c r="NTB34" s="473"/>
      <c r="NTC34" s="473"/>
      <c r="NTD34" s="473"/>
      <c r="NTE34" s="473"/>
      <c r="NTF34" s="473"/>
      <c r="NTG34" s="473"/>
      <c r="NTH34" s="473"/>
      <c r="NTI34" s="473"/>
      <c r="NTJ34" s="473"/>
      <c r="NTK34" s="473"/>
      <c r="NTL34" s="473"/>
      <c r="NTM34" s="473"/>
      <c r="NTN34" s="473"/>
      <c r="NTO34" s="473"/>
      <c r="NTP34" s="473"/>
      <c r="NTQ34" s="473"/>
      <c r="NTR34" s="473"/>
      <c r="NTS34" s="473"/>
      <c r="NTT34" s="473"/>
      <c r="NTU34" s="473"/>
      <c r="NTV34" s="473"/>
      <c r="NTW34" s="473"/>
      <c r="NTX34" s="473"/>
      <c r="NTY34" s="473"/>
      <c r="NTZ34" s="473"/>
      <c r="NUA34" s="473"/>
      <c r="NUB34" s="473"/>
      <c r="NUC34" s="473"/>
      <c r="NUD34" s="473"/>
      <c r="NUE34" s="473"/>
      <c r="NUF34" s="473"/>
      <c r="NUG34" s="473"/>
      <c r="NUH34" s="473"/>
      <c r="NUI34" s="473"/>
      <c r="NUJ34" s="473"/>
      <c r="NUK34" s="473"/>
      <c r="NUL34" s="473"/>
      <c r="NUM34" s="473"/>
      <c r="NUN34" s="473"/>
      <c r="NUO34" s="473"/>
      <c r="NUP34" s="473"/>
      <c r="NUQ34" s="473"/>
      <c r="NUR34" s="473"/>
      <c r="NUS34" s="473"/>
      <c r="NUT34" s="473"/>
      <c r="NUU34" s="473"/>
      <c r="NUV34" s="473"/>
      <c r="NUW34" s="473"/>
      <c r="NUX34" s="473"/>
      <c r="NUY34" s="473"/>
      <c r="NUZ34" s="473"/>
      <c r="NVA34" s="473"/>
      <c r="NVB34" s="473"/>
      <c r="NVC34" s="473"/>
      <c r="NVD34" s="473"/>
      <c r="NVE34" s="473"/>
      <c r="NVF34" s="473"/>
      <c r="NVG34" s="473"/>
      <c r="NVH34" s="473"/>
      <c r="NVI34" s="473"/>
      <c r="NVJ34" s="473"/>
      <c r="NVK34" s="473"/>
      <c r="NVL34" s="473"/>
      <c r="NVM34" s="473"/>
      <c r="NVN34" s="473"/>
      <c r="NVO34" s="473"/>
      <c r="NVP34" s="473"/>
      <c r="NVQ34" s="473"/>
      <c r="NVR34" s="473"/>
      <c r="NVS34" s="473"/>
      <c r="NVT34" s="473"/>
      <c r="NVU34" s="473"/>
      <c r="NVV34" s="473"/>
      <c r="NVW34" s="473"/>
      <c r="NVX34" s="473"/>
      <c r="NVY34" s="473"/>
      <c r="NVZ34" s="473"/>
      <c r="NWA34" s="473"/>
      <c r="NWB34" s="473"/>
      <c r="NWC34" s="473"/>
      <c r="NWD34" s="473"/>
      <c r="NWE34" s="473"/>
      <c r="NWF34" s="473"/>
      <c r="NWG34" s="473"/>
      <c r="NWH34" s="473"/>
      <c r="NWI34" s="473"/>
      <c r="NWJ34" s="473"/>
      <c r="NWK34" s="473"/>
      <c r="NWL34" s="473"/>
      <c r="NWM34" s="473"/>
      <c r="NWN34" s="473"/>
      <c r="NWO34" s="473"/>
      <c r="NWP34" s="473"/>
      <c r="NWQ34" s="473"/>
      <c r="NWR34" s="473"/>
      <c r="NWS34" s="473"/>
      <c r="NWT34" s="473"/>
      <c r="NWU34" s="473"/>
      <c r="NWV34" s="473"/>
      <c r="NWW34" s="473"/>
      <c r="NWX34" s="473"/>
      <c r="NWY34" s="473"/>
      <c r="NWZ34" s="473"/>
      <c r="NXA34" s="473"/>
      <c r="NXB34" s="473"/>
      <c r="NXC34" s="473"/>
      <c r="NXD34" s="473"/>
      <c r="NXE34" s="473"/>
      <c r="NXF34" s="473"/>
      <c r="NXG34" s="473"/>
      <c r="NXH34" s="473"/>
      <c r="NXI34" s="473"/>
      <c r="NXJ34" s="473"/>
      <c r="NXK34" s="473"/>
      <c r="NXL34" s="473"/>
      <c r="NXM34" s="473"/>
      <c r="NXN34" s="473"/>
      <c r="NXO34" s="473"/>
      <c r="NXP34" s="473"/>
      <c r="NXQ34" s="473"/>
      <c r="NXR34" s="473"/>
      <c r="NXS34" s="473"/>
      <c r="NXT34" s="473"/>
      <c r="NXU34" s="473"/>
      <c r="NXV34" s="473"/>
      <c r="NXW34" s="473"/>
      <c r="NXX34" s="473"/>
      <c r="NXY34" s="473"/>
      <c r="NXZ34" s="473"/>
      <c r="NYA34" s="473"/>
      <c r="NYB34" s="473"/>
      <c r="NYC34" s="473"/>
      <c r="NYD34" s="473"/>
      <c r="NYE34" s="473"/>
      <c r="NYF34" s="473"/>
      <c r="NYG34" s="473"/>
      <c r="NYH34" s="473"/>
      <c r="NYI34" s="473"/>
      <c r="NYJ34" s="473"/>
      <c r="NYK34" s="473"/>
      <c r="NYL34" s="473"/>
      <c r="NYM34" s="473"/>
      <c r="NYN34" s="473"/>
      <c r="NYO34" s="473"/>
      <c r="NYP34" s="473"/>
      <c r="NYQ34" s="473"/>
      <c r="NYR34" s="473"/>
      <c r="NYS34" s="473"/>
      <c r="NYT34" s="473"/>
      <c r="NYU34" s="473"/>
      <c r="NYV34" s="473"/>
      <c r="NYW34" s="473"/>
      <c r="NYX34" s="473"/>
      <c r="NYY34" s="473"/>
      <c r="NYZ34" s="473"/>
      <c r="NZA34" s="473"/>
      <c r="NZB34" s="473"/>
      <c r="NZC34" s="473"/>
      <c r="NZD34" s="473"/>
      <c r="NZE34" s="473"/>
      <c r="NZF34" s="473"/>
      <c r="NZG34" s="473"/>
      <c r="NZH34" s="473"/>
      <c r="NZI34" s="473"/>
      <c r="NZJ34" s="473"/>
      <c r="NZK34" s="473"/>
      <c r="NZL34" s="473"/>
      <c r="NZM34" s="473"/>
      <c r="NZN34" s="473"/>
      <c r="NZO34" s="473"/>
      <c r="NZP34" s="473"/>
      <c r="NZQ34" s="473"/>
      <c r="NZR34" s="473"/>
      <c r="NZS34" s="473"/>
      <c r="NZT34" s="473"/>
      <c r="NZU34" s="473"/>
      <c r="NZV34" s="473"/>
      <c r="NZW34" s="473"/>
      <c r="NZX34" s="473"/>
      <c r="NZY34" s="473"/>
      <c r="NZZ34" s="473"/>
      <c r="OAA34" s="473"/>
      <c r="OAB34" s="473"/>
      <c r="OAC34" s="473"/>
      <c r="OAD34" s="473"/>
      <c r="OAE34" s="473"/>
      <c r="OAF34" s="473"/>
      <c r="OAG34" s="473"/>
      <c r="OAH34" s="473"/>
      <c r="OAI34" s="473"/>
      <c r="OAJ34" s="473"/>
      <c r="OAK34" s="473"/>
      <c r="OAL34" s="473"/>
      <c r="OAM34" s="473"/>
      <c r="OAN34" s="473"/>
      <c r="OAO34" s="473"/>
      <c r="OAP34" s="473"/>
      <c r="OAQ34" s="473"/>
      <c r="OAR34" s="473"/>
      <c r="OAS34" s="473"/>
      <c r="OAT34" s="473"/>
      <c r="OAU34" s="473"/>
      <c r="OAV34" s="473"/>
      <c r="OAW34" s="473"/>
      <c r="OAX34" s="473"/>
      <c r="OAY34" s="473"/>
      <c r="OAZ34" s="473"/>
      <c r="OBA34" s="473"/>
      <c r="OBB34" s="473"/>
      <c r="OBC34" s="473"/>
      <c r="OBD34" s="473"/>
      <c r="OBE34" s="473"/>
      <c r="OBF34" s="473"/>
      <c r="OBG34" s="473"/>
      <c r="OBH34" s="473"/>
      <c r="OBI34" s="473"/>
      <c r="OBJ34" s="473"/>
      <c r="OBK34" s="473"/>
      <c r="OBL34" s="473"/>
      <c r="OBM34" s="473"/>
      <c r="OBN34" s="473"/>
      <c r="OBO34" s="473"/>
      <c r="OBP34" s="473"/>
      <c r="OBQ34" s="473"/>
      <c r="OBR34" s="473"/>
      <c r="OBS34" s="473"/>
      <c r="OBT34" s="473"/>
      <c r="OBU34" s="473"/>
      <c r="OBV34" s="473"/>
      <c r="OBW34" s="473"/>
      <c r="OBX34" s="473"/>
      <c r="OBY34" s="473"/>
      <c r="OBZ34" s="473"/>
      <c r="OCA34" s="473"/>
      <c r="OCB34" s="473"/>
      <c r="OCC34" s="473"/>
      <c r="OCD34" s="473"/>
      <c r="OCE34" s="473"/>
      <c r="OCF34" s="473"/>
      <c r="OCG34" s="473"/>
      <c r="OCH34" s="473"/>
      <c r="OCI34" s="473"/>
      <c r="OCJ34" s="473"/>
      <c r="OCK34" s="473"/>
      <c r="OCL34" s="473"/>
      <c r="OCM34" s="473"/>
      <c r="OCN34" s="473"/>
      <c r="OCO34" s="473"/>
      <c r="OCP34" s="473"/>
      <c r="OCQ34" s="473"/>
      <c r="OCR34" s="473"/>
      <c r="OCS34" s="473"/>
      <c r="OCT34" s="473"/>
      <c r="OCU34" s="473"/>
      <c r="OCV34" s="473"/>
      <c r="OCW34" s="473"/>
      <c r="OCX34" s="473"/>
      <c r="OCY34" s="473"/>
      <c r="OCZ34" s="473"/>
      <c r="ODA34" s="473"/>
      <c r="ODB34" s="473"/>
      <c r="ODC34" s="473"/>
      <c r="ODD34" s="473"/>
      <c r="ODE34" s="473"/>
      <c r="ODF34" s="473"/>
      <c r="ODG34" s="473"/>
      <c r="ODH34" s="473"/>
      <c r="ODI34" s="473"/>
      <c r="ODJ34" s="473"/>
      <c r="ODK34" s="473"/>
      <c r="ODL34" s="473"/>
      <c r="ODM34" s="473"/>
      <c r="ODN34" s="473"/>
      <c r="ODO34" s="473"/>
      <c r="ODP34" s="473"/>
      <c r="ODQ34" s="473"/>
      <c r="ODR34" s="473"/>
      <c r="ODS34" s="473"/>
      <c r="ODT34" s="473"/>
      <c r="ODU34" s="473"/>
      <c r="ODV34" s="473"/>
      <c r="ODW34" s="473"/>
      <c r="ODX34" s="473"/>
      <c r="ODY34" s="473"/>
      <c r="ODZ34" s="473"/>
      <c r="OEA34" s="473"/>
      <c r="OEB34" s="473"/>
      <c r="OEC34" s="473"/>
      <c r="OED34" s="473"/>
      <c r="OEE34" s="473"/>
      <c r="OEF34" s="473"/>
      <c r="OEG34" s="473"/>
      <c r="OEH34" s="473"/>
      <c r="OEI34" s="473"/>
      <c r="OEJ34" s="473"/>
      <c r="OEK34" s="473"/>
      <c r="OEL34" s="473"/>
      <c r="OEM34" s="473"/>
      <c r="OEN34" s="473"/>
      <c r="OEO34" s="473"/>
      <c r="OEP34" s="473"/>
      <c r="OEQ34" s="473"/>
      <c r="OER34" s="473"/>
      <c r="OES34" s="473"/>
      <c r="OET34" s="473"/>
      <c r="OEU34" s="473"/>
      <c r="OEV34" s="473"/>
      <c r="OEW34" s="473"/>
      <c r="OEX34" s="473"/>
      <c r="OEY34" s="473"/>
      <c r="OEZ34" s="473"/>
      <c r="OFA34" s="473"/>
      <c r="OFB34" s="473"/>
      <c r="OFC34" s="473"/>
      <c r="OFD34" s="473"/>
      <c r="OFE34" s="473"/>
      <c r="OFF34" s="473"/>
      <c r="OFG34" s="473"/>
      <c r="OFH34" s="473"/>
      <c r="OFI34" s="473"/>
      <c r="OFJ34" s="473"/>
      <c r="OFK34" s="473"/>
      <c r="OFL34" s="473"/>
      <c r="OFM34" s="473"/>
      <c r="OFN34" s="473"/>
      <c r="OFO34" s="473"/>
      <c r="OFP34" s="473"/>
      <c r="OFQ34" s="473"/>
      <c r="OFR34" s="473"/>
      <c r="OFS34" s="473"/>
      <c r="OFT34" s="473"/>
      <c r="OFU34" s="473"/>
      <c r="OFV34" s="473"/>
      <c r="OFW34" s="473"/>
      <c r="OFX34" s="473"/>
      <c r="OFY34" s="473"/>
      <c r="OFZ34" s="473"/>
      <c r="OGA34" s="473"/>
      <c r="OGB34" s="473"/>
      <c r="OGC34" s="473"/>
      <c r="OGD34" s="473"/>
      <c r="OGE34" s="473"/>
      <c r="OGF34" s="473"/>
      <c r="OGG34" s="473"/>
      <c r="OGH34" s="473"/>
      <c r="OGI34" s="473"/>
      <c r="OGJ34" s="473"/>
      <c r="OGK34" s="473"/>
      <c r="OGL34" s="473"/>
      <c r="OGM34" s="473"/>
      <c r="OGN34" s="473"/>
      <c r="OGO34" s="473"/>
      <c r="OGP34" s="473"/>
      <c r="OGQ34" s="473"/>
      <c r="OGR34" s="473"/>
      <c r="OGS34" s="473"/>
      <c r="OGT34" s="473"/>
      <c r="OGU34" s="473"/>
      <c r="OGV34" s="473"/>
      <c r="OGW34" s="473"/>
      <c r="OGX34" s="473"/>
      <c r="OGY34" s="473"/>
      <c r="OGZ34" s="473"/>
      <c r="OHA34" s="473"/>
      <c r="OHB34" s="473"/>
      <c r="OHC34" s="473"/>
      <c r="OHD34" s="473"/>
      <c r="OHE34" s="473"/>
      <c r="OHF34" s="473"/>
      <c r="OHG34" s="473"/>
      <c r="OHH34" s="473"/>
      <c r="OHI34" s="473"/>
      <c r="OHJ34" s="473"/>
      <c r="OHK34" s="473"/>
      <c r="OHL34" s="473"/>
      <c r="OHM34" s="473"/>
      <c r="OHN34" s="473"/>
      <c r="OHO34" s="473"/>
      <c r="OHP34" s="473"/>
      <c r="OHQ34" s="473"/>
      <c r="OHR34" s="473"/>
      <c r="OHS34" s="473"/>
      <c r="OHT34" s="473"/>
      <c r="OHU34" s="473"/>
      <c r="OHV34" s="473"/>
      <c r="OHW34" s="473"/>
      <c r="OHX34" s="473"/>
      <c r="OHY34" s="473"/>
      <c r="OHZ34" s="473"/>
      <c r="OIA34" s="473"/>
      <c r="OIB34" s="473"/>
      <c r="OIC34" s="473"/>
      <c r="OID34" s="473"/>
      <c r="OIE34" s="473"/>
      <c r="OIF34" s="473"/>
      <c r="OIG34" s="473"/>
      <c r="OIH34" s="473"/>
      <c r="OII34" s="473"/>
      <c r="OIJ34" s="473"/>
      <c r="OIK34" s="473"/>
      <c r="OIL34" s="473"/>
      <c r="OIM34" s="473"/>
      <c r="OIN34" s="473"/>
      <c r="OIO34" s="473"/>
      <c r="OIP34" s="473"/>
      <c r="OIQ34" s="473"/>
      <c r="OIR34" s="473"/>
      <c r="OIS34" s="473"/>
      <c r="OIT34" s="473"/>
      <c r="OIU34" s="473"/>
      <c r="OIV34" s="473"/>
      <c r="OIW34" s="473"/>
      <c r="OIX34" s="473"/>
      <c r="OIY34" s="473"/>
      <c r="OIZ34" s="473"/>
      <c r="OJA34" s="473"/>
      <c r="OJB34" s="473"/>
      <c r="OJC34" s="473"/>
      <c r="OJD34" s="473"/>
      <c r="OJE34" s="473"/>
      <c r="OJF34" s="473"/>
      <c r="OJG34" s="473"/>
      <c r="OJH34" s="473"/>
      <c r="OJI34" s="473"/>
      <c r="OJJ34" s="473"/>
      <c r="OJK34" s="473"/>
      <c r="OJL34" s="473"/>
      <c r="OJM34" s="473"/>
      <c r="OJN34" s="473"/>
      <c r="OJO34" s="473"/>
      <c r="OJP34" s="473"/>
      <c r="OJQ34" s="473"/>
      <c r="OJR34" s="473"/>
      <c r="OJS34" s="473"/>
      <c r="OJT34" s="473"/>
      <c r="OJU34" s="473"/>
      <c r="OJV34" s="473"/>
      <c r="OJW34" s="473"/>
      <c r="OJX34" s="473"/>
      <c r="OJY34" s="473"/>
      <c r="OJZ34" s="473"/>
      <c r="OKA34" s="473"/>
      <c r="OKB34" s="473"/>
      <c r="OKC34" s="473"/>
      <c r="OKD34" s="473"/>
      <c r="OKE34" s="473"/>
      <c r="OKF34" s="473"/>
      <c r="OKG34" s="473"/>
      <c r="OKH34" s="473"/>
      <c r="OKI34" s="473"/>
      <c r="OKJ34" s="473"/>
      <c r="OKK34" s="473"/>
      <c r="OKL34" s="473"/>
      <c r="OKM34" s="473"/>
      <c r="OKN34" s="473"/>
      <c r="OKO34" s="473"/>
      <c r="OKP34" s="473"/>
      <c r="OKQ34" s="473"/>
      <c r="OKR34" s="473"/>
      <c r="OKS34" s="473"/>
      <c r="OKT34" s="473"/>
      <c r="OKU34" s="473"/>
      <c r="OKV34" s="473"/>
      <c r="OKW34" s="473"/>
      <c r="OKX34" s="473"/>
      <c r="OKY34" s="473"/>
      <c r="OKZ34" s="473"/>
      <c r="OLA34" s="473"/>
      <c r="OLB34" s="473"/>
      <c r="OLC34" s="473"/>
      <c r="OLD34" s="473"/>
      <c r="OLE34" s="473"/>
      <c r="OLF34" s="473"/>
      <c r="OLG34" s="473"/>
      <c r="OLH34" s="473"/>
      <c r="OLI34" s="473"/>
      <c r="OLJ34" s="473"/>
      <c r="OLK34" s="473"/>
      <c r="OLL34" s="473"/>
      <c r="OLM34" s="473"/>
      <c r="OLN34" s="473"/>
      <c r="OLO34" s="473"/>
      <c r="OLP34" s="473"/>
      <c r="OLQ34" s="473"/>
      <c r="OLR34" s="473"/>
      <c r="OLS34" s="473"/>
      <c r="OLT34" s="473"/>
      <c r="OLU34" s="473"/>
      <c r="OLV34" s="473"/>
      <c r="OLW34" s="473"/>
      <c r="OLX34" s="473"/>
      <c r="OLY34" s="473"/>
      <c r="OLZ34" s="473"/>
      <c r="OMA34" s="473"/>
      <c r="OMB34" s="473"/>
      <c r="OMC34" s="473"/>
      <c r="OMD34" s="473"/>
      <c r="OME34" s="473"/>
      <c r="OMF34" s="473"/>
      <c r="OMG34" s="473"/>
      <c r="OMH34" s="473"/>
      <c r="OMI34" s="473"/>
      <c r="OMJ34" s="473"/>
      <c r="OMK34" s="473"/>
      <c r="OML34" s="473"/>
      <c r="OMM34" s="473"/>
      <c r="OMN34" s="473"/>
      <c r="OMO34" s="473"/>
      <c r="OMP34" s="473"/>
      <c r="OMQ34" s="473"/>
      <c r="OMR34" s="473"/>
      <c r="OMS34" s="473"/>
      <c r="OMT34" s="473"/>
      <c r="OMU34" s="473"/>
      <c r="OMV34" s="473"/>
      <c r="OMW34" s="473"/>
      <c r="OMX34" s="473"/>
      <c r="OMY34" s="473"/>
      <c r="OMZ34" s="473"/>
      <c r="ONA34" s="473"/>
      <c r="ONB34" s="473"/>
      <c r="ONC34" s="473"/>
      <c r="OND34" s="473"/>
      <c r="ONE34" s="473"/>
      <c r="ONF34" s="473"/>
      <c r="ONG34" s="473"/>
      <c r="ONH34" s="473"/>
      <c r="ONI34" s="473"/>
      <c r="ONJ34" s="473"/>
      <c r="ONK34" s="473"/>
      <c r="ONL34" s="473"/>
      <c r="ONM34" s="473"/>
      <c r="ONN34" s="473"/>
      <c r="ONO34" s="473"/>
      <c r="ONP34" s="473"/>
      <c r="ONQ34" s="473"/>
      <c r="ONR34" s="473"/>
      <c r="ONS34" s="473"/>
      <c r="ONT34" s="473"/>
      <c r="ONU34" s="473"/>
      <c r="ONV34" s="473"/>
      <c r="ONW34" s="473"/>
      <c r="ONX34" s="473"/>
      <c r="ONY34" s="473"/>
      <c r="ONZ34" s="473"/>
      <c r="OOA34" s="473"/>
      <c r="OOB34" s="473"/>
      <c r="OOC34" s="473"/>
      <c r="OOD34" s="473"/>
      <c r="OOE34" s="473"/>
      <c r="OOF34" s="473"/>
      <c r="OOG34" s="473"/>
      <c r="OOH34" s="473"/>
      <c r="OOI34" s="473"/>
      <c r="OOJ34" s="473"/>
      <c r="OOK34" s="473"/>
      <c r="OOL34" s="473"/>
      <c r="OOM34" s="473"/>
      <c r="OON34" s="473"/>
      <c r="OOO34" s="473"/>
      <c r="OOP34" s="473"/>
      <c r="OOQ34" s="473"/>
      <c r="OOR34" s="473"/>
      <c r="OOS34" s="473"/>
      <c r="OOT34" s="473"/>
      <c r="OOU34" s="473"/>
      <c r="OOV34" s="473"/>
      <c r="OOW34" s="473"/>
      <c r="OOX34" s="473"/>
      <c r="OOY34" s="473"/>
      <c r="OOZ34" s="473"/>
      <c r="OPA34" s="473"/>
      <c r="OPB34" s="473"/>
      <c r="OPC34" s="473"/>
      <c r="OPD34" s="473"/>
      <c r="OPE34" s="473"/>
      <c r="OPF34" s="473"/>
      <c r="OPG34" s="473"/>
      <c r="OPH34" s="473"/>
      <c r="OPI34" s="473"/>
      <c r="OPJ34" s="473"/>
      <c r="OPK34" s="473"/>
      <c r="OPL34" s="473"/>
      <c r="OPM34" s="473"/>
      <c r="OPN34" s="473"/>
      <c r="OPO34" s="473"/>
      <c r="OPP34" s="473"/>
      <c r="OPQ34" s="473"/>
      <c r="OPR34" s="473"/>
      <c r="OPS34" s="473"/>
      <c r="OPT34" s="473"/>
      <c r="OPU34" s="473"/>
      <c r="OPV34" s="473"/>
      <c r="OPW34" s="473"/>
      <c r="OPX34" s="473"/>
      <c r="OPY34" s="473"/>
      <c r="OPZ34" s="473"/>
      <c r="OQA34" s="473"/>
      <c r="OQB34" s="473"/>
      <c r="OQC34" s="473"/>
      <c r="OQD34" s="473"/>
      <c r="OQE34" s="473"/>
      <c r="OQF34" s="473"/>
      <c r="OQG34" s="473"/>
      <c r="OQH34" s="473"/>
      <c r="OQI34" s="473"/>
      <c r="OQJ34" s="473"/>
      <c r="OQK34" s="473"/>
      <c r="OQL34" s="473"/>
      <c r="OQM34" s="473"/>
      <c r="OQN34" s="473"/>
      <c r="OQO34" s="473"/>
      <c r="OQP34" s="473"/>
      <c r="OQQ34" s="473"/>
      <c r="OQR34" s="473"/>
      <c r="OQS34" s="473"/>
      <c r="OQT34" s="473"/>
      <c r="OQU34" s="473"/>
      <c r="OQV34" s="473"/>
      <c r="OQW34" s="473"/>
      <c r="OQX34" s="473"/>
      <c r="OQY34" s="473"/>
      <c r="OQZ34" s="473"/>
      <c r="ORA34" s="473"/>
      <c r="ORB34" s="473"/>
      <c r="ORC34" s="473"/>
      <c r="ORD34" s="473"/>
      <c r="ORE34" s="473"/>
      <c r="ORF34" s="473"/>
      <c r="ORG34" s="473"/>
      <c r="ORH34" s="473"/>
      <c r="ORI34" s="473"/>
      <c r="ORJ34" s="473"/>
      <c r="ORK34" s="473"/>
      <c r="ORL34" s="473"/>
      <c r="ORM34" s="473"/>
      <c r="ORN34" s="473"/>
      <c r="ORO34" s="473"/>
      <c r="ORP34" s="473"/>
      <c r="ORQ34" s="473"/>
      <c r="ORR34" s="473"/>
      <c r="ORS34" s="473"/>
      <c r="ORT34" s="473"/>
      <c r="ORU34" s="473"/>
      <c r="ORV34" s="473"/>
      <c r="ORW34" s="473"/>
      <c r="ORX34" s="473"/>
      <c r="ORY34" s="473"/>
      <c r="ORZ34" s="473"/>
      <c r="OSA34" s="473"/>
      <c r="OSB34" s="473"/>
      <c r="OSC34" s="473"/>
      <c r="OSD34" s="473"/>
      <c r="OSE34" s="473"/>
      <c r="OSF34" s="473"/>
      <c r="OSG34" s="473"/>
      <c r="OSH34" s="473"/>
      <c r="OSI34" s="473"/>
      <c r="OSJ34" s="473"/>
      <c r="OSK34" s="473"/>
      <c r="OSL34" s="473"/>
      <c r="OSM34" s="473"/>
      <c r="OSN34" s="473"/>
      <c r="OSO34" s="473"/>
      <c r="OSP34" s="473"/>
      <c r="OSQ34" s="473"/>
      <c r="OSR34" s="473"/>
      <c r="OSS34" s="473"/>
      <c r="OST34" s="473"/>
      <c r="OSU34" s="473"/>
      <c r="OSV34" s="473"/>
      <c r="OSW34" s="473"/>
      <c r="OSX34" s="473"/>
      <c r="OSY34" s="473"/>
      <c r="OSZ34" s="473"/>
      <c r="OTA34" s="473"/>
      <c r="OTB34" s="473"/>
      <c r="OTC34" s="473"/>
      <c r="OTD34" s="473"/>
      <c r="OTE34" s="473"/>
      <c r="OTF34" s="473"/>
      <c r="OTG34" s="473"/>
      <c r="OTH34" s="473"/>
      <c r="OTI34" s="473"/>
      <c r="OTJ34" s="473"/>
      <c r="OTK34" s="473"/>
      <c r="OTL34" s="473"/>
      <c r="OTM34" s="473"/>
      <c r="OTN34" s="473"/>
      <c r="OTO34" s="473"/>
      <c r="OTP34" s="473"/>
      <c r="OTQ34" s="473"/>
      <c r="OTR34" s="473"/>
      <c r="OTS34" s="473"/>
      <c r="OTT34" s="473"/>
      <c r="OTU34" s="473"/>
      <c r="OTV34" s="473"/>
      <c r="OTW34" s="473"/>
      <c r="OTX34" s="473"/>
      <c r="OTY34" s="473"/>
      <c r="OTZ34" s="473"/>
      <c r="OUA34" s="473"/>
      <c r="OUB34" s="473"/>
      <c r="OUC34" s="473"/>
      <c r="OUD34" s="473"/>
      <c r="OUE34" s="473"/>
      <c r="OUF34" s="473"/>
      <c r="OUG34" s="473"/>
      <c r="OUH34" s="473"/>
      <c r="OUI34" s="473"/>
      <c r="OUJ34" s="473"/>
      <c r="OUK34" s="473"/>
      <c r="OUL34" s="473"/>
      <c r="OUM34" s="473"/>
      <c r="OUN34" s="473"/>
      <c r="OUO34" s="473"/>
      <c r="OUP34" s="473"/>
      <c r="OUQ34" s="473"/>
      <c r="OUR34" s="473"/>
      <c r="OUS34" s="473"/>
      <c r="OUT34" s="473"/>
      <c r="OUU34" s="473"/>
      <c r="OUV34" s="473"/>
      <c r="OUW34" s="473"/>
      <c r="OUX34" s="473"/>
      <c r="OUY34" s="473"/>
      <c r="OUZ34" s="473"/>
      <c r="OVA34" s="473"/>
      <c r="OVB34" s="473"/>
      <c r="OVC34" s="473"/>
      <c r="OVD34" s="473"/>
      <c r="OVE34" s="473"/>
      <c r="OVF34" s="473"/>
      <c r="OVG34" s="473"/>
      <c r="OVH34" s="473"/>
      <c r="OVI34" s="473"/>
      <c r="OVJ34" s="473"/>
      <c r="OVK34" s="473"/>
      <c r="OVL34" s="473"/>
      <c r="OVM34" s="473"/>
      <c r="OVN34" s="473"/>
      <c r="OVO34" s="473"/>
      <c r="OVP34" s="473"/>
      <c r="OVQ34" s="473"/>
      <c r="OVR34" s="473"/>
      <c r="OVS34" s="473"/>
      <c r="OVT34" s="473"/>
      <c r="OVU34" s="473"/>
      <c r="OVV34" s="473"/>
      <c r="OVW34" s="473"/>
      <c r="OVX34" s="473"/>
      <c r="OVY34" s="473"/>
      <c r="OVZ34" s="473"/>
      <c r="OWA34" s="473"/>
      <c r="OWB34" s="473"/>
      <c r="OWC34" s="473"/>
      <c r="OWD34" s="473"/>
      <c r="OWE34" s="473"/>
      <c r="OWF34" s="473"/>
      <c r="OWG34" s="473"/>
      <c r="OWH34" s="473"/>
      <c r="OWI34" s="473"/>
      <c r="OWJ34" s="473"/>
      <c r="OWK34" s="473"/>
      <c r="OWL34" s="473"/>
      <c r="OWM34" s="473"/>
      <c r="OWN34" s="473"/>
      <c r="OWO34" s="473"/>
      <c r="OWP34" s="473"/>
      <c r="OWQ34" s="473"/>
      <c r="OWR34" s="473"/>
      <c r="OWS34" s="473"/>
      <c r="OWT34" s="473"/>
      <c r="OWU34" s="473"/>
      <c r="OWV34" s="473"/>
      <c r="OWW34" s="473"/>
      <c r="OWX34" s="473"/>
      <c r="OWY34" s="473"/>
      <c r="OWZ34" s="473"/>
      <c r="OXA34" s="473"/>
      <c r="OXB34" s="473"/>
      <c r="OXC34" s="473"/>
      <c r="OXD34" s="473"/>
      <c r="OXE34" s="473"/>
      <c r="OXF34" s="473"/>
      <c r="OXG34" s="473"/>
      <c r="OXH34" s="473"/>
      <c r="OXI34" s="473"/>
      <c r="OXJ34" s="473"/>
      <c r="OXK34" s="473"/>
      <c r="OXL34" s="473"/>
      <c r="OXM34" s="473"/>
      <c r="OXN34" s="473"/>
      <c r="OXO34" s="473"/>
      <c r="OXP34" s="473"/>
      <c r="OXQ34" s="473"/>
      <c r="OXR34" s="473"/>
      <c r="OXS34" s="473"/>
      <c r="OXT34" s="473"/>
      <c r="OXU34" s="473"/>
      <c r="OXV34" s="473"/>
      <c r="OXW34" s="473"/>
      <c r="OXX34" s="473"/>
      <c r="OXY34" s="473"/>
      <c r="OXZ34" s="473"/>
      <c r="OYA34" s="473"/>
      <c r="OYB34" s="473"/>
      <c r="OYC34" s="473"/>
      <c r="OYD34" s="473"/>
      <c r="OYE34" s="473"/>
      <c r="OYF34" s="473"/>
      <c r="OYG34" s="473"/>
      <c r="OYH34" s="473"/>
      <c r="OYI34" s="473"/>
      <c r="OYJ34" s="473"/>
      <c r="OYK34" s="473"/>
      <c r="OYL34" s="473"/>
      <c r="OYM34" s="473"/>
      <c r="OYN34" s="473"/>
      <c r="OYO34" s="473"/>
      <c r="OYP34" s="473"/>
      <c r="OYQ34" s="473"/>
      <c r="OYR34" s="473"/>
      <c r="OYS34" s="473"/>
      <c r="OYT34" s="473"/>
      <c r="OYU34" s="473"/>
      <c r="OYV34" s="473"/>
      <c r="OYW34" s="473"/>
      <c r="OYX34" s="473"/>
      <c r="OYY34" s="473"/>
      <c r="OYZ34" s="473"/>
      <c r="OZA34" s="473"/>
      <c r="OZB34" s="473"/>
      <c r="OZC34" s="473"/>
      <c r="OZD34" s="473"/>
      <c r="OZE34" s="473"/>
      <c r="OZF34" s="473"/>
      <c r="OZG34" s="473"/>
      <c r="OZH34" s="473"/>
      <c r="OZI34" s="473"/>
      <c r="OZJ34" s="473"/>
      <c r="OZK34" s="473"/>
      <c r="OZL34" s="473"/>
      <c r="OZM34" s="473"/>
      <c r="OZN34" s="473"/>
      <c r="OZO34" s="473"/>
      <c r="OZP34" s="473"/>
      <c r="OZQ34" s="473"/>
      <c r="OZR34" s="473"/>
      <c r="OZS34" s="473"/>
      <c r="OZT34" s="473"/>
      <c r="OZU34" s="473"/>
      <c r="OZV34" s="473"/>
      <c r="OZW34" s="473"/>
      <c r="OZX34" s="473"/>
      <c r="OZY34" s="473"/>
      <c r="OZZ34" s="473"/>
      <c r="PAA34" s="473"/>
      <c r="PAB34" s="473"/>
      <c r="PAC34" s="473"/>
      <c r="PAD34" s="473"/>
      <c r="PAE34" s="473"/>
      <c r="PAF34" s="473"/>
      <c r="PAG34" s="473"/>
      <c r="PAH34" s="473"/>
      <c r="PAI34" s="473"/>
      <c r="PAJ34" s="473"/>
      <c r="PAK34" s="473"/>
      <c r="PAL34" s="473"/>
      <c r="PAM34" s="473"/>
      <c r="PAN34" s="473"/>
      <c r="PAO34" s="473"/>
      <c r="PAP34" s="473"/>
      <c r="PAQ34" s="473"/>
      <c r="PAR34" s="473"/>
      <c r="PAS34" s="473"/>
      <c r="PAT34" s="473"/>
      <c r="PAU34" s="473"/>
      <c r="PAV34" s="473"/>
      <c r="PAW34" s="473"/>
      <c r="PAX34" s="473"/>
      <c r="PAY34" s="473"/>
      <c r="PAZ34" s="473"/>
      <c r="PBA34" s="473"/>
      <c r="PBB34" s="473"/>
      <c r="PBC34" s="473"/>
      <c r="PBD34" s="473"/>
      <c r="PBE34" s="473"/>
      <c r="PBF34" s="473"/>
      <c r="PBG34" s="473"/>
      <c r="PBH34" s="473"/>
      <c r="PBI34" s="473"/>
      <c r="PBJ34" s="473"/>
      <c r="PBK34" s="473"/>
      <c r="PBL34" s="473"/>
      <c r="PBM34" s="473"/>
      <c r="PBN34" s="473"/>
      <c r="PBO34" s="473"/>
      <c r="PBP34" s="473"/>
      <c r="PBQ34" s="473"/>
      <c r="PBR34" s="473"/>
      <c r="PBS34" s="473"/>
      <c r="PBT34" s="473"/>
      <c r="PBU34" s="473"/>
      <c r="PBV34" s="473"/>
      <c r="PBW34" s="473"/>
      <c r="PBX34" s="473"/>
      <c r="PBY34" s="473"/>
      <c r="PBZ34" s="473"/>
      <c r="PCA34" s="473"/>
      <c r="PCB34" s="473"/>
      <c r="PCC34" s="473"/>
      <c r="PCD34" s="473"/>
      <c r="PCE34" s="473"/>
      <c r="PCF34" s="473"/>
      <c r="PCG34" s="473"/>
      <c r="PCH34" s="473"/>
      <c r="PCI34" s="473"/>
      <c r="PCJ34" s="473"/>
      <c r="PCK34" s="473"/>
      <c r="PCL34" s="473"/>
      <c r="PCM34" s="473"/>
      <c r="PCN34" s="473"/>
      <c r="PCO34" s="473"/>
      <c r="PCP34" s="473"/>
      <c r="PCQ34" s="473"/>
      <c r="PCR34" s="473"/>
      <c r="PCS34" s="473"/>
      <c r="PCT34" s="473"/>
      <c r="PCU34" s="473"/>
      <c r="PCV34" s="473"/>
      <c r="PCW34" s="473"/>
      <c r="PCX34" s="473"/>
      <c r="PCY34" s="473"/>
      <c r="PCZ34" s="473"/>
      <c r="PDA34" s="473"/>
      <c r="PDB34" s="473"/>
      <c r="PDC34" s="473"/>
      <c r="PDD34" s="473"/>
      <c r="PDE34" s="473"/>
      <c r="PDF34" s="473"/>
      <c r="PDG34" s="473"/>
      <c r="PDH34" s="473"/>
      <c r="PDI34" s="473"/>
      <c r="PDJ34" s="473"/>
      <c r="PDK34" s="473"/>
      <c r="PDL34" s="473"/>
      <c r="PDM34" s="473"/>
      <c r="PDN34" s="473"/>
      <c r="PDO34" s="473"/>
      <c r="PDP34" s="473"/>
      <c r="PDQ34" s="473"/>
      <c r="PDR34" s="473"/>
      <c r="PDS34" s="473"/>
      <c r="PDT34" s="473"/>
      <c r="PDU34" s="473"/>
      <c r="PDV34" s="473"/>
      <c r="PDW34" s="473"/>
      <c r="PDX34" s="473"/>
      <c r="PDY34" s="473"/>
      <c r="PDZ34" s="473"/>
      <c r="PEA34" s="473"/>
      <c r="PEB34" s="473"/>
      <c r="PEC34" s="473"/>
      <c r="PED34" s="473"/>
      <c r="PEE34" s="473"/>
      <c r="PEF34" s="473"/>
      <c r="PEG34" s="473"/>
      <c r="PEH34" s="473"/>
      <c r="PEI34" s="473"/>
      <c r="PEJ34" s="473"/>
      <c r="PEK34" s="473"/>
      <c r="PEL34" s="473"/>
      <c r="PEM34" s="473"/>
      <c r="PEN34" s="473"/>
      <c r="PEO34" s="473"/>
      <c r="PEP34" s="473"/>
      <c r="PEQ34" s="473"/>
      <c r="PER34" s="473"/>
      <c r="PES34" s="473"/>
      <c r="PET34" s="473"/>
      <c r="PEU34" s="473"/>
      <c r="PEV34" s="473"/>
      <c r="PEW34" s="473"/>
      <c r="PEX34" s="473"/>
      <c r="PEY34" s="473"/>
      <c r="PEZ34" s="473"/>
      <c r="PFA34" s="473"/>
      <c r="PFB34" s="473"/>
      <c r="PFC34" s="473"/>
      <c r="PFD34" s="473"/>
      <c r="PFE34" s="473"/>
      <c r="PFF34" s="473"/>
      <c r="PFG34" s="473"/>
      <c r="PFH34" s="473"/>
      <c r="PFI34" s="473"/>
      <c r="PFJ34" s="473"/>
      <c r="PFK34" s="473"/>
      <c r="PFL34" s="473"/>
      <c r="PFM34" s="473"/>
      <c r="PFN34" s="473"/>
      <c r="PFO34" s="473"/>
      <c r="PFP34" s="473"/>
      <c r="PFQ34" s="473"/>
      <c r="PFR34" s="473"/>
      <c r="PFS34" s="473"/>
      <c r="PFT34" s="473"/>
      <c r="PFU34" s="473"/>
      <c r="PFV34" s="473"/>
      <c r="PFW34" s="473"/>
      <c r="PFX34" s="473"/>
      <c r="PFY34" s="473"/>
      <c r="PFZ34" s="473"/>
      <c r="PGA34" s="473"/>
      <c r="PGB34" s="473"/>
      <c r="PGC34" s="473"/>
      <c r="PGD34" s="473"/>
      <c r="PGE34" s="473"/>
      <c r="PGF34" s="473"/>
      <c r="PGG34" s="473"/>
      <c r="PGH34" s="473"/>
      <c r="PGI34" s="473"/>
      <c r="PGJ34" s="473"/>
      <c r="PGK34" s="473"/>
      <c r="PGL34" s="473"/>
      <c r="PGM34" s="473"/>
      <c r="PGN34" s="473"/>
      <c r="PGO34" s="473"/>
      <c r="PGP34" s="473"/>
      <c r="PGQ34" s="473"/>
      <c r="PGR34" s="473"/>
      <c r="PGS34" s="473"/>
      <c r="PGT34" s="473"/>
      <c r="PGU34" s="473"/>
      <c r="PGV34" s="473"/>
      <c r="PGW34" s="473"/>
      <c r="PGX34" s="473"/>
      <c r="PGY34" s="473"/>
      <c r="PGZ34" s="473"/>
      <c r="PHA34" s="473"/>
      <c r="PHB34" s="473"/>
      <c r="PHC34" s="473"/>
      <c r="PHD34" s="473"/>
      <c r="PHE34" s="473"/>
      <c r="PHF34" s="473"/>
      <c r="PHG34" s="473"/>
      <c r="PHH34" s="473"/>
      <c r="PHI34" s="473"/>
      <c r="PHJ34" s="473"/>
      <c r="PHK34" s="473"/>
      <c r="PHL34" s="473"/>
      <c r="PHM34" s="473"/>
      <c r="PHN34" s="473"/>
      <c r="PHO34" s="473"/>
      <c r="PHP34" s="473"/>
      <c r="PHQ34" s="473"/>
      <c r="PHR34" s="473"/>
      <c r="PHS34" s="473"/>
      <c r="PHT34" s="473"/>
      <c r="PHU34" s="473"/>
      <c r="PHV34" s="473"/>
      <c r="PHW34" s="473"/>
      <c r="PHX34" s="473"/>
      <c r="PHY34" s="473"/>
      <c r="PHZ34" s="473"/>
      <c r="PIA34" s="473"/>
      <c r="PIB34" s="473"/>
      <c r="PIC34" s="473"/>
      <c r="PID34" s="473"/>
      <c r="PIE34" s="473"/>
      <c r="PIF34" s="473"/>
      <c r="PIG34" s="473"/>
      <c r="PIH34" s="473"/>
      <c r="PII34" s="473"/>
      <c r="PIJ34" s="473"/>
      <c r="PIK34" s="473"/>
      <c r="PIL34" s="473"/>
      <c r="PIM34" s="473"/>
      <c r="PIN34" s="473"/>
      <c r="PIO34" s="473"/>
      <c r="PIP34" s="473"/>
      <c r="PIQ34" s="473"/>
      <c r="PIR34" s="473"/>
      <c r="PIS34" s="473"/>
      <c r="PIT34" s="473"/>
      <c r="PIU34" s="473"/>
      <c r="PIV34" s="473"/>
      <c r="PIW34" s="473"/>
      <c r="PIX34" s="473"/>
      <c r="PIY34" s="473"/>
      <c r="PIZ34" s="473"/>
      <c r="PJA34" s="473"/>
      <c r="PJB34" s="473"/>
      <c r="PJC34" s="473"/>
      <c r="PJD34" s="473"/>
      <c r="PJE34" s="473"/>
      <c r="PJF34" s="473"/>
      <c r="PJG34" s="473"/>
      <c r="PJH34" s="473"/>
      <c r="PJI34" s="473"/>
      <c r="PJJ34" s="473"/>
      <c r="PJK34" s="473"/>
      <c r="PJL34" s="473"/>
      <c r="PJM34" s="473"/>
      <c r="PJN34" s="473"/>
      <c r="PJO34" s="473"/>
      <c r="PJP34" s="473"/>
      <c r="PJQ34" s="473"/>
      <c r="PJR34" s="473"/>
      <c r="PJS34" s="473"/>
      <c r="PJT34" s="473"/>
      <c r="PJU34" s="473"/>
      <c r="PJV34" s="473"/>
      <c r="PJW34" s="473"/>
      <c r="PJX34" s="473"/>
      <c r="PJY34" s="473"/>
      <c r="PJZ34" s="473"/>
      <c r="PKA34" s="473"/>
      <c r="PKB34" s="473"/>
      <c r="PKC34" s="473"/>
      <c r="PKD34" s="473"/>
      <c r="PKE34" s="473"/>
      <c r="PKF34" s="473"/>
      <c r="PKG34" s="473"/>
      <c r="PKH34" s="473"/>
      <c r="PKI34" s="473"/>
      <c r="PKJ34" s="473"/>
      <c r="PKK34" s="473"/>
      <c r="PKL34" s="473"/>
      <c r="PKM34" s="473"/>
      <c r="PKN34" s="473"/>
      <c r="PKO34" s="473"/>
      <c r="PKP34" s="473"/>
      <c r="PKQ34" s="473"/>
      <c r="PKR34" s="473"/>
      <c r="PKS34" s="473"/>
      <c r="PKT34" s="473"/>
      <c r="PKU34" s="473"/>
      <c r="PKV34" s="473"/>
      <c r="PKW34" s="473"/>
      <c r="PKX34" s="473"/>
      <c r="PKY34" s="473"/>
      <c r="PKZ34" s="473"/>
      <c r="PLA34" s="473"/>
      <c r="PLB34" s="473"/>
      <c r="PLC34" s="473"/>
      <c r="PLD34" s="473"/>
      <c r="PLE34" s="473"/>
      <c r="PLF34" s="473"/>
      <c r="PLG34" s="473"/>
      <c r="PLH34" s="473"/>
      <c r="PLI34" s="473"/>
      <c r="PLJ34" s="473"/>
      <c r="PLK34" s="473"/>
      <c r="PLL34" s="473"/>
      <c r="PLM34" s="473"/>
      <c r="PLN34" s="473"/>
      <c r="PLO34" s="473"/>
      <c r="PLP34" s="473"/>
      <c r="PLQ34" s="473"/>
      <c r="PLR34" s="473"/>
      <c r="PLS34" s="473"/>
      <c r="PLT34" s="473"/>
      <c r="PLU34" s="473"/>
      <c r="PLV34" s="473"/>
      <c r="PLW34" s="473"/>
      <c r="PLX34" s="473"/>
      <c r="PLY34" s="473"/>
      <c r="PLZ34" s="473"/>
      <c r="PMA34" s="473"/>
      <c r="PMB34" s="473"/>
      <c r="PMC34" s="473"/>
      <c r="PMD34" s="473"/>
      <c r="PME34" s="473"/>
      <c r="PMF34" s="473"/>
      <c r="PMG34" s="473"/>
      <c r="PMH34" s="473"/>
      <c r="PMI34" s="473"/>
      <c r="PMJ34" s="473"/>
      <c r="PMK34" s="473"/>
      <c r="PML34" s="473"/>
      <c r="PMM34" s="473"/>
      <c r="PMN34" s="473"/>
      <c r="PMO34" s="473"/>
      <c r="PMP34" s="473"/>
      <c r="PMQ34" s="473"/>
      <c r="PMR34" s="473"/>
      <c r="PMS34" s="473"/>
      <c r="PMT34" s="473"/>
      <c r="PMU34" s="473"/>
      <c r="PMV34" s="473"/>
      <c r="PMW34" s="473"/>
      <c r="PMX34" s="473"/>
      <c r="PMY34" s="473"/>
      <c r="PMZ34" s="473"/>
      <c r="PNA34" s="473"/>
      <c r="PNB34" s="473"/>
      <c r="PNC34" s="473"/>
      <c r="PND34" s="473"/>
      <c r="PNE34" s="473"/>
      <c r="PNF34" s="473"/>
      <c r="PNG34" s="473"/>
      <c r="PNH34" s="473"/>
      <c r="PNI34" s="473"/>
      <c r="PNJ34" s="473"/>
      <c r="PNK34" s="473"/>
      <c r="PNL34" s="473"/>
      <c r="PNM34" s="473"/>
      <c r="PNN34" s="473"/>
      <c r="PNO34" s="473"/>
      <c r="PNP34" s="473"/>
      <c r="PNQ34" s="473"/>
      <c r="PNR34" s="473"/>
      <c r="PNS34" s="473"/>
      <c r="PNT34" s="473"/>
      <c r="PNU34" s="473"/>
      <c r="PNV34" s="473"/>
      <c r="PNW34" s="473"/>
      <c r="PNX34" s="473"/>
      <c r="PNY34" s="473"/>
      <c r="PNZ34" s="473"/>
      <c r="POA34" s="473"/>
      <c r="POB34" s="473"/>
      <c r="POC34" s="473"/>
      <c r="POD34" s="473"/>
      <c r="POE34" s="473"/>
      <c r="POF34" s="473"/>
      <c r="POG34" s="473"/>
      <c r="POH34" s="473"/>
      <c r="POI34" s="473"/>
      <c r="POJ34" s="473"/>
      <c r="POK34" s="473"/>
      <c r="POL34" s="473"/>
      <c r="POM34" s="473"/>
      <c r="PON34" s="473"/>
      <c r="POO34" s="473"/>
      <c r="POP34" s="473"/>
      <c r="POQ34" s="473"/>
      <c r="POR34" s="473"/>
      <c r="POS34" s="473"/>
      <c r="POT34" s="473"/>
      <c r="POU34" s="473"/>
      <c r="POV34" s="473"/>
      <c r="POW34" s="473"/>
      <c r="POX34" s="473"/>
      <c r="POY34" s="473"/>
      <c r="POZ34" s="473"/>
      <c r="PPA34" s="473"/>
      <c r="PPB34" s="473"/>
      <c r="PPC34" s="473"/>
      <c r="PPD34" s="473"/>
      <c r="PPE34" s="473"/>
      <c r="PPF34" s="473"/>
      <c r="PPG34" s="473"/>
      <c r="PPH34" s="473"/>
      <c r="PPI34" s="473"/>
      <c r="PPJ34" s="473"/>
      <c r="PPK34" s="473"/>
      <c r="PPL34" s="473"/>
      <c r="PPM34" s="473"/>
      <c r="PPN34" s="473"/>
      <c r="PPO34" s="473"/>
      <c r="PPP34" s="473"/>
      <c r="PPQ34" s="473"/>
      <c r="PPR34" s="473"/>
      <c r="PPS34" s="473"/>
      <c r="PPT34" s="473"/>
      <c r="PPU34" s="473"/>
      <c r="PPV34" s="473"/>
      <c r="PPW34" s="473"/>
      <c r="PPX34" s="473"/>
      <c r="PPY34" s="473"/>
      <c r="PPZ34" s="473"/>
      <c r="PQA34" s="473"/>
      <c r="PQB34" s="473"/>
      <c r="PQC34" s="473"/>
      <c r="PQD34" s="473"/>
      <c r="PQE34" s="473"/>
      <c r="PQF34" s="473"/>
      <c r="PQG34" s="473"/>
      <c r="PQH34" s="473"/>
      <c r="PQI34" s="473"/>
      <c r="PQJ34" s="473"/>
      <c r="PQK34" s="473"/>
      <c r="PQL34" s="473"/>
      <c r="PQM34" s="473"/>
      <c r="PQN34" s="473"/>
      <c r="PQO34" s="473"/>
      <c r="PQP34" s="473"/>
      <c r="PQQ34" s="473"/>
      <c r="PQR34" s="473"/>
      <c r="PQS34" s="473"/>
      <c r="PQT34" s="473"/>
      <c r="PQU34" s="473"/>
      <c r="PQV34" s="473"/>
      <c r="PQW34" s="473"/>
      <c r="PQX34" s="473"/>
      <c r="PQY34" s="473"/>
      <c r="PQZ34" s="473"/>
      <c r="PRA34" s="473"/>
      <c r="PRB34" s="473"/>
      <c r="PRC34" s="473"/>
      <c r="PRD34" s="473"/>
      <c r="PRE34" s="473"/>
      <c r="PRF34" s="473"/>
      <c r="PRG34" s="473"/>
      <c r="PRH34" s="473"/>
      <c r="PRI34" s="473"/>
      <c r="PRJ34" s="473"/>
      <c r="PRK34" s="473"/>
      <c r="PRL34" s="473"/>
      <c r="PRM34" s="473"/>
      <c r="PRN34" s="473"/>
      <c r="PRO34" s="473"/>
      <c r="PRP34" s="473"/>
      <c r="PRQ34" s="473"/>
      <c r="PRR34" s="473"/>
      <c r="PRS34" s="473"/>
      <c r="PRT34" s="473"/>
      <c r="PRU34" s="473"/>
      <c r="PRV34" s="473"/>
      <c r="PRW34" s="473"/>
      <c r="PRX34" s="473"/>
      <c r="PRY34" s="473"/>
      <c r="PRZ34" s="473"/>
      <c r="PSA34" s="473"/>
      <c r="PSB34" s="473"/>
      <c r="PSC34" s="473"/>
      <c r="PSD34" s="473"/>
      <c r="PSE34" s="473"/>
      <c r="PSF34" s="473"/>
      <c r="PSG34" s="473"/>
      <c r="PSH34" s="473"/>
      <c r="PSI34" s="473"/>
      <c r="PSJ34" s="473"/>
      <c r="PSK34" s="473"/>
      <c r="PSL34" s="473"/>
      <c r="PSM34" s="473"/>
      <c r="PSN34" s="473"/>
      <c r="PSO34" s="473"/>
      <c r="PSP34" s="473"/>
      <c r="PSQ34" s="473"/>
      <c r="PSR34" s="473"/>
      <c r="PSS34" s="473"/>
      <c r="PST34" s="473"/>
      <c r="PSU34" s="473"/>
      <c r="PSV34" s="473"/>
      <c r="PSW34" s="473"/>
      <c r="PSX34" s="473"/>
      <c r="PSY34" s="473"/>
      <c r="PSZ34" s="473"/>
      <c r="PTA34" s="473"/>
      <c r="PTB34" s="473"/>
      <c r="PTC34" s="473"/>
      <c r="PTD34" s="473"/>
      <c r="PTE34" s="473"/>
      <c r="PTF34" s="473"/>
      <c r="PTG34" s="473"/>
      <c r="PTH34" s="473"/>
      <c r="PTI34" s="473"/>
      <c r="PTJ34" s="473"/>
      <c r="PTK34" s="473"/>
      <c r="PTL34" s="473"/>
      <c r="PTM34" s="473"/>
      <c r="PTN34" s="473"/>
      <c r="PTO34" s="473"/>
      <c r="PTP34" s="473"/>
      <c r="PTQ34" s="473"/>
      <c r="PTR34" s="473"/>
      <c r="PTS34" s="473"/>
      <c r="PTT34" s="473"/>
      <c r="PTU34" s="473"/>
      <c r="PTV34" s="473"/>
      <c r="PTW34" s="473"/>
      <c r="PTX34" s="473"/>
      <c r="PTY34" s="473"/>
      <c r="PTZ34" s="473"/>
      <c r="PUA34" s="473"/>
      <c r="PUB34" s="473"/>
      <c r="PUC34" s="473"/>
      <c r="PUD34" s="473"/>
      <c r="PUE34" s="473"/>
      <c r="PUF34" s="473"/>
      <c r="PUG34" s="473"/>
      <c r="PUH34" s="473"/>
      <c r="PUI34" s="473"/>
      <c r="PUJ34" s="473"/>
      <c r="PUK34" s="473"/>
      <c r="PUL34" s="473"/>
      <c r="PUM34" s="473"/>
      <c r="PUN34" s="473"/>
      <c r="PUO34" s="473"/>
      <c r="PUP34" s="473"/>
      <c r="PUQ34" s="473"/>
      <c r="PUR34" s="473"/>
      <c r="PUS34" s="473"/>
      <c r="PUT34" s="473"/>
      <c r="PUU34" s="473"/>
      <c r="PUV34" s="473"/>
      <c r="PUW34" s="473"/>
      <c r="PUX34" s="473"/>
      <c r="PUY34" s="473"/>
      <c r="PUZ34" s="473"/>
      <c r="PVA34" s="473"/>
      <c r="PVB34" s="473"/>
      <c r="PVC34" s="473"/>
      <c r="PVD34" s="473"/>
      <c r="PVE34" s="473"/>
      <c r="PVF34" s="473"/>
      <c r="PVG34" s="473"/>
      <c r="PVH34" s="473"/>
      <c r="PVI34" s="473"/>
      <c r="PVJ34" s="473"/>
      <c r="PVK34" s="473"/>
      <c r="PVL34" s="473"/>
      <c r="PVM34" s="473"/>
      <c r="PVN34" s="473"/>
      <c r="PVO34" s="473"/>
      <c r="PVP34" s="473"/>
      <c r="PVQ34" s="473"/>
      <c r="PVR34" s="473"/>
      <c r="PVS34" s="473"/>
      <c r="PVT34" s="473"/>
      <c r="PVU34" s="473"/>
      <c r="PVV34" s="473"/>
      <c r="PVW34" s="473"/>
      <c r="PVX34" s="473"/>
      <c r="PVY34" s="473"/>
      <c r="PVZ34" s="473"/>
      <c r="PWA34" s="473"/>
      <c r="PWB34" s="473"/>
      <c r="PWC34" s="473"/>
      <c r="PWD34" s="473"/>
      <c r="PWE34" s="473"/>
      <c r="PWF34" s="473"/>
      <c r="PWG34" s="473"/>
      <c r="PWH34" s="473"/>
      <c r="PWI34" s="473"/>
      <c r="PWJ34" s="473"/>
      <c r="PWK34" s="473"/>
      <c r="PWL34" s="473"/>
      <c r="PWM34" s="473"/>
      <c r="PWN34" s="473"/>
      <c r="PWO34" s="473"/>
      <c r="PWP34" s="473"/>
      <c r="PWQ34" s="473"/>
      <c r="PWR34" s="473"/>
      <c r="PWS34" s="473"/>
      <c r="PWT34" s="473"/>
      <c r="PWU34" s="473"/>
      <c r="PWV34" s="473"/>
      <c r="PWW34" s="473"/>
      <c r="PWX34" s="473"/>
      <c r="PWY34" s="473"/>
      <c r="PWZ34" s="473"/>
      <c r="PXA34" s="473"/>
      <c r="PXB34" s="473"/>
      <c r="PXC34" s="473"/>
      <c r="PXD34" s="473"/>
      <c r="PXE34" s="473"/>
      <c r="PXF34" s="473"/>
      <c r="PXG34" s="473"/>
      <c r="PXH34" s="473"/>
      <c r="PXI34" s="473"/>
      <c r="PXJ34" s="473"/>
      <c r="PXK34" s="473"/>
      <c r="PXL34" s="473"/>
      <c r="PXM34" s="473"/>
      <c r="PXN34" s="473"/>
      <c r="PXO34" s="473"/>
      <c r="PXP34" s="473"/>
      <c r="PXQ34" s="473"/>
      <c r="PXR34" s="473"/>
      <c r="PXS34" s="473"/>
      <c r="PXT34" s="473"/>
      <c r="PXU34" s="473"/>
      <c r="PXV34" s="473"/>
      <c r="PXW34" s="473"/>
      <c r="PXX34" s="473"/>
      <c r="PXY34" s="473"/>
      <c r="PXZ34" s="473"/>
      <c r="PYA34" s="473"/>
      <c r="PYB34" s="473"/>
      <c r="PYC34" s="473"/>
      <c r="PYD34" s="473"/>
      <c r="PYE34" s="473"/>
      <c r="PYF34" s="473"/>
      <c r="PYG34" s="473"/>
      <c r="PYH34" s="473"/>
      <c r="PYI34" s="473"/>
      <c r="PYJ34" s="473"/>
      <c r="PYK34" s="473"/>
      <c r="PYL34" s="473"/>
      <c r="PYM34" s="473"/>
      <c r="PYN34" s="473"/>
      <c r="PYO34" s="473"/>
      <c r="PYP34" s="473"/>
      <c r="PYQ34" s="473"/>
      <c r="PYR34" s="473"/>
      <c r="PYS34" s="473"/>
      <c r="PYT34" s="473"/>
      <c r="PYU34" s="473"/>
      <c r="PYV34" s="473"/>
      <c r="PYW34" s="473"/>
      <c r="PYX34" s="473"/>
      <c r="PYY34" s="473"/>
      <c r="PYZ34" s="473"/>
      <c r="PZA34" s="473"/>
      <c r="PZB34" s="473"/>
      <c r="PZC34" s="473"/>
      <c r="PZD34" s="473"/>
      <c r="PZE34" s="473"/>
      <c r="PZF34" s="473"/>
      <c r="PZG34" s="473"/>
      <c r="PZH34" s="473"/>
      <c r="PZI34" s="473"/>
      <c r="PZJ34" s="473"/>
      <c r="PZK34" s="473"/>
      <c r="PZL34" s="473"/>
      <c r="PZM34" s="473"/>
      <c r="PZN34" s="473"/>
      <c r="PZO34" s="473"/>
      <c r="PZP34" s="473"/>
      <c r="PZQ34" s="473"/>
      <c r="PZR34" s="473"/>
      <c r="PZS34" s="473"/>
      <c r="PZT34" s="473"/>
      <c r="PZU34" s="473"/>
      <c r="PZV34" s="473"/>
      <c r="PZW34" s="473"/>
      <c r="PZX34" s="473"/>
      <c r="PZY34" s="473"/>
      <c r="PZZ34" s="473"/>
      <c r="QAA34" s="473"/>
      <c r="QAB34" s="473"/>
      <c r="QAC34" s="473"/>
      <c r="QAD34" s="473"/>
      <c r="QAE34" s="473"/>
      <c r="QAF34" s="473"/>
      <c r="QAG34" s="473"/>
      <c r="QAH34" s="473"/>
      <c r="QAI34" s="473"/>
      <c r="QAJ34" s="473"/>
      <c r="QAK34" s="473"/>
      <c r="QAL34" s="473"/>
      <c r="QAM34" s="473"/>
      <c r="QAN34" s="473"/>
      <c r="QAO34" s="473"/>
      <c r="QAP34" s="473"/>
      <c r="QAQ34" s="473"/>
      <c r="QAR34" s="473"/>
      <c r="QAS34" s="473"/>
      <c r="QAT34" s="473"/>
      <c r="QAU34" s="473"/>
      <c r="QAV34" s="473"/>
      <c r="QAW34" s="473"/>
      <c r="QAX34" s="473"/>
      <c r="QAY34" s="473"/>
      <c r="QAZ34" s="473"/>
      <c r="QBA34" s="473"/>
      <c r="QBB34" s="473"/>
      <c r="QBC34" s="473"/>
      <c r="QBD34" s="473"/>
      <c r="QBE34" s="473"/>
      <c r="QBF34" s="473"/>
      <c r="QBG34" s="473"/>
      <c r="QBH34" s="473"/>
      <c r="QBI34" s="473"/>
      <c r="QBJ34" s="473"/>
      <c r="QBK34" s="473"/>
      <c r="QBL34" s="473"/>
      <c r="QBM34" s="473"/>
      <c r="QBN34" s="473"/>
      <c r="QBO34" s="473"/>
      <c r="QBP34" s="473"/>
      <c r="QBQ34" s="473"/>
      <c r="QBR34" s="473"/>
      <c r="QBS34" s="473"/>
      <c r="QBT34" s="473"/>
      <c r="QBU34" s="473"/>
      <c r="QBV34" s="473"/>
      <c r="QBW34" s="473"/>
      <c r="QBX34" s="473"/>
      <c r="QBY34" s="473"/>
      <c r="QBZ34" s="473"/>
      <c r="QCA34" s="473"/>
      <c r="QCB34" s="473"/>
      <c r="QCC34" s="473"/>
      <c r="QCD34" s="473"/>
      <c r="QCE34" s="473"/>
      <c r="QCF34" s="473"/>
      <c r="QCG34" s="473"/>
      <c r="QCH34" s="473"/>
      <c r="QCI34" s="473"/>
      <c r="QCJ34" s="473"/>
      <c r="QCK34" s="473"/>
      <c r="QCL34" s="473"/>
      <c r="QCM34" s="473"/>
      <c r="QCN34" s="473"/>
      <c r="QCO34" s="473"/>
      <c r="QCP34" s="473"/>
      <c r="QCQ34" s="473"/>
      <c r="QCR34" s="473"/>
      <c r="QCS34" s="473"/>
      <c r="QCT34" s="473"/>
      <c r="QCU34" s="473"/>
      <c r="QCV34" s="473"/>
      <c r="QCW34" s="473"/>
      <c r="QCX34" s="473"/>
      <c r="QCY34" s="473"/>
      <c r="QCZ34" s="473"/>
      <c r="QDA34" s="473"/>
      <c r="QDB34" s="473"/>
      <c r="QDC34" s="473"/>
      <c r="QDD34" s="473"/>
      <c r="QDE34" s="473"/>
      <c r="QDF34" s="473"/>
      <c r="QDG34" s="473"/>
      <c r="QDH34" s="473"/>
      <c r="QDI34" s="473"/>
      <c r="QDJ34" s="473"/>
      <c r="QDK34" s="473"/>
      <c r="QDL34" s="473"/>
      <c r="QDM34" s="473"/>
      <c r="QDN34" s="473"/>
      <c r="QDO34" s="473"/>
      <c r="QDP34" s="473"/>
      <c r="QDQ34" s="473"/>
      <c r="QDR34" s="473"/>
      <c r="QDS34" s="473"/>
      <c r="QDT34" s="473"/>
      <c r="QDU34" s="473"/>
      <c r="QDV34" s="473"/>
      <c r="QDW34" s="473"/>
      <c r="QDX34" s="473"/>
      <c r="QDY34" s="473"/>
      <c r="QDZ34" s="473"/>
      <c r="QEA34" s="473"/>
      <c r="QEB34" s="473"/>
      <c r="QEC34" s="473"/>
      <c r="QED34" s="473"/>
      <c r="QEE34" s="473"/>
      <c r="QEF34" s="473"/>
      <c r="QEG34" s="473"/>
      <c r="QEH34" s="473"/>
      <c r="QEI34" s="473"/>
      <c r="QEJ34" s="473"/>
      <c r="QEK34" s="473"/>
      <c r="QEL34" s="473"/>
      <c r="QEM34" s="473"/>
      <c r="QEN34" s="473"/>
      <c r="QEO34" s="473"/>
      <c r="QEP34" s="473"/>
      <c r="QEQ34" s="473"/>
      <c r="QER34" s="473"/>
      <c r="QES34" s="473"/>
      <c r="QET34" s="473"/>
      <c r="QEU34" s="473"/>
      <c r="QEV34" s="473"/>
      <c r="QEW34" s="473"/>
      <c r="QEX34" s="473"/>
      <c r="QEY34" s="473"/>
      <c r="QEZ34" s="473"/>
      <c r="QFA34" s="473"/>
      <c r="QFB34" s="473"/>
      <c r="QFC34" s="473"/>
      <c r="QFD34" s="473"/>
      <c r="QFE34" s="473"/>
      <c r="QFF34" s="473"/>
      <c r="QFG34" s="473"/>
      <c r="QFH34" s="473"/>
      <c r="QFI34" s="473"/>
      <c r="QFJ34" s="473"/>
      <c r="QFK34" s="473"/>
      <c r="QFL34" s="473"/>
      <c r="QFM34" s="473"/>
      <c r="QFN34" s="473"/>
      <c r="QFO34" s="473"/>
      <c r="QFP34" s="473"/>
      <c r="QFQ34" s="473"/>
      <c r="QFR34" s="473"/>
      <c r="QFS34" s="473"/>
      <c r="QFT34" s="473"/>
      <c r="QFU34" s="473"/>
      <c r="QFV34" s="473"/>
      <c r="QFW34" s="473"/>
      <c r="QFX34" s="473"/>
      <c r="QFY34" s="473"/>
      <c r="QFZ34" s="473"/>
      <c r="QGA34" s="473"/>
      <c r="QGB34" s="473"/>
      <c r="QGC34" s="473"/>
      <c r="QGD34" s="473"/>
      <c r="QGE34" s="473"/>
      <c r="QGF34" s="473"/>
      <c r="QGG34" s="473"/>
      <c r="QGH34" s="473"/>
      <c r="QGI34" s="473"/>
      <c r="QGJ34" s="473"/>
      <c r="QGK34" s="473"/>
      <c r="QGL34" s="473"/>
      <c r="QGM34" s="473"/>
      <c r="QGN34" s="473"/>
      <c r="QGO34" s="473"/>
      <c r="QGP34" s="473"/>
      <c r="QGQ34" s="473"/>
      <c r="QGR34" s="473"/>
      <c r="QGS34" s="473"/>
      <c r="QGT34" s="473"/>
      <c r="QGU34" s="473"/>
      <c r="QGV34" s="473"/>
      <c r="QGW34" s="473"/>
      <c r="QGX34" s="473"/>
      <c r="QGY34" s="473"/>
      <c r="QGZ34" s="473"/>
      <c r="QHA34" s="473"/>
      <c r="QHB34" s="473"/>
      <c r="QHC34" s="473"/>
      <c r="QHD34" s="473"/>
      <c r="QHE34" s="473"/>
      <c r="QHF34" s="473"/>
      <c r="QHG34" s="473"/>
      <c r="QHH34" s="473"/>
      <c r="QHI34" s="473"/>
      <c r="QHJ34" s="473"/>
      <c r="QHK34" s="473"/>
      <c r="QHL34" s="473"/>
      <c r="QHM34" s="473"/>
      <c r="QHN34" s="473"/>
      <c r="QHO34" s="473"/>
      <c r="QHP34" s="473"/>
      <c r="QHQ34" s="473"/>
      <c r="QHR34" s="473"/>
      <c r="QHS34" s="473"/>
      <c r="QHT34" s="473"/>
      <c r="QHU34" s="473"/>
      <c r="QHV34" s="473"/>
      <c r="QHW34" s="473"/>
      <c r="QHX34" s="473"/>
      <c r="QHY34" s="473"/>
      <c r="QHZ34" s="473"/>
      <c r="QIA34" s="473"/>
      <c r="QIB34" s="473"/>
      <c r="QIC34" s="473"/>
      <c r="QID34" s="473"/>
      <c r="QIE34" s="473"/>
      <c r="QIF34" s="473"/>
      <c r="QIG34" s="473"/>
      <c r="QIH34" s="473"/>
      <c r="QII34" s="473"/>
      <c r="QIJ34" s="473"/>
      <c r="QIK34" s="473"/>
      <c r="QIL34" s="473"/>
      <c r="QIM34" s="473"/>
      <c r="QIN34" s="473"/>
      <c r="QIO34" s="473"/>
      <c r="QIP34" s="473"/>
      <c r="QIQ34" s="473"/>
      <c r="QIR34" s="473"/>
      <c r="QIS34" s="473"/>
      <c r="QIT34" s="473"/>
      <c r="QIU34" s="473"/>
      <c r="QIV34" s="473"/>
      <c r="QIW34" s="473"/>
      <c r="QIX34" s="473"/>
      <c r="QIY34" s="473"/>
      <c r="QIZ34" s="473"/>
      <c r="QJA34" s="473"/>
      <c r="QJB34" s="473"/>
      <c r="QJC34" s="473"/>
      <c r="QJD34" s="473"/>
      <c r="QJE34" s="473"/>
      <c r="QJF34" s="473"/>
      <c r="QJG34" s="473"/>
      <c r="QJH34" s="473"/>
      <c r="QJI34" s="473"/>
      <c r="QJJ34" s="473"/>
      <c r="QJK34" s="473"/>
      <c r="QJL34" s="473"/>
      <c r="QJM34" s="473"/>
      <c r="QJN34" s="473"/>
      <c r="QJO34" s="473"/>
      <c r="QJP34" s="473"/>
      <c r="QJQ34" s="473"/>
      <c r="QJR34" s="473"/>
      <c r="QJS34" s="473"/>
      <c r="QJT34" s="473"/>
      <c r="QJU34" s="473"/>
      <c r="QJV34" s="473"/>
      <c r="QJW34" s="473"/>
      <c r="QJX34" s="473"/>
      <c r="QJY34" s="473"/>
      <c r="QJZ34" s="473"/>
      <c r="QKA34" s="473"/>
      <c r="QKB34" s="473"/>
      <c r="QKC34" s="473"/>
      <c r="QKD34" s="473"/>
      <c r="QKE34" s="473"/>
      <c r="QKF34" s="473"/>
      <c r="QKG34" s="473"/>
      <c r="QKH34" s="473"/>
      <c r="QKI34" s="473"/>
      <c r="QKJ34" s="473"/>
      <c r="QKK34" s="473"/>
      <c r="QKL34" s="473"/>
      <c r="QKM34" s="473"/>
      <c r="QKN34" s="473"/>
      <c r="QKO34" s="473"/>
      <c r="QKP34" s="473"/>
      <c r="QKQ34" s="473"/>
      <c r="QKR34" s="473"/>
      <c r="QKS34" s="473"/>
      <c r="QKT34" s="473"/>
      <c r="QKU34" s="473"/>
      <c r="QKV34" s="473"/>
      <c r="QKW34" s="473"/>
      <c r="QKX34" s="473"/>
      <c r="QKY34" s="473"/>
      <c r="QKZ34" s="473"/>
      <c r="QLA34" s="473"/>
      <c r="QLB34" s="473"/>
      <c r="QLC34" s="473"/>
      <c r="QLD34" s="473"/>
      <c r="QLE34" s="473"/>
      <c r="QLF34" s="473"/>
      <c r="QLG34" s="473"/>
      <c r="QLH34" s="473"/>
      <c r="QLI34" s="473"/>
      <c r="QLJ34" s="473"/>
      <c r="QLK34" s="473"/>
      <c r="QLL34" s="473"/>
      <c r="QLM34" s="473"/>
      <c r="QLN34" s="473"/>
      <c r="QLO34" s="473"/>
      <c r="QLP34" s="473"/>
      <c r="QLQ34" s="473"/>
      <c r="QLR34" s="473"/>
      <c r="QLS34" s="473"/>
      <c r="QLT34" s="473"/>
      <c r="QLU34" s="473"/>
      <c r="QLV34" s="473"/>
      <c r="QLW34" s="473"/>
      <c r="QLX34" s="473"/>
      <c r="QLY34" s="473"/>
      <c r="QLZ34" s="473"/>
      <c r="QMA34" s="473"/>
      <c r="QMB34" s="473"/>
      <c r="QMC34" s="473"/>
      <c r="QMD34" s="473"/>
      <c r="QME34" s="473"/>
      <c r="QMF34" s="473"/>
      <c r="QMG34" s="473"/>
      <c r="QMH34" s="473"/>
      <c r="QMI34" s="473"/>
      <c r="QMJ34" s="473"/>
      <c r="QMK34" s="473"/>
      <c r="QML34" s="473"/>
      <c r="QMM34" s="473"/>
      <c r="QMN34" s="473"/>
      <c r="QMO34" s="473"/>
      <c r="QMP34" s="473"/>
      <c r="QMQ34" s="473"/>
      <c r="QMR34" s="473"/>
      <c r="QMS34" s="473"/>
      <c r="QMT34" s="473"/>
      <c r="QMU34" s="473"/>
      <c r="QMV34" s="473"/>
      <c r="QMW34" s="473"/>
      <c r="QMX34" s="473"/>
      <c r="QMY34" s="473"/>
      <c r="QMZ34" s="473"/>
      <c r="QNA34" s="473"/>
      <c r="QNB34" s="473"/>
      <c r="QNC34" s="473"/>
      <c r="QND34" s="473"/>
      <c r="QNE34" s="473"/>
      <c r="QNF34" s="473"/>
      <c r="QNG34" s="473"/>
      <c r="QNH34" s="473"/>
      <c r="QNI34" s="473"/>
      <c r="QNJ34" s="473"/>
      <c r="QNK34" s="473"/>
      <c r="QNL34" s="473"/>
      <c r="QNM34" s="473"/>
      <c r="QNN34" s="473"/>
      <c r="QNO34" s="473"/>
      <c r="QNP34" s="473"/>
      <c r="QNQ34" s="473"/>
      <c r="QNR34" s="473"/>
      <c r="QNS34" s="473"/>
      <c r="QNT34" s="473"/>
      <c r="QNU34" s="473"/>
      <c r="QNV34" s="473"/>
      <c r="QNW34" s="473"/>
      <c r="QNX34" s="473"/>
      <c r="QNY34" s="473"/>
      <c r="QNZ34" s="473"/>
      <c r="QOA34" s="473"/>
      <c r="QOB34" s="473"/>
      <c r="QOC34" s="473"/>
      <c r="QOD34" s="473"/>
      <c r="QOE34" s="473"/>
      <c r="QOF34" s="473"/>
      <c r="QOG34" s="473"/>
      <c r="QOH34" s="473"/>
      <c r="QOI34" s="473"/>
      <c r="QOJ34" s="473"/>
      <c r="QOK34" s="473"/>
      <c r="QOL34" s="473"/>
      <c r="QOM34" s="473"/>
      <c r="QON34" s="473"/>
      <c r="QOO34" s="473"/>
      <c r="QOP34" s="473"/>
      <c r="QOQ34" s="473"/>
      <c r="QOR34" s="473"/>
      <c r="QOS34" s="473"/>
      <c r="QOT34" s="473"/>
      <c r="QOU34" s="473"/>
      <c r="QOV34" s="473"/>
      <c r="QOW34" s="473"/>
      <c r="QOX34" s="473"/>
      <c r="QOY34" s="473"/>
      <c r="QOZ34" s="473"/>
      <c r="QPA34" s="473"/>
      <c r="QPB34" s="473"/>
      <c r="QPC34" s="473"/>
      <c r="QPD34" s="473"/>
      <c r="QPE34" s="473"/>
      <c r="QPF34" s="473"/>
      <c r="QPG34" s="473"/>
      <c r="QPH34" s="473"/>
      <c r="QPI34" s="473"/>
      <c r="QPJ34" s="473"/>
      <c r="QPK34" s="473"/>
      <c r="QPL34" s="473"/>
      <c r="QPM34" s="473"/>
      <c r="QPN34" s="473"/>
      <c r="QPO34" s="473"/>
      <c r="QPP34" s="473"/>
      <c r="QPQ34" s="473"/>
      <c r="QPR34" s="473"/>
      <c r="QPS34" s="473"/>
      <c r="QPT34" s="473"/>
      <c r="QPU34" s="473"/>
      <c r="QPV34" s="473"/>
      <c r="QPW34" s="473"/>
      <c r="QPX34" s="473"/>
      <c r="QPY34" s="473"/>
      <c r="QPZ34" s="473"/>
      <c r="QQA34" s="473"/>
      <c r="QQB34" s="473"/>
      <c r="QQC34" s="473"/>
      <c r="QQD34" s="473"/>
      <c r="QQE34" s="473"/>
      <c r="QQF34" s="473"/>
      <c r="QQG34" s="473"/>
      <c r="QQH34" s="473"/>
      <c r="QQI34" s="473"/>
      <c r="QQJ34" s="473"/>
      <c r="QQK34" s="473"/>
      <c r="QQL34" s="473"/>
      <c r="QQM34" s="473"/>
      <c r="QQN34" s="473"/>
      <c r="QQO34" s="473"/>
      <c r="QQP34" s="473"/>
      <c r="QQQ34" s="473"/>
      <c r="QQR34" s="473"/>
      <c r="QQS34" s="473"/>
      <c r="QQT34" s="473"/>
      <c r="QQU34" s="473"/>
      <c r="QQV34" s="473"/>
      <c r="QQW34" s="473"/>
      <c r="QQX34" s="473"/>
      <c r="QQY34" s="473"/>
      <c r="QQZ34" s="473"/>
      <c r="QRA34" s="473"/>
      <c r="QRB34" s="473"/>
      <c r="QRC34" s="473"/>
      <c r="QRD34" s="473"/>
      <c r="QRE34" s="473"/>
      <c r="QRF34" s="473"/>
      <c r="QRG34" s="473"/>
      <c r="QRH34" s="473"/>
      <c r="QRI34" s="473"/>
      <c r="QRJ34" s="473"/>
      <c r="QRK34" s="473"/>
      <c r="QRL34" s="473"/>
      <c r="QRM34" s="473"/>
      <c r="QRN34" s="473"/>
      <c r="QRO34" s="473"/>
      <c r="QRP34" s="473"/>
      <c r="QRQ34" s="473"/>
      <c r="QRR34" s="473"/>
      <c r="QRS34" s="473"/>
      <c r="QRT34" s="473"/>
      <c r="QRU34" s="473"/>
      <c r="QRV34" s="473"/>
      <c r="QRW34" s="473"/>
      <c r="QRX34" s="473"/>
      <c r="QRY34" s="473"/>
      <c r="QRZ34" s="473"/>
      <c r="QSA34" s="473"/>
      <c r="QSB34" s="473"/>
      <c r="QSC34" s="473"/>
      <c r="QSD34" s="473"/>
      <c r="QSE34" s="473"/>
      <c r="QSF34" s="473"/>
      <c r="QSG34" s="473"/>
      <c r="QSH34" s="473"/>
      <c r="QSI34" s="473"/>
      <c r="QSJ34" s="473"/>
      <c r="QSK34" s="473"/>
      <c r="QSL34" s="473"/>
      <c r="QSM34" s="473"/>
      <c r="QSN34" s="473"/>
      <c r="QSO34" s="473"/>
      <c r="QSP34" s="473"/>
      <c r="QSQ34" s="473"/>
      <c r="QSR34" s="473"/>
      <c r="QSS34" s="473"/>
      <c r="QST34" s="473"/>
      <c r="QSU34" s="473"/>
      <c r="QSV34" s="473"/>
      <c r="QSW34" s="473"/>
      <c r="QSX34" s="473"/>
      <c r="QSY34" s="473"/>
      <c r="QSZ34" s="473"/>
      <c r="QTA34" s="473"/>
      <c r="QTB34" s="473"/>
      <c r="QTC34" s="473"/>
      <c r="QTD34" s="473"/>
      <c r="QTE34" s="473"/>
      <c r="QTF34" s="473"/>
      <c r="QTG34" s="473"/>
      <c r="QTH34" s="473"/>
      <c r="QTI34" s="473"/>
      <c r="QTJ34" s="473"/>
      <c r="QTK34" s="473"/>
      <c r="QTL34" s="473"/>
      <c r="QTM34" s="473"/>
      <c r="QTN34" s="473"/>
      <c r="QTO34" s="473"/>
      <c r="QTP34" s="473"/>
      <c r="QTQ34" s="473"/>
      <c r="QTR34" s="473"/>
      <c r="QTS34" s="473"/>
      <c r="QTT34" s="473"/>
      <c r="QTU34" s="473"/>
      <c r="QTV34" s="473"/>
      <c r="QTW34" s="473"/>
      <c r="QTX34" s="473"/>
      <c r="QTY34" s="473"/>
      <c r="QTZ34" s="473"/>
      <c r="QUA34" s="473"/>
      <c r="QUB34" s="473"/>
      <c r="QUC34" s="473"/>
      <c r="QUD34" s="473"/>
      <c r="QUE34" s="473"/>
      <c r="QUF34" s="473"/>
      <c r="QUG34" s="473"/>
      <c r="QUH34" s="473"/>
      <c r="QUI34" s="473"/>
      <c r="QUJ34" s="473"/>
      <c r="QUK34" s="473"/>
      <c r="QUL34" s="473"/>
      <c r="QUM34" s="473"/>
      <c r="QUN34" s="473"/>
      <c r="QUO34" s="473"/>
      <c r="QUP34" s="473"/>
      <c r="QUQ34" s="473"/>
      <c r="QUR34" s="473"/>
      <c r="QUS34" s="473"/>
      <c r="QUT34" s="473"/>
      <c r="QUU34" s="473"/>
      <c r="QUV34" s="473"/>
      <c r="QUW34" s="473"/>
      <c r="QUX34" s="473"/>
      <c r="QUY34" s="473"/>
      <c r="QUZ34" s="473"/>
      <c r="QVA34" s="473"/>
      <c r="QVB34" s="473"/>
      <c r="QVC34" s="473"/>
      <c r="QVD34" s="473"/>
      <c r="QVE34" s="473"/>
      <c r="QVF34" s="473"/>
      <c r="QVG34" s="473"/>
      <c r="QVH34" s="473"/>
      <c r="QVI34" s="473"/>
      <c r="QVJ34" s="473"/>
      <c r="QVK34" s="473"/>
      <c r="QVL34" s="473"/>
      <c r="QVM34" s="473"/>
      <c r="QVN34" s="473"/>
      <c r="QVO34" s="473"/>
      <c r="QVP34" s="473"/>
      <c r="QVQ34" s="473"/>
      <c r="QVR34" s="473"/>
      <c r="QVS34" s="473"/>
      <c r="QVT34" s="473"/>
      <c r="QVU34" s="473"/>
      <c r="QVV34" s="473"/>
      <c r="QVW34" s="473"/>
      <c r="QVX34" s="473"/>
      <c r="QVY34" s="473"/>
      <c r="QVZ34" s="473"/>
      <c r="QWA34" s="473"/>
      <c r="QWB34" s="473"/>
      <c r="QWC34" s="473"/>
      <c r="QWD34" s="473"/>
      <c r="QWE34" s="473"/>
      <c r="QWF34" s="473"/>
      <c r="QWG34" s="473"/>
      <c r="QWH34" s="473"/>
      <c r="QWI34" s="473"/>
      <c r="QWJ34" s="473"/>
      <c r="QWK34" s="473"/>
      <c r="QWL34" s="473"/>
      <c r="QWM34" s="473"/>
      <c r="QWN34" s="473"/>
      <c r="QWO34" s="473"/>
      <c r="QWP34" s="473"/>
      <c r="QWQ34" s="473"/>
      <c r="QWR34" s="473"/>
      <c r="QWS34" s="473"/>
      <c r="QWT34" s="473"/>
      <c r="QWU34" s="473"/>
      <c r="QWV34" s="473"/>
      <c r="QWW34" s="473"/>
      <c r="QWX34" s="473"/>
      <c r="QWY34" s="473"/>
      <c r="QWZ34" s="473"/>
      <c r="QXA34" s="473"/>
      <c r="QXB34" s="473"/>
      <c r="QXC34" s="473"/>
      <c r="QXD34" s="473"/>
      <c r="QXE34" s="473"/>
      <c r="QXF34" s="473"/>
      <c r="QXG34" s="473"/>
      <c r="QXH34" s="473"/>
      <c r="QXI34" s="473"/>
      <c r="QXJ34" s="473"/>
      <c r="QXK34" s="473"/>
      <c r="QXL34" s="473"/>
      <c r="QXM34" s="473"/>
      <c r="QXN34" s="473"/>
      <c r="QXO34" s="473"/>
      <c r="QXP34" s="473"/>
      <c r="QXQ34" s="473"/>
      <c r="QXR34" s="473"/>
      <c r="QXS34" s="473"/>
      <c r="QXT34" s="473"/>
      <c r="QXU34" s="473"/>
      <c r="QXV34" s="473"/>
      <c r="QXW34" s="473"/>
      <c r="QXX34" s="473"/>
      <c r="QXY34" s="473"/>
      <c r="QXZ34" s="473"/>
      <c r="QYA34" s="473"/>
      <c r="QYB34" s="473"/>
      <c r="QYC34" s="473"/>
      <c r="QYD34" s="473"/>
      <c r="QYE34" s="473"/>
      <c r="QYF34" s="473"/>
      <c r="QYG34" s="473"/>
      <c r="QYH34" s="473"/>
      <c r="QYI34" s="473"/>
      <c r="QYJ34" s="473"/>
      <c r="QYK34" s="473"/>
      <c r="QYL34" s="473"/>
      <c r="QYM34" s="473"/>
      <c r="QYN34" s="473"/>
      <c r="QYO34" s="473"/>
      <c r="QYP34" s="473"/>
      <c r="QYQ34" s="473"/>
      <c r="QYR34" s="473"/>
      <c r="QYS34" s="473"/>
      <c r="QYT34" s="473"/>
      <c r="QYU34" s="473"/>
      <c r="QYV34" s="473"/>
      <c r="QYW34" s="473"/>
      <c r="QYX34" s="473"/>
      <c r="QYY34" s="473"/>
      <c r="QYZ34" s="473"/>
      <c r="QZA34" s="473"/>
      <c r="QZB34" s="473"/>
      <c r="QZC34" s="473"/>
      <c r="QZD34" s="473"/>
      <c r="QZE34" s="473"/>
      <c r="QZF34" s="473"/>
      <c r="QZG34" s="473"/>
      <c r="QZH34" s="473"/>
      <c r="QZI34" s="473"/>
      <c r="QZJ34" s="473"/>
      <c r="QZK34" s="473"/>
      <c r="QZL34" s="473"/>
      <c r="QZM34" s="473"/>
      <c r="QZN34" s="473"/>
      <c r="QZO34" s="473"/>
      <c r="QZP34" s="473"/>
      <c r="QZQ34" s="473"/>
      <c r="QZR34" s="473"/>
      <c r="QZS34" s="473"/>
      <c r="QZT34" s="473"/>
      <c r="QZU34" s="473"/>
      <c r="QZV34" s="473"/>
      <c r="QZW34" s="473"/>
      <c r="QZX34" s="473"/>
      <c r="QZY34" s="473"/>
      <c r="QZZ34" s="473"/>
      <c r="RAA34" s="473"/>
      <c r="RAB34" s="473"/>
      <c r="RAC34" s="473"/>
      <c r="RAD34" s="473"/>
      <c r="RAE34" s="473"/>
      <c r="RAF34" s="473"/>
      <c r="RAG34" s="473"/>
      <c r="RAH34" s="473"/>
      <c r="RAI34" s="473"/>
      <c r="RAJ34" s="473"/>
      <c r="RAK34" s="473"/>
      <c r="RAL34" s="473"/>
      <c r="RAM34" s="473"/>
      <c r="RAN34" s="473"/>
      <c r="RAO34" s="473"/>
      <c r="RAP34" s="473"/>
      <c r="RAQ34" s="473"/>
      <c r="RAR34" s="473"/>
      <c r="RAS34" s="473"/>
      <c r="RAT34" s="473"/>
      <c r="RAU34" s="473"/>
      <c r="RAV34" s="473"/>
      <c r="RAW34" s="473"/>
      <c r="RAX34" s="473"/>
      <c r="RAY34" s="473"/>
      <c r="RAZ34" s="473"/>
      <c r="RBA34" s="473"/>
      <c r="RBB34" s="473"/>
      <c r="RBC34" s="473"/>
      <c r="RBD34" s="473"/>
      <c r="RBE34" s="473"/>
      <c r="RBF34" s="473"/>
      <c r="RBG34" s="473"/>
      <c r="RBH34" s="473"/>
      <c r="RBI34" s="473"/>
      <c r="RBJ34" s="473"/>
      <c r="RBK34" s="473"/>
      <c r="RBL34" s="473"/>
      <c r="RBM34" s="473"/>
      <c r="RBN34" s="473"/>
      <c r="RBO34" s="473"/>
      <c r="RBP34" s="473"/>
      <c r="RBQ34" s="473"/>
      <c r="RBR34" s="473"/>
      <c r="RBS34" s="473"/>
      <c r="RBT34" s="473"/>
      <c r="RBU34" s="473"/>
      <c r="RBV34" s="473"/>
      <c r="RBW34" s="473"/>
      <c r="RBX34" s="473"/>
      <c r="RBY34" s="473"/>
      <c r="RBZ34" s="473"/>
      <c r="RCA34" s="473"/>
      <c r="RCB34" s="473"/>
      <c r="RCC34" s="473"/>
      <c r="RCD34" s="473"/>
      <c r="RCE34" s="473"/>
      <c r="RCF34" s="473"/>
      <c r="RCG34" s="473"/>
      <c r="RCH34" s="473"/>
      <c r="RCI34" s="473"/>
      <c r="RCJ34" s="473"/>
      <c r="RCK34" s="473"/>
      <c r="RCL34" s="473"/>
      <c r="RCM34" s="473"/>
      <c r="RCN34" s="473"/>
      <c r="RCO34" s="473"/>
      <c r="RCP34" s="473"/>
      <c r="RCQ34" s="473"/>
      <c r="RCR34" s="473"/>
      <c r="RCS34" s="473"/>
      <c r="RCT34" s="473"/>
      <c r="RCU34" s="473"/>
      <c r="RCV34" s="473"/>
      <c r="RCW34" s="473"/>
      <c r="RCX34" s="473"/>
      <c r="RCY34" s="473"/>
      <c r="RCZ34" s="473"/>
      <c r="RDA34" s="473"/>
      <c r="RDB34" s="473"/>
      <c r="RDC34" s="473"/>
      <c r="RDD34" s="473"/>
      <c r="RDE34" s="473"/>
      <c r="RDF34" s="473"/>
      <c r="RDG34" s="473"/>
      <c r="RDH34" s="473"/>
      <c r="RDI34" s="473"/>
      <c r="RDJ34" s="473"/>
      <c r="RDK34" s="473"/>
      <c r="RDL34" s="473"/>
      <c r="RDM34" s="473"/>
      <c r="RDN34" s="473"/>
      <c r="RDO34" s="473"/>
      <c r="RDP34" s="473"/>
      <c r="RDQ34" s="473"/>
      <c r="RDR34" s="473"/>
      <c r="RDS34" s="473"/>
      <c r="RDT34" s="473"/>
      <c r="RDU34" s="473"/>
      <c r="RDV34" s="473"/>
      <c r="RDW34" s="473"/>
      <c r="RDX34" s="473"/>
      <c r="RDY34" s="473"/>
      <c r="RDZ34" s="473"/>
      <c r="REA34" s="473"/>
      <c r="REB34" s="473"/>
      <c r="REC34" s="473"/>
      <c r="RED34" s="473"/>
      <c r="REE34" s="473"/>
      <c r="REF34" s="473"/>
      <c r="REG34" s="473"/>
      <c r="REH34" s="473"/>
      <c r="REI34" s="473"/>
      <c r="REJ34" s="473"/>
      <c r="REK34" s="473"/>
      <c r="REL34" s="473"/>
      <c r="REM34" s="473"/>
      <c r="REN34" s="473"/>
      <c r="REO34" s="473"/>
      <c r="REP34" s="473"/>
      <c r="REQ34" s="473"/>
      <c r="RER34" s="473"/>
      <c r="RES34" s="473"/>
      <c r="RET34" s="473"/>
      <c r="REU34" s="473"/>
      <c r="REV34" s="473"/>
      <c r="REW34" s="473"/>
      <c r="REX34" s="473"/>
      <c r="REY34" s="473"/>
      <c r="REZ34" s="473"/>
      <c r="RFA34" s="473"/>
      <c r="RFB34" s="473"/>
      <c r="RFC34" s="473"/>
      <c r="RFD34" s="473"/>
      <c r="RFE34" s="473"/>
      <c r="RFF34" s="473"/>
      <c r="RFG34" s="473"/>
      <c r="RFH34" s="473"/>
      <c r="RFI34" s="473"/>
      <c r="RFJ34" s="473"/>
      <c r="RFK34" s="473"/>
      <c r="RFL34" s="473"/>
      <c r="RFM34" s="473"/>
      <c r="RFN34" s="473"/>
      <c r="RFO34" s="473"/>
      <c r="RFP34" s="473"/>
      <c r="RFQ34" s="473"/>
      <c r="RFR34" s="473"/>
      <c r="RFS34" s="473"/>
      <c r="RFT34" s="473"/>
      <c r="RFU34" s="473"/>
      <c r="RFV34" s="473"/>
      <c r="RFW34" s="473"/>
      <c r="RFX34" s="473"/>
      <c r="RFY34" s="473"/>
      <c r="RFZ34" s="473"/>
      <c r="RGA34" s="473"/>
      <c r="RGB34" s="473"/>
      <c r="RGC34" s="473"/>
      <c r="RGD34" s="473"/>
      <c r="RGE34" s="473"/>
      <c r="RGF34" s="473"/>
      <c r="RGG34" s="473"/>
      <c r="RGH34" s="473"/>
      <c r="RGI34" s="473"/>
      <c r="RGJ34" s="473"/>
      <c r="RGK34" s="473"/>
      <c r="RGL34" s="473"/>
      <c r="RGM34" s="473"/>
      <c r="RGN34" s="473"/>
      <c r="RGO34" s="473"/>
      <c r="RGP34" s="473"/>
      <c r="RGQ34" s="473"/>
      <c r="RGR34" s="473"/>
      <c r="RGS34" s="473"/>
      <c r="RGT34" s="473"/>
      <c r="RGU34" s="473"/>
      <c r="RGV34" s="473"/>
      <c r="RGW34" s="473"/>
      <c r="RGX34" s="473"/>
      <c r="RGY34" s="473"/>
      <c r="RGZ34" s="473"/>
      <c r="RHA34" s="473"/>
      <c r="RHB34" s="473"/>
      <c r="RHC34" s="473"/>
      <c r="RHD34" s="473"/>
      <c r="RHE34" s="473"/>
      <c r="RHF34" s="473"/>
      <c r="RHG34" s="473"/>
      <c r="RHH34" s="473"/>
      <c r="RHI34" s="473"/>
      <c r="RHJ34" s="473"/>
      <c r="RHK34" s="473"/>
      <c r="RHL34" s="473"/>
      <c r="RHM34" s="473"/>
      <c r="RHN34" s="473"/>
      <c r="RHO34" s="473"/>
      <c r="RHP34" s="473"/>
      <c r="RHQ34" s="473"/>
      <c r="RHR34" s="473"/>
      <c r="RHS34" s="473"/>
      <c r="RHT34" s="473"/>
      <c r="RHU34" s="473"/>
      <c r="RHV34" s="473"/>
      <c r="RHW34" s="473"/>
      <c r="RHX34" s="473"/>
      <c r="RHY34" s="473"/>
      <c r="RHZ34" s="473"/>
      <c r="RIA34" s="473"/>
      <c r="RIB34" s="473"/>
      <c r="RIC34" s="473"/>
      <c r="RID34" s="473"/>
      <c r="RIE34" s="473"/>
      <c r="RIF34" s="473"/>
      <c r="RIG34" s="473"/>
      <c r="RIH34" s="473"/>
      <c r="RII34" s="473"/>
      <c r="RIJ34" s="473"/>
      <c r="RIK34" s="473"/>
      <c r="RIL34" s="473"/>
      <c r="RIM34" s="473"/>
      <c r="RIN34" s="473"/>
      <c r="RIO34" s="473"/>
      <c r="RIP34" s="473"/>
      <c r="RIQ34" s="473"/>
      <c r="RIR34" s="473"/>
      <c r="RIS34" s="473"/>
      <c r="RIT34" s="473"/>
      <c r="RIU34" s="473"/>
      <c r="RIV34" s="473"/>
      <c r="RIW34" s="473"/>
      <c r="RIX34" s="473"/>
      <c r="RIY34" s="473"/>
      <c r="RIZ34" s="473"/>
      <c r="RJA34" s="473"/>
      <c r="RJB34" s="473"/>
      <c r="RJC34" s="473"/>
      <c r="RJD34" s="473"/>
      <c r="RJE34" s="473"/>
      <c r="RJF34" s="473"/>
      <c r="RJG34" s="473"/>
      <c r="RJH34" s="473"/>
      <c r="RJI34" s="473"/>
      <c r="RJJ34" s="473"/>
      <c r="RJK34" s="473"/>
      <c r="RJL34" s="473"/>
      <c r="RJM34" s="473"/>
      <c r="RJN34" s="473"/>
      <c r="RJO34" s="473"/>
      <c r="RJP34" s="473"/>
      <c r="RJQ34" s="473"/>
      <c r="RJR34" s="473"/>
      <c r="RJS34" s="473"/>
      <c r="RJT34" s="473"/>
      <c r="RJU34" s="473"/>
      <c r="RJV34" s="473"/>
      <c r="RJW34" s="473"/>
      <c r="RJX34" s="473"/>
      <c r="RJY34" s="473"/>
      <c r="RJZ34" s="473"/>
      <c r="RKA34" s="473"/>
      <c r="RKB34" s="473"/>
      <c r="RKC34" s="473"/>
      <c r="RKD34" s="473"/>
      <c r="RKE34" s="473"/>
      <c r="RKF34" s="473"/>
      <c r="RKG34" s="473"/>
      <c r="RKH34" s="473"/>
      <c r="RKI34" s="473"/>
      <c r="RKJ34" s="473"/>
      <c r="RKK34" s="473"/>
      <c r="RKL34" s="473"/>
      <c r="RKM34" s="473"/>
      <c r="RKN34" s="473"/>
      <c r="RKO34" s="473"/>
      <c r="RKP34" s="473"/>
      <c r="RKQ34" s="473"/>
      <c r="RKR34" s="473"/>
      <c r="RKS34" s="473"/>
      <c r="RKT34" s="473"/>
      <c r="RKU34" s="473"/>
      <c r="RKV34" s="473"/>
      <c r="RKW34" s="473"/>
      <c r="RKX34" s="473"/>
      <c r="RKY34" s="473"/>
      <c r="RKZ34" s="473"/>
      <c r="RLA34" s="473"/>
      <c r="RLB34" s="473"/>
      <c r="RLC34" s="473"/>
      <c r="RLD34" s="473"/>
      <c r="RLE34" s="473"/>
      <c r="RLF34" s="473"/>
      <c r="RLG34" s="473"/>
      <c r="RLH34" s="473"/>
      <c r="RLI34" s="473"/>
      <c r="RLJ34" s="473"/>
      <c r="RLK34" s="473"/>
      <c r="RLL34" s="473"/>
      <c r="RLM34" s="473"/>
      <c r="RLN34" s="473"/>
      <c r="RLO34" s="473"/>
      <c r="RLP34" s="473"/>
      <c r="RLQ34" s="473"/>
      <c r="RLR34" s="473"/>
      <c r="RLS34" s="473"/>
      <c r="RLT34" s="473"/>
      <c r="RLU34" s="473"/>
      <c r="RLV34" s="473"/>
      <c r="RLW34" s="473"/>
      <c r="RLX34" s="473"/>
      <c r="RLY34" s="473"/>
      <c r="RLZ34" s="473"/>
      <c r="RMA34" s="473"/>
      <c r="RMB34" s="473"/>
      <c r="RMC34" s="473"/>
      <c r="RMD34" s="473"/>
      <c r="RME34" s="473"/>
      <c r="RMF34" s="473"/>
      <c r="RMG34" s="473"/>
      <c r="RMH34" s="473"/>
      <c r="RMI34" s="473"/>
      <c r="RMJ34" s="473"/>
      <c r="RMK34" s="473"/>
      <c r="RML34" s="473"/>
      <c r="RMM34" s="473"/>
      <c r="RMN34" s="473"/>
      <c r="RMO34" s="473"/>
      <c r="RMP34" s="473"/>
      <c r="RMQ34" s="473"/>
      <c r="RMR34" s="473"/>
      <c r="RMS34" s="473"/>
      <c r="RMT34" s="473"/>
      <c r="RMU34" s="473"/>
      <c r="RMV34" s="473"/>
      <c r="RMW34" s="473"/>
      <c r="RMX34" s="473"/>
      <c r="RMY34" s="473"/>
      <c r="RMZ34" s="473"/>
      <c r="RNA34" s="473"/>
      <c r="RNB34" s="473"/>
      <c r="RNC34" s="473"/>
      <c r="RND34" s="473"/>
      <c r="RNE34" s="473"/>
      <c r="RNF34" s="473"/>
      <c r="RNG34" s="473"/>
      <c r="RNH34" s="473"/>
      <c r="RNI34" s="473"/>
      <c r="RNJ34" s="473"/>
      <c r="RNK34" s="473"/>
      <c r="RNL34" s="473"/>
      <c r="RNM34" s="473"/>
      <c r="RNN34" s="473"/>
      <c r="RNO34" s="473"/>
      <c r="RNP34" s="473"/>
      <c r="RNQ34" s="473"/>
      <c r="RNR34" s="473"/>
      <c r="RNS34" s="473"/>
      <c r="RNT34" s="473"/>
      <c r="RNU34" s="473"/>
      <c r="RNV34" s="473"/>
      <c r="RNW34" s="473"/>
      <c r="RNX34" s="473"/>
      <c r="RNY34" s="473"/>
      <c r="RNZ34" s="473"/>
      <c r="ROA34" s="473"/>
      <c r="ROB34" s="473"/>
      <c r="ROC34" s="473"/>
      <c r="ROD34" s="473"/>
      <c r="ROE34" s="473"/>
      <c r="ROF34" s="473"/>
      <c r="ROG34" s="473"/>
      <c r="ROH34" s="473"/>
      <c r="ROI34" s="473"/>
      <c r="ROJ34" s="473"/>
      <c r="ROK34" s="473"/>
      <c r="ROL34" s="473"/>
      <c r="ROM34" s="473"/>
      <c r="RON34" s="473"/>
      <c r="ROO34" s="473"/>
      <c r="ROP34" s="473"/>
      <c r="ROQ34" s="473"/>
      <c r="ROR34" s="473"/>
      <c r="ROS34" s="473"/>
      <c r="ROT34" s="473"/>
      <c r="ROU34" s="473"/>
      <c r="ROV34" s="473"/>
      <c r="ROW34" s="473"/>
      <c r="ROX34" s="473"/>
      <c r="ROY34" s="473"/>
      <c r="ROZ34" s="473"/>
      <c r="RPA34" s="473"/>
      <c r="RPB34" s="473"/>
      <c r="RPC34" s="473"/>
      <c r="RPD34" s="473"/>
      <c r="RPE34" s="473"/>
      <c r="RPF34" s="473"/>
      <c r="RPG34" s="473"/>
      <c r="RPH34" s="473"/>
      <c r="RPI34" s="473"/>
      <c r="RPJ34" s="473"/>
      <c r="RPK34" s="473"/>
      <c r="RPL34" s="473"/>
      <c r="RPM34" s="473"/>
      <c r="RPN34" s="473"/>
      <c r="RPO34" s="473"/>
      <c r="RPP34" s="473"/>
      <c r="RPQ34" s="473"/>
      <c r="RPR34" s="473"/>
      <c r="RPS34" s="473"/>
      <c r="RPT34" s="473"/>
      <c r="RPU34" s="473"/>
      <c r="RPV34" s="473"/>
      <c r="RPW34" s="473"/>
      <c r="RPX34" s="473"/>
      <c r="RPY34" s="473"/>
      <c r="RPZ34" s="473"/>
      <c r="RQA34" s="473"/>
      <c r="RQB34" s="473"/>
      <c r="RQC34" s="473"/>
      <c r="RQD34" s="473"/>
      <c r="RQE34" s="473"/>
      <c r="RQF34" s="473"/>
      <c r="RQG34" s="473"/>
      <c r="RQH34" s="473"/>
      <c r="RQI34" s="473"/>
      <c r="RQJ34" s="473"/>
      <c r="RQK34" s="473"/>
      <c r="RQL34" s="473"/>
      <c r="RQM34" s="473"/>
      <c r="RQN34" s="473"/>
      <c r="RQO34" s="473"/>
      <c r="RQP34" s="473"/>
      <c r="RQQ34" s="473"/>
      <c r="RQR34" s="473"/>
      <c r="RQS34" s="473"/>
      <c r="RQT34" s="473"/>
      <c r="RQU34" s="473"/>
      <c r="RQV34" s="473"/>
      <c r="RQW34" s="473"/>
      <c r="RQX34" s="473"/>
      <c r="RQY34" s="473"/>
      <c r="RQZ34" s="473"/>
      <c r="RRA34" s="473"/>
      <c r="RRB34" s="473"/>
      <c r="RRC34" s="473"/>
      <c r="RRD34" s="473"/>
      <c r="RRE34" s="473"/>
      <c r="RRF34" s="473"/>
      <c r="RRG34" s="473"/>
      <c r="RRH34" s="473"/>
      <c r="RRI34" s="473"/>
      <c r="RRJ34" s="473"/>
      <c r="RRK34" s="473"/>
      <c r="RRL34" s="473"/>
      <c r="RRM34" s="473"/>
      <c r="RRN34" s="473"/>
      <c r="RRO34" s="473"/>
      <c r="RRP34" s="473"/>
      <c r="RRQ34" s="473"/>
      <c r="RRR34" s="473"/>
      <c r="RRS34" s="473"/>
      <c r="RRT34" s="473"/>
      <c r="RRU34" s="473"/>
      <c r="RRV34" s="473"/>
      <c r="RRW34" s="473"/>
      <c r="RRX34" s="473"/>
      <c r="RRY34" s="473"/>
      <c r="RRZ34" s="473"/>
      <c r="RSA34" s="473"/>
      <c r="RSB34" s="473"/>
      <c r="RSC34" s="473"/>
      <c r="RSD34" s="473"/>
      <c r="RSE34" s="473"/>
      <c r="RSF34" s="473"/>
      <c r="RSG34" s="473"/>
      <c r="RSH34" s="473"/>
      <c r="RSI34" s="473"/>
      <c r="RSJ34" s="473"/>
      <c r="RSK34" s="473"/>
      <c r="RSL34" s="473"/>
      <c r="RSM34" s="473"/>
      <c r="RSN34" s="473"/>
      <c r="RSO34" s="473"/>
      <c r="RSP34" s="473"/>
      <c r="RSQ34" s="473"/>
      <c r="RSR34" s="473"/>
      <c r="RSS34" s="473"/>
      <c r="RST34" s="473"/>
      <c r="RSU34" s="473"/>
      <c r="RSV34" s="473"/>
      <c r="RSW34" s="473"/>
      <c r="RSX34" s="473"/>
      <c r="RSY34" s="473"/>
      <c r="RSZ34" s="473"/>
      <c r="RTA34" s="473"/>
      <c r="RTB34" s="473"/>
      <c r="RTC34" s="473"/>
      <c r="RTD34" s="473"/>
      <c r="RTE34" s="473"/>
      <c r="RTF34" s="473"/>
      <c r="RTG34" s="473"/>
      <c r="RTH34" s="473"/>
      <c r="RTI34" s="473"/>
      <c r="RTJ34" s="473"/>
      <c r="RTK34" s="473"/>
      <c r="RTL34" s="473"/>
      <c r="RTM34" s="473"/>
      <c r="RTN34" s="473"/>
      <c r="RTO34" s="473"/>
      <c r="RTP34" s="473"/>
      <c r="RTQ34" s="473"/>
      <c r="RTR34" s="473"/>
      <c r="RTS34" s="473"/>
      <c r="RTT34" s="473"/>
      <c r="RTU34" s="473"/>
      <c r="RTV34" s="473"/>
      <c r="RTW34" s="473"/>
      <c r="RTX34" s="473"/>
      <c r="RTY34" s="473"/>
      <c r="RTZ34" s="473"/>
      <c r="RUA34" s="473"/>
      <c r="RUB34" s="473"/>
      <c r="RUC34" s="473"/>
      <c r="RUD34" s="473"/>
      <c r="RUE34" s="473"/>
      <c r="RUF34" s="473"/>
      <c r="RUG34" s="473"/>
      <c r="RUH34" s="473"/>
      <c r="RUI34" s="473"/>
      <c r="RUJ34" s="473"/>
      <c r="RUK34" s="473"/>
      <c r="RUL34" s="473"/>
      <c r="RUM34" s="473"/>
      <c r="RUN34" s="473"/>
      <c r="RUO34" s="473"/>
      <c r="RUP34" s="473"/>
      <c r="RUQ34" s="473"/>
      <c r="RUR34" s="473"/>
      <c r="RUS34" s="473"/>
      <c r="RUT34" s="473"/>
      <c r="RUU34" s="473"/>
      <c r="RUV34" s="473"/>
      <c r="RUW34" s="473"/>
      <c r="RUX34" s="473"/>
      <c r="RUY34" s="473"/>
      <c r="RUZ34" s="473"/>
      <c r="RVA34" s="473"/>
      <c r="RVB34" s="473"/>
      <c r="RVC34" s="473"/>
      <c r="RVD34" s="473"/>
      <c r="RVE34" s="473"/>
      <c r="RVF34" s="473"/>
      <c r="RVG34" s="473"/>
      <c r="RVH34" s="473"/>
      <c r="RVI34" s="473"/>
      <c r="RVJ34" s="473"/>
      <c r="RVK34" s="473"/>
      <c r="RVL34" s="473"/>
      <c r="RVM34" s="473"/>
      <c r="RVN34" s="473"/>
      <c r="RVO34" s="473"/>
      <c r="RVP34" s="473"/>
      <c r="RVQ34" s="473"/>
      <c r="RVR34" s="473"/>
      <c r="RVS34" s="473"/>
      <c r="RVT34" s="473"/>
      <c r="RVU34" s="473"/>
      <c r="RVV34" s="473"/>
      <c r="RVW34" s="473"/>
      <c r="RVX34" s="473"/>
      <c r="RVY34" s="473"/>
      <c r="RVZ34" s="473"/>
      <c r="RWA34" s="473"/>
      <c r="RWB34" s="473"/>
      <c r="RWC34" s="473"/>
      <c r="RWD34" s="473"/>
      <c r="RWE34" s="473"/>
      <c r="RWF34" s="473"/>
      <c r="RWG34" s="473"/>
      <c r="RWH34" s="473"/>
      <c r="RWI34" s="473"/>
      <c r="RWJ34" s="473"/>
      <c r="RWK34" s="473"/>
      <c r="RWL34" s="473"/>
      <c r="RWM34" s="473"/>
      <c r="RWN34" s="473"/>
      <c r="RWO34" s="473"/>
      <c r="RWP34" s="473"/>
      <c r="RWQ34" s="473"/>
      <c r="RWR34" s="473"/>
      <c r="RWS34" s="473"/>
      <c r="RWT34" s="473"/>
      <c r="RWU34" s="473"/>
      <c r="RWV34" s="473"/>
      <c r="RWW34" s="473"/>
      <c r="RWX34" s="473"/>
      <c r="RWY34" s="473"/>
      <c r="RWZ34" s="473"/>
      <c r="RXA34" s="473"/>
      <c r="RXB34" s="473"/>
      <c r="RXC34" s="473"/>
      <c r="RXD34" s="473"/>
      <c r="RXE34" s="473"/>
      <c r="RXF34" s="473"/>
      <c r="RXG34" s="473"/>
      <c r="RXH34" s="473"/>
      <c r="RXI34" s="473"/>
      <c r="RXJ34" s="473"/>
      <c r="RXK34" s="473"/>
      <c r="RXL34" s="473"/>
      <c r="RXM34" s="473"/>
      <c r="RXN34" s="473"/>
      <c r="RXO34" s="473"/>
      <c r="RXP34" s="473"/>
      <c r="RXQ34" s="473"/>
      <c r="RXR34" s="473"/>
      <c r="RXS34" s="473"/>
      <c r="RXT34" s="473"/>
      <c r="RXU34" s="473"/>
      <c r="RXV34" s="473"/>
      <c r="RXW34" s="473"/>
      <c r="RXX34" s="473"/>
      <c r="RXY34" s="473"/>
      <c r="RXZ34" s="473"/>
      <c r="RYA34" s="473"/>
      <c r="RYB34" s="473"/>
      <c r="RYC34" s="473"/>
      <c r="RYD34" s="473"/>
      <c r="RYE34" s="473"/>
      <c r="RYF34" s="473"/>
      <c r="RYG34" s="473"/>
      <c r="RYH34" s="473"/>
      <c r="RYI34" s="473"/>
      <c r="RYJ34" s="473"/>
      <c r="RYK34" s="473"/>
      <c r="RYL34" s="473"/>
      <c r="RYM34" s="473"/>
      <c r="RYN34" s="473"/>
      <c r="RYO34" s="473"/>
      <c r="RYP34" s="473"/>
      <c r="RYQ34" s="473"/>
      <c r="RYR34" s="473"/>
      <c r="RYS34" s="473"/>
      <c r="RYT34" s="473"/>
      <c r="RYU34" s="473"/>
      <c r="RYV34" s="473"/>
      <c r="RYW34" s="473"/>
      <c r="RYX34" s="473"/>
      <c r="RYY34" s="473"/>
      <c r="RYZ34" s="473"/>
      <c r="RZA34" s="473"/>
      <c r="RZB34" s="473"/>
      <c r="RZC34" s="473"/>
      <c r="RZD34" s="473"/>
      <c r="RZE34" s="473"/>
      <c r="RZF34" s="473"/>
      <c r="RZG34" s="473"/>
      <c r="RZH34" s="473"/>
      <c r="RZI34" s="473"/>
      <c r="RZJ34" s="473"/>
      <c r="RZK34" s="473"/>
      <c r="RZL34" s="473"/>
      <c r="RZM34" s="473"/>
      <c r="RZN34" s="473"/>
      <c r="RZO34" s="473"/>
      <c r="RZP34" s="473"/>
      <c r="RZQ34" s="473"/>
      <c r="RZR34" s="473"/>
      <c r="RZS34" s="473"/>
      <c r="RZT34" s="473"/>
      <c r="RZU34" s="473"/>
      <c r="RZV34" s="473"/>
      <c r="RZW34" s="473"/>
      <c r="RZX34" s="473"/>
      <c r="RZY34" s="473"/>
      <c r="RZZ34" s="473"/>
      <c r="SAA34" s="473"/>
      <c r="SAB34" s="473"/>
      <c r="SAC34" s="473"/>
      <c r="SAD34" s="473"/>
      <c r="SAE34" s="473"/>
      <c r="SAF34" s="473"/>
      <c r="SAG34" s="473"/>
      <c r="SAH34" s="473"/>
      <c r="SAI34" s="473"/>
      <c r="SAJ34" s="473"/>
      <c r="SAK34" s="473"/>
      <c r="SAL34" s="473"/>
      <c r="SAM34" s="473"/>
      <c r="SAN34" s="473"/>
      <c r="SAO34" s="473"/>
      <c r="SAP34" s="473"/>
      <c r="SAQ34" s="473"/>
      <c r="SAR34" s="473"/>
      <c r="SAS34" s="473"/>
      <c r="SAT34" s="473"/>
      <c r="SAU34" s="473"/>
      <c r="SAV34" s="473"/>
      <c r="SAW34" s="473"/>
      <c r="SAX34" s="473"/>
      <c r="SAY34" s="473"/>
      <c r="SAZ34" s="473"/>
      <c r="SBA34" s="473"/>
      <c r="SBB34" s="473"/>
      <c r="SBC34" s="473"/>
      <c r="SBD34" s="473"/>
      <c r="SBE34" s="473"/>
      <c r="SBF34" s="473"/>
      <c r="SBG34" s="473"/>
      <c r="SBH34" s="473"/>
      <c r="SBI34" s="473"/>
      <c r="SBJ34" s="473"/>
      <c r="SBK34" s="473"/>
      <c r="SBL34" s="473"/>
      <c r="SBM34" s="473"/>
      <c r="SBN34" s="473"/>
      <c r="SBO34" s="473"/>
      <c r="SBP34" s="473"/>
      <c r="SBQ34" s="473"/>
      <c r="SBR34" s="473"/>
      <c r="SBS34" s="473"/>
      <c r="SBT34" s="473"/>
      <c r="SBU34" s="473"/>
      <c r="SBV34" s="473"/>
      <c r="SBW34" s="473"/>
      <c r="SBX34" s="473"/>
      <c r="SBY34" s="473"/>
      <c r="SBZ34" s="473"/>
      <c r="SCA34" s="473"/>
      <c r="SCB34" s="473"/>
      <c r="SCC34" s="473"/>
      <c r="SCD34" s="473"/>
      <c r="SCE34" s="473"/>
      <c r="SCF34" s="473"/>
      <c r="SCG34" s="473"/>
      <c r="SCH34" s="473"/>
      <c r="SCI34" s="473"/>
      <c r="SCJ34" s="473"/>
      <c r="SCK34" s="473"/>
      <c r="SCL34" s="473"/>
      <c r="SCM34" s="473"/>
      <c r="SCN34" s="473"/>
      <c r="SCO34" s="473"/>
      <c r="SCP34" s="473"/>
      <c r="SCQ34" s="473"/>
      <c r="SCR34" s="473"/>
      <c r="SCS34" s="473"/>
      <c r="SCT34" s="473"/>
      <c r="SCU34" s="473"/>
      <c r="SCV34" s="473"/>
      <c r="SCW34" s="473"/>
      <c r="SCX34" s="473"/>
      <c r="SCY34" s="473"/>
      <c r="SCZ34" s="473"/>
      <c r="SDA34" s="473"/>
      <c r="SDB34" s="473"/>
      <c r="SDC34" s="473"/>
      <c r="SDD34" s="473"/>
      <c r="SDE34" s="473"/>
      <c r="SDF34" s="473"/>
      <c r="SDG34" s="473"/>
      <c r="SDH34" s="473"/>
      <c r="SDI34" s="473"/>
      <c r="SDJ34" s="473"/>
      <c r="SDK34" s="473"/>
      <c r="SDL34" s="473"/>
      <c r="SDM34" s="473"/>
      <c r="SDN34" s="473"/>
      <c r="SDO34" s="473"/>
      <c r="SDP34" s="473"/>
      <c r="SDQ34" s="473"/>
      <c r="SDR34" s="473"/>
      <c r="SDS34" s="473"/>
      <c r="SDT34" s="473"/>
      <c r="SDU34" s="473"/>
      <c r="SDV34" s="473"/>
      <c r="SDW34" s="473"/>
      <c r="SDX34" s="473"/>
      <c r="SDY34" s="473"/>
      <c r="SDZ34" s="473"/>
      <c r="SEA34" s="473"/>
      <c r="SEB34" s="473"/>
      <c r="SEC34" s="473"/>
      <c r="SED34" s="473"/>
      <c r="SEE34" s="473"/>
      <c r="SEF34" s="473"/>
      <c r="SEG34" s="473"/>
      <c r="SEH34" s="473"/>
      <c r="SEI34" s="473"/>
      <c r="SEJ34" s="473"/>
      <c r="SEK34" s="473"/>
      <c r="SEL34" s="473"/>
      <c r="SEM34" s="473"/>
      <c r="SEN34" s="473"/>
      <c r="SEO34" s="473"/>
      <c r="SEP34" s="473"/>
      <c r="SEQ34" s="473"/>
      <c r="SER34" s="473"/>
      <c r="SES34" s="473"/>
      <c r="SET34" s="473"/>
      <c r="SEU34" s="473"/>
      <c r="SEV34" s="473"/>
      <c r="SEW34" s="473"/>
      <c r="SEX34" s="473"/>
      <c r="SEY34" s="473"/>
      <c r="SEZ34" s="473"/>
      <c r="SFA34" s="473"/>
      <c r="SFB34" s="473"/>
      <c r="SFC34" s="473"/>
      <c r="SFD34" s="473"/>
      <c r="SFE34" s="473"/>
      <c r="SFF34" s="473"/>
      <c r="SFG34" s="473"/>
      <c r="SFH34" s="473"/>
      <c r="SFI34" s="473"/>
      <c r="SFJ34" s="473"/>
      <c r="SFK34" s="473"/>
      <c r="SFL34" s="473"/>
      <c r="SFM34" s="473"/>
      <c r="SFN34" s="473"/>
      <c r="SFO34" s="473"/>
      <c r="SFP34" s="473"/>
      <c r="SFQ34" s="473"/>
      <c r="SFR34" s="473"/>
      <c r="SFS34" s="473"/>
      <c r="SFT34" s="473"/>
      <c r="SFU34" s="473"/>
      <c r="SFV34" s="473"/>
      <c r="SFW34" s="473"/>
      <c r="SFX34" s="473"/>
      <c r="SFY34" s="473"/>
      <c r="SFZ34" s="473"/>
      <c r="SGA34" s="473"/>
      <c r="SGB34" s="473"/>
      <c r="SGC34" s="473"/>
      <c r="SGD34" s="473"/>
      <c r="SGE34" s="473"/>
      <c r="SGF34" s="473"/>
      <c r="SGG34" s="473"/>
      <c r="SGH34" s="473"/>
      <c r="SGI34" s="473"/>
      <c r="SGJ34" s="473"/>
      <c r="SGK34" s="473"/>
      <c r="SGL34" s="473"/>
      <c r="SGM34" s="473"/>
      <c r="SGN34" s="473"/>
      <c r="SGO34" s="473"/>
      <c r="SGP34" s="473"/>
      <c r="SGQ34" s="473"/>
      <c r="SGR34" s="473"/>
      <c r="SGS34" s="473"/>
      <c r="SGT34" s="473"/>
      <c r="SGU34" s="473"/>
      <c r="SGV34" s="473"/>
      <c r="SGW34" s="473"/>
      <c r="SGX34" s="473"/>
      <c r="SGY34" s="473"/>
      <c r="SGZ34" s="473"/>
      <c r="SHA34" s="473"/>
      <c r="SHB34" s="473"/>
      <c r="SHC34" s="473"/>
      <c r="SHD34" s="473"/>
      <c r="SHE34" s="473"/>
      <c r="SHF34" s="473"/>
      <c r="SHG34" s="473"/>
      <c r="SHH34" s="473"/>
      <c r="SHI34" s="473"/>
      <c r="SHJ34" s="473"/>
      <c r="SHK34" s="473"/>
      <c r="SHL34" s="473"/>
      <c r="SHM34" s="473"/>
      <c r="SHN34" s="473"/>
      <c r="SHO34" s="473"/>
      <c r="SHP34" s="473"/>
      <c r="SHQ34" s="473"/>
      <c r="SHR34" s="473"/>
      <c r="SHS34" s="473"/>
      <c r="SHT34" s="473"/>
      <c r="SHU34" s="473"/>
      <c r="SHV34" s="473"/>
      <c r="SHW34" s="473"/>
      <c r="SHX34" s="473"/>
      <c r="SHY34" s="473"/>
      <c r="SHZ34" s="473"/>
      <c r="SIA34" s="473"/>
      <c r="SIB34" s="473"/>
      <c r="SIC34" s="473"/>
      <c r="SID34" s="473"/>
      <c r="SIE34" s="473"/>
      <c r="SIF34" s="473"/>
      <c r="SIG34" s="473"/>
      <c r="SIH34" s="473"/>
      <c r="SII34" s="473"/>
      <c r="SIJ34" s="473"/>
      <c r="SIK34" s="473"/>
      <c r="SIL34" s="473"/>
      <c r="SIM34" s="473"/>
      <c r="SIN34" s="473"/>
      <c r="SIO34" s="473"/>
      <c r="SIP34" s="473"/>
      <c r="SIQ34" s="473"/>
      <c r="SIR34" s="473"/>
      <c r="SIS34" s="473"/>
      <c r="SIT34" s="473"/>
      <c r="SIU34" s="473"/>
      <c r="SIV34" s="473"/>
      <c r="SIW34" s="473"/>
      <c r="SIX34" s="473"/>
      <c r="SIY34" s="473"/>
      <c r="SIZ34" s="473"/>
      <c r="SJA34" s="473"/>
      <c r="SJB34" s="473"/>
      <c r="SJC34" s="473"/>
      <c r="SJD34" s="473"/>
      <c r="SJE34" s="473"/>
      <c r="SJF34" s="473"/>
      <c r="SJG34" s="473"/>
      <c r="SJH34" s="473"/>
      <c r="SJI34" s="473"/>
      <c r="SJJ34" s="473"/>
      <c r="SJK34" s="473"/>
      <c r="SJL34" s="473"/>
      <c r="SJM34" s="473"/>
      <c r="SJN34" s="473"/>
      <c r="SJO34" s="473"/>
      <c r="SJP34" s="473"/>
      <c r="SJQ34" s="473"/>
      <c r="SJR34" s="473"/>
      <c r="SJS34" s="473"/>
      <c r="SJT34" s="473"/>
      <c r="SJU34" s="473"/>
      <c r="SJV34" s="473"/>
      <c r="SJW34" s="473"/>
      <c r="SJX34" s="473"/>
      <c r="SJY34" s="473"/>
      <c r="SJZ34" s="473"/>
      <c r="SKA34" s="473"/>
      <c r="SKB34" s="473"/>
      <c r="SKC34" s="473"/>
      <c r="SKD34" s="473"/>
      <c r="SKE34" s="473"/>
      <c r="SKF34" s="473"/>
      <c r="SKG34" s="473"/>
      <c r="SKH34" s="473"/>
      <c r="SKI34" s="473"/>
      <c r="SKJ34" s="473"/>
      <c r="SKK34" s="473"/>
      <c r="SKL34" s="473"/>
      <c r="SKM34" s="473"/>
      <c r="SKN34" s="473"/>
      <c r="SKO34" s="473"/>
      <c r="SKP34" s="473"/>
      <c r="SKQ34" s="473"/>
      <c r="SKR34" s="473"/>
      <c r="SKS34" s="473"/>
      <c r="SKT34" s="473"/>
      <c r="SKU34" s="473"/>
      <c r="SKV34" s="473"/>
      <c r="SKW34" s="473"/>
      <c r="SKX34" s="473"/>
      <c r="SKY34" s="473"/>
      <c r="SKZ34" s="473"/>
      <c r="SLA34" s="473"/>
      <c r="SLB34" s="473"/>
      <c r="SLC34" s="473"/>
      <c r="SLD34" s="473"/>
      <c r="SLE34" s="473"/>
      <c r="SLF34" s="473"/>
      <c r="SLG34" s="473"/>
      <c r="SLH34" s="473"/>
      <c r="SLI34" s="473"/>
      <c r="SLJ34" s="473"/>
      <c r="SLK34" s="473"/>
      <c r="SLL34" s="473"/>
      <c r="SLM34" s="473"/>
      <c r="SLN34" s="473"/>
      <c r="SLO34" s="473"/>
      <c r="SLP34" s="473"/>
      <c r="SLQ34" s="473"/>
      <c r="SLR34" s="473"/>
      <c r="SLS34" s="473"/>
      <c r="SLT34" s="473"/>
      <c r="SLU34" s="473"/>
      <c r="SLV34" s="473"/>
      <c r="SLW34" s="473"/>
      <c r="SLX34" s="473"/>
      <c r="SLY34" s="473"/>
      <c r="SLZ34" s="473"/>
      <c r="SMA34" s="473"/>
      <c r="SMB34" s="473"/>
      <c r="SMC34" s="473"/>
      <c r="SMD34" s="473"/>
      <c r="SME34" s="473"/>
      <c r="SMF34" s="473"/>
      <c r="SMG34" s="473"/>
      <c r="SMH34" s="473"/>
      <c r="SMI34" s="473"/>
      <c r="SMJ34" s="473"/>
      <c r="SMK34" s="473"/>
      <c r="SML34" s="473"/>
      <c r="SMM34" s="473"/>
      <c r="SMN34" s="473"/>
      <c r="SMO34" s="473"/>
      <c r="SMP34" s="473"/>
      <c r="SMQ34" s="473"/>
      <c r="SMR34" s="473"/>
      <c r="SMS34" s="473"/>
      <c r="SMT34" s="473"/>
      <c r="SMU34" s="473"/>
      <c r="SMV34" s="473"/>
      <c r="SMW34" s="473"/>
      <c r="SMX34" s="473"/>
      <c r="SMY34" s="473"/>
      <c r="SMZ34" s="473"/>
      <c r="SNA34" s="473"/>
      <c r="SNB34" s="473"/>
      <c r="SNC34" s="473"/>
      <c r="SND34" s="473"/>
      <c r="SNE34" s="473"/>
      <c r="SNF34" s="473"/>
      <c r="SNG34" s="473"/>
      <c r="SNH34" s="473"/>
      <c r="SNI34" s="473"/>
      <c r="SNJ34" s="473"/>
      <c r="SNK34" s="473"/>
      <c r="SNL34" s="473"/>
      <c r="SNM34" s="473"/>
      <c r="SNN34" s="473"/>
      <c r="SNO34" s="473"/>
      <c r="SNP34" s="473"/>
      <c r="SNQ34" s="473"/>
      <c r="SNR34" s="473"/>
      <c r="SNS34" s="473"/>
      <c r="SNT34" s="473"/>
      <c r="SNU34" s="473"/>
      <c r="SNV34" s="473"/>
      <c r="SNW34" s="473"/>
      <c r="SNX34" s="473"/>
      <c r="SNY34" s="473"/>
      <c r="SNZ34" s="473"/>
      <c r="SOA34" s="473"/>
      <c r="SOB34" s="473"/>
      <c r="SOC34" s="473"/>
      <c r="SOD34" s="473"/>
      <c r="SOE34" s="473"/>
      <c r="SOF34" s="473"/>
      <c r="SOG34" s="473"/>
      <c r="SOH34" s="473"/>
      <c r="SOI34" s="473"/>
      <c r="SOJ34" s="473"/>
      <c r="SOK34" s="473"/>
      <c r="SOL34" s="473"/>
      <c r="SOM34" s="473"/>
      <c r="SON34" s="473"/>
      <c r="SOO34" s="473"/>
      <c r="SOP34" s="473"/>
      <c r="SOQ34" s="473"/>
      <c r="SOR34" s="473"/>
      <c r="SOS34" s="473"/>
      <c r="SOT34" s="473"/>
      <c r="SOU34" s="473"/>
      <c r="SOV34" s="473"/>
      <c r="SOW34" s="473"/>
      <c r="SOX34" s="473"/>
      <c r="SOY34" s="473"/>
      <c r="SOZ34" s="473"/>
      <c r="SPA34" s="473"/>
      <c r="SPB34" s="473"/>
      <c r="SPC34" s="473"/>
      <c r="SPD34" s="473"/>
      <c r="SPE34" s="473"/>
      <c r="SPF34" s="473"/>
      <c r="SPG34" s="473"/>
      <c r="SPH34" s="473"/>
      <c r="SPI34" s="473"/>
      <c r="SPJ34" s="473"/>
      <c r="SPK34" s="473"/>
      <c r="SPL34" s="473"/>
      <c r="SPM34" s="473"/>
      <c r="SPN34" s="473"/>
      <c r="SPO34" s="473"/>
      <c r="SPP34" s="473"/>
      <c r="SPQ34" s="473"/>
      <c r="SPR34" s="473"/>
      <c r="SPS34" s="473"/>
      <c r="SPT34" s="473"/>
      <c r="SPU34" s="473"/>
      <c r="SPV34" s="473"/>
      <c r="SPW34" s="473"/>
      <c r="SPX34" s="473"/>
      <c r="SPY34" s="473"/>
      <c r="SPZ34" s="473"/>
      <c r="SQA34" s="473"/>
      <c r="SQB34" s="473"/>
      <c r="SQC34" s="473"/>
      <c r="SQD34" s="473"/>
      <c r="SQE34" s="473"/>
      <c r="SQF34" s="473"/>
      <c r="SQG34" s="473"/>
      <c r="SQH34" s="473"/>
      <c r="SQI34" s="473"/>
      <c r="SQJ34" s="473"/>
      <c r="SQK34" s="473"/>
      <c r="SQL34" s="473"/>
      <c r="SQM34" s="473"/>
      <c r="SQN34" s="473"/>
      <c r="SQO34" s="473"/>
      <c r="SQP34" s="473"/>
      <c r="SQQ34" s="473"/>
      <c r="SQR34" s="473"/>
      <c r="SQS34" s="473"/>
      <c r="SQT34" s="473"/>
      <c r="SQU34" s="473"/>
      <c r="SQV34" s="473"/>
      <c r="SQW34" s="473"/>
      <c r="SQX34" s="473"/>
      <c r="SQY34" s="473"/>
      <c r="SQZ34" s="473"/>
      <c r="SRA34" s="473"/>
      <c r="SRB34" s="473"/>
      <c r="SRC34" s="473"/>
      <c r="SRD34" s="473"/>
      <c r="SRE34" s="473"/>
      <c r="SRF34" s="473"/>
      <c r="SRG34" s="473"/>
      <c r="SRH34" s="473"/>
      <c r="SRI34" s="473"/>
      <c r="SRJ34" s="473"/>
      <c r="SRK34" s="473"/>
      <c r="SRL34" s="473"/>
      <c r="SRM34" s="473"/>
      <c r="SRN34" s="473"/>
      <c r="SRO34" s="473"/>
      <c r="SRP34" s="473"/>
      <c r="SRQ34" s="473"/>
      <c r="SRR34" s="473"/>
      <c r="SRS34" s="473"/>
      <c r="SRT34" s="473"/>
      <c r="SRU34" s="473"/>
      <c r="SRV34" s="473"/>
      <c r="SRW34" s="473"/>
      <c r="SRX34" s="473"/>
      <c r="SRY34" s="473"/>
      <c r="SRZ34" s="473"/>
      <c r="SSA34" s="473"/>
      <c r="SSB34" s="473"/>
      <c r="SSC34" s="473"/>
      <c r="SSD34" s="473"/>
      <c r="SSE34" s="473"/>
      <c r="SSF34" s="473"/>
      <c r="SSG34" s="473"/>
      <c r="SSH34" s="473"/>
      <c r="SSI34" s="473"/>
      <c r="SSJ34" s="473"/>
      <c r="SSK34" s="473"/>
      <c r="SSL34" s="473"/>
      <c r="SSM34" s="473"/>
      <c r="SSN34" s="473"/>
      <c r="SSO34" s="473"/>
      <c r="SSP34" s="473"/>
      <c r="SSQ34" s="473"/>
      <c r="SSR34" s="473"/>
      <c r="SSS34" s="473"/>
      <c r="SST34" s="473"/>
      <c r="SSU34" s="473"/>
      <c r="SSV34" s="473"/>
      <c r="SSW34" s="473"/>
      <c r="SSX34" s="473"/>
      <c r="SSY34" s="473"/>
      <c r="SSZ34" s="473"/>
      <c r="STA34" s="473"/>
      <c r="STB34" s="473"/>
      <c r="STC34" s="473"/>
      <c r="STD34" s="473"/>
      <c r="STE34" s="473"/>
      <c r="STF34" s="473"/>
      <c r="STG34" s="473"/>
      <c r="STH34" s="473"/>
      <c r="STI34" s="473"/>
      <c r="STJ34" s="473"/>
      <c r="STK34" s="473"/>
      <c r="STL34" s="473"/>
      <c r="STM34" s="473"/>
      <c r="STN34" s="473"/>
      <c r="STO34" s="473"/>
      <c r="STP34" s="473"/>
      <c r="STQ34" s="473"/>
      <c r="STR34" s="473"/>
      <c r="STS34" s="473"/>
      <c r="STT34" s="473"/>
      <c r="STU34" s="473"/>
      <c r="STV34" s="473"/>
      <c r="STW34" s="473"/>
      <c r="STX34" s="473"/>
      <c r="STY34" s="473"/>
      <c r="STZ34" s="473"/>
      <c r="SUA34" s="473"/>
      <c r="SUB34" s="473"/>
      <c r="SUC34" s="473"/>
      <c r="SUD34" s="473"/>
      <c r="SUE34" s="473"/>
      <c r="SUF34" s="473"/>
      <c r="SUG34" s="473"/>
      <c r="SUH34" s="473"/>
      <c r="SUI34" s="473"/>
      <c r="SUJ34" s="473"/>
      <c r="SUK34" s="473"/>
      <c r="SUL34" s="473"/>
      <c r="SUM34" s="473"/>
      <c r="SUN34" s="473"/>
      <c r="SUO34" s="473"/>
      <c r="SUP34" s="473"/>
      <c r="SUQ34" s="473"/>
      <c r="SUR34" s="473"/>
      <c r="SUS34" s="473"/>
      <c r="SUT34" s="473"/>
      <c r="SUU34" s="473"/>
      <c r="SUV34" s="473"/>
      <c r="SUW34" s="473"/>
      <c r="SUX34" s="473"/>
      <c r="SUY34" s="473"/>
      <c r="SUZ34" s="473"/>
      <c r="SVA34" s="473"/>
      <c r="SVB34" s="473"/>
      <c r="SVC34" s="473"/>
      <c r="SVD34" s="473"/>
      <c r="SVE34" s="473"/>
      <c r="SVF34" s="473"/>
      <c r="SVG34" s="473"/>
      <c r="SVH34" s="473"/>
      <c r="SVI34" s="473"/>
      <c r="SVJ34" s="473"/>
      <c r="SVK34" s="473"/>
      <c r="SVL34" s="473"/>
      <c r="SVM34" s="473"/>
      <c r="SVN34" s="473"/>
      <c r="SVO34" s="473"/>
      <c r="SVP34" s="473"/>
      <c r="SVQ34" s="473"/>
      <c r="SVR34" s="473"/>
      <c r="SVS34" s="473"/>
      <c r="SVT34" s="473"/>
      <c r="SVU34" s="473"/>
      <c r="SVV34" s="473"/>
      <c r="SVW34" s="473"/>
      <c r="SVX34" s="473"/>
      <c r="SVY34" s="473"/>
      <c r="SVZ34" s="473"/>
      <c r="SWA34" s="473"/>
      <c r="SWB34" s="473"/>
      <c r="SWC34" s="473"/>
      <c r="SWD34" s="473"/>
      <c r="SWE34" s="473"/>
      <c r="SWF34" s="473"/>
      <c r="SWG34" s="473"/>
      <c r="SWH34" s="473"/>
      <c r="SWI34" s="473"/>
      <c r="SWJ34" s="473"/>
      <c r="SWK34" s="473"/>
      <c r="SWL34" s="473"/>
      <c r="SWM34" s="473"/>
      <c r="SWN34" s="473"/>
      <c r="SWO34" s="473"/>
      <c r="SWP34" s="473"/>
      <c r="SWQ34" s="473"/>
      <c r="SWR34" s="473"/>
      <c r="SWS34" s="473"/>
      <c r="SWT34" s="473"/>
      <c r="SWU34" s="473"/>
      <c r="SWV34" s="473"/>
      <c r="SWW34" s="473"/>
      <c r="SWX34" s="473"/>
      <c r="SWY34" s="473"/>
      <c r="SWZ34" s="473"/>
      <c r="SXA34" s="473"/>
      <c r="SXB34" s="473"/>
      <c r="SXC34" s="473"/>
      <c r="SXD34" s="473"/>
      <c r="SXE34" s="473"/>
      <c r="SXF34" s="473"/>
      <c r="SXG34" s="473"/>
      <c r="SXH34" s="473"/>
      <c r="SXI34" s="473"/>
      <c r="SXJ34" s="473"/>
      <c r="SXK34" s="473"/>
      <c r="SXL34" s="473"/>
      <c r="SXM34" s="473"/>
      <c r="SXN34" s="473"/>
      <c r="SXO34" s="473"/>
      <c r="SXP34" s="473"/>
      <c r="SXQ34" s="473"/>
      <c r="SXR34" s="473"/>
      <c r="SXS34" s="473"/>
      <c r="SXT34" s="473"/>
      <c r="SXU34" s="473"/>
      <c r="SXV34" s="473"/>
      <c r="SXW34" s="473"/>
      <c r="SXX34" s="473"/>
      <c r="SXY34" s="473"/>
      <c r="SXZ34" s="473"/>
      <c r="SYA34" s="473"/>
      <c r="SYB34" s="473"/>
      <c r="SYC34" s="473"/>
      <c r="SYD34" s="473"/>
      <c r="SYE34" s="473"/>
      <c r="SYF34" s="473"/>
      <c r="SYG34" s="473"/>
      <c r="SYH34" s="473"/>
      <c r="SYI34" s="473"/>
      <c r="SYJ34" s="473"/>
      <c r="SYK34" s="473"/>
      <c r="SYL34" s="473"/>
      <c r="SYM34" s="473"/>
      <c r="SYN34" s="473"/>
      <c r="SYO34" s="473"/>
      <c r="SYP34" s="473"/>
      <c r="SYQ34" s="473"/>
      <c r="SYR34" s="473"/>
      <c r="SYS34" s="473"/>
      <c r="SYT34" s="473"/>
      <c r="SYU34" s="473"/>
      <c r="SYV34" s="473"/>
      <c r="SYW34" s="473"/>
      <c r="SYX34" s="473"/>
      <c r="SYY34" s="473"/>
      <c r="SYZ34" s="473"/>
      <c r="SZA34" s="473"/>
      <c r="SZB34" s="473"/>
      <c r="SZC34" s="473"/>
      <c r="SZD34" s="473"/>
      <c r="SZE34" s="473"/>
      <c r="SZF34" s="473"/>
      <c r="SZG34" s="473"/>
      <c r="SZH34" s="473"/>
      <c r="SZI34" s="473"/>
      <c r="SZJ34" s="473"/>
      <c r="SZK34" s="473"/>
      <c r="SZL34" s="473"/>
      <c r="SZM34" s="473"/>
      <c r="SZN34" s="473"/>
      <c r="SZO34" s="473"/>
      <c r="SZP34" s="473"/>
      <c r="SZQ34" s="473"/>
      <c r="SZR34" s="473"/>
      <c r="SZS34" s="473"/>
      <c r="SZT34" s="473"/>
      <c r="SZU34" s="473"/>
      <c r="SZV34" s="473"/>
      <c r="SZW34" s="473"/>
      <c r="SZX34" s="473"/>
      <c r="SZY34" s="473"/>
      <c r="SZZ34" s="473"/>
      <c r="TAA34" s="473"/>
      <c r="TAB34" s="473"/>
      <c r="TAC34" s="473"/>
      <c r="TAD34" s="473"/>
      <c r="TAE34" s="473"/>
      <c r="TAF34" s="473"/>
      <c r="TAG34" s="473"/>
      <c r="TAH34" s="473"/>
      <c r="TAI34" s="473"/>
      <c r="TAJ34" s="473"/>
      <c r="TAK34" s="473"/>
      <c r="TAL34" s="473"/>
      <c r="TAM34" s="473"/>
      <c r="TAN34" s="473"/>
      <c r="TAO34" s="473"/>
      <c r="TAP34" s="473"/>
      <c r="TAQ34" s="473"/>
      <c r="TAR34" s="473"/>
      <c r="TAS34" s="473"/>
      <c r="TAT34" s="473"/>
      <c r="TAU34" s="473"/>
      <c r="TAV34" s="473"/>
      <c r="TAW34" s="473"/>
      <c r="TAX34" s="473"/>
      <c r="TAY34" s="473"/>
      <c r="TAZ34" s="473"/>
      <c r="TBA34" s="473"/>
      <c r="TBB34" s="473"/>
      <c r="TBC34" s="473"/>
      <c r="TBD34" s="473"/>
      <c r="TBE34" s="473"/>
      <c r="TBF34" s="473"/>
      <c r="TBG34" s="473"/>
      <c r="TBH34" s="473"/>
      <c r="TBI34" s="473"/>
      <c r="TBJ34" s="473"/>
      <c r="TBK34" s="473"/>
      <c r="TBL34" s="473"/>
      <c r="TBM34" s="473"/>
      <c r="TBN34" s="473"/>
      <c r="TBO34" s="473"/>
      <c r="TBP34" s="473"/>
      <c r="TBQ34" s="473"/>
      <c r="TBR34" s="473"/>
      <c r="TBS34" s="473"/>
      <c r="TBT34" s="473"/>
      <c r="TBU34" s="473"/>
      <c r="TBV34" s="473"/>
      <c r="TBW34" s="473"/>
      <c r="TBX34" s="473"/>
      <c r="TBY34" s="473"/>
      <c r="TBZ34" s="473"/>
      <c r="TCA34" s="473"/>
      <c r="TCB34" s="473"/>
      <c r="TCC34" s="473"/>
      <c r="TCD34" s="473"/>
      <c r="TCE34" s="473"/>
      <c r="TCF34" s="473"/>
      <c r="TCG34" s="473"/>
      <c r="TCH34" s="473"/>
      <c r="TCI34" s="473"/>
      <c r="TCJ34" s="473"/>
      <c r="TCK34" s="473"/>
      <c r="TCL34" s="473"/>
      <c r="TCM34" s="473"/>
      <c r="TCN34" s="473"/>
      <c r="TCO34" s="473"/>
      <c r="TCP34" s="473"/>
      <c r="TCQ34" s="473"/>
      <c r="TCR34" s="473"/>
      <c r="TCS34" s="473"/>
      <c r="TCT34" s="473"/>
      <c r="TCU34" s="473"/>
      <c r="TCV34" s="473"/>
      <c r="TCW34" s="473"/>
      <c r="TCX34" s="473"/>
      <c r="TCY34" s="473"/>
      <c r="TCZ34" s="473"/>
      <c r="TDA34" s="473"/>
      <c r="TDB34" s="473"/>
      <c r="TDC34" s="473"/>
      <c r="TDD34" s="473"/>
      <c r="TDE34" s="473"/>
      <c r="TDF34" s="473"/>
      <c r="TDG34" s="473"/>
      <c r="TDH34" s="473"/>
      <c r="TDI34" s="473"/>
      <c r="TDJ34" s="473"/>
      <c r="TDK34" s="473"/>
      <c r="TDL34" s="473"/>
      <c r="TDM34" s="473"/>
      <c r="TDN34" s="473"/>
      <c r="TDO34" s="473"/>
      <c r="TDP34" s="473"/>
      <c r="TDQ34" s="473"/>
      <c r="TDR34" s="473"/>
      <c r="TDS34" s="473"/>
      <c r="TDT34" s="473"/>
      <c r="TDU34" s="473"/>
      <c r="TDV34" s="473"/>
      <c r="TDW34" s="473"/>
      <c r="TDX34" s="473"/>
      <c r="TDY34" s="473"/>
      <c r="TDZ34" s="473"/>
      <c r="TEA34" s="473"/>
      <c r="TEB34" s="473"/>
      <c r="TEC34" s="473"/>
      <c r="TED34" s="473"/>
      <c r="TEE34" s="473"/>
      <c r="TEF34" s="473"/>
      <c r="TEG34" s="473"/>
      <c r="TEH34" s="473"/>
      <c r="TEI34" s="473"/>
      <c r="TEJ34" s="473"/>
      <c r="TEK34" s="473"/>
      <c r="TEL34" s="473"/>
      <c r="TEM34" s="473"/>
      <c r="TEN34" s="473"/>
      <c r="TEO34" s="473"/>
      <c r="TEP34" s="473"/>
      <c r="TEQ34" s="473"/>
      <c r="TER34" s="473"/>
      <c r="TES34" s="473"/>
      <c r="TET34" s="473"/>
      <c r="TEU34" s="473"/>
      <c r="TEV34" s="473"/>
      <c r="TEW34" s="473"/>
      <c r="TEX34" s="473"/>
      <c r="TEY34" s="473"/>
      <c r="TEZ34" s="473"/>
      <c r="TFA34" s="473"/>
      <c r="TFB34" s="473"/>
      <c r="TFC34" s="473"/>
      <c r="TFD34" s="473"/>
      <c r="TFE34" s="473"/>
      <c r="TFF34" s="473"/>
      <c r="TFG34" s="473"/>
      <c r="TFH34" s="473"/>
      <c r="TFI34" s="473"/>
      <c r="TFJ34" s="473"/>
      <c r="TFK34" s="473"/>
      <c r="TFL34" s="473"/>
      <c r="TFM34" s="473"/>
      <c r="TFN34" s="473"/>
      <c r="TFO34" s="473"/>
      <c r="TFP34" s="473"/>
      <c r="TFQ34" s="473"/>
      <c r="TFR34" s="473"/>
      <c r="TFS34" s="473"/>
      <c r="TFT34" s="473"/>
      <c r="TFU34" s="473"/>
      <c r="TFV34" s="473"/>
      <c r="TFW34" s="473"/>
      <c r="TFX34" s="473"/>
      <c r="TFY34" s="473"/>
      <c r="TFZ34" s="473"/>
      <c r="TGA34" s="473"/>
      <c r="TGB34" s="473"/>
      <c r="TGC34" s="473"/>
      <c r="TGD34" s="473"/>
      <c r="TGE34" s="473"/>
      <c r="TGF34" s="473"/>
      <c r="TGG34" s="473"/>
      <c r="TGH34" s="473"/>
      <c r="TGI34" s="473"/>
      <c r="TGJ34" s="473"/>
      <c r="TGK34" s="473"/>
      <c r="TGL34" s="473"/>
      <c r="TGM34" s="473"/>
      <c r="TGN34" s="473"/>
      <c r="TGO34" s="473"/>
      <c r="TGP34" s="473"/>
      <c r="TGQ34" s="473"/>
      <c r="TGR34" s="473"/>
      <c r="TGS34" s="473"/>
      <c r="TGT34" s="473"/>
      <c r="TGU34" s="473"/>
      <c r="TGV34" s="473"/>
      <c r="TGW34" s="473"/>
      <c r="TGX34" s="473"/>
      <c r="TGY34" s="473"/>
      <c r="TGZ34" s="473"/>
      <c r="THA34" s="473"/>
      <c r="THB34" s="473"/>
      <c r="THC34" s="473"/>
      <c r="THD34" s="473"/>
      <c r="THE34" s="473"/>
      <c r="THF34" s="473"/>
      <c r="THG34" s="473"/>
      <c r="THH34" s="473"/>
      <c r="THI34" s="473"/>
      <c r="THJ34" s="473"/>
      <c r="THK34" s="473"/>
      <c r="THL34" s="473"/>
      <c r="THM34" s="473"/>
      <c r="THN34" s="473"/>
      <c r="THO34" s="473"/>
      <c r="THP34" s="473"/>
      <c r="THQ34" s="473"/>
      <c r="THR34" s="473"/>
      <c r="THS34" s="473"/>
      <c r="THT34" s="473"/>
      <c r="THU34" s="473"/>
      <c r="THV34" s="473"/>
      <c r="THW34" s="473"/>
      <c r="THX34" s="473"/>
      <c r="THY34" s="473"/>
      <c r="THZ34" s="473"/>
      <c r="TIA34" s="473"/>
      <c r="TIB34" s="473"/>
      <c r="TIC34" s="473"/>
      <c r="TID34" s="473"/>
      <c r="TIE34" s="473"/>
      <c r="TIF34" s="473"/>
      <c r="TIG34" s="473"/>
      <c r="TIH34" s="473"/>
      <c r="TII34" s="473"/>
      <c r="TIJ34" s="473"/>
      <c r="TIK34" s="473"/>
      <c r="TIL34" s="473"/>
      <c r="TIM34" s="473"/>
      <c r="TIN34" s="473"/>
      <c r="TIO34" s="473"/>
      <c r="TIP34" s="473"/>
      <c r="TIQ34" s="473"/>
      <c r="TIR34" s="473"/>
      <c r="TIS34" s="473"/>
      <c r="TIT34" s="473"/>
      <c r="TIU34" s="473"/>
      <c r="TIV34" s="473"/>
      <c r="TIW34" s="473"/>
      <c r="TIX34" s="473"/>
      <c r="TIY34" s="473"/>
      <c r="TIZ34" s="473"/>
      <c r="TJA34" s="473"/>
      <c r="TJB34" s="473"/>
      <c r="TJC34" s="473"/>
      <c r="TJD34" s="473"/>
      <c r="TJE34" s="473"/>
      <c r="TJF34" s="473"/>
      <c r="TJG34" s="473"/>
      <c r="TJH34" s="473"/>
      <c r="TJI34" s="473"/>
      <c r="TJJ34" s="473"/>
      <c r="TJK34" s="473"/>
      <c r="TJL34" s="473"/>
      <c r="TJM34" s="473"/>
      <c r="TJN34" s="473"/>
      <c r="TJO34" s="473"/>
      <c r="TJP34" s="473"/>
      <c r="TJQ34" s="473"/>
      <c r="TJR34" s="473"/>
      <c r="TJS34" s="473"/>
      <c r="TJT34" s="473"/>
      <c r="TJU34" s="473"/>
      <c r="TJV34" s="473"/>
      <c r="TJW34" s="473"/>
      <c r="TJX34" s="473"/>
      <c r="TJY34" s="473"/>
      <c r="TJZ34" s="473"/>
      <c r="TKA34" s="473"/>
      <c r="TKB34" s="473"/>
      <c r="TKC34" s="473"/>
      <c r="TKD34" s="473"/>
      <c r="TKE34" s="473"/>
      <c r="TKF34" s="473"/>
      <c r="TKG34" s="473"/>
      <c r="TKH34" s="473"/>
      <c r="TKI34" s="473"/>
      <c r="TKJ34" s="473"/>
      <c r="TKK34" s="473"/>
      <c r="TKL34" s="473"/>
      <c r="TKM34" s="473"/>
      <c r="TKN34" s="473"/>
      <c r="TKO34" s="473"/>
      <c r="TKP34" s="473"/>
      <c r="TKQ34" s="473"/>
      <c r="TKR34" s="473"/>
      <c r="TKS34" s="473"/>
      <c r="TKT34" s="473"/>
      <c r="TKU34" s="473"/>
      <c r="TKV34" s="473"/>
      <c r="TKW34" s="473"/>
      <c r="TKX34" s="473"/>
      <c r="TKY34" s="473"/>
      <c r="TKZ34" s="473"/>
      <c r="TLA34" s="473"/>
      <c r="TLB34" s="473"/>
      <c r="TLC34" s="473"/>
      <c r="TLD34" s="473"/>
      <c r="TLE34" s="473"/>
      <c r="TLF34" s="473"/>
      <c r="TLG34" s="473"/>
      <c r="TLH34" s="473"/>
      <c r="TLI34" s="473"/>
      <c r="TLJ34" s="473"/>
      <c r="TLK34" s="473"/>
      <c r="TLL34" s="473"/>
      <c r="TLM34" s="473"/>
      <c r="TLN34" s="473"/>
      <c r="TLO34" s="473"/>
      <c r="TLP34" s="473"/>
      <c r="TLQ34" s="473"/>
      <c r="TLR34" s="473"/>
      <c r="TLS34" s="473"/>
      <c r="TLT34" s="473"/>
      <c r="TLU34" s="473"/>
      <c r="TLV34" s="473"/>
      <c r="TLW34" s="473"/>
      <c r="TLX34" s="473"/>
      <c r="TLY34" s="473"/>
      <c r="TLZ34" s="473"/>
      <c r="TMA34" s="473"/>
      <c r="TMB34" s="473"/>
      <c r="TMC34" s="473"/>
      <c r="TMD34" s="473"/>
      <c r="TME34" s="473"/>
      <c r="TMF34" s="473"/>
      <c r="TMG34" s="473"/>
      <c r="TMH34" s="473"/>
      <c r="TMI34" s="473"/>
      <c r="TMJ34" s="473"/>
      <c r="TMK34" s="473"/>
      <c r="TML34" s="473"/>
      <c r="TMM34" s="473"/>
      <c r="TMN34" s="473"/>
      <c r="TMO34" s="473"/>
      <c r="TMP34" s="473"/>
      <c r="TMQ34" s="473"/>
      <c r="TMR34" s="473"/>
      <c r="TMS34" s="473"/>
      <c r="TMT34" s="473"/>
      <c r="TMU34" s="473"/>
      <c r="TMV34" s="473"/>
      <c r="TMW34" s="473"/>
      <c r="TMX34" s="473"/>
      <c r="TMY34" s="473"/>
      <c r="TMZ34" s="473"/>
      <c r="TNA34" s="473"/>
      <c r="TNB34" s="473"/>
      <c r="TNC34" s="473"/>
      <c r="TND34" s="473"/>
      <c r="TNE34" s="473"/>
      <c r="TNF34" s="473"/>
      <c r="TNG34" s="473"/>
      <c r="TNH34" s="473"/>
      <c r="TNI34" s="473"/>
      <c r="TNJ34" s="473"/>
      <c r="TNK34" s="473"/>
      <c r="TNL34" s="473"/>
      <c r="TNM34" s="473"/>
      <c r="TNN34" s="473"/>
      <c r="TNO34" s="473"/>
      <c r="TNP34" s="473"/>
      <c r="TNQ34" s="473"/>
      <c r="TNR34" s="473"/>
      <c r="TNS34" s="473"/>
      <c r="TNT34" s="473"/>
      <c r="TNU34" s="473"/>
      <c r="TNV34" s="473"/>
      <c r="TNW34" s="473"/>
      <c r="TNX34" s="473"/>
      <c r="TNY34" s="473"/>
      <c r="TNZ34" s="473"/>
      <c r="TOA34" s="473"/>
      <c r="TOB34" s="473"/>
      <c r="TOC34" s="473"/>
      <c r="TOD34" s="473"/>
      <c r="TOE34" s="473"/>
      <c r="TOF34" s="473"/>
      <c r="TOG34" s="473"/>
      <c r="TOH34" s="473"/>
      <c r="TOI34" s="473"/>
      <c r="TOJ34" s="473"/>
      <c r="TOK34" s="473"/>
      <c r="TOL34" s="473"/>
      <c r="TOM34" s="473"/>
      <c r="TON34" s="473"/>
      <c r="TOO34" s="473"/>
      <c r="TOP34" s="473"/>
      <c r="TOQ34" s="473"/>
      <c r="TOR34" s="473"/>
      <c r="TOS34" s="473"/>
      <c r="TOT34" s="473"/>
      <c r="TOU34" s="473"/>
      <c r="TOV34" s="473"/>
      <c r="TOW34" s="473"/>
      <c r="TOX34" s="473"/>
      <c r="TOY34" s="473"/>
      <c r="TOZ34" s="473"/>
      <c r="TPA34" s="473"/>
      <c r="TPB34" s="473"/>
      <c r="TPC34" s="473"/>
      <c r="TPD34" s="473"/>
      <c r="TPE34" s="473"/>
      <c r="TPF34" s="473"/>
      <c r="TPG34" s="473"/>
      <c r="TPH34" s="473"/>
      <c r="TPI34" s="473"/>
      <c r="TPJ34" s="473"/>
      <c r="TPK34" s="473"/>
      <c r="TPL34" s="473"/>
      <c r="TPM34" s="473"/>
      <c r="TPN34" s="473"/>
      <c r="TPO34" s="473"/>
      <c r="TPP34" s="473"/>
      <c r="TPQ34" s="473"/>
      <c r="TPR34" s="473"/>
      <c r="TPS34" s="473"/>
      <c r="TPT34" s="473"/>
      <c r="TPU34" s="473"/>
      <c r="TPV34" s="473"/>
      <c r="TPW34" s="473"/>
      <c r="TPX34" s="473"/>
      <c r="TPY34" s="473"/>
      <c r="TPZ34" s="473"/>
      <c r="TQA34" s="473"/>
      <c r="TQB34" s="473"/>
      <c r="TQC34" s="473"/>
      <c r="TQD34" s="473"/>
      <c r="TQE34" s="473"/>
      <c r="TQF34" s="473"/>
      <c r="TQG34" s="473"/>
      <c r="TQH34" s="473"/>
      <c r="TQI34" s="473"/>
      <c r="TQJ34" s="473"/>
      <c r="TQK34" s="473"/>
      <c r="TQL34" s="473"/>
      <c r="TQM34" s="473"/>
      <c r="TQN34" s="473"/>
      <c r="TQO34" s="473"/>
      <c r="TQP34" s="473"/>
      <c r="TQQ34" s="473"/>
      <c r="TQR34" s="473"/>
      <c r="TQS34" s="473"/>
      <c r="TQT34" s="473"/>
      <c r="TQU34" s="473"/>
      <c r="TQV34" s="473"/>
      <c r="TQW34" s="473"/>
      <c r="TQX34" s="473"/>
      <c r="TQY34" s="473"/>
      <c r="TQZ34" s="473"/>
      <c r="TRA34" s="473"/>
      <c r="TRB34" s="473"/>
      <c r="TRC34" s="473"/>
      <c r="TRD34" s="473"/>
      <c r="TRE34" s="473"/>
      <c r="TRF34" s="473"/>
      <c r="TRG34" s="473"/>
      <c r="TRH34" s="473"/>
      <c r="TRI34" s="473"/>
      <c r="TRJ34" s="473"/>
      <c r="TRK34" s="473"/>
      <c r="TRL34" s="473"/>
      <c r="TRM34" s="473"/>
      <c r="TRN34" s="473"/>
      <c r="TRO34" s="473"/>
      <c r="TRP34" s="473"/>
      <c r="TRQ34" s="473"/>
      <c r="TRR34" s="473"/>
      <c r="TRS34" s="473"/>
      <c r="TRT34" s="473"/>
      <c r="TRU34" s="473"/>
      <c r="TRV34" s="473"/>
      <c r="TRW34" s="473"/>
      <c r="TRX34" s="473"/>
      <c r="TRY34" s="473"/>
      <c r="TRZ34" s="473"/>
      <c r="TSA34" s="473"/>
      <c r="TSB34" s="473"/>
      <c r="TSC34" s="473"/>
      <c r="TSD34" s="473"/>
      <c r="TSE34" s="473"/>
      <c r="TSF34" s="473"/>
      <c r="TSG34" s="473"/>
      <c r="TSH34" s="473"/>
      <c r="TSI34" s="473"/>
      <c r="TSJ34" s="473"/>
      <c r="TSK34" s="473"/>
      <c r="TSL34" s="473"/>
      <c r="TSM34" s="473"/>
      <c r="TSN34" s="473"/>
      <c r="TSO34" s="473"/>
      <c r="TSP34" s="473"/>
      <c r="TSQ34" s="473"/>
      <c r="TSR34" s="473"/>
      <c r="TSS34" s="473"/>
      <c r="TST34" s="473"/>
      <c r="TSU34" s="473"/>
      <c r="TSV34" s="473"/>
      <c r="TSW34" s="473"/>
      <c r="TSX34" s="473"/>
      <c r="TSY34" s="473"/>
      <c r="TSZ34" s="473"/>
      <c r="TTA34" s="473"/>
      <c r="TTB34" s="473"/>
      <c r="TTC34" s="473"/>
      <c r="TTD34" s="473"/>
      <c r="TTE34" s="473"/>
      <c r="TTF34" s="473"/>
      <c r="TTG34" s="473"/>
      <c r="TTH34" s="473"/>
      <c r="TTI34" s="473"/>
      <c r="TTJ34" s="473"/>
      <c r="TTK34" s="473"/>
      <c r="TTL34" s="473"/>
      <c r="TTM34" s="473"/>
      <c r="TTN34" s="473"/>
      <c r="TTO34" s="473"/>
      <c r="TTP34" s="473"/>
      <c r="TTQ34" s="473"/>
      <c r="TTR34" s="473"/>
      <c r="TTS34" s="473"/>
      <c r="TTT34" s="473"/>
      <c r="TTU34" s="473"/>
      <c r="TTV34" s="473"/>
      <c r="TTW34" s="473"/>
      <c r="TTX34" s="473"/>
      <c r="TTY34" s="473"/>
      <c r="TTZ34" s="473"/>
      <c r="TUA34" s="473"/>
      <c r="TUB34" s="473"/>
      <c r="TUC34" s="473"/>
      <c r="TUD34" s="473"/>
      <c r="TUE34" s="473"/>
      <c r="TUF34" s="473"/>
      <c r="TUG34" s="473"/>
      <c r="TUH34" s="473"/>
      <c r="TUI34" s="473"/>
      <c r="TUJ34" s="473"/>
      <c r="TUK34" s="473"/>
      <c r="TUL34" s="473"/>
      <c r="TUM34" s="473"/>
      <c r="TUN34" s="473"/>
      <c r="TUO34" s="473"/>
      <c r="TUP34" s="473"/>
      <c r="TUQ34" s="473"/>
      <c r="TUR34" s="473"/>
      <c r="TUS34" s="473"/>
      <c r="TUT34" s="473"/>
      <c r="TUU34" s="473"/>
      <c r="TUV34" s="473"/>
      <c r="TUW34" s="473"/>
      <c r="TUX34" s="473"/>
      <c r="TUY34" s="473"/>
      <c r="TUZ34" s="473"/>
      <c r="TVA34" s="473"/>
      <c r="TVB34" s="473"/>
      <c r="TVC34" s="473"/>
      <c r="TVD34" s="473"/>
      <c r="TVE34" s="473"/>
      <c r="TVF34" s="473"/>
      <c r="TVG34" s="473"/>
      <c r="TVH34" s="473"/>
      <c r="TVI34" s="473"/>
      <c r="TVJ34" s="473"/>
      <c r="TVK34" s="473"/>
      <c r="TVL34" s="473"/>
      <c r="TVM34" s="473"/>
      <c r="TVN34" s="473"/>
      <c r="TVO34" s="473"/>
      <c r="TVP34" s="473"/>
      <c r="TVQ34" s="473"/>
      <c r="TVR34" s="473"/>
      <c r="TVS34" s="473"/>
      <c r="TVT34" s="473"/>
      <c r="TVU34" s="473"/>
      <c r="TVV34" s="473"/>
      <c r="TVW34" s="473"/>
      <c r="TVX34" s="473"/>
      <c r="TVY34" s="473"/>
      <c r="TVZ34" s="473"/>
      <c r="TWA34" s="473"/>
      <c r="TWB34" s="473"/>
      <c r="TWC34" s="473"/>
      <c r="TWD34" s="473"/>
      <c r="TWE34" s="473"/>
      <c r="TWF34" s="473"/>
      <c r="TWG34" s="473"/>
      <c r="TWH34" s="473"/>
      <c r="TWI34" s="473"/>
      <c r="TWJ34" s="473"/>
      <c r="TWK34" s="473"/>
      <c r="TWL34" s="473"/>
      <c r="TWM34" s="473"/>
      <c r="TWN34" s="473"/>
      <c r="TWO34" s="473"/>
      <c r="TWP34" s="473"/>
      <c r="TWQ34" s="473"/>
      <c r="TWR34" s="473"/>
      <c r="TWS34" s="473"/>
      <c r="TWT34" s="473"/>
      <c r="TWU34" s="473"/>
      <c r="TWV34" s="473"/>
      <c r="TWW34" s="473"/>
      <c r="TWX34" s="473"/>
      <c r="TWY34" s="473"/>
      <c r="TWZ34" s="473"/>
      <c r="TXA34" s="473"/>
      <c r="TXB34" s="473"/>
      <c r="TXC34" s="473"/>
      <c r="TXD34" s="473"/>
      <c r="TXE34" s="473"/>
      <c r="TXF34" s="473"/>
      <c r="TXG34" s="473"/>
      <c r="TXH34" s="473"/>
      <c r="TXI34" s="473"/>
      <c r="TXJ34" s="473"/>
      <c r="TXK34" s="473"/>
      <c r="TXL34" s="473"/>
      <c r="TXM34" s="473"/>
      <c r="TXN34" s="473"/>
      <c r="TXO34" s="473"/>
      <c r="TXP34" s="473"/>
      <c r="TXQ34" s="473"/>
      <c r="TXR34" s="473"/>
      <c r="TXS34" s="473"/>
      <c r="TXT34" s="473"/>
      <c r="TXU34" s="473"/>
      <c r="TXV34" s="473"/>
      <c r="TXW34" s="473"/>
      <c r="TXX34" s="473"/>
      <c r="TXY34" s="473"/>
      <c r="TXZ34" s="473"/>
      <c r="TYA34" s="473"/>
      <c r="TYB34" s="473"/>
      <c r="TYC34" s="473"/>
      <c r="TYD34" s="473"/>
      <c r="TYE34" s="473"/>
      <c r="TYF34" s="473"/>
      <c r="TYG34" s="473"/>
      <c r="TYH34" s="473"/>
      <c r="TYI34" s="473"/>
      <c r="TYJ34" s="473"/>
      <c r="TYK34" s="473"/>
      <c r="TYL34" s="473"/>
      <c r="TYM34" s="473"/>
      <c r="TYN34" s="473"/>
      <c r="TYO34" s="473"/>
      <c r="TYP34" s="473"/>
      <c r="TYQ34" s="473"/>
      <c r="TYR34" s="473"/>
      <c r="TYS34" s="473"/>
      <c r="TYT34" s="473"/>
      <c r="TYU34" s="473"/>
      <c r="TYV34" s="473"/>
      <c r="TYW34" s="473"/>
      <c r="TYX34" s="473"/>
      <c r="TYY34" s="473"/>
      <c r="TYZ34" s="473"/>
      <c r="TZA34" s="473"/>
      <c r="TZB34" s="473"/>
      <c r="TZC34" s="473"/>
      <c r="TZD34" s="473"/>
      <c r="TZE34" s="473"/>
      <c r="TZF34" s="473"/>
      <c r="TZG34" s="473"/>
      <c r="TZH34" s="473"/>
      <c r="TZI34" s="473"/>
      <c r="TZJ34" s="473"/>
      <c r="TZK34" s="473"/>
      <c r="TZL34" s="473"/>
      <c r="TZM34" s="473"/>
      <c r="TZN34" s="473"/>
      <c r="TZO34" s="473"/>
      <c r="TZP34" s="473"/>
      <c r="TZQ34" s="473"/>
      <c r="TZR34" s="473"/>
      <c r="TZS34" s="473"/>
      <c r="TZT34" s="473"/>
      <c r="TZU34" s="473"/>
      <c r="TZV34" s="473"/>
      <c r="TZW34" s="473"/>
      <c r="TZX34" s="473"/>
      <c r="TZY34" s="473"/>
      <c r="TZZ34" s="473"/>
      <c r="UAA34" s="473"/>
      <c r="UAB34" s="473"/>
      <c r="UAC34" s="473"/>
      <c r="UAD34" s="473"/>
      <c r="UAE34" s="473"/>
      <c r="UAF34" s="473"/>
      <c r="UAG34" s="473"/>
      <c r="UAH34" s="473"/>
      <c r="UAI34" s="473"/>
      <c r="UAJ34" s="473"/>
      <c r="UAK34" s="473"/>
      <c r="UAL34" s="473"/>
      <c r="UAM34" s="473"/>
      <c r="UAN34" s="473"/>
      <c r="UAO34" s="473"/>
      <c r="UAP34" s="473"/>
      <c r="UAQ34" s="473"/>
      <c r="UAR34" s="473"/>
      <c r="UAS34" s="473"/>
      <c r="UAT34" s="473"/>
      <c r="UAU34" s="473"/>
      <c r="UAV34" s="473"/>
      <c r="UAW34" s="473"/>
      <c r="UAX34" s="473"/>
      <c r="UAY34" s="473"/>
      <c r="UAZ34" s="473"/>
      <c r="UBA34" s="473"/>
      <c r="UBB34" s="473"/>
      <c r="UBC34" s="473"/>
      <c r="UBD34" s="473"/>
      <c r="UBE34" s="473"/>
      <c r="UBF34" s="473"/>
      <c r="UBG34" s="473"/>
      <c r="UBH34" s="473"/>
      <c r="UBI34" s="473"/>
      <c r="UBJ34" s="473"/>
      <c r="UBK34" s="473"/>
      <c r="UBL34" s="473"/>
      <c r="UBM34" s="473"/>
      <c r="UBN34" s="473"/>
      <c r="UBO34" s="473"/>
      <c r="UBP34" s="473"/>
      <c r="UBQ34" s="473"/>
      <c r="UBR34" s="473"/>
      <c r="UBS34" s="473"/>
      <c r="UBT34" s="473"/>
      <c r="UBU34" s="473"/>
      <c r="UBV34" s="473"/>
      <c r="UBW34" s="473"/>
      <c r="UBX34" s="473"/>
      <c r="UBY34" s="473"/>
      <c r="UBZ34" s="473"/>
      <c r="UCA34" s="473"/>
      <c r="UCB34" s="473"/>
      <c r="UCC34" s="473"/>
      <c r="UCD34" s="473"/>
      <c r="UCE34" s="473"/>
      <c r="UCF34" s="473"/>
      <c r="UCG34" s="473"/>
      <c r="UCH34" s="473"/>
      <c r="UCI34" s="473"/>
      <c r="UCJ34" s="473"/>
      <c r="UCK34" s="473"/>
      <c r="UCL34" s="473"/>
      <c r="UCM34" s="473"/>
      <c r="UCN34" s="473"/>
      <c r="UCO34" s="473"/>
      <c r="UCP34" s="473"/>
      <c r="UCQ34" s="473"/>
      <c r="UCR34" s="473"/>
      <c r="UCS34" s="473"/>
      <c r="UCT34" s="473"/>
      <c r="UCU34" s="473"/>
      <c r="UCV34" s="473"/>
      <c r="UCW34" s="473"/>
      <c r="UCX34" s="473"/>
      <c r="UCY34" s="473"/>
      <c r="UCZ34" s="473"/>
      <c r="UDA34" s="473"/>
      <c r="UDB34" s="473"/>
      <c r="UDC34" s="473"/>
      <c r="UDD34" s="473"/>
      <c r="UDE34" s="473"/>
      <c r="UDF34" s="473"/>
      <c r="UDG34" s="473"/>
      <c r="UDH34" s="473"/>
      <c r="UDI34" s="473"/>
      <c r="UDJ34" s="473"/>
      <c r="UDK34" s="473"/>
      <c r="UDL34" s="473"/>
      <c r="UDM34" s="473"/>
      <c r="UDN34" s="473"/>
      <c r="UDO34" s="473"/>
      <c r="UDP34" s="473"/>
      <c r="UDQ34" s="473"/>
      <c r="UDR34" s="473"/>
      <c r="UDS34" s="473"/>
      <c r="UDT34" s="473"/>
      <c r="UDU34" s="473"/>
      <c r="UDV34" s="473"/>
      <c r="UDW34" s="473"/>
      <c r="UDX34" s="473"/>
      <c r="UDY34" s="473"/>
      <c r="UDZ34" s="473"/>
      <c r="UEA34" s="473"/>
      <c r="UEB34" s="473"/>
      <c r="UEC34" s="473"/>
      <c r="UED34" s="473"/>
      <c r="UEE34" s="473"/>
      <c r="UEF34" s="473"/>
      <c r="UEG34" s="473"/>
      <c r="UEH34" s="473"/>
      <c r="UEI34" s="473"/>
      <c r="UEJ34" s="473"/>
      <c r="UEK34" s="473"/>
      <c r="UEL34" s="473"/>
      <c r="UEM34" s="473"/>
      <c r="UEN34" s="473"/>
      <c r="UEO34" s="473"/>
      <c r="UEP34" s="473"/>
      <c r="UEQ34" s="473"/>
      <c r="UER34" s="473"/>
      <c r="UES34" s="473"/>
      <c r="UET34" s="473"/>
      <c r="UEU34" s="473"/>
      <c r="UEV34" s="473"/>
      <c r="UEW34" s="473"/>
      <c r="UEX34" s="473"/>
      <c r="UEY34" s="473"/>
      <c r="UEZ34" s="473"/>
      <c r="UFA34" s="473"/>
      <c r="UFB34" s="473"/>
      <c r="UFC34" s="473"/>
      <c r="UFD34" s="473"/>
      <c r="UFE34" s="473"/>
      <c r="UFF34" s="473"/>
      <c r="UFG34" s="473"/>
      <c r="UFH34" s="473"/>
      <c r="UFI34" s="473"/>
      <c r="UFJ34" s="473"/>
      <c r="UFK34" s="473"/>
      <c r="UFL34" s="473"/>
      <c r="UFM34" s="473"/>
      <c r="UFN34" s="473"/>
      <c r="UFO34" s="473"/>
      <c r="UFP34" s="473"/>
      <c r="UFQ34" s="473"/>
      <c r="UFR34" s="473"/>
      <c r="UFS34" s="473"/>
      <c r="UFT34" s="473"/>
      <c r="UFU34" s="473"/>
      <c r="UFV34" s="473"/>
      <c r="UFW34" s="473"/>
      <c r="UFX34" s="473"/>
      <c r="UFY34" s="473"/>
      <c r="UFZ34" s="473"/>
      <c r="UGA34" s="473"/>
      <c r="UGB34" s="473"/>
      <c r="UGC34" s="473"/>
      <c r="UGD34" s="473"/>
      <c r="UGE34" s="473"/>
      <c r="UGF34" s="473"/>
      <c r="UGG34" s="473"/>
      <c r="UGH34" s="473"/>
      <c r="UGI34" s="473"/>
      <c r="UGJ34" s="473"/>
      <c r="UGK34" s="473"/>
      <c r="UGL34" s="473"/>
      <c r="UGM34" s="473"/>
      <c r="UGN34" s="473"/>
      <c r="UGO34" s="473"/>
      <c r="UGP34" s="473"/>
      <c r="UGQ34" s="473"/>
      <c r="UGR34" s="473"/>
      <c r="UGS34" s="473"/>
      <c r="UGT34" s="473"/>
      <c r="UGU34" s="473"/>
      <c r="UGV34" s="473"/>
      <c r="UGW34" s="473"/>
      <c r="UGX34" s="473"/>
      <c r="UGY34" s="473"/>
      <c r="UGZ34" s="473"/>
      <c r="UHA34" s="473"/>
      <c r="UHB34" s="473"/>
      <c r="UHC34" s="473"/>
      <c r="UHD34" s="473"/>
      <c r="UHE34" s="473"/>
      <c r="UHF34" s="473"/>
      <c r="UHG34" s="473"/>
      <c r="UHH34" s="473"/>
      <c r="UHI34" s="473"/>
      <c r="UHJ34" s="473"/>
      <c r="UHK34" s="473"/>
      <c r="UHL34" s="473"/>
      <c r="UHM34" s="473"/>
      <c r="UHN34" s="473"/>
      <c r="UHO34" s="473"/>
      <c r="UHP34" s="473"/>
      <c r="UHQ34" s="473"/>
      <c r="UHR34" s="473"/>
      <c r="UHS34" s="473"/>
      <c r="UHT34" s="473"/>
      <c r="UHU34" s="473"/>
      <c r="UHV34" s="473"/>
      <c r="UHW34" s="473"/>
      <c r="UHX34" s="473"/>
      <c r="UHY34" s="473"/>
      <c r="UHZ34" s="473"/>
      <c r="UIA34" s="473"/>
      <c r="UIB34" s="473"/>
      <c r="UIC34" s="473"/>
      <c r="UID34" s="473"/>
      <c r="UIE34" s="473"/>
      <c r="UIF34" s="473"/>
      <c r="UIG34" s="473"/>
      <c r="UIH34" s="473"/>
      <c r="UII34" s="473"/>
      <c r="UIJ34" s="473"/>
      <c r="UIK34" s="473"/>
      <c r="UIL34" s="473"/>
      <c r="UIM34" s="473"/>
      <c r="UIN34" s="473"/>
      <c r="UIO34" s="473"/>
      <c r="UIP34" s="473"/>
      <c r="UIQ34" s="473"/>
      <c r="UIR34" s="473"/>
      <c r="UIS34" s="473"/>
      <c r="UIT34" s="473"/>
      <c r="UIU34" s="473"/>
      <c r="UIV34" s="473"/>
      <c r="UIW34" s="473"/>
      <c r="UIX34" s="473"/>
      <c r="UIY34" s="473"/>
      <c r="UIZ34" s="473"/>
      <c r="UJA34" s="473"/>
      <c r="UJB34" s="473"/>
      <c r="UJC34" s="473"/>
      <c r="UJD34" s="473"/>
      <c r="UJE34" s="473"/>
      <c r="UJF34" s="473"/>
      <c r="UJG34" s="473"/>
      <c r="UJH34" s="473"/>
      <c r="UJI34" s="473"/>
      <c r="UJJ34" s="473"/>
      <c r="UJK34" s="473"/>
      <c r="UJL34" s="473"/>
      <c r="UJM34" s="473"/>
      <c r="UJN34" s="473"/>
      <c r="UJO34" s="473"/>
      <c r="UJP34" s="473"/>
      <c r="UJQ34" s="473"/>
      <c r="UJR34" s="473"/>
      <c r="UJS34" s="473"/>
      <c r="UJT34" s="473"/>
      <c r="UJU34" s="473"/>
      <c r="UJV34" s="473"/>
      <c r="UJW34" s="473"/>
      <c r="UJX34" s="473"/>
      <c r="UJY34" s="473"/>
      <c r="UJZ34" s="473"/>
      <c r="UKA34" s="473"/>
      <c r="UKB34" s="473"/>
      <c r="UKC34" s="473"/>
      <c r="UKD34" s="473"/>
      <c r="UKE34" s="473"/>
      <c r="UKF34" s="473"/>
      <c r="UKG34" s="473"/>
      <c r="UKH34" s="473"/>
      <c r="UKI34" s="473"/>
      <c r="UKJ34" s="473"/>
      <c r="UKK34" s="473"/>
      <c r="UKL34" s="473"/>
      <c r="UKM34" s="473"/>
      <c r="UKN34" s="473"/>
      <c r="UKO34" s="473"/>
      <c r="UKP34" s="473"/>
      <c r="UKQ34" s="473"/>
      <c r="UKR34" s="473"/>
      <c r="UKS34" s="473"/>
      <c r="UKT34" s="473"/>
      <c r="UKU34" s="473"/>
      <c r="UKV34" s="473"/>
      <c r="UKW34" s="473"/>
      <c r="UKX34" s="473"/>
      <c r="UKY34" s="473"/>
      <c r="UKZ34" s="473"/>
      <c r="ULA34" s="473"/>
      <c r="ULB34" s="473"/>
      <c r="ULC34" s="473"/>
      <c r="ULD34" s="473"/>
      <c r="ULE34" s="473"/>
      <c r="ULF34" s="473"/>
      <c r="ULG34" s="473"/>
      <c r="ULH34" s="473"/>
      <c r="ULI34" s="473"/>
      <c r="ULJ34" s="473"/>
      <c r="ULK34" s="473"/>
      <c r="ULL34" s="473"/>
      <c r="ULM34" s="473"/>
      <c r="ULN34" s="473"/>
      <c r="ULO34" s="473"/>
      <c r="ULP34" s="473"/>
      <c r="ULQ34" s="473"/>
      <c r="ULR34" s="473"/>
      <c r="ULS34" s="473"/>
      <c r="ULT34" s="473"/>
      <c r="ULU34" s="473"/>
      <c r="ULV34" s="473"/>
      <c r="ULW34" s="473"/>
      <c r="ULX34" s="473"/>
      <c r="ULY34" s="473"/>
      <c r="ULZ34" s="473"/>
      <c r="UMA34" s="473"/>
      <c r="UMB34" s="473"/>
      <c r="UMC34" s="473"/>
      <c r="UMD34" s="473"/>
      <c r="UME34" s="473"/>
      <c r="UMF34" s="473"/>
      <c r="UMG34" s="473"/>
      <c r="UMH34" s="473"/>
      <c r="UMI34" s="473"/>
      <c r="UMJ34" s="473"/>
      <c r="UMK34" s="473"/>
      <c r="UML34" s="473"/>
      <c r="UMM34" s="473"/>
      <c r="UMN34" s="473"/>
      <c r="UMO34" s="473"/>
      <c r="UMP34" s="473"/>
      <c r="UMQ34" s="473"/>
      <c r="UMR34" s="473"/>
      <c r="UMS34" s="473"/>
      <c r="UMT34" s="473"/>
      <c r="UMU34" s="473"/>
      <c r="UMV34" s="473"/>
      <c r="UMW34" s="473"/>
      <c r="UMX34" s="473"/>
      <c r="UMY34" s="473"/>
      <c r="UMZ34" s="473"/>
      <c r="UNA34" s="473"/>
      <c r="UNB34" s="473"/>
      <c r="UNC34" s="473"/>
      <c r="UND34" s="473"/>
      <c r="UNE34" s="473"/>
      <c r="UNF34" s="473"/>
      <c r="UNG34" s="473"/>
      <c r="UNH34" s="473"/>
      <c r="UNI34" s="473"/>
      <c r="UNJ34" s="473"/>
      <c r="UNK34" s="473"/>
      <c r="UNL34" s="473"/>
      <c r="UNM34" s="473"/>
      <c r="UNN34" s="473"/>
      <c r="UNO34" s="473"/>
      <c r="UNP34" s="473"/>
      <c r="UNQ34" s="473"/>
      <c r="UNR34" s="473"/>
      <c r="UNS34" s="473"/>
      <c r="UNT34" s="473"/>
      <c r="UNU34" s="473"/>
      <c r="UNV34" s="473"/>
      <c r="UNW34" s="473"/>
      <c r="UNX34" s="473"/>
      <c r="UNY34" s="473"/>
      <c r="UNZ34" s="473"/>
      <c r="UOA34" s="473"/>
      <c r="UOB34" s="473"/>
      <c r="UOC34" s="473"/>
      <c r="UOD34" s="473"/>
      <c r="UOE34" s="473"/>
      <c r="UOF34" s="473"/>
      <c r="UOG34" s="473"/>
      <c r="UOH34" s="473"/>
      <c r="UOI34" s="473"/>
      <c r="UOJ34" s="473"/>
      <c r="UOK34" s="473"/>
      <c r="UOL34" s="473"/>
      <c r="UOM34" s="473"/>
      <c r="UON34" s="473"/>
      <c r="UOO34" s="473"/>
      <c r="UOP34" s="473"/>
      <c r="UOQ34" s="473"/>
      <c r="UOR34" s="473"/>
      <c r="UOS34" s="473"/>
      <c r="UOT34" s="473"/>
      <c r="UOU34" s="473"/>
      <c r="UOV34" s="473"/>
      <c r="UOW34" s="473"/>
      <c r="UOX34" s="473"/>
      <c r="UOY34" s="473"/>
      <c r="UOZ34" s="473"/>
      <c r="UPA34" s="473"/>
      <c r="UPB34" s="473"/>
      <c r="UPC34" s="473"/>
      <c r="UPD34" s="473"/>
      <c r="UPE34" s="473"/>
      <c r="UPF34" s="473"/>
      <c r="UPG34" s="473"/>
      <c r="UPH34" s="473"/>
      <c r="UPI34" s="473"/>
      <c r="UPJ34" s="473"/>
      <c r="UPK34" s="473"/>
      <c r="UPL34" s="473"/>
      <c r="UPM34" s="473"/>
      <c r="UPN34" s="473"/>
      <c r="UPO34" s="473"/>
      <c r="UPP34" s="473"/>
      <c r="UPQ34" s="473"/>
      <c r="UPR34" s="473"/>
      <c r="UPS34" s="473"/>
      <c r="UPT34" s="473"/>
      <c r="UPU34" s="473"/>
      <c r="UPV34" s="473"/>
      <c r="UPW34" s="473"/>
      <c r="UPX34" s="473"/>
      <c r="UPY34" s="473"/>
      <c r="UPZ34" s="473"/>
      <c r="UQA34" s="473"/>
      <c r="UQB34" s="473"/>
      <c r="UQC34" s="473"/>
      <c r="UQD34" s="473"/>
      <c r="UQE34" s="473"/>
      <c r="UQF34" s="473"/>
      <c r="UQG34" s="473"/>
      <c r="UQH34" s="473"/>
      <c r="UQI34" s="473"/>
      <c r="UQJ34" s="473"/>
      <c r="UQK34" s="473"/>
      <c r="UQL34" s="473"/>
      <c r="UQM34" s="473"/>
      <c r="UQN34" s="473"/>
      <c r="UQO34" s="473"/>
      <c r="UQP34" s="473"/>
      <c r="UQQ34" s="473"/>
      <c r="UQR34" s="473"/>
      <c r="UQS34" s="473"/>
      <c r="UQT34" s="473"/>
      <c r="UQU34" s="473"/>
      <c r="UQV34" s="473"/>
      <c r="UQW34" s="473"/>
      <c r="UQX34" s="473"/>
      <c r="UQY34" s="473"/>
      <c r="UQZ34" s="473"/>
      <c r="URA34" s="473"/>
      <c r="URB34" s="473"/>
      <c r="URC34" s="473"/>
      <c r="URD34" s="473"/>
      <c r="URE34" s="473"/>
      <c r="URF34" s="473"/>
      <c r="URG34" s="473"/>
      <c r="URH34" s="473"/>
      <c r="URI34" s="473"/>
      <c r="URJ34" s="473"/>
      <c r="URK34" s="473"/>
      <c r="URL34" s="473"/>
      <c r="URM34" s="473"/>
      <c r="URN34" s="473"/>
      <c r="URO34" s="473"/>
      <c r="URP34" s="473"/>
      <c r="URQ34" s="473"/>
      <c r="URR34" s="473"/>
      <c r="URS34" s="473"/>
      <c r="URT34" s="473"/>
      <c r="URU34" s="473"/>
      <c r="URV34" s="473"/>
      <c r="URW34" s="473"/>
      <c r="URX34" s="473"/>
      <c r="URY34" s="473"/>
      <c r="URZ34" s="473"/>
      <c r="USA34" s="473"/>
      <c r="USB34" s="473"/>
      <c r="USC34" s="473"/>
      <c r="USD34" s="473"/>
      <c r="USE34" s="473"/>
      <c r="USF34" s="473"/>
      <c r="USG34" s="473"/>
      <c r="USH34" s="473"/>
      <c r="USI34" s="473"/>
      <c r="USJ34" s="473"/>
      <c r="USK34" s="473"/>
      <c r="USL34" s="473"/>
      <c r="USM34" s="473"/>
      <c r="USN34" s="473"/>
      <c r="USO34" s="473"/>
      <c r="USP34" s="473"/>
      <c r="USQ34" s="473"/>
      <c r="USR34" s="473"/>
      <c r="USS34" s="473"/>
      <c r="UST34" s="473"/>
      <c r="USU34" s="473"/>
      <c r="USV34" s="473"/>
      <c r="USW34" s="473"/>
      <c r="USX34" s="473"/>
      <c r="USY34" s="473"/>
      <c r="USZ34" s="473"/>
      <c r="UTA34" s="473"/>
      <c r="UTB34" s="473"/>
      <c r="UTC34" s="473"/>
      <c r="UTD34" s="473"/>
      <c r="UTE34" s="473"/>
      <c r="UTF34" s="473"/>
      <c r="UTG34" s="473"/>
      <c r="UTH34" s="473"/>
      <c r="UTI34" s="473"/>
      <c r="UTJ34" s="473"/>
      <c r="UTK34" s="473"/>
      <c r="UTL34" s="473"/>
      <c r="UTM34" s="473"/>
      <c r="UTN34" s="473"/>
      <c r="UTO34" s="473"/>
      <c r="UTP34" s="473"/>
      <c r="UTQ34" s="473"/>
      <c r="UTR34" s="473"/>
      <c r="UTS34" s="473"/>
      <c r="UTT34" s="473"/>
      <c r="UTU34" s="473"/>
      <c r="UTV34" s="473"/>
      <c r="UTW34" s="473"/>
      <c r="UTX34" s="473"/>
      <c r="UTY34" s="473"/>
      <c r="UTZ34" s="473"/>
      <c r="UUA34" s="473"/>
      <c r="UUB34" s="473"/>
      <c r="UUC34" s="473"/>
      <c r="UUD34" s="473"/>
      <c r="UUE34" s="473"/>
      <c r="UUF34" s="473"/>
      <c r="UUG34" s="473"/>
      <c r="UUH34" s="473"/>
      <c r="UUI34" s="473"/>
      <c r="UUJ34" s="473"/>
      <c r="UUK34" s="473"/>
      <c r="UUL34" s="473"/>
      <c r="UUM34" s="473"/>
      <c r="UUN34" s="473"/>
      <c r="UUO34" s="473"/>
      <c r="UUP34" s="473"/>
      <c r="UUQ34" s="473"/>
      <c r="UUR34" s="473"/>
      <c r="UUS34" s="473"/>
      <c r="UUT34" s="473"/>
      <c r="UUU34" s="473"/>
      <c r="UUV34" s="473"/>
      <c r="UUW34" s="473"/>
      <c r="UUX34" s="473"/>
      <c r="UUY34" s="473"/>
      <c r="UUZ34" s="473"/>
      <c r="UVA34" s="473"/>
      <c r="UVB34" s="473"/>
      <c r="UVC34" s="473"/>
      <c r="UVD34" s="473"/>
      <c r="UVE34" s="473"/>
      <c r="UVF34" s="473"/>
      <c r="UVG34" s="473"/>
      <c r="UVH34" s="473"/>
      <c r="UVI34" s="473"/>
      <c r="UVJ34" s="473"/>
      <c r="UVK34" s="473"/>
      <c r="UVL34" s="473"/>
      <c r="UVM34" s="473"/>
      <c r="UVN34" s="473"/>
      <c r="UVO34" s="473"/>
      <c r="UVP34" s="473"/>
      <c r="UVQ34" s="473"/>
      <c r="UVR34" s="473"/>
      <c r="UVS34" s="473"/>
      <c r="UVT34" s="473"/>
      <c r="UVU34" s="473"/>
      <c r="UVV34" s="473"/>
      <c r="UVW34" s="473"/>
      <c r="UVX34" s="473"/>
      <c r="UVY34" s="473"/>
      <c r="UVZ34" s="473"/>
      <c r="UWA34" s="473"/>
      <c r="UWB34" s="473"/>
      <c r="UWC34" s="473"/>
      <c r="UWD34" s="473"/>
      <c r="UWE34" s="473"/>
      <c r="UWF34" s="473"/>
      <c r="UWG34" s="473"/>
      <c r="UWH34" s="473"/>
      <c r="UWI34" s="473"/>
      <c r="UWJ34" s="473"/>
      <c r="UWK34" s="473"/>
      <c r="UWL34" s="473"/>
      <c r="UWM34" s="473"/>
      <c r="UWN34" s="473"/>
      <c r="UWO34" s="473"/>
      <c r="UWP34" s="473"/>
      <c r="UWQ34" s="473"/>
      <c r="UWR34" s="473"/>
      <c r="UWS34" s="473"/>
      <c r="UWT34" s="473"/>
      <c r="UWU34" s="473"/>
      <c r="UWV34" s="473"/>
      <c r="UWW34" s="473"/>
      <c r="UWX34" s="473"/>
      <c r="UWY34" s="473"/>
      <c r="UWZ34" s="473"/>
      <c r="UXA34" s="473"/>
      <c r="UXB34" s="473"/>
      <c r="UXC34" s="473"/>
      <c r="UXD34" s="473"/>
      <c r="UXE34" s="473"/>
      <c r="UXF34" s="473"/>
      <c r="UXG34" s="473"/>
      <c r="UXH34" s="473"/>
      <c r="UXI34" s="473"/>
      <c r="UXJ34" s="473"/>
      <c r="UXK34" s="473"/>
      <c r="UXL34" s="473"/>
      <c r="UXM34" s="473"/>
      <c r="UXN34" s="473"/>
      <c r="UXO34" s="473"/>
      <c r="UXP34" s="473"/>
      <c r="UXQ34" s="473"/>
      <c r="UXR34" s="473"/>
      <c r="UXS34" s="473"/>
      <c r="UXT34" s="473"/>
      <c r="UXU34" s="473"/>
      <c r="UXV34" s="473"/>
      <c r="UXW34" s="473"/>
      <c r="UXX34" s="473"/>
      <c r="UXY34" s="473"/>
      <c r="UXZ34" s="473"/>
      <c r="UYA34" s="473"/>
      <c r="UYB34" s="473"/>
      <c r="UYC34" s="473"/>
      <c r="UYD34" s="473"/>
      <c r="UYE34" s="473"/>
      <c r="UYF34" s="473"/>
      <c r="UYG34" s="473"/>
      <c r="UYH34" s="473"/>
      <c r="UYI34" s="473"/>
      <c r="UYJ34" s="473"/>
      <c r="UYK34" s="473"/>
      <c r="UYL34" s="473"/>
      <c r="UYM34" s="473"/>
      <c r="UYN34" s="473"/>
      <c r="UYO34" s="473"/>
      <c r="UYP34" s="473"/>
      <c r="UYQ34" s="473"/>
      <c r="UYR34" s="473"/>
      <c r="UYS34" s="473"/>
      <c r="UYT34" s="473"/>
      <c r="UYU34" s="473"/>
      <c r="UYV34" s="473"/>
      <c r="UYW34" s="473"/>
      <c r="UYX34" s="473"/>
      <c r="UYY34" s="473"/>
      <c r="UYZ34" s="473"/>
      <c r="UZA34" s="473"/>
      <c r="UZB34" s="473"/>
      <c r="UZC34" s="473"/>
      <c r="UZD34" s="473"/>
      <c r="UZE34" s="473"/>
      <c r="UZF34" s="473"/>
      <c r="UZG34" s="473"/>
      <c r="UZH34" s="473"/>
      <c r="UZI34" s="473"/>
      <c r="UZJ34" s="473"/>
      <c r="UZK34" s="473"/>
      <c r="UZL34" s="473"/>
      <c r="UZM34" s="473"/>
      <c r="UZN34" s="473"/>
      <c r="UZO34" s="473"/>
      <c r="UZP34" s="473"/>
      <c r="UZQ34" s="473"/>
      <c r="UZR34" s="473"/>
      <c r="UZS34" s="473"/>
      <c r="UZT34" s="473"/>
      <c r="UZU34" s="473"/>
      <c r="UZV34" s="473"/>
      <c r="UZW34" s="473"/>
      <c r="UZX34" s="473"/>
      <c r="UZY34" s="473"/>
      <c r="UZZ34" s="473"/>
      <c r="VAA34" s="473"/>
      <c r="VAB34" s="473"/>
      <c r="VAC34" s="473"/>
      <c r="VAD34" s="473"/>
      <c r="VAE34" s="473"/>
      <c r="VAF34" s="473"/>
      <c r="VAG34" s="473"/>
      <c r="VAH34" s="473"/>
      <c r="VAI34" s="473"/>
      <c r="VAJ34" s="473"/>
      <c r="VAK34" s="473"/>
      <c r="VAL34" s="473"/>
      <c r="VAM34" s="473"/>
      <c r="VAN34" s="473"/>
      <c r="VAO34" s="473"/>
      <c r="VAP34" s="473"/>
      <c r="VAQ34" s="473"/>
      <c r="VAR34" s="473"/>
      <c r="VAS34" s="473"/>
      <c r="VAT34" s="473"/>
      <c r="VAU34" s="473"/>
      <c r="VAV34" s="473"/>
      <c r="VAW34" s="473"/>
      <c r="VAX34" s="473"/>
      <c r="VAY34" s="473"/>
      <c r="VAZ34" s="473"/>
      <c r="VBA34" s="473"/>
      <c r="VBB34" s="473"/>
      <c r="VBC34" s="473"/>
      <c r="VBD34" s="473"/>
      <c r="VBE34" s="473"/>
      <c r="VBF34" s="473"/>
      <c r="VBG34" s="473"/>
      <c r="VBH34" s="473"/>
      <c r="VBI34" s="473"/>
      <c r="VBJ34" s="473"/>
      <c r="VBK34" s="473"/>
      <c r="VBL34" s="473"/>
      <c r="VBM34" s="473"/>
      <c r="VBN34" s="473"/>
      <c r="VBO34" s="473"/>
      <c r="VBP34" s="473"/>
      <c r="VBQ34" s="473"/>
      <c r="VBR34" s="473"/>
      <c r="VBS34" s="473"/>
      <c r="VBT34" s="473"/>
      <c r="VBU34" s="473"/>
      <c r="VBV34" s="473"/>
      <c r="VBW34" s="473"/>
      <c r="VBX34" s="473"/>
      <c r="VBY34" s="473"/>
      <c r="VBZ34" s="473"/>
      <c r="VCA34" s="473"/>
      <c r="VCB34" s="473"/>
      <c r="VCC34" s="473"/>
      <c r="VCD34" s="473"/>
      <c r="VCE34" s="473"/>
      <c r="VCF34" s="473"/>
      <c r="VCG34" s="473"/>
      <c r="VCH34" s="473"/>
      <c r="VCI34" s="473"/>
      <c r="VCJ34" s="473"/>
      <c r="VCK34" s="473"/>
      <c r="VCL34" s="473"/>
      <c r="VCM34" s="473"/>
      <c r="VCN34" s="473"/>
      <c r="VCO34" s="473"/>
      <c r="VCP34" s="473"/>
      <c r="VCQ34" s="473"/>
      <c r="VCR34" s="473"/>
      <c r="VCS34" s="473"/>
      <c r="VCT34" s="473"/>
      <c r="VCU34" s="473"/>
      <c r="VCV34" s="473"/>
      <c r="VCW34" s="473"/>
      <c r="VCX34" s="473"/>
      <c r="VCY34" s="473"/>
      <c r="VCZ34" s="473"/>
      <c r="VDA34" s="473"/>
      <c r="VDB34" s="473"/>
      <c r="VDC34" s="473"/>
      <c r="VDD34" s="473"/>
      <c r="VDE34" s="473"/>
      <c r="VDF34" s="473"/>
      <c r="VDG34" s="473"/>
      <c r="VDH34" s="473"/>
      <c r="VDI34" s="473"/>
      <c r="VDJ34" s="473"/>
      <c r="VDK34" s="473"/>
      <c r="VDL34" s="473"/>
      <c r="VDM34" s="473"/>
      <c r="VDN34" s="473"/>
      <c r="VDO34" s="473"/>
      <c r="VDP34" s="473"/>
      <c r="VDQ34" s="473"/>
      <c r="VDR34" s="473"/>
      <c r="VDS34" s="473"/>
      <c r="VDT34" s="473"/>
      <c r="VDU34" s="473"/>
      <c r="VDV34" s="473"/>
      <c r="VDW34" s="473"/>
      <c r="VDX34" s="473"/>
      <c r="VDY34" s="473"/>
      <c r="VDZ34" s="473"/>
      <c r="VEA34" s="473"/>
      <c r="VEB34" s="473"/>
      <c r="VEC34" s="473"/>
      <c r="VED34" s="473"/>
      <c r="VEE34" s="473"/>
      <c r="VEF34" s="473"/>
      <c r="VEG34" s="473"/>
      <c r="VEH34" s="473"/>
      <c r="VEI34" s="473"/>
      <c r="VEJ34" s="473"/>
      <c r="VEK34" s="473"/>
      <c r="VEL34" s="473"/>
      <c r="VEM34" s="473"/>
      <c r="VEN34" s="473"/>
      <c r="VEO34" s="473"/>
      <c r="VEP34" s="473"/>
      <c r="VEQ34" s="473"/>
      <c r="VER34" s="473"/>
      <c r="VES34" s="473"/>
      <c r="VET34" s="473"/>
      <c r="VEU34" s="473"/>
      <c r="VEV34" s="473"/>
      <c r="VEW34" s="473"/>
      <c r="VEX34" s="473"/>
      <c r="VEY34" s="473"/>
      <c r="VEZ34" s="473"/>
      <c r="VFA34" s="473"/>
      <c r="VFB34" s="473"/>
      <c r="VFC34" s="473"/>
      <c r="VFD34" s="473"/>
      <c r="VFE34" s="473"/>
      <c r="VFF34" s="473"/>
      <c r="VFG34" s="473"/>
      <c r="VFH34" s="473"/>
      <c r="VFI34" s="473"/>
      <c r="VFJ34" s="473"/>
      <c r="VFK34" s="473"/>
      <c r="VFL34" s="473"/>
      <c r="VFM34" s="473"/>
      <c r="VFN34" s="473"/>
      <c r="VFO34" s="473"/>
      <c r="VFP34" s="473"/>
      <c r="VFQ34" s="473"/>
      <c r="VFR34" s="473"/>
      <c r="VFS34" s="473"/>
      <c r="VFT34" s="473"/>
      <c r="VFU34" s="473"/>
      <c r="VFV34" s="473"/>
      <c r="VFW34" s="473"/>
      <c r="VFX34" s="473"/>
      <c r="VFY34" s="473"/>
      <c r="VFZ34" s="473"/>
      <c r="VGA34" s="473"/>
      <c r="VGB34" s="473"/>
      <c r="VGC34" s="473"/>
      <c r="VGD34" s="473"/>
      <c r="VGE34" s="473"/>
      <c r="VGF34" s="473"/>
      <c r="VGG34" s="473"/>
      <c r="VGH34" s="473"/>
      <c r="VGI34" s="473"/>
      <c r="VGJ34" s="473"/>
      <c r="VGK34" s="473"/>
      <c r="VGL34" s="473"/>
      <c r="VGM34" s="473"/>
      <c r="VGN34" s="473"/>
      <c r="VGO34" s="473"/>
      <c r="VGP34" s="473"/>
      <c r="VGQ34" s="473"/>
      <c r="VGR34" s="473"/>
      <c r="VGS34" s="473"/>
      <c r="VGT34" s="473"/>
      <c r="VGU34" s="473"/>
      <c r="VGV34" s="473"/>
      <c r="VGW34" s="473"/>
      <c r="VGX34" s="473"/>
      <c r="VGY34" s="473"/>
      <c r="VGZ34" s="473"/>
      <c r="VHA34" s="473"/>
      <c r="VHB34" s="473"/>
      <c r="VHC34" s="473"/>
      <c r="VHD34" s="473"/>
      <c r="VHE34" s="473"/>
      <c r="VHF34" s="473"/>
      <c r="VHG34" s="473"/>
      <c r="VHH34" s="473"/>
      <c r="VHI34" s="473"/>
      <c r="VHJ34" s="473"/>
      <c r="VHK34" s="473"/>
      <c r="VHL34" s="473"/>
      <c r="VHM34" s="473"/>
      <c r="VHN34" s="473"/>
      <c r="VHO34" s="473"/>
      <c r="VHP34" s="473"/>
      <c r="VHQ34" s="473"/>
      <c r="VHR34" s="473"/>
      <c r="VHS34" s="473"/>
      <c r="VHT34" s="473"/>
      <c r="VHU34" s="473"/>
      <c r="VHV34" s="473"/>
      <c r="VHW34" s="473"/>
      <c r="VHX34" s="473"/>
      <c r="VHY34" s="473"/>
      <c r="VHZ34" s="473"/>
      <c r="VIA34" s="473"/>
      <c r="VIB34" s="473"/>
      <c r="VIC34" s="473"/>
      <c r="VID34" s="473"/>
      <c r="VIE34" s="473"/>
      <c r="VIF34" s="473"/>
      <c r="VIG34" s="473"/>
      <c r="VIH34" s="473"/>
      <c r="VII34" s="473"/>
      <c r="VIJ34" s="473"/>
      <c r="VIK34" s="473"/>
      <c r="VIL34" s="473"/>
      <c r="VIM34" s="473"/>
      <c r="VIN34" s="473"/>
      <c r="VIO34" s="473"/>
      <c r="VIP34" s="473"/>
      <c r="VIQ34" s="473"/>
      <c r="VIR34" s="473"/>
      <c r="VIS34" s="473"/>
      <c r="VIT34" s="473"/>
      <c r="VIU34" s="473"/>
      <c r="VIV34" s="473"/>
      <c r="VIW34" s="473"/>
      <c r="VIX34" s="473"/>
      <c r="VIY34" s="473"/>
      <c r="VIZ34" s="473"/>
      <c r="VJA34" s="473"/>
      <c r="VJB34" s="473"/>
      <c r="VJC34" s="473"/>
      <c r="VJD34" s="473"/>
      <c r="VJE34" s="473"/>
      <c r="VJF34" s="473"/>
      <c r="VJG34" s="473"/>
      <c r="VJH34" s="473"/>
      <c r="VJI34" s="473"/>
      <c r="VJJ34" s="473"/>
      <c r="VJK34" s="473"/>
      <c r="VJL34" s="473"/>
      <c r="VJM34" s="473"/>
      <c r="VJN34" s="473"/>
      <c r="VJO34" s="473"/>
      <c r="VJP34" s="473"/>
      <c r="VJQ34" s="473"/>
      <c r="VJR34" s="473"/>
      <c r="VJS34" s="473"/>
      <c r="VJT34" s="473"/>
      <c r="VJU34" s="473"/>
      <c r="VJV34" s="473"/>
      <c r="VJW34" s="473"/>
      <c r="VJX34" s="473"/>
      <c r="VJY34" s="473"/>
      <c r="VJZ34" s="473"/>
      <c r="VKA34" s="473"/>
      <c r="VKB34" s="473"/>
      <c r="VKC34" s="473"/>
      <c r="VKD34" s="473"/>
      <c r="VKE34" s="473"/>
      <c r="VKF34" s="473"/>
      <c r="VKG34" s="473"/>
      <c r="VKH34" s="473"/>
      <c r="VKI34" s="473"/>
      <c r="VKJ34" s="473"/>
      <c r="VKK34" s="473"/>
      <c r="VKL34" s="473"/>
      <c r="VKM34" s="473"/>
      <c r="VKN34" s="473"/>
      <c r="VKO34" s="473"/>
      <c r="VKP34" s="473"/>
      <c r="VKQ34" s="473"/>
      <c r="VKR34" s="473"/>
      <c r="VKS34" s="473"/>
      <c r="VKT34" s="473"/>
      <c r="VKU34" s="473"/>
      <c r="VKV34" s="473"/>
      <c r="VKW34" s="473"/>
      <c r="VKX34" s="473"/>
      <c r="VKY34" s="473"/>
      <c r="VKZ34" s="473"/>
      <c r="VLA34" s="473"/>
      <c r="VLB34" s="473"/>
      <c r="VLC34" s="473"/>
      <c r="VLD34" s="473"/>
      <c r="VLE34" s="473"/>
      <c r="VLF34" s="473"/>
      <c r="VLG34" s="473"/>
      <c r="VLH34" s="473"/>
      <c r="VLI34" s="473"/>
      <c r="VLJ34" s="473"/>
      <c r="VLK34" s="473"/>
      <c r="VLL34" s="473"/>
      <c r="VLM34" s="473"/>
      <c r="VLN34" s="473"/>
      <c r="VLO34" s="473"/>
      <c r="VLP34" s="473"/>
      <c r="VLQ34" s="473"/>
      <c r="VLR34" s="473"/>
      <c r="VLS34" s="473"/>
      <c r="VLT34" s="473"/>
      <c r="VLU34" s="473"/>
      <c r="VLV34" s="473"/>
      <c r="VLW34" s="473"/>
      <c r="VLX34" s="473"/>
      <c r="VLY34" s="473"/>
      <c r="VLZ34" s="473"/>
      <c r="VMA34" s="473"/>
      <c r="VMB34" s="473"/>
      <c r="VMC34" s="473"/>
      <c r="VMD34" s="473"/>
      <c r="VME34" s="473"/>
      <c r="VMF34" s="473"/>
      <c r="VMG34" s="473"/>
      <c r="VMH34" s="473"/>
      <c r="VMI34" s="473"/>
      <c r="VMJ34" s="473"/>
      <c r="VMK34" s="473"/>
      <c r="VML34" s="473"/>
      <c r="VMM34" s="473"/>
      <c r="VMN34" s="473"/>
      <c r="VMO34" s="473"/>
      <c r="VMP34" s="473"/>
      <c r="VMQ34" s="473"/>
      <c r="VMR34" s="473"/>
      <c r="VMS34" s="473"/>
      <c r="VMT34" s="473"/>
      <c r="VMU34" s="473"/>
      <c r="VMV34" s="473"/>
      <c r="VMW34" s="473"/>
      <c r="VMX34" s="473"/>
      <c r="VMY34" s="473"/>
      <c r="VMZ34" s="473"/>
      <c r="VNA34" s="473"/>
      <c r="VNB34" s="473"/>
      <c r="VNC34" s="473"/>
      <c r="VND34" s="473"/>
      <c r="VNE34" s="473"/>
      <c r="VNF34" s="473"/>
      <c r="VNG34" s="473"/>
      <c r="VNH34" s="473"/>
      <c r="VNI34" s="473"/>
      <c r="VNJ34" s="473"/>
      <c r="VNK34" s="473"/>
      <c r="VNL34" s="473"/>
      <c r="VNM34" s="473"/>
      <c r="VNN34" s="473"/>
      <c r="VNO34" s="473"/>
      <c r="VNP34" s="473"/>
      <c r="VNQ34" s="473"/>
      <c r="VNR34" s="473"/>
      <c r="VNS34" s="473"/>
      <c r="VNT34" s="473"/>
      <c r="VNU34" s="473"/>
      <c r="VNV34" s="473"/>
      <c r="VNW34" s="473"/>
      <c r="VNX34" s="473"/>
      <c r="VNY34" s="473"/>
      <c r="VNZ34" s="473"/>
      <c r="VOA34" s="473"/>
      <c r="VOB34" s="473"/>
      <c r="VOC34" s="473"/>
      <c r="VOD34" s="473"/>
      <c r="VOE34" s="473"/>
      <c r="VOF34" s="473"/>
      <c r="VOG34" s="473"/>
      <c r="VOH34" s="473"/>
      <c r="VOI34" s="473"/>
      <c r="VOJ34" s="473"/>
      <c r="VOK34" s="473"/>
      <c r="VOL34" s="473"/>
      <c r="VOM34" s="473"/>
      <c r="VON34" s="473"/>
      <c r="VOO34" s="473"/>
      <c r="VOP34" s="473"/>
      <c r="VOQ34" s="473"/>
      <c r="VOR34" s="473"/>
      <c r="VOS34" s="473"/>
      <c r="VOT34" s="473"/>
      <c r="VOU34" s="473"/>
      <c r="VOV34" s="473"/>
      <c r="VOW34" s="473"/>
      <c r="VOX34" s="473"/>
      <c r="VOY34" s="473"/>
      <c r="VOZ34" s="473"/>
      <c r="VPA34" s="473"/>
      <c r="VPB34" s="473"/>
      <c r="VPC34" s="473"/>
      <c r="VPD34" s="473"/>
      <c r="VPE34" s="473"/>
      <c r="VPF34" s="473"/>
      <c r="VPG34" s="473"/>
      <c r="VPH34" s="473"/>
      <c r="VPI34" s="473"/>
      <c r="VPJ34" s="473"/>
      <c r="VPK34" s="473"/>
      <c r="VPL34" s="473"/>
      <c r="VPM34" s="473"/>
      <c r="VPN34" s="473"/>
      <c r="VPO34" s="473"/>
      <c r="VPP34" s="473"/>
      <c r="VPQ34" s="473"/>
      <c r="VPR34" s="473"/>
      <c r="VPS34" s="473"/>
      <c r="VPT34" s="473"/>
      <c r="VPU34" s="473"/>
      <c r="VPV34" s="473"/>
      <c r="VPW34" s="473"/>
      <c r="VPX34" s="473"/>
      <c r="VPY34" s="473"/>
      <c r="VPZ34" s="473"/>
      <c r="VQA34" s="473"/>
      <c r="VQB34" s="473"/>
      <c r="VQC34" s="473"/>
      <c r="VQD34" s="473"/>
      <c r="VQE34" s="473"/>
      <c r="VQF34" s="473"/>
      <c r="VQG34" s="473"/>
      <c r="VQH34" s="473"/>
      <c r="VQI34" s="473"/>
      <c r="VQJ34" s="473"/>
      <c r="VQK34" s="473"/>
      <c r="VQL34" s="473"/>
      <c r="VQM34" s="473"/>
      <c r="VQN34" s="473"/>
      <c r="VQO34" s="473"/>
      <c r="VQP34" s="473"/>
      <c r="VQQ34" s="473"/>
      <c r="VQR34" s="473"/>
      <c r="VQS34" s="473"/>
      <c r="VQT34" s="473"/>
      <c r="VQU34" s="473"/>
      <c r="VQV34" s="473"/>
      <c r="VQW34" s="473"/>
      <c r="VQX34" s="473"/>
      <c r="VQY34" s="473"/>
      <c r="VQZ34" s="473"/>
      <c r="VRA34" s="473"/>
      <c r="VRB34" s="473"/>
      <c r="VRC34" s="473"/>
      <c r="VRD34" s="473"/>
      <c r="VRE34" s="473"/>
      <c r="VRF34" s="473"/>
      <c r="VRG34" s="473"/>
      <c r="VRH34" s="473"/>
      <c r="VRI34" s="473"/>
      <c r="VRJ34" s="473"/>
      <c r="VRK34" s="473"/>
      <c r="VRL34" s="473"/>
      <c r="VRM34" s="473"/>
      <c r="VRN34" s="473"/>
      <c r="VRO34" s="473"/>
      <c r="VRP34" s="473"/>
      <c r="VRQ34" s="473"/>
      <c r="VRR34" s="473"/>
      <c r="VRS34" s="473"/>
      <c r="VRT34" s="473"/>
      <c r="VRU34" s="473"/>
      <c r="VRV34" s="473"/>
      <c r="VRW34" s="473"/>
      <c r="VRX34" s="473"/>
      <c r="VRY34" s="473"/>
      <c r="VRZ34" s="473"/>
      <c r="VSA34" s="473"/>
      <c r="VSB34" s="473"/>
      <c r="VSC34" s="473"/>
      <c r="VSD34" s="473"/>
      <c r="VSE34" s="473"/>
      <c r="VSF34" s="473"/>
      <c r="VSG34" s="473"/>
      <c r="VSH34" s="473"/>
      <c r="VSI34" s="473"/>
      <c r="VSJ34" s="473"/>
      <c r="VSK34" s="473"/>
      <c r="VSL34" s="473"/>
      <c r="VSM34" s="473"/>
      <c r="VSN34" s="473"/>
      <c r="VSO34" s="473"/>
      <c r="VSP34" s="473"/>
      <c r="VSQ34" s="473"/>
      <c r="VSR34" s="473"/>
      <c r="VSS34" s="473"/>
      <c r="VST34" s="473"/>
      <c r="VSU34" s="473"/>
      <c r="VSV34" s="473"/>
      <c r="VSW34" s="473"/>
      <c r="VSX34" s="473"/>
      <c r="VSY34" s="473"/>
      <c r="VSZ34" s="473"/>
      <c r="VTA34" s="473"/>
      <c r="VTB34" s="473"/>
      <c r="VTC34" s="473"/>
      <c r="VTD34" s="473"/>
      <c r="VTE34" s="473"/>
      <c r="VTF34" s="473"/>
      <c r="VTG34" s="473"/>
      <c r="VTH34" s="473"/>
      <c r="VTI34" s="473"/>
      <c r="VTJ34" s="473"/>
      <c r="VTK34" s="473"/>
      <c r="VTL34" s="473"/>
      <c r="VTM34" s="473"/>
      <c r="VTN34" s="473"/>
      <c r="VTO34" s="473"/>
      <c r="VTP34" s="473"/>
      <c r="VTQ34" s="473"/>
      <c r="VTR34" s="473"/>
      <c r="VTS34" s="473"/>
      <c r="VTT34" s="473"/>
      <c r="VTU34" s="473"/>
      <c r="VTV34" s="473"/>
      <c r="VTW34" s="473"/>
      <c r="VTX34" s="473"/>
      <c r="VTY34" s="473"/>
      <c r="VTZ34" s="473"/>
      <c r="VUA34" s="473"/>
      <c r="VUB34" s="473"/>
      <c r="VUC34" s="473"/>
      <c r="VUD34" s="473"/>
      <c r="VUE34" s="473"/>
      <c r="VUF34" s="473"/>
      <c r="VUG34" s="473"/>
      <c r="VUH34" s="473"/>
      <c r="VUI34" s="473"/>
      <c r="VUJ34" s="473"/>
      <c r="VUK34" s="473"/>
      <c r="VUL34" s="473"/>
      <c r="VUM34" s="473"/>
      <c r="VUN34" s="473"/>
      <c r="VUO34" s="473"/>
      <c r="VUP34" s="473"/>
      <c r="VUQ34" s="473"/>
      <c r="VUR34" s="473"/>
      <c r="VUS34" s="473"/>
      <c r="VUT34" s="473"/>
      <c r="VUU34" s="473"/>
      <c r="VUV34" s="473"/>
      <c r="VUW34" s="473"/>
      <c r="VUX34" s="473"/>
      <c r="VUY34" s="473"/>
      <c r="VUZ34" s="473"/>
      <c r="VVA34" s="473"/>
      <c r="VVB34" s="473"/>
      <c r="VVC34" s="473"/>
      <c r="VVD34" s="473"/>
      <c r="VVE34" s="473"/>
      <c r="VVF34" s="473"/>
      <c r="VVG34" s="473"/>
      <c r="VVH34" s="473"/>
      <c r="VVI34" s="473"/>
      <c r="VVJ34" s="473"/>
      <c r="VVK34" s="473"/>
      <c r="VVL34" s="473"/>
      <c r="VVM34" s="473"/>
      <c r="VVN34" s="473"/>
      <c r="VVO34" s="473"/>
      <c r="VVP34" s="473"/>
      <c r="VVQ34" s="473"/>
      <c r="VVR34" s="473"/>
      <c r="VVS34" s="473"/>
      <c r="VVT34" s="473"/>
      <c r="VVU34" s="473"/>
      <c r="VVV34" s="473"/>
      <c r="VVW34" s="473"/>
      <c r="VVX34" s="473"/>
      <c r="VVY34" s="473"/>
      <c r="VVZ34" s="473"/>
      <c r="VWA34" s="473"/>
      <c r="VWB34" s="473"/>
      <c r="VWC34" s="473"/>
      <c r="VWD34" s="473"/>
      <c r="VWE34" s="473"/>
      <c r="VWF34" s="473"/>
      <c r="VWG34" s="473"/>
      <c r="VWH34" s="473"/>
      <c r="VWI34" s="473"/>
      <c r="VWJ34" s="473"/>
      <c r="VWK34" s="473"/>
      <c r="VWL34" s="473"/>
      <c r="VWM34" s="473"/>
      <c r="VWN34" s="473"/>
      <c r="VWO34" s="473"/>
      <c r="VWP34" s="473"/>
      <c r="VWQ34" s="473"/>
      <c r="VWR34" s="473"/>
      <c r="VWS34" s="473"/>
      <c r="VWT34" s="473"/>
      <c r="VWU34" s="473"/>
      <c r="VWV34" s="473"/>
      <c r="VWW34" s="473"/>
      <c r="VWX34" s="473"/>
      <c r="VWY34" s="473"/>
      <c r="VWZ34" s="473"/>
      <c r="VXA34" s="473"/>
      <c r="VXB34" s="473"/>
      <c r="VXC34" s="473"/>
      <c r="VXD34" s="473"/>
      <c r="VXE34" s="473"/>
      <c r="VXF34" s="473"/>
      <c r="VXG34" s="473"/>
      <c r="VXH34" s="473"/>
      <c r="VXI34" s="473"/>
      <c r="VXJ34" s="473"/>
      <c r="VXK34" s="473"/>
      <c r="VXL34" s="473"/>
      <c r="VXM34" s="473"/>
      <c r="VXN34" s="473"/>
      <c r="VXO34" s="473"/>
      <c r="VXP34" s="473"/>
      <c r="VXQ34" s="473"/>
      <c r="VXR34" s="473"/>
      <c r="VXS34" s="473"/>
      <c r="VXT34" s="473"/>
      <c r="VXU34" s="473"/>
      <c r="VXV34" s="473"/>
      <c r="VXW34" s="473"/>
      <c r="VXX34" s="473"/>
      <c r="VXY34" s="473"/>
      <c r="VXZ34" s="473"/>
      <c r="VYA34" s="473"/>
      <c r="VYB34" s="473"/>
      <c r="VYC34" s="473"/>
      <c r="VYD34" s="473"/>
      <c r="VYE34" s="473"/>
      <c r="VYF34" s="473"/>
      <c r="VYG34" s="473"/>
      <c r="VYH34" s="473"/>
      <c r="VYI34" s="473"/>
      <c r="VYJ34" s="473"/>
      <c r="VYK34" s="473"/>
      <c r="VYL34" s="473"/>
      <c r="VYM34" s="473"/>
      <c r="VYN34" s="473"/>
      <c r="VYO34" s="473"/>
      <c r="VYP34" s="473"/>
      <c r="VYQ34" s="473"/>
      <c r="VYR34" s="473"/>
      <c r="VYS34" s="473"/>
      <c r="VYT34" s="473"/>
      <c r="VYU34" s="473"/>
      <c r="VYV34" s="473"/>
      <c r="VYW34" s="473"/>
      <c r="VYX34" s="473"/>
      <c r="VYY34" s="473"/>
      <c r="VYZ34" s="473"/>
      <c r="VZA34" s="473"/>
      <c r="VZB34" s="473"/>
      <c r="VZC34" s="473"/>
      <c r="VZD34" s="473"/>
      <c r="VZE34" s="473"/>
      <c r="VZF34" s="473"/>
      <c r="VZG34" s="473"/>
      <c r="VZH34" s="473"/>
      <c r="VZI34" s="473"/>
      <c r="VZJ34" s="473"/>
      <c r="VZK34" s="473"/>
      <c r="VZL34" s="473"/>
      <c r="VZM34" s="473"/>
      <c r="VZN34" s="473"/>
      <c r="VZO34" s="473"/>
      <c r="VZP34" s="473"/>
      <c r="VZQ34" s="473"/>
      <c r="VZR34" s="473"/>
      <c r="VZS34" s="473"/>
      <c r="VZT34" s="473"/>
      <c r="VZU34" s="473"/>
      <c r="VZV34" s="473"/>
      <c r="VZW34" s="473"/>
      <c r="VZX34" s="473"/>
      <c r="VZY34" s="473"/>
      <c r="VZZ34" s="473"/>
      <c r="WAA34" s="473"/>
      <c r="WAB34" s="473"/>
      <c r="WAC34" s="473"/>
      <c r="WAD34" s="473"/>
      <c r="WAE34" s="473"/>
      <c r="WAF34" s="473"/>
      <c r="WAG34" s="473"/>
      <c r="WAH34" s="473"/>
      <c r="WAI34" s="473"/>
      <c r="WAJ34" s="473"/>
      <c r="WAK34" s="473"/>
      <c r="WAL34" s="473"/>
      <c r="WAM34" s="473"/>
      <c r="WAN34" s="473"/>
      <c r="WAO34" s="473"/>
      <c r="WAP34" s="473"/>
      <c r="WAQ34" s="473"/>
      <c r="WAR34" s="473"/>
      <c r="WAS34" s="473"/>
      <c r="WAT34" s="473"/>
      <c r="WAU34" s="473"/>
      <c r="WAV34" s="473"/>
      <c r="WAW34" s="473"/>
      <c r="WAX34" s="473"/>
      <c r="WAY34" s="473"/>
      <c r="WAZ34" s="473"/>
      <c r="WBA34" s="473"/>
      <c r="WBB34" s="473"/>
      <c r="WBC34" s="473"/>
      <c r="WBD34" s="473"/>
      <c r="WBE34" s="473"/>
      <c r="WBF34" s="473"/>
      <c r="WBG34" s="473"/>
      <c r="WBH34" s="473"/>
      <c r="WBI34" s="473"/>
      <c r="WBJ34" s="473"/>
      <c r="WBK34" s="473"/>
      <c r="WBL34" s="473"/>
      <c r="WBM34" s="473"/>
      <c r="WBN34" s="473"/>
      <c r="WBO34" s="473"/>
      <c r="WBP34" s="473"/>
      <c r="WBQ34" s="473"/>
      <c r="WBR34" s="473"/>
      <c r="WBS34" s="473"/>
      <c r="WBT34" s="473"/>
      <c r="WBU34" s="473"/>
      <c r="WBV34" s="473"/>
      <c r="WBW34" s="473"/>
      <c r="WBX34" s="473"/>
      <c r="WBY34" s="473"/>
      <c r="WBZ34" s="473"/>
      <c r="WCA34" s="473"/>
      <c r="WCB34" s="473"/>
      <c r="WCC34" s="473"/>
      <c r="WCD34" s="473"/>
      <c r="WCE34" s="473"/>
      <c r="WCF34" s="473"/>
      <c r="WCG34" s="473"/>
      <c r="WCH34" s="473"/>
      <c r="WCI34" s="473"/>
      <c r="WCJ34" s="473"/>
      <c r="WCK34" s="473"/>
      <c r="WCL34" s="473"/>
      <c r="WCM34" s="473"/>
      <c r="WCN34" s="473"/>
      <c r="WCO34" s="473"/>
      <c r="WCP34" s="473"/>
      <c r="WCQ34" s="473"/>
      <c r="WCR34" s="473"/>
      <c r="WCS34" s="473"/>
      <c r="WCT34" s="473"/>
      <c r="WCU34" s="473"/>
      <c r="WCV34" s="473"/>
      <c r="WCW34" s="473"/>
      <c r="WCX34" s="473"/>
      <c r="WCY34" s="473"/>
      <c r="WCZ34" s="473"/>
      <c r="WDA34" s="473"/>
      <c r="WDB34" s="473"/>
      <c r="WDC34" s="473"/>
      <c r="WDD34" s="473"/>
      <c r="WDE34" s="473"/>
      <c r="WDF34" s="473"/>
      <c r="WDG34" s="473"/>
      <c r="WDH34" s="473"/>
      <c r="WDI34" s="473"/>
      <c r="WDJ34" s="473"/>
      <c r="WDK34" s="473"/>
      <c r="WDL34" s="473"/>
      <c r="WDM34" s="473"/>
      <c r="WDN34" s="473"/>
      <c r="WDO34" s="473"/>
      <c r="WDP34" s="473"/>
      <c r="WDQ34" s="473"/>
      <c r="WDR34" s="473"/>
      <c r="WDS34" s="473"/>
      <c r="WDT34" s="473"/>
      <c r="WDU34" s="473"/>
      <c r="WDV34" s="473"/>
      <c r="WDW34" s="473"/>
      <c r="WDX34" s="473"/>
      <c r="WDY34" s="473"/>
      <c r="WDZ34" s="473"/>
      <c r="WEA34" s="473"/>
      <c r="WEB34" s="473"/>
      <c r="WEC34" s="473"/>
      <c r="WED34" s="473"/>
      <c r="WEE34" s="473"/>
      <c r="WEF34" s="473"/>
      <c r="WEG34" s="473"/>
      <c r="WEH34" s="473"/>
      <c r="WEI34" s="473"/>
      <c r="WEJ34" s="473"/>
      <c r="WEK34" s="473"/>
      <c r="WEL34" s="473"/>
      <c r="WEM34" s="473"/>
      <c r="WEN34" s="473"/>
      <c r="WEO34" s="473"/>
      <c r="WEP34" s="473"/>
      <c r="WEQ34" s="473"/>
      <c r="WER34" s="473"/>
      <c r="WES34" s="473"/>
      <c r="WET34" s="473"/>
      <c r="WEU34" s="473"/>
      <c r="WEV34" s="473"/>
      <c r="WEW34" s="473"/>
      <c r="WEX34" s="473"/>
      <c r="WEY34" s="473"/>
      <c r="WEZ34" s="473"/>
      <c r="WFA34" s="473"/>
      <c r="WFB34" s="473"/>
      <c r="WFC34" s="473"/>
      <c r="WFD34" s="473"/>
      <c r="WFE34" s="473"/>
      <c r="WFF34" s="473"/>
      <c r="WFG34" s="473"/>
      <c r="WFH34" s="473"/>
      <c r="WFI34" s="473"/>
      <c r="WFJ34" s="473"/>
      <c r="WFK34" s="473"/>
      <c r="WFL34" s="473"/>
      <c r="WFM34" s="473"/>
      <c r="WFN34" s="473"/>
      <c r="WFO34" s="473"/>
      <c r="WFP34" s="473"/>
      <c r="WFQ34" s="473"/>
      <c r="WFR34" s="473"/>
      <c r="WFS34" s="473"/>
      <c r="WFT34" s="473"/>
      <c r="WFU34" s="473"/>
      <c r="WFV34" s="473"/>
      <c r="WFW34" s="473"/>
      <c r="WFX34" s="473"/>
      <c r="WFY34" s="473"/>
      <c r="WFZ34" s="473"/>
      <c r="WGA34" s="473"/>
      <c r="WGB34" s="473"/>
      <c r="WGC34" s="473"/>
      <c r="WGD34" s="473"/>
      <c r="WGE34" s="473"/>
      <c r="WGF34" s="473"/>
      <c r="WGG34" s="473"/>
      <c r="WGH34" s="473"/>
      <c r="WGI34" s="473"/>
      <c r="WGJ34" s="473"/>
      <c r="WGK34" s="473"/>
      <c r="WGL34" s="473"/>
      <c r="WGM34" s="473"/>
      <c r="WGN34" s="473"/>
      <c r="WGO34" s="473"/>
      <c r="WGP34" s="473"/>
      <c r="WGQ34" s="473"/>
      <c r="WGR34" s="473"/>
      <c r="WGS34" s="473"/>
      <c r="WGT34" s="473"/>
      <c r="WGU34" s="473"/>
      <c r="WGV34" s="473"/>
      <c r="WGW34" s="473"/>
      <c r="WGX34" s="473"/>
      <c r="WGY34" s="473"/>
      <c r="WGZ34" s="473"/>
      <c r="WHA34" s="473"/>
      <c r="WHB34" s="473"/>
      <c r="WHC34" s="473"/>
      <c r="WHD34" s="473"/>
      <c r="WHE34" s="473"/>
      <c r="WHF34" s="473"/>
      <c r="WHG34" s="473"/>
      <c r="WHH34" s="473"/>
      <c r="WHI34" s="473"/>
      <c r="WHJ34" s="473"/>
      <c r="WHK34" s="473"/>
      <c r="WHL34" s="473"/>
      <c r="WHM34" s="473"/>
      <c r="WHN34" s="473"/>
      <c r="WHO34" s="473"/>
      <c r="WHP34" s="473"/>
      <c r="WHQ34" s="473"/>
      <c r="WHR34" s="473"/>
      <c r="WHS34" s="473"/>
      <c r="WHT34" s="473"/>
      <c r="WHU34" s="473"/>
      <c r="WHV34" s="473"/>
      <c r="WHW34" s="473"/>
      <c r="WHX34" s="473"/>
      <c r="WHY34" s="473"/>
      <c r="WHZ34" s="473"/>
      <c r="WIA34" s="473"/>
      <c r="WIB34" s="473"/>
      <c r="WIC34" s="473"/>
      <c r="WID34" s="473"/>
      <c r="WIE34" s="473"/>
      <c r="WIF34" s="473"/>
      <c r="WIG34" s="473"/>
      <c r="WIH34" s="473"/>
      <c r="WII34" s="473"/>
      <c r="WIJ34" s="473"/>
      <c r="WIK34" s="473"/>
      <c r="WIL34" s="473"/>
      <c r="WIM34" s="473"/>
      <c r="WIN34" s="473"/>
      <c r="WIO34" s="473"/>
      <c r="WIP34" s="473"/>
      <c r="WIQ34" s="473"/>
      <c r="WIR34" s="473"/>
      <c r="WIS34" s="473"/>
      <c r="WIT34" s="473"/>
      <c r="WIU34" s="473"/>
      <c r="WIV34" s="473"/>
      <c r="WIW34" s="473"/>
      <c r="WIX34" s="473"/>
      <c r="WIY34" s="473"/>
      <c r="WIZ34" s="473"/>
      <c r="WJA34" s="473"/>
      <c r="WJB34" s="473"/>
      <c r="WJC34" s="473"/>
      <c r="WJD34" s="473"/>
      <c r="WJE34" s="473"/>
      <c r="WJF34" s="473"/>
      <c r="WJG34" s="473"/>
      <c r="WJH34" s="473"/>
      <c r="WJI34" s="473"/>
      <c r="WJJ34" s="473"/>
      <c r="WJK34" s="473"/>
      <c r="WJL34" s="473"/>
      <c r="WJM34" s="473"/>
      <c r="WJN34" s="473"/>
      <c r="WJO34" s="473"/>
      <c r="WJP34" s="473"/>
      <c r="WJQ34" s="473"/>
      <c r="WJR34" s="473"/>
      <c r="WJS34" s="473"/>
      <c r="WJT34" s="473"/>
      <c r="WJU34" s="473"/>
      <c r="WJV34" s="473"/>
      <c r="WJW34" s="473"/>
      <c r="WJX34" s="473"/>
      <c r="WJY34" s="473"/>
      <c r="WJZ34" s="473"/>
      <c r="WKA34" s="473"/>
      <c r="WKB34" s="473"/>
      <c r="WKC34" s="473"/>
      <c r="WKD34" s="473"/>
      <c r="WKE34" s="473"/>
      <c r="WKF34" s="473"/>
      <c r="WKG34" s="473"/>
      <c r="WKH34" s="473"/>
      <c r="WKI34" s="473"/>
      <c r="WKJ34" s="473"/>
      <c r="WKK34" s="473"/>
      <c r="WKL34" s="473"/>
      <c r="WKM34" s="473"/>
      <c r="WKN34" s="473"/>
      <c r="WKO34" s="473"/>
      <c r="WKP34" s="473"/>
      <c r="WKQ34" s="473"/>
      <c r="WKR34" s="473"/>
      <c r="WKS34" s="473"/>
      <c r="WKT34" s="473"/>
      <c r="WKU34" s="473"/>
      <c r="WKV34" s="473"/>
      <c r="WKW34" s="473"/>
      <c r="WKX34" s="473"/>
      <c r="WKY34" s="473"/>
      <c r="WKZ34" s="473"/>
      <c r="WLA34" s="473"/>
      <c r="WLB34" s="473"/>
      <c r="WLC34" s="473"/>
      <c r="WLD34" s="473"/>
      <c r="WLE34" s="473"/>
      <c r="WLF34" s="473"/>
      <c r="WLG34" s="473"/>
      <c r="WLH34" s="473"/>
      <c r="WLI34" s="473"/>
      <c r="WLJ34" s="473"/>
      <c r="WLK34" s="473"/>
      <c r="WLL34" s="473"/>
      <c r="WLM34" s="473"/>
      <c r="WLN34" s="473"/>
      <c r="WLO34" s="473"/>
      <c r="WLP34" s="473"/>
      <c r="WLQ34" s="473"/>
      <c r="WLR34" s="473"/>
      <c r="WLS34" s="473"/>
      <c r="WLT34" s="473"/>
      <c r="WLU34" s="473"/>
      <c r="WLV34" s="473"/>
      <c r="WLW34" s="473"/>
      <c r="WLX34" s="473"/>
      <c r="WLY34" s="473"/>
      <c r="WLZ34" s="473"/>
      <c r="WMA34" s="473"/>
      <c r="WMB34" s="473"/>
      <c r="WMC34" s="473"/>
      <c r="WMD34" s="473"/>
      <c r="WME34" s="473"/>
      <c r="WMF34" s="473"/>
      <c r="WMG34" s="473"/>
      <c r="WMH34" s="473"/>
      <c r="WMI34" s="473"/>
      <c r="WMJ34" s="473"/>
      <c r="WMK34" s="473"/>
      <c r="WML34" s="473"/>
      <c r="WMM34" s="473"/>
      <c r="WMN34" s="473"/>
      <c r="WMO34" s="473"/>
      <c r="WMP34" s="473"/>
      <c r="WMQ34" s="473"/>
      <c r="WMR34" s="473"/>
      <c r="WMS34" s="473"/>
      <c r="WMT34" s="473"/>
      <c r="WMU34" s="473"/>
      <c r="WMV34" s="473"/>
      <c r="WMW34" s="473"/>
      <c r="WMX34" s="473"/>
      <c r="WMY34" s="473"/>
      <c r="WMZ34" s="473"/>
      <c r="WNA34" s="473"/>
      <c r="WNB34" s="473"/>
      <c r="WNC34" s="473"/>
      <c r="WND34" s="473"/>
      <c r="WNE34" s="473"/>
      <c r="WNF34" s="473"/>
      <c r="WNG34" s="473"/>
      <c r="WNH34" s="473"/>
      <c r="WNI34" s="473"/>
      <c r="WNJ34" s="473"/>
      <c r="WNK34" s="473"/>
      <c r="WNL34" s="473"/>
      <c r="WNM34" s="473"/>
      <c r="WNN34" s="473"/>
      <c r="WNO34" s="473"/>
      <c r="WNP34" s="473"/>
      <c r="WNQ34" s="473"/>
      <c r="WNR34" s="473"/>
      <c r="WNS34" s="473"/>
      <c r="WNT34" s="473"/>
      <c r="WNU34" s="473"/>
      <c r="WNV34" s="473"/>
      <c r="WNW34" s="473"/>
      <c r="WNX34" s="473"/>
      <c r="WNY34" s="473"/>
      <c r="WNZ34" s="473"/>
      <c r="WOA34" s="473"/>
      <c r="WOB34" s="473"/>
      <c r="WOC34" s="473"/>
      <c r="WOD34" s="473"/>
      <c r="WOE34" s="473"/>
      <c r="WOF34" s="473"/>
      <c r="WOG34" s="473"/>
      <c r="WOH34" s="473"/>
      <c r="WOI34" s="473"/>
      <c r="WOJ34" s="473"/>
      <c r="WOK34" s="473"/>
      <c r="WOL34" s="473"/>
      <c r="WOM34" s="473"/>
      <c r="WON34" s="473"/>
      <c r="WOO34" s="473"/>
      <c r="WOP34" s="473"/>
      <c r="WOQ34" s="473"/>
      <c r="WOR34" s="473"/>
      <c r="WOS34" s="473"/>
      <c r="WOT34" s="473"/>
      <c r="WOU34" s="473"/>
      <c r="WOV34" s="473"/>
      <c r="WOW34" s="473"/>
      <c r="WOX34" s="473"/>
      <c r="WOY34" s="473"/>
      <c r="WOZ34" s="473"/>
      <c r="WPA34" s="473"/>
      <c r="WPB34" s="473"/>
      <c r="WPC34" s="473"/>
      <c r="WPD34" s="473"/>
      <c r="WPE34" s="473"/>
      <c r="WPF34" s="473"/>
      <c r="WPG34" s="473"/>
      <c r="WPH34" s="473"/>
      <c r="WPI34" s="473"/>
      <c r="WPJ34" s="473"/>
      <c r="WPK34" s="473"/>
      <c r="WPL34" s="473"/>
      <c r="WPM34" s="473"/>
      <c r="WPN34" s="473"/>
      <c r="WPO34" s="473"/>
      <c r="WPP34" s="473"/>
      <c r="WPQ34" s="473"/>
      <c r="WPR34" s="473"/>
      <c r="WPS34" s="473"/>
      <c r="WPT34" s="473"/>
      <c r="WPU34" s="473"/>
      <c r="WPV34" s="473"/>
      <c r="WPW34" s="473"/>
      <c r="WPX34" s="473"/>
      <c r="WPY34" s="473"/>
      <c r="WPZ34" s="473"/>
      <c r="WQA34" s="473"/>
      <c r="WQB34" s="473"/>
      <c r="WQC34" s="473"/>
      <c r="WQD34" s="473"/>
      <c r="WQE34" s="473"/>
      <c r="WQF34" s="473"/>
      <c r="WQG34" s="473"/>
      <c r="WQH34" s="473"/>
      <c r="WQI34" s="473"/>
      <c r="WQJ34" s="473"/>
      <c r="WQK34" s="473"/>
      <c r="WQL34" s="473"/>
      <c r="WQM34" s="473"/>
      <c r="WQN34" s="473"/>
      <c r="WQO34" s="473"/>
      <c r="WQP34" s="473"/>
      <c r="WQQ34" s="473"/>
      <c r="WQR34" s="473"/>
      <c r="WQS34" s="473"/>
      <c r="WQT34" s="473"/>
      <c r="WQU34" s="473"/>
      <c r="WQV34" s="473"/>
      <c r="WQW34" s="473"/>
      <c r="WQX34" s="473"/>
      <c r="WQY34" s="473"/>
      <c r="WQZ34" s="473"/>
      <c r="WRA34" s="473"/>
      <c r="WRB34" s="473"/>
      <c r="WRC34" s="473"/>
      <c r="WRD34" s="473"/>
      <c r="WRE34" s="473"/>
      <c r="WRF34" s="473"/>
      <c r="WRG34" s="473"/>
      <c r="WRH34" s="473"/>
      <c r="WRI34" s="473"/>
      <c r="WRJ34" s="473"/>
      <c r="WRK34" s="473"/>
      <c r="WRL34" s="473"/>
      <c r="WRM34" s="473"/>
      <c r="WRN34" s="473"/>
      <c r="WRO34" s="473"/>
      <c r="WRP34" s="473"/>
      <c r="WRQ34" s="473"/>
      <c r="WRR34" s="473"/>
      <c r="WRS34" s="473"/>
      <c r="WRT34" s="473"/>
      <c r="WRU34" s="473"/>
      <c r="WRV34" s="473"/>
      <c r="WRW34" s="473"/>
      <c r="WRX34" s="473"/>
      <c r="WRY34" s="473"/>
      <c r="WRZ34" s="473"/>
      <c r="WSA34" s="473"/>
      <c r="WSB34" s="473"/>
      <c r="WSC34" s="473"/>
      <c r="WSD34" s="473"/>
      <c r="WSE34" s="473"/>
      <c r="WSF34" s="473"/>
      <c r="WSG34" s="473"/>
      <c r="WSH34" s="473"/>
      <c r="WSI34" s="473"/>
      <c r="WSJ34" s="473"/>
      <c r="WSK34" s="473"/>
      <c r="WSL34" s="473"/>
      <c r="WSM34" s="473"/>
      <c r="WSN34" s="473"/>
      <c r="WSO34" s="473"/>
      <c r="WSP34" s="473"/>
      <c r="WSQ34" s="473"/>
      <c r="WSR34" s="473"/>
      <c r="WSS34" s="473"/>
      <c r="WST34" s="473"/>
      <c r="WSU34" s="473"/>
      <c r="WSV34" s="473"/>
      <c r="WSW34" s="473"/>
      <c r="WSX34" s="473"/>
      <c r="WSY34" s="473"/>
      <c r="WSZ34" s="473"/>
      <c r="WTA34" s="473"/>
      <c r="WTB34" s="473"/>
      <c r="WTC34" s="473"/>
      <c r="WTD34" s="473"/>
      <c r="WTE34" s="473"/>
      <c r="WTF34" s="473"/>
      <c r="WTG34" s="473"/>
      <c r="WTH34" s="473"/>
      <c r="WTI34" s="473"/>
      <c r="WTJ34" s="473"/>
      <c r="WTK34" s="473"/>
      <c r="WTL34" s="473"/>
      <c r="WTM34" s="473"/>
      <c r="WTN34" s="473"/>
      <c r="WTO34" s="473"/>
      <c r="WTP34" s="473"/>
      <c r="WTQ34" s="473"/>
      <c r="WTR34" s="473"/>
      <c r="WTS34" s="473"/>
      <c r="WTT34" s="473"/>
      <c r="WTU34" s="473"/>
      <c r="WTV34" s="473"/>
      <c r="WTW34" s="473"/>
      <c r="WTX34" s="473"/>
      <c r="WTY34" s="473"/>
      <c r="WTZ34" s="473"/>
      <c r="WUA34" s="473"/>
      <c r="WUB34" s="473"/>
      <c r="WUC34" s="473"/>
      <c r="WUD34" s="473"/>
      <c r="WUE34" s="473"/>
      <c r="WUF34" s="473"/>
      <c r="WUG34" s="473"/>
      <c r="WUH34" s="473"/>
      <c r="WUI34" s="473"/>
      <c r="WUJ34" s="473"/>
      <c r="WUK34" s="473"/>
      <c r="WUL34" s="473"/>
      <c r="WUM34" s="473"/>
      <c r="WUN34" s="473"/>
      <c r="WUO34" s="473"/>
      <c r="WUP34" s="473"/>
      <c r="WUQ34" s="473"/>
      <c r="WUR34" s="473"/>
      <c r="WUS34" s="473"/>
      <c r="WUT34" s="473"/>
      <c r="WUU34" s="473"/>
      <c r="WUV34" s="473"/>
      <c r="WUW34" s="473"/>
      <c r="WUX34" s="473"/>
      <c r="WUY34" s="473"/>
      <c r="WUZ34" s="473"/>
      <c r="WVA34" s="473"/>
      <c r="WVB34" s="473"/>
      <c r="WVC34" s="473"/>
      <c r="WVD34" s="473"/>
      <c r="WVE34" s="473"/>
      <c r="WVF34" s="473"/>
      <c r="WVG34" s="473"/>
      <c r="WVH34" s="473"/>
      <c r="WVI34" s="473"/>
      <c r="WVJ34" s="473"/>
      <c r="WVK34" s="473"/>
      <c r="WVL34" s="473"/>
      <c r="WVM34" s="473"/>
      <c r="WVN34" s="473"/>
      <c r="WVO34" s="473"/>
      <c r="WVP34" s="473"/>
      <c r="WVQ34" s="473"/>
      <c r="WVR34" s="473"/>
      <c r="WVS34" s="473"/>
      <c r="WVT34" s="473"/>
      <c r="WVU34" s="473"/>
      <c r="WVV34" s="473"/>
      <c r="WVW34" s="473"/>
      <c r="WVX34" s="473"/>
      <c r="WVY34" s="473"/>
      <c r="WVZ34" s="473"/>
      <c r="WWA34" s="473"/>
      <c r="WWB34" s="473"/>
      <c r="WWC34" s="473"/>
      <c r="WWD34" s="473"/>
      <c r="WWE34" s="473"/>
      <c r="WWF34" s="473"/>
      <c r="WWG34" s="473"/>
      <c r="WWH34" s="473"/>
      <c r="WWI34" s="473"/>
      <c r="WWJ34" s="473"/>
      <c r="WWK34" s="473"/>
      <c r="WWL34" s="473"/>
      <c r="WWM34" s="473"/>
      <c r="WWN34" s="473"/>
      <c r="WWO34" s="473"/>
      <c r="WWP34" s="473"/>
      <c r="WWQ34" s="473"/>
      <c r="WWR34" s="473"/>
      <c r="WWS34" s="473"/>
      <c r="WWT34" s="473"/>
      <c r="WWU34" s="473"/>
      <c r="WWV34" s="473"/>
      <c r="WWW34" s="473"/>
      <c r="WWX34" s="473"/>
      <c r="WWY34" s="473"/>
      <c r="WWZ34" s="473"/>
      <c r="WXA34" s="473"/>
      <c r="WXB34" s="473"/>
      <c r="WXC34" s="473"/>
      <c r="WXD34" s="473"/>
      <c r="WXE34" s="473"/>
      <c r="WXF34" s="473"/>
      <c r="WXG34" s="473"/>
      <c r="WXH34" s="473"/>
      <c r="WXI34" s="473"/>
      <c r="WXJ34" s="473"/>
      <c r="WXK34" s="473"/>
      <c r="WXL34" s="473"/>
      <c r="WXM34" s="473"/>
      <c r="WXN34" s="473"/>
      <c r="WXO34" s="473"/>
      <c r="WXP34" s="473"/>
      <c r="WXQ34" s="473"/>
      <c r="WXR34" s="473"/>
      <c r="WXS34" s="473"/>
      <c r="WXT34" s="473"/>
      <c r="WXU34" s="473"/>
      <c r="WXV34" s="473"/>
      <c r="WXW34" s="473"/>
      <c r="WXX34" s="473"/>
      <c r="WXY34" s="473"/>
      <c r="WXZ34" s="473"/>
      <c r="WYA34" s="473"/>
      <c r="WYB34" s="473"/>
      <c r="WYC34" s="473"/>
      <c r="WYD34" s="473"/>
      <c r="WYE34" s="473"/>
      <c r="WYF34" s="473"/>
      <c r="WYG34" s="473"/>
      <c r="WYH34" s="473"/>
      <c r="WYI34" s="473"/>
      <c r="WYJ34" s="473"/>
      <c r="WYK34" s="473"/>
      <c r="WYL34" s="473"/>
      <c r="WYM34" s="473"/>
      <c r="WYN34" s="473"/>
      <c r="WYO34" s="473"/>
      <c r="WYP34" s="473"/>
      <c r="WYQ34" s="473"/>
      <c r="WYR34" s="473"/>
      <c r="WYS34" s="473"/>
      <c r="WYT34" s="473"/>
      <c r="WYU34" s="473"/>
      <c r="WYV34" s="473"/>
      <c r="WYW34" s="473"/>
      <c r="WYX34" s="473"/>
      <c r="WYY34" s="473"/>
      <c r="WYZ34" s="473"/>
      <c r="WZA34" s="473"/>
      <c r="WZB34" s="473"/>
      <c r="WZC34" s="473"/>
      <c r="WZD34" s="473"/>
      <c r="WZE34" s="473"/>
      <c r="WZF34" s="473"/>
      <c r="WZG34" s="473"/>
      <c r="WZH34" s="473"/>
      <c r="WZI34" s="473"/>
      <c r="WZJ34" s="473"/>
      <c r="WZK34" s="473"/>
      <c r="WZL34" s="473"/>
      <c r="WZM34" s="473"/>
      <c r="WZN34" s="473"/>
      <c r="WZO34" s="473"/>
      <c r="WZP34" s="473"/>
      <c r="WZQ34" s="473"/>
      <c r="WZR34" s="473"/>
      <c r="WZS34" s="473"/>
      <c r="WZT34" s="473"/>
      <c r="WZU34" s="473"/>
      <c r="WZV34" s="473"/>
      <c r="WZW34" s="473"/>
      <c r="WZX34" s="473"/>
      <c r="WZY34" s="473"/>
      <c r="WZZ34" s="473"/>
      <c r="XAA34" s="473"/>
      <c r="XAB34" s="473"/>
      <c r="XAC34" s="473"/>
      <c r="XAD34" s="473"/>
      <c r="XAE34" s="473"/>
      <c r="XAF34" s="473"/>
      <c r="XAG34" s="473"/>
      <c r="XAH34" s="473"/>
      <c r="XAI34" s="473"/>
      <c r="XAJ34" s="473"/>
      <c r="XAK34" s="473"/>
      <c r="XAL34" s="473"/>
      <c r="XAM34" s="473"/>
      <c r="XAN34" s="473"/>
      <c r="XAO34" s="473"/>
      <c r="XAP34" s="473"/>
      <c r="XAQ34" s="473"/>
      <c r="XAR34" s="473"/>
      <c r="XAS34" s="473"/>
      <c r="XAT34" s="473"/>
      <c r="XAU34" s="473"/>
      <c r="XAV34" s="473"/>
      <c r="XAW34" s="473"/>
      <c r="XAX34" s="473"/>
      <c r="XAY34" s="473"/>
      <c r="XAZ34" s="473"/>
      <c r="XBA34" s="473"/>
      <c r="XBB34" s="473"/>
      <c r="XBC34" s="473"/>
      <c r="XBD34" s="473"/>
      <c r="XBE34" s="473"/>
      <c r="XBF34" s="473"/>
      <c r="XBG34" s="473"/>
      <c r="XBH34" s="473"/>
      <c r="XBI34" s="473"/>
      <c r="XBJ34" s="473"/>
      <c r="XBK34" s="473"/>
      <c r="XBL34" s="473"/>
      <c r="XBM34" s="473"/>
      <c r="XBN34" s="473"/>
      <c r="XBO34" s="473"/>
      <c r="XBP34" s="473"/>
      <c r="XBQ34" s="473"/>
      <c r="XBR34" s="473"/>
      <c r="XBS34" s="473"/>
      <c r="XBT34" s="473"/>
      <c r="XBU34" s="473"/>
      <c r="XBV34" s="473"/>
      <c r="XBW34" s="473"/>
      <c r="XBX34" s="473"/>
      <c r="XBY34" s="473"/>
      <c r="XBZ34" s="473"/>
      <c r="XCA34" s="473"/>
      <c r="XCB34" s="473"/>
      <c r="XCC34" s="473"/>
      <c r="XCD34" s="473"/>
      <c r="XCE34" s="473"/>
      <c r="XCF34" s="473"/>
      <c r="XCG34" s="473"/>
      <c r="XCH34" s="473"/>
      <c r="XCI34" s="473"/>
      <c r="XCJ34" s="473"/>
      <c r="XCK34" s="473"/>
      <c r="XCL34" s="473"/>
      <c r="XCM34" s="473"/>
      <c r="XCN34" s="473"/>
      <c r="XCO34" s="473"/>
      <c r="XCP34" s="473"/>
      <c r="XCQ34" s="473"/>
      <c r="XCR34" s="473"/>
      <c r="XCS34" s="473"/>
      <c r="XCT34" s="473"/>
      <c r="XCU34" s="473"/>
      <c r="XCV34" s="473"/>
      <c r="XCW34" s="473"/>
      <c r="XCX34" s="473"/>
      <c r="XCY34" s="473"/>
      <c r="XCZ34" s="473"/>
      <c r="XDA34" s="473"/>
      <c r="XDB34" s="473"/>
      <c r="XDC34" s="473"/>
      <c r="XDD34" s="473"/>
      <c r="XDE34" s="473"/>
      <c r="XDF34" s="473"/>
      <c r="XDG34" s="473"/>
      <c r="XDH34" s="473"/>
      <c r="XDI34" s="473"/>
      <c r="XDJ34" s="473"/>
      <c r="XDK34" s="473"/>
      <c r="XDL34" s="473"/>
      <c r="XDM34" s="473"/>
      <c r="XDN34" s="473"/>
      <c r="XDO34" s="473"/>
      <c r="XDP34" s="473"/>
      <c r="XDQ34" s="473"/>
      <c r="XDR34" s="473"/>
      <c r="XDS34" s="473"/>
      <c r="XDT34" s="473"/>
      <c r="XDU34" s="473"/>
      <c r="XDV34" s="473"/>
      <c r="XDW34" s="473"/>
      <c r="XDX34" s="473"/>
      <c r="XDY34" s="473"/>
      <c r="XDZ34" s="473"/>
      <c r="XEA34" s="473"/>
      <c r="XEB34" s="473"/>
      <c r="XEC34" s="473"/>
      <c r="XED34" s="473"/>
      <c r="XEE34" s="473"/>
      <c r="XEF34" s="473"/>
      <c r="XEG34" s="473"/>
      <c r="XEH34" s="473"/>
      <c r="XEI34" s="473"/>
      <c r="XEJ34" s="473"/>
      <c r="XEK34" s="473"/>
      <c r="XEL34" s="473"/>
      <c r="XEM34" s="473"/>
      <c r="XEN34" s="473"/>
      <c r="XEO34" s="473"/>
      <c r="XEP34" s="473"/>
      <c r="XEQ34" s="473"/>
      <c r="XER34" s="473"/>
      <c r="XES34" s="473"/>
      <c r="XET34" s="473"/>
      <c r="XEU34" s="473"/>
      <c r="XEV34" s="473"/>
      <c r="XEW34" s="473"/>
      <c r="XEX34" s="473"/>
      <c r="XEY34" s="439"/>
      <c r="XEZ34" s="439"/>
      <c r="XFA34" s="473"/>
    </row>
    <row r="35" spans="2:16384" ht="93.6" customHeight="1" thickBot="1">
      <c r="B35" s="922"/>
      <c r="C35" s="923"/>
      <c r="D35" s="732" t="str">
        <f>IF(OR(ISNUMBER(SEARCH("CASE 1",C12)),ISNUMBER(SEARCH("CASE 2",C12))),"Oil &amp; Gas extraction (compression and processing)","N/A")</f>
        <v>Oil &amp; Gas extraction (compression and processing)</v>
      </c>
      <c r="E35" s="732" t="str">
        <f>IF(NOT(ISNUMBER(SEARCH("CASE 1",C12))),"Natural gas transmission (compression and processing)","N/A")</f>
        <v>Natural gas transmission (compression and processing)</v>
      </c>
      <c r="F35" s="751" t="str">
        <f>IF(ISNUMBER(SEARCH("CASE 3",C12)),"Oil &amp; Gas extraction (other than compression and processing)***","N/A")</f>
        <v>N/A</v>
      </c>
      <c r="G35" s="751" t="str">
        <f>IF(ISNUMBER(SEARCH("CASE 3",C12)),"Natural gas transmission (other than compression and processing)***","N/A")</f>
        <v>N/A</v>
      </c>
      <c r="H35" s="733" t="s">
        <v>149</v>
      </c>
      <c r="I35" s="753"/>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c r="RA35" s="101"/>
      <c r="RB35" s="101"/>
      <c r="RC35" s="101"/>
      <c r="RD35" s="101"/>
      <c r="RE35" s="101"/>
      <c r="RF35" s="101"/>
      <c r="RG35" s="101"/>
      <c r="RH35" s="101"/>
      <c r="RI35" s="101"/>
      <c r="RJ35" s="101"/>
      <c r="RK35" s="101"/>
      <c r="RL35" s="101"/>
      <c r="RM35" s="101"/>
      <c r="RN35" s="101"/>
      <c r="RO35" s="101"/>
      <c r="RP35" s="101"/>
      <c r="RQ35" s="101"/>
      <c r="RR35" s="101"/>
      <c r="RS35" s="101"/>
      <c r="RT35" s="101"/>
      <c r="RU35" s="101"/>
      <c r="RV35" s="101"/>
      <c r="RW35" s="101"/>
      <c r="RX35" s="101"/>
      <c r="RY35" s="101"/>
      <c r="RZ35" s="101"/>
      <c r="SA35" s="101"/>
      <c r="SB35" s="101"/>
      <c r="SC35" s="101"/>
      <c r="SD35" s="101"/>
      <c r="SE35" s="101"/>
      <c r="SF35" s="101"/>
      <c r="SG35" s="101"/>
      <c r="SH35" s="101"/>
      <c r="SI35" s="101"/>
      <c r="SJ35" s="101"/>
      <c r="SK35" s="101"/>
      <c r="SL35" s="101"/>
      <c r="SM35" s="101"/>
      <c r="SN35" s="101"/>
      <c r="SO35" s="101"/>
      <c r="SP35" s="101"/>
      <c r="SQ35" s="101"/>
      <c r="SR35" s="101"/>
      <c r="SS35" s="101"/>
      <c r="ST35" s="101"/>
      <c r="SU35" s="101"/>
      <c r="SV35" s="101"/>
      <c r="SW35" s="101"/>
      <c r="SX35" s="101"/>
      <c r="SY35" s="101"/>
      <c r="SZ35" s="101"/>
      <c r="TA35" s="101"/>
      <c r="TB35" s="101"/>
      <c r="TC35" s="101"/>
      <c r="TD35" s="101"/>
      <c r="TE35" s="101"/>
      <c r="TF35" s="101"/>
      <c r="TG35" s="101"/>
      <c r="TH35" s="101"/>
      <c r="TI35" s="101"/>
      <c r="TJ35" s="101"/>
      <c r="TK35" s="101"/>
      <c r="TL35" s="101"/>
      <c r="TM35" s="101"/>
      <c r="TN35" s="101"/>
      <c r="TO35" s="101"/>
      <c r="TP35" s="101"/>
      <c r="TQ35" s="101"/>
      <c r="TR35" s="101"/>
      <c r="TS35" s="101"/>
      <c r="TT35" s="101"/>
      <c r="TU35" s="101"/>
      <c r="TV35" s="101"/>
      <c r="TW35" s="101"/>
      <c r="TX35" s="101"/>
      <c r="TY35" s="101"/>
      <c r="TZ35" s="101"/>
      <c r="UA35" s="101"/>
      <c r="UB35" s="101"/>
      <c r="UC35" s="101"/>
      <c r="UD35" s="101"/>
      <c r="UE35" s="101"/>
      <c r="UF35" s="101"/>
      <c r="UG35" s="101"/>
      <c r="UH35" s="101"/>
      <c r="UI35" s="101"/>
      <c r="UJ35" s="101"/>
      <c r="UK35" s="101"/>
      <c r="UL35" s="101"/>
      <c r="UM35" s="101"/>
      <c r="UN35" s="101"/>
      <c r="UO35" s="101"/>
      <c r="UP35" s="101"/>
      <c r="UQ35" s="101"/>
      <c r="UR35" s="101"/>
      <c r="US35" s="101"/>
      <c r="UT35" s="101"/>
      <c r="UU35" s="101"/>
      <c r="UV35" s="101"/>
      <c r="UW35" s="101"/>
      <c r="UX35" s="101"/>
      <c r="UY35" s="101"/>
      <c r="UZ35" s="101"/>
      <c r="VA35" s="101"/>
      <c r="VB35" s="101"/>
      <c r="VC35" s="101"/>
      <c r="VD35" s="101"/>
      <c r="VE35" s="101"/>
      <c r="VF35" s="101"/>
      <c r="VG35" s="101"/>
      <c r="VH35" s="101"/>
      <c r="VI35" s="101"/>
      <c r="VJ35" s="101"/>
      <c r="VK35" s="101"/>
      <c r="VL35" s="101"/>
      <c r="VM35" s="101"/>
      <c r="VN35" s="101"/>
      <c r="VO35" s="101"/>
      <c r="VP35" s="101"/>
      <c r="VQ35" s="101"/>
      <c r="VR35" s="101"/>
      <c r="VS35" s="101"/>
      <c r="VT35" s="101"/>
      <c r="VU35" s="101"/>
      <c r="VV35" s="101"/>
      <c r="VW35" s="101"/>
      <c r="VX35" s="101"/>
      <c r="VY35" s="101"/>
      <c r="VZ35" s="101"/>
      <c r="WA35" s="101"/>
      <c r="WB35" s="101"/>
      <c r="WC35" s="101"/>
      <c r="WD35" s="101"/>
      <c r="WE35" s="101"/>
      <c r="WF35" s="101"/>
      <c r="WG35" s="101"/>
      <c r="WH35" s="101"/>
      <c r="WI35" s="101"/>
      <c r="WJ35" s="101"/>
      <c r="WK35" s="101"/>
      <c r="WL35" s="101"/>
      <c r="WM35" s="101"/>
      <c r="WN35" s="101"/>
      <c r="WO35" s="101"/>
      <c r="WP35" s="101"/>
      <c r="WQ35" s="101"/>
      <c r="WR35" s="101"/>
      <c r="WS35" s="101"/>
      <c r="WT35" s="101"/>
      <c r="WU35" s="101"/>
      <c r="WV35" s="101"/>
      <c r="WW35" s="101"/>
      <c r="WX35" s="101"/>
      <c r="WY35" s="101"/>
      <c r="WZ35" s="101"/>
      <c r="XA35" s="101"/>
      <c r="XB35" s="101"/>
      <c r="XC35" s="101"/>
      <c r="XD35" s="101"/>
      <c r="XE35" s="101"/>
      <c r="XF35" s="101"/>
      <c r="XG35" s="101"/>
      <c r="XH35" s="101"/>
      <c r="XI35" s="101"/>
      <c r="XJ35" s="101"/>
      <c r="XK35" s="101"/>
      <c r="XL35" s="101"/>
      <c r="XM35" s="101"/>
      <c r="XN35" s="101"/>
      <c r="XO35" s="101"/>
      <c r="XP35" s="101"/>
      <c r="XQ35" s="101"/>
      <c r="XR35" s="101"/>
      <c r="XS35" s="101"/>
      <c r="XT35" s="101"/>
      <c r="XU35" s="101"/>
      <c r="XV35" s="101"/>
      <c r="XW35" s="101"/>
      <c r="XX35" s="101"/>
      <c r="XY35" s="101"/>
      <c r="XZ35" s="101"/>
      <c r="YA35" s="101"/>
      <c r="YB35" s="101"/>
      <c r="YC35" s="101"/>
      <c r="YD35" s="101"/>
      <c r="YE35" s="101"/>
      <c r="YF35" s="101"/>
      <c r="YG35" s="101"/>
      <c r="YH35" s="101"/>
      <c r="YI35" s="101"/>
      <c r="YJ35" s="101"/>
      <c r="YK35" s="101"/>
      <c r="YL35" s="101"/>
      <c r="YM35" s="101"/>
      <c r="YN35" s="101"/>
      <c r="YO35" s="101"/>
      <c r="YP35" s="101"/>
      <c r="YQ35" s="101"/>
      <c r="YR35" s="101"/>
      <c r="YS35" s="101"/>
      <c r="YT35" s="101"/>
      <c r="YU35" s="101"/>
      <c r="YV35" s="101"/>
      <c r="YW35" s="101"/>
      <c r="YX35" s="101"/>
      <c r="YY35" s="101"/>
      <c r="YZ35" s="101"/>
      <c r="ZA35" s="101"/>
      <c r="ZB35" s="101"/>
      <c r="ZC35" s="101"/>
      <c r="ZD35" s="101"/>
      <c r="ZE35" s="101"/>
      <c r="ZF35" s="101"/>
      <c r="ZG35" s="101"/>
      <c r="ZH35" s="101"/>
      <c r="ZI35" s="101"/>
      <c r="ZJ35" s="101"/>
      <c r="ZK35" s="101"/>
      <c r="ZL35" s="101"/>
      <c r="ZM35" s="101"/>
      <c r="ZN35" s="101"/>
      <c r="ZO35" s="101"/>
      <c r="ZP35" s="101"/>
      <c r="ZQ35" s="101"/>
      <c r="ZR35" s="101"/>
      <c r="ZS35" s="101"/>
      <c r="ZT35" s="101"/>
      <c r="ZU35" s="101"/>
      <c r="ZV35" s="101"/>
      <c r="ZW35" s="101"/>
      <c r="ZX35" s="101"/>
      <c r="ZY35" s="101"/>
      <c r="ZZ35" s="101"/>
      <c r="AAA35" s="101"/>
      <c r="AAB35" s="101"/>
      <c r="AAC35" s="101"/>
      <c r="AAD35" s="101"/>
      <c r="AAE35" s="101"/>
      <c r="AAF35" s="101"/>
      <c r="AAG35" s="101"/>
      <c r="AAH35" s="101"/>
      <c r="AAI35" s="101"/>
      <c r="AAJ35" s="101"/>
      <c r="AAK35" s="101"/>
      <c r="AAL35" s="101"/>
      <c r="AAM35" s="101"/>
      <c r="AAN35" s="101"/>
      <c r="AAO35" s="101"/>
      <c r="AAP35" s="101"/>
      <c r="AAQ35" s="101"/>
      <c r="AAR35" s="101"/>
      <c r="AAS35" s="101"/>
      <c r="AAT35" s="101"/>
      <c r="AAU35" s="101"/>
      <c r="AAV35" s="101"/>
      <c r="AAW35" s="101"/>
      <c r="AAX35" s="101"/>
      <c r="AAY35" s="101"/>
      <c r="AAZ35" s="101"/>
      <c r="ABA35" s="101"/>
      <c r="ABB35" s="101"/>
      <c r="ABC35" s="101"/>
      <c r="ABD35" s="101"/>
      <c r="ABE35" s="101"/>
      <c r="ABF35" s="101"/>
      <c r="ABG35" s="101"/>
      <c r="ABH35" s="101"/>
      <c r="ABI35" s="101"/>
      <c r="ABJ35" s="101"/>
      <c r="ABK35" s="101"/>
      <c r="ABL35" s="101"/>
      <c r="ABM35" s="101"/>
      <c r="ABN35" s="101"/>
      <c r="ABO35" s="101"/>
      <c r="ABP35" s="101"/>
      <c r="ABQ35" s="101"/>
      <c r="ABR35" s="101"/>
      <c r="ABS35" s="101"/>
      <c r="ABT35" s="101"/>
      <c r="ABU35" s="101"/>
      <c r="ABV35" s="101"/>
      <c r="ABW35" s="101"/>
      <c r="ABX35" s="101"/>
      <c r="ABY35" s="101"/>
      <c r="ABZ35" s="101"/>
      <c r="ACA35" s="101"/>
      <c r="ACB35" s="101"/>
      <c r="ACC35" s="101"/>
      <c r="ACD35" s="101"/>
      <c r="ACE35" s="101"/>
      <c r="ACF35" s="101"/>
      <c r="ACG35" s="101"/>
      <c r="ACH35" s="101"/>
      <c r="ACI35" s="101"/>
      <c r="ACJ35" s="101"/>
      <c r="ACK35" s="101"/>
      <c r="ACL35" s="101"/>
      <c r="ACM35" s="101"/>
      <c r="ACN35" s="101"/>
      <c r="ACO35" s="101"/>
      <c r="ACP35" s="101"/>
      <c r="ACQ35" s="101"/>
      <c r="ACR35" s="101"/>
      <c r="ACS35" s="101"/>
      <c r="ACT35" s="101"/>
      <c r="ACU35" s="101"/>
      <c r="ACV35" s="101"/>
      <c r="ACW35" s="101"/>
      <c r="ACX35" s="101"/>
      <c r="ACY35" s="101"/>
      <c r="ACZ35" s="101"/>
      <c r="ADA35" s="101"/>
      <c r="ADB35" s="101"/>
      <c r="ADC35" s="101"/>
      <c r="ADD35" s="101"/>
      <c r="ADE35" s="101"/>
      <c r="ADF35" s="101"/>
      <c r="ADG35" s="101"/>
      <c r="ADH35" s="101"/>
      <c r="ADI35" s="101"/>
      <c r="ADJ35" s="101"/>
      <c r="ADK35" s="101"/>
      <c r="ADL35" s="101"/>
      <c r="ADM35" s="101"/>
      <c r="ADN35" s="101"/>
      <c r="ADO35" s="101"/>
      <c r="ADP35" s="101"/>
      <c r="ADQ35" s="101"/>
      <c r="ADR35" s="101"/>
      <c r="ADS35" s="101"/>
      <c r="ADT35" s="101"/>
      <c r="ADU35" s="101"/>
      <c r="ADV35" s="101"/>
      <c r="ADW35" s="101"/>
      <c r="ADX35" s="101"/>
      <c r="ADY35" s="101"/>
      <c r="ADZ35" s="101"/>
      <c r="AEA35" s="101"/>
      <c r="AEB35" s="101"/>
      <c r="AEC35" s="101"/>
      <c r="AED35" s="101"/>
      <c r="AEE35" s="101"/>
      <c r="AEF35" s="101"/>
      <c r="AEG35" s="101"/>
      <c r="AEH35" s="101"/>
      <c r="AEI35" s="101"/>
      <c r="AEJ35" s="101"/>
      <c r="AEK35" s="101"/>
      <c r="AEL35" s="101"/>
      <c r="AEM35" s="101"/>
      <c r="AEN35" s="101"/>
      <c r="AEO35" s="101"/>
      <c r="AEP35" s="101"/>
      <c r="AEQ35" s="101"/>
      <c r="AER35" s="101"/>
      <c r="AES35" s="101"/>
      <c r="AET35" s="101"/>
      <c r="AEU35" s="101"/>
      <c r="AEV35" s="101"/>
      <c r="AEW35" s="101"/>
      <c r="AEX35" s="101"/>
      <c r="AEY35" s="101"/>
      <c r="AEZ35" s="101"/>
      <c r="AFA35" s="101"/>
      <c r="AFB35" s="101"/>
      <c r="AFC35" s="101"/>
      <c r="AFD35" s="101"/>
      <c r="AFE35" s="101"/>
      <c r="AFF35" s="101"/>
      <c r="AFG35" s="101"/>
      <c r="AFH35" s="101"/>
      <c r="AFI35" s="101"/>
      <c r="AFJ35" s="101"/>
      <c r="AFK35" s="101"/>
      <c r="AFL35" s="101"/>
      <c r="AFM35" s="101"/>
      <c r="AFN35" s="101"/>
      <c r="AFO35" s="101"/>
      <c r="AFP35" s="101"/>
      <c r="AFQ35" s="101"/>
      <c r="AFR35" s="101"/>
      <c r="AFS35" s="101"/>
      <c r="AFT35" s="101"/>
      <c r="AFU35" s="101"/>
      <c r="AFV35" s="101"/>
      <c r="AFW35" s="101"/>
      <c r="AFX35" s="101"/>
      <c r="AFY35" s="101"/>
      <c r="AFZ35" s="101"/>
      <c r="AGA35" s="101"/>
      <c r="AGB35" s="101"/>
      <c r="AGC35" s="101"/>
      <c r="AGD35" s="101"/>
      <c r="AGE35" s="101"/>
      <c r="AGF35" s="101"/>
      <c r="AGG35" s="101"/>
      <c r="AGH35" s="101"/>
      <c r="AGI35" s="101"/>
      <c r="AGJ35" s="101"/>
      <c r="AGK35" s="101"/>
      <c r="AGL35" s="101"/>
      <c r="AGM35" s="101"/>
      <c r="AGN35" s="101"/>
      <c r="AGO35" s="101"/>
      <c r="AGP35" s="101"/>
      <c r="AGQ35" s="101"/>
      <c r="AGR35" s="101"/>
      <c r="AGS35" s="101"/>
      <c r="AGT35" s="101"/>
      <c r="AGU35" s="101"/>
      <c r="AGV35" s="101"/>
      <c r="AGW35" s="101"/>
      <c r="AGX35" s="101"/>
      <c r="AGY35" s="101"/>
      <c r="AGZ35" s="101"/>
      <c r="AHA35" s="101"/>
      <c r="AHB35" s="101"/>
      <c r="AHC35" s="101"/>
      <c r="AHD35" s="101"/>
      <c r="AHE35" s="101"/>
      <c r="AHF35" s="101"/>
      <c r="AHG35" s="101"/>
      <c r="AHH35" s="101"/>
      <c r="AHI35" s="101"/>
      <c r="AHJ35" s="101"/>
      <c r="AHK35" s="101"/>
      <c r="AHL35" s="101"/>
      <c r="AHM35" s="101"/>
      <c r="AHN35" s="101"/>
      <c r="AHO35" s="101"/>
      <c r="AHP35" s="101"/>
      <c r="AHQ35" s="101"/>
      <c r="AHR35" s="101"/>
      <c r="AHS35" s="101"/>
      <c r="AHT35" s="101"/>
      <c r="AHU35" s="101"/>
      <c r="AHV35" s="101"/>
      <c r="AHW35" s="101"/>
      <c r="AHX35" s="101"/>
      <c r="AHY35" s="101"/>
      <c r="AHZ35" s="101"/>
      <c r="AIA35" s="101"/>
      <c r="AIB35" s="101"/>
      <c r="AIC35" s="101"/>
      <c r="AID35" s="101"/>
      <c r="AIE35" s="101"/>
      <c r="AIF35" s="101"/>
      <c r="AIG35" s="101"/>
      <c r="AIH35" s="101"/>
      <c r="AII35" s="101"/>
      <c r="AIJ35" s="101"/>
      <c r="AIK35" s="101"/>
      <c r="AIL35" s="101"/>
      <c r="AIM35" s="101"/>
      <c r="AIN35" s="101"/>
      <c r="AIO35" s="101"/>
      <c r="AIP35" s="101"/>
      <c r="AIQ35" s="101"/>
      <c r="AIR35" s="101"/>
      <c r="AIS35" s="101"/>
      <c r="AIT35" s="101"/>
      <c r="AIU35" s="101"/>
      <c r="AIV35" s="101"/>
      <c r="AIW35" s="101"/>
      <c r="AIX35" s="101"/>
      <c r="AIY35" s="101"/>
      <c r="AIZ35" s="101"/>
      <c r="AJA35" s="101"/>
      <c r="AJB35" s="101"/>
      <c r="AJC35" s="101"/>
      <c r="AJD35" s="101"/>
      <c r="AJE35" s="101"/>
      <c r="AJF35" s="101"/>
      <c r="AJG35" s="101"/>
      <c r="AJH35" s="101"/>
      <c r="AJI35" s="101"/>
      <c r="AJJ35" s="101"/>
      <c r="AJK35" s="101"/>
      <c r="AJL35" s="101"/>
      <c r="AJM35" s="101"/>
      <c r="AJN35" s="101"/>
      <c r="AJO35" s="101"/>
      <c r="AJP35" s="101"/>
      <c r="AJQ35" s="101"/>
      <c r="AJR35" s="101"/>
      <c r="AJS35" s="101"/>
      <c r="AJT35" s="101"/>
      <c r="AJU35" s="101"/>
      <c r="AJV35" s="101"/>
      <c r="AJW35" s="101"/>
      <c r="AJX35" s="101"/>
      <c r="AJY35" s="101"/>
      <c r="AJZ35" s="101"/>
      <c r="AKA35" s="101"/>
      <c r="AKB35" s="101"/>
      <c r="AKC35" s="101"/>
      <c r="AKD35" s="101"/>
      <c r="AKE35" s="101"/>
      <c r="AKF35" s="101"/>
      <c r="AKG35" s="101"/>
      <c r="AKH35" s="101"/>
      <c r="AKI35" s="101"/>
      <c r="AKJ35" s="101"/>
      <c r="AKK35" s="101"/>
      <c r="AKL35" s="101"/>
      <c r="AKM35" s="101"/>
      <c r="AKN35" s="101"/>
      <c r="AKO35" s="101"/>
      <c r="AKP35" s="101"/>
      <c r="AKQ35" s="101"/>
      <c r="AKR35" s="101"/>
      <c r="AKS35" s="101"/>
      <c r="AKT35" s="101"/>
      <c r="AKU35" s="101"/>
      <c r="AKV35" s="101"/>
      <c r="AKW35" s="101"/>
      <c r="AKX35" s="101"/>
      <c r="AKY35" s="101"/>
      <c r="AKZ35" s="101"/>
      <c r="ALA35" s="101"/>
      <c r="ALB35" s="101"/>
      <c r="ALC35" s="101"/>
      <c r="ALD35" s="101"/>
      <c r="ALE35" s="101"/>
      <c r="ALF35" s="101"/>
      <c r="ALG35" s="101"/>
      <c r="ALH35" s="101"/>
      <c r="ALI35" s="101"/>
      <c r="ALJ35" s="101"/>
      <c r="ALK35" s="101"/>
      <c r="ALL35" s="101"/>
      <c r="ALM35" s="101"/>
      <c r="ALN35" s="101"/>
      <c r="ALO35" s="101"/>
      <c r="ALP35" s="101"/>
      <c r="ALQ35" s="101"/>
      <c r="ALR35" s="101"/>
      <c r="ALS35" s="101"/>
      <c r="ALT35" s="101"/>
      <c r="ALU35" s="101"/>
      <c r="ALV35" s="101"/>
      <c r="ALW35" s="101"/>
      <c r="ALX35" s="101"/>
      <c r="ALY35" s="101"/>
      <c r="ALZ35" s="101"/>
      <c r="AMA35" s="101"/>
      <c r="AMB35" s="101"/>
      <c r="AMC35" s="101"/>
      <c r="AMD35" s="101"/>
      <c r="AME35" s="101"/>
      <c r="AMF35" s="101"/>
      <c r="AMG35" s="101"/>
      <c r="AMH35" s="101"/>
      <c r="AMI35" s="101"/>
      <c r="AMJ35" s="101"/>
      <c r="AMK35" s="101"/>
      <c r="AML35" s="101"/>
      <c r="AMM35" s="101"/>
      <c r="AMN35" s="101"/>
      <c r="AMO35" s="101"/>
      <c r="AMP35" s="101"/>
      <c r="AMQ35" s="101"/>
      <c r="AMR35" s="101"/>
      <c r="AMS35" s="101"/>
      <c r="AMT35" s="101"/>
      <c r="AMU35" s="101"/>
      <c r="AMV35" s="101"/>
      <c r="AMW35" s="101"/>
      <c r="AMX35" s="101"/>
      <c r="AMY35" s="101"/>
      <c r="AMZ35" s="101"/>
      <c r="ANA35" s="101"/>
      <c r="ANB35" s="101"/>
      <c r="ANC35" s="101"/>
      <c r="AND35" s="101"/>
      <c r="ANE35" s="101"/>
      <c r="ANF35" s="101"/>
      <c r="ANG35" s="101"/>
      <c r="ANH35" s="101"/>
      <c r="ANI35" s="101"/>
      <c r="ANJ35" s="101"/>
      <c r="ANK35" s="101"/>
      <c r="ANL35" s="101"/>
      <c r="ANM35" s="101"/>
      <c r="ANN35" s="101"/>
      <c r="ANO35" s="101"/>
      <c r="ANP35" s="101"/>
      <c r="ANQ35" s="101"/>
      <c r="ANR35" s="101"/>
      <c r="ANS35" s="101"/>
      <c r="ANT35" s="101"/>
      <c r="ANU35" s="101"/>
      <c r="ANV35" s="101"/>
      <c r="ANW35" s="101"/>
      <c r="ANX35" s="101"/>
      <c r="ANY35" s="101"/>
      <c r="ANZ35" s="101"/>
      <c r="AOA35" s="101"/>
      <c r="AOB35" s="101"/>
      <c r="AOC35" s="101"/>
      <c r="AOD35" s="101"/>
      <c r="AOE35" s="101"/>
      <c r="AOF35" s="101"/>
      <c r="AOG35" s="101"/>
      <c r="AOH35" s="101"/>
      <c r="AOI35" s="101"/>
      <c r="AOJ35" s="101"/>
      <c r="AOK35" s="101"/>
      <c r="AOL35" s="101"/>
      <c r="AOM35" s="101"/>
      <c r="AON35" s="101"/>
      <c r="AOO35" s="101"/>
      <c r="AOP35" s="101"/>
      <c r="AOQ35" s="101"/>
      <c r="AOR35" s="101"/>
      <c r="AOS35" s="101"/>
      <c r="AOT35" s="101"/>
      <c r="AOU35" s="101"/>
      <c r="AOV35" s="101"/>
      <c r="AOW35" s="101"/>
      <c r="AOX35" s="101"/>
      <c r="AOY35" s="101"/>
      <c r="AOZ35" s="101"/>
      <c r="APA35" s="101"/>
      <c r="APB35" s="101"/>
      <c r="APC35" s="101"/>
      <c r="APD35" s="101"/>
      <c r="APE35" s="101"/>
      <c r="APF35" s="101"/>
      <c r="APG35" s="101"/>
      <c r="APH35" s="101"/>
      <c r="API35" s="101"/>
      <c r="APJ35" s="101"/>
      <c r="APK35" s="101"/>
      <c r="APL35" s="101"/>
      <c r="APM35" s="101"/>
      <c r="APN35" s="101"/>
      <c r="APO35" s="101"/>
      <c r="APP35" s="101"/>
      <c r="APQ35" s="101"/>
      <c r="APR35" s="101"/>
      <c r="APS35" s="101"/>
      <c r="APT35" s="101"/>
      <c r="APU35" s="101"/>
      <c r="APV35" s="101"/>
      <c r="APW35" s="101"/>
      <c r="APX35" s="101"/>
      <c r="APY35" s="101"/>
      <c r="APZ35" s="101"/>
      <c r="AQA35" s="101"/>
      <c r="AQB35" s="101"/>
      <c r="AQC35" s="101"/>
      <c r="AQD35" s="101"/>
      <c r="AQE35" s="101"/>
      <c r="AQF35" s="101"/>
      <c r="AQG35" s="101"/>
      <c r="AQH35" s="101"/>
      <c r="AQI35" s="101"/>
      <c r="AQJ35" s="101"/>
      <c r="AQK35" s="101"/>
      <c r="AQL35" s="101"/>
      <c r="AQM35" s="101"/>
      <c r="AQN35" s="101"/>
      <c r="AQO35" s="101"/>
      <c r="AQP35" s="101"/>
      <c r="AQQ35" s="101"/>
      <c r="AQR35" s="101"/>
      <c r="AQS35" s="101"/>
      <c r="AQT35" s="101"/>
      <c r="AQU35" s="101"/>
      <c r="AQV35" s="101"/>
      <c r="AQW35" s="101"/>
      <c r="AQX35" s="101"/>
      <c r="AQY35" s="101"/>
      <c r="AQZ35" s="101"/>
      <c r="ARA35" s="101"/>
      <c r="ARB35" s="101"/>
      <c r="ARC35" s="101"/>
      <c r="ARD35" s="101"/>
      <c r="ARE35" s="101"/>
      <c r="ARF35" s="101"/>
      <c r="ARG35" s="101"/>
      <c r="ARH35" s="101"/>
      <c r="ARI35" s="101"/>
      <c r="ARJ35" s="101"/>
      <c r="ARK35" s="101"/>
      <c r="ARL35" s="101"/>
      <c r="ARM35" s="101"/>
      <c r="ARN35" s="101"/>
      <c r="ARO35" s="101"/>
      <c r="ARP35" s="101"/>
      <c r="ARQ35" s="101"/>
      <c r="ARR35" s="101"/>
      <c r="ARS35" s="101"/>
      <c r="ART35" s="101"/>
      <c r="ARU35" s="101"/>
      <c r="ARV35" s="101"/>
      <c r="ARW35" s="101"/>
      <c r="ARX35" s="101"/>
      <c r="ARY35" s="101"/>
      <c r="ARZ35" s="101"/>
      <c r="ASA35" s="101"/>
      <c r="ASB35" s="101"/>
      <c r="ASC35" s="101"/>
      <c r="ASD35" s="101"/>
      <c r="ASE35" s="101"/>
      <c r="ASF35" s="101"/>
      <c r="ASG35" s="101"/>
      <c r="ASH35" s="101"/>
      <c r="ASI35" s="101"/>
      <c r="ASJ35" s="101"/>
      <c r="ASK35" s="101"/>
      <c r="ASL35" s="101"/>
      <c r="ASM35" s="101"/>
      <c r="ASN35" s="101"/>
      <c r="ASO35" s="101"/>
      <c r="ASP35" s="101"/>
      <c r="ASQ35" s="101"/>
      <c r="ASR35" s="101"/>
      <c r="ASS35" s="101"/>
      <c r="AST35" s="101"/>
      <c r="ASU35" s="101"/>
      <c r="ASV35" s="101"/>
      <c r="ASW35" s="101"/>
      <c r="ASX35" s="101"/>
      <c r="ASY35" s="101"/>
      <c r="ASZ35" s="101"/>
      <c r="ATA35" s="101"/>
      <c r="ATB35" s="101"/>
      <c r="ATC35" s="101"/>
      <c r="ATD35" s="101"/>
      <c r="ATE35" s="101"/>
      <c r="ATF35" s="101"/>
      <c r="ATG35" s="101"/>
      <c r="ATH35" s="101"/>
      <c r="ATI35" s="101"/>
      <c r="ATJ35" s="101"/>
      <c r="ATK35" s="101"/>
      <c r="ATL35" s="101"/>
      <c r="ATM35" s="101"/>
      <c r="ATN35" s="101"/>
      <c r="ATO35" s="101"/>
      <c r="ATP35" s="101"/>
      <c r="ATQ35" s="101"/>
      <c r="ATR35" s="101"/>
      <c r="ATS35" s="101"/>
      <c r="ATT35" s="101"/>
      <c r="ATU35" s="101"/>
      <c r="ATV35" s="101"/>
      <c r="ATW35" s="101"/>
      <c r="ATX35" s="101"/>
      <c r="ATY35" s="101"/>
      <c r="ATZ35" s="101"/>
      <c r="AUA35" s="101"/>
      <c r="AUB35" s="101"/>
      <c r="AUC35" s="101"/>
      <c r="AUD35" s="101"/>
      <c r="AUE35" s="101"/>
      <c r="AUF35" s="101"/>
      <c r="AUG35" s="101"/>
      <c r="AUH35" s="101"/>
      <c r="AUI35" s="101"/>
      <c r="AUJ35" s="101"/>
      <c r="AUK35" s="101"/>
      <c r="AUL35" s="101"/>
      <c r="AUM35" s="101"/>
      <c r="AUN35" s="101"/>
      <c r="AUO35" s="101"/>
      <c r="AUP35" s="101"/>
      <c r="AUQ35" s="101"/>
      <c r="AUR35" s="101"/>
      <c r="AUS35" s="101"/>
      <c r="AUT35" s="101"/>
      <c r="AUU35" s="101"/>
      <c r="AUV35" s="101"/>
      <c r="AUW35" s="101"/>
      <c r="AUX35" s="101"/>
      <c r="AUY35" s="101"/>
      <c r="AUZ35" s="101"/>
      <c r="AVA35" s="101"/>
      <c r="AVB35" s="101"/>
      <c r="AVC35" s="101"/>
      <c r="AVD35" s="101"/>
      <c r="AVE35" s="101"/>
      <c r="AVF35" s="101"/>
      <c r="AVG35" s="101"/>
      <c r="AVH35" s="101"/>
      <c r="AVI35" s="101"/>
      <c r="AVJ35" s="101"/>
      <c r="AVK35" s="101"/>
      <c r="AVL35" s="101"/>
      <c r="AVM35" s="101"/>
      <c r="AVN35" s="101"/>
      <c r="AVO35" s="101"/>
      <c r="AVP35" s="101"/>
      <c r="AVQ35" s="101"/>
      <c r="AVR35" s="101"/>
      <c r="AVS35" s="101"/>
      <c r="AVT35" s="101"/>
      <c r="AVU35" s="101"/>
      <c r="AVV35" s="101"/>
      <c r="AVW35" s="101"/>
      <c r="AVX35" s="101"/>
      <c r="AVY35" s="101"/>
      <c r="AVZ35" s="101"/>
      <c r="AWA35" s="101"/>
      <c r="AWB35" s="101"/>
      <c r="AWC35" s="101"/>
      <c r="AWD35" s="101"/>
      <c r="AWE35" s="101"/>
      <c r="AWF35" s="101"/>
      <c r="AWG35" s="101"/>
      <c r="AWH35" s="101"/>
      <c r="AWI35" s="101"/>
      <c r="AWJ35" s="101"/>
      <c r="AWK35" s="101"/>
      <c r="AWL35" s="101"/>
      <c r="AWM35" s="101"/>
      <c r="AWN35" s="101"/>
      <c r="AWO35" s="101"/>
      <c r="AWP35" s="101"/>
      <c r="AWQ35" s="101"/>
      <c r="AWR35" s="101"/>
      <c r="AWS35" s="101"/>
      <c r="AWT35" s="101"/>
      <c r="AWU35" s="101"/>
      <c r="AWV35" s="101"/>
      <c r="AWW35" s="101"/>
      <c r="AWX35" s="101"/>
      <c r="AWY35" s="101"/>
      <c r="AWZ35" s="101"/>
      <c r="AXA35" s="101"/>
      <c r="AXB35" s="101"/>
      <c r="AXC35" s="101"/>
      <c r="AXD35" s="101"/>
      <c r="AXE35" s="101"/>
      <c r="AXF35" s="101"/>
      <c r="AXG35" s="101"/>
      <c r="AXH35" s="101"/>
      <c r="AXI35" s="101"/>
      <c r="AXJ35" s="101"/>
      <c r="AXK35" s="101"/>
      <c r="AXL35" s="101"/>
      <c r="AXM35" s="101"/>
      <c r="AXN35" s="101"/>
      <c r="AXO35" s="101"/>
      <c r="AXP35" s="101"/>
      <c r="AXQ35" s="101"/>
      <c r="AXR35" s="101"/>
      <c r="AXS35" s="101"/>
      <c r="AXT35" s="101"/>
      <c r="AXU35" s="101"/>
      <c r="AXV35" s="101"/>
      <c r="AXW35" s="101"/>
      <c r="AXX35" s="101"/>
      <c r="AXY35" s="101"/>
      <c r="AXZ35" s="101"/>
      <c r="AYA35" s="101"/>
      <c r="AYB35" s="101"/>
      <c r="AYC35" s="101"/>
      <c r="AYD35" s="101"/>
      <c r="AYE35" s="101"/>
      <c r="AYF35" s="101"/>
      <c r="AYG35" s="101"/>
      <c r="AYH35" s="101"/>
      <c r="AYI35" s="101"/>
      <c r="AYJ35" s="101"/>
      <c r="AYK35" s="101"/>
      <c r="AYL35" s="101"/>
      <c r="AYM35" s="101"/>
      <c r="AYN35" s="101"/>
      <c r="AYO35" s="101"/>
      <c r="AYP35" s="101"/>
      <c r="AYQ35" s="101"/>
      <c r="AYR35" s="101"/>
      <c r="AYS35" s="101"/>
      <c r="AYT35" s="101"/>
      <c r="AYU35" s="101"/>
      <c r="AYV35" s="101"/>
      <c r="AYW35" s="101"/>
      <c r="AYX35" s="101"/>
      <c r="AYY35" s="101"/>
      <c r="AYZ35" s="101"/>
      <c r="AZA35" s="101"/>
      <c r="AZB35" s="101"/>
      <c r="AZC35" s="101"/>
      <c r="AZD35" s="101"/>
      <c r="AZE35" s="101"/>
      <c r="AZF35" s="101"/>
      <c r="AZG35" s="101"/>
      <c r="AZH35" s="101"/>
      <c r="AZI35" s="101"/>
      <c r="AZJ35" s="101"/>
      <c r="AZK35" s="101"/>
      <c r="AZL35" s="101"/>
      <c r="AZM35" s="101"/>
      <c r="AZN35" s="101"/>
      <c r="AZO35" s="101"/>
      <c r="AZP35" s="101"/>
      <c r="AZQ35" s="101"/>
      <c r="AZR35" s="101"/>
      <c r="AZS35" s="101"/>
      <c r="AZT35" s="101"/>
      <c r="AZU35" s="101"/>
      <c r="AZV35" s="101"/>
      <c r="AZW35" s="101"/>
      <c r="AZX35" s="101"/>
      <c r="AZY35" s="101"/>
      <c r="AZZ35" s="101"/>
      <c r="BAA35" s="101"/>
      <c r="BAB35" s="101"/>
      <c r="BAC35" s="101"/>
      <c r="BAD35" s="101"/>
      <c r="BAE35" s="101"/>
      <c r="BAF35" s="101"/>
      <c r="BAG35" s="101"/>
      <c r="BAH35" s="101"/>
      <c r="BAI35" s="101"/>
      <c r="BAJ35" s="101"/>
      <c r="BAK35" s="101"/>
      <c r="BAL35" s="101"/>
      <c r="BAM35" s="101"/>
      <c r="BAN35" s="101"/>
      <c r="BAO35" s="101"/>
      <c r="BAP35" s="101"/>
      <c r="BAQ35" s="101"/>
      <c r="BAR35" s="101"/>
      <c r="BAS35" s="101"/>
      <c r="BAT35" s="101"/>
      <c r="BAU35" s="101"/>
      <c r="BAV35" s="101"/>
      <c r="BAW35" s="101"/>
      <c r="BAX35" s="101"/>
      <c r="BAY35" s="101"/>
      <c r="BAZ35" s="101"/>
      <c r="BBA35" s="101"/>
      <c r="BBB35" s="101"/>
      <c r="BBC35" s="101"/>
      <c r="BBD35" s="101"/>
      <c r="BBE35" s="101"/>
      <c r="BBF35" s="101"/>
      <c r="BBG35" s="101"/>
      <c r="BBH35" s="101"/>
      <c r="BBI35" s="101"/>
      <c r="BBJ35" s="101"/>
      <c r="BBK35" s="101"/>
      <c r="BBL35" s="101"/>
      <c r="BBM35" s="101"/>
      <c r="BBN35" s="101"/>
      <c r="BBO35" s="101"/>
      <c r="BBP35" s="101"/>
      <c r="BBQ35" s="101"/>
      <c r="BBR35" s="101"/>
      <c r="BBS35" s="101"/>
      <c r="BBT35" s="101"/>
      <c r="BBU35" s="101"/>
      <c r="BBV35" s="101"/>
      <c r="BBW35" s="101"/>
      <c r="BBX35" s="101"/>
      <c r="BBY35" s="101"/>
      <c r="BBZ35" s="101"/>
      <c r="BCA35" s="101"/>
      <c r="BCB35" s="101"/>
      <c r="BCC35" s="101"/>
      <c r="BCD35" s="101"/>
      <c r="BCE35" s="101"/>
      <c r="BCF35" s="101"/>
      <c r="BCG35" s="101"/>
      <c r="BCH35" s="101"/>
      <c r="BCI35" s="101"/>
      <c r="BCJ35" s="101"/>
      <c r="BCK35" s="101"/>
      <c r="BCL35" s="101"/>
      <c r="BCM35" s="101"/>
      <c r="BCN35" s="101"/>
      <c r="BCO35" s="101"/>
      <c r="BCP35" s="101"/>
      <c r="BCQ35" s="101"/>
      <c r="BCR35" s="101"/>
      <c r="BCS35" s="101"/>
      <c r="BCT35" s="101"/>
      <c r="BCU35" s="101"/>
      <c r="BCV35" s="101"/>
      <c r="BCW35" s="101"/>
      <c r="BCX35" s="101"/>
      <c r="BCY35" s="101"/>
      <c r="BCZ35" s="101"/>
      <c r="BDA35" s="101"/>
      <c r="BDB35" s="101"/>
      <c r="BDC35" s="101"/>
      <c r="BDD35" s="101"/>
      <c r="BDE35" s="101"/>
      <c r="BDF35" s="101"/>
      <c r="BDG35" s="101"/>
      <c r="BDH35" s="101"/>
      <c r="BDI35" s="101"/>
      <c r="BDJ35" s="101"/>
      <c r="BDK35" s="101"/>
      <c r="BDL35" s="101"/>
      <c r="BDM35" s="101"/>
      <c r="BDN35" s="101"/>
      <c r="BDO35" s="101"/>
      <c r="BDP35" s="101"/>
      <c r="BDQ35" s="101"/>
      <c r="BDR35" s="101"/>
      <c r="BDS35" s="101"/>
      <c r="BDT35" s="101"/>
      <c r="BDU35" s="101"/>
      <c r="BDV35" s="101"/>
      <c r="BDW35" s="101"/>
      <c r="BDX35" s="101"/>
      <c r="BDY35" s="101"/>
      <c r="BDZ35" s="101"/>
      <c r="BEA35" s="101"/>
      <c r="BEB35" s="101"/>
      <c r="BEC35" s="101"/>
      <c r="BED35" s="101"/>
      <c r="BEE35" s="101"/>
      <c r="BEF35" s="101"/>
      <c r="BEG35" s="101"/>
      <c r="BEH35" s="101"/>
      <c r="BEI35" s="101"/>
      <c r="BEJ35" s="101"/>
      <c r="BEK35" s="101"/>
      <c r="BEL35" s="101"/>
      <c r="BEM35" s="101"/>
      <c r="BEN35" s="101"/>
      <c r="BEO35" s="101"/>
      <c r="BEP35" s="101"/>
      <c r="BEQ35" s="101"/>
      <c r="BER35" s="101"/>
      <c r="BES35" s="101"/>
      <c r="BET35" s="101"/>
      <c r="BEU35" s="101"/>
      <c r="BEV35" s="101"/>
      <c r="BEW35" s="101"/>
      <c r="BEX35" s="101"/>
      <c r="BEY35" s="101"/>
      <c r="BEZ35" s="101"/>
      <c r="BFA35" s="101"/>
      <c r="BFB35" s="101"/>
      <c r="BFC35" s="101"/>
      <c r="BFD35" s="101"/>
      <c r="BFE35" s="101"/>
      <c r="BFF35" s="101"/>
      <c r="BFG35" s="101"/>
      <c r="BFH35" s="101"/>
      <c r="BFI35" s="101"/>
      <c r="BFJ35" s="101"/>
      <c r="BFK35" s="101"/>
      <c r="BFL35" s="101"/>
      <c r="BFM35" s="101"/>
      <c r="BFN35" s="101"/>
      <c r="BFO35" s="101"/>
      <c r="BFP35" s="101"/>
      <c r="BFQ35" s="101"/>
      <c r="BFR35" s="101"/>
      <c r="BFS35" s="101"/>
      <c r="BFT35" s="101"/>
      <c r="BFU35" s="101"/>
      <c r="BFV35" s="101"/>
      <c r="BFW35" s="101"/>
      <c r="BFX35" s="101"/>
      <c r="BFY35" s="101"/>
      <c r="BFZ35" s="101"/>
      <c r="BGA35" s="101"/>
      <c r="BGB35" s="101"/>
      <c r="BGC35" s="101"/>
      <c r="BGD35" s="101"/>
      <c r="BGE35" s="101"/>
      <c r="BGF35" s="101"/>
      <c r="BGG35" s="101"/>
      <c r="BGH35" s="101"/>
      <c r="BGI35" s="101"/>
      <c r="BGJ35" s="101"/>
      <c r="BGK35" s="101"/>
      <c r="BGL35" s="101"/>
      <c r="BGM35" s="101"/>
      <c r="BGN35" s="101"/>
      <c r="BGO35" s="101"/>
      <c r="BGP35" s="101"/>
      <c r="BGQ35" s="101"/>
      <c r="BGR35" s="101"/>
      <c r="BGS35" s="101"/>
      <c r="BGT35" s="101"/>
      <c r="BGU35" s="101"/>
      <c r="BGV35" s="101"/>
      <c r="BGW35" s="101"/>
      <c r="BGX35" s="101"/>
      <c r="BGY35" s="101"/>
      <c r="BGZ35" s="101"/>
      <c r="BHA35" s="101"/>
      <c r="BHB35" s="101"/>
      <c r="BHC35" s="101"/>
      <c r="BHD35" s="101"/>
      <c r="BHE35" s="101"/>
      <c r="BHF35" s="101"/>
      <c r="BHG35" s="101"/>
      <c r="BHH35" s="101"/>
      <c r="BHI35" s="101"/>
      <c r="BHJ35" s="101"/>
      <c r="BHK35" s="101"/>
      <c r="BHL35" s="101"/>
      <c r="BHM35" s="101"/>
      <c r="BHN35" s="101"/>
      <c r="BHO35" s="101"/>
      <c r="BHP35" s="101"/>
      <c r="BHQ35" s="101"/>
      <c r="BHR35" s="101"/>
      <c r="BHS35" s="101"/>
      <c r="BHT35" s="101"/>
      <c r="BHU35" s="101"/>
      <c r="BHV35" s="101"/>
      <c r="BHW35" s="101"/>
      <c r="BHX35" s="101"/>
      <c r="BHY35" s="101"/>
      <c r="BHZ35" s="101"/>
      <c r="BIA35" s="101"/>
      <c r="BIB35" s="101"/>
      <c r="BIC35" s="101"/>
      <c r="BID35" s="101"/>
      <c r="BIE35" s="101"/>
      <c r="BIF35" s="101"/>
      <c r="BIG35" s="101"/>
      <c r="BIH35" s="101"/>
      <c r="BII35" s="101"/>
      <c r="BIJ35" s="101"/>
      <c r="BIK35" s="101"/>
      <c r="BIL35" s="101"/>
      <c r="BIM35" s="101"/>
      <c r="BIN35" s="101"/>
      <c r="BIO35" s="101"/>
      <c r="BIP35" s="101"/>
      <c r="BIQ35" s="101"/>
      <c r="BIR35" s="101"/>
      <c r="BIS35" s="101"/>
      <c r="BIT35" s="101"/>
      <c r="BIU35" s="101"/>
      <c r="BIV35" s="101"/>
      <c r="BIW35" s="101"/>
      <c r="BIX35" s="101"/>
      <c r="BIY35" s="101"/>
      <c r="BIZ35" s="101"/>
      <c r="BJA35" s="101"/>
      <c r="BJB35" s="101"/>
      <c r="BJC35" s="101"/>
      <c r="BJD35" s="101"/>
      <c r="BJE35" s="101"/>
      <c r="BJF35" s="101"/>
      <c r="BJG35" s="101"/>
      <c r="BJH35" s="101"/>
      <c r="BJI35" s="101"/>
      <c r="BJJ35" s="101"/>
      <c r="BJK35" s="101"/>
      <c r="BJL35" s="101"/>
      <c r="BJM35" s="101"/>
      <c r="BJN35" s="101"/>
      <c r="BJO35" s="101"/>
      <c r="BJP35" s="101"/>
      <c r="BJQ35" s="101"/>
      <c r="BJR35" s="101"/>
      <c r="BJS35" s="101"/>
      <c r="BJT35" s="101"/>
      <c r="BJU35" s="101"/>
      <c r="BJV35" s="101"/>
      <c r="BJW35" s="101"/>
      <c r="BJX35" s="101"/>
      <c r="BJY35" s="101"/>
      <c r="BJZ35" s="101"/>
      <c r="BKA35" s="101"/>
      <c r="BKB35" s="101"/>
      <c r="BKC35" s="101"/>
      <c r="BKD35" s="101"/>
      <c r="BKE35" s="101"/>
      <c r="BKF35" s="101"/>
      <c r="BKG35" s="101"/>
      <c r="BKH35" s="101"/>
      <c r="BKI35" s="101"/>
      <c r="BKJ35" s="101"/>
      <c r="BKK35" s="101"/>
      <c r="BKL35" s="101"/>
      <c r="BKM35" s="101"/>
      <c r="BKN35" s="101"/>
      <c r="BKO35" s="101"/>
      <c r="BKP35" s="101"/>
      <c r="BKQ35" s="101"/>
      <c r="BKR35" s="101"/>
      <c r="BKS35" s="101"/>
      <c r="BKT35" s="101"/>
      <c r="BKU35" s="101"/>
      <c r="BKV35" s="101"/>
      <c r="BKW35" s="101"/>
      <c r="BKX35" s="101"/>
      <c r="BKY35" s="101"/>
      <c r="BKZ35" s="101"/>
      <c r="BLA35" s="101"/>
      <c r="BLB35" s="101"/>
      <c r="BLC35" s="101"/>
      <c r="BLD35" s="101"/>
      <c r="BLE35" s="101"/>
      <c r="BLF35" s="101"/>
      <c r="BLG35" s="101"/>
      <c r="BLH35" s="101"/>
      <c r="BLI35" s="101"/>
      <c r="BLJ35" s="101"/>
      <c r="BLK35" s="101"/>
      <c r="BLL35" s="101"/>
      <c r="BLM35" s="101"/>
      <c r="BLN35" s="101"/>
      <c r="BLO35" s="101"/>
      <c r="BLP35" s="101"/>
      <c r="BLQ35" s="101"/>
      <c r="BLR35" s="101"/>
      <c r="BLS35" s="101"/>
      <c r="BLT35" s="101"/>
      <c r="BLU35" s="101"/>
      <c r="BLV35" s="101"/>
      <c r="BLW35" s="101"/>
      <c r="BLX35" s="101"/>
      <c r="BLY35" s="101"/>
      <c r="BLZ35" s="101"/>
      <c r="BMA35" s="101"/>
      <c r="BMB35" s="101"/>
      <c r="BMC35" s="101"/>
      <c r="BMD35" s="101"/>
      <c r="BME35" s="101"/>
      <c r="BMF35" s="101"/>
      <c r="BMG35" s="101"/>
      <c r="BMH35" s="101"/>
      <c r="BMI35" s="101"/>
      <c r="BMJ35" s="101"/>
      <c r="BMK35" s="101"/>
      <c r="BML35" s="101"/>
      <c r="BMM35" s="101"/>
      <c r="BMN35" s="101"/>
      <c r="BMO35" s="101"/>
      <c r="BMP35" s="101"/>
      <c r="BMQ35" s="101"/>
      <c r="BMR35" s="101"/>
      <c r="BMS35" s="101"/>
      <c r="BMT35" s="101"/>
      <c r="BMU35" s="101"/>
      <c r="BMV35" s="101"/>
      <c r="BMW35" s="101"/>
      <c r="BMX35" s="101"/>
      <c r="BMY35" s="101"/>
      <c r="BMZ35" s="101"/>
      <c r="BNA35" s="101"/>
      <c r="BNB35" s="101"/>
      <c r="BNC35" s="101"/>
      <c r="BND35" s="101"/>
      <c r="BNE35" s="101"/>
      <c r="BNF35" s="101"/>
      <c r="BNG35" s="101"/>
      <c r="BNH35" s="101"/>
      <c r="BNI35" s="101"/>
      <c r="BNJ35" s="101"/>
      <c r="BNK35" s="101"/>
      <c r="BNL35" s="101"/>
      <c r="BNM35" s="101"/>
      <c r="BNN35" s="101"/>
      <c r="BNO35" s="101"/>
      <c r="BNP35" s="101"/>
      <c r="BNQ35" s="101"/>
      <c r="BNR35" s="101"/>
      <c r="BNS35" s="101"/>
      <c r="BNT35" s="101"/>
      <c r="BNU35" s="101"/>
      <c r="BNV35" s="101"/>
      <c r="BNW35" s="101"/>
      <c r="BNX35" s="101"/>
      <c r="BNY35" s="101"/>
      <c r="BNZ35" s="101"/>
      <c r="BOA35" s="101"/>
      <c r="BOB35" s="101"/>
      <c r="BOC35" s="101"/>
      <c r="BOD35" s="101"/>
      <c r="BOE35" s="101"/>
      <c r="BOF35" s="101"/>
      <c r="BOG35" s="101"/>
      <c r="BOH35" s="101"/>
      <c r="BOI35" s="101"/>
      <c r="BOJ35" s="101"/>
      <c r="BOK35" s="101"/>
      <c r="BOL35" s="101"/>
      <c r="BOM35" s="101"/>
      <c r="BON35" s="101"/>
      <c r="BOO35" s="101"/>
      <c r="BOP35" s="101"/>
      <c r="BOQ35" s="101"/>
      <c r="BOR35" s="101"/>
      <c r="BOS35" s="101"/>
      <c r="BOT35" s="101"/>
      <c r="BOU35" s="101"/>
      <c r="BOV35" s="101"/>
      <c r="BOW35" s="101"/>
      <c r="BOX35" s="101"/>
      <c r="BOY35" s="101"/>
      <c r="BOZ35" s="101"/>
      <c r="BPA35" s="101"/>
      <c r="BPB35" s="101"/>
      <c r="BPC35" s="101"/>
      <c r="BPD35" s="101"/>
      <c r="BPE35" s="101"/>
      <c r="BPF35" s="101"/>
      <c r="BPG35" s="101"/>
      <c r="BPH35" s="101"/>
      <c r="BPI35" s="101"/>
      <c r="BPJ35" s="101"/>
      <c r="BPK35" s="101"/>
      <c r="BPL35" s="101"/>
      <c r="BPM35" s="101"/>
      <c r="BPN35" s="101"/>
      <c r="BPO35" s="101"/>
      <c r="BPP35" s="101"/>
      <c r="BPQ35" s="101"/>
      <c r="BPR35" s="101"/>
      <c r="BPS35" s="101"/>
      <c r="BPT35" s="101"/>
      <c r="BPU35" s="101"/>
      <c r="BPV35" s="101"/>
      <c r="BPW35" s="101"/>
      <c r="BPX35" s="101"/>
      <c r="BPY35" s="101"/>
      <c r="BPZ35" s="101"/>
      <c r="BQA35" s="101"/>
      <c r="BQB35" s="101"/>
      <c r="BQC35" s="101"/>
      <c r="BQD35" s="101"/>
      <c r="BQE35" s="101"/>
      <c r="BQF35" s="101"/>
      <c r="BQG35" s="101"/>
      <c r="BQH35" s="101"/>
      <c r="BQI35" s="101"/>
      <c r="BQJ35" s="101"/>
      <c r="BQK35" s="101"/>
      <c r="BQL35" s="101"/>
      <c r="BQM35" s="101"/>
      <c r="BQN35" s="101"/>
      <c r="BQO35" s="101"/>
      <c r="BQP35" s="101"/>
      <c r="BQQ35" s="101"/>
      <c r="BQR35" s="101"/>
      <c r="BQS35" s="101"/>
      <c r="BQT35" s="101"/>
      <c r="BQU35" s="101"/>
      <c r="BQV35" s="101"/>
      <c r="BQW35" s="101"/>
      <c r="BQX35" s="101"/>
      <c r="BQY35" s="101"/>
      <c r="BQZ35" s="101"/>
      <c r="BRA35" s="101"/>
      <c r="BRB35" s="101"/>
      <c r="BRC35" s="101"/>
      <c r="BRD35" s="101"/>
      <c r="BRE35" s="101"/>
      <c r="BRF35" s="101"/>
      <c r="BRG35" s="101"/>
      <c r="BRH35" s="101"/>
      <c r="BRI35" s="101"/>
      <c r="BRJ35" s="101"/>
      <c r="BRK35" s="101"/>
      <c r="BRL35" s="101"/>
      <c r="BRM35" s="101"/>
      <c r="BRN35" s="101"/>
      <c r="BRO35" s="101"/>
      <c r="BRP35" s="101"/>
      <c r="BRQ35" s="101"/>
      <c r="BRR35" s="101"/>
      <c r="BRS35" s="101"/>
      <c r="BRT35" s="101"/>
      <c r="BRU35" s="101"/>
      <c r="BRV35" s="101"/>
      <c r="BRW35" s="101"/>
      <c r="BRX35" s="101"/>
      <c r="BRY35" s="101"/>
      <c r="BRZ35" s="101"/>
      <c r="BSA35" s="101"/>
      <c r="BSB35" s="101"/>
      <c r="BSC35" s="101"/>
      <c r="BSD35" s="101"/>
      <c r="BSE35" s="101"/>
      <c r="BSF35" s="101"/>
      <c r="BSG35" s="101"/>
      <c r="BSH35" s="101"/>
      <c r="BSI35" s="101"/>
      <c r="BSJ35" s="101"/>
      <c r="BSK35" s="101"/>
      <c r="BSL35" s="101"/>
      <c r="BSM35" s="101"/>
      <c r="BSN35" s="101"/>
      <c r="BSO35" s="101"/>
      <c r="BSP35" s="101"/>
      <c r="BSQ35" s="101"/>
      <c r="BSR35" s="101"/>
      <c r="BSS35" s="101"/>
      <c r="BST35" s="101"/>
      <c r="BSU35" s="101"/>
      <c r="BSV35" s="101"/>
      <c r="BSW35" s="101"/>
      <c r="BSX35" s="101"/>
      <c r="BSY35" s="101"/>
      <c r="BSZ35" s="101"/>
      <c r="BTA35" s="101"/>
      <c r="BTB35" s="101"/>
      <c r="BTC35" s="101"/>
      <c r="BTD35" s="101"/>
      <c r="BTE35" s="101"/>
      <c r="BTF35" s="101"/>
      <c r="BTG35" s="101"/>
      <c r="BTH35" s="101"/>
      <c r="BTI35" s="101"/>
      <c r="BTJ35" s="101"/>
      <c r="BTK35" s="101"/>
      <c r="BTL35" s="101"/>
      <c r="BTM35" s="101"/>
      <c r="BTN35" s="101"/>
      <c r="BTO35" s="101"/>
      <c r="BTP35" s="101"/>
      <c r="BTQ35" s="101"/>
      <c r="BTR35" s="101"/>
      <c r="BTS35" s="101"/>
      <c r="BTT35" s="101"/>
      <c r="BTU35" s="101"/>
      <c r="BTV35" s="101"/>
      <c r="BTW35" s="101"/>
      <c r="BTX35" s="101"/>
      <c r="BTY35" s="101"/>
      <c r="BTZ35" s="101"/>
      <c r="BUA35" s="101"/>
      <c r="BUB35" s="101"/>
      <c r="BUC35" s="101"/>
      <c r="BUD35" s="101"/>
      <c r="BUE35" s="101"/>
      <c r="BUF35" s="101"/>
      <c r="BUG35" s="101"/>
      <c r="BUH35" s="101"/>
      <c r="BUI35" s="101"/>
      <c r="BUJ35" s="101"/>
      <c r="BUK35" s="101"/>
      <c r="BUL35" s="101"/>
      <c r="BUM35" s="101"/>
      <c r="BUN35" s="101"/>
      <c r="BUO35" s="101"/>
      <c r="BUP35" s="101"/>
      <c r="BUQ35" s="101"/>
      <c r="BUR35" s="101"/>
      <c r="BUS35" s="101"/>
      <c r="BUT35" s="101"/>
      <c r="BUU35" s="101"/>
      <c r="BUV35" s="101"/>
      <c r="BUW35" s="101"/>
      <c r="BUX35" s="101"/>
      <c r="BUY35" s="101"/>
      <c r="BUZ35" s="101"/>
      <c r="BVA35" s="101"/>
      <c r="BVB35" s="101"/>
      <c r="BVC35" s="101"/>
      <c r="BVD35" s="101"/>
      <c r="BVE35" s="101"/>
      <c r="BVF35" s="101"/>
      <c r="BVG35" s="101"/>
      <c r="BVH35" s="101"/>
      <c r="BVI35" s="101"/>
      <c r="BVJ35" s="101"/>
      <c r="BVK35" s="101"/>
      <c r="BVL35" s="101"/>
      <c r="BVM35" s="101"/>
      <c r="BVN35" s="101"/>
      <c r="BVO35" s="101"/>
      <c r="BVP35" s="101"/>
      <c r="BVQ35" s="101"/>
      <c r="BVR35" s="101"/>
      <c r="BVS35" s="101"/>
      <c r="BVT35" s="101"/>
      <c r="BVU35" s="101"/>
      <c r="BVV35" s="101"/>
      <c r="BVW35" s="101"/>
      <c r="BVX35" s="101"/>
      <c r="BVY35" s="101"/>
      <c r="BVZ35" s="101"/>
      <c r="BWA35" s="101"/>
      <c r="BWB35" s="101"/>
      <c r="BWC35" s="101"/>
      <c r="BWD35" s="101"/>
      <c r="BWE35" s="101"/>
      <c r="BWF35" s="101"/>
      <c r="BWG35" s="101"/>
      <c r="BWH35" s="101"/>
      <c r="BWI35" s="101"/>
      <c r="BWJ35" s="101"/>
      <c r="BWK35" s="101"/>
      <c r="BWL35" s="101"/>
      <c r="BWM35" s="101"/>
      <c r="BWN35" s="101"/>
      <c r="BWO35" s="101"/>
      <c r="BWP35" s="101"/>
      <c r="BWQ35" s="101"/>
      <c r="BWR35" s="101"/>
      <c r="BWS35" s="101"/>
      <c r="BWT35" s="101"/>
      <c r="BWU35" s="101"/>
      <c r="BWV35" s="101"/>
      <c r="BWW35" s="101"/>
      <c r="BWX35" s="101"/>
      <c r="BWY35" s="101"/>
      <c r="BWZ35" s="101"/>
      <c r="BXA35" s="101"/>
      <c r="BXB35" s="101"/>
      <c r="BXC35" s="101"/>
      <c r="BXD35" s="101"/>
      <c r="BXE35" s="101"/>
      <c r="BXF35" s="101"/>
      <c r="BXG35" s="101"/>
      <c r="BXH35" s="101"/>
      <c r="BXI35" s="101"/>
      <c r="BXJ35" s="101"/>
      <c r="BXK35" s="101"/>
      <c r="BXL35" s="101"/>
      <c r="BXM35" s="101"/>
      <c r="BXN35" s="101"/>
      <c r="BXO35" s="101"/>
      <c r="BXP35" s="101"/>
      <c r="BXQ35" s="101"/>
      <c r="BXR35" s="101"/>
      <c r="BXS35" s="101"/>
      <c r="BXT35" s="101"/>
      <c r="BXU35" s="101"/>
      <c r="BXV35" s="101"/>
      <c r="BXW35" s="101"/>
      <c r="BXX35" s="101"/>
      <c r="BXY35" s="101"/>
      <c r="BXZ35" s="101"/>
      <c r="BYA35" s="101"/>
      <c r="BYB35" s="101"/>
      <c r="BYC35" s="101"/>
      <c r="BYD35" s="101"/>
      <c r="BYE35" s="101"/>
      <c r="BYF35" s="101"/>
      <c r="BYG35" s="101"/>
      <c r="BYH35" s="101"/>
      <c r="BYI35" s="101"/>
      <c r="BYJ35" s="101"/>
      <c r="BYK35" s="101"/>
      <c r="BYL35" s="101"/>
      <c r="BYM35" s="101"/>
      <c r="BYN35" s="101"/>
      <c r="BYO35" s="101"/>
      <c r="BYP35" s="101"/>
      <c r="BYQ35" s="101"/>
      <c r="BYR35" s="101"/>
      <c r="BYS35" s="101"/>
      <c r="BYT35" s="101"/>
      <c r="BYU35" s="101"/>
      <c r="BYV35" s="101"/>
      <c r="BYW35" s="101"/>
      <c r="BYX35" s="101"/>
      <c r="BYY35" s="101"/>
      <c r="BYZ35" s="101"/>
      <c r="BZA35" s="101"/>
      <c r="BZB35" s="101"/>
      <c r="BZC35" s="101"/>
      <c r="BZD35" s="101"/>
      <c r="BZE35" s="101"/>
      <c r="BZF35" s="101"/>
      <c r="BZG35" s="101"/>
      <c r="BZH35" s="101"/>
      <c r="BZI35" s="101"/>
      <c r="BZJ35" s="101"/>
      <c r="BZK35" s="101"/>
      <c r="BZL35" s="101"/>
      <c r="BZM35" s="101"/>
      <c r="BZN35" s="101"/>
      <c r="BZO35" s="101"/>
      <c r="BZP35" s="101"/>
      <c r="BZQ35" s="101"/>
      <c r="BZR35" s="101"/>
      <c r="BZS35" s="101"/>
      <c r="BZT35" s="101"/>
      <c r="BZU35" s="101"/>
      <c r="BZV35" s="101"/>
      <c r="BZW35" s="101"/>
      <c r="BZX35" s="101"/>
      <c r="BZY35" s="101"/>
      <c r="BZZ35" s="101"/>
      <c r="CAA35" s="101"/>
      <c r="CAB35" s="101"/>
      <c r="CAC35" s="101"/>
      <c r="CAD35" s="101"/>
      <c r="CAE35" s="101"/>
      <c r="CAF35" s="101"/>
      <c r="CAG35" s="101"/>
      <c r="CAH35" s="101"/>
      <c r="CAI35" s="101"/>
      <c r="CAJ35" s="101"/>
      <c r="CAK35" s="101"/>
      <c r="CAL35" s="101"/>
      <c r="CAM35" s="101"/>
      <c r="CAN35" s="101"/>
      <c r="CAO35" s="101"/>
      <c r="CAP35" s="101"/>
      <c r="CAQ35" s="101"/>
      <c r="CAR35" s="101"/>
      <c r="CAS35" s="101"/>
      <c r="CAT35" s="101"/>
      <c r="CAU35" s="101"/>
      <c r="CAV35" s="101"/>
      <c r="CAW35" s="101"/>
      <c r="CAX35" s="101"/>
      <c r="CAY35" s="101"/>
      <c r="CAZ35" s="101"/>
      <c r="CBA35" s="101"/>
      <c r="CBB35" s="101"/>
      <c r="CBC35" s="101"/>
      <c r="CBD35" s="101"/>
      <c r="CBE35" s="101"/>
      <c r="CBF35" s="101"/>
      <c r="CBG35" s="101"/>
      <c r="CBH35" s="101"/>
      <c r="CBI35" s="101"/>
      <c r="CBJ35" s="101"/>
      <c r="CBK35" s="101"/>
      <c r="CBL35" s="101"/>
      <c r="CBM35" s="101"/>
      <c r="CBN35" s="101"/>
      <c r="CBO35" s="101"/>
      <c r="CBP35" s="101"/>
      <c r="CBQ35" s="101"/>
      <c r="CBR35" s="101"/>
      <c r="CBS35" s="101"/>
      <c r="CBT35" s="101"/>
      <c r="CBU35" s="101"/>
      <c r="CBV35" s="101"/>
      <c r="CBW35" s="101"/>
      <c r="CBX35" s="101"/>
      <c r="CBY35" s="101"/>
      <c r="CBZ35" s="101"/>
      <c r="CCA35" s="101"/>
      <c r="CCB35" s="101"/>
      <c r="CCC35" s="101"/>
      <c r="CCD35" s="101"/>
      <c r="CCE35" s="101"/>
      <c r="CCF35" s="101"/>
      <c r="CCG35" s="101"/>
      <c r="CCH35" s="101"/>
      <c r="CCI35" s="101"/>
      <c r="CCJ35" s="101"/>
      <c r="CCK35" s="101"/>
      <c r="CCL35" s="101"/>
      <c r="CCM35" s="101"/>
      <c r="CCN35" s="101"/>
      <c r="CCO35" s="101"/>
      <c r="CCP35" s="101"/>
      <c r="CCQ35" s="101"/>
      <c r="CCR35" s="101"/>
      <c r="CCS35" s="101"/>
      <c r="CCT35" s="101"/>
      <c r="CCU35" s="101"/>
      <c r="CCV35" s="101"/>
      <c r="CCW35" s="101"/>
      <c r="CCX35" s="101"/>
      <c r="CCY35" s="101"/>
      <c r="CCZ35" s="101"/>
      <c r="CDA35" s="101"/>
      <c r="CDB35" s="101"/>
      <c r="CDC35" s="101"/>
      <c r="CDD35" s="101"/>
      <c r="CDE35" s="101"/>
      <c r="CDF35" s="101"/>
      <c r="CDG35" s="101"/>
      <c r="CDH35" s="101"/>
      <c r="CDI35" s="101"/>
      <c r="CDJ35" s="101"/>
      <c r="CDK35" s="101"/>
      <c r="CDL35" s="101"/>
      <c r="CDM35" s="101"/>
      <c r="CDN35" s="101"/>
      <c r="CDO35" s="101"/>
      <c r="CDP35" s="101"/>
      <c r="CDQ35" s="101"/>
      <c r="CDR35" s="101"/>
      <c r="CDS35" s="101"/>
      <c r="CDT35" s="101"/>
      <c r="CDU35" s="101"/>
      <c r="CDV35" s="101"/>
      <c r="CDW35" s="101"/>
      <c r="CDX35" s="101"/>
      <c r="CDY35" s="101"/>
      <c r="CDZ35" s="101"/>
      <c r="CEA35" s="101"/>
      <c r="CEB35" s="101"/>
      <c r="CEC35" s="101"/>
      <c r="CED35" s="101"/>
      <c r="CEE35" s="101"/>
      <c r="CEF35" s="101"/>
      <c r="CEG35" s="101"/>
      <c r="CEH35" s="101"/>
      <c r="CEI35" s="101"/>
      <c r="CEJ35" s="101"/>
      <c r="CEK35" s="101"/>
      <c r="CEL35" s="101"/>
      <c r="CEM35" s="101"/>
      <c r="CEN35" s="101"/>
      <c r="CEO35" s="101"/>
      <c r="CEP35" s="101"/>
      <c r="CEQ35" s="101"/>
      <c r="CER35" s="101"/>
      <c r="CES35" s="101"/>
      <c r="CET35" s="101"/>
      <c r="CEU35" s="101"/>
      <c r="CEV35" s="101"/>
      <c r="CEW35" s="101"/>
      <c r="CEX35" s="101"/>
      <c r="CEY35" s="101"/>
      <c r="CEZ35" s="101"/>
      <c r="CFA35" s="101"/>
      <c r="CFB35" s="101"/>
      <c r="CFC35" s="101"/>
      <c r="CFD35" s="101"/>
      <c r="CFE35" s="101"/>
      <c r="CFF35" s="101"/>
      <c r="CFG35" s="101"/>
      <c r="CFH35" s="101"/>
      <c r="CFI35" s="101"/>
      <c r="CFJ35" s="101"/>
      <c r="CFK35" s="101"/>
      <c r="CFL35" s="101"/>
      <c r="CFM35" s="101"/>
      <c r="CFN35" s="101"/>
      <c r="CFO35" s="101"/>
      <c r="CFP35" s="101"/>
      <c r="CFQ35" s="101"/>
      <c r="CFR35" s="101"/>
      <c r="CFS35" s="101"/>
      <c r="CFT35" s="101"/>
      <c r="CFU35" s="101"/>
      <c r="CFV35" s="101"/>
      <c r="CFW35" s="101"/>
      <c r="CFX35" s="101"/>
      <c r="CFY35" s="101"/>
      <c r="CFZ35" s="101"/>
      <c r="CGA35" s="101"/>
      <c r="CGB35" s="101"/>
      <c r="CGC35" s="101"/>
      <c r="CGD35" s="101"/>
      <c r="CGE35" s="101"/>
      <c r="CGF35" s="101"/>
      <c r="CGG35" s="101"/>
      <c r="CGH35" s="101"/>
      <c r="CGI35" s="101"/>
      <c r="CGJ35" s="101"/>
      <c r="CGK35" s="101"/>
      <c r="CGL35" s="101"/>
      <c r="CGM35" s="101"/>
      <c r="CGN35" s="101"/>
      <c r="CGO35" s="101"/>
      <c r="CGP35" s="101"/>
      <c r="CGQ35" s="101"/>
      <c r="CGR35" s="101"/>
      <c r="CGS35" s="101"/>
      <c r="CGT35" s="101"/>
      <c r="CGU35" s="101"/>
      <c r="CGV35" s="101"/>
      <c r="CGW35" s="101"/>
      <c r="CGX35" s="101"/>
      <c r="CGY35" s="101"/>
      <c r="CGZ35" s="101"/>
      <c r="CHA35" s="101"/>
      <c r="CHB35" s="101"/>
      <c r="CHC35" s="101"/>
      <c r="CHD35" s="101"/>
      <c r="CHE35" s="101"/>
      <c r="CHF35" s="101"/>
      <c r="CHG35" s="101"/>
      <c r="CHH35" s="101"/>
      <c r="CHI35" s="101"/>
      <c r="CHJ35" s="101"/>
      <c r="CHK35" s="101"/>
      <c r="CHL35" s="101"/>
      <c r="CHM35" s="101"/>
      <c r="CHN35" s="101"/>
      <c r="CHO35" s="101"/>
      <c r="CHP35" s="101"/>
      <c r="CHQ35" s="101"/>
      <c r="CHR35" s="101"/>
      <c r="CHS35" s="101"/>
      <c r="CHT35" s="101"/>
      <c r="CHU35" s="101"/>
      <c r="CHV35" s="101"/>
      <c r="CHW35" s="101"/>
      <c r="CHX35" s="101"/>
      <c r="CHY35" s="101"/>
      <c r="CHZ35" s="101"/>
      <c r="CIA35" s="101"/>
      <c r="CIB35" s="101"/>
      <c r="CIC35" s="101"/>
      <c r="CID35" s="101"/>
      <c r="CIE35" s="101"/>
      <c r="CIF35" s="101"/>
      <c r="CIG35" s="101"/>
      <c r="CIH35" s="101"/>
      <c r="CII35" s="101"/>
      <c r="CIJ35" s="101"/>
      <c r="CIK35" s="101"/>
      <c r="CIL35" s="101"/>
      <c r="CIM35" s="101"/>
      <c r="CIN35" s="101"/>
      <c r="CIO35" s="101"/>
      <c r="CIP35" s="101"/>
      <c r="CIQ35" s="101"/>
      <c r="CIR35" s="101"/>
      <c r="CIS35" s="101"/>
      <c r="CIT35" s="101"/>
      <c r="CIU35" s="101"/>
      <c r="CIV35" s="101"/>
      <c r="CIW35" s="101"/>
      <c r="CIX35" s="101"/>
      <c r="CIY35" s="101"/>
      <c r="CIZ35" s="101"/>
      <c r="CJA35" s="101"/>
      <c r="CJB35" s="101"/>
      <c r="CJC35" s="101"/>
      <c r="CJD35" s="101"/>
      <c r="CJE35" s="101"/>
      <c r="CJF35" s="101"/>
      <c r="CJG35" s="101"/>
      <c r="CJH35" s="101"/>
      <c r="CJI35" s="101"/>
      <c r="CJJ35" s="101"/>
      <c r="CJK35" s="101"/>
      <c r="CJL35" s="101"/>
      <c r="CJM35" s="101"/>
      <c r="CJN35" s="101"/>
      <c r="CJO35" s="101"/>
      <c r="CJP35" s="101"/>
      <c r="CJQ35" s="101"/>
      <c r="CJR35" s="101"/>
      <c r="CJS35" s="101"/>
      <c r="CJT35" s="101"/>
      <c r="CJU35" s="101"/>
      <c r="CJV35" s="101"/>
      <c r="CJW35" s="101"/>
      <c r="CJX35" s="101"/>
      <c r="CJY35" s="101"/>
      <c r="CJZ35" s="101"/>
      <c r="CKA35" s="101"/>
      <c r="CKB35" s="101"/>
      <c r="CKC35" s="101"/>
      <c r="CKD35" s="101"/>
      <c r="CKE35" s="101"/>
      <c r="CKF35" s="101"/>
      <c r="CKG35" s="101"/>
      <c r="CKH35" s="101"/>
      <c r="CKI35" s="101"/>
      <c r="CKJ35" s="101"/>
      <c r="CKK35" s="101"/>
      <c r="CKL35" s="101"/>
      <c r="CKM35" s="101"/>
      <c r="CKN35" s="101"/>
      <c r="CKO35" s="101"/>
      <c r="CKP35" s="101"/>
      <c r="CKQ35" s="101"/>
      <c r="CKR35" s="101"/>
      <c r="CKS35" s="101"/>
      <c r="CKT35" s="101"/>
      <c r="CKU35" s="101"/>
      <c r="CKV35" s="101"/>
      <c r="CKW35" s="101"/>
      <c r="CKX35" s="101"/>
      <c r="CKY35" s="101"/>
      <c r="CKZ35" s="101"/>
      <c r="CLA35" s="101"/>
      <c r="CLB35" s="101"/>
      <c r="CLC35" s="101"/>
      <c r="CLD35" s="101"/>
      <c r="CLE35" s="101"/>
      <c r="CLF35" s="101"/>
      <c r="CLG35" s="101"/>
      <c r="CLH35" s="101"/>
      <c r="CLI35" s="101"/>
      <c r="CLJ35" s="101"/>
      <c r="CLK35" s="101"/>
      <c r="CLL35" s="101"/>
      <c r="CLM35" s="101"/>
      <c r="CLN35" s="101"/>
      <c r="CLO35" s="101"/>
      <c r="CLP35" s="101"/>
      <c r="CLQ35" s="101"/>
      <c r="CLR35" s="101"/>
      <c r="CLS35" s="101"/>
      <c r="CLT35" s="101"/>
      <c r="CLU35" s="101"/>
      <c r="CLV35" s="101"/>
      <c r="CLW35" s="101"/>
      <c r="CLX35" s="101"/>
      <c r="CLY35" s="101"/>
      <c r="CLZ35" s="101"/>
      <c r="CMA35" s="101"/>
      <c r="CMB35" s="101"/>
      <c r="CMC35" s="101"/>
      <c r="CMD35" s="101"/>
      <c r="CME35" s="101"/>
      <c r="CMF35" s="101"/>
      <c r="CMG35" s="101"/>
      <c r="CMH35" s="101"/>
      <c r="CMI35" s="101"/>
      <c r="CMJ35" s="101"/>
      <c r="CMK35" s="101"/>
      <c r="CML35" s="101"/>
      <c r="CMM35" s="101"/>
      <c r="CMN35" s="101"/>
      <c r="CMO35" s="101"/>
      <c r="CMP35" s="101"/>
      <c r="CMQ35" s="101"/>
      <c r="CMR35" s="101"/>
      <c r="CMS35" s="101"/>
      <c r="CMT35" s="101"/>
      <c r="CMU35" s="101"/>
      <c r="CMV35" s="101"/>
      <c r="CMW35" s="101"/>
      <c r="CMX35" s="101"/>
      <c r="CMY35" s="101"/>
      <c r="CMZ35" s="101"/>
      <c r="CNA35" s="101"/>
      <c r="CNB35" s="101"/>
      <c r="CNC35" s="101"/>
      <c r="CND35" s="101"/>
      <c r="CNE35" s="101"/>
      <c r="CNF35" s="101"/>
      <c r="CNG35" s="101"/>
      <c r="CNH35" s="101"/>
      <c r="CNI35" s="101"/>
      <c r="CNJ35" s="101"/>
      <c r="CNK35" s="101"/>
      <c r="CNL35" s="101"/>
      <c r="CNM35" s="101"/>
      <c r="CNN35" s="101"/>
      <c r="CNO35" s="101"/>
      <c r="CNP35" s="101"/>
      <c r="CNQ35" s="101"/>
      <c r="CNR35" s="101"/>
      <c r="CNS35" s="101"/>
      <c r="CNT35" s="101"/>
      <c r="CNU35" s="101"/>
      <c r="CNV35" s="101"/>
      <c r="CNW35" s="101"/>
      <c r="CNX35" s="101"/>
      <c r="CNY35" s="101"/>
      <c r="CNZ35" s="101"/>
      <c r="COA35" s="101"/>
      <c r="COB35" s="101"/>
      <c r="COC35" s="101"/>
      <c r="COD35" s="101"/>
      <c r="COE35" s="101"/>
      <c r="COF35" s="101"/>
      <c r="COG35" s="101"/>
      <c r="COH35" s="101"/>
      <c r="COI35" s="101"/>
      <c r="COJ35" s="101"/>
      <c r="COK35" s="101"/>
      <c r="COL35" s="101"/>
      <c r="COM35" s="101"/>
      <c r="CON35" s="101"/>
      <c r="COO35" s="101"/>
      <c r="COP35" s="101"/>
      <c r="COQ35" s="101"/>
      <c r="COR35" s="101"/>
      <c r="COS35" s="101"/>
      <c r="COT35" s="101"/>
      <c r="COU35" s="101"/>
      <c r="COV35" s="101"/>
      <c r="COW35" s="101"/>
      <c r="COX35" s="101"/>
      <c r="COY35" s="101"/>
      <c r="COZ35" s="101"/>
      <c r="CPA35" s="101"/>
      <c r="CPB35" s="101"/>
      <c r="CPC35" s="101"/>
      <c r="CPD35" s="101"/>
      <c r="CPE35" s="101"/>
      <c r="CPF35" s="101"/>
      <c r="CPG35" s="101"/>
      <c r="CPH35" s="101"/>
      <c r="CPI35" s="101"/>
      <c r="CPJ35" s="101"/>
      <c r="CPK35" s="101"/>
      <c r="CPL35" s="101"/>
      <c r="CPM35" s="101"/>
      <c r="CPN35" s="101"/>
      <c r="CPO35" s="101"/>
      <c r="CPP35" s="101"/>
      <c r="CPQ35" s="101"/>
      <c r="CPR35" s="101"/>
      <c r="CPS35" s="101"/>
      <c r="CPT35" s="101"/>
      <c r="CPU35" s="101"/>
      <c r="CPV35" s="101"/>
      <c r="CPW35" s="101"/>
      <c r="CPX35" s="101"/>
      <c r="CPY35" s="101"/>
      <c r="CPZ35" s="101"/>
      <c r="CQA35" s="101"/>
      <c r="CQB35" s="101"/>
      <c r="CQC35" s="101"/>
      <c r="CQD35" s="101"/>
      <c r="CQE35" s="101"/>
      <c r="CQF35" s="101"/>
      <c r="CQG35" s="101"/>
      <c r="CQH35" s="101"/>
      <c r="CQI35" s="101"/>
      <c r="CQJ35" s="101"/>
      <c r="CQK35" s="101"/>
      <c r="CQL35" s="101"/>
      <c r="CQM35" s="101"/>
      <c r="CQN35" s="101"/>
      <c r="CQO35" s="101"/>
      <c r="CQP35" s="101"/>
      <c r="CQQ35" s="101"/>
      <c r="CQR35" s="101"/>
      <c r="CQS35" s="101"/>
      <c r="CQT35" s="101"/>
      <c r="CQU35" s="101"/>
      <c r="CQV35" s="101"/>
      <c r="CQW35" s="101"/>
      <c r="CQX35" s="101"/>
      <c r="CQY35" s="101"/>
      <c r="CQZ35" s="101"/>
      <c r="CRA35" s="101"/>
      <c r="CRB35" s="101"/>
      <c r="CRC35" s="101"/>
      <c r="CRD35" s="101"/>
      <c r="CRE35" s="101"/>
      <c r="CRF35" s="101"/>
      <c r="CRG35" s="101"/>
      <c r="CRH35" s="101"/>
      <c r="CRI35" s="101"/>
      <c r="CRJ35" s="101"/>
      <c r="CRK35" s="101"/>
      <c r="CRL35" s="101"/>
      <c r="CRM35" s="101"/>
      <c r="CRN35" s="101"/>
      <c r="CRO35" s="101"/>
      <c r="CRP35" s="101"/>
      <c r="CRQ35" s="101"/>
      <c r="CRR35" s="101"/>
      <c r="CRS35" s="101"/>
      <c r="CRT35" s="101"/>
      <c r="CRU35" s="101"/>
      <c r="CRV35" s="101"/>
      <c r="CRW35" s="101"/>
      <c r="CRX35" s="101"/>
      <c r="CRY35" s="101"/>
      <c r="CRZ35" s="101"/>
      <c r="CSA35" s="101"/>
      <c r="CSB35" s="101"/>
      <c r="CSC35" s="101"/>
      <c r="CSD35" s="101"/>
      <c r="CSE35" s="101"/>
      <c r="CSF35" s="101"/>
      <c r="CSG35" s="101"/>
      <c r="CSH35" s="101"/>
      <c r="CSI35" s="101"/>
      <c r="CSJ35" s="101"/>
      <c r="CSK35" s="101"/>
      <c r="CSL35" s="101"/>
      <c r="CSM35" s="101"/>
      <c r="CSN35" s="101"/>
      <c r="CSO35" s="101"/>
      <c r="CSP35" s="101"/>
      <c r="CSQ35" s="101"/>
      <c r="CSR35" s="101"/>
      <c r="CSS35" s="101"/>
      <c r="CST35" s="101"/>
      <c r="CSU35" s="101"/>
      <c r="CSV35" s="101"/>
      <c r="CSW35" s="101"/>
      <c r="CSX35" s="101"/>
      <c r="CSY35" s="101"/>
      <c r="CSZ35" s="101"/>
      <c r="CTA35" s="101"/>
      <c r="CTB35" s="101"/>
      <c r="CTC35" s="101"/>
      <c r="CTD35" s="101"/>
      <c r="CTE35" s="101"/>
      <c r="CTF35" s="101"/>
      <c r="CTG35" s="101"/>
      <c r="CTH35" s="101"/>
      <c r="CTI35" s="101"/>
      <c r="CTJ35" s="101"/>
      <c r="CTK35" s="101"/>
      <c r="CTL35" s="101"/>
      <c r="CTM35" s="101"/>
      <c r="CTN35" s="101"/>
      <c r="CTO35" s="101"/>
      <c r="CTP35" s="101"/>
      <c r="CTQ35" s="101"/>
      <c r="CTR35" s="101"/>
      <c r="CTS35" s="101"/>
      <c r="CTT35" s="101"/>
      <c r="CTU35" s="101"/>
      <c r="CTV35" s="101"/>
      <c r="CTW35" s="101"/>
      <c r="CTX35" s="101"/>
      <c r="CTY35" s="101"/>
      <c r="CTZ35" s="101"/>
      <c r="CUA35" s="101"/>
      <c r="CUB35" s="101"/>
      <c r="CUC35" s="101"/>
      <c r="CUD35" s="101"/>
      <c r="CUE35" s="101"/>
      <c r="CUF35" s="101"/>
      <c r="CUG35" s="101"/>
      <c r="CUH35" s="101"/>
      <c r="CUI35" s="101"/>
      <c r="CUJ35" s="101"/>
      <c r="CUK35" s="101"/>
      <c r="CUL35" s="101"/>
      <c r="CUM35" s="101"/>
      <c r="CUN35" s="101"/>
      <c r="CUO35" s="101"/>
      <c r="CUP35" s="101"/>
      <c r="CUQ35" s="101"/>
      <c r="CUR35" s="101"/>
      <c r="CUS35" s="101"/>
      <c r="CUT35" s="101"/>
      <c r="CUU35" s="101"/>
      <c r="CUV35" s="101"/>
      <c r="CUW35" s="101"/>
      <c r="CUX35" s="101"/>
      <c r="CUY35" s="101"/>
      <c r="CUZ35" s="101"/>
      <c r="CVA35" s="101"/>
      <c r="CVB35" s="101"/>
      <c r="CVC35" s="101"/>
      <c r="CVD35" s="101"/>
      <c r="CVE35" s="101"/>
      <c r="CVF35" s="101"/>
      <c r="CVG35" s="101"/>
      <c r="CVH35" s="101"/>
      <c r="CVI35" s="101"/>
      <c r="CVJ35" s="101"/>
      <c r="CVK35" s="101"/>
      <c r="CVL35" s="101"/>
      <c r="CVM35" s="101"/>
      <c r="CVN35" s="101"/>
      <c r="CVO35" s="101"/>
      <c r="CVP35" s="101"/>
      <c r="CVQ35" s="101"/>
      <c r="CVR35" s="101"/>
      <c r="CVS35" s="101"/>
      <c r="CVT35" s="101"/>
      <c r="CVU35" s="101"/>
      <c r="CVV35" s="101"/>
      <c r="CVW35" s="101"/>
      <c r="CVX35" s="101"/>
      <c r="CVY35" s="101"/>
      <c r="CVZ35" s="101"/>
      <c r="CWA35" s="101"/>
      <c r="CWB35" s="101"/>
      <c r="CWC35" s="101"/>
      <c r="CWD35" s="101"/>
      <c r="CWE35" s="101"/>
      <c r="CWF35" s="101"/>
      <c r="CWG35" s="101"/>
      <c r="CWH35" s="101"/>
      <c r="CWI35" s="101"/>
      <c r="CWJ35" s="101"/>
      <c r="CWK35" s="101"/>
      <c r="CWL35" s="101"/>
      <c r="CWM35" s="101"/>
      <c r="CWN35" s="101"/>
      <c r="CWO35" s="101"/>
      <c r="CWP35" s="101"/>
      <c r="CWQ35" s="101"/>
      <c r="CWR35" s="101"/>
      <c r="CWS35" s="101"/>
      <c r="CWT35" s="101"/>
      <c r="CWU35" s="101"/>
      <c r="CWV35" s="101"/>
      <c r="CWW35" s="101"/>
      <c r="CWX35" s="101"/>
      <c r="CWY35" s="101"/>
      <c r="CWZ35" s="101"/>
      <c r="CXA35" s="101"/>
      <c r="CXB35" s="101"/>
      <c r="CXC35" s="101"/>
      <c r="CXD35" s="101"/>
      <c r="CXE35" s="101"/>
      <c r="CXF35" s="101"/>
      <c r="CXG35" s="101"/>
      <c r="CXH35" s="101"/>
      <c r="CXI35" s="101"/>
      <c r="CXJ35" s="101"/>
      <c r="CXK35" s="101"/>
      <c r="CXL35" s="101"/>
      <c r="CXM35" s="101"/>
      <c r="CXN35" s="101"/>
      <c r="CXO35" s="101"/>
      <c r="CXP35" s="101"/>
      <c r="CXQ35" s="101"/>
      <c r="CXR35" s="101"/>
      <c r="CXS35" s="101"/>
      <c r="CXT35" s="101"/>
      <c r="CXU35" s="101"/>
      <c r="CXV35" s="101"/>
      <c r="CXW35" s="101"/>
      <c r="CXX35" s="101"/>
      <c r="CXY35" s="101"/>
      <c r="CXZ35" s="101"/>
      <c r="CYA35" s="101"/>
      <c r="CYB35" s="101"/>
      <c r="CYC35" s="101"/>
      <c r="CYD35" s="101"/>
      <c r="CYE35" s="101"/>
      <c r="CYF35" s="101"/>
      <c r="CYG35" s="101"/>
      <c r="CYH35" s="101"/>
      <c r="CYI35" s="101"/>
      <c r="CYJ35" s="101"/>
      <c r="CYK35" s="101"/>
      <c r="CYL35" s="101"/>
      <c r="CYM35" s="101"/>
      <c r="CYN35" s="101"/>
      <c r="CYO35" s="101"/>
      <c r="CYP35" s="101"/>
      <c r="CYQ35" s="101"/>
      <c r="CYR35" s="101"/>
      <c r="CYS35" s="101"/>
      <c r="CYT35" s="101"/>
      <c r="CYU35" s="101"/>
      <c r="CYV35" s="101"/>
      <c r="CYW35" s="101"/>
      <c r="CYX35" s="101"/>
      <c r="CYY35" s="101"/>
      <c r="CYZ35" s="101"/>
      <c r="CZA35" s="101"/>
      <c r="CZB35" s="101"/>
      <c r="CZC35" s="101"/>
      <c r="CZD35" s="101"/>
      <c r="CZE35" s="101"/>
      <c r="CZF35" s="101"/>
      <c r="CZG35" s="101"/>
      <c r="CZH35" s="101"/>
      <c r="CZI35" s="101"/>
      <c r="CZJ35" s="101"/>
      <c r="CZK35" s="101"/>
      <c r="CZL35" s="101"/>
      <c r="CZM35" s="101"/>
      <c r="CZN35" s="101"/>
      <c r="CZO35" s="101"/>
      <c r="CZP35" s="101"/>
      <c r="CZQ35" s="101"/>
      <c r="CZR35" s="101"/>
      <c r="CZS35" s="101"/>
      <c r="CZT35" s="101"/>
      <c r="CZU35" s="101"/>
      <c r="CZV35" s="101"/>
      <c r="CZW35" s="101"/>
      <c r="CZX35" s="101"/>
      <c r="CZY35" s="101"/>
      <c r="CZZ35" s="101"/>
      <c r="DAA35" s="101"/>
      <c r="DAB35" s="101"/>
      <c r="DAC35" s="101"/>
      <c r="DAD35" s="101"/>
      <c r="DAE35" s="101"/>
      <c r="DAF35" s="101"/>
      <c r="DAG35" s="101"/>
      <c r="DAH35" s="101"/>
      <c r="DAI35" s="101"/>
      <c r="DAJ35" s="101"/>
      <c r="DAK35" s="101"/>
      <c r="DAL35" s="101"/>
      <c r="DAM35" s="101"/>
      <c r="DAN35" s="101"/>
      <c r="DAO35" s="101"/>
      <c r="DAP35" s="101"/>
      <c r="DAQ35" s="101"/>
      <c r="DAR35" s="101"/>
      <c r="DAS35" s="101"/>
      <c r="DAT35" s="101"/>
      <c r="DAU35" s="101"/>
      <c r="DAV35" s="101"/>
      <c r="DAW35" s="101"/>
      <c r="DAX35" s="101"/>
      <c r="DAY35" s="101"/>
      <c r="DAZ35" s="101"/>
      <c r="DBA35" s="101"/>
      <c r="DBB35" s="101"/>
      <c r="DBC35" s="101"/>
      <c r="DBD35" s="101"/>
      <c r="DBE35" s="101"/>
      <c r="DBF35" s="101"/>
      <c r="DBG35" s="101"/>
      <c r="DBH35" s="101"/>
      <c r="DBI35" s="101"/>
      <c r="DBJ35" s="101"/>
      <c r="DBK35" s="101"/>
      <c r="DBL35" s="101"/>
      <c r="DBM35" s="101"/>
      <c r="DBN35" s="101"/>
      <c r="DBO35" s="101"/>
      <c r="DBP35" s="101"/>
      <c r="DBQ35" s="101"/>
      <c r="DBR35" s="101"/>
      <c r="DBS35" s="101"/>
      <c r="DBT35" s="101"/>
      <c r="DBU35" s="101"/>
      <c r="DBV35" s="101"/>
      <c r="DBW35" s="101"/>
      <c r="DBX35" s="101"/>
      <c r="DBY35" s="101"/>
      <c r="DBZ35" s="101"/>
      <c r="DCA35" s="101"/>
      <c r="DCB35" s="101"/>
      <c r="DCC35" s="101"/>
      <c r="DCD35" s="101"/>
      <c r="DCE35" s="101"/>
      <c r="DCF35" s="101"/>
      <c r="DCG35" s="101"/>
      <c r="DCH35" s="101"/>
      <c r="DCI35" s="101"/>
      <c r="DCJ35" s="101"/>
      <c r="DCK35" s="101"/>
      <c r="DCL35" s="101"/>
      <c r="DCM35" s="101"/>
      <c r="DCN35" s="101"/>
      <c r="DCO35" s="101"/>
      <c r="DCP35" s="101"/>
      <c r="DCQ35" s="101"/>
      <c r="DCR35" s="101"/>
      <c r="DCS35" s="101"/>
      <c r="DCT35" s="101"/>
      <c r="DCU35" s="101"/>
      <c r="DCV35" s="101"/>
      <c r="DCW35" s="101"/>
      <c r="DCX35" s="101"/>
      <c r="DCY35" s="101"/>
      <c r="DCZ35" s="101"/>
      <c r="DDA35" s="101"/>
      <c r="DDB35" s="101"/>
      <c r="DDC35" s="101"/>
      <c r="DDD35" s="101"/>
      <c r="DDE35" s="101"/>
      <c r="DDF35" s="101"/>
      <c r="DDG35" s="101"/>
      <c r="DDH35" s="101"/>
      <c r="DDI35" s="101"/>
      <c r="DDJ35" s="101"/>
      <c r="DDK35" s="101"/>
      <c r="DDL35" s="101"/>
      <c r="DDM35" s="101"/>
      <c r="DDN35" s="101"/>
      <c r="DDO35" s="101"/>
      <c r="DDP35" s="101"/>
      <c r="DDQ35" s="101"/>
      <c r="DDR35" s="101"/>
      <c r="DDS35" s="101"/>
      <c r="DDT35" s="101"/>
      <c r="DDU35" s="101"/>
      <c r="DDV35" s="101"/>
      <c r="DDW35" s="101"/>
      <c r="DDX35" s="101"/>
      <c r="DDY35" s="101"/>
      <c r="DDZ35" s="101"/>
      <c r="DEA35" s="101"/>
      <c r="DEB35" s="101"/>
      <c r="DEC35" s="101"/>
      <c r="DED35" s="101"/>
      <c r="DEE35" s="101"/>
      <c r="DEF35" s="101"/>
      <c r="DEG35" s="101"/>
      <c r="DEH35" s="101"/>
      <c r="DEI35" s="101"/>
      <c r="DEJ35" s="101"/>
      <c r="DEK35" s="101"/>
      <c r="DEL35" s="101"/>
      <c r="DEM35" s="101"/>
      <c r="DEN35" s="101"/>
      <c r="DEO35" s="101"/>
      <c r="DEP35" s="101"/>
      <c r="DEQ35" s="101"/>
      <c r="DER35" s="101"/>
      <c r="DES35" s="101"/>
      <c r="DET35" s="101"/>
      <c r="DEU35" s="101"/>
      <c r="DEV35" s="101"/>
      <c r="DEW35" s="101"/>
      <c r="DEX35" s="101"/>
      <c r="DEY35" s="101"/>
      <c r="DEZ35" s="101"/>
      <c r="DFA35" s="101"/>
      <c r="DFB35" s="101"/>
      <c r="DFC35" s="101"/>
      <c r="DFD35" s="101"/>
      <c r="DFE35" s="101"/>
      <c r="DFF35" s="101"/>
      <c r="DFG35" s="101"/>
      <c r="DFH35" s="101"/>
      <c r="DFI35" s="101"/>
      <c r="DFJ35" s="101"/>
      <c r="DFK35" s="101"/>
      <c r="DFL35" s="101"/>
      <c r="DFM35" s="101"/>
      <c r="DFN35" s="101"/>
      <c r="DFO35" s="101"/>
      <c r="DFP35" s="101"/>
      <c r="DFQ35" s="101"/>
      <c r="DFR35" s="101"/>
      <c r="DFS35" s="101"/>
      <c r="DFT35" s="101"/>
      <c r="DFU35" s="101"/>
      <c r="DFV35" s="101"/>
      <c r="DFW35" s="101"/>
      <c r="DFX35" s="101"/>
      <c r="DFY35" s="101"/>
      <c r="DFZ35" s="101"/>
      <c r="DGA35" s="101"/>
      <c r="DGB35" s="101"/>
      <c r="DGC35" s="101"/>
      <c r="DGD35" s="101"/>
      <c r="DGE35" s="101"/>
      <c r="DGF35" s="101"/>
      <c r="DGG35" s="101"/>
      <c r="DGH35" s="101"/>
      <c r="DGI35" s="101"/>
      <c r="DGJ35" s="101"/>
      <c r="DGK35" s="101"/>
      <c r="DGL35" s="101"/>
      <c r="DGM35" s="101"/>
      <c r="DGN35" s="101"/>
      <c r="DGO35" s="101"/>
      <c r="DGP35" s="101"/>
      <c r="DGQ35" s="101"/>
      <c r="DGR35" s="101"/>
      <c r="DGS35" s="101"/>
      <c r="DGT35" s="101"/>
      <c r="DGU35" s="101"/>
      <c r="DGV35" s="101"/>
      <c r="DGW35" s="101"/>
      <c r="DGX35" s="101"/>
      <c r="DGY35" s="101"/>
      <c r="DGZ35" s="101"/>
      <c r="DHA35" s="101"/>
      <c r="DHB35" s="101"/>
      <c r="DHC35" s="101"/>
      <c r="DHD35" s="101"/>
      <c r="DHE35" s="101"/>
      <c r="DHF35" s="101"/>
      <c r="DHG35" s="101"/>
      <c r="DHH35" s="101"/>
      <c r="DHI35" s="101"/>
      <c r="DHJ35" s="101"/>
      <c r="DHK35" s="101"/>
      <c r="DHL35" s="101"/>
      <c r="DHM35" s="101"/>
      <c r="DHN35" s="101"/>
      <c r="DHO35" s="101"/>
      <c r="DHP35" s="101"/>
      <c r="DHQ35" s="101"/>
      <c r="DHR35" s="101"/>
      <c r="DHS35" s="101"/>
      <c r="DHT35" s="101"/>
      <c r="DHU35" s="101"/>
      <c r="DHV35" s="101"/>
      <c r="DHW35" s="101"/>
      <c r="DHX35" s="101"/>
      <c r="DHY35" s="101"/>
      <c r="DHZ35" s="101"/>
      <c r="DIA35" s="101"/>
      <c r="DIB35" s="101"/>
      <c r="DIC35" s="101"/>
      <c r="DID35" s="101"/>
      <c r="DIE35" s="101"/>
      <c r="DIF35" s="101"/>
      <c r="DIG35" s="101"/>
      <c r="DIH35" s="101"/>
      <c r="DII35" s="101"/>
      <c r="DIJ35" s="101"/>
      <c r="DIK35" s="101"/>
      <c r="DIL35" s="101"/>
      <c r="DIM35" s="101"/>
      <c r="DIN35" s="101"/>
      <c r="DIO35" s="101"/>
      <c r="DIP35" s="101"/>
      <c r="DIQ35" s="101"/>
      <c r="DIR35" s="101"/>
      <c r="DIS35" s="101"/>
      <c r="DIT35" s="101"/>
      <c r="DIU35" s="101"/>
      <c r="DIV35" s="101"/>
      <c r="DIW35" s="101"/>
      <c r="DIX35" s="101"/>
      <c r="DIY35" s="101"/>
      <c r="DIZ35" s="101"/>
      <c r="DJA35" s="101"/>
      <c r="DJB35" s="101"/>
      <c r="DJC35" s="101"/>
      <c r="DJD35" s="101"/>
      <c r="DJE35" s="101"/>
      <c r="DJF35" s="101"/>
      <c r="DJG35" s="101"/>
      <c r="DJH35" s="101"/>
      <c r="DJI35" s="101"/>
      <c r="DJJ35" s="101"/>
      <c r="DJK35" s="101"/>
      <c r="DJL35" s="101"/>
      <c r="DJM35" s="101"/>
      <c r="DJN35" s="101"/>
      <c r="DJO35" s="101"/>
      <c r="DJP35" s="101"/>
      <c r="DJQ35" s="101"/>
      <c r="DJR35" s="101"/>
      <c r="DJS35" s="101"/>
      <c r="DJT35" s="101"/>
      <c r="DJU35" s="101"/>
      <c r="DJV35" s="101"/>
      <c r="DJW35" s="101"/>
      <c r="DJX35" s="101"/>
      <c r="DJY35" s="101"/>
      <c r="DJZ35" s="101"/>
      <c r="DKA35" s="101"/>
      <c r="DKB35" s="101"/>
      <c r="DKC35" s="101"/>
      <c r="DKD35" s="101"/>
      <c r="DKE35" s="101"/>
      <c r="DKF35" s="101"/>
      <c r="DKG35" s="101"/>
      <c r="DKH35" s="101"/>
      <c r="DKI35" s="101"/>
      <c r="DKJ35" s="101"/>
      <c r="DKK35" s="101"/>
      <c r="DKL35" s="101"/>
      <c r="DKM35" s="101"/>
      <c r="DKN35" s="101"/>
      <c r="DKO35" s="101"/>
      <c r="DKP35" s="101"/>
      <c r="DKQ35" s="101"/>
      <c r="DKR35" s="101"/>
      <c r="DKS35" s="101"/>
      <c r="DKT35" s="101"/>
      <c r="DKU35" s="101"/>
      <c r="DKV35" s="101"/>
      <c r="DKW35" s="101"/>
      <c r="DKX35" s="101"/>
      <c r="DKY35" s="101"/>
      <c r="DKZ35" s="101"/>
      <c r="DLA35" s="101"/>
      <c r="DLB35" s="101"/>
      <c r="DLC35" s="101"/>
      <c r="DLD35" s="101"/>
      <c r="DLE35" s="101"/>
      <c r="DLF35" s="101"/>
      <c r="DLG35" s="101"/>
      <c r="DLH35" s="101"/>
      <c r="DLI35" s="101"/>
      <c r="DLJ35" s="101"/>
      <c r="DLK35" s="101"/>
      <c r="DLL35" s="101"/>
      <c r="DLM35" s="101"/>
      <c r="DLN35" s="101"/>
      <c r="DLO35" s="101"/>
      <c r="DLP35" s="101"/>
      <c r="DLQ35" s="101"/>
      <c r="DLR35" s="101"/>
      <c r="DLS35" s="101"/>
      <c r="DLT35" s="101"/>
      <c r="DLU35" s="101"/>
      <c r="DLV35" s="101"/>
      <c r="DLW35" s="101"/>
      <c r="DLX35" s="101"/>
      <c r="DLY35" s="101"/>
      <c r="DLZ35" s="101"/>
      <c r="DMA35" s="101"/>
      <c r="DMB35" s="101"/>
      <c r="DMC35" s="101"/>
      <c r="DMD35" s="101"/>
      <c r="DME35" s="101"/>
      <c r="DMF35" s="101"/>
      <c r="DMG35" s="101"/>
      <c r="DMH35" s="101"/>
      <c r="DMI35" s="101"/>
      <c r="DMJ35" s="101"/>
      <c r="DMK35" s="101"/>
      <c r="DML35" s="101"/>
      <c r="DMM35" s="101"/>
      <c r="DMN35" s="101"/>
      <c r="DMO35" s="101"/>
      <c r="DMP35" s="101"/>
      <c r="DMQ35" s="101"/>
      <c r="DMR35" s="101"/>
      <c r="DMS35" s="101"/>
      <c r="DMT35" s="101"/>
      <c r="DMU35" s="101"/>
      <c r="DMV35" s="101"/>
      <c r="DMW35" s="101"/>
      <c r="DMX35" s="101"/>
      <c r="DMY35" s="101"/>
      <c r="DMZ35" s="101"/>
      <c r="DNA35" s="101"/>
      <c r="DNB35" s="101"/>
      <c r="DNC35" s="101"/>
      <c r="DND35" s="101"/>
      <c r="DNE35" s="101"/>
      <c r="DNF35" s="101"/>
      <c r="DNG35" s="101"/>
      <c r="DNH35" s="101"/>
      <c r="DNI35" s="101"/>
      <c r="DNJ35" s="101"/>
      <c r="DNK35" s="101"/>
      <c r="DNL35" s="101"/>
      <c r="DNM35" s="101"/>
      <c r="DNN35" s="101"/>
      <c r="DNO35" s="101"/>
      <c r="DNP35" s="101"/>
      <c r="DNQ35" s="101"/>
      <c r="DNR35" s="101"/>
      <c r="DNS35" s="101"/>
      <c r="DNT35" s="101"/>
      <c r="DNU35" s="101"/>
      <c r="DNV35" s="101"/>
      <c r="DNW35" s="101"/>
      <c r="DNX35" s="101"/>
      <c r="DNY35" s="101"/>
      <c r="DNZ35" s="101"/>
      <c r="DOA35" s="101"/>
      <c r="DOB35" s="101"/>
      <c r="DOC35" s="101"/>
      <c r="DOD35" s="101"/>
      <c r="DOE35" s="101"/>
      <c r="DOF35" s="101"/>
      <c r="DOG35" s="101"/>
      <c r="DOH35" s="101"/>
      <c r="DOI35" s="101"/>
      <c r="DOJ35" s="101"/>
      <c r="DOK35" s="101"/>
      <c r="DOL35" s="101"/>
      <c r="DOM35" s="101"/>
      <c r="DON35" s="101"/>
      <c r="DOO35" s="101"/>
      <c r="DOP35" s="101"/>
      <c r="DOQ35" s="101"/>
      <c r="DOR35" s="101"/>
      <c r="DOS35" s="101"/>
      <c r="DOT35" s="101"/>
      <c r="DOU35" s="101"/>
      <c r="DOV35" s="101"/>
      <c r="DOW35" s="101"/>
      <c r="DOX35" s="101"/>
      <c r="DOY35" s="101"/>
      <c r="DOZ35" s="101"/>
      <c r="DPA35" s="101"/>
      <c r="DPB35" s="101"/>
      <c r="DPC35" s="101"/>
      <c r="DPD35" s="101"/>
      <c r="DPE35" s="101"/>
      <c r="DPF35" s="101"/>
      <c r="DPG35" s="101"/>
      <c r="DPH35" s="101"/>
      <c r="DPI35" s="101"/>
      <c r="DPJ35" s="101"/>
      <c r="DPK35" s="101"/>
      <c r="DPL35" s="101"/>
      <c r="DPM35" s="101"/>
      <c r="DPN35" s="101"/>
      <c r="DPO35" s="101"/>
      <c r="DPP35" s="101"/>
      <c r="DPQ35" s="101"/>
      <c r="DPR35" s="101"/>
      <c r="DPS35" s="101"/>
      <c r="DPT35" s="101"/>
      <c r="DPU35" s="101"/>
      <c r="DPV35" s="101"/>
      <c r="DPW35" s="101"/>
      <c r="DPX35" s="101"/>
      <c r="DPY35" s="101"/>
      <c r="DPZ35" s="101"/>
      <c r="DQA35" s="101"/>
      <c r="DQB35" s="101"/>
      <c r="DQC35" s="101"/>
      <c r="DQD35" s="101"/>
      <c r="DQE35" s="101"/>
      <c r="DQF35" s="101"/>
      <c r="DQG35" s="101"/>
      <c r="DQH35" s="101"/>
      <c r="DQI35" s="101"/>
      <c r="DQJ35" s="101"/>
      <c r="DQK35" s="101"/>
      <c r="DQL35" s="101"/>
      <c r="DQM35" s="101"/>
      <c r="DQN35" s="101"/>
      <c r="DQO35" s="101"/>
      <c r="DQP35" s="101"/>
      <c r="DQQ35" s="101"/>
      <c r="DQR35" s="101"/>
      <c r="DQS35" s="101"/>
      <c r="DQT35" s="101"/>
      <c r="DQU35" s="101"/>
      <c r="DQV35" s="101"/>
      <c r="DQW35" s="101"/>
      <c r="DQX35" s="101"/>
      <c r="DQY35" s="101"/>
      <c r="DQZ35" s="101"/>
      <c r="DRA35" s="101"/>
      <c r="DRB35" s="101"/>
      <c r="DRC35" s="101"/>
      <c r="DRD35" s="101"/>
      <c r="DRE35" s="101"/>
      <c r="DRF35" s="101"/>
      <c r="DRG35" s="101"/>
      <c r="DRH35" s="101"/>
      <c r="DRI35" s="101"/>
      <c r="DRJ35" s="101"/>
      <c r="DRK35" s="101"/>
      <c r="DRL35" s="101"/>
      <c r="DRM35" s="101"/>
      <c r="DRN35" s="101"/>
      <c r="DRO35" s="101"/>
      <c r="DRP35" s="101"/>
      <c r="DRQ35" s="101"/>
      <c r="DRR35" s="101"/>
      <c r="DRS35" s="101"/>
      <c r="DRT35" s="101"/>
      <c r="DRU35" s="101"/>
      <c r="DRV35" s="101"/>
      <c r="DRW35" s="101"/>
      <c r="DRX35" s="101"/>
      <c r="DRY35" s="101"/>
      <c r="DRZ35" s="101"/>
      <c r="DSA35" s="101"/>
      <c r="DSB35" s="101"/>
      <c r="DSC35" s="101"/>
      <c r="DSD35" s="101"/>
      <c r="DSE35" s="101"/>
      <c r="DSF35" s="101"/>
      <c r="DSG35" s="101"/>
      <c r="DSH35" s="101"/>
      <c r="DSI35" s="101"/>
      <c r="DSJ35" s="101"/>
      <c r="DSK35" s="101"/>
      <c r="DSL35" s="101"/>
      <c r="DSM35" s="101"/>
      <c r="DSN35" s="101"/>
      <c r="DSO35" s="101"/>
      <c r="DSP35" s="101"/>
      <c r="DSQ35" s="101"/>
      <c r="DSR35" s="101"/>
      <c r="DSS35" s="101"/>
      <c r="DST35" s="101"/>
      <c r="DSU35" s="101"/>
      <c r="DSV35" s="101"/>
      <c r="DSW35" s="101"/>
      <c r="DSX35" s="101"/>
      <c r="DSY35" s="101"/>
      <c r="DSZ35" s="101"/>
      <c r="DTA35" s="101"/>
      <c r="DTB35" s="101"/>
      <c r="DTC35" s="101"/>
      <c r="DTD35" s="101"/>
      <c r="DTE35" s="101"/>
      <c r="DTF35" s="101"/>
      <c r="DTG35" s="101"/>
      <c r="DTH35" s="101"/>
      <c r="DTI35" s="101"/>
      <c r="DTJ35" s="101"/>
      <c r="DTK35" s="101"/>
      <c r="DTL35" s="101"/>
      <c r="DTM35" s="101"/>
      <c r="DTN35" s="101"/>
      <c r="DTO35" s="101"/>
      <c r="DTP35" s="101"/>
      <c r="DTQ35" s="101"/>
      <c r="DTR35" s="101"/>
      <c r="DTS35" s="101"/>
      <c r="DTT35" s="101"/>
      <c r="DTU35" s="101"/>
      <c r="DTV35" s="101"/>
      <c r="DTW35" s="101"/>
      <c r="DTX35" s="101"/>
      <c r="DTY35" s="101"/>
      <c r="DTZ35" s="101"/>
      <c r="DUA35" s="101"/>
      <c r="DUB35" s="101"/>
      <c r="DUC35" s="101"/>
      <c r="DUD35" s="101"/>
      <c r="DUE35" s="101"/>
      <c r="DUF35" s="101"/>
      <c r="DUG35" s="101"/>
      <c r="DUH35" s="101"/>
      <c r="DUI35" s="101"/>
      <c r="DUJ35" s="101"/>
      <c r="DUK35" s="101"/>
      <c r="DUL35" s="101"/>
      <c r="DUM35" s="101"/>
      <c r="DUN35" s="101"/>
      <c r="DUO35" s="101"/>
      <c r="DUP35" s="101"/>
      <c r="DUQ35" s="101"/>
      <c r="DUR35" s="101"/>
      <c r="DUS35" s="101"/>
      <c r="DUT35" s="101"/>
      <c r="DUU35" s="101"/>
      <c r="DUV35" s="101"/>
      <c r="DUW35" s="101"/>
      <c r="DUX35" s="101"/>
      <c r="DUY35" s="101"/>
      <c r="DUZ35" s="101"/>
      <c r="DVA35" s="101"/>
      <c r="DVB35" s="101"/>
      <c r="DVC35" s="101"/>
      <c r="DVD35" s="101"/>
      <c r="DVE35" s="101"/>
      <c r="DVF35" s="101"/>
      <c r="DVG35" s="101"/>
      <c r="DVH35" s="101"/>
      <c r="DVI35" s="101"/>
      <c r="DVJ35" s="101"/>
      <c r="DVK35" s="101"/>
      <c r="DVL35" s="101"/>
      <c r="DVM35" s="101"/>
      <c r="DVN35" s="101"/>
      <c r="DVO35" s="101"/>
      <c r="DVP35" s="101"/>
      <c r="DVQ35" s="101"/>
      <c r="DVR35" s="101"/>
      <c r="DVS35" s="101"/>
      <c r="DVT35" s="101"/>
      <c r="DVU35" s="101"/>
      <c r="DVV35" s="101"/>
      <c r="DVW35" s="101"/>
      <c r="DVX35" s="101"/>
      <c r="DVY35" s="101"/>
      <c r="DVZ35" s="101"/>
      <c r="DWA35" s="101"/>
      <c r="DWB35" s="101"/>
      <c r="DWC35" s="101"/>
      <c r="DWD35" s="101"/>
      <c r="DWE35" s="101"/>
      <c r="DWF35" s="101"/>
      <c r="DWG35" s="101"/>
      <c r="DWH35" s="101"/>
      <c r="DWI35" s="101"/>
      <c r="DWJ35" s="101"/>
      <c r="DWK35" s="101"/>
      <c r="DWL35" s="101"/>
      <c r="DWM35" s="101"/>
      <c r="DWN35" s="101"/>
      <c r="DWO35" s="101"/>
      <c r="DWP35" s="101"/>
      <c r="DWQ35" s="101"/>
      <c r="DWR35" s="101"/>
      <c r="DWS35" s="101"/>
      <c r="DWT35" s="101"/>
      <c r="DWU35" s="101"/>
      <c r="DWV35" s="101"/>
      <c r="DWW35" s="101"/>
      <c r="DWX35" s="101"/>
      <c r="DWY35" s="101"/>
      <c r="DWZ35" s="101"/>
      <c r="DXA35" s="101"/>
      <c r="DXB35" s="101"/>
      <c r="DXC35" s="101"/>
      <c r="DXD35" s="101"/>
      <c r="DXE35" s="101"/>
      <c r="DXF35" s="101"/>
      <c r="DXG35" s="101"/>
      <c r="DXH35" s="101"/>
      <c r="DXI35" s="101"/>
      <c r="DXJ35" s="101"/>
      <c r="DXK35" s="101"/>
      <c r="DXL35" s="101"/>
      <c r="DXM35" s="101"/>
      <c r="DXN35" s="101"/>
      <c r="DXO35" s="101"/>
      <c r="DXP35" s="101"/>
      <c r="DXQ35" s="101"/>
      <c r="DXR35" s="101"/>
      <c r="DXS35" s="101"/>
      <c r="DXT35" s="101"/>
      <c r="DXU35" s="101"/>
      <c r="DXV35" s="101"/>
      <c r="DXW35" s="101"/>
      <c r="DXX35" s="101"/>
      <c r="DXY35" s="101"/>
      <c r="DXZ35" s="101"/>
      <c r="DYA35" s="101"/>
      <c r="DYB35" s="101"/>
      <c r="DYC35" s="101"/>
      <c r="DYD35" s="101"/>
      <c r="DYE35" s="101"/>
      <c r="DYF35" s="101"/>
      <c r="DYG35" s="101"/>
      <c r="DYH35" s="101"/>
      <c r="DYI35" s="101"/>
      <c r="DYJ35" s="101"/>
      <c r="DYK35" s="101"/>
      <c r="DYL35" s="101"/>
      <c r="DYM35" s="101"/>
      <c r="DYN35" s="101"/>
      <c r="DYO35" s="101"/>
      <c r="DYP35" s="101"/>
      <c r="DYQ35" s="101"/>
      <c r="DYR35" s="101"/>
      <c r="DYS35" s="101"/>
      <c r="DYT35" s="101"/>
      <c r="DYU35" s="101"/>
      <c r="DYV35" s="101"/>
      <c r="DYW35" s="101"/>
      <c r="DYX35" s="101"/>
      <c r="DYY35" s="101"/>
      <c r="DYZ35" s="101"/>
      <c r="DZA35" s="101"/>
      <c r="DZB35" s="101"/>
      <c r="DZC35" s="101"/>
      <c r="DZD35" s="101"/>
      <c r="DZE35" s="101"/>
      <c r="DZF35" s="101"/>
      <c r="DZG35" s="101"/>
      <c r="DZH35" s="101"/>
      <c r="DZI35" s="101"/>
      <c r="DZJ35" s="101"/>
      <c r="DZK35" s="101"/>
      <c r="DZL35" s="101"/>
      <c r="DZM35" s="101"/>
      <c r="DZN35" s="101"/>
      <c r="DZO35" s="101"/>
      <c r="DZP35" s="101"/>
      <c r="DZQ35" s="101"/>
      <c r="DZR35" s="101"/>
      <c r="DZS35" s="101"/>
      <c r="DZT35" s="101"/>
      <c r="DZU35" s="101"/>
      <c r="DZV35" s="101"/>
      <c r="DZW35" s="101"/>
      <c r="DZX35" s="101"/>
      <c r="DZY35" s="101"/>
      <c r="DZZ35" s="101"/>
      <c r="EAA35" s="101"/>
      <c r="EAB35" s="101"/>
      <c r="EAC35" s="101"/>
      <c r="EAD35" s="101"/>
      <c r="EAE35" s="101"/>
      <c r="EAF35" s="101"/>
      <c r="EAG35" s="101"/>
      <c r="EAH35" s="101"/>
      <c r="EAI35" s="101"/>
      <c r="EAJ35" s="101"/>
      <c r="EAK35" s="101"/>
      <c r="EAL35" s="101"/>
      <c r="EAM35" s="101"/>
      <c r="EAN35" s="101"/>
      <c r="EAO35" s="101"/>
      <c r="EAP35" s="101"/>
      <c r="EAQ35" s="101"/>
      <c r="EAR35" s="101"/>
      <c r="EAS35" s="101"/>
      <c r="EAT35" s="101"/>
      <c r="EAU35" s="101"/>
      <c r="EAV35" s="101"/>
      <c r="EAW35" s="101"/>
      <c r="EAX35" s="101"/>
      <c r="EAY35" s="101"/>
      <c r="EAZ35" s="101"/>
      <c r="EBA35" s="101"/>
      <c r="EBB35" s="101"/>
      <c r="EBC35" s="101"/>
      <c r="EBD35" s="101"/>
      <c r="EBE35" s="101"/>
      <c r="EBF35" s="101"/>
      <c r="EBG35" s="101"/>
      <c r="EBH35" s="101"/>
      <c r="EBI35" s="101"/>
      <c r="EBJ35" s="101"/>
      <c r="EBK35" s="101"/>
      <c r="EBL35" s="101"/>
      <c r="EBM35" s="101"/>
      <c r="EBN35" s="101"/>
      <c r="EBO35" s="101"/>
      <c r="EBP35" s="101"/>
      <c r="EBQ35" s="101"/>
      <c r="EBR35" s="101"/>
      <c r="EBS35" s="101"/>
      <c r="EBT35" s="101"/>
      <c r="EBU35" s="101"/>
      <c r="EBV35" s="101"/>
      <c r="EBW35" s="101"/>
      <c r="EBX35" s="101"/>
      <c r="EBY35" s="101"/>
      <c r="EBZ35" s="101"/>
      <c r="ECA35" s="101"/>
      <c r="ECB35" s="101"/>
      <c r="ECC35" s="101"/>
      <c r="ECD35" s="101"/>
      <c r="ECE35" s="101"/>
      <c r="ECF35" s="101"/>
      <c r="ECG35" s="101"/>
      <c r="ECH35" s="101"/>
      <c r="ECI35" s="101"/>
      <c r="ECJ35" s="101"/>
      <c r="ECK35" s="101"/>
      <c r="ECL35" s="101"/>
      <c r="ECM35" s="101"/>
      <c r="ECN35" s="101"/>
      <c r="ECO35" s="101"/>
      <c r="ECP35" s="101"/>
      <c r="ECQ35" s="101"/>
      <c r="ECR35" s="101"/>
      <c r="ECS35" s="101"/>
      <c r="ECT35" s="101"/>
      <c r="ECU35" s="101"/>
      <c r="ECV35" s="101"/>
      <c r="ECW35" s="101"/>
      <c r="ECX35" s="101"/>
      <c r="ECY35" s="101"/>
      <c r="ECZ35" s="101"/>
      <c r="EDA35" s="101"/>
      <c r="EDB35" s="101"/>
      <c r="EDC35" s="101"/>
      <c r="EDD35" s="101"/>
      <c r="EDE35" s="101"/>
      <c r="EDF35" s="101"/>
      <c r="EDG35" s="101"/>
      <c r="EDH35" s="101"/>
      <c r="EDI35" s="101"/>
      <c r="EDJ35" s="101"/>
      <c r="EDK35" s="101"/>
      <c r="EDL35" s="101"/>
      <c r="EDM35" s="101"/>
      <c r="EDN35" s="101"/>
      <c r="EDO35" s="101"/>
      <c r="EDP35" s="101"/>
      <c r="EDQ35" s="101"/>
      <c r="EDR35" s="101"/>
      <c r="EDS35" s="101"/>
      <c r="EDT35" s="101"/>
      <c r="EDU35" s="101"/>
      <c r="EDV35" s="101"/>
      <c r="EDW35" s="101"/>
      <c r="EDX35" s="101"/>
      <c r="EDY35" s="101"/>
      <c r="EDZ35" s="101"/>
      <c r="EEA35" s="101"/>
      <c r="EEB35" s="101"/>
      <c r="EEC35" s="101"/>
      <c r="EED35" s="101"/>
      <c r="EEE35" s="101"/>
      <c r="EEF35" s="101"/>
      <c r="EEG35" s="101"/>
      <c r="EEH35" s="101"/>
      <c r="EEI35" s="101"/>
      <c r="EEJ35" s="101"/>
      <c r="EEK35" s="101"/>
      <c r="EEL35" s="101"/>
      <c r="EEM35" s="101"/>
      <c r="EEN35" s="101"/>
      <c r="EEO35" s="101"/>
      <c r="EEP35" s="101"/>
      <c r="EEQ35" s="101"/>
      <c r="EER35" s="101"/>
      <c r="EES35" s="101"/>
      <c r="EET35" s="101"/>
      <c r="EEU35" s="101"/>
      <c r="EEV35" s="101"/>
      <c r="EEW35" s="101"/>
      <c r="EEX35" s="101"/>
      <c r="EEY35" s="101"/>
      <c r="EEZ35" s="101"/>
      <c r="EFA35" s="101"/>
      <c r="EFB35" s="101"/>
      <c r="EFC35" s="101"/>
      <c r="EFD35" s="101"/>
      <c r="EFE35" s="101"/>
      <c r="EFF35" s="101"/>
      <c r="EFG35" s="101"/>
      <c r="EFH35" s="101"/>
      <c r="EFI35" s="101"/>
      <c r="EFJ35" s="101"/>
      <c r="EFK35" s="101"/>
      <c r="EFL35" s="101"/>
      <c r="EFM35" s="101"/>
      <c r="EFN35" s="101"/>
      <c r="EFO35" s="101"/>
      <c r="EFP35" s="101"/>
      <c r="EFQ35" s="101"/>
      <c r="EFR35" s="101"/>
      <c r="EFS35" s="101"/>
      <c r="EFT35" s="101"/>
      <c r="EFU35" s="101"/>
      <c r="EFV35" s="101"/>
      <c r="EFW35" s="101"/>
      <c r="EFX35" s="101"/>
      <c r="EFY35" s="101"/>
      <c r="EFZ35" s="101"/>
      <c r="EGA35" s="101"/>
      <c r="EGB35" s="101"/>
      <c r="EGC35" s="101"/>
      <c r="EGD35" s="101"/>
      <c r="EGE35" s="101"/>
      <c r="EGF35" s="101"/>
      <c r="EGG35" s="101"/>
      <c r="EGH35" s="101"/>
      <c r="EGI35" s="101"/>
      <c r="EGJ35" s="101"/>
      <c r="EGK35" s="101"/>
      <c r="EGL35" s="101"/>
      <c r="EGM35" s="101"/>
      <c r="EGN35" s="101"/>
      <c r="EGO35" s="101"/>
      <c r="EGP35" s="101"/>
      <c r="EGQ35" s="101"/>
      <c r="EGR35" s="101"/>
      <c r="EGS35" s="101"/>
      <c r="EGT35" s="101"/>
      <c r="EGU35" s="101"/>
      <c r="EGV35" s="101"/>
      <c r="EGW35" s="101"/>
      <c r="EGX35" s="101"/>
      <c r="EGY35" s="101"/>
      <c r="EGZ35" s="101"/>
      <c r="EHA35" s="101"/>
      <c r="EHB35" s="101"/>
      <c r="EHC35" s="101"/>
      <c r="EHD35" s="101"/>
      <c r="EHE35" s="101"/>
      <c r="EHF35" s="101"/>
      <c r="EHG35" s="101"/>
      <c r="EHH35" s="101"/>
      <c r="EHI35" s="101"/>
      <c r="EHJ35" s="101"/>
      <c r="EHK35" s="101"/>
      <c r="EHL35" s="101"/>
      <c r="EHM35" s="101"/>
      <c r="EHN35" s="101"/>
      <c r="EHO35" s="101"/>
      <c r="EHP35" s="101"/>
      <c r="EHQ35" s="101"/>
      <c r="EHR35" s="101"/>
      <c r="EHS35" s="101"/>
      <c r="EHT35" s="101"/>
      <c r="EHU35" s="101"/>
      <c r="EHV35" s="101"/>
      <c r="EHW35" s="101"/>
      <c r="EHX35" s="101"/>
      <c r="EHY35" s="101"/>
      <c r="EHZ35" s="101"/>
      <c r="EIA35" s="101"/>
      <c r="EIB35" s="101"/>
      <c r="EIC35" s="101"/>
      <c r="EID35" s="101"/>
      <c r="EIE35" s="101"/>
      <c r="EIF35" s="101"/>
      <c r="EIG35" s="101"/>
      <c r="EIH35" s="101"/>
      <c r="EII35" s="101"/>
      <c r="EIJ35" s="101"/>
      <c r="EIK35" s="101"/>
      <c r="EIL35" s="101"/>
      <c r="EIM35" s="101"/>
      <c r="EIN35" s="101"/>
      <c r="EIO35" s="101"/>
      <c r="EIP35" s="101"/>
      <c r="EIQ35" s="101"/>
      <c r="EIR35" s="101"/>
      <c r="EIS35" s="101"/>
      <c r="EIT35" s="101"/>
      <c r="EIU35" s="101"/>
      <c r="EIV35" s="101"/>
      <c r="EIW35" s="101"/>
      <c r="EIX35" s="101"/>
      <c r="EIY35" s="101"/>
      <c r="EIZ35" s="101"/>
      <c r="EJA35" s="101"/>
      <c r="EJB35" s="101"/>
      <c r="EJC35" s="101"/>
      <c r="EJD35" s="101"/>
      <c r="EJE35" s="101"/>
      <c r="EJF35" s="101"/>
      <c r="EJG35" s="101"/>
      <c r="EJH35" s="101"/>
      <c r="EJI35" s="101"/>
      <c r="EJJ35" s="101"/>
      <c r="EJK35" s="101"/>
      <c r="EJL35" s="101"/>
      <c r="EJM35" s="101"/>
      <c r="EJN35" s="101"/>
      <c r="EJO35" s="101"/>
      <c r="EJP35" s="101"/>
      <c r="EJQ35" s="101"/>
      <c r="EJR35" s="101"/>
      <c r="EJS35" s="101"/>
      <c r="EJT35" s="101"/>
      <c r="EJU35" s="101"/>
      <c r="EJV35" s="101"/>
      <c r="EJW35" s="101"/>
      <c r="EJX35" s="101"/>
      <c r="EJY35" s="101"/>
      <c r="EJZ35" s="101"/>
      <c r="EKA35" s="101"/>
      <c r="EKB35" s="101"/>
      <c r="EKC35" s="101"/>
      <c r="EKD35" s="101"/>
      <c r="EKE35" s="101"/>
      <c r="EKF35" s="101"/>
      <c r="EKG35" s="101"/>
      <c r="EKH35" s="101"/>
      <c r="EKI35" s="101"/>
      <c r="EKJ35" s="101"/>
      <c r="EKK35" s="101"/>
      <c r="EKL35" s="101"/>
      <c r="EKM35" s="101"/>
      <c r="EKN35" s="101"/>
      <c r="EKO35" s="101"/>
      <c r="EKP35" s="101"/>
      <c r="EKQ35" s="101"/>
      <c r="EKR35" s="101"/>
      <c r="EKS35" s="101"/>
      <c r="EKT35" s="101"/>
      <c r="EKU35" s="101"/>
      <c r="EKV35" s="101"/>
      <c r="EKW35" s="101"/>
      <c r="EKX35" s="101"/>
      <c r="EKY35" s="101"/>
      <c r="EKZ35" s="101"/>
      <c r="ELA35" s="101"/>
      <c r="ELB35" s="101"/>
      <c r="ELC35" s="101"/>
      <c r="ELD35" s="101"/>
      <c r="ELE35" s="101"/>
      <c r="ELF35" s="101"/>
      <c r="ELG35" s="101"/>
      <c r="ELH35" s="101"/>
      <c r="ELI35" s="101"/>
      <c r="ELJ35" s="101"/>
      <c r="ELK35" s="101"/>
      <c r="ELL35" s="101"/>
      <c r="ELM35" s="101"/>
      <c r="ELN35" s="101"/>
      <c r="ELO35" s="101"/>
      <c r="ELP35" s="101"/>
      <c r="ELQ35" s="101"/>
      <c r="ELR35" s="101"/>
      <c r="ELS35" s="101"/>
      <c r="ELT35" s="101"/>
      <c r="ELU35" s="101"/>
      <c r="ELV35" s="101"/>
      <c r="ELW35" s="101"/>
      <c r="ELX35" s="101"/>
      <c r="ELY35" s="101"/>
      <c r="ELZ35" s="101"/>
      <c r="EMA35" s="101"/>
      <c r="EMB35" s="101"/>
      <c r="EMC35" s="101"/>
      <c r="EMD35" s="101"/>
      <c r="EME35" s="101"/>
      <c r="EMF35" s="101"/>
      <c r="EMG35" s="101"/>
      <c r="EMH35" s="101"/>
      <c r="EMI35" s="101"/>
      <c r="EMJ35" s="101"/>
      <c r="EMK35" s="101"/>
      <c r="EML35" s="101"/>
      <c r="EMM35" s="101"/>
      <c r="EMN35" s="101"/>
      <c r="EMO35" s="101"/>
      <c r="EMP35" s="101"/>
      <c r="EMQ35" s="101"/>
      <c r="EMR35" s="101"/>
      <c r="EMS35" s="101"/>
      <c r="EMT35" s="101"/>
      <c r="EMU35" s="101"/>
      <c r="EMV35" s="101"/>
      <c r="EMW35" s="101"/>
      <c r="EMX35" s="101"/>
      <c r="EMY35" s="101"/>
      <c r="EMZ35" s="101"/>
      <c r="ENA35" s="101"/>
      <c r="ENB35" s="101"/>
      <c r="ENC35" s="101"/>
      <c r="END35" s="101"/>
      <c r="ENE35" s="101"/>
      <c r="ENF35" s="101"/>
      <c r="ENG35" s="101"/>
      <c r="ENH35" s="101"/>
      <c r="ENI35" s="101"/>
      <c r="ENJ35" s="101"/>
      <c r="ENK35" s="101"/>
      <c r="ENL35" s="101"/>
      <c r="ENM35" s="101"/>
      <c r="ENN35" s="101"/>
      <c r="ENO35" s="101"/>
      <c r="ENP35" s="101"/>
      <c r="ENQ35" s="101"/>
      <c r="ENR35" s="101"/>
      <c r="ENS35" s="101"/>
      <c r="ENT35" s="101"/>
      <c r="ENU35" s="101"/>
      <c r="ENV35" s="101"/>
      <c r="ENW35" s="101"/>
      <c r="ENX35" s="101"/>
      <c r="ENY35" s="101"/>
      <c r="ENZ35" s="101"/>
      <c r="EOA35" s="101"/>
      <c r="EOB35" s="101"/>
      <c r="EOC35" s="101"/>
      <c r="EOD35" s="101"/>
      <c r="EOE35" s="101"/>
      <c r="EOF35" s="101"/>
      <c r="EOG35" s="101"/>
      <c r="EOH35" s="101"/>
      <c r="EOI35" s="101"/>
      <c r="EOJ35" s="101"/>
      <c r="EOK35" s="101"/>
      <c r="EOL35" s="101"/>
      <c r="EOM35" s="101"/>
      <c r="EON35" s="101"/>
      <c r="EOO35" s="101"/>
      <c r="EOP35" s="101"/>
      <c r="EOQ35" s="101"/>
      <c r="EOR35" s="101"/>
      <c r="EOS35" s="101"/>
      <c r="EOT35" s="101"/>
      <c r="EOU35" s="101"/>
      <c r="EOV35" s="101"/>
      <c r="EOW35" s="101"/>
      <c r="EOX35" s="101"/>
      <c r="EOY35" s="101"/>
      <c r="EOZ35" s="101"/>
      <c r="EPA35" s="101"/>
      <c r="EPB35" s="101"/>
      <c r="EPC35" s="101"/>
      <c r="EPD35" s="101"/>
      <c r="EPE35" s="101"/>
      <c r="EPF35" s="101"/>
      <c r="EPG35" s="101"/>
      <c r="EPH35" s="101"/>
      <c r="EPI35" s="101"/>
      <c r="EPJ35" s="101"/>
      <c r="EPK35" s="101"/>
      <c r="EPL35" s="101"/>
      <c r="EPM35" s="101"/>
      <c r="EPN35" s="101"/>
      <c r="EPO35" s="101"/>
      <c r="EPP35" s="101"/>
      <c r="EPQ35" s="101"/>
      <c r="EPR35" s="101"/>
      <c r="EPS35" s="101"/>
      <c r="EPT35" s="101"/>
      <c r="EPU35" s="101"/>
      <c r="EPV35" s="101"/>
      <c r="EPW35" s="101"/>
      <c r="EPX35" s="101"/>
      <c r="EPY35" s="101"/>
      <c r="EPZ35" s="101"/>
      <c r="EQA35" s="101"/>
      <c r="EQB35" s="101"/>
      <c r="EQC35" s="101"/>
      <c r="EQD35" s="101"/>
      <c r="EQE35" s="101"/>
      <c r="EQF35" s="101"/>
      <c r="EQG35" s="101"/>
      <c r="EQH35" s="101"/>
      <c r="EQI35" s="101"/>
      <c r="EQJ35" s="101"/>
      <c r="EQK35" s="101"/>
      <c r="EQL35" s="101"/>
      <c r="EQM35" s="101"/>
      <c r="EQN35" s="101"/>
      <c r="EQO35" s="101"/>
      <c r="EQP35" s="101"/>
      <c r="EQQ35" s="101"/>
      <c r="EQR35" s="101"/>
      <c r="EQS35" s="101"/>
      <c r="EQT35" s="101"/>
      <c r="EQU35" s="101"/>
      <c r="EQV35" s="101"/>
      <c r="EQW35" s="101"/>
      <c r="EQX35" s="101"/>
      <c r="EQY35" s="101"/>
      <c r="EQZ35" s="101"/>
      <c r="ERA35" s="101"/>
      <c r="ERB35" s="101"/>
      <c r="ERC35" s="101"/>
      <c r="ERD35" s="101"/>
      <c r="ERE35" s="101"/>
      <c r="ERF35" s="101"/>
      <c r="ERG35" s="101"/>
      <c r="ERH35" s="101"/>
      <c r="ERI35" s="101"/>
      <c r="ERJ35" s="101"/>
      <c r="ERK35" s="101"/>
      <c r="ERL35" s="101"/>
      <c r="ERM35" s="101"/>
      <c r="ERN35" s="101"/>
      <c r="ERO35" s="101"/>
      <c r="ERP35" s="101"/>
      <c r="ERQ35" s="101"/>
      <c r="ERR35" s="101"/>
      <c r="ERS35" s="101"/>
      <c r="ERT35" s="101"/>
      <c r="ERU35" s="101"/>
      <c r="ERV35" s="101"/>
      <c r="ERW35" s="101"/>
      <c r="ERX35" s="101"/>
      <c r="ERY35" s="101"/>
      <c r="ERZ35" s="101"/>
      <c r="ESA35" s="101"/>
      <c r="ESB35" s="101"/>
      <c r="ESC35" s="101"/>
      <c r="ESD35" s="101"/>
      <c r="ESE35" s="101"/>
      <c r="ESF35" s="101"/>
      <c r="ESG35" s="101"/>
      <c r="ESH35" s="101"/>
      <c r="ESI35" s="101"/>
      <c r="ESJ35" s="101"/>
      <c r="ESK35" s="101"/>
      <c r="ESL35" s="101"/>
      <c r="ESM35" s="101"/>
      <c r="ESN35" s="101"/>
      <c r="ESO35" s="101"/>
      <c r="ESP35" s="101"/>
      <c r="ESQ35" s="101"/>
      <c r="ESR35" s="101"/>
      <c r="ESS35" s="101"/>
      <c r="EST35" s="101"/>
      <c r="ESU35" s="101"/>
      <c r="ESV35" s="101"/>
      <c r="ESW35" s="101"/>
      <c r="ESX35" s="101"/>
      <c r="ESY35" s="101"/>
      <c r="ESZ35" s="101"/>
      <c r="ETA35" s="101"/>
      <c r="ETB35" s="101"/>
      <c r="ETC35" s="101"/>
      <c r="ETD35" s="101"/>
      <c r="ETE35" s="101"/>
      <c r="ETF35" s="101"/>
      <c r="ETG35" s="101"/>
      <c r="ETH35" s="101"/>
      <c r="ETI35" s="101"/>
      <c r="ETJ35" s="101"/>
      <c r="ETK35" s="101"/>
      <c r="ETL35" s="101"/>
      <c r="ETM35" s="101"/>
      <c r="ETN35" s="101"/>
      <c r="ETO35" s="101"/>
      <c r="ETP35" s="101"/>
      <c r="ETQ35" s="101"/>
      <c r="ETR35" s="101"/>
      <c r="ETS35" s="101"/>
      <c r="ETT35" s="101"/>
      <c r="ETU35" s="101"/>
      <c r="ETV35" s="101"/>
      <c r="ETW35" s="101"/>
      <c r="ETX35" s="101"/>
      <c r="ETY35" s="101"/>
      <c r="ETZ35" s="101"/>
      <c r="EUA35" s="101"/>
      <c r="EUB35" s="101"/>
      <c r="EUC35" s="101"/>
      <c r="EUD35" s="101"/>
      <c r="EUE35" s="101"/>
      <c r="EUF35" s="101"/>
      <c r="EUG35" s="101"/>
      <c r="EUH35" s="101"/>
      <c r="EUI35" s="101"/>
      <c r="EUJ35" s="101"/>
      <c r="EUK35" s="101"/>
      <c r="EUL35" s="101"/>
      <c r="EUM35" s="101"/>
      <c r="EUN35" s="101"/>
      <c r="EUO35" s="101"/>
      <c r="EUP35" s="101"/>
      <c r="EUQ35" s="101"/>
      <c r="EUR35" s="101"/>
      <c r="EUS35" s="101"/>
      <c r="EUT35" s="101"/>
      <c r="EUU35" s="101"/>
      <c r="EUV35" s="101"/>
      <c r="EUW35" s="101"/>
      <c r="EUX35" s="101"/>
      <c r="EUY35" s="101"/>
      <c r="EUZ35" s="101"/>
      <c r="EVA35" s="101"/>
      <c r="EVB35" s="101"/>
      <c r="EVC35" s="101"/>
      <c r="EVD35" s="101"/>
      <c r="EVE35" s="101"/>
      <c r="EVF35" s="101"/>
      <c r="EVG35" s="101"/>
      <c r="EVH35" s="101"/>
      <c r="EVI35" s="101"/>
      <c r="EVJ35" s="101"/>
      <c r="EVK35" s="101"/>
      <c r="EVL35" s="101"/>
      <c r="EVM35" s="101"/>
      <c r="EVN35" s="101"/>
      <c r="EVO35" s="101"/>
      <c r="EVP35" s="101"/>
      <c r="EVQ35" s="101"/>
      <c r="EVR35" s="101"/>
      <c r="EVS35" s="101"/>
      <c r="EVT35" s="101"/>
      <c r="EVU35" s="101"/>
      <c r="EVV35" s="101"/>
      <c r="EVW35" s="101"/>
      <c r="EVX35" s="101"/>
      <c r="EVY35" s="101"/>
      <c r="EVZ35" s="101"/>
      <c r="EWA35" s="101"/>
      <c r="EWB35" s="101"/>
      <c r="EWC35" s="101"/>
      <c r="EWD35" s="101"/>
      <c r="EWE35" s="101"/>
      <c r="EWF35" s="101"/>
      <c r="EWG35" s="101"/>
      <c r="EWH35" s="101"/>
      <c r="EWI35" s="101"/>
      <c r="EWJ35" s="101"/>
      <c r="EWK35" s="101"/>
      <c r="EWL35" s="101"/>
      <c r="EWM35" s="101"/>
      <c r="EWN35" s="101"/>
      <c r="EWO35" s="101"/>
      <c r="EWP35" s="101"/>
      <c r="EWQ35" s="101"/>
      <c r="EWR35" s="101"/>
      <c r="EWS35" s="101"/>
      <c r="EWT35" s="101"/>
      <c r="EWU35" s="101"/>
      <c r="EWV35" s="101"/>
      <c r="EWW35" s="101"/>
      <c r="EWX35" s="101"/>
      <c r="EWY35" s="101"/>
      <c r="EWZ35" s="101"/>
      <c r="EXA35" s="101"/>
      <c r="EXB35" s="101"/>
      <c r="EXC35" s="101"/>
      <c r="EXD35" s="101"/>
      <c r="EXE35" s="101"/>
      <c r="EXF35" s="101"/>
      <c r="EXG35" s="101"/>
      <c r="EXH35" s="101"/>
      <c r="EXI35" s="101"/>
      <c r="EXJ35" s="101"/>
      <c r="EXK35" s="101"/>
      <c r="EXL35" s="101"/>
      <c r="EXM35" s="101"/>
      <c r="EXN35" s="101"/>
      <c r="EXO35" s="101"/>
      <c r="EXP35" s="101"/>
      <c r="EXQ35" s="101"/>
      <c r="EXR35" s="101"/>
      <c r="EXS35" s="101"/>
      <c r="EXT35" s="101"/>
      <c r="EXU35" s="101"/>
      <c r="EXV35" s="101"/>
      <c r="EXW35" s="101"/>
      <c r="EXX35" s="101"/>
      <c r="EXY35" s="101"/>
      <c r="EXZ35" s="101"/>
      <c r="EYA35" s="101"/>
      <c r="EYB35" s="101"/>
      <c r="EYC35" s="101"/>
      <c r="EYD35" s="101"/>
      <c r="EYE35" s="101"/>
      <c r="EYF35" s="101"/>
      <c r="EYG35" s="101"/>
      <c r="EYH35" s="101"/>
      <c r="EYI35" s="101"/>
      <c r="EYJ35" s="101"/>
      <c r="EYK35" s="101"/>
      <c r="EYL35" s="101"/>
      <c r="EYM35" s="101"/>
      <c r="EYN35" s="101"/>
      <c r="EYO35" s="101"/>
      <c r="EYP35" s="101"/>
      <c r="EYQ35" s="101"/>
      <c r="EYR35" s="101"/>
      <c r="EYS35" s="101"/>
      <c r="EYT35" s="101"/>
      <c r="EYU35" s="101"/>
      <c r="EYV35" s="101"/>
      <c r="EYW35" s="101"/>
      <c r="EYX35" s="101"/>
      <c r="EYY35" s="101"/>
      <c r="EYZ35" s="101"/>
      <c r="EZA35" s="101"/>
      <c r="EZB35" s="101"/>
      <c r="EZC35" s="101"/>
      <c r="EZD35" s="101"/>
      <c r="EZE35" s="101"/>
      <c r="EZF35" s="101"/>
      <c r="EZG35" s="101"/>
      <c r="EZH35" s="101"/>
      <c r="EZI35" s="101"/>
      <c r="EZJ35" s="101"/>
      <c r="EZK35" s="101"/>
      <c r="EZL35" s="101"/>
      <c r="EZM35" s="101"/>
      <c r="EZN35" s="101"/>
      <c r="EZO35" s="101"/>
      <c r="EZP35" s="101"/>
      <c r="EZQ35" s="101"/>
      <c r="EZR35" s="101"/>
      <c r="EZS35" s="101"/>
      <c r="EZT35" s="101"/>
      <c r="EZU35" s="101"/>
      <c r="EZV35" s="101"/>
      <c r="EZW35" s="101"/>
      <c r="EZX35" s="101"/>
      <c r="EZY35" s="101"/>
      <c r="EZZ35" s="101"/>
      <c r="FAA35" s="101"/>
      <c r="FAB35" s="101"/>
      <c r="FAC35" s="101"/>
      <c r="FAD35" s="101"/>
      <c r="FAE35" s="101"/>
      <c r="FAF35" s="101"/>
      <c r="FAG35" s="101"/>
      <c r="FAH35" s="101"/>
      <c r="FAI35" s="101"/>
      <c r="FAJ35" s="101"/>
      <c r="FAK35" s="101"/>
      <c r="FAL35" s="101"/>
      <c r="FAM35" s="101"/>
      <c r="FAN35" s="101"/>
      <c r="FAO35" s="101"/>
      <c r="FAP35" s="101"/>
      <c r="FAQ35" s="101"/>
      <c r="FAR35" s="101"/>
      <c r="FAS35" s="101"/>
      <c r="FAT35" s="101"/>
      <c r="FAU35" s="101"/>
      <c r="FAV35" s="101"/>
      <c r="FAW35" s="101"/>
      <c r="FAX35" s="101"/>
      <c r="FAY35" s="101"/>
      <c r="FAZ35" s="101"/>
      <c r="FBA35" s="101"/>
      <c r="FBB35" s="101"/>
      <c r="FBC35" s="101"/>
      <c r="FBD35" s="101"/>
      <c r="FBE35" s="101"/>
      <c r="FBF35" s="101"/>
      <c r="FBG35" s="101"/>
      <c r="FBH35" s="101"/>
      <c r="FBI35" s="101"/>
      <c r="FBJ35" s="101"/>
      <c r="FBK35" s="101"/>
      <c r="FBL35" s="101"/>
      <c r="FBM35" s="101"/>
      <c r="FBN35" s="101"/>
      <c r="FBO35" s="101"/>
      <c r="FBP35" s="101"/>
      <c r="FBQ35" s="101"/>
      <c r="FBR35" s="101"/>
      <c r="FBS35" s="101"/>
      <c r="FBT35" s="101"/>
      <c r="FBU35" s="101"/>
      <c r="FBV35" s="101"/>
      <c r="FBW35" s="101"/>
      <c r="FBX35" s="101"/>
      <c r="FBY35" s="101"/>
      <c r="FBZ35" s="101"/>
      <c r="FCA35" s="101"/>
      <c r="FCB35" s="101"/>
      <c r="FCC35" s="101"/>
      <c r="FCD35" s="101"/>
      <c r="FCE35" s="101"/>
      <c r="FCF35" s="101"/>
      <c r="FCG35" s="101"/>
      <c r="FCH35" s="101"/>
      <c r="FCI35" s="101"/>
      <c r="FCJ35" s="101"/>
      <c r="FCK35" s="101"/>
      <c r="FCL35" s="101"/>
      <c r="FCM35" s="101"/>
      <c r="FCN35" s="101"/>
      <c r="FCO35" s="101"/>
      <c r="FCP35" s="101"/>
      <c r="FCQ35" s="101"/>
      <c r="FCR35" s="101"/>
      <c r="FCS35" s="101"/>
      <c r="FCT35" s="101"/>
      <c r="FCU35" s="101"/>
      <c r="FCV35" s="101"/>
      <c r="FCW35" s="101"/>
      <c r="FCX35" s="101"/>
      <c r="FCY35" s="101"/>
      <c r="FCZ35" s="101"/>
      <c r="FDA35" s="101"/>
      <c r="FDB35" s="101"/>
      <c r="FDC35" s="101"/>
      <c r="FDD35" s="101"/>
      <c r="FDE35" s="101"/>
      <c r="FDF35" s="101"/>
      <c r="FDG35" s="101"/>
      <c r="FDH35" s="101"/>
      <c r="FDI35" s="101"/>
      <c r="FDJ35" s="101"/>
      <c r="FDK35" s="101"/>
      <c r="FDL35" s="101"/>
      <c r="FDM35" s="101"/>
      <c r="FDN35" s="101"/>
      <c r="FDO35" s="101"/>
      <c r="FDP35" s="101"/>
      <c r="FDQ35" s="101"/>
      <c r="FDR35" s="101"/>
      <c r="FDS35" s="101"/>
      <c r="FDT35" s="101"/>
      <c r="FDU35" s="101"/>
      <c r="FDV35" s="101"/>
      <c r="FDW35" s="101"/>
      <c r="FDX35" s="101"/>
      <c r="FDY35" s="101"/>
      <c r="FDZ35" s="101"/>
      <c r="FEA35" s="101"/>
      <c r="FEB35" s="101"/>
      <c r="FEC35" s="101"/>
      <c r="FED35" s="101"/>
      <c r="FEE35" s="101"/>
      <c r="FEF35" s="101"/>
      <c r="FEG35" s="101"/>
      <c r="FEH35" s="101"/>
      <c r="FEI35" s="101"/>
      <c r="FEJ35" s="101"/>
      <c r="FEK35" s="101"/>
      <c r="FEL35" s="101"/>
      <c r="FEM35" s="101"/>
      <c r="FEN35" s="101"/>
      <c r="FEO35" s="101"/>
      <c r="FEP35" s="101"/>
      <c r="FEQ35" s="101"/>
      <c r="FER35" s="101"/>
      <c r="FES35" s="101"/>
      <c r="FET35" s="101"/>
      <c r="FEU35" s="101"/>
      <c r="FEV35" s="101"/>
      <c r="FEW35" s="101"/>
      <c r="FEX35" s="101"/>
      <c r="FEY35" s="101"/>
      <c r="FEZ35" s="101"/>
      <c r="FFA35" s="101"/>
      <c r="FFB35" s="101"/>
      <c r="FFC35" s="101"/>
      <c r="FFD35" s="101"/>
      <c r="FFE35" s="101"/>
      <c r="FFF35" s="101"/>
      <c r="FFG35" s="101"/>
      <c r="FFH35" s="101"/>
      <c r="FFI35" s="101"/>
      <c r="FFJ35" s="101"/>
      <c r="FFK35" s="101"/>
      <c r="FFL35" s="101"/>
      <c r="FFM35" s="101"/>
      <c r="FFN35" s="101"/>
      <c r="FFO35" s="101"/>
      <c r="FFP35" s="101"/>
      <c r="FFQ35" s="101"/>
      <c r="FFR35" s="101"/>
      <c r="FFS35" s="101"/>
      <c r="FFT35" s="101"/>
      <c r="FFU35" s="101"/>
      <c r="FFV35" s="101"/>
      <c r="FFW35" s="101"/>
      <c r="FFX35" s="101"/>
      <c r="FFY35" s="101"/>
      <c r="FFZ35" s="101"/>
      <c r="FGA35" s="101"/>
      <c r="FGB35" s="101"/>
      <c r="FGC35" s="101"/>
      <c r="FGD35" s="101"/>
      <c r="FGE35" s="101"/>
      <c r="FGF35" s="101"/>
      <c r="FGG35" s="101"/>
      <c r="FGH35" s="101"/>
      <c r="FGI35" s="101"/>
      <c r="FGJ35" s="101"/>
      <c r="FGK35" s="101"/>
      <c r="FGL35" s="101"/>
      <c r="FGM35" s="101"/>
      <c r="FGN35" s="101"/>
      <c r="FGO35" s="101"/>
      <c r="FGP35" s="101"/>
      <c r="FGQ35" s="101"/>
      <c r="FGR35" s="101"/>
      <c r="FGS35" s="101"/>
      <c r="FGT35" s="101"/>
      <c r="FGU35" s="101"/>
      <c r="FGV35" s="101"/>
      <c r="FGW35" s="101"/>
      <c r="FGX35" s="101"/>
      <c r="FGY35" s="101"/>
      <c r="FGZ35" s="101"/>
      <c r="FHA35" s="101"/>
      <c r="FHB35" s="101"/>
      <c r="FHC35" s="101"/>
      <c r="FHD35" s="101"/>
      <c r="FHE35" s="101"/>
      <c r="FHF35" s="101"/>
      <c r="FHG35" s="101"/>
      <c r="FHH35" s="101"/>
      <c r="FHI35" s="101"/>
      <c r="FHJ35" s="101"/>
      <c r="FHK35" s="101"/>
      <c r="FHL35" s="101"/>
      <c r="FHM35" s="101"/>
      <c r="FHN35" s="101"/>
      <c r="FHO35" s="101"/>
      <c r="FHP35" s="101"/>
      <c r="FHQ35" s="101"/>
      <c r="FHR35" s="101"/>
      <c r="FHS35" s="101"/>
      <c r="FHT35" s="101"/>
      <c r="FHU35" s="101"/>
      <c r="FHV35" s="101"/>
      <c r="FHW35" s="101"/>
      <c r="FHX35" s="101"/>
      <c r="FHY35" s="101"/>
      <c r="FHZ35" s="101"/>
      <c r="FIA35" s="101"/>
      <c r="FIB35" s="101"/>
      <c r="FIC35" s="101"/>
      <c r="FID35" s="101"/>
      <c r="FIE35" s="101"/>
      <c r="FIF35" s="101"/>
      <c r="FIG35" s="101"/>
      <c r="FIH35" s="101"/>
      <c r="FII35" s="101"/>
      <c r="FIJ35" s="101"/>
      <c r="FIK35" s="101"/>
      <c r="FIL35" s="101"/>
      <c r="FIM35" s="101"/>
      <c r="FIN35" s="101"/>
      <c r="FIO35" s="101"/>
      <c r="FIP35" s="101"/>
      <c r="FIQ35" s="101"/>
      <c r="FIR35" s="101"/>
      <c r="FIS35" s="101"/>
      <c r="FIT35" s="101"/>
      <c r="FIU35" s="101"/>
      <c r="FIV35" s="101"/>
      <c r="FIW35" s="101"/>
      <c r="FIX35" s="101"/>
      <c r="FIY35" s="101"/>
      <c r="FIZ35" s="101"/>
      <c r="FJA35" s="101"/>
      <c r="FJB35" s="101"/>
      <c r="FJC35" s="101"/>
      <c r="FJD35" s="101"/>
      <c r="FJE35" s="101"/>
      <c r="FJF35" s="101"/>
      <c r="FJG35" s="101"/>
      <c r="FJH35" s="101"/>
      <c r="FJI35" s="101"/>
      <c r="FJJ35" s="101"/>
      <c r="FJK35" s="101"/>
      <c r="FJL35" s="101"/>
      <c r="FJM35" s="101"/>
      <c r="FJN35" s="101"/>
      <c r="FJO35" s="101"/>
      <c r="FJP35" s="101"/>
      <c r="FJQ35" s="101"/>
      <c r="FJR35" s="101"/>
      <c r="FJS35" s="101"/>
      <c r="FJT35" s="101"/>
      <c r="FJU35" s="101"/>
      <c r="FJV35" s="101"/>
      <c r="FJW35" s="101"/>
      <c r="FJX35" s="101"/>
      <c r="FJY35" s="101"/>
      <c r="FJZ35" s="101"/>
      <c r="FKA35" s="101"/>
      <c r="FKB35" s="101"/>
      <c r="FKC35" s="101"/>
      <c r="FKD35" s="101"/>
      <c r="FKE35" s="101"/>
      <c r="FKF35" s="101"/>
      <c r="FKG35" s="101"/>
      <c r="FKH35" s="101"/>
      <c r="FKI35" s="101"/>
      <c r="FKJ35" s="101"/>
      <c r="FKK35" s="101"/>
      <c r="FKL35" s="101"/>
      <c r="FKM35" s="101"/>
      <c r="FKN35" s="101"/>
      <c r="FKO35" s="101"/>
      <c r="FKP35" s="101"/>
      <c r="FKQ35" s="101"/>
      <c r="FKR35" s="101"/>
      <c r="FKS35" s="101"/>
      <c r="FKT35" s="101"/>
      <c r="FKU35" s="101"/>
      <c r="FKV35" s="101"/>
      <c r="FKW35" s="101"/>
      <c r="FKX35" s="101"/>
      <c r="FKY35" s="101"/>
      <c r="FKZ35" s="101"/>
      <c r="FLA35" s="101"/>
      <c r="FLB35" s="101"/>
      <c r="FLC35" s="101"/>
      <c r="FLD35" s="101"/>
      <c r="FLE35" s="101"/>
      <c r="FLF35" s="101"/>
      <c r="FLG35" s="101"/>
      <c r="FLH35" s="101"/>
      <c r="FLI35" s="101"/>
      <c r="FLJ35" s="101"/>
      <c r="FLK35" s="101"/>
      <c r="FLL35" s="101"/>
      <c r="FLM35" s="101"/>
      <c r="FLN35" s="101"/>
      <c r="FLO35" s="101"/>
      <c r="FLP35" s="101"/>
      <c r="FLQ35" s="101"/>
      <c r="FLR35" s="101"/>
      <c r="FLS35" s="101"/>
      <c r="FLT35" s="101"/>
      <c r="FLU35" s="101"/>
      <c r="FLV35" s="101"/>
      <c r="FLW35" s="101"/>
      <c r="FLX35" s="101"/>
      <c r="FLY35" s="101"/>
      <c r="FLZ35" s="101"/>
      <c r="FMA35" s="101"/>
      <c r="FMB35" s="101"/>
      <c r="FMC35" s="101"/>
      <c r="FMD35" s="101"/>
      <c r="FME35" s="101"/>
      <c r="FMF35" s="101"/>
      <c r="FMG35" s="101"/>
      <c r="FMH35" s="101"/>
      <c r="FMI35" s="101"/>
      <c r="FMJ35" s="101"/>
      <c r="FMK35" s="101"/>
      <c r="FML35" s="101"/>
      <c r="FMM35" s="101"/>
      <c r="FMN35" s="101"/>
      <c r="FMO35" s="101"/>
      <c r="FMP35" s="101"/>
      <c r="FMQ35" s="101"/>
      <c r="FMR35" s="101"/>
      <c r="FMS35" s="101"/>
      <c r="FMT35" s="101"/>
      <c r="FMU35" s="101"/>
      <c r="FMV35" s="101"/>
      <c r="FMW35" s="101"/>
      <c r="FMX35" s="101"/>
      <c r="FMY35" s="101"/>
      <c r="FMZ35" s="101"/>
      <c r="FNA35" s="101"/>
      <c r="FNB35" s="101"/>
      <c r="FNC35" s="101"/>
      <c r="FND35" s="101"/>
      <c r="FNE35" s="101"/>
      <c r="FNF35" s="101"/>
      <c r="FNG35" s="101"/>
      <c r="FNH35" s="101"/>
      <c r="FNI35" s="101"/>
      <c r="FNJ35" s="101"/>
      <c r="FNK35" s="101"/>
      <c r="FNL35" s="101"/>
      <c r="FNM35" s="101"/>
      <c r="FNN35" s="101"/>
      <c r="FNO35" s="101"/>
      <c r="FNP35" s="101"/>
      <c r="FNQ35" s="101"/>
      <c r="FNR35" s="101"/>
      <c r="FNS35" s="101"/>
      <c r="FNT35" s="101"/>
      <c r="FNU35" s="101"/>
      <c r="FNV35" s="101"/>
      <c r="FNW35" s="101"/>
      <c r="FNX35" s="101"/>
      <c r="FNY35" s="101"/>
      <c r="FNZ35" s="101"/>
      <c r="FOA35" s="101"/>
      <c r="FOB35" s="101"/>
      <c r="FOC35" s="101"/>
      <c r="FOD35" s="101"/>
      <c r="FOE35" s="101"/>
      <c r="FOF35" s="101"/>
      <c r="FOG35" s="101"/>
      <c r="FOH35" s="101"/>
      <c r="FOI35" s="101"/>
      <c r="FOJ35" s="101"/>
      <c r="FOK35" s="101"/>
      <c r="FOL35" s="101"/>
      <c r="FOM35" s="101"/>
      <c r="FON35" s="101"/>
      <c r="FOO35" s="101"/>
      <c r="FOP35" s="101"/>
      <c r="FOQ35" s="101"/>
      <c r="FOR35" s="101"/>
      <c r="FOS35" s="101"/>
      <c r="FOT35" s="101"/>
      <c r="FOU35" s="101"/>
      <c r="FOV35" s="101"/>
      <c r="FOW35" s="101"/>
      <c r="FOX35" s="101"/>
      <c r="FOY35" s="101"/>
      <c r="FOZ35" s="101"/>
      <c r="FPA35" s="101"/>
      <c r="FPB35" s="101"/>
      <c r="FPC35" s="101"/>
      <c r="FPD35" s="101"/>
      <c r="FPE35" s="101"/>
      <c r="FPF35" s="101"/>
      <c r="FPG35" s="101"/>
      <c r="FPH35" s="101"/>
      <c r="FPI35" s="101"/>
      <c r="FPJ35" s="101"/>
      <c r="FPK35" s="101"/>
      <c r="FPL35" s="101"/>
      <c r="FPM35" s="101"/>
      <c r="FPN35" s="101"/>
      <c r="FPO35" s="101"/>
      <c r="FPP35" s="101"/>
      <c r="FPQ35" s="101"/>
      <c r="FPR35" s="101"/>
      <c r="FPS35" s="101"/>
      <c r="FPT35" s="101"/>
      <c r="FPU35" s="101"/>
      <c r="FPV35" s="101"/>
      <c r="FPW35" s="101"/>
      <c r="FPX35" s="101"/>
      <c r="FPY35" s="101"/>
      <c r="FPZ35" s="101"/>
      <c r="FQA35" s="101"/>
      <c r="FQB35" s="101"/>
      <c r="FQC35" s="101"/>
      <c r="FQD35" s="101"/>
      <c r="FQE35" s="101"/>
      <c r="FQF35" s="101"/>
      <c r="FQG35" s="101"/>
      <c r="FQH35" s="101"/>
      <c r="FQI35" s="101"/>
      <c r="FQJ35" s="101"/>
      <c r="FQK35" s="101"/>
      <c r="FQL35" s="101"/>
      <c r="FQM35" s="101"/>
      <c r="FQN35" s="101"/>
      <c r="FQO35" s="101"/>
      <c r="FQP35" s="101"/>
      <c r="FQQ35" s="101"/>
      <c r="FQR35" s="101"/>
      <c r="FQS35" s="101"/>
      <c r="FQT35" s="101"/>
      <c r="FQU35" s="101"/>
      <c r="FQV35" s="101"/>
      <c r="FQW35" s="101"/>
      <c r="FQX35" s="101"/>
      <c r="FQY35" s="101"/>
      <c r="FQZ35" s="101"/>
      <c r="FRA35" s="101"/>
      <c r="FRB35" s="101"/>
      <c r="FRC35" s="101"/>
      <c r="FRD35" s="101"/>
      <c r="FRE35" s="101"/>
      <c r="FRF35" s="101"/>
      <c r="FRG35" s="101"/>
      <c r="FRH35" s="101"/>
      <c r="FRI35" s="101"/>
      <c r="FRJ35" s="101"/>
      <c r="FRK35" s="101"/>
      <c r="FRL35" s="101"/>
      <c r="FRM35" s="101"/>
      <c r="FRN35" s="101"/>
      <c r="FRO35" s="101"/>
      <c r="FRP35" s="101"/>
      <c r="FRQ35" s="101"/>
      <c r="FRR35" s="101"/>
      <c r="FRS35" s="101"/>
      <c r="FRT35" s="101"/>
      <c r="FRU35" s="101"/>
      <c r="FRV35" s="101"/>
      <c r="FRW35" s="101"/>
      <c r="FRX35" s="101"/>
      <c r="FRY35" s="101"/>
      <c r="FRZ35" s="101"/>
      <c r="FSA35" s="101"/>
      <c r="FSB35" s="101"/>
      <c r="FSC35" s="101"/>
      <c r="FSD35" s="101"/>
      <c r="FSE35" s="101"/>
      <c r="FSF35" s="101"/>
      <c r="FSG35" s="101"/>
      <c r="FSH35" s="101"/>
      <c r="FSI35" s="101"/>
      <c r="FSJ35" s="101"/>
      <c r="FSK35" s="101"/>
      <c r="FSL35" s="101"/>
      <c r="FSM35" s="101"/>
      <c r="FSN35" s="101"/>
      <c r="FSO35" s="101"/>
      <c r="FSP35" s="101"/>
      <c r="FSQ35" s="101"/>
      <c r="FSR35" s="101"/>
      <c r="FSS35" s="101"/>
      <c r="FST35" s="101"/>
      <c r="FSU35" s="101"/>
      <c r="FSV35" s="101"/>
      <c r="FSW35" s="101"/>
      <c r="FSX35" s="101"/>
      <c r="FSY35" s="101"/>
      <c r="FSZ35" s="101"/>
      <c r="FTA35" s="101"/>
      <c r="FTB35" s="101"/>
      <c r="FTC35" s="101"/>
      <c r="FTD35" s="101"/>
      <c r="FTE35" s="101"/>
      <c r="FTF35" s="101"/>
      <c r="FTG35" s="101"/>
      <c r="FTH35" s="101"/>
      <c r="FTI35" s="101"/>
      <c r="FTJ35" s="101"/>
      <c r="FTK35" s="101"/>
      <c r="FTL35" s="101"/>
      <c r="FTM35" s="101"/>
      <c r="FTN35" s="101"/>
      <c r="FTO35" s="101"/>
      <c r="FTP35" s="101"/>
      <c r="FTQ35" s="101"/>
      <c r="FTR35" s="101"/>
      <c r="FTS35" s="101"/>
      <c r="FTT35" s="101"/>
      <c r="FTU35" s="101"/>
      <c r="FTV35" s="101"/>
      <c r="FTW35" s="101"/>
      <c r="FTX35" s="101"/>
      <c r="FTY35" s="101"/>
      <c r="FTZ35" s="101"/>
      <c r="FUA35" s="101"/>
      <c r="FUB35" s="101"/>
      <c r="FUC35" s="101"/>
      <c r="FUD35" s="101"/>
      <c r="FUE35" s="101"/>
      <c r="FUF35" s="101"/>
      <c r="FUG35" s="101"/>
      <c r="FUH35" s="101"/>
      <c r="FUI35" s="101"/>
      <c r="FUJ35" s="101"/>
      <c r="FUK35" s="101"/>
      <c r="FUL35" s="101"/>
      <c r="FUM35" s="101"/>
      <c r="FUN35" s="101"/>
      <c r="FUO35" s="101"/>
      <c r="FUP35" s="101"/>
      <c r="FUQ35" s="101"/>
      <c r="FUR35" s="101"/>
      <c r="FUS35" s="101"/>
      <c r="FUT35" s="101"/>
      <c r="FUU35" s="101"/>
      <c r="FUV35" s="101"/>
      <c r="FUW35" s="101"/>
      <c r="FUX35" s="101"/>
      <c r="FUY35" s="101"/>
      <c r="FUZ35" s="101"/>
      <c r="FVA35" s="101"/>
      <c r="FVB35" s="101"/>
      <c r="FVC35" s="101"/>
      <c r="FVD35" s="101"/>
      <c r="FVE35" s="101"/>
      <c r="FVF35" s="101"/>
      <c r="FVG35" s="101"/>
      <c r="FVH35" s="101"/>
      <c r="FVI35" s="101"/>
      <c r="FVJ35" s="101"/>
      <c r="FVK35" s="101"/>
      <c r="FVL35" s="101"/>
      <c r="FVM35" s="101"/>
      <c r="FVN35" s="101"/>
      <c r="FVO35" s="101"/>
      <c r="FVP35" s="101"/>
      <c r="FVQ35" s="101"/>
      <c r="FVR35" s="101"/>
      <c r="FVS35" s="101"/>
      <c r="FVT35" s="101"/>
      <c r="FVU35" s="101"/>
      <c r="FVV35" s="101"/>
      <c r="FVW35" s="101"/>
      <c r="FVX35" s="101"/>
      <c r="FVY35" s="101"/>
      <c r="FVZ35" s="101"/>
      <c r="FWA35" s="101"/>
      <c r="FWB35" s="101"/>
      <c r="FWC35" s="101"/>
      <c r="FWD35" s="101"/>
      <c r="FWE35" s="101"/>
      <c r="FWF35" s="101"/>
      <c r="FWG35" s="101"/>
      <c r="FWH35" s="101"/>
      <c r="FWI35" s="101"/>
      <c r="FWJ35" s="101"/>
      <c r="FWK35" s="101"/>
      <c r="FWL35" s="101"/>
      <c r="FWM35" s="101"/>
      <c r="FWN35" s="101"/>
      <c r="FWO35" s="101"/>
      <c r="FWP35" s="101"/>
      <c r="FWQ35" s="101"/>
      <c r="FWR35" s="101"/>
      <c r="FWS35" s="101"/>
      <c r="FWT35" s="101"/>
      <c r="FWU35" s="101"/>
      <c r="FWV35" s="101"/>
      <c r="FWW35" s="101"/>
      <c r="FWX35" s="101"/>
      <c r="FWY35" s="101"/>
      <c r="FWZ35" s="101"/>
      <c r="FXA35" s="101"/>
      <c r="FXB35" s="101"/>
      <c r="FXC35" s="101"/>
      <c r="FXD35" s="101"/>
      <c r="FXE35" s="101"/>
      <c r="FXF35" s="101"/>
      <c r="FXG35" s="101"/>
      <c r="FXH35" s="101"/>
      <c r="FXI35" s="101"/>
      <c r="FXJ35" s="101"/>
      <c r="FXK35" s="101"/>
      <c r="FXL35" s="101"/>
      <c r="FXM35" s="101"/>
      <c r="FXN35" s="101"/>
      <c r="FXO35" s="101"/>
      <c r="FXP35" s="101"/>
      <c r="FXQ35" s="101"/>
      <c r="FXR35" s="101"/>
      <c r="FXS35" s="101"/>
      <c r="FXT35" s="101"/>
      <c r="FXU35" s="101"/>
      <c r="FXV35" s="101"/>
      <c r="FXW35" s="101"/>
      <c r="FXX35" s="101"/>
      <c r="FXY35" s="101"/>
      <c r="FXZ35" s="101"/>
      <c r="FYA35" s="101"/>
      <c r="FYB35" s="101"/>
      <c r="FYC35" s="101"/>
      <c r="FYD35" s="101"/>
      <c r="FYE35" s="101"/>
      <c r="FYF35" s="101"/>
      <c r="FYG35" s="101"/>
      <c r="FYH35" s="101"/>
      <c r="FYI35" s="101"/>
      <c r="FYJ35" s="101"/>
      <c r="FYK35" s="101"/>
      <c r="FYL35" s="101"/>
      <c r="FYM35" s="101"/>
      <c r="FYN35" s="101"/>
      <c r="FYO35" s="101"/>
      <c r="FYP35" s="101"/>
      <c r="FYQ35" s="101"/>
      <c r="FYR35" s="101"/>
      <c r="FYS35" s="101"/>
      <c r="FYT35" s="101"/>
      <c r="FYU35" s="101"/>
      <c r="FYV35" s="101"/>
      <c r="FYW35" s="101"/>
      <c r="FYX35" s="101"/>
      <c r="FYY35" s="101"/>
      <c r="FYZ35" s="101"/>
      <c r="FZA35" s="101"/>
      <c r="FZB35" s="101"/>
      <c r="FZC35" s="101"/>
      <c r="FZD35" s="101"/>
      <c r="FZE35" s="101"/>
      <c r="FZF35" s="101"/>
      <c r="FZG35" s="101"/>
      <c r="FZH35" s="101"/>
      <c r="FZI35" s="101"/>
      <c r="FZJ35" s="101"/>
      <c r="FZK35" s="101"/>
      <c r="FZL35" s="101"/>
      <c r="FZM35" s="101"/>
      <c r="FZN35" s="101"/>
      <c r="FZO35" s="101"/>
      <c r="FZP35" s="101"/>
      <c r="FZQ35" s="101"/>
      <c r="FZR35" s="101"/>
      <c r="FZS35" s="101"/>
      <c r="FZT35" s="101"/>
      <c r="FZU35" s="101"/>
      <c r="FZV35" s="101"/>
      <c r="FZW35" s="101"/>
      <c r="FZX35" s="101"/>
      <c r="FZY35" s="101"/>
      <c r="FZZ35" s="101"/>
      <c r="GAA35" s="101"/>
      <c r="GAB35" s="101"/>
      <c r="GAC35" s="101"/>
      <c r="GAD35" s="101"/>
      <c r="GAE35" s="101"/>
      <c r="GAF35" s="101"/>
      <c r="GAG35" s="101"/>
      <c r="GAH35" s="101"/>
      <c r="GAI35" s="101"/>
      <c r="GAJ35" s="101"/>
      <c r="GAK35" s="101"/>
      <c r="GAL35" s="101"/>
      <c r="GAM35" s="101"/>
      <c r="GAN35" s="101"/>
      <c r="GAO35" s="101"/>
      <c r="GAP35" s="101"/>
      <c r="GAQ35" s="101"/>
      <c r="GAR35" s="101"/>
      <c r="GAS35" s="101"/>
      <c r="GAT35" s="101"/>
      <c r="GAU35" s="101"/>
      <c r="GAV35" s="101"/>
      <c r="GAW35" s="101"/>
      <c r="GAX35" s="101"/>
      <c r="GAY35" s="101"/>
      <c r="GAZ35" s="101"/>
      <c r="GBA35" s="101"/>
      <c r="GBB35" s="101"/>
      <c r="GBC35" s="101"/>
      <c r="GBD35" s="101"/>
      <c r="GBE35" s="101"/>
      <c r="GBF35" s="101"/>
      <c r="GBG35" s="101"/>
      <c r="GBH35" s="101"/>
      <c r="GBI35" s="101"/>
      <c r="GBJ35" s="101"/>
      <c r="GBK35" s="101"/>
      <c r="GBL35" s="101"/>
      <c r="GBM35" s="101"/>
      <c r="GBN35" s="101"/>
      <c r="GBO35" s="101"/>
      <c r="GBP35" s="101"/>
      <c r="GBQ35" s="101"/>
      <c r="GBR35" s="101"/>
      <c r="GBS35" s="101"/>
      <c r="GBT35" s="101"/>
      <c r="GBU35" s="101"/>
      <c r="GBV35" s="101"/>
      <c r="GBW35" s="101"/>
      <c r="GBX35" s="101"/>
      <c r="GBY35" s="101"/>
      <c r="GBZ35" s="101"/>
      <c r="GCA35" s="101"/>
      <c r="GCB35" s="101"/>
      <c r="GCC35" s="101"/>
      <c r="GCD35" s="101"/>
      <c r="GCE35" s="101"/>
      <c r="GCF35" s="101"/>
      <c r="GCG35" s="101"/>
      <c r="GCH35" s="101"/>
      <c r="GCI35" s="101"/>
      <c r="GCJ35" s="101"/>
      <c r="GCK35" s="101"/>
      <c r="GCL35" s="101"/>
      <c r="GCM35" s="101"/>
      <c r="GCN35" s="101"/>
      <c r="GCO35" s="101"/>
      <c r="GCP35" s="101"/>
      <c r="GCQ35" s="101"/>
      <c r="GCR35" s="101"/>
      <c r="GCS35" s="101"/>
      <c r="GCT35" s="101"/>
      <c r="GCU35" s="101"/>
      <c r="GCV35" s="101"/>
      <c r="GCW35" s="101"/>
      <c r="GCX35" s="101"/>
      <c r="GCY35" s="101"/>
      <c r="GCZ35" s="101"/>
      <c r="GDA35" s="101"/>
      <c r="GDB35" s="101"/>
      <c r="GDC35" s="101"/>
      <c r="GDD35" s="101"/>
      <c r="GDE35" s="101"/>
      <c r="GDF35" s="101"/>
      <c r="GDG35" s="101"/>
      <c r="GDH35" s="101"/>
      <c r="GDI35" s="101"/>
      <c r="GDJ35" s="101"/>
      <c r="GDK35" s="101"/>
      <c r="GDL35" s="101"/>
      <c r="GDM35" s="101"/>
      <c r="GDN35" s="101"/>
      <c r="GDO35" s="101"/>
      <c r="GDP35" s="101"/>
      <c r="GDQ35" s="101"/>
      <c r="GDR35" s="101"/>
      <c r="GDS35" s="101"/>
      <c r="GDT35" s="101"/>
      <c r="GDU35" s="101"/>
      <c r="GDV35" s="101"/>
      <c r="GDW35" s="101"/>
      <c r="GDX35" s="101"/>
      <c r="GDY35" s="101"/>
      <c r="GDZ35" s="101"/>
      <c r="GEA35" s="101"/>
      <c r="GEB35" s="101"/>
      <c r="GEC35" s="101"/>
      <c r="GED35" s="101"/>
      <c r="GEE35" s="101"/>
      <c r="GEF35" s="101"/>
      <c r="GEG35" s="101"/>
      <c r="GEH35" s="101"/>
      <c r="GEI35" s="101"/>
      <c r="GEJ35" s="101"/>
      <c r="GEK35" s="101"/>
      <c r="GEL35" s="101"/>
      <c r="GEM35" s="101"/>
      <c r="GEN35" s="101"/>
      <c r="GEO35" s="101"/>
      <c r="GEP35" s="101"/>
      <c r="GEQ35" s="101"/>
      <c r="GER35" s="101"/>
      <c r="GES35" s="101"/>
      <c r="GET35" s="101"/>
      <c r="GEU35" s="101"/>
      <c r="GEV35" s="101"/>
      <c r="GEW35" s="101"/>
      <c r="GEX35" s="101"/>
      <c r="GEY35" s="101"/>
      <c r="GEZ35" s="101"/>
      <c r="GFA35" s="101"/>
      <c r="GFB35" s="101"/>
      <c r="GFC35" s="101"/>
      <c r="GFD35" s="101"/>
      <c r="GFE35" s="101"/>
      <c r="GFF35" s="101"/>
      <c r="GFG35" s="101"/>
      <c r="GFH35" s="101"/>
      <c r="GFI35" s="101"/>
      <c r="GFJ35" s="101"/>
      <c r="GFK35" s="101"/>
      <c r="GFL35" s="101"/>
      <c r="GFM35" s="101"/>
      <c r="GFN35" s="101"/>
      <c r="GFO35" s="101"/>
      <c r="GFP35" s="101"/>
      <c r="GFQ35" s="101"/>
      <c r="GFR35" s="101"/>
      <c r="GFS35" s="101"/>
      <c r="GFT35" s="101"/>
      <c r="GFU35" s="101"/>
      <c r="GFV35" s="101"/>
      <c r="GFW35" s="101"/>
      <c r="GFX35" s="101"/>
      <c r="GFY35" s="101"/>
      <c r="GFZ35" s="101"/>
      <c r="GGA35" s="101"/>
      <c r="GGB35" s="101"/>
      <c r="GGC35" s="101"/>
      <c r="GGD35" s="101"/>
      <c r="GGE35" s="101"/>
      <c r="GGF35" s="101"/>
      <c r="GGG35" s="101"/>
      <c r="GGH35" s="101"/>
      <c r="GGI35" s="101"/>
      <c r="GGJ35" s="101"/>
      <c r="GGK35" s="101"/>
      <c r="GGL35" s="101"/>
      <c r="GGM35" s="101"/>
      <c r="GGN35" s="101"/>
      <c r="GGO35" s="101"/>
      <c r="GGP35" s="101"/>
      <c r="GGQ35" s="101"/>
      <c r="GGR35" s="101"/>
      <c r="GGS35" s="101"/>
      <c r="GGT35" s="101"/>
      <c r="GGU35" s="101"/>
      <c r="GGV35" s="101"/>
      <c r="GGW35" s="101"/>
      <c r="GGX35" s="101"/>
      <c r="GGY35" s="101"/>
      <c r="GGZ35" s="101"/>
      <c r="GHA35" s="101"/>
      <c r="GHB35" s="101"/>
      <c r="GHC35" s="101"/>
      <c r="GHD35" s="101"/>
      <c r="GHE35" s="101"/>
      <c r="GHF35" s="101"/>
      <c r="GHG35" s="101"/>
      <c r="GHH35" s="101"/>
      <c r="GHI35" s="101"/>
      <c r="GHJ35" s="101"/>
      <c r="GHK35" s="101"/>
      <c r="GHL35" s="101"/>
      <c r="GHM35" s="101"/>
      <c r="GHN35" s="101"/>
      <c r="GHO35" s="101"/>
      <c r="GHP35" s="101"/>
      <c r="GHQ35" s="101"/>
      <c r="GHR35" s="101"/>
      <c r="GHS35" s="101"/>
      <c r="GHT35" s="101"/>
      <c r="GHU35" s="101"/>
      <c r="GHV35" s="101"/>
      <c r="GHW35" s="101"/>
      <c r="GHX35" s="101"/>
      <c r="GHY35" s="101"/>
      <c r="GHZ35" s="101"/>
      <c r="GIA35" s="101"/>
      <c r="GIB35" s="101"/>
      <c r="GIC35" s="101"/>
      <c r="GID35" s="101"/>
      <c r="GIE35" s="101"/>
      <c r="GIF35" s="101"/>
      <c r="GIG35" s="101"/>
      <c r="GIH35" s="101"/>
      <c r="GII35" s="101"/>
      <c r="GIJ35" s="101"/>
      <c r="GIK35" s="101"/>
      <c r="GIL35" s="101"/>
      <c r="GIM35" s="101"/>
      <c r="GIN35" s="101"/>
      <c r="GIO35" s="101"/>
      <c r="GIP35" s="101"/>
      <c r="GIQ35" s="101"/>
      <c r="GIR35" s="101"/>
      <c r="GIS35" s="101"/>
      <c r="GIT35" s="101"/>
      <c r="GIU35" s="101"/>
      <c r="GIV35" s="101"/>
      <c r="GIW35" s="101"/>
      <c r="GIX35" s="101"/>
      <c r="GIY35" s="101"/>
      <c r="GIZ35" s="101"/>
      <c r="GJA35" s="101"/>
      <c r="GJB35" s="101"/>
      <c r="GJC35" s="101"/>
      <c r="GJD35" s="101"/>
      <c r="GJE35" s="101"/>
      <c r="GJF35" s="101"/>
      <c r="GJG35" s="101"/>
      <c r="GJH35" s="101"/>
      <c r="GJI35" s="101"/>
      <c r="GJJ35" s="101"/>
      <c r="GJK35" s="101"/>
      <c r="GJL35" s="101"/>
      <c r="GJM35" s="101"/>
      <c r="GJN35" s="101"/>
      <c r="GJO35" s="101"/>
      <c r="GJP35" s="101"/>
      <c r="GJQ35" s="101"/>
      <c r="GJR35" s="101"/>
      <c r="GJS35" s="101"/>
      <c r="GJT35" s="101"/>
      <c r="GJU35" s="101"/>
      <c r="GJV35" s="101"/>
      <c r="GJW35" s="101"/>
      <c r="GJX35" s="101"/>
      <c r="GJY35" s="101"/>
      <c r="GJZ35" s="101"/>
      <c r="GKA35" s="101"/>
      <c r="GKB35" s="101"/>
      <c r="GKC35" s="101"/>
      <c r="GKD35" s="101"/>
      <c r="GKE35" s="101"/>
      <c r="GKF35" s="101"/>
      <c r="GKG35" s="101"/>
      <c r="GKH35" s="101"/>
      <c r="GKI35" s="101"/>
      <c r="GKJ35" s="101"/>
      <c r="GKK35" s="101"/>
      <c r="GKL35" s="101"/>
      <c r="GKM35" s="101"/>
      <c r="GKN35" s="101"/>
      <c r="GKO35" s="101"/>
      <c r="GKP35" s="101"/>
      <c r="GKQ35" s="101"/>
      <c r="GKR35" s="101"/>
      <c r="GKS35" s="101"/>
      <c r="GKT35" s="101"/>
      <c r="GKU35" s="101"/>
      <c r="GKV35" s="101"/>
      <c r="GKW35" s="101"/>
      <c r="GKX35" s="101"/>
      <c r="GKY35" s="101"/>
      <c r="GKZ35" s="101"/>
      <c r="GLA35" s="101"/>
      <c r="GLB35" s="101"/>
      <c r="GLC35" s="101"/>
      <c r="GLD35" s="101"/>
      <c r="GLE35" s="101"/>
      <c r="GLF35" s="101"/>
      <c r="GLG35" s="101"/>
      <c r="GLH35" s="101"/>
      <c r="GLI35" s="101"/>
      <c r="GLJ35" s="101"/>
      <c r="GLK35" s="101"/>
      <c r="GLL35" s="101"/>
      <c r="GLM35" s="101"/>
      <c r="GLN35" s="101"/>
      <c r="GLO35" s="101"/>
      <c r="GLP35" s="101"/>
      <c r="GLQ35" s="101"/>
      <c r="GLR35" s="101"/>
      <c r="GLS35" s="101"/>
      <c r="GLT35" s="101"/>
      <c r="GLU35" s="101"/>
      <c r="GLV35" s="101"/>
      <c r="GLW35" s="101"/>
      <c r="GLX35" s="101"/>
      <c r="GLY35" s="101"/>
      <c r="GLZ35" s="101"/>
      <c r="GMA35" s="101"/>
      <c r="GMB35" s="101"/>
      <c r="GMC35" s="101"/>
      <c r="GMD35" s="101"/>
      <c r="GME35" s="101"/>
      <c r="GMF35" s="101"/>
      <c r="GMG35" s="101"/>
      <c r="GMH35" s="101"/>
      <c r="GMI35" s="101"/>
      <c r="GMJ35" s="101"/>
      <c r="GMK35" s="101"/>
      <c r="GML35" s="101"/>
      <c r="GMM35" s="101"/>
      <c r="GMN35" s="101"/>
      <c r="GMO35" s="101"/>
      <c r="GMP35" s="101"/>
      <c r="GMQ35" s="101"/>
      <c r="GMR35" s="101"/>
      <c r="GMS35" s="101"/>
      <c r="GMT35" s="101"/>
      <c r="GMU35" s="101"/>
      <c r="GMV35" s="101"/>
      <c r="GMW35" s="101"/>
      <c r="GMX35" s="101"/>
      <c r="GMY35" s="101"/>
      <c r="GMZ35" s="101"/>
      <c r="GNA35" s="101"/>
      <c r="GNB35" s="101"/>
      <c r="GNC35" s="101"/>
      <c r="GND35" s="101"/>
      <c r="GNE35" s="101"/>
      <c r="GNF35" s="101"/>
      <c r="GNG35" s="101"/>
      <c r="GNH35" s="101"/>
      <c r="GNI35" s="101"/>
      <c r="GNJ35" s="101"/>
      <c r="GNK35" s="101"/>
      <c r="GNL35" s="101"/>
      <c r="GNM35" s="101"/>
      <c r="GNN35" s="101"/>
      <c r="GNO35" s="101"/>
      <c r="GNP35" s="101"/>
      <c r="GNQ35" s="101"/>
      <c r="GNR35" s="101"/>
      <c r="GNS35" s="101"/>
      <c r="GNT35" s="101"/>
      <c r="GNU35" s="101"/>
      <c r="GNV35" s="101"/>
      <c r="GNW35" s="101"/>
      <c r="GNX35" s="101"/>
      <c r="GNY35" s="101"/>
      <c r="GNZ35" s="101"/>
      <c r="GOA35" s="101"/>
      <c r="GOB35" s="101"/>
      <c r="GOC35" s="101"/>
      <c r="GOD35" s="101"/>
      <c r="GOE35" s="101"/>
      <c r="GOF35" s="101"/>
      <c r="GOG35" s="101"/>
      <c r="GOH35" s="101"/>
      <c r="GOI35" s="101"/>
      <c r="GOJ35" s="101"/>
      <c r="GOK35" s="101"/>
      <c r="GOL35" s="101"/>
      <c r="GOM35" s="101"/>
      <c r="GON35" s="101"/>
      <c r="GOO35" s="101"/>
      <c r="GOP35" s="101"/>
      <c r="GOQ35" s="101"/>
      <c r="GOR35" s="101"/>
      <c r="GOS35" s="101"/>
      <c r="GOT35" s="101"/>
      <c r="GOU35" s="101"/>
      <c r="GOV35" s="101"/>
      <c r="GOW35" s="101"/>
      <c r="GOX35" s="101"/>
      <c r="GOY35" s="101"/>
      <c r="GOZ35" s="101"/>
      <c r="GPA35" s="101"/>
      <c r="GPB35" s="101"/>
      <c r="GPC35" s="101"/>
      <c r="GPD35" s="101"/>
      <c r="GPE35" s="101"/>
      <c r="GPF35" s="101"/>
      <c r="GPG35" s="101"/>
      <c r="GPH35" s="101"/>
      <c r="GPI35" s="101"/>
      <c r="GPJ35" s="101"/>
      <c r="GPK35" s="101"/>
      <c r="GPL35" s="101"/>
      <c r="GPM35" s="101"/>
      <c r="GPN35" s="101"/>
      <c r="GPO35" s="101"/>
      <c r="GPP35" s="101"/>
      <c r="GPQ35" s="101"/>
      <c r="GPR35" s="101"/>
      <c r="GPS35" s="101"/>
      <c r="GPT35" s="101"/>
      <c r="GPU35" s="101"/>
      <c r="GPV35" s="101"/>
      <c r="GPW35" s="101"/>
      <c r="GPX35" s="101"/>
      <c r="GPY35" s="101"/>
      <c r="GPZ35" s="101"/>
      <c r="GQA35" s="101"/>
      <c r="GQB35" s="101"/>
      <c r="GQC35" s="101"/>
      <c r="GQD35" s="101"/>
      <c r="GQE35" s="101"/>
      <c r="GQF35" s="101"/>
      <c r="GQG35" s="101"/>
      <c r="GQH35" s="101"/>
      <c r="GQI35" s="101"/>
      <c r="GQJ35" s="101"/>
      <c r="GQK35" s="101"/>
      <c r="GQL35" s="101"/>
      <c r="GQM35" s="101"/>
      <c r="GQN35" s="101"/>
      <c r="GQO35" s="101"/>
      <c r="GQP35" s="101"/>
      <c r="GQQ35" s="101"/>
      <c r="GQR35" s="101"/>
      <c r="GQS35" s="101"/>
      <c r="GQT35" s="101"/>
      <c r="GQU35" s="101"/>
      <c r="GQV35" s="101"/>
      <c r="GQW35" s="101"/>
      <c r="GQX35" s="101"/>
      <c r="GQY35" s="101"/>
      <c r="GQZ35" s="101"/>
      <c r="GRA35" s="101"/>
      <c r="GRB35" s="101"/>
      <c r="GRC35" s="101"/>
      <c r="GRD35" s="101"/>
      <c r="GRE35" s="101"/>
      <c r="GRF35" s="101"/>
      <c r="GRG35" s="101"/>
      <c r="GRH35" s="101"/>
      <c r="GRI35" s="101"/>
      <c r="GRJ35" s="101"/>
      <c r="GRK35" s="101"/>
      <c r="GRL35" s="101"/>
      <c r="GRM35" s="101"/>
      <c r="GRN35" s="101"/>
      <c r="GRO35" s="101"/>
      <c r="GRP35" s="101"/>
      <c r="GRQ35" s="101"/>
      <c r="GRR35" s="101"/>
      <c r="GRS35" s="101"/>
      <c r="GRT35" s="101"/>
      <c r="GRU35" s="101"/>
      <c r="GRV35" s="101"/>
      <c r="GRW35" s="101"/>
      <c r="GRX35" s="101"/>
      <c r="GRY35" s="101"/>
      <c r="GRZ35" s="101"/>
      <c r="GSA35" s="101"/>
      <c r="GSB35" s="101"/>
      <c r="GSC35" s="101"/>
      <c r="GSD35" s="101"/>
      <c r="GSE35" s="101"/>
      <c r="GSF35" s="101"/>
      <c r="GSG35" s="101"/>
      <c r="GSH35" s="101"/>
      <c r="GSI35" s="101"/>
      <c r="GSJ35" s="101"/>
      <c r="GSK35" s="101"/>
      <c r="GSL35" s="101"/>
      <c r="GSM35" s="101"/>
      <c r="GSN35" s="101"/>
      <c r="GSO35" s="101"/>
      <c r="GSP35" s="101"/>
      <c r="GSQ35" s="101"/>
      <c r="GSR35" s="101"/>
      <c r="GSS35" s="101"/>
      <c r="GST35" s="101"/>
      <c r="GSU35" s="101"/>
      <c r="GSV35" s="101"/>
      <c r="GSW35" s="101"/>
      <c r="GSX35" s="101"/>
      <c r="GSY35" s="101"/>
      <c r="GSZ35" s="101"/>
      <c r="GTA35" s="101"/>
      <c r="GTB35" s="101"/>
      <c r="GTC35" s="101"/>
      <c r="GTD35" s="101"/>
      <c r="GTE35" s="101"/>
      <c r="GTF35" s="101"/>
      <c r="GTG35" s="101"/>
      <c r="GTH35" s="101"/>
      <c r="GTI35" s="101"/>
      <c r="GTJ35" s="101"/>
      <c r="GTK35" s="101"/>
      <c r="GTL35" s="101"/>
      <c r="GTM35" s="101"/>
      <c r="GTN35" s="101"/>
      <c r="GTO35" s="101"/>
      <c r="GTP35" s="101"/>
      <c r="GTQ35" s="101"/>
      <c r="GTR35" s="101"/>
      <c r="GTS35" s="101"/>
      <c r="GTT35" s="101"/>
      <c r="GTU35" s="101"/>
      <c r="GTV35" s="101"/>
      <c r="GTW35" s="101"/>
      <c r="GTX35" s="101"/>
      <c r="GTY35" s="101"/>
      <c r="GTZ35" s="101"/>
      <c r="GUA35" s="101"/>
      <c r="GUB35" s="101"/>
      <c r="GUC35" s="101"/>
      <c r="GUD35" s="101"/>
      <c r="GUE35" s="101"/>
      <c r="GUF35" s="101"/>
      <c r="GUG35" s="101"/>
      <c r="GUH35" s="101"/>
      <c r="GUI35" s="101"/>
      <c r="GUJ35" s="101"/>
      <c r="GUK35" s="101"/>
      <c r="GUL35" s="101"/>
      <c r="GUM35" s="101"/>
      <c r="GUN35" s="101"/>
      <c r="GUO35" s="101"/>
      <c r="GUP35" s="101"/>
      <c r="GUQ35" s="101"/>
      <c r="GUR35" s="101"/>
      <c r="GUS35" s="101"/>
      <c r="GUT35" s="101"/>
      <c r="GUU35" s="101"/>
      <c r="GUV35" s="101"/>
      <c r="GUW35" s="101"/>
      <c r="GUX35" s="101"/>
      <c r="GUY35" s="101"/>
      <c r="GUZ35" s="101"/>
      <c r="GVA35" s="101"/>
      <c r="GVB35" s="101"/>
      <c r="GVC35" s="101"/>
      <c r="GVD35" s="101"/>
      <c r="GVE35" s="101"/>
      <c r="GVF35" s="101"/>
      <c r="GVG35" s="101"/>
      <c r="GVH35" s="101"/>
      <c r="GVI35" s="101"/>
      <c r="GVJ35" s="101"/>
      <c r="GVK35" s="101"/>
      <c r="GVL35" s="101"/>
      <c r="GVM35" s="101"/>
      <c r="GVN35" s="101"/>
      <c r="GVO35" s="101"/>
      <c r="GVP35" s="101"/>
      <c r="GVQ35" s="101"/>
      <c r="GVR35" s="101"/>
      <c r="GVS35" s="101"/>
      <c r="GVT35" s="101"/>
      <c r="GVU35" s="101"/>
      <c r="GVV35" s="101"/>
      <c r="GVW35" s="101"/>
      <c r="GVX35" s="101"/>
      <c r="GVY35" s="101"/>
      <c r="GVZ35" s="101"/>
      <c r="GWA35" s="101"/>
      <c r="GWB35" s="101"/>
      <c r="GWC35" s="101"/>
      <c r="GWD35" s="101"/>
      <c r="GWE35" s="101"/>
      <c r="GWF35" s="101"/>
      <c r="GWG35" s="101"/>
      <c r="GWH35" s="101"/>
      <c r="GWI35" s="101"/>
      <c r="GWJ35" s="101"/>
      <c r="GWK35" s="101"/>
      <c r="GWL35" s="101"/>
      <c r="GWM35" s="101"/>
      <c r="GWN35" s="101"/>
      <c r="GWO35" s="101"/>
      <c r="GWP35" s="101"/>
      <c r="GWQ35" s="101"/>
      <c r="GWR35" s="101"/>
      <c r="GWS35" s="101"/>
      <c r="GWT35" s="101"/>
      <c r="GWU35" s="101"/>
      <c r="GWV35" s="101"/>
      <c r="GWW35" s="101"/>
      <c r="GWX35" s="101"/>
      <c r="GWY35" s="101"/>
      <c r="GWZ35" s="101"/>
      <c r="GXA35" s="101"/>
      <c r="GXB35" s="101"/>
      <c r="GXC35" s="101"/>
      <c r="GXD35" s="101"/>
      <c r="GXE35" s="101"/>
      <c r="GXF35" s="101"/>
      <c r="GXG35" s="101"/>
      <c r="GXH35" s="101"/>
      <c r="GXI35" s="101"/>
      <c r="GXJ35" s="101"/>
      <c r="GXK35" s="101"/>
      <c r="GXL35" s="101"/>
      <c r="GXM35" s="101"/>
      <c r="GXN35" s="101"/>
      <c r="GXO35" s="101"/>
      <c r="GXP35" s="101"/>
      <c r="GXQ35" s="101"/>
      <c r="GXR35" s="101"/>
      <c r="GXS35" s="101"/>
      <c r="GXT35" s="101"/>
      <c r="GXU35" s="101"/>
      <c r="GXV35" s="101"/>
      <c r="GXW35" s="101"/>
      <c r="GXX35" s="101"/>
      <c r="GXY35" s="101"/>
      <c r="GXZ35" s="101"/>
      <c r="GYA35" s="101"/>
      <c r="GYB35" s="101"/>
      <c r="GYC35" s="101"/>
      <c r="GYD35" s="101"/>
      <c r="GYE35" s="101"/>
      <c r="GYF35" s="101"/>
      <c r="GYG35" s="101"/>
      <c r="GYH35" s="101"/>
      <c r="GYI35" s="101"/>
      <c r="GYJ35" s="101"/>
      <c r="GYK35" s="101"/>
      <c r="GYL35" s="101"/>
      <c r="GYM35" s="101"/>
      <c r="GYN35" s="101"/>
      <c r="GYO35" s="101"/>
      <c r="GYP35" s="101"/>
      <c r="GYQ35" s="101"/>
      <c r="GYR35" s="101"/>
      <c r="GYS35" s="101"/>
      <c r="GYT35" s="101"/>
      <c r="GYU35" s="101"/>
      <c r="GYV35" s="101"/>
      <c r="GYW35" s="101"/>
      <c r="GYX35" s="101"/>
      <c r="GYY35" s="101"/>
      <c r="GYZ35" s="101"/>
      <c r="GZA35" s="101"/>
      <c r="GZB35" s="101"/>
      <c r="GZC35" s="101"/>
      <c r="GZD35" s="101"/>
      <c r="GZE35" s="101"/>
      <c r="GZF35" s="101"/>
      <c r="GZG35" s="101"/>
      <c r="GZH35" s="101"/>
      <c r="GZI35" s="101"/>
      <c r="GZJ35" s="101"/>
      <c r="GZK35" s="101"/>
      <c r="GZL35" s="101"/>
      <c r="GZM35" s="101"/>
      <c r="GZN35" s="101"/>
      <c r="GZO35" s="101"/>
      <c r="GZP35" s="101"/>
      <c r="GZQ35" s="101"/>
      <c r="GZR35" s="101"/>
      <c r="GZS35" s="101"/>
      <c r="GZT35" s="101"/>
      <c r="GZU35" s="101"/>
      <c r="GZV35" s="101"/>
      <c r="GZW35" s="101"/>
      <c r="GZX35" s="101"/>
      <c r="GZY35" s="101"/>
      <c r="GZZ35" s="101"/>
      <c r="HAA35" s="101"/>
      <c r="HAB35" s="101"/>
      <c r="HAC35" s="101"/>
      <c r="HAD35" s="101"/>
      <c r="HAE35" s="101"/>
      <c r="HAF35" s="101"/>
      <c r="HAG35" s="101"/>
      <c r="HAH35" s="101"/>
      <c r="HAI35" s="101"/>
      <c r="HAJ35" s="101"/>
      <c r="HAK35" s="101"/>
      <c r="HAL35" s="101"/>
      <c r="HAM35" s="101"/>
      <c r="HAN35" s="101"/>
      <c r="HAO35" s="101"/>
      <c r="HAP35" s="101"/>
      <c r="HAQ35" s="101"/>
      <c r="HAR35" s="101"/>
      <c r="HAS35" s="101"/>
      <c r="HAT35" s="101"/>
      <c r="HAU35" s="101"/>
      <c r="HAV35" s="101"/>
      <c r="HAW35" s="101"/>
      <c r="HAX35" s="101"/>
      <c r="HAY35" s="101"/>
      <c r="HAZ35" s="101"/>
      <c r="HBA35" s="101"/>
      <c r="HBB35" s="101"/>
      <c r="HBC35" s="101"/>
      <c r="HBD35" s="101"/>
      <c r="HBE35" s="101"/>
      <c r="HBF35" s="101"/>
      <c r="HBG35" s="101"/>
      <c r="HBH35" s="101"/>
      <c r="HBI35" s="101"/>
      <c r="HBJ35" s="101"/>
      <c r="HBK35" s="101"/>
      <c r="HBL35" s="101"/>
      <c r="HBM35" s="101"/>
      <c r="HBN35" s="101"/>
      <c r="HBO35" s="101"/>
      <c r="HBP35" s="101"/>
      <c r="HBQ35" s="101"/>
      <c r="HBR35" s="101"/>
      <c r="HBS35" s="101"/>
      <c r="HBT35" s="101"/>
      <c r="HBU35" s="101"/>
      <c r="HBV35" s="101"/>
      <c r="HBW35" s="101"/>
      <c r="HBX35" s="101"/>
      <c r="HBY35" s="101"/>
      <c r="HBZ35" s="101"/>
      <c r="HCA35" s="101"/>
      <c r="HCB35" s="101"/>
      <c r="HCC35" s="101"/>
      <c r="HCD35" s="101"/>
      <c r="HCE35" s="101"/>
      <c r="HCF35" s="101"/>
      <c r="HCG35" s="101"/>
      <c r="HCH35" s="101"/>
      <c r="HCI35" s="101"/>
      <c r="HCJ35" s="101"/>
      <c r="HCK35" s="101"/>
      <c r="HCL35" s="101"/>
      <c r="HCM35" s="101"/>
      <c r="HCN35" s="101"/>
      <c r="HCO35" s="101"/>
      <c r="HCP35" s="101"/>
      <c r="HCQ35" s="101"/>
      <c r="HCR35" s="101"/>
      <c r="HCS35" s="101"/>
      <c r="HCT35" s="101"/>
      <c r="HCU35" s="101"/>
      <c r="HCV35" s="101"/>
      <c r="HCW35" s="101"/>
      <c r="HCX35" s="101"/>
      <c r="HCY35" s="101"/>
      <c r="HCZ35" s="101"/>
      <c r="HDA35" s="101"/>
      <c r="HDB35" s="101"/>
      <c r="HDC35" s="101"/>
      <c r="HDD35" s="101"/>
      <c r="HDE35" s="101"/>
      <c r="HDF35" s="101"/>
      <c r="HDG35" s="101"/>
      <c r="HDH35" s="101"/>
      <c r="HDI35" s="101"/>
      <c r="HDJ35" s="101"/>
      <c r="HDK35" s="101"/>
      <c r="HDL35" s="101"/>
      <c r="HDM35" s="101"/>
      <c r="HDN35" s="101"/>
      <c r="HDO35" s="101"/>
      <c r="HDP35" s="101"/>
      <c r="HDQ35" s="101"/>
      <c r="HDR35" s="101"/>
      <c r="HDS35" s="101"/>
      <c r="HDT35" s="101"/>
      <c r="HDU35" s="101"/>
      <c r="HDV35" s="101"/>
      <c r="HDW35" s="101"/>
      <c r="HDX35" s="101"/>
      <c r="HDY35" s="101"/>
      <c r="HDZ35" s="101"/>
      <c r="HEA35" s="101"/>
      <c r="HEB35" s="101"/>
      <c r="HEC35" s="101"/>
      <c r="HED35" s="101"/>
      <c r="HEE35" s="101"/>
      <c r="HEF35" s="101"/>
      <c r="HEG35" s="101"/>
      <c r="HEH35" s="101"/>
      <c r="HEI35" s="101"/>
      <c r="HEJ35" s="101"/>
      <c r="HEK35" s="101"/>
      <c r="HEL35" s="101"/>
      <c r="HEM35" s="101"/>
      <c r="HEN35" s="101"/>
      <c r="HEO35" s="101"/>
      <c r="HEP35" s="101"/>
      <c r="HEQ35" s="101"/>
      <c r="HER35" s="101"/>
      <c r="HES35" s="101"/>
      <c r="HET35" s="101"/>
      <c r="HEU35" s="101"/>
      <c r="HEV35" s="101"/>
      <c r="HEW35" s="101"/>
      <c r="HEX35" s="101"/>
      <c r="HEY35" s="101"/>
      <c r="HEZ35" s="101"/>
      <c r="HFA35" s="101"/>
      <c r="HFB35" s="101"/>
      <c r="HFC35" s="101"/>
      <c r="HFD35" s="101"/>
      <c r="HFE35" s="101"/>
      <c r="HFF35" s="101"/>
      <c r="HFG35" s="101"/>
      <c r="HFH35" s="101"/>
      <c r="HFI35" s="101"/>
      <c r="HFJ35" s="101"/>
      <c r="HFK35" s="101"/>
      <c r="HFL35" s="101"/>
      <c r="HFM35" s="101"/>
      <c r="HFN35" s="101"/>
      <c r="HFO35" s="101"/>
      <c r="HFP35" s="101"/>
      <c r="HFQ35" s="101"/>
      <c r="HFR35" s="101"/>
      <c r="HFS35" s="101"/>
      <c r="HFT35" s="101"/>
      <c r="HFU35" s="101"/>
      <c r="HFV35" s="101"/>
      <c r="HFW35" s="101"/>
      <c r="HFX35" s="101"/>
      <c r="HFY35" s="101"/>
      <c r="HFZ35" s="101"/>
      <c r="HGA35" s="101"/>
      <c r="HGB35" s="101"/>
      <c r="HGC35" s="101"/>
      <c r="HGD35" s="101"/>
      <c r="HGE35" s="101"/>
      <c r="HGF35" s="101"/>
      <c r="HGG35" s="101"/>
      <c r="HGH35" s="101"/>
      <c r="HGI35" s="101"/>
      <c r="HGJ35" s="101"/>
      <c r="HGK35" s="101"/>
      <c r="HGL35" s="101"/>
      <c r="HGM35" s="101"/>
      <c r="HGN35" s="101"/>
      <c r="HGO35" s="101"/>
      <c r="HGP35" s="101"/>
      <c r="HGQ35" s="101"/>
      <c r="HGR35" s="101"/>
      <c r="HGS35" s="101"/>
      <c r="HGT35" s="101"/>
      <c r="HGU35" s="101"/>
      <c r="HGV35" s="101"/>
      <c r="HGW35" s="101"/>
      <c r="HGX35" s="101"/>
      <c r="HGY35" s="101"/>
      <c r="HGZ35" s="101"/>
      <c r="HHA35" s="101"/>
      <c r="HHB35" s="101"/>
      <c r="HHC35" s="101"/>
      <c r="HHD35" s="101"/>
      <c r="HHE35" s="101"/>
      <c r="HHF35" s="101"/>
      <c r="HHG35" s="101"/>
      <c r="HHH35" s="101"/>
      <c r="HHI35" s="101"/>
      <c r="HHJ35" s="101"/>
      <c r="HHK35" s="101"/>
      <c r="HHL35" s="101"/>
      <c r="HHM35" s="101"/>
      <c r="HHN35" s="101"/>
      <c r="HHO35" s="101"/>
      <c r="HHP35" s="101"/>
      <c r="HHQ35" s="101"/>
      <c r="HHR35" s="101"/>
      <c r="HHS35" s="101"/>
      <c r="HHT35" s="101"/>
      <c r="HHU35" s="101"/>
      <c r="HHV35" s="101"/>
      <c r="HHW35" s="101"/>
      <c r="HHX35" s="101"/>
      <c r="HHY35" s="101"/>
      <c r="HHZ35" s="101"/>
      <c r="HIA35" s="101"/>
      <c r="HIB35" s="101"/>
      <c r="HIC35" s="101"/>
      <c r="HID35" s="101"/>
      <c r="HIE35" s="101"/>
      <c r="HIF35" s="101"/>
      <c r="HIG35" s="101"/>
      <c r="HIH35" s="101"/>
      <c r="HII35" s="101"/>
      <c r="HIJ35" s="101"/>
      <c r="HIK35" s="101"/>
      <c r="HIL35" s="101"/>
      <c r="HIM35" s="101"/>
      <c r="HIN35" s="101"/>
      <c r="HIO35" s="101"/>
      <c r="HIP35" s="101"/>
      <c r="HIQ35" s="101"/>
      <c r="HIR35" s="101"/>
      <c r="HIS35" s="101"/>
      <c r="HIT35" s="101"/>
      <c r="HIU35" s="101"/>
      <c r="HIV35" s="101"/>
      <c r="HIW35" s="101"/>
      <c r="HIX35" s="101"/>
      <c r="HIY35" s="101"/>
      <c r="HIZ35" s="101"/>
      <c r="HJA35" s="101"/>
      <c r="HJB35" s="101"/>
      <c r="HJC35" s="101"/>
      <c r="HJD35" s="101"/>
      <c r="HJE35" s="101"/>
      <c r="HJF35" s="101"/>
      <c r="HJG35" s="101"/>
      <c r="HJH35" s="101"/>
      <c r="HJI35" s="101"/>
      <c r="HJJ35" s="101"/>
      <c r="HJK35" s="101"/>
      <c r="HJL35" s="101"/>
      <c r="HJM35" s="101"/>
      <c r="HJN35" s="101"/>
      <c r="HJO35" s="101"/>
      <c r="HJP35" s="101"/>
      <c r="HJQ35" s="101"/>
      <c r="HJR35" s="101"/>
      <c r="HJS35" s="101"/>
      <c r="HJT35" s="101"/>
      <c r="HJU35" s="101"/>
      <c r="HJV35" s="101"/>
      <c r="HJW35" s="101"/>
      <c r="HJX35" s="101"/>
      <c r="HJY35" s="101"/>
      <c r="HJZ35" s="101"/>
      <c r="HKA35" s="101"/>
      <c r="HKB35" s="101"/>
      <c r="HKC35" s="101"/>
      <c r="HKD35" s="101"/>
      <c r="HKE35" s="101"/>
      <c r="HKF35" s="101"/>
      <c r="HKG35" s="101"/>
      <c r="HKH35" s="101"/>
      <c r="HKI35" s="101"/>
      <c r="HKJ35" s="101"/>
      <c r="HKK35" s="101"/>
      <c r="HKL35" s="101"/>
      <c r="HKM35" s="101"/>
      <c r="HKN35" s="101"/>
      <c r="HKO35" s="101"/>
      <c r="HKP35" s="101"/>
      <c r="HKQ35" s="101"/>
      <c r="HKR35" s="101"/>
      <c r="HKS35" s="101"/>
      <c r="HKT35" s="101"/>
      <c r="HKU35" s="101"/>
      <c r="HKV35" s="101"/>
      <c r="HKW35" s="101"/>
      <c r="HKX35" s="101"/>
      <c r="HKY35" s="101"/>
      <c r="HKZ35" s="101"/>
      <c r="HLA35" s="101"/>
      <c r="HLB35" s="101"/>
      <c r="HLC35" s="101"/>
      <c r="HLD35" s="101"/>
      <c r="HLE35" s="101"/>
      <c r="HLF35" s="101"/>
      <c r="HLG35" s="101"/>
      <c r="HLH35" s="101"/>
      <c r="HLI35" s="101"/>
      <c r="HLJ35" s="101"/>
      <c r="HLK35" s="101"/>
      <c r="HLL35" s="101"/>
      <c r="HLM35" s="101"/>
      <c r="HLN35" s="101"/>
      <c r="HLO35" s="101"/>
      <c r="HLP35" s="101"/>
      <c r="HLQ35" s="101"/>
      <c r="HLR35" s="101"/>
      <c r="HLS35" s="101"/>
      <c r="HLT35" s="101"/>
      <c r="HLU35" s="101"/>
      <c r="HLV35" s="101"/>
      <c r="HLW35" s="101"/>
      <c r="HLX35" s="101"/>
      <c r="HLY35" s="101"/>
      <c r="HLZ35" s="101"/>
      <c r="HMA35" s="101"/>
      <c r="HMB35" s="101"/>
      <c r="HMC35" s="101"/>
      <c r="HMD35" s="101"/>
      <c r="HME35" s="101"/>
      <c r="HMF35" s="101"/>
      <c r="HMG35" s="101"/>
      <c r="HMH35" s="101"/>
      <c r="HMI35" s="101"/>
      <c r="HMJ35" s="101"/>
      <c r="HMK35" s="101"/>
      <c r="HML35" s="101"/>
      <c r="HMM35" s="101"/>
      <c r="HMN35" s="101"/>
      <c r="HMO35" s="101"/>
      <c r="HMP35" s="101"/>
      <c r="HMQ35" s="101"/>
      <c r="HMR35" s="101"/>
      <c r="HMS35" s="101"/>
      <c r="HMT35" s="101"/>
      <c r="HMU35" s="101"/>
      <c r="HMV35" s="101"/>
      <c r="HMW35" s="101"/>
      <c r="HMX35" s="101"/>
      <c r="HMY35" s="101"/>
      <c r="HMZ35" s="101"/>
      <c r="HNA35" s="101"/>
      <c r="HNB35" s="101"/>
      <c r="HNC35" s="101"/>
      <c r="HND35" s="101"/>
      <c r="HNE35" s="101"/>
      <c r="HNF35" s="101"/>
      <c r="HNG35" s="101"/>
      <c r="HNH35" s="101"/>
      <c r="HNI35" s="101"/>
      <c r="HNJ35" s="101"/>
      <c r="HNK35" s="101"/>
      <c r="HNL35" s="101"/>
      <c r="HNM35" s="101"/>
      <c r="HNN35" s="101"/>
      <c r="HNO35" s="101"/>
      <c r="HNP35" s="101"/>
      <c r="HNQ35" s="101"/>
      <c r="HNR35" s="101"/>
      <c r="HNS35" s="101"/>
      <c r="HNT35" s="101"/>
      <c r="HNU35" s="101"/>
      <c r="HNV35" s="101"/>
      <c r="HNW35" s="101"/>
      <c r="HNX35" s="101"/>
      <c r="HNY35" s="101"/>
      <c r="HNZ35" s="101"/>
      <c r="HOA35" s="101"/>
      <c r="HOB35" s="101"/>
      <c r="HOC35" s="101"/>
      <c r="HOD35" s="101"/>
      <c r="HOE35" s="101"/>
      <c r="HOF35" s="101"/>
      <c r="HOG35" s="101"/>
      <c r="HOH35" s="101"/>
      <c r="HOI35" s="101"/>
      <c r="HOJ35" s="101"/>
      <c r="HOK35" s="101"/>
      <c r="HOL35" s="101"/>
      <c r="HOM35" s="101"/>
      <c r="HON35" s="101"/>
      <c r="HOO35" s="101"/>
      <c r="HOP35" s="101"/>
      <c r="HOQ35" s="101"/>
      <c r="HOR35" s="101"/>
      <c r="HOS35" s="101"/>
      <c r="HOT35" s="101"/>
      <c r="HOU35" s="101"/>
      <c r="HOV35" s="101"/>
      <c r="HOW35" s="101"/>
      <c r="HOX35" s="101"/>
      <c r="HOY35" s="101"/>
      <c r="HOZ35" s="101"/>
      <c r="HPA35" s="101"/>
      <c r="HPB35" s="101"/>
      <c r="HPC35" s="101"/>
      <c r="HPD35" s="101"/>
      <c r="HPE35" s="101"/>
      <c r="HPF35" s="101"/>
      <c r="HPG35" s="101"/>
      <c r="HPH35" s="101"/>
      <c r="HPI35" s="101"/>
      <c r="HPJ35" s="101"/>
      <c r="HPK35" s="101"/>
      <c r="HPL35" s="101"/>
      <c r="HPM35" s="101"/>
      <c r="HPN35" s="101"/>
      <c r="HPO35" s="101"/>
      <c r="HPP35" s="101"/>
      <c r="HPQ35" s="101"/>
      <c r="HPR35" s="101"/>
      <c r="HPS35" s="101"/>
      <c r="HPT35" s="101"/>
      <c r="HPU35" s="101"/>
      <c r="HPV35" s="101"/>
      <c r="HPW35" s="101"/>
      <c r="HPX35" s="101"/>
      <c r="HPY35" s="101"/>
      <c r="HPZ35" s="101"/>
      <c r="HQA35" s="101"/>
      <c r="HQB35" s="101"/>
      <c r="HQC35" s="101"/>
      <c r="HQD35" s="101"/>
      <c r="HQE35" s="101"/>
      <c r="HQF35" s="101"/>
      <c r="HQG35" s="101"/>
      <c r="HQH35" s="101"/>
      <c r="HQI35" s="101"/>
      <c r="HQJ35" s="101"/>
      <c r="HQK35" s="101"/>
      <c r="HQL35" s="101"/>
      <c r="HQM35" s="101"/>
      <c r="HQN35" s="101"/>
      <c r="HQO35" s="101"/>
      <c r="HQP35" s="101"/>
      <c r="HQQ35" s="101"/>
      <c r="HQR35" s="101"/>
      <c r="HQS35" s="101"/>
      <c r="HQT35" s="101"/>
      <c r="HQU35" s="101"/>
      <c r="HQV35" s="101"/>
      <c r="HQW35" s="101"/>
      <c r="HQX35" s="101"/>
      <c r="HQY35" s="101"/>
      <c r="HQZ35" s="101"/>
      <c r="HRA35" s="101"/>
      <c r="HRB35" s="101"/>
      <c r="HRC35" s="101"/>
      <c r="HRD35" s="101"/>
      <c r="HRE35" s="101"/>
      <c r="HRF35" s="101"/>
      <c r="HRG35" s="101"/>
      <c r="HRH35" s="101"/>
      <c r="HRI35" s="101"/>
      <c r="HRJ35" s="101"/>
      <c r="HRK35" s="101"/>
      <c r="HRL35" s="101"/>
      <c r="HRM35" s="101"/>
      <c r="HRN35" s="101"/>
      <c r="HRO35" s="101"/>
      <c r="HRP35" s="101"/>
      <c r="HRQ35" s="101"/>
      <c r="HRR35" s="101"/>
      <c r="HRS35" s="101"/>
      <c r="HRT35" s="101"/>
      <c r="HRU35" s="101"/>
      <c r="HRV35" s="101"/>
      <c r="HRW35" s="101"/>
      <c r="HRX35" s="101"/>
      <c r="HRY35" s="101"/>
      <c r="HRZ35" s="101"/>
      <c r="HSA35" s="101"/>
      <c r="HSB35" s="101"/>
      <c r="HSC35" s="101"/>
      <c r="HSD35" s="101"/>
      <c r="HSE35" s="101"/>
      <c r="HSF35" s="101"/>
      <c r="HSG35" s="101"/>
      <c r="HSH35" s="101"/>
      <c r="HSI35" s="101"/>
      <c r="HSJ35" s="101"/>
      <c r="HSK35" s="101"/>
      <c r="HSL35" s="101"/>
      <c r="HSM35" s="101"/>
      <c r="HSN35" s="101"/>
      <c r="HSO35" s="101"/>
      <c r="HSP35" s="101"/>
      <c r="HSQ35" s="101"/>
      <c r="HSR35" s="101"/>
      <c r="HSS35" s="101"/>
      <c r="HST35" s="101"/>
      <c r="HSU35" s="101"/>
      <c r="HSV35" s="101"/>
      <c r="HSW35" s="101"/>
      <c r="HSX35" s="101"/>
      <c r="HSY35" s="101"/>
      <c r="HSZ35" s="101"/>
      <c r="HTA35" s="101"/>
      <c r="HTB35" s="101"/>
      <c r="HTC35" s="101"/>
      <c r="HTD35" s="101"/>
      <c r="HTE35" s="101"/>
      <c r="HTF35" s="101"/>
      <c r="HTG35" s="101"/>
      <c r="HTH35" s="101"/>
      <c r="HTI35" s="101"/>
      <c r="HTJ35" s="101"/>
      <c r="HTK35" s="101"/>
      <c r="HTL35" s="101"/>
      <c r="HTM35" s="101"/>
      <c r="HTN35" s="101"/>
      <c r="HTO35" s="101"/>
      <c r="HTP35" s="101"/>
      <c r="HTQ35" s="101"/>
      <c r="HTR35" s="101"/>
      <c r="HTS35" s="101"/>
      <c r="HTT35" s="101"/>
      <c r="HTU35" s="101"/>
      <c r="HTV35" s="101"/>
      <c r="HTW35" s="101"/>
      <c r="HTX35" s="101"/>
      <c r="HTY35" s="101"/>
      <c r="HTZ35" s="101"/>
      <c r="HUA35" s="101"/>
      <c r="HUB35" s="101"/>
      <c r="HUC35" s="101"/>
      <c r="HUD35" s="101"/>
      <c r="HUE35" s="101"/>
      <c r="HUF35" s="101"/>
      <c r="HUG35" s="101"/>
      <c r="HUH35" s="101"/>
      <c r="HUI35" s="101"/>
      <c r="HUJ35" s="101"/>
      <c r="HUK35" s="101"/>
      <c r="HUL35" s="101"/>
      <c r="HUM35" s="101"/>
      <c r="HUN35" s="101"/>
      <c r="HUO35" s="101"/>
      <c r="HUP35" s="101"/>
      <c r="HUQ35" s="101"/>
      <c r="HUR35" s="101"/>
      <c r="HUS35" s="101"/>
      <c r="HUT35" s="101"/>
      <c r="HUU35" s="101"/>
      <c r="HUV35" s="101"/>
      <c r="HUW35" s="101"/>
      <c r="HUX35" s="101"/>
      <c r="HUY35" s="101"/>
      <c r="HUZ35" s="101"/>
      <c r="HVA35" s="101"/>
      <c r="HVB35" s="101"/>
      <c r="HVC35" s="101"/>
      <c r="HVD35" s="101"/>
      <c r="HVE35" s="101"/>
      <c r="HVF35" s="101"/>
      <c r="HVG35" s="101"/>
      <c r="HVH35" s="101"/>
      <c r="HVI35" s="101"/>
      <c r="HVJ35" s="101"/>
      <c r="HVK35" s="101"/>
      <c r="HVL35" s="101"/>
      <c r="HVM35" s="101"/>
      <c r="HVN35" s="101"/>
      <c r="HVO35" s="101"/>
      <c r="HVP35" s="101"/>
      <c r="HVQ35" s="101"/>
      <c r="HVR35" s="101"/>
      <c r="HVS35" s="101"/>
      <c r="HVT35" s="101"/>
      <c r="HVU35" s="101"/>
      <c r="HVV35" s="101"/>
      <c r="HVW35" s="101"/>
      <c r="HVX35" s="101"/>
      <c r="HVY35" s="101"/>
      <c r="HVZ35" s="101"/>
      <c r="HWA35" s="101"/>
      <c r="HWB35" s="101"/>
      <c r="HWC35" s="101"/>
      <c r="HWD35" s="101"/>
      <c r="HWE35" s="101"/>
      <c r="HWF35" s="101"/>
      <c r="HWG35" s="101"/>
      <c r="HWH35" s="101"/>
      <c r="HWI35" s="101"/>
      <c r="HWJ35" s="101"/>
      <c r="HWK35" s="101"/>
      <c r="HWL35" s="101"/>
      <c r="HWM35" s="101"/>
      <c r="HWN35" s="101"/>
      <c r="HWO35" s="101"/>
      <c r="HWP35" s="101"/>
      <c r="HWQ35" s="101"/>
      <c r="HWR35" s="101"/>
      <c r="HWS35" s="101"/>
      <c r="HWT35" s="101"/>
      <c r="HWU35" s="101"/>
      <c r="HWV35" s="101"/>
      <c r="HWW35" s="101"/>
      <c r="HWX35" s="101"/>
      <c r="HWY35" s="101"/>
      <c r="HWZ35" s="101"/>
      <c r="HXA35" s="101"/>
      <c r="HXB35" s="101"/>
      <c r="HXC35" s="101"/>
      <c r="HXD35" s="101"/>
      <c r="HXE35" s="101"/>
      <c r="HXF35" s="101"/>
      <c r="HXG35" s="101"/>
      <c r="HXH35" s="101"/>
      <c r="HXI35" s="101"/>
      <c r="HXJ35" s="101"/>
      <c r="HXK35" s="101"/>
      <c r="HXL35" s="101"/>
      <c r="HXM35" s="101"/>
      <c r="HXN35" s="101"/>
      <c r="HXO35" s="101"/>
      <c r="HXP35" s="101"/>
      <c r="HXQ35" s="101"/>
      <c r="HXR35" s="101"/>
      <c r="HXS35" s="101"/>
      <c r="HXT35" s="101"/>
      <c r="HXU35" s="101"/>
      <c r="HXV35" s="101"/>
      <c r="HXW35" s="101"/>
      <c r="HXX35" s="101"/>
      <c r="HXY35" s="101"/>
      <c r="HXZ35" s="101"/>
      <c r="HYA35" s="101"/>
      <c r="HYB35" s="101"/>
      <c r="HYC35" s="101"/>
      <c r="HYD35" s="101"/>
      <c r="HYE35" s="101"/>
      <c r="HYF35" s="101"/>
      <c r="HYG35" s="101"/>
      <c r="HYH35" s="101"/>
      <c r="HYI35" s="101"/>
      <c r="HYJ35" s="101"/>
      <c r="HYK35" s="101"/>
      <c r="HYL35" s="101"/>
      <c r="HYM35" s="101"/>
      <c r="HYN35" s="101"/>
      <c r="HYO35" s="101"/>
      <c r="HYP35" s="101"/>
      <c r="HYQ35" s="101"/>
      <c r="HYR35" s="101"/>
      <c r="HYS35" s="101"/>
      <c r="HYT35" s="101"/>
      <c r="HYU35" s="101"/>
      <c r="HYV35" s="101"/>
      <c r="HYW35" s="101"/>
      <c r="HYX35" s="101"/>
      <c r="HYY35" s="101"/>
      <c r="HYZ35" s="101"/>
      <c r="HZA35" s="101"/>
      <c r="HZB35" s="101"/>
      <c r="HZC35" s="101"/>
      <c r="HZD35" s="101"/>
      <c r="HZE35" s="101"/>
      <c r="HZF35" s="101"/>
      <c r="HZG35" s="101"/>
      <c r="HZH35" s="101"/>
      <c r="HZI35" s="101"/>
      <c r="HZJ35" s="101"/>
      <c r="HZK35" s="101"/>
      <c r="HZL35" s="101"/>
      <c r="HZM35" s="101"/>
      <c r="HZN35" s="101"/>
      <c r="HZO35" s="101"/>
      <c r="HZP35" s="101"/>
      <c r="HZQ35" s="101"/>
      <c r="HZR35" s="101"/>
      <c r="HZS35" s="101"/>
      <c r="HZT35" s="101"/>
      <c r="HZU35" s="101"/>
      <c r="HZV35" s="101"/>
      <c r="HZW35" s="101"/>
      <c r="HZX35" s="101"/>
      <c r="HZY35" s="101"/>
      <c r="HZZ35" s="101"/>
      <c r="IAA35" s="101"/>
      <c r="IAB35" s="101"/>
      <c r="IAC35" s="101"/>
      <c r="IAD35" s="101"/>
      <c r="IAE35" s="101"/>
      <c r="IAF35" s="101"/>
      <c r="IAG35" s="101"/>
      <c r="IAH35" s="101"/>
      <c r="IAI35" s="101"/>
      <c r="IAJ35" s="101"/>
      <c r="IAK35" s="101"/>
      <c r="IAL35" s="101"/>
      <c r="IAM35" s="101"/>
      <c r="IAN35" s="101"/>
      <c r="IAO35" s="101"/>
      <c r="IAP35" s="101"/>
      <c r="IAQ35" s="101"/>
      <c r="IAR35" s="101"/>
      <c r="IAS35" s="101"/>
      <c r="IAT35" s="101"/>
      <c r="IAU35" s="101"/>
      <c r="IAV35" s="101"/>
      <c r="IAW35" s="101"/>
      <c r="IAX35" s="101"/>
      <c r="IAY35" s="101"/>
      <c r="IAZ35" s="101"/>
      <c r="IBA35" s="101"/>
      <c r="IBB35" s="101"/>
      <c r="IBC35" s="101"/>
      <c r="IBD35" s="101"/>
      <c r="IBE35" s="101"/>
      <c r="IBF35" s="101"/>
      <c r="IBG35" s="101"/>
      <c r="IBH35" s="101"/>
      <c r="IBI35" s="101"/>
      <c r="IBJ35" s="101"/>
      <c r="IBK35" s="101"/>
      <c r="IBL35" s="101"/>
      <c r="IBM35" s="101"/>
      <c r="IBN35" s="101"/>
      <c r="IBO35" s="101"/>
      <c r="IBP35" s="101"/>
      <c r="IBQ35" s="101"/>
      <c r="IBR35" s="101"/>
      <c r="IBS35" s="101"/>
      <c r="IBT35" s="101"/>
      <c r="IBU35" s="101"/>
      <c r="IBV35" s="101"/>
      <c r="IBW35" s="101"/>
      <c r="IBX35" s="101"/>
      <c r="IBY35" s="101"/>
      <c r="IBZ35" s="101"/>
      <c r="ICA35" s="101"/>
      <c r="ICB35" s="101"/>
      <c r="ICC35" s="101"/>
      <c r="ICD35" s="101"/>
      <c r="ICE35" s="101"/>
      <c r="ICF35" s="101"/>
      <c r="ICG35" s="101"/>
      <c r="ICH35" s="101"/>
      <c r="ICI35" s="101"/>
      <c r="ICJ35" s="101"/>
      <c r="ICK35" s="101"/>
      <c r="ICL35" s="101"/>
      <c r="ICM35" s="101"/>
      <c r="ICN35" s="101"/>
      <c r="ICO35" s="101"/>
      <c r="ICP35" s="101"/>
      <c r="ICQ35" s="101"/>
      <c r="ICR35" s="101"/>
      <c r="ICS35" s="101"/>
      <c r="ICT35" s="101"/>
      <c r="ICU35" s="101"/>
      <c r="ICV35" s="101"/>
      <c r="ICW35" s="101"/>
      <c r="ICX35" s="101"/>
      <c r="ICY35" s="101"/>
      <c r="ICZ35" s="101"/>
      <c r="IDA35" s="101"/>
      <c r="IDB35" s="101"/>
      <c r="IDC35" s="101"/>
      <c r="IDD35" s="101"/>
      <c r="IDE35" s="101"/>
      <c r="IDF35" s="101"/>
      <c r="IDG35" s="101"/>
      <c r="IDH35" s="101"/>
      <c r="IDI35" s="101"/>
      <c r="IDJ35" s="101"/>
      <c r="IDK35" s="101"/>
      <c r="IDL35" s="101"/>
      <c r="IDM35" s="101"/>
      <c r="IDN35" s="101"/>
      <c r="IDO35" s="101"/>
      <c r="IDP35" s="101"/>
      <c r="IDQ35" s="101"/>
      <c r="IDR35" s="101"/>
      <c r="IDS35" s="101"/>
      <c r="IDT35" s="101"/>
      <c r="IDU35" s="101"/>
      <c r="IDV35" s="101"/>
      <c r="IDW35" s="101"/>
      <c r="IDX35" s="101"/>
      <c r="IDY35" s="101"/>
      <c r="IDZ35" s="101"/>
      <c r="IEA35" s="101"/>
      <c r="IEB35" s="101"/>
      <c r="IEC35" s="101"/>
      <c r="IED35" s="101"/>
      <c r="IEE35" s="101"/>
      <c r="IEF35" s="101"/>
      <c r="IEG35" s="101"/>
      <c r="IEH35" s="101"/>
      <c r="IEI35" s="101"/>
      <c r="IEJ35" s="101"/>
      <c r="IEK35" s="101"/>
      <c r="IEL35" s="101"/>
      <c r="IEM35" s="101"/>
      <c r="IEN35" s="101"/>
      <c r="IEO35" s="101"/>
      <c r="IEP35" s="101"/>
      <c r="IEQ35" s="101"/>
      <c r="IER35" s="101"/>
      <c r="IES35" s="101"/>
      <c r="IET35" s="101"/>
      <c r="IEU35" s="101"/>
      <c r="IEV35" s="101"/>
      <c r="IEW35" s="101"/>
      <c r="IEX35" s="101"/>
      <c r="IEY35" s="101"/>
      <c r="IEZ35" s="101"/>
      <c r="IFA35" s="101"/>
      <c r="IFB35" s="101"/>
      <c r="IFC35" s="101"/>
      <c r="IFD35" s="101"/>
      <c r="IFE35" s="101"/>
      <c r="IFF35" s="101"/>
      <c r="IFG35" s="101"/>
      <c r="IFH35" s="101"/>
      <c r="IFI35" s="101"/>
      <c r="IFJ35" s="101"/>
      <c r="IFK35" s="101"/>
      <c r="IFL35" s="101"/>
      <c r="IFM35" s="101"/>
      <c r="IFN35" s="101"/>
      <c r="IFO35" s="101"/>
      <c r="IFP35" s="101"/>
      <c r="IFQ35" s="101"/>
      <c r="IFR35" s="101"/>
      <c r="IFS35" s="101"/>
      <c r="IFT35" s="101"/>
      <c r="IFU35" s="101"/>
      <c r="IFV35" s="101"/>
      <c r="IFW35" s="101"/>
      <c r="IFX35" s="101"/>
      <c r="IFY35" s="101"/>
      <c r="IFZ35" s="101"/>
      <c r="IGA35" s="101"/>
      <c r="IGB35" s="101"/>
      <c r="IGC35" s="101"/>
      <c r="IGD35" s="101"/>
      <c r="IGE35" s="101"/>
      <c r="IGF35" s="101"/>
      <c r="IGG35" s="101"/>
      <c r="IGH35" s="101"/>
      <c r="IGI35" s="101"/>
      <c r="IGJ35" s="101"/>
      <c r="IGK35" s="101"/>
      <c r="IGL35" s="101"/>
      <c r="IGM35" s="101"/>
      <c r="IGN35" s="101"/>
      <c r="IGO35" s="101"/>
      <c r="IGP35" s="101"/>
      <c r="IGQ35" s="101"/>
      <c r="IGR35" s="101"/>
      <c r="IGS35" s="101"/>
      <c r="IGT35" s="101"/>
      <c r="IGU35" s="101"/>
      <c r="IGV35" s="101"/>
      <c r="IGW35" s="101"/>
      <c r="IGX35" s="101"/>
      <c r="IGY35" s="101"/>
      <c r="IGZ35" s="101"/>
      <c r="IHA35" s="101"/>
      <c r="IHB35" s="101"/>
      <c r="IHC35" s="101"/>
      <c r="IHD35" s="101"/>
      <c r="IHE35" s="101"/>
      <c r="IHF35" s="101"/>
      <c r="IHG35" s="101"/>
      <c r="IHH35" s="101"/>
      <c r="IHI35" s="101"/>
      <c r="IHJ35" s="101"/>
      <c r="IHK35" s="101"/>
      <c r="IHL35" s="101"/>
      <c r="IHM35" s="101"/>
      <c r="IHN35" s="101"/>
      <c r="IHO35" s="101"/>
      <c r="IHP35" s="101"/>
      <c r="IHQ35" s="101"/>
      <c r="IHR35" s="101"/>
      <c r="IHS35" s="101"/>
      <c r="IHT35" s="101"/>
      <c r="IHU35" s="101"/>
      <c r="IHV35" s="101"/>
      <c r="IHW35" s="101"/>
      <c r="IHX35" s="101"/>
      <c r="IHY35" s="101"/>
      <c r="IHZ35" s="101"/>
      <c r="IIA35" s="101"/>
      <c r="IIB35" s="101"/>
      <c r="IIC35" s="101"/>
      <c r="IID35" s="101"/>
      <c r="IIE35" s="101"/>
      <c r="IIF35" s="101"/>
      <c r="IIG35" s="101"/>
      <c r="IIH35" s="101"/>
      <c r="III35" s="101"/>
      <c r="IIJ35" s="101"/>
      <c r="IIK35" s="101"/>
      <c r="IIL35" s="101"/>
      <c r="IIM35" s="101"/>
      <c r="IIN35" s="101"/>
      <c r="IIO35" s="101"/>
      <c r="IIP35" s="101"/>
      <c r="IIQ35" s="101"/>
      <c r="IIR35" s="101"/>
      <c r="IIS35" s="101"/>
      <c r="IIT35" s="101"/>
      <c r="IIU35" s="101"/>
      <c r="IIV35" s="101"/>
      <c r="IIW35" s="101"/>
      <c r="IIX35" s="101"/>
      <c r="IIY35" s="101"/>
      <c r="IIZ35" s="101"/>
      <c r="IJA35" s="101"/>
      <c r="IJB35" s="101"/>
      <c r="IJC35" s="101"/>
      <c r="IJD35" s="101"/>
      <c r="IJE35" s="101"/>
      <c r="IJF35" s="101"/>
      <c r="IJG35" s="101"/>
      <c r="IJH35" s="101"/>
      <c r="IJI35" s="101"/>
      <c r="IJJ35" s="101"/>
      <c r="IJK35" s="101"/>
      <c r="IJL35" s="101"/>
      <c r="IJM35" s="101"/>
      <c r="IJN35" s="101"/>
      <c r="IJO35" s="101"/>
      <c r="IJP35" s="101"/>
      <c r="IJQ35" s="101"/>
      <c r="IJR35" s="101"/>
      <c r="IJS35" s="101"/>
      <c r="IJT35" s="101"/>
      <c r="IJU35" s="101"/>
      <c r="IJV35" s="101"/>
      <c r="IJW35" s="101"/>
      <c r="IJX35" s="101"/>
      <c r="IJY35" s="101"/>
      <c r="IJZ35" s="101"/>
      <c r="IKA35" s="101"/>
      <c r="IKB35" s="101"/>
      <c r="IKC35" s="101"/>
      <c r="IKD35" s="101"/>
      <c r="IKE35" s="101"/>
      <c r="IKF35" s="101"/>
      <c r="IKG35" s="101"/>
      <c r="IKH35" s="101"/>
      <c r="IKI35" s="101"/>
      <c r="IKJ35" s="101"/>
      <c r="IKK35" s="101"/>
      <c r="IKL35" s="101"/>
      <c r="IKM35" s="101"/>
      <c r="IKN35" s="101"/>
      <c r="IKO35" s="101"/>
      <c r="IKP35" s="101"/>
      <c r="IKQ35" s="101"/>
      <c r="IKR35" s="101"/>
      <c r="IKS35" s="101"/>
      <c r="IKT35" s="101"/>
      <c r="IKU35" s="101"/>
      <c r="IKV35" s="101"/>
      <c r="IKW35" s="101"/>
      <c r="IKX35" s="101"/>
      <c r="IKY35" s="101"/>
      <c r="IKZ35" s="101"/>
      <c r="ILA35" s="101"/>
      <c r="ILB35" s="101"/>
      <c r="ILC35" s="101"/>
      <c r="ILD35" s="101"/>
      <c r="ILE35" s="101"/>
      <c r="ILF35" s="101"/>
      <c r="ILG35" s="101"/>
      <c r="ILH35" s="101"/>
      <c r="ILI35" s="101"/>
      <c r="ILJ35" s="101"/>
      <c r="ILK35" s="101"/>
      <c r="ILL35" s="101"/>
      <c r="ILM35" s="101"/>
      <c r="ILN35" s="101"/>
      <c r="ILO35" s="101"/>
      <c r="ILP35" s="101"/>
      <c r="ILQ35" s="101"/>
      <c r="ILR35" s="101"/>
      <c r="ILS35" s="101"/>
      <c r="ILT35" s="101"/>
      <c r="ILU35" s="101"/>
      <c r="ILV35" s="101"/>
      <c r="ILW35" s="101"/>
      <c r="ILX35" s="101"/>
      <c r="ILY35" s="101"/>
      <c r="ILZ35" s="101"/>
      <c r="IMA35" s="101"/>
      <c r="IMB35" s="101"/>
      <c r="IMC35" s="101"/>
      <c r="IMD35" s="101"/>
      <c r="IME35" s="101"/>
      <c r="IMF35" s="101"/>
      <c r="IMG35" s="101"/>
      <c r="IMH35" s="101"/>
      <c r="IMI35" s="101"/>
      <c r="IMJ35" s="101"/>
      <c r="IMK35" s="101"/>
      <c r="IML35" s="101"/>
      <c r="IMM35" s="101"/>
      <c r="IMN35" s="101"/>
      <c r="IMO35" s="101"/>
      <c r="IMP35" s="101"/>
      <c r="IMQ35" s="101"/>
      <c r="IMR35" s="101"/>
      <c r="IMS35" s="101"/>
      <c r="IMT35" s="101"/>
      <c r="IMU35" s="101"/>
      <c r="IMV35" s="101"/>
      <c r="IMW35" s="101"/>
      <c r="IMX35" s="101"/>
      <c r="IMY35" s="101"/>
      <c r="IMZ35" s="101"/>
      <c r="INA35" s="101"/>
      <c r="INB35" s="101"/>
      <c r="INC35" s="101"/>
      <c r="IND35" s="101"/>
      <c r="INE35" s="101"/>
      <c r="INF35" s="101"/>
      <c r="ING35" s="101"/>
      <c r="INH35" s="101"/>
      <c r="INI35" s="101"/>
      <c r="INJ35" s="101"/>
      <c r="INK35" s="101"/>
      <c r="INL35" s="101"/>
      <c r="INM35" s="101"/>
      <c r="INN35" s="101"/>
      <c r="INO35" s="101"/>
      <c r="INP35" s="101"/>
      <c r="INQ35" s="101"/>
      <c r="INR35" s="101"/>
      <c r="INS35" s="101"/>
      <c r="INT35" s="101"/>
      <c r="INU35" s="101"/>
      <c r="INV35" s="101"/>
      <c r="INW35" s="101"/>
      <c r="INX35" s="101"/>
      <c r="INY35" s="101"/>
      <c r="INZ35" s="101"/>
      <c r="IOA35" s="101"/>
      <c r="IOB35" s="101"/>
      <c r="IOC35" s="101"/>
      <c r="IOD35" s="101"/>
      <c r="IOE35" s="101"/>
      <c r="IOF35" s="101"/>
      <c r="IOG35" s="101"/>
      <c r="IOH35" s="101"/>
      <c r="IOI35" s="101"/>
      <c r="IOJ35" s="101"/>
      <c r="IOK35" s="101"/>
      <c r="IOL35" s="101"/>
      <c r="IOM35" s="101"/>
      <c r="ION35" s="101"/>
      <c r="IOO35" s="101"/>
      <c r="IOP35" s="101"/>
      <c r="IOQ35" s="101"/>
      <c r="IOR35" s="101"/>
      <c r="IOS35" s="101"/>
      <c r="IOT35" s="101"/>
      <c r="IOU35" s="101"/>
      <c r="IOV35" s="101"/>
      <c r="IOW35" s="101"/>
      <c r="IOX35" s="101"/>
      <c r="IOY35" s="101"/>
      <c r="IOZ35" s="101"/>
      <c r="IPA35" s="101"/>
      <c r="IPB35" s="101"/>
      <c r="IPC35" s="101"/>
      <c r="IPD35" s="101"/>
      <c r="IPE35" s="101"/>
      <c r="IPF35" s="101"/>
      <c r="IPG35" s="101"/>
      <c r="IPH35" s="101"/>
      <c r="IPI35" s="101"/>
      <c r="IPJ35" s="101"/>
      <c r="IPK35" s="101"/>
      <c r="IPL35" s="101"/>
      <c r="IPM35" s="101"/>
      <c r="IPN35" s="101"/>
      <c r="IPO35" s="101"/>
      <c r="IPP35" s="101"/>
      <c r="IPQ35" s="101"/>
      <c r="IPR35" s="101"/>
      <c r="IPS35" s="101"/>
      <c r="IPT35" s="101"/>
      <c r="IPU35" s="101"/>
      <c r="IPV35" s="101"/>
      <c r="IPW35" s="101"/>
      <c r="IPX35" s="101"/>
      <c r="IPY35" s="101"/>
      <c r="IPZ35" s="101"/>
      <c r="IQA35" s="101"/>
      <c r="IQB35" s="101"/>
      <c r="IQC35" s="101"/>
      <c r="IQD35" s="101"/>
      <c r="IQE35" s="101"/>
      <c r="IQF35" s="101"/>
      <c r="IQG35" s="101"/>
      <c r="IQH35" s="101"/>
      <c r="IQI35" s="101"/>
      <c r="IQJ35" s="101"/>
      <c r="IQK35" s="101"/>
      <c r="IQL35" s="101"/>
      <c r="IQM35" s="101"/>
      <c r="IQN35" s="101"/>
      <c r="IQO35" s="101"/>
      <c r="IQP35" s="101"/>
      <c r="IQQ35" s="101"/>
      <c r="IQR35" s="101"/>
      <c r="IQS35" s="101"/>
      <c r="IQT35" s="101"/>
      <c r="IQU35" s="101"/>
      <c r="IQV35" s="101"/>
      <c r="IQW35" s="101"/>
      <c r="IQX35" s="101"/>
      <c r="IQY35" s="101"/>
      <c r="IQZ35" s="101"/>
      <c r="IRA35" s="101"/>
      <c r="IRB35" s="101"/>
      <c r="IRC35" s="101"/>
      <c r="IRD35" s="101"/>
      <c r="IRE35" s="101"/>
      <c r="IRF35" s="101"/>
      <c r="IRG35" s="101"/>
      <c r="IRH35" s="101"/>
      <c r="IRI35" s="101"/>
      <c r="IRJ35" s="101"/>
      <c r="IRK35" s="101"/>
      <c r="IRL35" s="101"/>
      <c r="IRM35" s="101"/>
      <c r="IRN35" s="101"/>
      <c r="IRO35" s="101"/>
      <c r="IRP35" s="101"/>
      <c r="IRQ35" s="101"/>
      <c r="IRR35" s="101"/>
      <c r="IRS35" s="101"/>
      <c r="IRT35" s="101"/>
      <c r="IRU35" s="101"/>
      <c r="IRV35" s="101"/>
      <c r="IRW35" s="101"/>
      <c r="IRX35" s="101"/>
      <c r="IRY35" s="101"/>
      <c r="IRZ35" s="101"/>
      <c r="ISA35" s="101"/>
      <c r="ISB35" s="101"/>
      <c r="ISC35" s="101"/>
      <c r="ISD35" s="101"/>
      <c r="ISE35" s="101"/>
      <c r="ISF35" s="101"/>
      <c r="ISG35" s="101"/>
      <c r="ISH35" s="101"/>
      <c r="ISI35" s="101"/>
      <c r="ISJ35" s="101"/>
      <c r="ISK35" s="101"/>
      <c r="ISL35" s="101"/>
      <c r="ISM35" s="101"/>
      <c r="ISN35" s="101"/>
      <c r="ISO35" s="101"/>
      <c r="ISP35" s="101"/>
      <c r="ISQ35" s="101"/>
      <c r="ISR35" s="101"/>
      <c r="ISS35" s="101"/>
      <c r="IST35" s="101"/>
      <c r="ISU35" s="101"/>
      <c r="ISV35" s="101"/>
      <c r="ISW35" s="101"/>
      <c r="ISX35" s="101"/>
      <c r="ISY35" s="101"/>
      <c r="ISZ35" s="101"/>
      <c r="ITA35" s="101"/>
      <c r="ITB35" s="101"/>
      <c r="ITC35" s="101"/>
      <c r="ITD35" s="101"/>
      <c r="ITE35" s="101"/>
      <c r="ITF35" s="101"/>
      <c r="ITG35" s="101"/>
      <c r="ITH35" s="101"/>
      <c r="ITI35" s="101"/>
      <c r="ITJ35" s="101"/>
      <c r="ITK35" s="101"/>
      <c r="ITL35" s="101"/>
      <c r="ITM35" s="101"/>
      <c r="ITN35" s="101"/>
      <c r="ITO35" s="101"/>
      <c r="ITP35" s="101"/>
      <c r="ITQ35" s="101"/>
      <c r="ITR35" s="101"/>
      <c r="ITS35" s="101"/>
      <c r="ITT35" s="101"/>
      <c r="ITU35" s="101"/>
      <c r="ITV35" s="101"/>
      <c r="ITW35" s="101"/>
      <c r="ITX35" s="101"/>
      <c r="ITY35" s="101"/>
      <c r="ITZ35" s="101"/>
      <c r="IUA35" s="101"/>
      <c r="IUB35" s="101"/>
      <c r="IUC35" s="101"/>
      <c r="IUD35" s="101"/>
      <c r="IUE35" s="101"/>
      <c r="IUF35" s="101"/>
      <c r="IUG35" s="101"/>
      <c r="IUH35" s="101"/>
      <c r="IUI35" s="101"/>
      <c r="IUJ35" s="101"/>
      <c r="IUK35" s="101"/>
      <c r="IUL35" s="101"/>
      <c r="IUM35" s="101"/>
      <c r="IUN35" s="101"/>
      <c r="IUO35" s="101"/>
      <c r="IUP35" s="101"/>
      <c r="IUQ35" s="101"/>
      <c r="IUR35" s="101"/>
      <c r="IUS35" s="101"/>
      <c r="IUT35" s="101"/>
      <c r="IUU35" s="101"/>
      <c r="IUV35" s="101"/>
      <c r="IUW35" s="101"/>
      <c r="IUX35" s="101"/>
      <c r="IUY35" s="101"/>
      <c r="IUZ35" s="101"/>
      <c r="IVA35" s="101"/>
      <c r="IVB35" s="101"/>
      <c r="IVC35" s="101"/>
      <c r="IVD35" s="101"/>
      <c r="IVE35" s="101"/>
      <c r="IVF35" s="101"/>
      <c r="IVG35" s="101"/>
      <c r="IVH35" s="101"/>
      <c r="IVI35" s="101"/>
      <c r="IVJ35" s="101"/>
      <c r="IVK35" s="101"/>
      <c r="IVL35" s="101"/>
      <c r="IVM35" s="101"/>
      <c r="IVN35" s="101"/>
      <c r="IVO35" s="101"/>
      <c r="IVP35" s="101"/>
      <c r="IVQ35" s="101"/>
      <c r="IVR35" s="101"/>
      <c r="IVS35" s="101"/>
      <c r="IVT35" s="101"/>
      <c r="IVU35" s="101"/>
      <c r="IVV35" s="101"/>
      <c r="IVW35" s="101"/>
      <c r="IVX35" s="101"/>
      <c r="IVY35" s="101"/>
      <c r="IVZ35" s="101"/>
      <c r="IWA35" s="101"/>
      <c r="IWB35" s="101"/>
      <c r="IWC35" s="101"/>
      <c r="IWD35" s="101"/>
      <c r="IWE35" s="101"/>
      <c r="IWF35" s="101"/>
      <c r="IWG35" s="101"/>
      <c r="IWH35" s="101"/>
      <c r="IWI35" s="101"/>
      <c r="IWJ35" s="101"/>
      <c r="IWK35" s="101"/>
      <c r="IWL35" s="101"/>
      <c r="IWM35" s="101"/>
      <c r="IWN35" s="101"/>
      <c r="IWO35" s="101"/>
      <c r="IWP35" s="101"/>
      <c r="IWQ35" s="101"/>
      <c r="IWR35" s="101"/>
      <c r="IWS35" s="101"/>
      <c r="IWT35" s="101"/>
      <c r="IWU35" s="101"/>
      <c r="IWV35" s="101"/>
      <c r="IWW35" s="101"/>
      <c r="IWX35" s="101"/>
      <c r="IWY35" s="101"/>
      <c r="IWZ35" s="101"/>
      <c r="IXA35" s="101"/>
      <c r="IXB35" s="101"/>
      <c r="IXC35" s="101"/>
      <c r="IXD35" s="101"/>
      <c r="IXE35" s="101"/>
      <c r="IXF35" s="101"/>
      <c r="IXG35" s="101"/>
      <c r="IXH35" s="101"/>
      <c r="IXI35" s="101"/>
      <c r="IXJ35" s="101"/>
      <c r="IXK35" s="101"/>
      <c r="IXL35" s="101"/>
      <c r="IXM35" s="101"/>
      <c r="IXN35" s="101"/>
      <c r="IXO35" s="101"/>
      <c r="IXP35" s="101"/>
      <c r="IXQ35" s="101"/>
      <c r="IXR35" s="101"/>
      <c r="IXS35" s="101"/>
      <c r="IXT35" s="101"/>
      <c r="IXU35" s="101"/>
      <c r="IXV35" s="101"/>
      <c r="IXW35" s="101"/>
      <c r="IXX35" s="101"/>
      <c r="IXY35" s="101"/>
      <c r="IXZ35" s="101"/>
      <c r="IYA35" s="101"/>
      <c r="IYB35" s="101"/>
      <c r="IYC35" s="101"/>
      <c r="IYD35" s="101"/>
      <c r="IYE35" s="101"/>
      <c r="IYF35" s="101"/>
      <c r="IYG35" s="101"/>
      <c r="IYH35" s="101"/>
      <c r="IYI35" s="101"/>
      <c r="IYJ35" s="101"/>
      <c r="IYK35" s="101"/>
      <c r="IYL35" s="101"/>
      <c r="IYM35" s="101"/>
      <c r="IYN35" s="101"/>
      <c r="IYO35" s="101"/>
      <c r="IYP35" s="101"/>
      <c r="IYQ35" s="101"/>
      <c r="IYR35" s="101"/>
      <c r="IYS35" s="101"/>
      <c r="IYT35" s="101"/>
      <c r="IYU35" s="101"/>
      <c r="IYV35" s="101"/>
      <c r="IYW35" s="101"/>
      <c r="IYX35" s="101"/>
      <c r="IYY35" s="101"/>
      <c r="IYZ35" s="101"/>
      <c r="IZA35" s="101"/>
      <c r="IZB35" s="101"/>
      <c r="IZC35" s="101"/>
      <c r="IZD35" s="101"/>
      <c r="IZE35" s="101"/>
      <c r="IZF35" s="101"/>
      <c r="IZG35" s="101"/>
      <c r="IZH35" s="101"/>
      <c r="IZI35" s="101"/>
      <c r="IZJ35" s="101"/>
      <c r="IZK35" s="101"/>
      <c r="IZL35" s="101"/>
      <c r="IZM35" s="101"/>
      <c r="IZN35" s="101"/>
      <c r="IZO35" s="101"/>
      <c r="IZP35" s="101"/>
      <c r="IZQ35" s="101"/>
      <c r="IZR35" s="101"/>
      <c r="IZS35" s="101"/>
      <c r="IZT35" s="101"/>
      <c r="IZU35" s="101"/>
      <c r="IZV35" s="101"/>
      <c r="IZW35" s="101"/>
      <c r="IZX35" s="101"/>
      <c r="IZY35" s="101"/>
      <c r="IZZ35" s="101"/>
      <c r="JAA35" s="101"/>
      <c r="JAB35" s="101"/>
      <c r="JAC35" s="101"/>
      <c r="JAD35" s="101"/>
      <c r="JAE35" s="101"/>
      <c r="JAF35" s="101"/>
      <c r="JAG35" s="101"/>
      <c r="JAH35" s="101"/>
      <c r="JAI35" s="101"/>
      <c r="JAJ35" s="101"/>
      <c r="JAK35" s="101"/>
      <c r="JAL35" s="101"/>
      <c r="JAM35" s="101"/>
      <c r="JAN35" s="101"/>
      <c r="JAO35" s="101"/>
      <c r="JAP35" s="101"/>
      <c r="JAQ35" s="101"/>
      <c r="JAR35" s="101"/>
      <c r="JAS35" s="101"/>
      <c r="JAT35" s="101"/>
      <c r="JAU35" s="101"/>
      <c r="JAV35" s="101"/>
      <c r="JAW35" s="101"/>
      <c r="JAX35" s="101"/>
      <c r="JAY35" s="101"/>
      <c r="JAZ35" s="101"/>
      <c r="JBA35" s="101"/>
      <c r="JBB35" s="101"/>
      <c r="JBC35" s="101"/>
      <c r="JBD35" s="101"/>
      <c r="JBE35" s="101"/>
      <c r="JBF35" s="101"/>
      <c r="JBG35" s="101"/>
      <c r="JBH35" s="101"/>
      <c r="JBI35" s="101"/>
      <c r="JBJ35" s="101"/>
      <c r="JBK35" s="101"/>
      <c r="JBL35" s="101"/>
      <c r="JBM35" s="101"/>
      <c r="JBN35" s="101"/>
      <c r="JBO35" s="101"/>
      <c r="JBP35" s="101"/>
      <c r="JBQ35" s="101"/>
      <c r="JBR35" s="101"/>
      <c r="JBS35" s="101"/>
      <c r="JBT35" s="101"/>
      <c r="JBU35" s="101"/>
      <c r="JBV35" s="101"/>
      <c r="JBW35" s="101"/>
      <c r="JBX35" s="101"/>
      <c r="JBY35" s="101"/>
      <c r="JBZ35" s="101"/>
      <c r="JCA35" s="101"/>
      <c r="JCB35" s="101"/>
      <c r="JCC35" s="101"/>
      <c r="JCD35" s="101"/>
      <c r="JCE35" s="101"/>
      <c r="JCF35" s="101"/>
      <c r="JCG35" s="101"/>
      <c r="JCH35" s="101"/>
      <c r="JCI35" s="101"/>
      <c r="JCJ35" s="101"/>
      <c r="JCK35" s="101"/>
      <c r="JCL35" s="101"/>
      <c r="JCM35" s="101"/>
      <c r="JCN35" s="101"/>
      <c r="JCO35" s="101"/>
      <c r="JCP35" s="101"/>
      <c r="JCQ35" s="101"/>
      <c r="JCR35" s="101"/>
      <c r="JCS35" s="101"/>
      <c r="JCT35" s="101"/>
      <c r="JCU35" s="101"/>
      <c r="JCV35" s="101"/>
      <c r="JCW35" s="101"/>
      <c r="JCX35" s="101"/>
      <c r="JCY35" s="101"/>
      <c r="JCZ35" s="101"/>
      <c r="JDA35" s="101"/>
      <c r="JDB35" s="101"/>
      <c r="JDC35" s="101"/>
      <c r="JDD35" s="101"/>
      <c r="JDE35" s="101"/>
      <c r="JDF35" s="101"/>
      <c r="JDG35" s="101"/>
      <c r="JDH35" s="101"/>
      <c r="JDI35" s="101"/>
      <c r="JDJ35" s="101"/>
      <c r="JDK35" s="101"/>
      <c r="JDL35" s="101"/>
      <c r="JDM35" s="101"/>
      <c r="JDN35" s="101"/>
      <c r="JDO35" s="101"/>
      <c r="JDP35" s="101"/>
      <c r="JDQ35" s="101"/>
      <c r="JDR35" s="101"/>
      <c r="JDS35" s="101"/>
      <c r="JDT35" s="101"/>
      <c r="JDU35" s="101"/>
      <c r="JDV35" s="101"/>
      <c r="JDW35" s="101"/>
      <c r="JDX35" s="101"/>
      <c r="JDY35" s="101"/>
      <c r="JDZ35" s="101"/>
      <c r="JEA35" s="101"/>
      <c r="JEB35" s="101"/>
      <c r="JEC35" s="101"/>
      <c r="JED35" s="101"/>
      <c r="JEE35" s="101"/>
      <c r="JEF35" s="101"/>
      <c r="JEG35" s="101"/>
      <c r="JEH35" s="101"/>
      <c r="JEI35" s="101"/>
      <c r="JEJ35" s="101"/>
      <c r="JEK35" s="101"/>
      <c r="JEL35" s="101"/>
      <c r="JEM35" s="101"/>
      <c r="JEN35" s="101"/>
      <c r="JEO35" s="101"/>
      <c r="JEP35" s="101"/>
      <c r="JEQ35" s="101"/>
      <c r="JER35" s="101"/>
      <c r="JES35" s="101"/>
      <c r="JET35" s="101"/>
      <c r="JEU35" s="101"/>
      <c r="JEV35" s="101"/>
      <c r="JEW35" s="101"/>
      <c r="JEX35" s="101"/>
      <c r="JEY35" s="101"/>
      <c r="JEZ35" s="101"/>
      <c r="JFA35" s="101"/>
      <c r="JFB35" s="101"/>
      <c r="JFC35" s="101"/>
      <c r="JFD35" s="101"/>
      <c r="JFE35" s="101"/>
      <c r="JFF35" s="101"/>
      <c r="JFG35" s="101"/>
      <c r="JFH35" s="101"/>
      <c r="JFI35" s="101"/>
      <c r="JFJ35" s="101"/>
      <c r="JFK35" s="101"/>
      <c r="JFL35" s="101"/>
      <c r="JFM35" s="101"/>
      <c r="JFN35" s="101"/>
      <c r="JFO35" s="101"/>
      <c r="JFP35" s="101"/>
      <c r="JFQ35" s="101"/>
      <c r="JFR35" s="101"/>
      <c r="JFS35" s="101"/>
      <c r="JFT35" s="101"/>
      <c r="JFU35" s="101"/>
      <c r="JFV35" s="101"/>
      <c r="JFW35" s="101"/>
      <c r="JFX35" s="101"/>
      <c r="JFY35" s="101"/>
      <c r="JFZ35" s="101"/>
      <c r="JGA35" s="101"/>
      <c r="JGB35" s="101"/>
      <c r="JGC35" s="101"/>
      <c r="JGD35" s="101"/>
      <c r="JGE35" s="101"/>
      <c r="JGF35" s="101"/>
      <c r="JGG35" s="101"/>
      <c r="JGH35" s="101"/>
      <c r="JGI35" s="101"/>
      <c r="JGJ35" s="101"/>
      <c r="JGK35" s="101"/>
      <c r="JGL35" s="101"/>
      <c r="JGM35" s="101"/>
      <c r="JGN35" s="101"/>
      <c r="JGO35" s="101"/>
      <c r="JGP35" s="101"/>
      <c r="JGQ35" s="101"/>
      <c r="JGR35" s="101"/>
      <c r="JGS35" s="101"/>
      <c r="JGT35" s="101"/>
      <c r="JGU35" s="101"/>
      <c r="JGV35" s="101"/>
      <c r="JGW35" s="101"/>
      <c r="JGX35" s="101"/>
      <c r="JGY35" s="101"/>
      <c r="JGZ35" s="101"/>
      <c r="JHA35" s="101"/>
      <c r="JHB35" s="101"/>
      <c r="JHC35" s="101"/>
      <c r="JHD35" s="101"/>
      <c r="JHE35" s="101"/>
      <c r="JHF35" s="101"/>
      <c r="JHG35" s="101"/>
      <c r="JHH35" s="101"/>
      <c r="JHI35" s="101"/>
      <c r="JHJ35" s="101"/>
      <c r="JHK35" s="101"/>
      <c r="JHL35" s="101"/>
      <c r="JHM35" s="101"/>
      <c r="JHN35" s="101"/>
      <c r="JHO35" s="101"/>
      <c r="JHP35" s="101"/>
      <c r="JHQ35" s="101"/>
      <c r="JHR35" s="101"/>
      <c r="JHS35" s="101"/>
      <c r="JHT35" s="101"/>
      <c r="JHU35" s="101"/>
      <c r="JHV35" s="101"/>
      <c r="JHW35" s="101"/>
      <c r="JHX35" s="101"/>
      <c r="JHY35" s="101"/>
      <c r="JHZ35" s="101"/>
      <c r="JIA35" s="101"/>
      <c r="JIB35" s="101"/>
      <c r="JIC35" s="101"/>
      <c r="JID35" s="101"/>
      <c r="JIE35" s="101"/>
      <c r="JIF35" s="101"/>
      <c r="JIG35" s="101"/>
      <c r="JIH35" s="101"/>
      <c r="JII35" s="101"/>
      <c r="JIJ35" s="101"/>
      <c r="JIK35" s="101"/>
      <c r="JIL35" s="101"/>
      <c r="JIM35" s="101"/>
      <c r="JIN35" s="101"/>
      <c r="JIO35" s="101"/>
      <c r="JIP35" s="101"/>
      <c r="JIQ35" s="101"/>
      <c r="JIR35" s="101"/>
      <c r="JIS35" s="101"/>
      <c r="JIT35" s="101"/>
      <c r="JIU35" s="101"/>
      <c r="JIV35" s="101"/>
      <c r="JIW35" s="101"/>
      <c r="JIX35" s="101"/>
      <c r="JIY35" s="101"/>
      <c r="JIZ35" s="101"/>
      <c r="JJA35" s="101"/>
      <c r="JJB35" s="101"/>
      <c r="JJC35" s="101"/>
      <c r="JJD35" s="101"/>
      <c r="JJE35" s="101"/>
      <c r="JJF35" s="101"/>
      <c r="JJG35" s="101"/>
      <c r="JJH35" s="101"/>
      <c r="JJI35" s="101"/>
      <c r="JJJ35" s="101"/>
      <c r="JJK35" s="101"/>
      <c r="JJL35" s="101"/>
      <c r="JJM35" s="101"/>
      <c r="JJN35" s="101"/>
      <c r="JJO35" s="101"/>
      <c r="JJP35" s="101"/>
      <c r="JJQ35" s="101"/>
      <c r="JJR35" s="101"/>
      <c r="JJS35" s="101"/>
      <c r="JJT35" s="101"/>
      <c r="JJU35" s="101"/>
      <c r="JJV35" s="101"/>
      <c r="JJW35" s="101"/>
      <c r="JJX35" s="101"/>
      <c r="JJY35" s="101"/>
      <c r="JJZ35" s="101"/>
      <c r="JKA35" s="101"/>
      <c r="JKB35" s="101"/>
      <c r="JKC35" s="101"/>
      <c r="JKD35" s="101"/>
      <c r="JKE35" s="101"/>
      <c r="JKF35" s="101"/>
      <c r="JKG35" s="101"/>
      <c r="JKH35" s="101"/>
      <c r="JKI35" s="101"/>
      <c r="JKJ35" s="101"/>
      <c r="JKK35" s="101"/>
      <c r="JKL35" s="101"/>
      <c r="JKM35" s="101"/>
      <c r="JKN35" s="101"/>
      <c r="JKO35" s="101"/>
      <c r="JKP35" s="101"/>
      <c r="JKQ35" s="101"/>
      <c r="JKR35" s="101"/>
      <c r="JKS35" s="101"/>
      <c r="JKT35" s="101"/>
      <c r="JKU35" s="101"/>
      <c r="JKV35" s="101"/>
      <c r="JKW35" s="101"/>
      <c r="JKX35" s="101"/>
      <c r="JKY35" s="101"/>
      <c r="JKZ35" s="101"/>
      <c r="JLA35" s="101"/>
      <c r="JLB35" s="101"/>
      <c r="JLC35" s="101"/>
      <c r="JLD35" s="101"/>
      <c r="JLE35" s="101"/>
      <c r="JLF35" s="101"/>
      <c r="JLG35" s="101"/>
      <c r="JLH35" s="101"/>
      <c r="JLI35" s="101"/>
      <c r="JLJ35" s="101"/>
      <c r="JLK35" s="101"/>
      <c r="JLL35" s="101"/>
      <c r="JLM35" s="101"/>
      <c r="JLN35" s="101"/>
      <c r="JLO35" s="101"/>
      <c r="JLP35" s="101"/>
      <c r="JLQ35" s="101"/>
      <c r="JLR35" s="101"/>
      <c r="JLS35" s="101"/>
      <c r="JLT35" s="101"/>
      <c r="JLU35" s="101"/>
      <c r="JLV35" s="101"/>
      <c r="JLW35" s="101"/>
      <c r="JLX35" s="101"/>
      <c r="JLY35" s="101"/>
      <c r="JLZ35" s="101"/>
      <c r="JMA35" s="101"/>
      <c r="JMB35" s="101"/>
      <c r="JMC35" s="101"/>
      <c r="JMD35" s="101"/>
      <c r="JME35" s="101"/>
      <c r="JMF35" s="101"/>
      <c r="JMG35" s="101"/>
      <c r="JMH35" s="101"/>
      <c r="JMI35" s="101"/>
      <c r="JMJ35" s="101"/>
      <c r="JMK35" s="101"/>
      <c r="JML35" s="101"/>
      <c r="JMM35" s="101"/>
      <c r="JMN35" s="101"/>
      <c r="JMO35" s="101"/>
      <c r="JMP35" s="101"/>
      <c r="JMQ35" s="101"/>
      <c r="JMR35" s="101"/>
      <c r="JMS35" s="101"/>
      <c r="JMT35" s="101"/>
      <c r="JMU35" s="101"/>
      <c r="JMV35" s="101"/>
      <c r="JMW35" s="101"/>
      <c r="JMX35" s="101"/>
      <c r="JMY35" s="101"/>
      <c r="JMZ35" s="101"/>
      <c r="JNA35" s="101"/>
      <c r="JNB35" s="101"/>
      <c r="JNC35" s="101"/>
      <c r="JND35" s="101"/>
      <c r="JNE35" s="101"/>
      <c r="JNF35" s="101"/>
      <c r="JNG35" s="101"/>
      <c r="JNH35" s="101"/>
      <c r="JNI35" s="101"/>
      <c r="JNJ35" s="101"/>
      <c r="JNK35" s="101"/>
      <c r="JNL35" s="101"/>
      <c r="JNM35" s="101"/>
      <c r="JNN35" s="101"/>
      <c r="JNO35" s="101"/>
      <c r="JNP35" s="101"/>
      <c r="JNQ35" s="101"/>
      <c r="JNR35" s="101"/>
      <c r="JNS35" s="101"/>
      <c r="JNT35" s="101"/>
      <c r="JNU35" s="101"/>
      <c r="JNV35" s="101"/>
      <c r="JNW35" s="101"/>
      <c r="JNX35" s="101"/>
      <c r="JNY35" s="101"/>
      <c r="JNZ35" s="101"/>
      <c r="JOA35" s="101"/>
      <c r="JOB35" s="101"/>
      <c r="JOC35" s="101"/>
      <c r="JOD35" s="101"/>
      <c r="JOE35" s="101"/>
      <c r="JOF35" s="101"/>
      <c r="JOG35" s="101"/>
      <c r="JOH35" s="101"/>
      <c r="JOI35" s="101"/>
      <c r="JOJ35" s="101"/>
      <c r="JOK35" s="101"/>
      <c r="JOL35" s="101"/>
      <c r="JOM35" s="101"/>
      <c r="JON35" s="101"/>
      <c r="JOO35" s="101"/>
      <c r="JOP35" s="101"/>
      <c r="JOQ35" s="101"/>
      <c r="JOR35" s="101"/>
      <c r="JOS35" s="101"/>
      <c r="JOT35" s="101"/>
      <c r="JOU35" s="101"/>
      <c r="JOV35" s="101"/>
      <c r="JOW35" s="101"/>
      <c r="JOX35" s="101"/>
      <c r="JOY35" s="101"/>
      <c r="JOZ35" s="101"/>
      <c r="JPA35" s="101"/>
      <c r="JPB35" s="101"/>
      <c r="JPC35" s="101"/>
      <c r="JPD35" s="101"/>
      <c r="JPE35" s="101"/>
      <c r="JPF35" s="101"/>
      <c r="JPG35" s="101"/>
      <c r="JPH35" s="101"/>
      <c r="JPI35" s="101"/>
      <c r="JPJ35" s="101"/>
      <c r="JPK35" s="101"/>
      <c r="JPL35" s="101"/>
      <c r="JPM35" s="101"/>
      <c r="JPN35" s="101"/>
      <c r="JPO35" s="101"/>
      <c r="JPP35" s="101"/>
      <c r="JPQ35" s="101"/>
      <c r="JPR35" s="101"/>
      <c r="JPS35" s="101"/>
      <c r="JPT35" s="101"/>
      <c r="JPU35" s="101"/>
      <c r="JPV35" s="101"/>
      <c r="JPW35" s="101"/>
      <c r="JPX35" s="101"/>
      <c r="JPY35" s="101"/>
      <c r="JPZ35" s="101"/>
      <c r="JQA35" s="101"/>
      <c r="JQB35" s="101"/>
      <c r="JQC35" s="101"/>
      <c r="JQD35" s="101"/>
      <c r="JQE35" s="101"/>
      <c r="JQF35" s="101"/>
      <c r="JQG35" s="101"/>
      <c r="JQH35" s="101"/>
      <c r="JQI35" s="101"/>
      <c r="JQJ35" s="101"/>
      <c r="JQK35" s="101"/>
      <c r="JQL35" s="101"/>
      <c r="JQM35" s="101"/>
      <c r="JQN35" s="101"/>
      <c r="JQO35" s="101"/>
      <c r="JQP35" s="101"/>
      <c r="JQQ35" s="101"/>
      <c r="JQR35" s="101"/>
      <c r="JQS35" s="101"/>
      <c r="JQT35" s="101"/>
      <c r="JQU35" s="101"/>
      <c r="JQV35" s="101"/>
      <c r="JQW35" s="101"/>
      <c r="JQX35" s="101"/>
      <c r="JQY35" s="101"/>
      <c r="JQZ35" s="101"/>
      <c r="JRA35" s="101"/>
      <c r="JRB35" s="101"/>
      <c r="JRC35" s="101"/>
      <c r="JRD35" s="101"/>
      <c r="JRE35" s="101"/>
      <c r="JRF35" s="101"/>
      <c r="JRG35" s="101"/>
      <c r="JRH35" s="101"/>
      <c r="JRI35" s="101"/>
      <c r="JRJ35" s="101"/>
      <c r="JRK35" s="101"/>
      <c r="JRL35" s="101"/>
      <c r="JRM35" s="101"/>
      <c r="JRN35" s="101"/>
      <c r="JRO35" s="101"/>
      <c r="JRP35" s="101"/>
      <c r="JRQ35" s="101"/>
      <c r="JRR35" s="101"/>
      <c r="JRS35" s="101"/>
      <c r="JRT35" s="101"/>
      <c r="JRU35" s="101"/>
      <c r="JRV35" s="101"/>
      <c r="JRW35" s="101"/>
      <c r="JRX35" s="101"/>
      <c r="JRY35" s="101"/>
      <c r="JRZ35" s="101"/>
      <c r="JSA35" s="101"/>
      <c r="JSB35" s="101"/>
      <c r="JSC35" s="101"/>
      <c r="JSD35" s="101"/>
      <c r="JSE35" s="101"/>
      <c r="JSF35" s="101"/>
      <c r="JSG35" s="101"/>
      <c r="JSH35" s="101"/>
      <c r="JSI35" s="101"/>
      <c r="JSJ35" s="101"/>
      <c r="JSK35" s="101"/>
      <c r="JSL35" s="101"/>
      <c r="JSM35" s="101"/>
      <c r="JSN35" s="101"/>
      <c r="JSO35" s="101"/>
      <c r="JSP35" s="101"/>
      <c r="JSQ35" s="101"/>
      <c r="JSR35" s="101"/>
      <c r="JSS35" s="101"/>
      <c r="JST35" s="101"/>
      <c r="JSU35" s="101"/>
      <c r="JSV35" s="101"/>
      <c r="JSW35" s="101"/>
      <c r="JSX35" s="101"/>
      <c r="JSY35" s="101"/>
      <c r="JSZ35" s="101"/>
      <c r="JTA35" s="101"/>
      <c r="JTB35" s="101"/>
      <c r="JTC35" s="101"/>
      <c r="JTD35" s="101"/>
      <c r="JTE35" s="101"/>
      <c r="JTF35" s="101"/>
      <c r="JTG35" s="101"/>
      <c r="JTH35" s="101"/>
      <c r="JTI35" s="101"/>
      <c r="JTJ35" s="101"/>
      <c r="JTK35" s="101"/>
      <c r="JTL35" s="101"/>
      <c r="JTM35" s="101"/>
      <c r="JTN35" s="101"/>
      <c r="JTO35" s="101"/>
      <c r="JTP35" s="101"/>
      <c r="JTQ35" s="101"/>
      <c r="JTR35" s="101"/>
      <c r="JTS35" s="101"/>
      <c r="JTT35" s="101"/>
      <c r="JTU35" s="101"/>
      <c r="JTV35" s="101"/>
      <c r="JTW35" s="101"/>
      <c r="JTX35" s="101"/>
      <c r="JTY35" s="101"/>
      <c r="JTZ35" s="101"/>
      <c r="JUA35" s="101"/>
      <c r="JUB35" s="101"/>
      <c r="JUC35" s="101"/>
      <c r="JUD35" s="101"/>
      <c r="JUE35" s="101"/>
      <c r="JUF35" s="101"/>
      <c r="JUG35" s="101"/>
      <c r="JUH35" s="101"/>
      <c r="JUI35" s="101"/>
      <c r="JUJ35" s="101"/>
      <c r="JUK35" s="101"/>
      <c r="JUL35" s="101"/>
      <c r="JUM35" s="101"/>
      <c r="JUN35" s="101"/>
      <c r="JUO35" s="101"/>
      <c r="JUP35" s="101"/>
      <c r="JUQ35" s="101"/>
      <c r="JUR35" s="101"/>
      <c r="JUS35" s="101"/>
      <c r="JUT35" s="101"/>
      <c r="JUU35" s="101"/>
      <c r="JUV35" s="101"/>
      <c r="JUW35" s="101"/>
      <c r="JUX35" s="101"/>
      <c r="JUY35" s="101"/>
      <c r="JUZ35" s="101"/>
      <c r="JVA35" s="101"/>
      <c r="JVB35" s="101"/>
      <c r="JVC35" s="101"/>
      <c r="JVD35" s="101"/>
      <c r="JVE35" s="101"/>
      <c r="JVF35" s="101"/>
      <c r="JVG35" s="101"/>
      <c r="JVH35" s="101"/>
      <c r="JVI35" s="101"/>
      <c r="JVJ35" s="101"/>
      <c r="JVK35" s="101"/>
      <c r="JVL35" s="101"/>
      <c r="JVM35" s="101"/>
      <c r="JVN35" s="101"/>
      <c r="JVO35" s="101"/>
      <c r="JVP35" s="101"/>
      <c r="JVQ35" s="101"/>
      <c r="JVR35" s="101"/>
      <c r="JVS35" s="101"/>
      <c r="JVT35" s="101"/>
      <c r="JVU35" s="101"/>
      <c r="JVV35" s="101"/>
      <c r="JVW35" s="101"/>
      <c r="JVX35" s="101"/>
      <c r="JVY35" s="101"/>
      <c r="JVZ35" s="101"/>
      <c r="JWA35" s="101"/>
      <c r="JWB35" s="101"/>
      <c r="JWC35" s="101"/>
      <c r="JWD35" s="101"/>
      <c r="JWE35" s="101"/>
      <c r="JWF35" s="101"/>
      <c r="JWG35" s="101"/>
      <c r="JWH35" s="101"/>
      <c r="JWI35" s="101"/>
      <c r="JWJ35" s="101"/>
      <c r="JWK35" s="101"/>
      <c r="JWL35" s="101"/>
      <c r="JWM35" s="101"/>
      <c r="JWN35" s="101"/>
      <c r="JWO35" s="101"/>
      <c r="JWP35" s="101"/>
      <c r="JWQ35" s="101"/>
      <c r="JWR35" s="101"/>
      <c r="JWS35" s="101"/>
      <c r="JWT35" s="101"/>
      <c r="JWU35" s="101"/>
      <c r="JWV35" s="101"/>
      <c r="JWW35" s="101"/>
      <c r="JWX35" s="101"/>
      <c r="JWY35" s="101"/>
      <c r="JWZ35" s="101"/>
      <c r="JXA35" s="101"/>
      <c r="JXB35" s="101"/>
      <c r="JXC35" s="101"/>
      <c r="JXD35" s="101"/>
      <c r="JXE35" s="101"/>
      <c r="JXF35" s="101"/>
      <c r="JXG35" s="101"/>
      <c r="JXH35" s="101"/>
      <c r="JXI35" s="101"/>
      <c r="JXJ35" s="101"/>
      <c r="JXK35" s="101"/>
      <c r="JXL35" s="101"/>
      <c r="JXM35" s="101"/>
      <c r="JXN35" s="101"/>
      <c r="JXO35" s="101"/>
      <c r="JXP35" s="101"/>
      <c r="JXQ35" s="101"/>
      <c r="JXR35" s="101"/>
      <c r="JXS35" s="101"/>
      <c r="JXT35" s="101"/>
      <c r="JXU35" s="101"/>
      <c r="JXV35" s="101"/>
      <c r="JXW35" s="101"/>
      <c r="JXX35" s="101"/>
      <c r="JXY35" s="101"/>
      <c r="JXZ35" s="101"/>
      <c r="JYA35" s="101"/>
      <c r="JYB35" s="101"/>
      <c r="JYC35" s="101"/>
      <c r="JYD35" s="101"/>
      <c r="JYE35" s="101"/>
      <c r="JYF35" s="101"/>
      <c r="JYG35" s="101"/>
      <c r="JYH35" s="101"/>
      <c r="JYI35" s="101"/>
      <c r="JYJ35" s="101"/>
      <c r="JYK35" s="101"/>
      <c r="JYL35" s="101"/>
      <c r="JYM35" s="101"/>
      <c r="JYN35" s="101"/>
      <c r="JYO35" s="101"/>
      <c r="JYP35" s="101"/>
      <c r="JYQ35" s="101"/>
      <c r="JYR35" s="101"/>
      <c r="JYS35" s="101"/>
      <c r="JYT35" s="101"/>
      <c r="JYU35" s="101"/>
      <c r="JYV35" s="101"/>
      <c r="JYW35" s="101"/>
      <c r="JYX35" s="101"/>
      <c r="JYY35" s="101"/>
      <c r="JYZ35" s="101"/>
      <c r="JZA35" s="101"/>
      <c r="JZB35" s="101"/>
      <c r="JZC35" s="101"/>
      <c r="JZD35" s="101"/>
      <c r="JZE35" s="101"/>
      <c r="JZF35" s="101"/>
      <c r="JZG35" s="101"/>
      <c r="JZH35" s="101"/>
      <c r="JZI35" s="101"/>
      <c r="JZJ35" s="101"/>
      <c r="JZK35" s="101"/>
      <c r="JZL35" s="101"/>
      <c r="JZM35" s="101"/>
      <c r="JZN35" s="101"/>
      <c r="JZO35" s="101"/>
      <c r="JZP35" s="101"/>
      <c r="JZQ35" s="101"/>
      <c r="JZR35" s="101"/>
      <c r="JZS35" s="101"/>
      <c r="JZT35" s="101"/>
      <c r="JZU35" s="101"/>
      <c r="JZV35" s="101"/>
      <c r="JZW35" s="101"/>
      <c r="JZX35" s="101"/>
      <c r="JZY35" s="101"/>
      <c r="JZZ35" s="101"/>
      <c r="KAA35" s="101"/>
      <c r="KAB35" s="101"/>
      <c r="KAC35" s="101"/>
      <c r="KAD35" s="101"/>
      <c r="KAE35" s="101"/>
      <c r="KAF35" s="101"/>
      <c r="KAG35" s="101"/>
      <c r="KAH35" s="101"/>
      <c r="KAI35" s="101"/>
      <c r="KAJ35" s="101"/>
      <c r="KAK35" s="101"/>
      <c r="KAL35" s="101"/>
      <c r="KAM35" s="101"/>
      <c r="KAN35" s="101"/>
      <c r="KAO35" s="101"/>
      <c r="KAP35" s="101"/>
      <c r="KAQ35" s="101"/>
      <c r="KAR35" s="101"/>
      <c r="KAS35" s="101"/>
      <c r="KAT35" s="101"/>
      <c r="KAU35" s="101"/>
      <c r="KAV35" s="101"/>
      <c r="KAW35" s="101"/>
      <c r="KAX35" s="101"/>
      <c r="KAY35" s="101"/>
      <c r="KAZ35" s="101"/>
      <c r="KBA35" s="101"/>
      <c r="KBB35" s="101"/>
      <c r="KBC35" s="101"/>
      <c r="KBD35" s="101"/>
      <c r="KBE35" s="101"/>
      <c r="KBF35" s="101"/>
      <c r="KBG35" s="101"/>
      <c r="KBH35" s="101"/>
      <c r="KBI35" s="101"/>
      <c r="KBJ35" s="101"/>
      <c r="KBK35" s="101"/>
      <c r="KBL35" s="101"/>
      <c r="KBM35" s="101"/>
      <c r="KBN35" s="101"/>
      <c r="KBO35" s="101"/>
      <c r="KBP35" s="101"/>
      <c r="KBQ35" s="101"/>
      <c r="KBR35" s="101"/>
      <c r="KBS35" s="101"/>
      <c r="KBT35" s="101"/>
      <c r="KBU35" s="101"/>
      <c r="KBV35" s="101"/>
      <c r="KBW35" s="101"/>
      <c r="KBX35" s="101"/>
      <c r="KBY35" s="101"/>
      <c r="KBZ35" s="101"/>
      <c r="KCA35" s="101"/>
      <c r="KCB35" s="101"/>
      <c r="KCC35" s="101"/>
      <c r="KCD35" s="101"/>
      <c r="KCE35" s="101"/>
      <c r="KCF35" s="101"/>
      <c r="KCG35" s="101"/>
      <c r="KCH35" s="101"/>
      <c r="KCI35" s="101"/>
      <c r="KCJ35" s="101"/>
      <c r="KCK35" s="101"/>
      <c r="KCL35" s="101"/>
      <c r="KCM35" s="101"/>
      <c r="KCN35" s="101"/>
      <c r="KCO35" s="101"/>
      <c r="KCP35" s="101"/>
      <c r="KCQ35" s="101"/>
      <c r="KCR35" s="101"/>
      <c r="KCS35" s="101"/>
      <c r="KCT35" s="101"/>
      <c r="KCU35" s="101"/>
      <c r="KCV35" s="101"/>
      <c r="KCW35" s="101"/>
      <c r="KCX35" s="101"/>
      <c r="KCY35" s="101"/>
      <c r="KCZ35" s="101"/>
      <c r="KDA35" s="101"/>
      <c r="KDB35" s="101"/>
      <c r="KDC35" s="101"/>
      <c r="KDD35" s="101"/>
      <c r="KDE35" s="101"/>
      <c r="KDF35" s="101"/>
      <c r="KDG35" s="101"/>
      <c r="KDH35" s="101"/>
      <c r="KDI35" s="101"/>
      <c r="KDJ35" s="101"/>
      <c r="KDK35" s="101"/>
      <c r="KDL35" s="101"/>
      <c r="KDM35" s="101"/>
      <c r="KDN35" s="101"/>
      <c r="KDO35" s="101"/>
      <c r="KDP35" s="101"/>
      <c r="KDQ35" s="101"/>
      <c r="KDR35" s="101"/>
      <c r="KDS35" s="101"/>
      <c r="KDT35" s="101"/>
      <c r="KDU35" s="101"/>
      <c r="KDV35" s="101"/>
      <c r="KDW35" s="101"/>
      <c r="KDX35" s="101"/>
      <c r="KDY35" s="101"/>
      <c r="KDZ35" s="101"/>
      <c r="KEA35" s="101"/>
      <c r="KEB35" s="101"/>
      <c r="KEC35" s="101"/>
      <c r="KED35" s="101"/>
      <c r="KEE35" s="101"/>
      <c r="KEF35" s="101"/>
      <c r="KEG35" s="101"/>
      <c r="KEH35" s="101"/>
      <c r="KEI35" s="101"/>
      <c r="KEJ35" s="101"/>
      <c r="KEK35" s="101"/>
      <c r="KEL35" s="101"/>
      <c r="KEM35" s="101"/>
      <c r="KEN35" s="101"/>
      <c r="KEO35" s="101"/>
      <c r="KEP35" s="101"/>
      <c r="KEQ35" s="101"/>
      <c r="KER35" s="101"/>
      <c r="KES35" s="101"/>
      <c r="KET35" s="101"/>
      <c r="KEU35" s="101"/>
      <c r="KEV35" s="101"/>
      <c r="KEW35" s="101"/>
      <c r="KEX35" s="101"/>
      <c r="KEY35" s="101"/>
      <c r="KEZ35" s="101"/>
      <c r="KFA35" s="101"/>
      <c r="KFB35" s="101"/>
      <c r="KFC35" s="101"/>
      <c r="KFD35" s="101"/>
      <c r="KFE35" s="101"/>
      <c r="KFF35" s="101"/>
      <c r="KFG35" s="101"/>
      <c r="KFH35" s="101"/>
      <c r="KFI35" s="101"/>
      <c r="KFJ35" s="101"/>
      <c r="KFK35" s="101"/>
      <c r="KFL35" s="101"/>
      <c r="KFM35" s="101"/>
      <c r="KFN35" s="101"/>
      <c r="KFO35" s="101"/>
      <c r="KFP35" s="101"/>
      <c r="KFQ35" s="101"/>
      <c r="KFR35" s="101"/>
      <c r="KFS35" s="101"/>
      <c r="KFT35" s="101"/>
      <c r="KFU35" s="101"/>
      <c r="KFV35" s="101"/>
      <c r="KFW35" s="101"/>
      <c r="KFX35" s="101"/>
      <c r="KFY35" s="101"/>
      <c r="KFZ35" s="101"/>
      <c r="KGA35" s="101"/>
      <c r="KGB35" s="101"/>
      <c r="KGC35" s="101"/>
      <c r="KGD35" s="101"/>
      <c r="KGE35" s="101"/>
      <c r="KGF35" s="101"/>
      <c r="KGG35" s="101"/>
      <c r="KGH35" s="101"/>
      <c r="KGI35" s="101"/>
      <c r="KGJ35" s="101"/>
      <c r="KGK35" s="101"/>
      <c r="KGL35" s="101"/>
      <c r="KGM35" s="101"/>
      <c r="KGN35" s="101"/>
      <c r="KGO35" s="101"/>
      <c r="KGP35" s="101"/>
      <c r="KGQ35" s="101"/>
      <c r="KGR35" s="101"/>
      <c r="KGS35" s="101"/>
      <c r="KGT35" s="101"/>
      <c r="KGU35" s="101"/>
      <c r="KGV35" s="101"/>
      <c r="KGW35" s="101"/>
      <c r="KGX35" s="101"/>
      <c r="KGY35" s="101"/>
      <c r="KGZ35" s="101"/>
      <c r="KHA35" s="101"/>
      <c r="KHB35" s="101"/>
      <c r="KHC35" s="101"/>
      <c r="KHD35" s="101"/>
      <c r="KHE35" s="101"/>
      <c r="KHF35" s="101"/>
      <c r="KHG35" s="101"/>
      <c r="KHH35" s="101"/>
      <c r="KHI35" s="101"/>
      <c r="KHJ35" s="101"/>
      <c r="KHK35" s="101"/>
      <c r="KHL35" s="101"/>
      <c r="KHM35" s="101"/>
      <c r="KHN35" s="101"/>
      <c r="KHO35" s="101"/>
      <c r="KHP35" s="101"/>
      <c r="KHQ35" s="101"/>
      <c r="KHR35" s="101"/>
      <c r="KHS35" s="101"/>
      <c r="KHT35" s="101"/>
      <c r="KHU35" s="101"/>
      <c r="KHV35" s="101"/>
      <c r="KHW35" s="101"/>
      <c r="KHX35" s="101"/>
      <c r="KHY35" s="101"/>
      <c r="KHZ35" s="101"/>
      <c r="KIA35" s="101"/>
      <c r="KIB35" s="101"/>
      <c r="KIC35" s="101"/>
      <c r="KID35" s="101"/>
      <c r="KIE35" s="101"/>
      <c r="KIF35" s="101"/>
      <c r="KIG35" s="101"/>
      <c r="KIH35" s="101"/>
      <c r="KII35" s="101"/>
      <c r="KIJ35" s="101"/>
      <c r="KIK35" s="101"/>
      <c r="KIL35" s="101"/>
      <c r="KIM35" s="101"/>
      <c r="KIN35" s="101"/>
      <c r="KIO35" s="101"/>
      <c r="KIP35" s="101"/>
      <c r="KIQ35" s="101"/>
      <c r="KIR35" s="101"/>
      <c r="KIS35" s="101"/>
      <c r="KIT35" s="101"/>
      <c r="KIU35" s="101"/>
      <c r="KIV35" s="101"/>
      <c r="KIW35" s="101"/>
      <c r="KIX35" s="101"/>
      <c r="KIY35" s="101"/>
      <c r="KIZ35" s="101"/>
      <c r="KJA35" s="101"/>
      <c r="KJB35" s="101"/>
      <c r="KJC35" s="101"/>
      <c r="KJD35" s="101"/>
      <c r="KJE35" s="101"/>
      <c r="KJF35" s="101"/>
      <c r="KJG35" s="101"/>
      <c r="KJH35" s="101"/>
      <c r="KJI35" s="101"/>
      <c r="KJJ35" s="101"/>
      <c r="KJK35" s="101"/>
      <c r="KJL35" s="101"/>
      <c r="KJM35" s="101"/>
      <c r="KJN35" s="101"/>
      <c r="KJO35" s="101"/>
      <c r="KJP35" s="101"/>
      <c r="KJQ35" s="101"/>
      <c r="KJR35" s="101"/>
      <c r="KJS35" s="101"/>
      <c r="KJT35" s="101"/>
      <c r="KJU35" s="101"/>
      <c r="KJV35" s="101"/>
      <c r="KJW35" s="101"/>
      <c r="KJX35" s="101"/>
      <c r="KJY35" s="101"/>
      <c r="KJZ35" s="101"/>
      <c r="KKA35" s="101"/>
      <c r="KKB35" s="101"/>
      <c r="KKC35" s="101"/>
      <c r="KKD35" s="101"/>
      <c r="KKE35" s="101"/>
      <c r="KKF35" s="101"/>
      <c r="KKG35" s="101"/>
      <c r="KKH35" s="101"/>
      <c r="KKI35" s="101"/>
      <c r="KKJ35" s="101"/>
      <c r="KKK35" s="101"/>
      <c r="KKL35" s="101"/>
      <c r="KKM35" s="101"/>
      <c r="KKN35" s="101"/>
      <c r="KKO35" s="101"/>
      <c r="KKP35" s="101"/>
      <c r="KKQ35" s="101"/>
      <c r="KKR35" s="101"/>
      <c r="KKS35" s="101"/>
      <c r="KKT35" s="101"/>
      <c r="KKU35" s="101"/>
      <c r="KKV35" s="101"/>
      <c r="KKW35" s="101"/>
      <c r="KKX35" s="101"/>
      <c r="KKY35" s="101"/>
      <c r="KKZ35" s="101"/>
      <c r="KLA35" s="101"/>
      <c r="KLB35" s="101"/>
      <c r="KLC35" s="101"/>
      <c r="KLD35" s="101"/>
      <c r="KLE35" s="101"/>
      <c r="KLF35" s="101"/>
      <c r="KLG35" s="101"/>
      <c r="KLH35" s="101"/>
      <c r="KLI35" s="101"/>
      <c r="KLJ35" s="101"/>
      <c r="KLK35" s="101"/>
      <c r="KLL35" s="101"/>
      <c r="KLM35" s="101"/>
      <c r="KLN35" s="101"/>
      <c r="KLO35" s="101"/>
      <c r="KLP35" s="101"/>
      <c r="KLQ35" s="101"/>
      <c r="KLR35" s="101"/>
      <c r="KLS35" s="101"/>
      <c r="KLT35" s="101"/>
      <c r="KLU35" s="101"/>
      <c r="KLV35" s="101"/>
      <c r="KLW35" s="101"/>
      <c r="KLX35" s="101"/>
      <c r="KLY35" s="101"/>
      <c r="KLZ35" s="101"/>
      <c r="KMA35" s="101"/>
      <c r="KMB35" s="101"/>
      <c r="KMC35" s="101"/>
      <c r="KMD35" s="101"/>
      <c r="KME35" s="101"/>
      <c r="KMF35" s="101"/>
      <c r="KMG35" s="101"/>
      <c r="KMH35" s="101"/>
      <c r="KMI35" s="101"/>
      <c r="KMJ35" s="101"/>
      <c r="KMK35" s="101"/>
      <c r="KML35" s="101"/>
      <c r="KMM35" s="101"/>
      <c r="KMN35" s="101"/>
      <c r="KMO35" s="101"/>
      <c r="KMP35" s="101"/>
      <c r="KMQ35" s="101"/>
      <c r="KMR35" s="101"/>
      <c r="KMS35" s="101"/>
      <c r="KMT35" s="101"/>
      <c r="KMU35" s="101"/>
      <c r="KMV35" s="101"/>
      <c r="KMW35" s="101"/>
      <c r="KMX35" s="101"/>
      <c r="KMY35" s="101"/>
      <c r="KMZ35" s="101"/>
      <c r="KNA35" s="101"/>
      <c r="KNB35" s="101"/>
      <c r="KNC35" s="101"/>
      <c r="KND35" s="101"/>
      <c r="KNE35" s="101"/>
      <c r="KNF35" s="101"/>
      <c r="KNG35" s="101"/>
      <c r="KNH35" s="101"/>
      <c r="KNI35" s="101"/>
      <c r="KNJ35" s="101"/>
      <c r="KNK35" s="101"/>
      <c r="KNL35" s="101"/>
      <c r="KNM35" s="101"/>
      <c r="KNN35" s="101"/>
      <c r="KNO35" s="101"/>
      <c r="KNP35" s="101"/>
      <c r="KNQ35" s="101"/>
      <c r="KNR35" s="101"/>
      <c r="KNS35" s="101"/>
      <c r="KNT35" s="101"/>
      <c r="KNU35" s="101"/>
      <c r="KNV35" s="101"/>
      <c r="KNW35" s="101"/>
      <c r="KNX35" s="101"/>
      <c r="KNY35" s="101"/>
      <c r="KNZ35" s="101"/>
      <c r="KOA35" s="101"/>
      <c r="KOB35" s="101"/>
      <c r="KOC35" s="101"/>
      <c r="KOD35" s="101"/>
      <c r="KOE35" s="101"/>
      <c r="KOF35" s="101"/>
      <c r="KOG35" s="101"/>
      <c r="KOH35" s="101"/>
      <c r="KOI35" s="101"/>
      <c r="KOJ35" s="101"/>
      <c r="KOK35" s="101"/>
      <c r="KOL35" s="101"/>
      <c r="KOM35" s="101"/>
      <c r="KON35" s="101"/>
      <c r="KOO35" s="101"/>
      <c r="KOP35" s="101"/>
      <c r="KOQ35" s="101"/>
      <c r="KOR35" s="101"/>
      <c r="KOS35" s="101"/>
      <c r="KOT35" s="101"/>
      <c r="KOU35" s="101"/>
      <c r="KOV35" s="101"/>
      <c r="KOW35" s="101"/>
      <c r="KOX35" s="101"/>
      <c r="KOY35" s="101"/>
      <c r="KOZ35" s="101"/>
      <c r="KPA35" s="101"/>
      <c r="KPB35" s="101"/>
      <c r="KPC35" s="101"/>
      <c r="KPD35" s="101"/>
      <c r="KPE35" s="101"/>
      <c r="KPF35" s="101"/>
      <c r="KPG35" s="101"/>
      <c r="KPH35" s="101"/>
      <c r="KPI35" s="101"/>
      <c r="KPJ35" s="101"/>
      <c r="KPK35" s="101"/>
      <c r="KPL35" s="101"/>
      <c r="KPM35" s="101"/>
      <c r="KPN35" s="101"/>
      <c r="KPO35" s="101"/>
      <c r="KPP35" s="101"/>
      <c r="KPQ35" s="101"/>
      <c r="KPR35" s="101"/>
      <c r="KPS35" s="101"/>
      <c r="KPT35" s="101"/>
      <c r="KPU35" s="101"/>
      <c r="KPV35" s="101"/>
      <c r="KPW35" s="101"/>
      <c r="KPX35" s="101"/>
      <c r="KPY35" s="101"/>
      <c r="KPZ35" s="101"/>
      <c r="KQA35" s="101"/>
      <c r="KQB35" s="101"/>
      <c r="KQC35" s="101"/>
      <c r="KQD35" s="101"/>
      <c r="KQE35" s="101"/>
      <c r="KQF35" s="101"/>
      <c r="KQG35" s="101"/>
      <c r="KQH35" s="101"/>
      <c r="KQI35" s="101"/>
      <c r="KQJ35" s="101"/>
      <c r="KQK35" s="101"/>
      <c r="KQL35" s="101"/>
      <c r="KQM35" s="101"/>
      <c r="KQN35" s="101"/>
      <c r="KQO35" s="101"/>
      <c r="KQP35" s="101"/>
      <c r="KQQ35" s="101"/>
      <c r="KQR35" s="101"/>
      <c r="KQS35" s="101"/>
      <c r="KQT35" s="101"/>
      <c r="KQU35" s="101"/>
      <c r="KQV35" s="101"/>
      <c r="KQW35" s="101"/>
      <c r="KQX35" s="101"/>
      <c r="KQY35" s="101"/>
      <c r="KQZ35" s="101"/>
      <c r="KRA35" s="101"/>
      <c r="KRB35" s="101"/>
      <c r="KRC35" s="101"/>
      <c r="KRD35" s="101"/>
      <c r="KRE35" s="101"/>
      <c r="KRF35" s="101"/>
      <c r="KRG35" s="101"/>
      <c r="KRH35" s="101"/>
      <c r="KRI35" s="101"/>
      <c r="KRJ35" s="101"/>
      <c r="KRK35" s="101"/>
      <c r="KRL35" s="101"/>
      <c r="KRM35" s="101"/>
      <c r="KRN35" s="101"/>
      <c r="KRO35" s="101"/>
      <c r="KRP35" s="101"/>
      <c r="KRQ35" s="101"/>
      <c r="KRR35" s="101"/>
      <c r="KRS35" s="101"/>
      <c r="KRT35" s="101"/>
      <c r="KRU35" s="101"/>
      <c r="KRV35" s="101"/>
      <c r="KRW35" s="101"/>
      <c r="KRX35" s="101"/>
      <c r="KRY35" s="101"/>
      <c r="KRZ35" s="101"/>
      <c r="KSA35" s="101"/>
      <c r="KSB35" s="101"/>
      <c r="KSC35" s="101"/>
      <c r="KSD35" s="101"/>
      <c r="KSE35" s="101"/>
      <c r="KSF35" s="101"/>
      <c r="KSG35" s="101"/>
      <c r="KSH35" s="101"/>
      <c r="KSI35" s="101"/>
      <c r="KSJ35" s="101"/>
      <c r="KSK35" s="101"/>
      <c r="KSL35" s="101"/>
      <c r="KSM35" s="101"/>
      <c r="KSN35" s="101"/>
      <c r="KSO35" s="101"/>
      <c r="KSP35" s="101"/>
      <c r="KSQ35" s="101"/>
      <c r="KSR35" s="101"/>
      <c r="KSS35" s="101"/>
      <c r="KST35" s="101"/>
      <c r="KSU35" s="101"/>
      <c r="KSV35" s="101"/>
      <c r="KSW35" s="101"/>
      <c r="KSX35" s="101"/>
      <c r="KSY35" s="101"/>
      <c r="KSZ35" s="101"/>
      <c r="KTA35" s="101"/>
      <c r="KTB35" s="101"/>
      <c r="KTC35" s="101"/>
      <c r="KTD35" s="101"/>
      <c r="KTE35" s="101"/>
      <c r="KTF35" s="101"/>
      <c r="KTG35" s="101"/>
      <c r="KTH35" s="101"/>
      <c r="KTI35" s="101"/>
      <c r="KTJ35" s="101"/>
      <c r="KTK35" s="101"/>
      <c r="KTL35" s="101"/>
      <c r="KTM35" s="101"/>
      <c r="KTN35" s="101"/>
      <c r="KTO35" s="101"/>
      <c r="KTP35" s="101"/>
      <c r="KTQ35" s="101"/>
      <c r="KTR35" s="101"/>
      <c r="KTS35" s="101"/>
      <c r="KTT35" s="101"/>
      <c r="KTU35" s="101"/>
      <c r="KTV35" s="101"/>
      <c r="KTW35" s="101"/>
      <c r="KTX35" s="101"/>
      <c r="KTY35" s="101"/>
      <c r="KTZ35" s="101"/>
      <c r="KUA35" s="101"/>
      <c r="KUB35" s="101"/>
      <c r="KUC35" s="101"/>
      <c r="KUD35" s="101"/>
      <c r="KUE35" s="101"/>
      <c r="KUF35" s="101"/>
      <c r="KUG35" s="101"/>
      <c r="KUH35" s="101"/>
      <c r="KUI35" s="101"/>
      <c r="KUJ35" s="101"/>
      <c r="KUK35" s="101"/>
      <c r="KUL35" s="101"/>
      <c r="KUM35" s="101"/>
      <c r="KUN35" s="101"/>
      <c r="KUO35" s="101"/>
      <c r="KUP35" s="101"/>
      <c r="KUQ35" s="101"/>
      <c r="KUR35" s="101"/>
      <c r="KUS35" s="101"/>
      <c r="KUT35" s="101"/>
      <c r="KUU35" s="101"/>
      <c r="KUV35" s="101"/>
      <c r="KUW35" s="101"/>
      <c r="KUX35" s="101"/>
      <c r="KUY35" s="101"/>
      <c r="KUZ35" s="101"/>
      <c r="KVA35" s="101"/>
      <c r="KVB35" s="101"/>
      <c r="KVC35" s="101"/>
      <c r="KVD35" s="101"/>
      <c r="KVE35" s="101"/>
      <c r="KVF35" s="101"/>
      <c r="KVG35" s="101"/>
      <c r="KVH35" s="101"/>
      <c r="KVI35" s="101"/>
      <c r="KVJ35" s="101"/>
      <c r="KVK35" s="101"/>
      <c r="KVL35" s="101"/>
      <c r="KVM35" s="101"/>
      <c r="KVN35" s="101"/>
      <c r="KVO35" s="101"/>
      <c r="KVP35" s="101"/>
      <c r="KVQ35" s="101"/>
      <c r="KVR35" s="101"/>
      <c r="KVS35" s="101"/>
      <c r="KVT35" s="101"/>
      <c r="KVU35" s="101"/>
      <c r="KVV35" s="101"/>
      <c r="KVW35" s="101"/>
      <c r="KVX35" s="101"/>
      <c r="KVY35" s="101"/>
      <c r="KVZ35" s="101"/>
      <c r="KWA35" s="101"/>
      <c r="KWB35" s="101"/>
      <c r="KWC35" s="101"/>
      <c r="KWD35" s="101"/>
      <c r="KWE35" s="101"/>
      <c r="KWF35" s="101"/>
      <c r="KWG35" s="101"/>
      <c r="KWH35" s="101"/>
      <c r="KWI35" s="101"/>
      <c r="KWJ35" s="101"/>
      <c r="KWK35" s="101"/>
      <c r="KWL35" s="101"/>
      <c r="KWM35" s="101"/>
      <c r="KWN35" s="101"/>
      <c r="KWO35" s="101"/>
      <c r="KWP35" s="101"/>
      <c r="KWQ35" s="101"/>
      <c r="KWR35" s="101"/>
      <c r="KWS35" s="101"/>
      <c r="KWT35" s="101"/>
      <c r="KWU35" s="101"/>
      <c r="KWV35" s="101"/>
      <c r="KWW35" s="101"/>
      <c r="KWX35" s="101"/>
      <c r="KWY35" s="101"/>
      <c r="KWZ35" s="101"/>
      <c r="KXA35" s="101"/>
      <c r="KXB35" s="101"/>
      <c r="KXC35" s="101"/>
      <c r="KXD35" s="101"/>
      <c r="KXE35" s="101"/>
      <c r="KXF35" s="101"/>
      <c r="KXG35" s="101"/>
      <c r="KXH35" s="101"/>
      <c r="KXI35" s="101"/>
      <c r="KXJ35" s="101"/>
      <c r="KXK35" s="101"/>
      <c r="KXL35" s="101"/>
      <c r="KXM35" s="101"/>
      <c r="KXN35" s="101"/>
      <c r="KXO35" s="101"/>
      <c r="KXP35" s="101"/>
      <c r="KXQ35" s="101"/>
      <c r="KXR35" s="101"/>
      <c r="KXS35" s="101"/>
      <c r="KXT35" s="101"/>
      <c r="KXU35" s="101"/>
      <c r="KXV35" s="101"/>
      <c r="KXW35" s="101"/>
      <c r="KXX35" s="101"/>
      <c r="KXY35" s="101"/>
      <c r="KXZ35" s="101"/>
      <c r="KYA35" s="101"/>
      <c r="KYB35" s="101"/>
      <c r="KYC35" s="101"/>
      <c r="KYD35" s="101"/>
      <c r="KYE35" s="101"/>
      <c r="KYF35" s="101"/>
      <c r="KYG35" s="101"/>
      <c r="KYH35" s="101"/>
      <c r="KYI35" s="101"/>
      <c r="KYJ35" s="101"/>
      <c r="KYK35" s="101"/>
      <c r="KYL35" s="101"/>
      <c r="KYM35" s="101"/>
      <c r="KYN35" s="101"/>
      <c r="KYO35" s="101"/>
      <c r="KYP35" s="101"/>
      <c r="KYQ35" s="101"/>
      <c r="KYR35" s="101"/>
      <c r="KYS35" s="101"/>
      <c r="KYT35" s="101"/>
      <c r="KYU35" s="101"/>
      <c r="KYV35" s="101"/>
      <c r="KYW35" s="101"/>
      <c r="KYX35" s="101"/>
      <c r="KYY35" s="101"/>
      <c r="KYZ35" s="101"/>
      <c r="KZA35" s="101"/>
      <c r="KZB35" s="101"/>
      <c r="KZC35" s="101"/>
      <c r="KZD35" s="101"/>
      <c r="KZE35" s="101"/>
      <c r="KZF35" s="101"/>
      <c r="KZG35" s="101"/>
      <c r="KZH35" s="101"/>
      <c r="KZI35" s="101"/>
      <c r="KZJ35" s="101"/>
      <c r="KZK35" s="101"/>
      <c r="KZL35" s="101"/>
      <c r="KZM35" s="101"/>
      <c r="KZN35" s="101"/>
      <c r="KZO35" s="101"/>
      <c r="KZP35" s="101"/>
      <c r="KZQ35" s="101"/>
      <c r="KZR35" s="101"/>
      <c r="KZS35" s="101"/>
      <c r="KZT35" s="101"/>
      <c r="KZU35" s="101"/>
      <c r="KZV35" s="101"/>
      <c r="KZW35" s="101"/>
      <c r="KZX35" s="101"/>
      <c r="KZY35" s="101"/>
      <c r="KZZ35" s="101"/>
      <c r="LAA35" s="101"/>
      <c r="LAB35" s="101"/>
      <c r="LAC35" s="101"/>
      <c r="LAD35" s="101"/>
      <c r="LAE35" s="101"/>
      <c r="LAF35" s="101"/>
      <c r="LAG35" s="101"/>
      <c r="LAH35" s="101"/>
      <c r="LAI35" s="101"/>
      <c r="LAJ35" s="101"/>
      <c r="LAK35" s="101"/>
      <c r="LAL35" s="101"/>
      <c r="LAM35" s="101"/>
      <c r="LAN35" s="101"/>
      <c r="LAO35" s="101"/>
      <c r="LAP35" s="101"/>
      <c r="LAQ35" s="101"/>
      <c r="LAR35" s="101"/>
      <c r="LAS35" s="101"/>
      <c r="LAT35" s="101"/>
      <c r="LAU35" s="101"/>
      <c r="LAV35" s="101"/>
      <c r="LAW35" s="101"/>
      <c r="LAX35" s="101"/>
      <c r="LAY35" s="101"/>
      <c r="LAZ35" s="101"/>
      <c r="LBA35" s="101"/>
      <c r="LBB35" s="101"/>
      <c r="LBC35" s="101"/>
      <c r="LBD35" s="101"/>
      <c r="LBE35" s="101"/>
      <c r="LBF35" s="101"/>
      <c r="LBG35" s="101"/>
      <c r="LBH35" s="101"/>
      <c r="LBI35" s="101"/>
      <c r="LBJ35" s="101"/>
      <c r="LBK35" s="101"/>
      <c r="LBL35" s="101"/>
      <c r="LBM35" s="101"/>
      <c r="LBN35" s="101"/>
      <c r="LBO35" s="101"/>
      <c r="LBP35" s="101"/>
      <c r="LBQ35" s="101"/>
      <c r="LBR35" s="101"/>
      <c r="LBS35" s="101"/>
      <c r="LBT35" s="101"/>
      <c r="LBU35" s="101"/>
      <c r="LBV35" s="101"/>
      <c r="LBW35" s="101"/>
      <c r="LBX35" s="101"/>
      <c r="LBY35" s="101"/>
      <c r="LBZ35" s="101"/>
      <c r="LCA35" s="101"/>
      <c r="LCB35" s="101"/>
      <c r="LCC35" s="101"/>
      <c r="LCD35" s="101"/>
      <c r="LCE35" s="101"/>
      <c r="LCF35" s="101"/>
      <c r="LCG35" s="101"/>
      <c r="LCH35" s="101"/>
      <c r="LCI35" s="101"/>
      <c r="LCJ35" s="101"/>
      <c r="LCK35" s="101"/>
      <c r="LCL35" s="101"/>
      <c r="LCM35" s="101"/>
      <c r="LCN35" s="101"/>
      <c r="LCO35" s="101"/>
      <c r="LCP35" s="101"/>
      <c r="LCQ35" s="101"/>
      <c r="LCR35" s="101"/>
      <c r="LCS35" s="101"/>
      <c r="LCT35" s="101"/>
      <c r="LCU35" s="101"/>
      <c r="LCV35" s="101"/>
      <c r="LCW35" s="101"/>
      <c r="LCX35" s="101"/>
      <c r="LCY35" s="101"/>
      <c r="LCZ35" s="101"/>
      <c r="LDA35" s="101"/>
      <c r="LDB35" s="101"/>
      <c r="LDC35" s="101"/>
      <c r="LDD35" s="101"/>
      <c r="LDE35" s="101"/>
      <c r="LDF35" s="101"/>
      <c r="LDG35" s="101"/>
      <c r="LDH35" s="101"/>
      <c r="LDI35" s="101"/>
      <c r="LDJ35" s="101"/>
      <c r="LDK35" s="101"/>
      <c r="LDL35" s="101"/>
      <c r="LDM35" s="101"/>
      <c r="LDN35" s="101"/>
      <c r="LDO35" s="101"/>
      <c r="LDP35" s="101"/>
      <c r="LDQ35" s="101"/>
      <c r="LDR35" s="101"/>
      <c r="LDS35" s="101"/>
      <c r="LDT35" s="101"/>
      <c r="LDU35" s="101"/>
      <c r="LDV35" s="101"/>
      <c r="LDW35" s="101"/>
      <c r="LDX35" s="101"/>
      <c r="LDY35" s="101"/>
      <c r="LDZ35" s="101"/>
      <c r="LEA35" s="101"/>
      <c r="LEB35" s="101"/>
      <c r="LEC35" s="101"/>
      <c r="LED35" s="101"/>
      <c r="LEE35" s="101"/>
      <c r="LEF35" s="101"/>
      <c r="LEG35" s="101"/>
      <c r="LEH35" s="101"/>
      <c r="LEI35" s="101"/>
      <c r="LEJ35" s="101"/>
      <c r="LEK35" s="101"/>
      <c r="LEL35" s="101"/>
      <c r="LEM35" s="101"/>
      <c r="LEN35" s="101"/>
      <c r="LEO35" s="101"/>
      <c r="LEP35" s="101"/>
      <c r="LEQ35" s="101"/>
      <c r="LER35" s="101"/>
      <c r="LES35" s="101"/>
      <c r="LET35" s="101"/>
      <c r="LEU35" s="101"/>
      <c r="LEV35" s="101"/>
      <c r="LEW35" s="101"/>
      <c r="LEX35" s="101"/>
      <c r="LEY35" s="101"/>
      <c r="LEZ35" s="101"/>
      <c r="LFA35" s="101"/>
      <c r="LFB35" s="101"/>
      <c r="LFC35" s="101"/>
      <c r="LFD35" s="101"/>
      <c r="LFE35" s="101"/>
      <c r="LFF35" s="101"/>
      <c r="LFG35" s="101"/>
      <c r="LFH35" s="101"/>
      <c r="LFI35" s="101"/>
      <c r="LFJ35" s="101"/>
      <c r="LFK35" s="101"/>
      <c r="LFL35" s="101"/>
      <c r="LFM35" s="101"/>
      <c r="LFN35" s="101"/>
      <c r="LFO35" s="101"/>
      <c r="LFP35" s="101"/>
      <c r="LFQ35" s="101"/>
      <c r="LFR35" s="101"/>
      <c r="LFS35" s="101"/>
      <c r="LFT35" s="101"/>
      <c r="LFU35" s="101"/>
      <c r="LFV35" s="101"/>
      <c r="LFW35" s="101"/>
      <c r="LFX35" s="101"/>
      <c r="LFY35" s="101"/>
      <c r="LFZ35" s="101"/>
      <c r="LGA35" s="101"/>
      <c r="LGB35" s="101"/>
      <c r="LGC35" s="101"/>
      <c r="LGD35" s="101"/>
      <c r="LGE35" s="101"/>
      <c r="LGF35" s="101"/>
      <c r="LGG35" s="101"/>
      <c r="LGH35" s="101"/>
      <c r="LGI35" s="101"/>
      <c r="LGJ35" s="101"/>
      <c r="LGK35" s="101"/>
      <c r="LGL35" s="101"/>
      <c r="LGM35" s="101"/>
      <c r="LGN35" s="101"/>
      <c r="LGO35" s="101"/>
      <c r="LGP35" s="101"/>
      <c r="LGQ35" s="101"/>
      <c r="LGR35" s="101"/>
      <c r="LGS35" s="101"/>
      <c r="LGT35" s="101"/>
      <c r="LGU35" s="101"/>
      <c r="LGV35" s="101"/>
      <c r="LGW35" s="101"/>
      <c r="LGX35" s="101"/>
      <c r="LGY35" s="101"/>
      <c r="LGZ35" s="101"/>
      <c r="LHA35" s="101"/>
      <c r="LHB35" s="101"/>
      <c r="LHC35" s="101"/>
      <c r="LHD35" s="101"/>
      <c r="LHE35" s="101"/>
      <c r="LHF35" s="101"/>
      <c r="LHG35" s="101"/>
      <c r="LHH35" s="101"/>
      <c r="LHI35" s="101"/>
      <c r="LHJ35" s="101"/>
      <c r="LHK35" s="101"/>
      <c r="LHL35" s="101"/>
      <c r="LHM35" s="101"/>
      <c r="LHN35" s="101"/>
      <c r="LHO35" s="101"/>
      <c r="LHP35" s="101"/>
      <c r="LHQ35" s="101"/>
      <c r="LHR35" s="101"/>
      <c r="LHS35" s="101"/>
      <c r="LHT35" s="101"/>
      <c r="LHU35" s="101"/>
      <c r="LHV35" s="101"/>
      <c r="LHW35" s="101"/>
      <c r="LHX35" s="101"/>
      <c r="LHY35" s="101"/>
      <c r="LHZ35" s="101"/>
      <c r="LIA35" s="101"/>
      <c r="LIB35" s="101"/>
      <c r="LIC35" s="101"/>
      <c r="LID35" s="101"/>
      <c r="LIE35" s="101"/>
      <c r="LIF35" s="101"/>
      <c r="LIG35" s="101"/>
      <c r="LIH35" s="101"/>
      <c r="LII35" s="101"/>
      <c r="LIJ35" s="101"/>
      <c r="LIK35" s="101"/>
      <c r="LIL35" s="101"/>
      <c r="LIM35" s="101"/>
      <c r="LIN35" s="101"/>
      <c r="LIO35" s="101"/>
      <c r="LIP35" s="101"/>
      <c r="LIQ35" s="101"/>
      <c r="LIR35" s="101"/>
      <c r="LIS35" s="101"/>
      <c r="LIT35" s="101"/>
      <c r="LIU35" s="101"/>
      <c r="LIV35" s="101"/>
      <c r="LIW35" s="101"/>
      <c r="LIX35" s="101"/>
      <c r="LIY35" s="101"/>
      <c r="LIZ35" s="101"/>
      <c r="LJA35" s="101"/>
      <c r="LJB35" s="101"/>
      <c r="LJC35" s="101"/>
      <c r="LJD35" s="101"/>
      <c r="LJE35" s="101"/>
      <c r="LJF35" s="101"/>
      <c r="LJG35" s="101"/>
      <c r="LJH35" s="101"/>
      <c r="LJI35" s="101"/>
      <c r="LJJ35" s="101"/>
      <c r="LJK35" s="101"/>
      <c r="LJL35" s="101"/>
      <c r="LJM35" s="101"/>
      <c r="LJN35" s="101"/>
      <c r="LJO35" s="101"/>
      <c r="LJP35" s="101"/>
      <c r="LJQ35" s="101"/>
      <c r="LJR35" s="101"/>
      <c r="LJS35" s="101"/>
      <c r="LJT35" s="101"/>
      <c r="LJU35" s="101"/>
      <c r="LJV35" s="101"/>
      <c r="LJW35" s="101"/>
      <c r="LJX35" s="101"/>
      <c r="LJY35" s="101"/>
      <c r="LJZ35" s="101"/>
      <c r="LKA35" s="101"/>
      <c r="LKB35" s="101"/>
      <c r="LKC35" s="101"/>
      <c r="LKD35" s="101"/>
      <c r="LKE35" s="101"/>
      <c r="LKF35" s="101"/>
      <c r="LKG35" s="101"/>
      <c r="LKH35" s="101"/>
      <c r="LKI35" s="101"/>
      <c r="LKJ35" s="101"/>
      <c r="LKK35" s="101"/>
      <c r="LKL35" s="101"/>
      <c r="LKM35" s="101"/>
      <c r="LKN35" s="101"/>
      <c r="LKO35" s="101"/>
      <c r="LKP35" s="101"/>
      <c r="LKQ35" s="101"/>
      <c r="LKR35" s="101"/>
      <c r="LKS35" s="101"/>
      <c r="LKT35" s="101"/>
      <c r="LKU35" s="101"/>
      <c r="LKV35" s="101"/>
      <c r="LKW35" s="101"/>
      <c r="LKX35" s="101"/>
      <c r="LKY35" s="101"/>
      <c r="LKZ35" s="101"/>
      <c r="LLA35" s="101"/>
      <c r="LLB35" s="101"/>
      <c r="LLC35" s="101"/>
      <c r="LLD35" s="101"/>
      <c r="LLE35" s="101"/>
      <c r="LLF35" s="101"/>
      <c r="LLG35" s="101"/>
      <c r="LLH35" s="101"/>
      <c r="LLI35" s="101"/>
      <c r="LLJ35" s="101"/>
      <c r="LLK35" s="101"/>
      <c r="LLL35" s="101"/>
      <c r="LLM35" s="101"/>
      <c r="LLN35" s="101"/>
      <c r="LLO35" s="101"/>
      <c r="LLP35" s="101"/>
      <c r="LLQ35" s="101"/>
      <c r="LLR35" s="101"/>
      <c r="LLS35" s="101"/>
      <c r="LLT35" s="101"/>
      <c r="LLU35" s="101"/>
      <c r="LLV35" s="101"/>
      <c r="LLW35" s="101"/>
      <c r="LLX35" s="101"/>
      <c r="LLY35" s="101"/>
      <c r="LLZ35" s="101"/>
      <c r="LMA35" s="101"/>
      <c r="LMB35" s="101"/>
      <c r="LMC35" s="101"/>
      <c r="LMD35" s="101"/>
      <c r="LME35" s="101"/>
      <c r="LMF35" s="101"/>
      <c r="LMG35" s="101"/>
      <c r="LMH35" s="101"/>
      <c r="LMI35" s="101"/>
      <c r="LMJ35" s="101"/>
      <c r="LMK35" s="101"/>
      <c r="LML35" s="101"/>
      <c r="LMM35" s="101"/>
      <c r="LMN35" s="101"/>
      <c r="LMO35" s="101"/>
      <c r="LMP35" s="101"/>
      <c r="LMQ35" s="101"/>
      <c r="LMR35" s="101"/>
      <c r="LMS35" s="101"/>
      <c r="LMT35" s="101"/>
      <c r="LMU35" s="101"/>
      <c r="LMV35" s="101"/>
      <c r="LMW35" s="101"/>
      <c r="LMX35" s="101"/>
      <c r="LMY35" s="101"/>
      <c r="LMZ35" s="101"/>
      <c r="LNA35" s="101"/>
      <c r="LNB35" s="101"/>
      <c r="LNC35" s="101"/>
      <c r="LND35" s="101"/>
      <c r="LNE35" s="101"/>
      <c r="LNF35" s="101"/>
      <c r="LNG35" s="101"/>
      <c r="LNH35" s="101"/>
      <c r="LNI35" s="101"/>
      <c r="LNJ35" s="101"/>
      <c r="LNK35" s="101"/>
      <c r="LNL35" s="101"/>
      <c r="LNM35" s="101"/>
      <c r="LNN35" s="101"/>
      <c r="LNO35" s="101"/>
      <c r="LNP35" s="101"/>
      <c r="LNQ35" s="101"/>
      <c r="LNR35" s="101"/>
      <c r="LNS35" s="101"/>
      <c r="LNT35" s="101"/>
      <c r="LNU35" s="101"/>
      <c r="LNV35" s="101"/>
      <c r="LNW35" s="101"/>
      <c r="LNX35" s="101"/>
      <c r="LNY35" s="101"/>
      <c r="LNZ35" s="101"/>
      <c r="LOA35" s="101"/>
      <c r="LOB35" s="101"/>
      <c r="LOC35" s="101"/>
      <c r="LOD35" s="101"/>
      <c r="LOE35" s="101"/>
      <c r="LOF35" s="101"/>
      <c r="LOG35" s="101"/>
      <c r="LOH35" s="101"/>
      <c r="LOI35" s="101"/>
      <c r="LOJ35" s="101"/>
      <c r="LOK35" s="101"/>
      <c r="LOL35" s="101"/>
      <c r="LOM35" s="101"/>
      <c r="LON35" s="101"/>
      <c r="LOO35" s="101"/>
      <c r="LOP35" s="101"/>
      <c r="LOQ35" s="101"/>
      <c r="LOR35" s="101"/>
      <c r="LOS35" s="101"/>
      <c r="LOT35" s="101"/>
      <c r="LOU35" s="101"/>
      <c r="LOV35" s="101"/>
      <c r="LOW35" s="101"/>
      <c r="LOX35" s="101"/>
      <c r="LOY35" s="101"/>
      <c r="LOZ35" s="101"/>
      <c r="LPA35" s="101"/>
      <c r="LPB35" s="101"/>
      <c r="LPC35" s="101"/>
      <c r="LPD35" s="101"/>
      <c r="LPE35" s="101"/>
      <c r="LPF35" s="101"/>
      <c r="LPG35" s="101"/>
      <c r="LPH35" s="101"/>
      <c r="LPI35" s="101"/>
      <c r="LPJ35" s="101"/>
      <c r="LPK35" s="101"/>
      <c r="LPL35" s="101"/>
      <c r="LPM35" s="101"/>
      <c r="LPN35" s="101"/>
      <c r="LPO35" s="101"/>
      <c r="LPP35" s="101"/>
      <c r="LPQ35" s="101"/>
      <c r="LPR35" s="101"/>
      <c r="LPS35" s="101"/>
      <c r="LPT35" s="101"/>
      <c r="LPU35" s="101"/>
      <c r="LPV35" s="101"/>
      <c r="LPW35" s="101"/>
      <c r="LPX35" s="101"/>
      <c r="LPY35" s="101"/>
      <c r="LPZ35" s="101"/>
      <c r="LQA35" s="101"/>
      <c r="LQB35" s="101"/>
      <c r="LQC35" s="101"/>
      <c r="LQD35" s="101"/>
      <c r="LQE35" s="101"/>
      <c r="LQF35" s="101"/>
      <c r="LQG35" s="101"/>
      <c r="LQH35" s="101"/>
      <c r="LQI35" s="101"/>
      <c r="LQJ35" s="101"/>
      <c r="LQK35" s="101"/>
      <c r="LQL35" s="101"/>
      <c r="LQM35" s="101"/>
      <c r="LQN35" s="101"/>
      <c r="LQO35" s="101"/>
      <c r="LQP35" s="101"/>
      <c r="LQQ35" s="101"/>
      <c r="LQR35" s="101"/>
      <c r="LQS35" s="101"/>
      <c r="LQT35" s="101"/>
      <c r="LQU35" s="101"/>
      <c r="LQV35" s="101"/>
      <c r="LQW35" s="101"/>
      <c r="LQX35" s="101"/>
      <c r="LQY35" s="101"/>
      <c r="LQZ35" s="101"/>
      <c r="LRA35" s="101"/>
      <c r="LRB35" s="101"/>
      <c r="LRC35" s="101"/>
      <c r="LRD35" s="101"/>
      <c r="LRE35" s="101"/>
      <c r="LRF35" s="101"/>
      <c r="LRG35" s="101"/>
      <c r="LRH35" s="101"/>
      <c r="LRI35" s="101"/>
      <c r="LRJ35" s="101"/>
      <c r="LRK35" s="101"/>
      <c r="LRL35" s="101"/>
      <c r="LRM35" s="101"/>
      <c r="LRN35" s="101"/>
      <c r="LRO35" s="101"/>
      <c r="LRP35" s="101"/>
      <c r="LRQ35" s="101"/>
      <c r="LRR35" s="101"/>
      <c r="LRS35" s="101"/>
      <c r="LRT35" s="101"/>
      <c r="LRU35" s="101"/>
      <c r="LRV35" s="101"/>
      <c r="LRW35" s="101"/>
      <c r="LRX35" s="101"/>
      <c r="LRY35" s="101"/>
      <c r="LRZ35" s="101"/>
      <c r="LSA35" s="101"/>
      <c r="LSB35" s="101"/>
      <c r="LSC35" s="101"/>
      <c r="LSD35" s="101"/>
      <c r="LSE35" s="101"/>
      <c r="LSF35" s="101"/>
      <c r="LSG35" s="101"/>
      <c r="LSH35" s="101"/>
      <c r="LSI35" s="101"/>
      <c r="LSJ35" s="101"/>
      <c r="LSK35" s="101"/>
      <c r="LSL35" s="101"/>
      <c r="LSM35" s="101"/>
      <c r="LSN35" s="101"/>
      <c r="LSO35" s="101"/>
      <c r="LSP35" s="101"/>
      <c r="LSQ35" s="101"/>
      <c r="LSR35" s="101"/>
      <c r="LSS35" s="101"/>
      <c r="LST35" s="101"/>
      <c r="LSU35" s="101"/>
      <c r="LSV35" s="101"/>
      <c r="LSW35" s="101"/>
      <c r="LSX35" s="101"/>
      <c r="LSY35" s="101"/>
      <c r="LSZ35" s="101"/>
      <c r="LTA35" s="101"/>
      <c r="LTB35" s="101"/>
      <c r="LTC35" s="101"/>
      <c r="LTD35" s="101"/>
      <c r="LTE35" s="101"/>
      <c r="LTF35" s="101"/>
      <c r="LTG35" s="101"/>
      <c r="LTH35" s="101"/>
      <c r="LTI35" s="101"/>
      <c r="LTJ35" s="101"/>
      <c r="LTK35" s="101"/>
      <c r="LTL35" s="101"/>
      <c r="LTM35" s="101"/>
      <c r="LTN35" s="101"/>
      <c r="LTO35" s="101"/>
      <c r="LTP35" s="101"/>
      <c r="LTQ35" s="101"/>
      <c r="LTR35" s="101"/>
      <c r="LTS35" s="101"/>
      <c r="LTT35" s="101"/>
      <c r="LTU35" s="101"/>
      <c r="LTV35" s="101"/>
      <c r="LTW35" s="101"/>
      <c r="LTX35" s="101"/>
      <c r="LTY35" s="101"/>
      <c r="LTZ35" s="101"/>
      <c r="LUA35" s="101"/>
      <c r="LUB35" s="101"/>
      <c r="LUC35" s="101"/>
      <c r="LUD35" s="101"/>
      <c r="LUE35" s="101"/>
      <c r="LUF35" s="101"/>
      <c r="LUG35" s="101"/>
      <c r="LUH35" s="101"/>
      <c r="LUI35" s="101"/>
      <c r="LUJ35" s="101"/>
      <c r="LUK35" s="101"/>
      <c r="LUL35" s="101"/>
      <c r="LUM35" s="101"/>
      <c r="LUN35" s="101"/>
      <c r="LUO35" s="101"/>
      <c r="LUP35" s="101"/>
      <c r="LUQ35" s="101"/>
      <c r="LUR35" s="101"/>
      <c r="LUS35" s="101"/>
      <c r="LUT35" s="101"/>
      <c r="LUU35" s="101"/>
      <c r="LUV35" s="101"/>
      <c r="LUW35" s="101"/>
      <c r="LUX35" s="101"/>
      <c r="LUY35" s="101"/>
      <c r="LUZ35" s="101"/>
      <c r="LVA35" s="101"/>
      <c r="LVB35" s="101"/>
      <c r="LVC35" s="101"/>
      <c r="LVD35" s="101"/>
      <c r="LVE35" s="101"/>
      <c r="LVF35" s="101"/>
      <c r="LVG35" s="101"/>
      <c r="LVH35" s="101"/>
      <c r="LVI35" s="101"/>
      <c r="LVJ35" s="101"/>
      <c r="LVK35" s="101"/>
      <c r="LVL35" s="101"/>
      <c r="LVM35" s="101"/>
      <c r="LVN35" s="101"/>
      <c r="LVO35" s="101"/>
      <c r="LVP35" s="101"/>
      <c r="LVQ35" s="101"/>
      <c r="LVR35" s="101"/>
      <c r="LVS35" s="101"/>
      <c r="LVT35" s="101"/>
      <c r="LVU35" s="101"/>
      <c r="LVV35" s="101"/>
      <c r="LVW35" s="101"/>
      <c r="LVX35" s="101"/>
      <c r="LVY35" s="101"/>
      <c r="LVZ35" s="101"/>
      <c r="LWA35" s="101"/>
      <c r="LWB35" s="101"/>
      <c r="LWC35" s="101"/>
      <c r="LWD35" s="101"/>
      <c r="LWE35" s="101"/>
      <c r="LWF35" s="101"/>
      <c r="LWG35" s="101"/>
      <c r="LWH35" s="101"/>
      <c r="LWI35" s="101"/>
      <c r="LWJ35" s="101"/>
      <c r="LWK35" s="101"/>
      <c r="LWL35" s="101"/>
      <c r="LWM35" s="101"/>
      <c r="LWN35" s="101"/>
      <c r="LWO35" s="101"/>
      <c r="LWP35" s="101"/>
      <c r="LWQ35" s="101"/>
      <c r="LWR35" s="101"/>
      <c r="LWS35" s="101"/>
      <c r="LWT35" s="101"/>
      <c r="LWU35" s="101"/>
      <c r="LWV35" s="101"/>
      <c r="LWW35" s="101"/>
      <c r="LWX35" s="101"/>
      <c r="LWY35" s="101"/>
      <c r="LWZ35" s="101"/>
      <c r="LXA35" s="101"/>
      <c r="LXB35" s="101"/>
      <c r="LXC35" s="101"/>
      <c r="LXD35" s="101"/>
      <c r="LXE35" s="101"/>
      <c r="LXF35" s="101"/>
      <c r="LXG35" s="101"/>
      <c r="LXH35" s="101"/>
      <c r="LXI35" s="101"/>
      <c r="LXJ35" s="101"/>
      <c r="LXK35" s="101"/>
      <c r="LXL35" s="101"/>
      <c r="LXM35" s="101"/>
      <c r="LXN35" s="101"/>
      <c r="LXO35" s="101"/>
      <c r="LXP35" s="101"/>
      <c r="LXQ35" s="101"/>
      <c r="LXR35" s="101"/>
      <c r="LXS35" s="101"/>
      <c r="LXT35" s="101"/>
      <c r="LXU35" s="101"/>
      <c r="LXV35" s="101"/>
      <c r="LXW35" s="101"/>
      <c r="LXX35" s="101"/>
      <c r="LXY35" s="101"/>
      <c r="LXZ35" s="101"/>
      <c r="LYA35" s="101"/>
      <c r="LYB35" s="101"/>
      <c r="LYC35" s="101"/>
      <c r="LYD35" s="101"/>
      <c r="LYE35" s="101"/>
      <c r="LYF35" s="101"/>
      <c r="LYG35" s="101"/>
      <c r="LYH35" s="101"/>
      <c r="LYI35" s="101"/>
      <c r="LYJ35" s="101"/>
      <c r="LYK35" s="101"/>
      <c r="LYL35" s="101"/>
      <c r="LYM35" s="101"/>
      <c r="LYN35" s="101"/>
      <c r="LYO35" s="101"/>
      <c r="LYP35" s="101"/>
      <c r="LYQ35" s="101"/>
      <c r="LYR35" s="101"/>
      <c r="LYS35" s="101"/>
      <c r="LYT35" s="101"/>
      <c r="LYU35" s="101"/>
      <c r="LYV35" s="101"/>
      <c r="LYW35" s="101"/>
      <c r="LYX35" s="101"/>
      <c r="LYY35" s="101"/>
      <c r="LYZ35" s="101"/>
      <c r="LZA35" s="101"/>
      <c r="LZB35" s="101"/>
      <c r="LZC35" s="101"/>
      <c r="LZD35" s="101"/>
      <c r="LZE35" s="101"/>
      <c r="LZF35" s="101"/>
      <c r="LZG35" s="101"/>
      <c r="LZH35" s="101"/>
      <c r="LZI35" s="101"/>
      <c r="LZJ35" s="101"/>
      <c r="LZK35" s="101"/>
      <c r="LZL35" s="101"/>
      <c r="LZM35" s="101"/>
      <c r="LZN35" s="101"/>
      <c r="LZO35" s="101"/>
      <c r="LZP35" s="101"/>
      <c r="LZQ35" s="101"/>
      <c r="LZR35" s="101"/>
      <c r="LZS35" s="101"/>
      <c r="LZT35" s="101"/>
      <c r="LZU35" s="101"/>
      <c r="LZV35" s="101"/>
      <c r="LZW35" s="101"/>
      <c r="LZX35" s="101"/>
      <c r="LZY35" s="101"/>
      <c r="LZZ35" s="101"/>
      <c r="MAA35" s="101"/>
      <c r="MAB35" s="101"/>
      <c r="MAC35" s="101"/>
      <c r="MAD35" s="101"/>
      <c r="MAE35" s="101"/>
      <c r="MAF35" s="101"/>
      <c r="MAG35" s="101"/>
      <c r="MAH35" s="101"/>
      <c r="MAI35" s="101"/>
      <c r="MAJ35" s="101"/>
      <c r="MAK35" s="101"/>
      <c r="MAL35" s="101"/>
      <c r="MAM35" s="101"/>
      <c r="MAN35" s="101"/>
      <c r="MAO35" s="101"/>
      <c r="MAP35" s="101"/>
      <c r="MAQ35" s="101"/>
      <c r="MAR35" s="101"/>
      <c r="MAS35" s="101"/>
      <c r="MAT35" s="101"/>
      <c r="MAU35" s="101"/>
      <c r="MAV35" s="101"/>
      <c r="MAW35" s="101"/>
      <c r="MAX35" s="101"/>
      <c r="MAY35" s="101"/>
      <c r="MAZ35" s="101"/>
      <c r="MBA35" s="101"/>
      <c r="MBB35" s="101"/>
      <c r="MBC35" s="101"/>
      <c r="MBD35" s="101"/>
      <c r="MBE35" s="101"/>
      <c r="MBF35" s="101"/>
      <c r="MBG35" s="101"/>
      <c r="MBH35" s="101"/>
      <c r="MBI35" s="101"/>
      <c r="MBJ35" s="101"/>
      <c r="MBK35" s="101"/>
      <c r="MBL35" s="101"/>
      <c r="MBM35" s="101"/>
      <c r="MBN35" s="101"/>
      <c r="MBO35" s="101"/>
      <c r="MBP35" s="101"/>
      <c r="MBQ35" s="101"/>
      <c r="MBR35" s="101"/>
      <c r="MBS35" s="101"/>
      <c r="MBT35" s="101"/>
      <c r="MBU35" s="101"/>
      <c r="MBV35" s="101"/>
      <c r="MBW35" s="101"/>
      <c r="MBX35" s="101"/>
      <c r="MBY35" s="101"/>
      <c r="MBZ35" s="101"/>
      <c r="MCA35" s="101"/>
      <c r="MCB35" s="101"/>
      <c r="MCC35" s="101"/>
      <c r="MCD35" s="101"/>
      <c r="MCE35" s="101"/>
      <c r="MCF35" s="101"/>
      <c r="MCG35" s="101"/>
      <c r="MCH35" s="101"/>
      <c r="MCI35" s="101"/>
      <c r="MCJ35" s="101"/>
      <c r="MCK35" s="101"/>
      <c r="MCL35" s="101"/>
      <c r="MCM35" s="101"/>
      <c r="MCN35" s="101"/>
      <c r="MCO35" s="101"/>
      <c r="MCP35" s="101"/>
      <c r="MCQ35" s="101"/>
      <c r="MCR35" s="101"/>
      <c r="MCS35" s="101"/>
      <c r="MCT35" s="101"/>
      <c r="MCU35" s="101"/>
      <c r="MCV35" s="101"/>
      <c r="MCW35" s="101"/>
      <c r="MCX35" s="101"/>
      <c r="MCY35" s="101"/>
      <c r="MCZ35" s="101"/>
      <c r="MDA35" s="101"/>
      <c r="MDB35" s="101"/>
      <c r="MDC35" s="101"/>
      <c r="MDD35" s="101"/>
      <c r="MDE35" s="101"/>
      <c r="MDF35" s="101"/>
      <c r="MDG35" s="101"/>
      <c r="MDH35" s="101"/>
      <c r="MDI35" s="101"/>
      <c r="MDJ35" s="101"/>
      <c r="MDK35" s="101"/>
      <c r="MDL35" s="101"/>
      <c r="MDM35" s="101"/>
      <c r="MDN35" s="101"/>
      <c r="MDO35" s="101"/>
      <c r="MDP35" s="101"/>
      <c r="MDQ35" s="101"/>
      <c r="MDR35" s="101"/>
      <c r="MDS35" s="101"/>
      <c r="MDT35" s="101"/>
      <c r="MDU35" s="101"/>
      <c r="MDV35" s="101"/>
      <c r="MDW35" s="101"/>
      <c r="MDX35" s="101"/>
      <c r="MDY35" s="101"/>
      <c r="MDZ35" s="101"/>
      <c r="MEA35" s="101"/>
      <c r="MEB35" s="101"/>
      <c r="MEC35" s="101"/>
      <c r="MED35" s="101"/>
      <c r="MEE35" s="101"/>
      <c r="MEF35" s="101"/>
      <c r="MEG35" s="101"/>
      <c r="MEH35" s="101"/>
      <c r="MEI35" s="101"/>
      <c r="MEJ35" s="101"/>
      <c r="MEK35" s="101"/>
      <c r="MEL35" s="101"/>
      <c r="MEM35" s="101"/>
      <c r="MEN35" s="101"/>
      <c r="MEO35" s="101"/>
      <c r="MEP35" s="101"/>
      <c r="MEQ35" s="101"/>
      <c r="MER35" s="101"/>
      <c r="MES35" s="101"/>
      <c r="MET35" s="101"/>
      <c r="MEU35" s="101"/>
      <c r="MEV35" s="101"/>
      <c r="MEW35" s="101"/>
      <c r="MEX35" s="101"/>
      <c r="MEY35" s="101"/>
      <c r="MEZ35" s="101"/>
      <c r="MFA35" s="101"/>
      <c r="MFB35" s="101"/>
      <c r="MFC35" s="101"/>
      <c r="MFD35" s="101"/>
      <c r="MFE35" s="101"/>
      <c r="MFF35" s="101"/>
      <c r="MFG35" s="101"/>
      <c r="MFH35" s="101"/>
      <c r="MFI35" s="101"/>
      <c r="MFJ35" s="101"/>
      <c r="MFK35" s="101"/>
      <c r="MFL35" s="101"/>
      <c r="MFM35" s="101"/>
      <c r="MFN35" s="101"/>
      <c r="MFO35" s="101"/>
      <c r="MFP35" s="101"/>
      <c r="MFQ35" s="101"/>
      <c r="MFR35" s="101"/>
      <c r="MFS35" s="101"/>
      <c r="MFT35" s="101"/>
      <c r="MFU35" s="101"/>
      <c r="MFV35" s="101"/>
      <c r="MFW35" s="101"/>
      <c r="MFX35" s="101"/>
      <c r="MFY35" s="101"/>
      <c r="MFZ35" s="101"/>
      <c r="MGA35" s="101"/>
      <c r="MGB35" s="101"/>
      <c r="MGC35" s="101"/>
      <c r="MGD35" s="101"/>
      <c r="MGE35" s="101"/>
      <c r="MGF35" s="101"/>
      <c r="MGG35" s="101"/>
      <c r="MGH35" s="101"/>
      <c r="MGI35" s="101"/>
      <c r="MGJ35" s="101"/>
      <c r="MGK35" s="101"/>
      <c r="MGL35" s="101"/>
      <c r="MGM35" s="101"/>
      <c r="MGN35" s="101"/>
      <c r="MGO35" s="101"/>
      <c r="MGP35" s="101"/>
      <c r="MGQ35" s="101"/>
      <c r="MGR35" s="101"/>
      <c r="MGS35" s="101"/>
      <c r="MGT35" s="101"/>
      <c r="MGU35" s="101"/>
      <c r="MGV35" s="101"/>
      <c r="MGW35" s="101"/>
      <c r="MGX35" s="101"/>
      <c r="MGY35" s="101"/>
      <c r="MGZ35" s="101"/>
      <c r="MHA35" s="101"/>
      <c r="MHB35" s="101"/>
      <c r="MHC35" s="101"/>
      <c r="MHD35" s="101"/>
      <c r="MHE35" s="101"/>
      <c r="MHF35" s="101"/>
      <c r="MHG35" s="101"/>
      <c r="MHH35" s="101"/>
      <c r="MHI35" s="101"/>
      <c r="MHJ35" s="101"/>
      <c r="MHK35" s="101"/>
      <c r="MHL35" s="101"/>
      <c r="MHM35" s="101"/>
      <c r="MHN35" s="101"/>
      <c r="MHO35" s="101"/>
      <c r="MHP35" s="101"/>
      <c r="MHQ35" s="101"/>
      <c r="MHR35" s="101"/>
      <c r="MHS35" s="101"/>
      <c r="MHT35" s="101"/>
      <c r="MHU35" s="101"/>
      <c r="MHV35" s="101"/>
      <c r="MHW35" s="101"/>
      <c r="MHX35" s="101"/>
      <c r="MHY35" s="101"/>
      <c r="MHZ35" s="101"/>
      <c r="MIA35" s="101"/>
      <c r="MIB35" s="101"/>
      <c r="MIC35" s="101"/>
      <c r="MID35" s="101"/>
      <c r="MIE35" s="101"/>
      <c r="MIF35" s="101"/>
      <c r="MIG35" s="101"/>
      <c r="MIH35" s="101"/>
      <c r="MII35" s="101"/>
      <c r="MIJ35" s="101"/>
      <c r="MIK35" s="101"/>
      <c r="MIL35" s="101"/>
      <c r="MIM35" s="101"/>
      <c r="MIN35" s="101"/>
      <c r="MIO35" s="101"/>
      <c r="MIP35" s="101"/>
      <c r="MIQ35" s="101"/>
      <c r="MIR35" s="101"/>
      <c r="MIS35" s="101"/>
      <c r="MIT35" s="101"/>
      <c r="MIU35" s="101"/>
      <c r="MIV35" s="101"/>
      <c r="MIW35" s="101"/>
      <c r="MIX35" s="101"/>
      <c r="MIY35" s="101"/>
      <c r="MIZ35" s="101"/>
      <c r="MJA35" s="101"/>
      <c r="MJB35" s="101"/>
      <c r="MJC35" s="101"/>
      <c r="MJD35" s="101"/>
      <c r="MJE35" s="101"/>
      <c r="MJF35" s="101"/>
      <c r="MJG35" s="101"/>
      <c r="MJH35" s="101"/>
      <c r="MJI35" s="101"/>
      <c r="MJJ35" s="101"/>
      <c r="MJK35" s="101"/>
      <c r="MJL35" s="101"/>
      <c r="MJM35" s="101"/>
      <c r="MJN35" s="101"/>
      <c r="MJO35" s="101"/>
      <c r="MJP35" s="101"/>
      <c r="MJQ35" s="101"/>
      <c r="MJR35" s="101"/>
      <c r="MJS35" s="101"/>
      <c r="MJT35" s="101"/>
      <c r="MJU35" s="101"/>
      <c r="MJV35" s="101"/>
      <c r="MJW35" s="101"/>
      <c r="MJX35" s="101"/>
      <c r="MJY35" s="101"/>
      <c r="MJZ35" s="101"/>
      <c r="MKA35" s="101"/>
      <c r="MKB35" s="101"/>
      <c r="MKC35" s="101"/>
      <c r="MKD35" s="101"/>
      <c r="MKE35" s="101"/>
      <c r="MKF35" s="101"/>
      <c r="MKG35" s="101"/>
      <c r="MKH35" s="101"/>
      <c r="MKI35" s="101"/>
      <c r="MKJ35" s="101"/>
      <c r="MKK35" s="101"/>
      <c r="MKL35" s="101"/>
      <c r="MKM35" s="101"/>
      <c r="MKN35" s="101"/>
      <c r="MKO35" s="101"/>
      <c r="MKP35" s="101"/>
      <c r="MKQ35" s="101"/>
      <c r="MKR35" s="101"/>
      <c r="MKS35" s="101"/>
      <c r="MKT35" s="101"/>
      <c r="MKU35" s="101"/>
      <c r="MKV35" s="101"/>
      <c r="MKW35" s="101"/>
      <c r="MKX35" s="101"/>
      <c r="MKY35" s="101"/>
      <c r="MKZ35" s="101"/>
      <c r="MLA35" s="101"/>
      <c r="MLB35" s="101"/>
      <c r="MLC35" s="101"/>
      <c r="MLD35" s="101"/>
      <c r="MLE35" s="101"/>
      <c r="MLF35" s="101"/>
      <c r="MLG35" s="101"/>
      <c r="MLH35" s="101"/>
      <c r="MLI35" s="101"/>
      <c r="MLJ35" s="101"/>
      <c r="MLK35" s="101"/>
      <c r="MLL35" s="101"/>
      <c r="MLM35" s="101"/>
      <c r="MLN35" s="101"/>
      <c r="MLO35" s="101"/>
      <c r="MLP35" s="101"/>
      <c r="MLQ35" s="101"/>
      <c r="MLR35" s="101"/>
      <c r="MLS35" s="101"/>
      <c r="MLT35" s="101"/>
      <c r="MLU35" s="101"/>
      <c r="MLV35" s="101"/>
      <c r="MLW35" s="101"/>
      <c r="MLX35" s="101"/>
      <c r="MLY35" s="101"/>
      <c r="MLZ35" s="101"/>
      <c r="MMA35" s="101"/>
      <c r="MMB35" s="101"/>
      <c r="MMC35" s="101"/>
      <c r="MMD35" s="101"/>
      <c r="MME35" s="101"/>
      <c r="MMF35" s="101"/>
      <c r="MMG35" s="101"/>
      <c r="MMH35" s="101"/>
      <c r="MMI35" s="101"/>
      <c r="MMJ35" s="101"/>
      <c r="MMK35" s="101"/>
      <c r="MML35" s="101"/>
      <c r="MMM35" s="101"/>
      <c r="MMN35" s="101"/>
      <c r="MMO35" s="101"/>
      <c r="MMP35" s="101"/>
      <c r="MMQ35" s="101"/>
      <c r="MMR35" s="101"/>
      <c r="MMS35" s="101"/>
      <c r="MMT35" s="101"/>
      <c r="MMU35" s="101"/>
      <c r="MMV35" s="101"/>
      <c r="MMW35" s="101"/>
      <c r="MMX35" s="101"/>
      <c r="MMY35" s="101"/>
      <c r="MMZ35" s="101"/>
      <c r="MNA35" s="101"/>
      <c r="MNB35" s="101"/>
      <c r="MNC35" s="101"/>
      <c r="MND35" s="101"/>
      <c r="MNE35" s="101"/>
      <c r="MNF35" s="101"/>
      <c r="MNG35" s="101"/>
      <c r="MNH35" s="101"/>
      <c r="MNI35" s="101"/>
      <c r="MNJ35" s="101"/>
      <c r="MNK35" s="101"/>
      <c r="MNL35" s="101"/>
      <c r="MNM35" s="101"/>
      <c r="MNN35" s="101"/>
      <c r="MNO35" s="101"/>
      <c r="MNP35" s="101"/>
      <c r="MNQ35" s="101"/>
      <c r="MNR35" s="101"/>
      <c r="MNS35" s="101"/>
      <c r="MNT35" s="101"/>
      <c r="MNU35" s="101"/>
      <c r="MNV35" s="101"/>
      <c r="MNW35" s="101"/>
      <c r="MNX35" s="101"/>
      <c r="MNY35" s="101"/>
      <c r="MNZ35" s="101"/>
      <c r="MOA35" s="101"/>
      <c r="MOB35" s="101"/>
      <c r="MOC35" s="101"/>
      <c r="MOD35" s="101"/>
      <c r="MOE35" s="101"/>
      <c r="MOF35" s="101"/>
      <c r="MOG35" s="101"/>
      <c r="MOH35" s="101"/>
      <c r="MOI35" s="101"/>
      <c r="MOJ35" s="101"/>
      <c r="MOK35" s="101"/>
      <c r="MOL35" s="101"/>
      <c r="MOM35" s="101"/>
      <c r="MON35" s="101"/>
      <c r="MOO35" s="101"/>
      <c r="MOP35" s="101"/>
      <c r="MOQ35" s="101"/>
      <c r="MOR35" s="101"/>
      <c r="MOS35" s="101"/>
      <c r="MOT35" s="101"/>
      <c r="MOU35" s="101"/>
      <c r="MOV35" s="101"/>
      <c r="MOW35" s="101"/>
      <c r="MOX35" s="101"/>
      <c r="MOY35" s="101"/>
      <c r="MOZ35" s="101"/>
      <c r="MPA35" s="101"/>
      <c r="MPB35" s="101"/>
      <c r="MPC35" s="101"/>
      <c r="MPD35" s="101"/>
      <c r="MPE35" s="101"/>
      <c r="MPF35" s="101"/>
      <c r="MPG35" s="101"/>
      <c r="MPH35" s="101"/>
      <c r="MPI35" s="101"/>
      <c r="MPJ35" s="101"/>
      <c r="MPK35" s="101"/>
      <c r="MPL35" s="101"/>
      <c r="MPM35" s="101"/>
      <c r="MPN35" s="101"/>
      <c r="MPO35" s="101"/>
      <c r="MPP35" s="101"/>
      <c r="MPQ35" s="101"/>
      <c r="MPR35" s="101"/>
      <c r="MPS35" s="101"/>
      <c r="MPT35" s="101"/>
      <c r="MPU35" s="101"/>
      <c r="MPV35" s="101"/>
      <c r="MPW35" s="101"/>
      <c r="MPX35" s="101"/>
      <c r="MPY35" s="101"/>
      <c r="MPZ35" s="101"/>
      <c r="MQA35" s="101"/>
      <c r="MQB35" s="101"/>
      <c r="MQC35" s="101"/>
      <c r="MQD35" s="101"/>
      <c r="MQE35" s="101"/>
      <c r="MQF35" s="101"/>
      <c r="MQG35" s="101"/>
      <c r="MQH35" s="101"/>
      <c r="MQI35" s="101"/>
      <c r="MQJ35" s="101"/>
      <c r="MQK35" s="101"/>
      <c r="MQL35" s="101"/>
      <c r="MQM35" s="101"/>
      <c r="MQN35" s="101"/>
      <c r="MQO35" s="101"/>
      <c r="MQP35" s="101"/>
      <c r="MQQ35" s="101"/>
      <c r="MQR35" s="101"/>
      <c r="MQS35" s="101"/>
      <c r="MQT35" s="101"/>
      <c r="MQU35" s="101"/>
      <c r="MQV35" s="101"/>
      <c r="MQW35" s="101"/>
      <c r="MQX35" s="101"/>
      <c r="MQY35" s="101"/>
      <c r="MQZ35" s="101"/>
      <c r="MRA35" s="101"/>
      <c r="MRB35" s="101"/>
      <c r="MRC35" s="101"/>
      <c r="MRD35" s="101"/>
      <c r="MRE35" s="101"/>
      <c r="MRF35" s="101"/>
      <c r="MRG35" s="101"/>
      <c r="MRH35" s="101"/>
      <c r="MRI35" s="101"/>
      <c r="MRJ35" s="101"/>
      <c r="MRK35" s="101"/>
      <c r="MRL35" s="101"/>
      <c r="MRM35" s="101"/>
      <c r="MRN35" s="101"/>
      <c r="MRO35" s="101"/>
      <c r="MRP35" s="101"/>
      <c r="MRQ35" s="101"/>
      <c r="MRR35" s="101"/>
      <c r="MRS35" s="101"/>
      <c r="MRT35" s="101"/>
      <c r="MRU35" s="101"/>
      <c r="MRV35" s="101"/>
      <c r="MRW35" s="101"/>
      <c r="MRX35" s="101"/>
      <c r="MRY35" s="101"/>
      <c r="MRZ35" s="101"/>
      <c r="MSA35" s="101"/>
      <c r="MSB35" s="101"/>
      <c r="MSC35" s="101"/>
      <c r="MSD35" s="101"/>
      <c r="MSE35" s="101"/>
      <c r="MSF35" s="101"/>
      <c r="MSG35" s="101"/>
      <c r="MSH35" s="101"/>
      <c r="MSI35" s="101"/>
      <c r="MSJ35" s="101"/>
      <c r="MSK35" s="101"/>
      <c r="MSL35" s="101"/>
      <c r="MSM35" s="101"/>
      <c r="MSN35" s="101"/>
      <c r="MSO35" s="101"/>
      <c r="MSP35" s="101"/>
      <c r="MSQ35" s="101"/>
      <c r="MSR35" s="101"/>
      <c r="MSS35" s="101"/>
      <c r="MST35" s="101"/>
      <c r="MSU35" s="101"/>
      <c r="MSV35" s="101"/>
      <c r="MSW35" s="101"/>
      <c r="MSX35" s="101"/>
      <c r="MSY35" s="101"/>
      <c r="MSZ35" s="101"/>
      <c r="MTA35" s="101"/>
      <c r="MTB35" s="101"/>
      <c r="MTC35" s="101"/>
      <c r="MTD35" s="101"/>
      <c r="MTE35" s="101"/>
      <c r="MTF35" s="101"/>
      <c r="MTG35" s="101"/>
      <c r="MTH35" s="101"/>
      <c r="MTI35" s="101"/>
      <c r="MTJ35" s="101"/>
      <c r="MTK35" s="101"/>
      <c r="MTL35" s="101"/>
      <c r="MTM35" s="101"/>
      <c r="MTN35" s="101"/>
      <c r="MTO35" s="101"/>
      <c r="MTP35" s="101"/>
      <c r="MTQ35" s="101"/>
      <c r="MTR35" s="101"/>
      <c r="MTS35" s="101"/>
      <c r="MTT35" s="101"/>
      <c r="MTU35" s="101"/>
      <c r="MTV35" s="101"/>
      <c r="MTW35" s="101"/>
      <c r="MTX35" s="101"/>
      <c r="MTY35" s="101"/>
      <c r="MTZ35" s="101"/>
      <c r="MUA35" s="101"/>
      <c r="MUB35" s="101"/>
      <c r="MUC35" s="101"/>
      <c r="MUD35" s="101"/>
      <c r="MUE35" s="101"/>
      <c r="MUF35" s="101"/>
      <c r="MUG35" s="101"/>
      <c r="MUH35" s="101"/>
      <c r="MUI35" s="101"/>
      <c r="MUJ35" s="101"/>
      <c r="MUK35" s="101"/>
      <c r="MUL35" s="101"/>
      <c r="MUM35" s="101"/>
      <c r="MUN35" s="101"/>
      <c r="MUO35" s="101"/>
      <c r="MUP35" s="101"/>
      <c r="MUQ35" s="101"/>
      <c r="MUR35" s="101"/>
      <c r="MUS35" s="101"/>
      <c r="MUT35" s="101"/>
      <c r="MUU35" s="101"/>
      <c r="MUV35" s="101"/>
      <c r="MUW35" s="101"/>
      <c r="MUX35" s="101"/>
      <c r="MUY35" s="101"/>
      <c r="MUZ35" s="101"/>
      <c r="MVA35" s="101"/>
      <c r="MVB35" s="101"/>
      <c r="MVC35" s="101"/>
      <c r="MVD35" s="101"/>
      <c r="MVE35" s="101"/>
      <c r="MVF35" s="101"/>
      <c r="MVG35" s="101"/>
      <c r="MVH35" s="101"/>
      <c r="MVI35" s="101"/>
      <c r="MVJ35" s="101"/>
      <c r="MVK35" s="101"/>
      <c r="MVL35" s="101"/>
      <c r="MVM35" s="101"/>
      <c r="MVN35" s="101"/>
      <c r="MVO35" s="101"/>
      <c r="MVP35" s="101"/>
      <c r="MVQ35" s="101"/>
      <c r="MVR35" s="101"/>
      <c r="MVS35" s="101"/>
      <c r="MVT35" s="101"/>
      <c r="MVU35" s="101"/>
      <c r="MVV35" s="101"/>
      <c r="MVW35" s="101"/>
      <c r="MVX35" s="101"/>
      <c r="MVY35" s="101"/>
      <c r="MVZ35" s="101"/>
      <c r="MWA35" s="101"/>
      <c r="MWB35" s="101"/>
      <c r="MWC35" s="101"/>
      <c r="MWD35" s="101"/>
      <c r="MWE35" s="101"/>
      <c r="MWF35" s="101"/>
      <c r="MWG35" s="101"/>
      <c r="MWH35" s="101"/>
      <c r="MWI35" s="101"/>
      <c r="MWJ35" s="101"/>
      <c r="MWK35" s="101"/>
      <c r="MWL35" s="101"/>
      <c r="MWM35" s="101"/>
      <c r="MWN35" s="101"/>
      <c r="MWO35" s="101"/>
      <c r="MWP35" s="101"/>
      <c r="MWQ35" s="101"/>
      <c r="MWR35" s="101"/>
      <c r="MWS35" s="101"/>
      <c r="MWT35" s="101"/>
      <c r="MWU35" s="101"/>
      <c r="MWV35" s="101"/>
      <c r="MWW35" s="101"/>
      <c r="MWX35" s="101"/>
      <c r="MWY35" s="101"/>
      <c r="MWZ35" s="101"/>
      <c r="MXA35" s="101"/>
      <c r="MXB35" s="101"/>
      <c r="MXC35" s="101"/>
      <c r="MXD35" s="101"/>
      <c r="MXE35" s="101"/>
      <c r="MXF35" s="101"/>
      <c r="MXG35" s="101"/>
      <c r="MXH35" s="101"/>
      <c r="MXI35" s="101"/>
      <c r="MXJ35" s="101"/>
      <c r="MXK35" s="101"/>
      <c r="MXL35" s="101"/>
      <c r="MXM35" s="101"/>
      <c r="MXN35" s="101"/>
      <c r="MXO35" s="101"/>
      <c r="MXP35" s="101"/>
      <c r="MXQ35" s="101"/>
      <c r="MXR35" s="101"/>
      <c r="MXS35" s="101"/>
      <c r="MXT35" s="101"/>
      <c r="MXU35" s="101"/>
      <c r="MXV35" s="101"/>
      <c r="MXW35" s="101"/>
      <c r="MXX35" s="101"/>
      <c r="MXY35" s="101"/>
      <c r="MXZ35" s="101"/>
      <c r="MYA35" s="101"/>
      <c r="MYB35" s="101"/>
      <c r="MYC35" s="101"/>
      <c r="MYD35" s="101"/>
      <c r="MYE35" s="101"/>
      <c r="MYF35" s="101"/>
      <c r="MYG35" s="101"/>
      <c r="MYH35" s="101"/>
      <c r="MYI35" s="101"/>
      <c r="MYJ35" s="101"/>
      <c r="MYK35" s="101"/>
      <c r="MYL35" s="101"/>
      <c r="MYM35" s="101"/>
      <c r="MYN35" s="101"/>
      <c r="MYO35" s="101"/>
      <c r="MYP35" s="101"/>
      <c r="MYQ35" s="101"/>
      <c r="MYR35" s="101"/>
      <c r="MYS35" s="101"/>
      <c r="MYT35" s="101"/>
      <c r="MYU35" s="101"/>
      <c r="MYV35" s="101"/>
      <c r="MYW35" s="101"/>
      <c r="MYX35" s="101"/>
      <c r="MYY35" s="101"/>
      <c r="MYZ35" s="101"/>
      <c r="MZA35" s="101"/>
      <c r="MZB35" s="101"/>
      <c r="MZC35" s="101"/>
      <c r="MZD35" s="101"/>
      <c r="MZE35" s="101"/>
      <c r="MZF35" s="101"/>
      <c r="MZG35" s="101"/>
      <c r="MZH35" s="101"/>
      <c r="MZI35" s="101"/>
      <c r="MZJ35" s="101"/>
      <c r="MZK35" s="101"/>
      <c r="MZL35" s="101"/>
      <c r="MZM35" s="101"/>
      <c r="MZN35" s="101"/>
      <c r="MZO35" s="101"/>
      <c r="MZP35" s="101"/>
      <c r="MZQ35" s="101"/>
      <c r="MZR35" s="101"/>
      <c r="MZS35" s="101"/>
      <c r="MZT35" s="101"/>
      <c r="MZU35" s="101"/>
      <c r="MZV35" s="101"/>
      <c r="MZW35" s="101"/>
      <c r="MZX35" s="101"/>
      <c r="MZY35" s="101"/>
      <c r="MZZ35" s="101"/>
      <c r="NAA35" s="101"/>
      <c r="NAB35" s="101"/>
      <c r="NAC35" s="101"/>
      <c r="NAD35" s="101"/>
      <c r="NAE35" s="101"/>
      <c r="NAF35" s="101"/>
      <c r="NAG35" s="101"/>
      <c r="NAH35" s="101"/>
      <c r="NAI35" s="101"/>
      <c r="NAJ35" s="101"/>
      <c r="NAK35" s="101"/>
      <c r="NAL35" s="101"/>
      <c r="NAM35" s="101"/>
      <c r="NAN35" s="101"/>
      <c r="NAO35" s="101"/>
      <c r="NAP35" s="101"/>
      <c r="NAQ35" s="101"/>
      <c r="NAR35" s="101"/>
      <c r="NAS35" s="101"/>
      <c r="NAT35" s="101"/>
      <c r="NAU35" s="101"/>
      <c r="NAV35" s="101"/>
      <c r="NAW35" s="101"/>
      <c r="NAX35" s="101"/>
      <c r="NAY35" s="101"/>
      <c r="NAZ35" s="101"/>
      <c r="NBA35" s="101"/>
      <c r="NBB35" s="101"/>
      <c r="NBC35" s="101"/>
      <c r="NBD35" s="101"/>
      <c r="NBE35" s="101"/>
      <c r="NBF35" s="101"/>
      <c r="NBG35" s="101"/>
      <c r="NBH35" s="101"/>
      <c r="NBI35" s="101"/>
      <c r="NBJ35" s="101"/>
      <c r="NBK35" s="101"/>
      <c r="NBL35" s="101"/>
      <c r="NBM35" s="101"/>
      <c r="NBN35" s="101"/>
      <c r="NBO35" s="101"/>
      <c r="NBP35" s="101"/>
      <c r="NBQ35" s="101"/>
      <c r="NBR35" s="101"/>
      <c r="NBS35" s="101"/>
      <c r="NBT35" s="101"/>
      <c r="NBU35" s="101"/>
      <c r="NBV35" s="101"/>
      <c r="NBW35" s="101"/>
      <c r="NBX35" s="101"/>
      <c r="NBY35" s="101"/>
      <c r="NBZ35" s="101"/>
      <c r="NCA35" s="101"/>
      <c r="NCB35" s="101"/>
      <c r="NCC35" s="101"/>
      <c r="NCD35" s="101"/>
      <c r="NCE35" s="101"/>
      <c r="NCF35" s="101"/>
      <c r="NCG35" s="101"/>
      <c r="NCH35" s="101"/>
      <c r="NCI35" s="101"/>
      <c r="NCJ35" s="101"/>
      <c r="NCK35" s="101"/>
      <c r="NCL35" s="101"/>
      <c r="NCM35" s="101"/>
      <c r="NCN35" s="101"/>
      <c r="NCO35" s="101"/>
      <c r="NCP35" s="101"/>
      <c r="NCQ35" s="101"/>
      <c r="NCR35" s="101"/>
      <c r="NCS35" s="101"/>
      <c r="NCT35" s="101"/>
      <c r="NCU35" s="101"/>
      <c r="NCV35" s="101"/>
      <c r="NCW35" s="101"/>
      <c r="NCX35" s="101"/>
      <c r="NCY35" s="101"/>
      <c r="NCZ35" s="101"/>
      <c r="NDA35" s="101"/>
      <c r="NDB35" s="101"/>
      <c r="NDC35" s="101"/>
      <c r="NDD35" s="101"/>
      <c r="NDE35" s="101"/>
      <c r="NDF35" s="101"/>
      <c r="NDG35" s="101"/>
      <c r="NDH35" s="101"/>
      <c r="NDI35" s="101"/>
      <c r="NDJ35" s="101"/>
      <c r="NDK35" s="101"/>
      <c r="NDL35" s="101"/>
      <c r="NDM35" s="101"/>
      <c r="NDN35" s="101"/>
      <c r="NDO35" s="101"/>
      <c r="NDP35" s="101"/>
      <c r="NDQ35" s="101"/>
      <c r="NDR35" s="101"/>
      <c r="NDS35" s="101"/>
      <c r="NDT35" s="101"/>
      <c r="NDU35" s="101"/>
      <c r="NDV35" s="101"/>
      <c r="NDW35" s="101"/>
      <c r="NDX35" s="101"/>
      <c r="NDY35" s="101"/>
      <c r="NDZ35" s="101"/>
      <c r="NEA35" s="101"/>
      <c r="NEB35" s="101"/>
      <c r="NEC35" s="101"/>
      <c r="NED35" s="101"/>
      <c r="NEE35" s="101"/>
      <c r="NEF35" s="101"/>
      <c r="NEG35" s="101"/>
      <c r="NEH35" s="101"/>
      <c r="NEI35" s="101"/>
      <c r="NEJ35" s="101"/>
      <c r="NEK35" s="101"/>
      <c r="NEL35" s="101"/>
      <c r="NEM35" s="101"/>
      <c r="NEN35" s="101"/>
      <c r="NEO35" s="101"/>
      <c r="NEP35" s="101"/>
      <c r="NEQ35" s="101"/>
      <c r="NER35" s="101"/>
      <c r="NES35" s="101"/>
      <c r="NET35" s="101"/>
      <c r="NEU35" s="101"/>
      <c r="NEV35" s="101"/>
      <c r="NEW35" s="101"/>
      <c r="NEX35" s="101"/>
      <c r="NEY35" s="101"/>
      <c r="NEZ35" s="101"/>
      <c r="NFA35" s="101"/>
      <c r="NFB35" s="101"/>
      <c r="NFC35" s="101"/>
      <c r="NFD35" s="101"/>
      <c r="NFE35" s="101"/>
      <c r="NFF35" s="101"/>
      <c r="NFG35" s="101"/>
      <c r="NFH35" s="101"/>
      <c r="NFI35" s="101"/>
      <c r="NFJ35" s="101"/>
      <c r="NFK35" s="101"/>
      <c r="NFL35" s="101"/>
      <c r="NFM35" s="101"/>
      <c r="NFN35" s="101"/>
      <c r="NFO35" s="101"/>
      <c r="NFP35" s="101"/>
      <c r="NFQ35" s="101"/>
      <c r="NFR35" s="101"/>
      <c r="NFS35" s="101"/>
      <c r="NFT35" s="101"/>
      <c r="NFU35" s="101"/>
      <c r="NFV35" s="101"/>
      <c r="NFW35" s="101"/>
      <c r="NFX35" s="101"/>
      <c r="NFY35" s="101"/>
      <c r="NFZ35" s="101"/>
      <c r="NGA35" s="101"/>
      <c r="NGB35" s="101"/>
      <c r="NGC35" s="101"/>
      <c r="NGD35" s="101"/>
      <c r="NGE35" s="101"/>
      <c r="NGF35" s="101"/>
      <c r="NGG35" s="101"/>
      <c r="NGH35" s="101"/>
      <c r="NGI35" s="101"/>
      <c r="NGJ35" s="101"/>
      <c r="NGK35" s="101"/>
      <c r="NGL35" s="101"/>
      <c r="NGM35" s="101"/>
      <c r="NGN35" s="101"/>
      <c r="NGO35" s="101"/>
      <c r="NGP35" s="101"/>
      <c r="NGQ35" s="101"/>
      <c r="NGR35" s="101"/>
      <c r="NGS35" s="101"/>
      <c r="NGT35" s="101"/>
      <c r="NGU35" s="101"/>
      <c r="NGV35" s="101"/>
      <c r="NGW35" s="101"/>
      <c r="NGX35" s="101"/>
      <c r="NGY35" s="101"/>
      <c r="NGZ35" s="101"/>
      <c r="NHA35" s="101"/>
      <c r="NHB35" s="101"/>
      <c r="NHC35" s="101"/>
      <c r="NHD35" s="101"/>
      <c r="NHE35" s="101"/>
      <c r="NHF35" s="101"/>
      <c r="NHG35" s="101"/>
      <c r="NHH35" s="101"/>
      <c r="NHI35" s="101"/>
      <c r="NHJ35" s="101"/>
      <c r="NHK35" s="101"/>
      <c r="NHL35" s="101"/>
      <c r="NHM35" s="101"/>
      <c r="NHN35" s="101"/>
      <c r="NHO35" s="101"/>
      <c r="NHP35" s="101"/>
      <c r="NHQ35" s="101"/>
      <c r="NHR35" s="101"/>
      <c r="NHS35" s="101"/>
      <c r="NHT35" s="101"/>
      <c r="NHU35" s="101"/>
      <c r="NHV35" s="101"/>
      <c r="NHW35" s="101"/>
      <c r="NHX35" s="101"/>
      <c r="NHY35" s="101"/>
      <c r="NHZ35" s="101"/>
      <c r="NIA35" s="101"/>
      <c r="NIB35" s="101"/>
      <c r="NIC35" s="101"/>
      <c r="NID35" s="101"/>
      <c r="NIE35" s="101"/>
      <c r="NIF35" s="101"/>
      <c r="NIG35" s="101"/>
      <c r="NIH35" s="101"/>
      <c r="NII35" s="101"/>
      <c r="NIJ35" s="101"/>
      <c r="NIK35" s="101"/>
      <c r="NIL35" s="101"/>
      <c r="NIM35" s="101"/>
      <c r="NIN35" s="101"/>
      <c r="NIO35" s="101"/>
      <c r="NIP35" s="101"/>
      <c r="NIQ35" s="101"/>
      <c r="NIR35" s="101"/>
      <c r="NIS35" s="101"/>
      <c r="NIT35" s="101"/>
      <c r="NIU35" s="101"/>
      <c r="NIV35" s="101"/>
      <c r="NIW35" s="101"/>
      <c r="NIX35" s="101"/>
      <c r="NIY35" s="101"/>
      <c r="NIZ35" s="101"/>
      <c r="NJA35" s="101"/>
      <c r="NJB35" s="101"/>
      <c r="NJC35" s="101"/>
      <c r="NJD35" s="101"/>
      <c r="NJE35" s="101"/>
      <c r="NJF35" s="101"/>
      <c r="NJG35" s="101"/>
      <c r="NJH35" s="101"/>
      <c r="NJI35" s="101"/>
      <c r="NJJ35" s="101"/>
      <c r="NJK35" s="101"/>
      <c r="NJL35" s="101"/>
      <c r="NJM35" s="101"/>
      <c r="NJN35" s="101"/>
      <c r="NJO35" s="101"/>
      <c r="NJP35" s="101"/>
      <c r="NJQ35" s="101"/>
      <c r="NJR35" s="101"/>
      <c r="NJS35" s="101"/>
      <c r="NJT35" s="101"/>
      <c r="NJU35" s="101"/>
      <c r="NJV35" s="101"/>
      <c r="NJW35" s="101"/>
      <c r="NJX35" s="101"/>
      <c r="NJY35" s="101"/>
      <c r="NJZ35" s="101"/>
      <c r="NKA35" s="101"/>
      <c r="NKB35" s="101"/>
      <c r="NKC35" s="101"/>
      <c r="NKD35" s="101"/>
      <c r="NKE35" s="101"/>
      <c r="NKF35" s="101"/>
      <c r="NKG35" s="101"/>
      <c r="NKH35" s="101"/>
      <c r="NKI35" s="101"/>
      <c r="NKJ35" s="101"/>
      <c r="NKK35" s="101"/>
      <c r="NKL35" s="101"/>
      <c r="NKM35" s="101"/>
      <c r="NKN35" s="101"/>
      <c r="NKO35" s="101"/>
      <c r="NKP35" s="101"/>
      <c r="NKQ35" s="101"/>
      <c r="NKR35" s="101"/>
      <c r="NKS35" s="101"/>
      <c r="NKT35" s="101"/>
      <c r="NKU35" s="101"/>
      <c r="NKV35" s="101"/>
      <c r="NKW35" s="101"/>
      <c r="NKX35" s="101"/>
      <c r="NKY35" s="101"/>
      <c r="NKZ35" s="101"/>
      <c r="NLA35" s="101"/>
      <c r="NLB35" s="101"/>
      <c r="NLC35" s="101"/>
      <c r="NLD35" s="101"/>
      <c r="NLE35" s="101"/>
      <c r="NLF35" s="101"/>
      <c r="NLG35" s="101"/>
      <c r="NLH35" s="101"/>
      <c r="NLI35" s="101"/>
      <c r="NLJ35" s="101"/>
      <c r="NLK35" s="101"/>
      <c r="NLL35" s="101"/>
      <c r="NLM35" s="101"/>
      <c r="NLN35" s="101"/>
      <c r="NLO35" s="101"/>
      <c r="NLP35" s="101"/>
      <c r="NLQ35" s="101"/>
      <c r="NLR35" s="101"/>
      <c r="NLS35" s="101"/>
      <c r="NLT35" s="101"/>
      <c r="NLU35" s="101"/>
      <c r="NLV35" s="101"/>
      <c r="NLW35" s="101"/>
      <c r="NLX35" s="101"/>
      <c r="NLY35" s="101"/>
      <c r="NLZ35" s="101"/>
      <c r="NMA35" s="101"/>
      <c r="NMB35" s="101"/>
      <c r="NMC35" s="101"/>
      <c r="NMD35" s="101"/>
      <c r="NME35" s="101"/>
      <c r="NMF35" s="101"/>
      <c r="NMG35" s="101"/>
      <c r="NMH35" s="101"/>
      <c r="NMI35" s="101"/>
      <c r="NMJ35" s="101"/>
      <c r="NMK35" s="101"/>
      <c r="NML35" s="101"/>
      <c r="NMM35" s="101"/>
      <c r="NMN35" s="101"/>
      <c r="NMO35" s="101"/>
      <c r="NMP35" s="101"/>
      <c r="NMQ35" s="101"/>
      <c r="NMR35" s="101"/>
      <c r="NMS35" s="101"/>
      <c r="NMT35" s="101"/>
      <c r="NMU35" s="101"/>
      <c r="NMV35" s="101"/>
      <c r="NMW35" s="101"/>
      <c r="NMX35" s="101"/>
      <c r="NMY35" s="101"/>
      <c r="NMZ35" s="101"/>
      <c r="NNA35" s="101"/>
      <c r="NNB35" s="101"/>
      <c r="NNC35" s="101"/>
      <c r="NND35" s="101"/>
      <c r="NNE35" s="101"/>
      <c r="NNF35" s="101"/>
      <c r="NNG35" s="101"/>
      <c r="NNH35" s="101"/>
      <c r="NNI35" s="101"/>
      <c r="NNJ35" s="101"/>
      <c r="NNK35" s="101"/>
      <c r="NNL35" s="101"/>
      <c r="NNM35" s="101"/>
      <c r="NNN35" s="101"/>
      <c r="NNO35" s="101"/>
      <c r="NNP35" s="101"/>
      <c r="NNQ35" s="101"/>
      <c r="NNR35" s="101"/>
      <c r="NNS35" s="101"/>
      <c r="NNT35" s="101"/>
      <c r="NNU35" s="101"/>
      <c r="NNV35" s="101"/>
      <c r="NNW35" s="101"/>
      <c r="NNX35" s="101"/>
      <c r="NNY35" s="101"/>
      <c r="NNZ35" s="101"/>
      <c r="NOA35" s="101"/>
      <c r="NOB35" s="101"/>
      <c r="NOC35" s="101"/>
      <c r="NOD35" s="101"/>
      <c r="NOE35" s="101"/>
      <c r="NOF35" s="101"/>
      <c r="NOG35" s="101"/>
      <c r="NOH35" s="101"/>
      <c r="NOI35" s="101"/>
      <c r="NOJ35" s="101"/>
      <c r="NOK35" s="101"/>
      <c r="NOL35" s="101"/>
      <c r="NOM35" s="101"/>
      <c r="NON35" s="101"/>
      <c r="NOO35" s="101"/>
      <c r="NOP35" s="101"/>
      <c r="NOQ35" s="101"/>
      <c r="NOR35" s="101"/>
      <c r="NOS35" s="101"/>
      <c r="NOT35" s="101"/>
      <c r="NOU35" s="101"/>
      <c r="NOV35" s="101"/>
      <c r="NOW35" s="101"/>
      <c r="NOX35" s="101"/>
      <c r="NOY35" s="101"/>
      <c r="NOZ35" s="101"/>
      <c r="NPA35" s="101"/>
      <c r="NPB35" s="101"/>
      <c r="NPC35" s="101"/>
      <c r="NPD35" s="101"/>
      <c r="NPE35" s="101"/>
      <c r="NPF35" s="101"/>
      <c r="NPG35" s="101"/>
      <c r="NPH35" s="101"/>
      <c r="NPI35" s="101"/>
      <c r="NPJ35" s="101"/>
      <c r="NPK35" s="101"/>
      <c r="NPL35" s="101"/>
      <c r="NPM35" s="101"/>
      <c r="NPN35" s="101"/>
      <c r="NPO35" s="101"/>
      <c r="NPP35" s="101"/>
      <c r="NPQ35" s="101"/>
      <c r="NPR35" s="101"/>
      <c r="NPS35" s="101"/>
      <c r="NPT35" s="101"/>
      <c r="NPU35" s="101"/>
      <c r="NPV35" s="101"/>
      <c r="NPW35" s="101"/>
      <c r="NPX35" s="101"/>
      <c r="NPY35" s="101"/>
      <c r="NPZ35" s="101"/>
      <c r="NQA35" s="101"/>
      <c r="NQB35" s="101"/>
      <c r="NQC35" s="101"/>
      <c r="NQD35" s="101"/>
      <c r="NQE35" s="101"/>
      <c r="NQF35" s="101"/>
      <c r="NQG35" s="101"/>
      <c r="NQH35" s="101"/>
      <c r="NQI35" s="101"/>
      <c r="NQJ35" s="101"/>
      <c r="NQK35" s="101"/>
      <c r="NQL35" s="101"/>
      <c r="NQM35" s="101"/>
      <c r="NQN35" s="101"/>
      <c r="NQO35" s="101"/>
      <c r="NQP35" s="101"/>
      <c r="NQQ35" s="101"/>
      <c r="NQR35" s="101"/>
      <c r="NQS35" s="101"/>
      <c r="NQT35" s="101"/>
      <c r="NQU35" s="101"/>
      <c r="NQV35" s="101"/>
      <c r="NQW35" s="101"/>
      <c r="NQX35" s="101"/>
      <c r="NQY35" s="101"/>
      <c r="NQZ35" s="101"/>
      <c r="NRA35" s="101"/>
      <c r="NRB35" s="101"/>
      <c r="NRC35" s="101"/>
      <c r="NRD35" s="101"/>
      <c r="NRE35" s="101"/>
      <c r="NRF35" s="101"/>
      <c r="NRG35" s="101"/>
      <c r="NRH35" s="101"/>
      <c r="NRI35" s="101"/>
      <c r="NRJ35" s="101"/>
      <c r="NRK35" s="101"/>
      <c r="NRL35" s="101"/>
      <c r="NRM35" s="101"/>
      <c r="NRN35" s="101"/>
      <c r="NRO35" s="101"/>
      <c r="NRP35" s="101"/>
      <c r="NRQ35" s="101"/>
      <c r="NRR35" s="101"/>
      <c r="NRS35" s="101"/>
      <c r="NRT35" s="101"/>
      <c r="NRU35" s="101"/>
      <c r="NRV35" s="101"/>
      <c r="NRW35" s="101"/>
      <c r="NRX35" s="101"/>
      <c r="NRY35" s="101"/>
      <c r="NRZ35" s="101"/>
      <c r="NSA35" s="101"/>
      <c r="NSB35" s="101"/>
      <c r="NSC35" s="101"/>
      <c r="NSD35" s="101"/>
      <c r="NSE35" s="101"/>
      <c r="NSF35" s="101"/>
      <c r="NSG35" s="101"/>
      <c r="NSH35" s="101"/>
      <c r="NSI35" s="101"/>
      <c r="NSJ35" s="101"/>
      <c r="NSK35" s="101"/>
      <c r="NSL35" s="101"/>
      <c r="NSM35" s="101"/>
      <c r="NSN35" s="101"/>
      <c r="NSO35" s="101"/>
      <c r="NSP35" s="101"/>
      <c r="NSQ35" s="101"/>
      <c r="NSR35" s="101"/>
      <c r="NSS35" s="101"/>
      <c r="NST35" s="101"/>
      <c r="NSU35" s="101"/>
      <c r="NSV35" s="101"/>
      <c r="NSW35" s="101"/>
      <c r="NSX35" s="101"/>
      <c r="NSY35" s="101"/>
      <c r="NSZ35" s="101"/>
      <c r="NTA35" s="101"/>
      <c r="NTB35" s="101"/>
      <c r="NTC35" s="101"/>
      <c r="NTD35" s="101"/>
      <c r="NTE35" s="101"/>
      <c r="NTF35" s="101"/>
      <c r="NTG35" s="101"/>
      <c r="NTH35" s="101"/>
      <c r="NTI35" s="101"/>
      <c r="NTJ35" s="101"/>
      <c r="NTK35" s="101"/>
      <c r="NTL35" s="101"/>
      <c r="NTM35" s="101"/>
      <c r="NTN35" s="101"/>
      <c r="NTO35" s="101"/>
      <c r="NTP35" s="101"/>
      <c r="NTQ35" s="101"/>
      <c r="NTR35" s="101"/>
      <c r="NTS35" s="101"/>
      <c r="NTT35" s="101"/>
      <c r="NTU35" s="101"/>
      <c r="NTV35" s="101"/>
      <c r="NTW35" s="101"/>
      <c r="NTX35" s="101"/>
      <c r="NTY35" s="101"/>
      <c r="NTZ35" s="101"/>
      <c r="NUA35" s="101"/>
      <c r="NUB35" s="101"/>
      <c r="NUC35" s="101"/>
      <c r="NUD35" s="101"/>
      <c r="NUE35" s="101"/>
      <c r="NUF35" s="101"/>
      <c r="NUG35" s="101"/>
      <c r="NUH35" s="101"/>
      <c r="NUI35" s="101"/>
      <c r="NUJ35" s="101"/>
      <c r="NUK35" s="101"/>
      <c r="NUL35" s="101"/>
      <c r="NUM35" s="101"/>
      <c r="NUN35" s="101"/>
      <c r="NUO35" s="101"/>
      <c r="NUP35" s="101"/>
      <c r="NUQ35" s="101"/>
      <c r="NUR35" s="101"/>
      <c r="NUS35" s="101"/>
      <c r="NUT35" s="101"/>
      <c r="NUU35" s="101"/>
      <c r="NUV35" s="101"/>
      <c r="NUW35" s="101"/>
      <c r="NUX35" s="101"/>
      <c r="NUY35" s="101"/>
      <c r="NUZ35" s="101"/>
      <c r="NVA35" s="101"/>
      <c r="NVB35" s="101"/>
      <c r="NVC35" s="101"/>
      <c r="NVD35" s="101"/>
      <c r="NVE35" s="101"/>
      <c r="NVF35" s="101"/>
      <c r="NVG35" s="101"/>
      <c r="NVH35" s="101"/>
      <c r="NVI35" s="101"/>
      <c r="NVJ35" s="101"/>
      <c r="NVK35" s="101"/>
      <c r="NVL35" s="101"/>
      <c r="NVM35" s="101"/>
      <c r="NVN35" s="101"/>
      <c r="NVO35" s="101"/>
      <c r="NVP35" s="101"/>
      <c r="NVQ35" s="101"/>
      <c r="NVR35" s="101"/>
      <c r="NVS35" s="101"/>
      <c r="NVT35" s="101"/>
      <c r="NVU35" s="101"/>
      <c r="NVV35" s="101"/>
      <c r="NVW35" s="101"/>
      <c r="NVX35" s="101"/>
      <c r="NVY35" s="101"/>
      <c r="NVZ35" s="101"/>
      <c r="NWA35" s="101"/>
      <c r="NWB35" s="101"/>
      <c r="NWC35" s="101"/>
      <c r="NWD35" s="101"/>
      <c r="NWE35" s="101"/>
      <c r="NWF35" s="101"/>
      <c r="NWG35" s="101"/>
      <c r="NWH35" s="101"/>
      <c r="NWI35" s="101"/>
      <c r="NWJ35" s="101"/>
      <c r="NWK35" s="101"/>
      <c r="NWL35" s="101"/>
      <c r="NWM35" s="101"/>
      <c r="NWN35" s="101"/>
      <c r="NWO35" s="101"/>
      <c r="NWP35" s="101"/>
      <c r="NWQ35" s="101"/>
      <c r="NWR35" s="101"/>
      <c r="NWS35" s="101"/>
      <c r="NWT35" s="101"/>
      <c r="NWU35" s="101"/>
      <c r="NWV35" s="101"/>
      <c r="NWW35" s="101"/>
      <c r="NWX35" s="101"/>
      <c r="NWY35" s="101"/>
      <c r="NWZ35" s="101"/>
      <c r="NXA35" s="101"/>
      <c r="NXB35" s="101"/>
      <c r="NXC35" s="101"/>
      <c r="NXD35" s="101"/>
      <c r="NXE35" s="101"/>
      <c r="NXF35" s="101"/>
      <c r="NXG35" s="101"/>
      <c r="NXH35" s="101"/>
      <c r="NXI35" s="101"/>
      <c r="NXJ35" s="101"/>
      <c r="NXK35" s="101"/>
      <c r="NXL35" s="101"/>
      <c r="NXM35" s="101"/>
      <c r="NXN35" s="101"/>
      <c r="NXO35" s="101"/>
      <c r="NXP35" s="101"/>
      <c r="NXQ35" s="101"/>
      <c r="NXR35" s="101"/>
      <c r="NXS35" s="101"/>
      <c r="NXT35" s="101"/>
      <c r="NXU35" s="101"/>
      <c r="NXV35" s="101"/>
      <c r="NXW35" s="101"/>
      <c r="NXX35" s="101"/>
      <c r="NXY35" s="101"/>
      <c r="NXZ35" s="101"/>
      <c r="NYA35" s="101"/>
      <c r="NYB35" s="101"/>
      <c r="NYC35" s="101"/>
      <c r="NYD35" s="101"/>
      <c r="NYE35" s="101"/>
      <c r="NYF35" s="101"/>
      <c r="NYG35" s="101"/>
      <c r="NYH35" s="101"/>
      <c r="NYI35" s="101"/>
      <c r="NYJ35" s="101"/>
      <c r="NYK35" s="101"/>
      <c r="NYL35" s="101"/>
      <c r="NYM35" s="101"/>
      <c r="NYN35" s="101"/>
      <c r="NYO35" s="101"/>
      <c r="NYP35" s="101"/>
      <c r="NYQ35" s="101"/>
      <c r="NYR35" s="101"/>
      <c r="NYS35" s="101"/>
      <c r="NYT35" s="101"/>
      <c r="NYU35" s="101"/>
      <c r="NYV35" s="101"/>
      <c r="NYW35" s="101"/>
      <c r="NYX35" s="101"/>
      <c r="NYY35" s="101"/>
      <c r="NYZ35" s="101"/>
      <c r="NZA35" s="101"/>
      <c r="NZB35" s="101"/>
      <c r="NZC35" s="101"/>
      <c r="NZD35" s="101"/>
      <c r="NZE35" s="101"/>
      <c r="NZF35" s="101"/>
      <c r="NZG35" s="101"/>
      <c r="NZH35" s="101"/>
      <c r="NZI35" s="101"/>
      <c r="NZJ35" s="101"/>
      <c r="NZK35" s="101"/>
      <c r="NZL35" s="101"/>
      <c r="NZM35" s="101"/>
      <c r="NZN35" s="101"/>
      <c r="NZO35" s="101"/>
      <c r="NZP35" s="101"/>
      <c r="NZQ35" s="101"/>
      <c r="NZR35" s="101"/>
      <c r="NZS35" s="101"/>
      <c r="NZT35" s="101"/>
      <c r="NZU35" s="101"/>
      <c r="NZV35" s="101"/>
      <c r="NZW35" s="101"/>
      <c r="NZX35" s="101"/>
      <c r="NZY35" s="101"/>
      <c r="NZZ35" s="101"/>
      <c r="OAA35" s="101"/>
      <c r="OAB35" s="101"/>
      <c r="OAC35" s="101"/>
      <c r="OAD35" s="101"/>
      <c r="OAE35" s="101"/>
      <c r="OAF35" s="101"/>
      <c r="OAG35" s="101"/>
      <c r="OAH35" s="101"/>
      <c r="OAI35" s="101"/>
      <c r="OAJ35" s="101"/>
      <c r="OAK35" s="101"/>
      <c r="OAL35" s="101"/>
      <c r="OAM35" s="101"/>
      <c r="OAN35" s="101"/>
      <c r="OAO35" s="101"/>
      <c r="OAP35" s="101"/>
      <c r="OAQ35" s="101"/>
      <c r="OAR35" s="101"/>
      <c r="OAS35" s="101"/>
      <c r="OAT35" s="101"/>
      <c r="OAU35" s="101"/>
      <c r="OAV35" s="101"/>
      <c r="OAW35" s="101"/>
      <c r="OAX35" s="101"/>
      <c r="OAY35" s="101"/>
      <c r="OAZ35" s="101"/>
      <c r="OBA35" s="101"/>
      <c r="OBB35" s="101"/>
      <c r="OBC35" s="101"/>
      <c r="OBD35" s="101"/>
      <c r="OBE35" s="101"/>
      <c r="OBF35" s="101"/>
      <c r="OBG35" s="101"/>
      <c r="OBH35" s="101"/>
      <c r="OBI35" s="101"/>
      <c r="OBJ35" s="101"/>
      <c r="OBK35" s="101"/>
      <c r="OBL35" s="101"/>
      <c r="OBM35" s="101"/>
      <c r="OBN35" s="101"/>
      <c r="OBO35" s="101"/>
      <c r="OBP35" s="101"/>
      <c r="OBQ35" s="101"/>
      <c r="OBR35" s="101"/>
      <c r="OBS35" s="101"/>
      <c r="OBT35" s="101"/>
      <c r="OBU35" s="101"/>
      <c r="OBV35" s="101"/>
      <c r="OBW35" s="101"/>
      <c r="OBX35" s="101"/>
      <c r="OBY35" s="101"/>
      <c r="OBZ35" s="101"/>
      <c r="OCA35" s="101"/>
      <c r="OCB35" s="101"/>
      <c r="OCC35" s="101"/>
      <c r="OCD35" s="101"/>
      <c r="OCE35" s="101"/>
      <c r="OCF35" s="101"/>
      <c r="OCG35" s="101"/>
      <c r="OCH35" s="101"/>
      <c r="OCI35" s="101"/>
      <c r="OCJ35" s="101"/>
      <c r="OCK35" s="101"/>
      <c r="OCL35" s="101"/>
      <c r="OCM35" s="101"/>
      <c r="OCN35" s="101"/>
      <c r="OCO35" s="101"/>
      <c r="OCP35" s="101"/>
      <c r="OCQ35" s="101"/>
      <c r="OCR35" s="101"/>
      <c r="OCS35" s="101"/>
      <c r="OCT35" s="101"/>
      <c r="OCU35" s="101"/>
      <c r="OCV35" s="101"/>
      <c r="OCW35" s="101"/>
      <c r="OCX35" s="101"/>
      <c r="OCY35" s="101"/>
      <c r="OCZ35" s="101"/>
      <c r="ODA35" s="101"/>
      <c r="ODB35" s="101"/>
      <c r="ODC35" s="101"/>
      <c r="ODD35" s="101"/>
      <c r="ODE35" s="101"/>
      <c r="ODF35" s="101"/>
      <c r="ODG35" s="101"/>
      <c r="ODH35" s="101"/>
      <c r="ODI35" s="101"/>
      <c r="ODJ35" s="101"/>
      <c r="ODK35" s="101"/>
      <c r="ODL35" s="101"/>
      <c r="ODM35" s="101"/>
      <c r="ODN35" s="101"/>
      <c r="ODO35" s="101"/>
      <c r="ODP35" s="101"/>
      <c r="ODQ35" s="101"/>
      <c r="ODR35" s="101"/>
      <c r="ODS35" s="101"/>
      <c r="ODT35" s="101"/>
      <c r="ODU35" s="101"/>
      <c r="ODV35" s="101"/>
      <c r="ODW35" s="101"/>
      <c r="ODX35" s="101"/>
      <c r="ODY35" s="101"/>
      <c r="ODZ35" s="101"/>
      <c r="OEA35" s="101"/>
      <c r="OEB35" s="101"/>
      <c r="OEC35" s="101"/>
      <c r="OED35" s="101"/>
      <c r="OEE35" s="101"/>
      <c r="OEF35" s="101"/>
      <c r="OEG35" s="101"/>
      <c r="OEH35" s="101"/>
      <c r="OEI35" s="101"/>
      <c r="OEJ35" s="101"/>
      <c r="OEK35" s="101"/>
      <c r="OEL35" s="101"/>
      <c r="OEM35" s="101"/>
      <c r="OEN35" s="101"/>
      <c r="OEO35" s="101"/>
      <c r="OEP35" s="101"/>
      <c r="OEQ35" s="101"/>
      <c r="OER35" s="101"/>
      <c r="OES35" s="101"/>
      <c r="OET35" s="101"/>
      <c r="OEU35" s="101"/>
      <c r="OEV35" s="101"/>
      <c r="OEW35" s="101"/>
      <c r="OEX35" s="101"/>
      <c r="OEY35" s="101"/>
      <c r="OEZ35" s="101"/>
      <c r="OFA35" s="101"/>
      <c r="OFB35" s="101"/>
      <c r="OFC35" s="101"/>
      <c r="OFD35" s="101"/>
      <c r="OFE35" s="101"/>
      <c r="OFF35" s="101"/>
      <c r="OFG35" s="101"/>
      <c r="OFH35" s="101"/>
      <c r="OFI35" s="101"/>
      <c r="OFJ35" s="101"/>
      <c r="OFK35" s="101"/>
      <c r="OFL35" s="101"/>
      <c r="OFM35" s="101"/>
      <c r="OFN35" s="101"/>
      <c r="OFO35" s="101"/>
      <c r="OFP35" s="101"/>
      <c r="OFQ35" s="101"/>
      <c r="OFR35" s="101"/>
      <c r="OFS35" s="101"/>
      <c r="OFT35" s="101"/>
      <c r="OFU35" s="101"/>
      <c r="OFV35" s="101"/>
      <c r="OFW35" s="101"/>
      <c r="OFX35" s="101"/>
      <c r="OFY35" s="101"/>
      <c r="OFZ35" s="101"/>
      <c r="OGA35" s="101"/>
      <c r="OGB35" s="101"/>
      <c r="OGC35" s="101"/>
      <c r="OGD35" s="101"/>
      <c r="OGE35" s="101"/>
      <c r="OGF35" s="101"/>
      <c r="OGG35" s="101"/>
      <c r="OGH35" s="101"/>
      <c r="OGI35" s="101"/>
      <c r="OGJ35" s="101"/>
      <c r="OGK35" s="101"/>
      <c r="OGL35" s="101"/>
      <c r="OGM35" s="101"/>
      <c r="OGN35" s="101"/>
      <c r="OGO35" s="101"/>
      <c r="OGP35" s="101"/>
      <c r="OGQ35" s="101"/>
      <c r="OGR35" s="101"/>
      <c r="OGS35" s="101"/>
      <c r="OGT35" s="101"/>
      <c r="OGU35" s="101"/>
      <c r="OGV35" s="101"/>
      <c r="OGW35" s="101"/>
      <c r="OGX35" s="101"/>
      <c r="OGY35" s="101"/>
      <c r="OGZ35" s="101"/>
      <c r="OHA35" s="101"/>
      <c r="OHB35" s="101"/>
      <c r="OHC35" s="101"/>
      <c r="OHD35" s="101"/>
      <c r="OHE35" s="101"/>
      <c r="OHF35" s="101"/>
      <c r="OHG35" s="101"/>
      <c r="OHH35" s="101"/>
      <c r="OHI35" s="101"/>
      <c r="OHJ35" s="101"/>
      <c r="OHK35" s="101"/>
      <c r="OHL35" s="101"/>
      <c r="OHM35" s="101"/>
      <c r="OHN35" s="101"/>
      <c r="OHO35" s="101"/>
      <c r="OHP35" s="101"/>
      <c r="OHQ35" s="101"/>
      <c r="OHR35" s="101"/>
      <c r="OHS35" s="101"/>
      <c r="OHT35" s="101"/>
      <c r="OHU35" s="101"/>
      <c r="OHV35" s="101"/>
      <c r="OHW35" s="101"/>
      <c r="OHX35" s="101"/>
      <c r="OHY35" s="101"/>
      <c r="OHZ35" s="101"/>
      <c r="OIA35" s="101"/>
      <c r="OIB35" s="101"/>
      <c r="OIC35" s="101"/>
      <c r="OID35" s="101"/>
      <c r="OIE35" s="101"/>
      <c r="OIF35" s="101"/>
      <c r="OIG35" s="101"/>
      <c r="OIH35" s="101"/>
      <c r="OII35" s="101"/>
      <c r="OIJ35" s="101"/>
      <c r="OIK35" s="101"/>
      <c r="OIL35" s="101"/>
      <c r="OIM35" s="101"/>
      <c r="OIN35" s="101"/>
      <c r="OIO35" s="101"/>
      <c r="OIP35" s="101"/>
      <c r="OIQ35" s="101"/>
      <c r="OIR35" s="101"/>
      <c r="OIS35" s="101"/>
      <c r="OIT35" s="101"/>
      <c r="OIU35" s="101"/>
      <c r="OIV35" s="101"/>
      <c r="OIW35" s="101"/>
      <c r="OIX35" s="101"/>
      <c r="OIY35" s="101"/>
      <c r="OIZ35" s="101"/>
      <c r="OJA35" s="101"/>
      <c r="OJB35" s="101"/>
      <c r="OJC35" s="101"/>
      <c r="OJD35" s="101"/>
      <c r="OJE35" s="101"/>
      <c r="OJF35" s="101"/>
      <c r="OJG35" s="101"/>
      <c r="OJH35" s="101"/>
      <c r="OJI35" s="101"/>
      <c r="OJJ35" s="101"/>
      <c r="OJK35" s="101"/>
      <c r="OJL35" s="101"/>
      <c r="OJM35" s="101"/>
      <c r="OJN35" s="101"/>
      <c r="OJO35" s="101"/>
      <c r="OJP35" s="101"/>
      <c r="OJQ35" s="101"/>
      <c r="OJR35" s="101"/>
      <c r="OJS35" s="101"/>
      <c r="OJT35" s="101"/>
      <c r="OJU35" s="101"/>
      <c r="OJV35" s="101"/>
      <c r="OJW35" s="101"/>
      <c r="OJX35" s="101"/>
      <c r="OJY35" s="101"/>
      <c r="OJZ35" s="101"/>
      <c r="OKA35" s="101"/>
      <c r="OKB35" s="101"/>
      <c r="OKC35" s="101"/>
      <c r="OKD35" s="101"/>
      <c r="OKE35" s="101"/>
      <c r="OKF35" s="101"/>
      <c r="OKG35" s="101"/>
      <c r="OKH35" s="101"/>
      <c r="OKI35" s="101"/>
      <c r="OKJ35" s="101"/>
      <c r="OKK35" s="101"/>
      <c r="OKL35" s="101"/>
      <c r="OKM35" s="101"/>
      <c r="OKN35" s="101"/>
      <c r="OKO35" s="101"/>
      <c r="OKP35" s="101"/>
      <c r="OKQ35" s="101"/>
      <c r="OKR35" s="101"/>
      <c r="OKS35" s="101"/>
      <c r="OKT35" s="101"/>
      <c r="OKU35" s="101"/>
      <c r="OKV35" s="101"/>
      <c r="OKW35" s="101"/>
      <c r="OKX35" s="101"/>
      <c r="OKY35" s="101"/>
      <c r="OKZ35" s="101"/>
      <c r="OLA35" s="101"/>
      <c r="OLB35" s="101"/>
      <c r="OLC35" s="101"/>
      <c r="OLD35" s="101"/>
      <c r="OLE35" s="101"/>
      <c r="OLF35" s="101"/>
      <c r="OLG35" s="101"/>
      <c r="OLH35" s="101"/>
      <c r="OLI35" s="101"/>
      <c r="OLJ35" s="101"/>
      <c r="OLK35" s="101"/>
      <c r="OLL35" s="101"/>
      <c r="OLM35" s="101"/>
      <c r="OLN35" s="101"/>
      <c r="OLO35" s="101"/>
      <c r="OLP35" s="101"/>
      <c r="OLQ35" s="101"/>
      <c r="OLR35" s="101"/>
      <c r="OLS35" s="101"/>
      <c r="OLT35" s="101"/>
      <c r="OLU35" s="101"/>
      <c r="OLV35" s="101"/>
      <c r="OLW35" s="101"/>
      <c r="OLX35" s="101"/>
      <c r="OLY35" s="101"/>
      <c r="OLZ35" s="101"/>
      <c r="OMA35" s="101"/>
      <c r="OMB35" s="101"/>
      <c r="OMC35" s="101"/>
      <c r="OMD35" s="101"/>
      <c r="OME35" s="101"/>
      <c r="OMF35" s="101"/>
      <c r="OMG35" s="101"/>
      <c r="OMH35" s="101"/>
      <c r="OMI35" s="101"/>
      <c r="OMJ35" s="101"/>
      <c r="OMK35" s="101"/>
      <c r="OML35" s="101"/>
      <c r="OMM35" s="101"/>
      <c r="OMN35" s="101"/>
      <c r="OMO35" s="101"/>
      <c r="OMP35" s="101"/>
      <c r="OMQ35" s="101"/>
      <c r="OMR35" s="101"/>
      <c r="OMS35" s="101"/>
      <c r="OMT35" s="101"/>
      <c r="OMU35" s="101"/>
      <c r="OMV35" s="101"/>
      <c r="OMW35" s="101"/>
      <c r="OMX35" s="101"/>
      <c r="OMY35" s="101"/>
      <c r="OMZ35" s="101"/>
      <c r="ONA35" s="101"/>
      <c r="ONB35" s="101"/>
      <c r="ONC35" s="101"/>
      <c r="OND35" s="101"/>
      <c r="ONE35" s="101"/>
      <c r="ONF35" s="101"/>
      <c r="ONG35" s="101"/>
      <c r="ONH35" s="101"/>
      <c r="ONI35" s="101"/>
      <c r="ONJ35" s="101"/>
      <c r="ONK35" s="101"/>
      <c r="ONL35" s="101"/>
      <c r="ONM35" s="101"/>
      <c r="ONN35" s="101"/>
      <c r="ONO35" s="101"/>
      <c r="ONP35" s="101"/>
      <c r="ONQ35" s="101"/>
      <c r="ONR35" s="101"/>
      <c r="ONS35" s="101"/>
      <c r="ONT35" s="101"/>
      <c r="ONU35" s="101"/>
      <c r="ONV35" s="101"/>
      <c r="ONW35" s="101"/>
      <c r="ONX35" s="101"/>
      <c r="ONY35" s="101"/>
      <c r="ONZ35" s="101"/>
      <c r="OOA35" s="101"/>
      <c r="OOB35" s="101"/>
      <c r="OOC35" s="101"/>
      <c r="OOD35" s="101"/>
      <c r="OOE35" s="101"/>
      <c r="OOF35" s="101"/>
      <c r="OOG35" s="101"/>
      <c r="OOH35" s="101"/>
      <c r="OOI35" s="101"/>
      <c r="OOJ35" s="101"/>
      <c r="OOK35" s="101"/>
      <c r="OOL35" s="101"/>
      <c r="OOM35" s="101"/>
      <c r="OON35" s="101"/>
      <c r="OOO35" s="101"/>
      <c r="OOP35" s="101"/>
      <c r="OOQ35" s="101"/>
      <c r="OOR35" s="101"/>
      <c r="OOS35" s="101"/>
      <c r="OOT35" s="101"/>
      <c r="OOU35" s="101"/>
      <c r="OOV35" s="101"/>
      <c r="OOW35" s="101"/>
      <c r="OOX35" s="101"/>
      <c r="OOY35" s="101"/>
      <c r="OOZ35" s="101"/>
      <c r="OPA35" s="101"/>
      <c r="OPB35" s="101"/>
      <c r="OPC35" s="101"/>
      <c r="OPD35" s="101"/>
      <c r="OPE35" s="101"/>
      <c r="OPF35" s="101"/>
      <c r="OPG35" s="101"/>
      <c r="OPH35" s="101"/>
      <c r="OPI35" s="101"/>
      <c r="OPJ35" s="101"/>
      <c r="OPK35" s="101"/>
      <c r="OPL35" s="101"/>
      <c r="OPM35" s="101"/>
      <c r="OPN35" s="101"/>
      <c r="OPO35" s="101"/>
      <c r="OPP35" s="101"/>
      <c r="OPQ35" s="101"/>
      <c r="OPR35" s="101"/>
      <c r="OPS35" s="101"/>
      <c r="OPT35" s="101"/>
      <c r="OPU35" s="101"/>
      <c r="OPV35" s="101"/>
      <c r="OPW35" s="101"/>
      <c r="OPX35" s="101"/>
      <c r="OPY35" s="101"/>
      <c r="OPZ35" s="101"/>
      <c r="OQA35" s="101"/>
      <c r="OQB35" s="101"/>
      <c r="OQC35" s="101"/>
      <c r="OQD35" s="101"/>
      <c r="OQE35" s="101"/>
      <c r="OQF35" s="101"/>
      <c r="OQG35" s="101"/>
      <c r="OQH35" s="101"/>
      <c r="OQI35" s="101"/>
      <c r="OQJ35" s="101"/>
      <c r="OQK35" s="101"/>
      <c r="OQL35" s="101"/>
      <c r="OQM35" s="101"/>
      <c r="OQN35" s="101"/>
      <c r="OQO35" s="101"/>
      <c r="OQP35" s="101"/>
      <c r="OQQ35" s="101"/>
      <c r="OQR35" s="101"/>
      <c r="OQS35" s="101"/>
      <c r="OQT35" s="101"/>
      <c r="OQU35" s="101"/>
      <c r="OQV35" s="101"/>
      <c r="OQW35" s="101"/>
      <c r="OQX35" s="101"/>
      <c r="OQY35" s="101"/>
      <c r="OQZ35" s="101"/>
      <c r="ORA35" s="101"/>
      <c r="ORB35" s="101"/>
      <c r="ORC35" s="101"/>
      <c r="ORD35" s="101"/>
      <c r="ORE35" s="101"/>
      <c r="ORF35" s="101"/>
      <c r="ORG35" s="101"/>
      <c r="ORH35" s="101"/>
      <c r="ORI35" s="101"/>
      <c r="ORJ35" s="101"/>
      <c r="ORK35" s="101"/>
      <c r="ORL35" s="101"/>
      <c r="ORM35" s="101"/>
      <c r="ORN35" s="101"/>
      <c r="ORO35" s="101"/>
      <c r="ORP35" s="101"/>
      <c r="ORQ35" s="101"/>
      <c r="ORR35" s="101"/>
      <c r="ORS35" s="101"/>
      <c r="ORT35" s="101"/>
      <c r="ORU35" s="101"/>
      <c r="ORV35" s="101"/>
      <c r="ORW35" s="101"/>
      <c r="ORX35" s="101"/>
      <c r="ORY35" s="101"/>
      <c r="ORZ35" s="101"/>
      <c r="OSA35" s="101"/>
      <c r="OSB35" s="101"/>
      <c r="OSC35" s="101"/>
      <c r="OSD35" s="101"/>
      <c r="OSE35" s="101"/>
      <c r="OSF35" s="101"/>
      <c r="OSG35" s="101"/>
      <c r="OSH35" s="101"/>
      <c r="OSI35" s="101"/>
      <c r="OSJ35" s="101"/>
      <c r="OSK35" s="101"/>
      <c r="OSL35" s="101"/>
      <c r="OSM35" s="101"/>
      <c r="OSN35" s="101"/>
      <c r="OSO35" s="101"/>
      <c r="OSP35" s="101"/>
      <c r="OSQ35" s="101"/>
      <c r="OSR35" s="101"/>
      <c r="OSS35" s="101"/>
      <c r="OST35" s="101"/>
      <c r="OSU35" s="101"/>
      <c r="OSV35" s="101"/>
      <c r="OSW35" s="101"/>
      <c r="OSX35" s="101"/>
      <c r="OSY35" s="101"/>
      <c r="OSZ35" s="101"/>
      <c r="OTA35" s="101"/>
      <c r="OTB35" s="101"/>
      <c r="OTC35" s="101"/>
      <c r="OTD35" s="101"/>
      <c r="OTE35" s="101"/>
      <c r="OTF35" s="101"/>
      <c r="OTG35" s="101"/>
      <c r="OTH35" s="101"/>
      <c r="OTI35" s="101"/>
      <c r="OTJ35" s="101"/>
      <c r="OTK35" s="101"/>
      <c r="OTL35" s="101"/>
      <c r="OTM35" s="101"/>
      <c r="OTN35" s="101"/>
      <c r="OTO35" s="101"/>
      <c r="OTP35" s="101"/>
      <c r="OTQ35" s="101"/>
      <c r="OTR35" s="101"/>
      <c r="OTS35" s="101"/>
      <c r="OTT35" s="101"/>
      <c r="OTU35" s="101"/>
      <c r="OTV35" s="101"/>
      <c r="OTW35" s="101"/>
      <c r="OTX35" s="101"/>
      <c r="OTY35" s="101"/>
      <c r="OTZ35" s="101"/>
      <c r="OUA35" s="101"/>
      <c r="OUB35" s="101"/>
      <c r="OUC35" s="101"/>
      <c r="OUD35" s="101"/>
      <c r="OUE35" s="101"/>
      <c r="OUF35" s="101"/>
      <c r="OUG35" s="101"/>
      <c r="OUH35" s="101"/>
      <c r="OUI35" s="101"/>
      <c r="OUJ35" s="101"/>
      <c r="OUK35" s="101"/>
      <c r="OUL35" s="101"/>
      <c r="OUM35" s="101"/>
      <c r="OUN35" s="101"/>
      <c r="OUO35" s="101"/>
      <c r="OUP35" s="101"/>
      <c r="OUQ35" s="101"/>
      <c r="OUR35" s="101"/>
      <c r="OUS35" s="101"/>
      <c r="OUT35" s="101"/>
      <c r="OUU35" s="101"/>
      <c r="OUV35" s="101"/>
      <c r="OUW35" s="101"/>
      <c r="OUX35" s="101"/>
      <c r="OUY35" s="101"/>
      <c r="OUZ35" s="101"/>
      <c r="OVA35" s="101"/>
      <c r="OVB35" s="101"/>
      <c r="OVC35" s="101"/>
      <c r="OVD35" s="101"/>
      <c r="OVE35" s="101"/>
      <c r="OVF35" s="101"/>
      <c r="OVG35" s="101"/>
      <c r="OVH35" s="101"/>
      <c r="OVI35" s="101"/>
      <c r="OVJ35" s="101"/>
      <c r="OVK35" s="101"/>
      <c r="OVL35" s="101"/>
      <c r="OVM35" s="101"/>
      <c r="OVN35" s="101"/>
      <c r="OVO35" s="101"/>
      <c r="OVP35" s="101"/>
      <c r="OVQ35" s="101"/>
      <c r="OVR35" s="101"/>
      <c r="OVS35" s="101"/>
      <c r="OVT35" s="101"/>
      <c r="OVU35" s="101"/>
      <c r="OVV35" s="101"/>
      <c r="OVW35" s="101"/>
      <c r="OVX35" s="101"/>
      <c r="OVY35" s="101"/>
      <c r="OVZ35" s="101"/>
      <c r="OWA35" s="101"/>
      <c r="OWB35" s="101"/>
      <c r="OWC35" s="101"/>
      <c r="OWD35" s="101"/>
      <c r="OWE35" s="101"/>
      <c r="OWF35" s="101"/>
      <c r="OWG35" s="101"/>
      <c r="OWH35" s="101"/>
      <c r="OWI35" s="101"/>
      <c r="OWJ35" s="101"/>
      <c r="OWK35" s="101"/>
      <c r="OWL35" s="101"/>
      <c r="OWM35" s="101"/>
      <c r="OWN35" s="101"/>
      <c r="OWO35" s="101"/>
      <c r="OWP35" s="101"/>
      <c r="OWQ35" s="101"/>
      <c r="OWR35" s="101"/>
      <c r="OWS35" s="101"/>
      <c r="OWT35" s="101"/>
      <c r="OWU35" s="101"/>
      <c r="OWV35" s="101"/>
      <c r="OWW35" s="101"/>
      <c r="OWX35" s="101"/>
      <c r="OWY35" s="101"/>
      <c r="OWZ35" s="101"/>
      <c r="OXA35" s="101"/>
      <c r="OXB35" s="101"/>
      <c r="OXC35" s="101"/>
      <c r="OXD35" s="101"/>
      <c r="OXE35" s="101"/>
      <c r="OXF35" s="101"/>
      <c r="OXG35" s="101"/>
      <c r="OXH35" s="101"/>
      <c r="OXI35" s="101"/>
      <c r="OXJ35" s="101"/>
      <c r="OXK35" s="101"/>
      <c r="OXL35" s="101"/>
      <c r="OXM35" s="101"/>
      <c r="OXN35" s="101"/>
      <c r="OXO35" s="101"/>
      <c r="OXP35" s="101"/>
      <c r="OXQ35" s="101"/>
      <c r="OXR35" s="101"/>
      <c r="OXS35" s="101"/>
      <c r="OXT35" s="101"/>
      <c r="OXU35" s="101"/>
      <c r="OXV35" s="101"/>
      <c r="OXW35" s="101"/>
      <c r="OXX35" s="101"/>
      <c r="OXY35" s="101"/>
      <c r="OXZ35" s="101"/>
      <c r="OYA35" s="101"/>
      <c r="OYB35" s="101"/>
      <c r="OYC35" s="101"/>
      <c r="OYD35" s="101"/>
      <c r="OYE35" s="101"/>
      <c r="OYF35" s="101"/>
      <c r="OYG35" s="101"/>
      <c r="OYH35" s="101"/>
      <c r="OYI35" s="101"/>
      <c r="OYJ35" s="101"/>
      <c r="OYK35" s="101"/>
      <c r="OYL35" s="101"/>
      <c r="OYM35" s="101"/>
      <c r="OYN35" s="101"/>
      <c r="OYO35" s="101"/>
      <c r="OYP35" s="101"/>
      <c r="OYQ35" s="101"/>
      <c r="OYR35" s="101"/>
      <c r="OYS35" s="101"/>
      <c r="OYT35" s="101"/>
      <c r="OYU35" s="101"/>
      <c r="OYV35" s="101"/>
      <c r="OYW35" s="101"/>
      <c r="OYX35" s="101"/>
      <c r="OYY35" s="101"/>
      <c r="OYZ35" s="101"/>
      <c r="OZA35" s="101"/>
      <c r="OZB35" s="101"/>
      <c r="OZC35" s="101"/>
      <c r="OZD35" s="101"/>
      <c r="OZE35" s="101"/>
      <c r="OZF35" s="101"/>
      <c r="OZG35" s="101"/>
      <c r="OZH35" s="101"/>
      <c r="OZI35" s="101"/>
      <c r="OZJ35" s="101"/>
      <c r="OZK35" s="101"/>
      <c r="OZL35" s="101"/>
      <c r="OZM35" s="101"/>
      <c r="OZN35" s="101"/>
      <c r="OZO35" s="101"/>
      <c r="OZP35" s="101"/>
      <c r="OZQ35" s="101"/>
      <c r="OZR35" s="101"/>
      <c r="OZS35" s="101"/>
      <c r="OZT35" s="101"/>
      <c r="OZU35" s="101"/>
      <c r="OZV35" s="101"/>
      <c r="OZW35" s="101"/>
      <c r="OZX35" s="101"/>
      <c r="OZY35" s="101"/>
      <c r="OZZ35" s="101"/>
      <c r="PAA35" s="101"/>
      <c r="PAB35" s="101"/>
      <c r="PAC35" s="101"/>
      <c r="PAD35" s="101"/>
      <c r="PAE35" s="101"/>
      <c r="PAF35" s="101"/>
      <c r="PAG35" s="101"/>
      <c r="PAH35" s="101"/>
      <c r="PAI35" s="101"/>
      <c r="PAJ35" s="101"/>
      <c r="PAK35" s="101"/>
      <c r="PAL35" s="101"/>
      <c r="PAM35" s="101"/>
      <c r="PAN35" s="101"/>
      <c r="PAO35" s="101"/>
      <c r="PAP35" s="101"/>
      <c r="PAQ35" s="101"/>
      <c r="PAR35" s="101"/>
      <c r="PAS35" s="101"/>
      <c r="PAT35" s="101"/>
      <c r="PAU35" s="101"/>
      <c r="PAV35" s="101"/>
      <c r="PAW35" s="101"/>
      <c r="PAX35" s="101"/>
      <c r="PAY35" s="101"/>
      <c r="PAZ35" s="101"/>
      <c r="PBA35" s="101"/>
      <c r="PBB35" s="101"/>
      <c r="PBC35" s="101"/>
      <c r="PBD35" s="101"/>
      <c r="PBE35" s="101"/>
      <c r="PBF35" s="101"/>
      <c r="PBG35" s="101"/>
      <c r="PBH35" s="101"/>
      <c r="PBI35" s="101"/>
      <c r="PBJ35" s="101"/>
      <c r="PBK35" s="101"/>
      <c r="PBL35" s="101"/>
      <c r="PBM35" s="101"/>
      <c r="PBN35" s="101"/>
      <c r="PBO35" s="101"/>
      <c r="PBP35" s="101"/>
      <c r="PBQ35" s="101"/>
      <c r="PBR35" s="101"/>
      <c r="PBS35" s="101"/>
      <c r="PBT35" s="101"/>
      <c r="PBU35" s="101"/>
      <c r="PBV35" s="101"/>
      <c r="PBW35" s="101"/>
      <c r="PBX35" s="101"/>
      <c r="PBY35" s="101"/>
      <c r="PBZ35" s="101"/>
      <c r="PCA35" s="101"/>
      <c r="PCB35" s="101"/>
      <c r="PCC35" s="101"/>
      <c r="PCD35" s="101"/>
      <c r="PCE35" s="101"/>
      <c r="PCF35" s="101"/>
      <c r="PCG35" s="101"/>
      <c r="PCH35" s="101"/>
      <c r="PCI35" s="101"/>
      <c r="PCJ35" s="101"/>
      <c r="PCK35" s="101"/>
      <c r="PCL35" s="101"/>
      <c r="PCM35" s="101"/>
      <c r="PCN35" s="101"/>
      <c r="PCO35" s="101"/>
      <c r="PCP35" s="101"/>
      <c r="PCQ35" s="101"/>
      <c r="PCR35" s="101"/>
      <c r="PCS35" s="101"/>
      <c r="PCT35" s="101"/>
      <c r="PCU35" s="101"/>
      <c r="PCV35" s="101"/>
      <c r="PCW35" s="101"/>
      <c r="PCX35" s="101"/>
      <c r="PCY35" s="101"/>
      <c r="PCZ35" s="101"/>
      <c r="PDA35" s="101"/>
      <c r="PDB35" s="101"/>
      <c r="PDC35" s="101"/>
      <c r="PDD35" s="101"/>
      <c r="PDE35" s="101"/>
      <c r="PDF35" s="101"/>
      <c r="PDG35" s="101"/>
      <c r="PDH35" s="101"/>
      <c r="PDI35" s="101"/>
      <c r="PDJ35" s="101"/>
      <c r="PDK35" s="101"/>
      <c r="PDL35" s="101"/>
      <c r="PDM35" s="101"/>
      <c r="PDN35" s="101"/>
      <c r="PDO35" s="101"/>
      <c r="PDP35" s="101"/>
      <c r="PDQ35" s="101"/>
      <c r="PDR35" s="101"/>
      <c r="PDS35" s="101"/>
      <c r="PDT35" s="101"/>
      <c r="PDU35" s="101"/>
      <c r="PDV35" s="101"/>
      <c r="PDW35" s="101"/>
      <c r="PDX35" s="101"/>
      <c r="PDY35" s="101"/>
      <c r="PDZ35" s="101"/>
      <c r="PEA35" s="101"/>
      <c r="PEB35" s="101"/>
      <c r="PEC35" s="101"/>
      <c r="PED35" s="101"/>
      <c r="PEE35" s="101"/>
      <c r="PEF35" s="101"/>
      <c r="PEG35" s="101"/>
      <c r="PEH35" s="101"/>
      <c r="PEI35" s="101"/>
      <c r="PEJ35" s="101"/>
      <c r="PEK35" s="101"/>
      <c r="PEL35" s="101"/>
      <c r="PEM35" s="101"/>
      <c r="PEN35" s="101"/>
      <c r="PEO35" s="101"/>
      <c r="PEP35" s="101"/>
      <c r="PEQ35" s="101"/>
      <c r="PER35" s="101"/>
      <c r="PES35" s="101"/>
      <c r="PET35" s="101"/>
      <c r="PEU35" s="101"/>
      <c r="PEV35" s="101"/>
      <c r="PEW35" s="101"/>
      <c r="PEX35" s="101"/>
      <c r="PEY35" s="101"/>
      <c r="PEZ35" s="101"/>
      <c r="PFA35" s="101"/>
      <c r="PFB35" s="101"/>
      <c r="PFC35" s="101"/>
      <c r="PFD35" s="101"/>
      <c r="PFE35" s="101"/>
      <c r="PFF35" s="101"/>
      <c r="PFG35" s="101"/>
      <c r="PFH35" s="101"/>
      <c r="PFI35" s="101"/>
      <c r="PFJ35" s="101"/>
      <c r="PFK35" s="101"/>
      <c r="PFL35" s="101"/>
      <c r="PFM35" s="101"/>
      <c r="PFN35" s="101"/>
      <c r="PFO35" s="101"/>
      <c r="PFP35" s="101"/>
      <c r="PFQ35" s="101"/>
      <c r="PFR35" s="101"/>
      <c r="PFS35" s="101"/>
      <c r="PFT35" s="101"/>
      <c r="PFU35" s="101"/>
      <c r="PFV35" s="101"/>
      <c r="PFW35" s="101"/>
      <c r="PFX35" s="101"/>
      <c r="PFY35" s="101"/>
      <c r="PFZ35" s="101"/>
      <c r="PGA35" s="101"/>
      <c r="PGB35" s="101"/>
      <c r="PGC35" s="101"/>
      <c r="PGD35" s="101"/>
      <c r="PGE35" s="101"/>
      <c r="PGF35" s="101"/>
      <c r="PGG35" s="101"/>
      <c r="PGH35" s="101"/>
      <c r="PGI35" s="101"/>
      <c r="PGJ35" s="101"/>
      <c r="PGK35" s="101"/>
      <c r="PGL35" s="101"/>
      <c r="PGM35" s="101"/>
      <c r="PGN35" s="101"/>
      <c r="PGO35" s="101"/>
      <c r="PGP35" s="101"/>
      <c r="PGQ35" s="101"/>
      <c r="PGR35" s="101"/>
      <c r="PGS35" s="101"/>
      <c r="PGT35" s="101"/>
      <c r="PGU35" s="101"/>
      <c r="PGV35" s="101"/>
      <c r="PGW35" s="101"/>
      <c r="PGX35" s="101"/>
      <c r="PGY35" s="101"/>
      <c r="PGZ35" s="101"/>
      <c r="PHA35" s="101"/>
      <c r="PHB35" s="101"/>
      <c r="PHC35" s="101"/>
      <c r="PHD35" s="101"/>
      <c r="PHE35" s="101"/>
      <c r="PHF35" s="101"/>
      <c r="PHG35" s="101"/>
      <c r="PHH35" s="101"/>
      <c r="PHI35" s="101"/>
      <c r="PHJ35" s="101"/>
      <c r="PHK35" s="101"/>
      <c r="PHL35" s="101"/>
      <c r="PHM35" s="101"/>
      <c r="PHN35" s="101"/>
      <c r="PHO35" s="101"/>
      <c r="PHP35" s="101"/>
      <c r="PHQ35" s="101"/>
      <c r="PHR35" s="101"/>
      <c r="PHS35" s="101"/>
      <c r="PHT35" s="101"/>
      <c r="PHU35" s="101"/>
      <c r="PHV35" s="101"/>
      <c r="PHW35" s="101"/>
      <c r="PHX35" s="101"/>
      <c r="PHY35" s="101"/>
      <c r="PHZ35" s="101"/>
      <c r="PIA35" s="101"/>
      <c r="PIB35" s="101"/>
      <c r="PIC35" s="101"/>
      <c r="PID35" s="101"/>
      <c r="PIE35" s="101"/>
      <c r="PIF35" s="101"/>
      <c r="PIG35" s="101"/>
      <c r="PIH35" s="101"/>
      <c r="PII35" s="101"/>
      <c r="PIJ35" s="101"/>
      <c r="PIK35" s="101"/>
      <c r="PIL35" s="101"/>
      <c r="PIM35" s="101"/>
      <c r="PIN35" s="101"/>
      <c r="PIO35" s="101"/>
      <c r="PIP35" s="101"/>
      <c r="PIQ35" s="101"/>
      <c r="PIR35" s="101"/>
      <c r="PIS35" s="101"/>
      <c r="PIT35" s="101"/>
      <c r="PIU35" s="101"/>
      <c r="PIV35" s="101"/>
      <c r="PIW35" s="101"/>
      <c r="PIX35" s="101"/>
      <c r="PIY35" s="101"/>
      <c r="PIZ35" s="101"/>
      <c r="PJA35" s="101"/>
      <c r="PJB35" s="101"/>
      <c r="PJC35" s="101"/>
      <c r="PJD35" s="101"/>
      <c r="PJE35" s="101"/>
      <c r="PJF35" s="101"/>
      <c r="PJG35" s="101"/>
      <c r="PJH35" s="101"/>
      <c r="PJI35" s="101"/>
      <c r="PJJ35" s="101"/>
      <c r="PJK35" s="101"/>
      <c r="PJL35" s="101"/>
      <c r="PJM35" s="101"/>
      <c r="PJN35" s="101"/>
      <c r="PJO35" s="101"/>
      <c r="PJP35" s="101"/>
      <c r="PJQ35" s="101"/>
      <c r="PJR35" s="101"/>
      <c r="PJS35" s="101"/>
      <c r="PJT35" s="101"/>
      <c r="PJU35" s="101"/>
      <c r="PJV35" s="101"/>
      <c r="PJW35" s="101"/>
      <c r="PJX35" s="101"/>
      <c r="PJY35" s="101"/>
      <c r="PJZ35" s="101"/>
      <c r="PKA35" s="101"/>
      <c r="PKB35" s="101"/>
      <c r="PKC35" s="101"/>
      <c r="PKD35" s="101"/>
      <c r="PKE35" s="101"/>
      <c r="PKF35" s="101"/>
      <c r="PKG35" s="101"/>
      <c r="PKH35" s="101"/>
      <c r="PKI35" s="101"/>
      <c r="PKJ35" s="101"/>
      <c r="PKK35" s="101"/>
      <c r="PKL35" s="101"/>
      <c r="PKM35" s="101"/>
      <c r="PKN35" s="101"/>
      <c r="PKO35" s="101"/>
      <c r="PKP35" s="101"/>
      <c r="PKQ35" s="101"/>
      <c r="PKR35" s="101"/>
      <c r="PKS35" s="101"/>
      <c r="PKT35" s="101"/>
      <c r="PKU35" s="101"/>
      <c r="PKV35" s="101"/>
      <c r="PKW35" s="101"/>
      <c r="PKX35" s="101"/>
      <c r="PKY35" s="101"/>
      <c r="PKZ35" s="101"/>
      <c r="PLA35" s="101"/>
      <c r="PLB35" s="101"/>
      <c r="PLC35" s="101"/>
      <c r="PLD35" s="101"/>
      <c r="PLE35" s="101"/>
      <c r="PLF35" s="101"/>
      <c r="PLG35" s="101"/>
      <c r="PLH35" s="101"/>
      <c r="PLI35" s="101"/>
      <c r="PLJ35" s="101"/>
      <c r="PLK35" s="101"/>
      <c r="PLL35" s="101"/>
      <c r="PLM35" s="101"/>
      <c r="PLN35" s="101"/>
      <c r="PLO35" s="101"/>
      <c r="PLP35" s="101"/>
      <c r="PLQ35" s="101"/>
      <c r="PLR35" s="101"/>
      <c r="PLS35" s="101"/>
      <c r="PLT35" s="101"/>
      <c r="PLU35" s="101"/>
      <c r="PLV35" s="101"/>
      <c r="PLW35" s="101"/>
      <c r="PLX35" s="101"/>
      <c r="PLY35" s="101"/>
      <c r="PLZ35" s="101"/>
      <c r="PMA35" s="101"/>
      <c r="PMB35" s="101"/>
      <c r="PMC35" s="101"/>
      <c r="PMD35" s="101"/>
      <c r="PME35" s="101"/>
      <c r="PMF35" s="101"/>
      <c r="PMG35" s="101"/>
      <c r="PMH35" s="101"/>
      <c r="PMI35" s="101"/>
      <c r="PMJ35" s="101"/>
      <c r="PMK35" s="101"/>
      <c r="PML35" s="101"/>
      <c r="PMM35" s="101"/>
      <c r="PMN35" s="101"/>
      <c r="PMO35" s="101"/>
      <c r="PMP35" s="101"/>
      <c r="PMQ35" s="101"/>
      <c r="PMR35" s="101"/>
      <c r="PMS35" s="101"/>
      <c r="PMT35" s="101"/>
      <c r="PMU35" s="101"/>
      <c r="PMV35" s="101"/>
      <c r="PMW35" s="101"/>
      <c r="PMX35" s="101"/>
      <c r="PMY35" s="101"/>
      <c r="PMZ35" s="101"/>
      <c r="PNA35" s="101"/>
      <c r="PNB35" s="101"/>
      <c r="PNC35" s="101"/>
      <c r="PND35" s="101"/>
      <c r="PNE35" s="101"/>
      <c r="PNF35" s="101"/>
      <c r="PNG35" s="101"/>
      <c r="PNH35" s="101"/>
      <c r="PNI35" s="101"/>
      <c r="PNJ35" s="101"/>
      <c r="PNK35" s="101"/>
      <c r="PNL35" s="101"/>
      <c r="PNM35" s="101"/>
      <c r="PNN35" s="101"/>
      <c r="PNO35" s="101"/>
      <c r="PNP35" s="101"/>
      <c r="PNQ35" s="101"/>
      <c r="PNR35" s="101"/>
      <c r="PNS35" s="101"/>
      <c r="PNT35" s="101"/>
      <c r="PNU35" s="101"/>
      <c r="PNV35" s="101"/>
      <c r="PNW35" s="101"/>
      <c r="PNX35" s="101"/>
      <c r="PNY35" s="101"/>
      <c r="PNZ35" s="101"/>
      <c r="POA35" s="101"/>
      <c r="POB35" s="101"/>
      <c r="POC35" s="101"/>
      <c r="POD35" s="101"/>
      <c r="POE35" s="101"/>
      <c r="POF35" s="101"/>
      <c r="POG35" s="101"/>
      <c r="POH35" s="101"/>
      <c r="POI35" s="101"/>
      <c r="POJ35" s="101"/>
      <c r="POK35" s="101"/>
      <c r="POL35" s="101"/>
      <c r="POM35" s="101"/>
      <c r="PON35" s="101"/>
      <c r="POO35" s="101"/>
      <c r="POP35" s="101"/>
      <c r="POQ35" s="101"/>
      <c r="POR35" s="101"/>
      <c r="POS35" s="101"/>
      <c r="POT35" s="101"/>
      <c r="POU35" s="101"/>
      <c r="POV35" s="101"/>
      <c r="POW35" s="101"/>
      <c r="POX35" s="101"/>
      <c r="POY35" s="101"/>
      <c r="POZ35" s="101"/>
      <c r="PPA35" s="101"/>
      <c r="PPB35" s="101"/>
      <c r="PPC35" s="101"/>
      <c r="PPD35" s="101"/>
      <c r="PPE35" s="101"/>
      <c r="PPF35" s="101"/>
      <c r="PPG35" s="101"/>
      <c r="PPH35" s="101"/>
      <c r="PPI35" s="101"/>
      <c r="PPJ35" s="101"/>
      <c r="PPK35" s="101"/>
      <c r="PPL35" s="101"/>
      <c r="PPM35" s="101"/>
      <c r="PPN35" s="101"/>
      <c r="PPO35" s="101"/>
      <c r="PPP35" s="101"/>
      <c r="PPQ35" s="101"/>
      <c r="PPR35" s="101"/>
      <c r="PPS35" s="101"/>
      <c r="PPT35" s="101"/>
      <c r="PPU35" s="101"/>
      <c r="PPV35" s="101"/>
      <c r="PPW35" s="101"/>
      <c r="PPX35" s="101"/>
      <c r="PPY35" s="101"/>
      <c r="PPZ35" s="101"/>
      <c r="PQA35" s="101"/>
      <c r="PQB35" s="101"/>
      <c r="PQC35" s="101"/>
      <c r="PQD35" s="101"/>
      <c r="PQE35" s="101"/>
      <c r="PQF35" s="101"/>
      <c r="PQG35" s="101"/>
      <c r="PQH35" s="101"/>
      <c r="PQI35" s="101"/>
      <c r="PQJ35" s="101"/>
      <c r="PQK35" s="101"/>
      <c r="PQL35" s="101"/>
      <c r="PQM35" s="101"/>
      <c r="PQN35" s="101"/>
      <c r="PQO35" s="101"/>
      <c r="PQP35" s="101"/>
      <c r="PQQ35" s="101"/>
      <c r="PQR35" s="101"/>
      <c r="PQS35" s="101"/>
      <c r="PQT35" s="101"/>
      <c r="PQU35" s="101"/>
      <c r="PQV35" s="101"/>
      <c r="PQW35" s="101"/>
      <c r="PQX35" s="101"/>
      <c r="PQY35" s="101"/>
      <c r="PQZ35" s="101"/>
      <c r="PRA35" s="101"/>
      <c r="PRB35" s="101"/>
      <c r="PRC35" s="101"/>
      <c r="PRD35" s="101"/>
      <c r="PRE35" s="101"/>
      <c r="PRF35" s="101"/>
      <c r="PRG35" s="101"/>
      <c r="PRH35" s="101"/>
      <c r="PRI35" s="101"/>
      <c r="PRJ35" s="101"/>
      <c r="PRK35" s="101"/>
      <c r="PRL35" s="101"/>
      <c r="PRM35" s="101"/>
      <c r="PRN35" s="101"/>
      <c r="PRO35" s="101"/>
      <c r="PRP35" s="101"/>
      <c r="PRQ35" s="101"/>
      <c r="PRR35" s="101"/>
      <c r="PRS35" s="101"/>
      <c r="PRT35" s="101"/>
      <c r="PRU35" s="101"/>
      <c r="PRV35" s="101"/>
      <c r="PRW35" s="101"/>
      <c r="PRX35" s="101"/>
      <c r="PRY35" s="101"/>
      <c r="PRZ35" s="101"/>
      <c r="PSA35" s="101"/>
      <c r="PSB35" s="101"/>
      <c r="PSC35" s="101"/>
      <c r="PSD35" s="101"/>
      <c r="PSE35" s="101"/>
      <c r="PSF35" s="101"/>
      <c r="PSG35" s="101"/>
      <c r="PSH35" s="101"/>
      <c r="PSI35" s="101"/>
      <c r="PSJ35" s="101"/>
      <c r="PSK35" s="101"/>
      <c r="PSL35" s="101"/>
      <c r="PSM35" s="101"/>
      <c r="PSN35" s="101"/>
      <c r="PSO35" s="101"/>
      <c r="PSP35" s="101"/>
      <c r="PSQ35" s="101"/>
      <c r="PSR35" s="101"/>
      <c r="PSS35" s="101"/>
      <c r="PST35" s="101"/>
      <c r="PSU35" s="101"/>
      <c r="PSV35" s="101"/>
      <c r="PSW35" s="101"/>
      <c r="PSX35" s="101"/>
      <c r="PSY35" s="101"/>
      <c r="PSZ35" s="101"/>
      <c r="PTA35" s="101"/>
      <c r="PTB35" s="101"/>
      <c r="PTC35" s="101"/>
      <c r="PTD35" s="101"/>
      <c r="PTE35" s="101"/>
      <c r="PTF35" s="101"/>
      <c r="PTG35" s="101"/>
      <c r="PTH35" s="101"/>
      <c r="PTI35" s="101"/>
      <c r="PTJ35" s="101"/>
      <c r="PTK35" s="101"/>
      <c r="PTL35" s="101"/>
      <c r="PTM35" s="101"/>
      <c r="PTN35" s="101"/>
      <c r="PTO35" s="101"/>
      <c r="PTP35" s="101"/>
      <c r="PTQ35" s="101"/>
      <c r="PTR35" s="101"/>
      <c r="PTS35" s="101"/>
      <c r="PTT35" s="101"/>
      <c r="PTU35" s="101"/>
      <c r="PTV35" s="101"/>
      <c r="PTW35" s="101"/>
      <c r="PTX35" s="101"/>
      <c r="PTY35" s="101"/>
      <c r="PTZ35" s="101"/>
      <c r="PUA35" s="101"/>
      <c r="PUB35" s="101"/>
      <c r="PUC35" s="101"/>
      <c r="PUD35" s="101"/>
      <c r="PUE35" s="101"/>
      <c r="PUF35" s="101"/>
      <c r="PUG35" s="101"/>
      <c r="PUH35" s="101"/>
      <c r="PUI35" s="101"/>
      <c r="PUJ35" s="101"/>
      <c r="PUK35" s="101"/>
      <c r="PUL35" s="101"/>
      <c r="PUM35" s="101"/>
      <c r="PUN35" s="101"/>
      <c r="PUO35" s="101"/>
      <c r="PUP35" s="101"/>
      <c r="PUQ35" s="101"/>
      <c r="PUR35" s="101"/>
      <c r="PUS35" s="101"/>
      <c r="PUT35" s="101"/>
      <c r="PUU35" s="101"/>
      <c r="PUV35" s="101"/>
      <c r="PUW35" s="101"/>
      <c r="PUX35" s="101"/>
      <c r="PUY35" s="101"/>
      <c r="PUZ35" s="101"/>
      <c r="PVA35" s="101"/>
      <c r="PVB35" s="101"/>
      <c r="PVC35" s="101"/>
      <c r="PVD35" s="101"/>
      <c r="PVE35" s="101"/>
      <c r="PVF35" s="101"/>
      <c r="PVG35" s="101"/>
      <c r="PVH35" s="101"/>
      <c r="PVI35" s="101"/>
      <c r="PVJ35" s="101"/>
      <c r="PVK35" s="101"/>
      <c r="PVL35" s="101"/>
      <c r="PVM35" s="101"/>
      <c r="PVN35" s="101"/>
      <c r="PVO35" s="101"/>
      <c r="PVP35" s="101"/>
      <c r="PVQ35" s="101"/>
      <c r="PVR35" s="101"/>
      <c r="PVS35" s="101"/>
      <c r="PVT35" s="101"/>
      <c r="PVU35" s="101"/>
      <c r="PVV35" s="101"/>
      <c r="PVW35" s="101"/>
      <c r="PVX35" s="101"/>
      <c r="PVY35" s="101"/>
      <c r="PVZ35" s="101"/>
      <c r="PWA35" s="101"/>
      <c r="PWB35" s="101"/>
      <c r="PWC35" s="101"/>
      <c r="PWD35" s="101"/>
      <c r="PWE35" s="101"/>
      <c r="PWF35" s="101"/>
      <c r="PWG35" s="101"/>
      <c r="PWH35" s="101"/>
      <c r="PWI35" s="101"/>
      <c r="PWJ35" s="101"/>
      <c r="PWK35" s="101"/>
      <c r="PWL35" s="101"/>
      <c r="PWM35" s="101"/>
      <c r="PWN35" s="101"/>
      <c r="PWO35" s="101"/>
      <c r="PWP35" s="101"/>
      <c r="PWQ35" s="101"/>
      <c r="PWR35" s="101"/>
      <c r="PWS35" s="101"/>
      <c r="PWT35" s="101"/>
      <c r="PWU35" s="101"/>
      <c r="PWV35" s="101"/>
      <c r="PWW35" s="101"/>
      <c r="PWX35" s="101"/>
      <c r="PWY35" s="101"/>
      <c r="PWZ35" s="101"/>
      <c r="PXA35" s="101"/>
      <c r="PXB35" s="101"/>
      <c r="PXC35" s="101"/>
      <c r="PXD35" s="101"/>
      <c r="PXE35" s="101"/>
      <c r="PXF35" s="101"/>
      <c r="PXG35" s="101"/>
      <c r="PXH35" s="101"/>
      <c r="PXI35" s="101"/>
      <c r="PXJ35" s="101"/>
      <c r="PXK35" s="101"/>
      <c r="PXL35" s="101"/>
      <c r="PXM35" s="101"/>
      <c r="PXN35" s="101"/>
      <c r="PXO35" s="101"/>
      <c r="PXP35" s="101"/>
      <c r="PXQ35" s="101"/>
      <c r="PXR35" s="101"/>
      <c r="PXS35" s="101"/>
      <c r="PXT35" s="101"/>
      <c r="PXU35" s="101"/>
      <c r="PXV35" s="101"/>
      <c r="PXW35" s="101"/>
      <c r="PXX35" s="101"/>
      <c r="PXY35" s="101"/>
      <c r="PXZ35" s="101"/>
      <c r="PYA35" s="101"/>
      <c r="PYB35" s="101"/>
      <c r="PYC35" s="101"/>
      <c r="PYD35" s="101"/>
      <c r="PYE35" s="101"/>
      <c r="PYF35" s="101"/>
      <c r="PYG35" s="101"/>
      <c r="PYH35" s="101"/>
      <c r="PYI35" s="101"/>
      <c r="PYJ35" s="101"/>
      <c r="PYK35" s="101"/>
      <c r="PYL35" s="101"/>
      <c r="PYM35" s="101"/>
      <c r="PYN35" s="101"/>
      <c r="PYO35" s="101"/>
      <c r="PYP35" s="101"/>
      <c r="PYQ35" s="101"/>
      <c r="PYR35" s="101"/>
      <c r="PYS35" s="101"/>
      <c r="PYT35" s="101"/>
      <c r="PYU35" s="101"/>
      <c r="PYV35" s="101"/>
      <c r="PYW35" s="101"/>
      <c r="PYX35" s="101"/>
      <c r="PYY35" s="101"/>
      <c r="PYZ35" s="101"/>
      <c r="PZA35" s="101"/>
      <c r="PZB35" s="101"/>
      <c r="PZC35" s="101"/>
      <c r="PZD35" s="101"/>
      <c r="PZE35" s="101"/>
      <c r="PZF35" s="101"/>
      <c r="PZG35" s="101"/>
      <c r="PZH35" s="101"/>
      <c r="PZI35" s="101"/>
      <c r="PZJ35" s="101"/>
      <c r="PZK35" s="101"/>
      <c r="PZL35" s="101"/>
      <c r="PZM35" s="101"/>
      <c r="PZN35" s="101"/>
      <c r="PZO35" s="101"/>
      <c r="PZP35" s="101"/>
      <c r="PZQ35" s="101"/>
      <c r="PZR35" s="101"/>
      <c r="PZS35" s="101"/>
      <c r="PZT35" s="101"/>
      <c r="PZU35" s="101"/>
      <c r="PZV35" s="101"/>
      <c r="PZW35" s="101"/>
      <c r="PZX35" s="101"/>
      <c r="PZY35" s="101"/>
      <c r="PZZ35" s="101"/>
      <c r="QAA35" s="101"/>
      <c r="QAB35" s="101"/>
      <c r="QAC35" s="101"/>
      <c r="QAD35" s="101"/>
      <c r="QAE35" s="101"/>
      <c r="QAF35" s="101"/>
      <c r="QAG35" s="101"/>
      <c r="QAH35" s="101"/>
      <c r="QAI35" s="101"/>
      <c r="QAJ35" s="101"/>
      <c r="QAK35" s="101"/>
      <c r="QAL35" s="101"/>
      <c r="QAM35" s="101"/>
      <c r="QAN35" s="101"/>
      <c r="QAO35" s="101"/>
      <c r="QAP35" s="101"/>
      <c r="QAQ35" s="101"/>
      <c r="QAR35" s="101"/>
      <c r="QAS35" s="101"/>
      <c r="QAT35" s="101"/>
      <c r="QAU35" s="101"/>
      <c r="QAV35" s="101"/>
      <c r="QAW35" s="101"/>
      <c r="QAX35" s="101"/>
      <c r="QAY35" s="101"/>
      <c r="QAZ35" s="101"/>
      <c r="QBA35" s="101"/>
      <c r="QBB35" s="101"/>
      <c r="QBC35" s="101"/>
      <c r="QBD35" s="101"/>
      <c r="QBE35" s="101"/>
      <c r="QBF35" s="101"/>
      <c r="QBG35" s="101"/>
      <c r="QBH35" s="101"/>
      <c r="QBI35" s="101"/>
      <c r="QBJ35" s="101"/>
      <c r="QBK35" s="101"/>
      <c r="QBL35" s="101"/>
      <c r="QBM35" s="101"/>
      <c r="QBN35" s="101"/>
      <c r="QBO35" s="101"/>
      <c r="QBP35" s="101"/>
      <c r="QBQ35" s="101"/>
      <c r="QBR35" s="101"/>
      <c r="QBS35" s="101"/>
      <c r="QBT35" s="101"/>
      <c r="QBU35" s="101"/>
      <c r="QBV35" s="101"/>
      <c r="QBW35" s="101"/>
      <c r="QBX35" s="101"/>
      <c r="QBY35" s="101"/>
      <c r="QBZ35" s="101"/>
      <c r="QCA35" s="101"/>
      <c r="QCB35" s="101"/>
      <c r="QCC35" s="101"/>
      <c r="QCD35" s="101"/>
      <c r="QCE35" s="101"/>
      <c r="QCF35" s="101"/>
      <c r="QCG35" s="101"/>
      <c r="QCH35" s="101"/>
      <c r="QCI35" s="101"/>
      <c r="QCJ35" s="101"/>
      <c r="QCK35" s="101"/>
      <c r="QCL35" s="101"/>
      <c r="QCM35" s="101"/>
      <c r="QCN35" s="101"/>
      <c r="QCO35" s="101"/>
      <c r="QCP35" s="101"/>
      <c r="QCQ35" s="101"/>
      <c r="QCR35" s="101"/>
      <c r="QCS35" s="101"/>
      <c r="QCT35" s="101"/>
      <c r="QCU35" s="101"/>
      <c r="QCV35" s="101"/>
      <c r="QCW35" s="101"/>
      <c r="QCX35" s="101"/>
      <c r="QCY35" s="101"/>
      <c r="QCZ35" s="101"/>
      <c r="QDA35" s="101"/>
      <c r="QDB35" s="101"/>
      <c r="QDC35" s="101"/>
      <c r="QDD35" s="101"/>
      <c r="QDE35" s="101"/>
      <c r="QDF35" s="101"/>
      <c r="QDG35" s="101"/>
      <c r="QDH35" s="101"/>
      <c r="QDI35" s="101"/>
      <c r="QDJ35" s="101"/>
      <c r="QDK35" s="101"/>
      <c r="QDL35" s="101"/>
      <c r="QDM35" s="101"/>
      <c r="QDN35" s="101"/>
      <c r="QDO35" s="101"/>
      <c r="QDP35" s="101"/>
      <c r="QDQ35" s="101"/>
      <c r="QDR35" s="101"/>
      <c r="QDS35" s="101"/>
      <c r="QDT35" s="101"/>
      <c r="QDU35" s="101"/>
      <c r="QDV35" s="101"/>
      <c r="QDW35" s="101"/>
      <c r="QDX35" s="101"/>
      <c r="QDY35" s="101"/>
      <c r="QDZ35" s="101"/>
      <c r="QEA35" s="101"/>
      <c r="QEB35" s="101"/>
      <c r="QEC35" s="101"/>
      <c r="QED35" s="101"/>
      <c r="QEE35" s="101"/>
      <c r="QEF35" s="101"/>
      <c r="QEG35" s="101"/>
      <c r="QEH35" s="101"/>
      <c r="QEI35" s="101"/>
      <c r="QEJ35" s="101"/>
      <c r="QEK35" s="101"/>
      <c r="QEL35" s="101"/>
      <c r="QEM35" s="101"/>
      <c r="QEN35" s="101"/>
      <c r="QEO35" s="101"/>
      <c r="QEP35" s="101"/>
      <c r="QEQ35" s="101"/>
      <c r="QER35" s="101"/>
      <c r="QES35" s="101"/>
      <c r="QET35" s="101"/>
      <c r="QEU35" s="101"/>
      <c r="QEV35" s="101"/>
      <c r="QEW35" s="101"/>
      <c r="QEX35" s="101"/>
      <c r="QEY35" s="101"/>
      <c r="QEZ35" s="101"/>
      <c r="QFA35" s="101"/>
      <c r="QFB35" s="101"/>
      <c r="QFC35" s="101"/>
      <c r="QFD35" s="101"/>
      <c r="QFE35" s="101"/>
      <c r="QFF35" s="101"/>
      <c r="QFG35" s="101"/>
      <c r="QFH35" s="101"/>
      <c r="QFI35" s="101"/>
      <c r="QFJ35" s="101"/>
      <c r="QFK35" s="101"/>
      <c r="QFL35" s="101"/>
      <c r="QFM35" s="101"/>
      <c r="QFN35" s="101"/>
      <c r="QFO35" s="101"/>
      <c r="QFP35" s="101"/>
      <c r="QFQ35" s="101"/>
      <c r="QFR35" s="101"/>
      <c r="QFS35" s="101"/>
      <c r="QFT35" s="101"/>
      <c r="QFU35" s="101"/>
      <c r="QFV35" s="101"/>
      <c r="QFW35" s="101"/>
      <c r="QFX35" s="101"/>
      <c r="QFY35" s="101"/>
      <c r="QFZ35" s="101"/>
      <c r="QGA35" s="101"/>
      <c r="QGB35" s="101"/>
      <c r="QGC35" s="101"/>
      <c r="QGD35" s="101"/>
      <c r="QGE35" s="101"/>
      <c r="QGF35" s="101"/>
      <c r="QGG35" s="101"/>
      <c r="QGH35" s="101"/>
      <c r="QGI35" s="101"/>
      <c r="QGJ35" s="101"/>
      <c r="QGK35" s="101"/>
      <c r="QGL35" s="101"/>
      <c r="QGM35" s="101"/>
      <c r="QGN35" s="101"/>
      <c r="QGO35" s="101"/>
      <c r="QGP35" s="101"/>
      <c r="QGQ35" s="101"/>
      <c r="QGR35" s="101"/>
      <c r="QGS35" s="101"/>
      <c r="QGT35" s="101"/>
      <c r="QGU35" s="101"/>
      <c r="QGV35" s="101"/>
      <c r="QGW35" s="101"/>
      <c r="QGX35" s="101"/>
      <c r="QGY35" s="101"/>
      <c r="QGZ35" s="101"/>
      <c r="QHA35" s="101"/>
      <c r="QHB35" s="101"/>
      <c r="QHC35" s="101"/>
      <c r="QHD35" s="101"/>
      <c r="QHE35" s="101"/>
      <c r="QHF35" s="101"/>
      <c r="QHG35" s="101"/>
      <c r="QHH35" s="101"/>
      <c r="QHI35" s="101"/>
      <c r="QHJ35" s="101"/>
      <c r="QHK35" s="101"/>
      <c r="QHL35" s="101"/>
      <c r="QHM35" s="101"/>
      <c r="QHN35" s="101"/>
      <c r="QHO35" s="101"/>
      <c r="QHP35" s="101"/>
      <c r="QHQ35" s="101"/>
      <c r="QHR35" s="101"/>
      <c r="QHS35" s="101"/>
      <c r="QHT35" s="101"/>
      <c r="QHU35" s="101"/>
      <c r="QHV35" s="101"/>
      <c r="QHW35" s="101"/>
      <c r="QHX35" s="101"/>
      <c r="QHY35" s="101"/>
      <c r="QHZ35" s="101"/>
      <c r="QIA35" s="101"/>
      <c r="QIB35" s="101"/>
      <c r="QIC35" s="101"/>
      <c r="QID35" s="101"/>
      <c r="QIE35" s="101"/>
      <c r="QIF35" s="101"/>
      <c r="QIG35" s="101"/>
      <c r="QIH35" s="101"/>
      <c r="QII35" s="101"/>
      <c r="QIJ35" s="101"/>
      <c r="QIK35" s="101"/>
      <c r="QIL35" s="101"/>
      <c r="QIM35" s="101"/>
      <c r="QIN35" s="101"/>
      <c r="QIO35" s="101"/>
      <c r="QIP35" s="101"/>
      <c r="QIQ35" s="101"/>
      <c r="QIR35" s="101"/>
      <c r="QIS35" s="101"/>
      <c r="QIT35" s="101"/>
      <c r="QIU35" s="101"/>
      <c r="QIV35" s="101"/>
      <c r="QIW35" s="101"/>
      <c r="QIX35" s="101"/>
      <c r="QIY35" s="101"/>
      <c r="QIZ35" s="101"/>
      <c r="QJA35" s="101"/>
      <c r="QJB35" s="101"/>
      <c r="QJC35" s="101"/>
      <c r="QJD35" s="101"/>
      <c r="QJE35" s="101"/>
      <c r="QJF35" s="101"/>
      <c r="QJG35" s="101"/>
      <c r="QJH35" s="101"/>
      <c r="QJI35" s="101"/>
      <c r="QJJ35" s="101"/>
      <c r="QJK35" s="101"/>
      <c r="QJL35" s="101"/>
      <c r="QJM35" s="101"/>
      <c r="QJN35" s="101"/>
      <c r="QJO35" s="101"/>
      <c r="QJP35" s="101"/>
      <c r="QJQ35" s="101"/>
      <c r="QJR35" s="101"/>
      <c r="QJS35" s="101"/>
      <c r="QJT35" s="101"/>
      <c r="QJU35" s="101"/>
      <c r="QJV35" s="101"/>
      <c r="QJW35" s="101"/>
      <c r="QJX35" s="101"/>
      <c r="QJY35" s="101"/>
      <c r="QJZ35" s="101"/>
      <c r="QKA35" s="101"/>
      <c r="QKB35" s="101"/>
      <c r="QKC35" s="101"/>
      <c r="QKD35" s="101"/>
      <c r="QKE35" s="101"/>
      <c r="QKF35" s="101"/>
      <c r="QKG35" s="101"/>
      <c r="QKH35" s="101"/>
      <c r="QKI35" s="101"/>
      <c r="QKJ35" s="101"/>
      <c r="QKK35" s="101"/>
      <c r="QKL35" s="101"/>
      <c r="QKM35" s="101"/>
      <c r="QKN35" s="101"/>
      <c r="QKO35" s="101"/>
      <c r="QKP35" s="101"/>
      <c r="QKQ35" s="101"/>
      <c r="QKR35" s="101"/>
      <c r="QKS35" s="101"/>
      <c r="QKT35" s="101"/>
      <c r="QKU35" s="101"/>
      <c r="QKV35" s="101"/>
      <c r="QKW35" s="101"/>
      <c r="QKX35" s="101"/>
      <c r="QKY35" s="101"/>
      <c r="QKZ35" s="101"/>
      <c r="QLA35" s="101"/>
      <c r="QLB35" s="101"/>
      <c r="QLC35" s="101"/>
      <c r="QLD35" s="101"/>
      <c r="QLE35" s="101"/>
      <c r="QLF35" s="101"/>
      <c r="QLG35" s="101"/>
      <c r="QLH35" s="101"/>
      <c r="QLI35" s="101"/>
      <c r="QLJ35" s="101"/>
      <c r="QLK35" s="101"/>
      <c r="QLL35" s="101"/>
      <c r="QLM35" s="101"/>
      <c r="QLN35" s="101"/>
      <c r="QLO35" s="101"/>
      <c r="QLP35" s="101"/>
      <c r="QLQ35" s="101"/>
      <c r="QLR35" s="101"/>
      <c r="QLS35" s="101"/>
      <c r="QLT35" s="101"/>
      <c r="QLU35" s="101"/>
      <c r="QLV35" s="101"/>
      <c r="QLW35" s="101"/>
      <c r="QLX35" s="101"/>
      <c r="QLY35" s="101"/>
      <c r="QLZ35" s="101"/>
      <c r="QMA35" s="101"/>
      <c r="QMB35" s="101"/>
      <c r="QMC35" s="101"/>
      <c r="QMD35" s="101"/>
      <c r="QME35" s="101"/>
      <c r="QMF35" s="101"/>
      <c r="QMG35" s="101"/>
      <c r="QMH35" s="101"/>
      <c r="QMI35" s="101"/>
      <c r="QMJ35" s="101"/>
      <c r="QMK35" s="101"/>
      <c r="QML35" s="101"/>
      <c r="QMM35" s="101"/>
      <c r="QMN35" s="101"/>
      <c r="QMO35" s="101"/>
      <c r="QMP35" s="101"/>
      <c r="QMQ35" s="101"/>
      <c r="QMR35" s="101"/>
      <c r="QMS35" s="101"/>
      <c r="QMT35" s="101"/>
      <c r="QMU35" s="101"/>
      <c r="QMV35" s="101"/>
      <c r="QMW35" s="101"/>
      <c r="QMX35" s="101"/>
      <c r="QMY35" s="101"/>
      <c r="QMZ35" s="101"/>
      <c r="QNA35" s="101"/>
      <c r="QNB35" s="101"/>
      <c r="QNC35" s="101"/>
      <c r="QND35" s="101"/>
      <c r="QNE35" s="101"/>
      <c r="QNF35" s="101"/>
      <c r="QNG35" s="101"/>
      <c r="QNH35" s="101"/>
      <c r="QNI35" s="101"/>
      <c r="QNJ35" s="101"/>
      <c r="QNK35" s="101"/>
      <c r="QNL35" s="101"/>
      <c r="QNM35" s="101"/>
      <c r="QNN35" s="101"/>
      <c r="QNO35" s="101"/>
      <c r="QNP35" s="101"/>
      <c r="QNQ35" s="101"/>
      <c r="QNR35" s="101"/>
      <c r="QNS35" s="101"/>
      <c r="QNT35" s="101"/>
      <c r="QNU35" s="101"/>
      <c r="QNV35" s="101"/>
      <c r="QNW35" s="101"/>
      <c r="QNX35" s="101"/>
      <c r="QNY35" s="101"/>
      <c r="QNZ35" s="101"/>
      <c r="QOA35" s="101"/>
      <c r="QOB35" s="101"/>
      <c r="QOC35" s="101"/>
      <c r="QOD35" s="101"/>
      <c r="QOE35" s="101"/>
      <c r="QOF35" s="101"/>
      <c r="QOG35" s="101"/>
      <c r="QOH35" s="101"/>
      <c r="QOI35" s="101"/>
      <c r="QOJ35" s="101"/>
      <c r="QOK35" s="101"/>
      <c r="QOL35" s="101"/>
      <c r="QOM35" s="101"/>
      <c r="QON35" s="101"/>
      <c r="QOO35" s="101"/>
      <c r="QOP35" s="101"/>
      <c r="QOQ35" s="101"/>
      <c r="QOR35" s="101"/>
      <c r="QOS35" s="101"/>
      <c r="QOT35" s="101"/>
      <c r="QOU35" s="101"/>
      <c r="QOV35" s="101"/>
      <c r="QOW35" s="101"/>
      <c r="QOX35" s="101"/>
      <c r="QOY35" s="101"/>
      <c r="QOZ35" s="101"/>
      <c r="QPA35" s="101"/>
      <c r="QPB35" s="101"/>
      <c r="QPC35" s="101"/>
      <c r="QPD35" s="101"/>
      <c r="QPE35" s="101"/>
      <c r="QPF35" s="101"/>
      <c r="QPG35" s="101"/>
      <c r="QPH35" s="101"/>
      <c r="QPI35" s="101"/>
      <c r="QPJ35" s="101"/>
      <c r="QPK35" s="101"/>
      <c r="QPL35" s="101"/>
      <c r="QPM35" s="101"/>
      <c r="QPN35" s="101"/>
      <c r="QPO35" s="101"/>
      <c r="QPP35" s="101"/>
      <c r="QPQ35" s="101"/>
      <c r="QPR35" s="101"/>
      <c r="QPS35" s="101"/>
      <c r="QPT35" s="101"/>
      <c r="QPU35" s="101"/>
      <c r="QPV35" s="101"/>
      <c r="QPW35" s="101"/>
      <c r="QPX35" s="101"/>
      <c r="QPY35" s="101"/>
      <c r="QPZ35" s="101"/>
      <c r="QQA35" s="101"/>
      <c r="QQB35" s="101"/>
      <c r="QQC35" s="101"/>
      <c r="QQD35" s="101"/>
      <c r="QQE35" s="101"/>
      <c r="QQF35" s="101"/>
      <c r="QQG35" s="101"/>
      <c r="QQH35" s="101"/>
      <c r="QQI35" s="101"/>
      <c r="QQJ35" s="101"/>
      <c r="QQK35" s="101"/>
      <c r="QQL35" s="101"/>
      <c r="QQM35" s="101"/>
      <c r="QQN35" s="101"/>
      <c r="QQO35" s="101"/>
      <c r="QQP35" s="101"/>
      <c r="QQQ35" s="101"/>
      <c r="QQR35" s="101"/>
      <c r="QQS35" s="101"/>
      <c r="QQT35" s="101"/>
      <c r="QQU35" s="101"/>
      <c r="QQV35" s="101"/>
      <c r="QQW35" s="101"/>
      <c r="QQX35" s="101"/>
      <c r="QQY35" s="101"/>
      <c r="QQZ35" s="101"/>
      <c r="QRA35" s="101"/>
      <c r="QRB35" s="101"/>
      <c r="QRC35" s="101"/>
      <c r="QRD35" s="101"/>
      <c r="QRE35" s="101"/>
      <c r="QRF35" s="101"/>
      <c r="QRG35" s="101"/>
      <c r="QRH35" s="101"/>
      <c r="QRI35" s="101"/>
      <c r="QRJ35" s="101"/>
      <c r="QRK35" s="101"/>
      <c r="QRL35" s="101"/>
      <c r="QRM35" s="101"/>
      <c r="QRN35" s="101"/>
      <c r="QRO35" s="101"/>
      <c r="QRP35" s="101"/>
      <c r="QRQ35" s="101"/>
      <c r="QRR35" s="101"/>
      <c r="QRS35" s="101"/>
      <c r="QRT35" s="101"/>
      <c r="QRU35" s="101"/>
      <c r="QRV35" s="101"/>
      <c r="QRW35" s="101"/>
      <c r="QRX35" s="101"/>
      <c r="QRY35" s="101"/>
      <c r="QRZ35" s="101"/>
      <c r="QSA35" s="101"/>
      <c r="QSB35" s="101"/>
      <c r="QSC35" s="101"/>
      <c r="QSD35" s="101"/>
      <c r="QSE35" s="101"/>
      <c r="QSF35" s="101"/>
      <c r="QSG35" s="101"/>
      <c r="QSH35" s="101"/>
      <c r="QSI35" s="101"/>
      <c r="QSJ35" s="101"/>
      <c r="QSK35" s="101"/>
      <c r="QSL35" s="101"/>
      <c r="QSM35" s="101"/>
      <c r="QSN35" s="101"/>
      <c r="QSO35" s="101"/>
      <c r="QSP35" s="101"/>
      <c r="QSQ35" s="101"/>
      <c r="QSR35" s="101"/>
      <c r="QSS35" s="101"/>
      <c r="QST35" s="101"/>
      <c r="QSU35" s="101"/>
      <c r="QSV35" s="101"/>
      <c r="QSW35" s="101"/>
      <c r="QSX35" s="101"/>
      <c r="QSY35" s="101"/>
      <c r="QSZ35" s="101"/>
      <c r="QTA35" s="101"/>
      <c r="QTB35" s="101"/>
      <c r="QTC35" s="101"/>
      <c r="QTD35" s="101"/>
      <c r="QTE35" s="101"/>
      <c r="QTF35" s="101"/>
      <c r="QTG35" s="101"/>
      <c r="QTH35" s="101"/>
      <c r="QTI35" s="101"/>
      <c r="QTJ35" s="101"/>
      <c r="QTK35" s="101"/>
      <c r="QTL35" s="101"/>
      <c r="QTM35" s="101"/>
      <c r="QTN35" s="101"/>
      <c r="QTO35" s="101"/>
      <c r="QTP35" s="101"/>
      <c r="QTQ35" s="101"/>
      <c r="QTR35" s="101"/>
      <c r="QTS35" s="101"/>
      <c r="QTT35" s="101"/>
      <c r="QTU35" s="101"/>
      <c r="QTV35" s="101"/>
      <c r="QTW35" s="101"/>
      <c r="QTX35" s="101"/>
      <c r="QTY35" s="101"/>
      <c r="QTZ35" s="101"/>
      <c r="QUA35" s="101"/>
      <c r="QUB35" s="101"/>
      <c r="QUC35" s="101"/>
      <c r="QUD35" s="101"/>
      <c r="QUE35" s="101"/>
      <c r="QUF35" s="101"/>
      <c r="QUG35" s="101"/>
      <c r="QUH35" s="101"/>
      <c r="QUI35" s="101"/>
      <c r="QUJ35" s="101"/>
      <c r="QUK35" s="101"/>
      <c r="QUL35" s="101"/>
      <c r="QUM35" s="101"/>
      <c r="QUN35" s="101"/>
      <c r="QUO35" s="101"/>
      <c r="QUP35" s="101"/>
      <c r="QUQ35" s="101"/>
      <c r="QUR35" s="101"/>
      <c r="QUS35" s="101"/>
      <c r="QUT35" s="101"/>
      <c r="QUU35" s="101"/>
      <c r="QUV35" s="101"/>
      <c r="QUW35" s="101"/>
      <c r="QUX35" s="101"/>
      <c r="QUY35" s="101"/>
      <c r="QUZ35" s="101"/>
      <c r="QVA35" s="101"/>
      <c r="QVB35" s="101"/>
      <c r="QVC35" s="101"/>
      <c r="QVD35" s="101"/>
      <c r="QVE35" s="101"/>
      <c r="QVF35" s="101"/>
      <c r="QVG35" s="101"/>
      <c r="QVH35" s="101"/>
      <c r="QVI35" s="101"/>
      <c r="QVJ35" s="101"/>
      <c r="QVK35" s="101"/>
      <c r="QVL35" s="101"/>
      <c r="QVM35" s="101"/>
      <c r="QVN35" s="101"/>
      <c r="QVO35" s="101"/>
      <c r="QVP35" s="101"/>
      <c r="QVQ35" s="101"/>
      <c r="QVR35" s="101"/>
      <c r="QVS35" s="101"/>
      <c r="QVT35" s="101"/>
      <c r="QVU35" s="101"/>
      <c r="QVV35" s="101"/>
      <c r="QVW35" s="101"/>
      <c r="QVX35" s="101"/>
      <c r="QVY35" s="101"/>
      <c r="QVZ35" s="101"/>
      <c r="QWA35" s="101"/>
      <c r="QWB35" s="101"/>
      <c r="QWC35" s="101"/>
      <c r="QWD35" s="101"/>
      <c r="QWE35" s="101"/>
      <c r="QWF35" s="101"/>
      <c r="QWG35" s="101"/>
      <c r="QWH35" s="101"/>
      <c r="QWI35" s="101"/>
      <c r="QWJ35" s="101"/>
      <c r="QWK35" s="101"/>
      <c r="QWL35" s="101"/>
      <c r="QWM35" s="101"/>
      <c r="QWN35" s="101"/>
      <c r="QWO35" s="101"/>
      <c r="QWP35" s="101"/>
      <c r="QWQ35" s="101"/>
      <c r="QWR35" s="101"/>
      <c r="QWS35" s="101"/>
      <c r="QWT35" s="101"/>
      <c r="QWU35" s="101"/>
      <c r="QWV35" s="101"/>
      <c r="QWW35" s="101"/>
      <c r="QWX35" s="101"/>
      <c r="QWY35" s="101"/>
      <c r="QWZ35" s="101"/>
      <c r="QXA35" s="101"/>
      <c r="QXB35" s="101"/>
      <c r="QXC35" s="101"/>
      <c r="QXD35" s="101"/>
      <c r="QXE35" s="101"/>
      <c r="QXF35" s="101"/>
      <c r="QXG35" s="101"/>
      <c r="QXH35" s="101"/>
      <c r="QXI35" s="101"/>
      <c r="QXJ35" s="101"/>
      <c r="QXK35" s="101"/>
      <c r="QXL35" s="101"/>
      <c r="QXM35" s="101"/>
      <c r="QXN35" s="101"/>
      <c r="QXO35" s="101"/>
      <c r="QXP35" s="101"/>
      <c r="QXQ35" s="101"/>
      <c r="QXR35" s="101"/>
      <c r="QXS35" s="101"/>
      <c r="QXT35" s="101"/>
      <c r="QXU35" s="101"/>
      <c r="QXV35" s="101"/>
      <c r="QXW35" s="101"/>
      <c r="QXX35" s="101"/>
      <c r="QXY35" s="101"/>
      <c r="QXZ35" s="101"/>
      <c r="QYA35" s="101"/>
      <c r="QYB35" s="101"/>
      <c r="QYC35" s="101"/>
      <c r="QYD35" s="101"/>
      <c r="QYE35" s="101"/>
      <c r="QYF35" s="101"/>
      <c r="QYG35" s="101"/>
      <c r="QYH35" s="101"/>
      <c r="QYI35" s="101"/>
      <c r="QYJ35" s="101"/>
      <c r="QYK35" s="101"/>
      <c r="QYL35" s="101"/>
      <c r="QYM35" s="101"/>
      <c r="QYN35" s="101"/>
      <c r="QYO35" s="101"/>
      <c r="QYP35" s="101"/>
      <c r="QYQ35" s="101"/>
      <c r="QYR35" s="101"/>
      <c r="QYS35" s="101"/>
      <c r="QYT35" s="101"/>
      <c r="QYU35" s="101"/>
      <c r="QYV35" s="101"/>
      <c r="QYW35" s="101"/>
      <c r="QYX35" s="101"/>
      <c r="QYY35" s="101"/>
      <c r="QYZ35" s="101"/>
      <c r="QZA35" s="101"/>
      <c r="QZB35" s="101"/>
      <c r="QZC35" s="101"/>
      <c r="QZD35" s="101"/>
      <c r="QZE35" s="101"/>
      <c r="QZF35" s="101"/>
      <c r="QZG35" s="101"/>
      <c r="QZH35" s="101"/>
      <c r="QZI35" s="101"/>
      <c r="QZJ35" s="101"/>
      <c r="QZK35" s="101"/>
      <c r="QZL35" s="101"/>
      <c r="QZM35" s="101"/>
      <c r="QZN35" s="101"/>
      <c r="QZO35" s="101"/>
      <c r="QZP35" s="101"/>
      <c r="QZQ35" s="101"/>
      <c r="QZR35" s="101"/>
      <c r="QZS35" s="101"/>
      <c r="QZT35" s="101"/>
      <c r="QZU35" s="101"/>
      <c r="QZV35" s="101"/>
      <c r="QZW35" s="101"/>
      <c r="QZX35" s="101"/>
      <c r="QZY35" s="101"/>
      <c r="QZZ35" s="101"/>
      <c r="RAA35" s="101"/>
      <c r="RAB35" s="101"/>
      <c r="RAC35" s="101"/>
      <c r="RAD35" s="101"/>
      <c r="RAE35" s="101"/>
      <c r="RAF35" s="101"/>
      <c r="RAG35" s="101"/>
      <c r="RAH35" s="101"/>
      <c r="RAI35" s="101"/>
      <c r="RAJ35" s="101"/>
      <c r="RAK35" s="101"/>
      <c r="RAL35" s="101"/>
      <c r="RAM35" s="101"/>
      <c r="RAN35" s="101"/>
      <c r="RAO35" s="101"/>
      <c r="RAP35" s="101"/>
      <c r="RAQ35" s="101"/>
      <c r="RAR35" s="101"/>
      <c r="RAS35" s="101"/>
      <c r="RAT35" s="101"/>
      <c r="RAU35" s="101"/>
      <c r="RAV35" s="101"/>
      <c r="RAW35" s="101"/>
      <c r="RAX35" s="101"/>
      <c r="RAY35" s="101"/>
      <c r="RAZ35" s="101"/>
      <c r="RBA35" s="101"/>
      <c r="RBB35" s="101"/>
      <c r="RBC35" s="101"/>
      <c r="RBD35" s="101"/>
      <c r="RBE35" s="101"/>
      <c r="RBF35" s="101"/>
      <c r="RBG35" s="101"/>
      <c r="RBH35" s="101"/>
      <c r="RBI35" s="101"/>
      <c r="RBJ35" s="101"/>
      <c r="RBK35" s="101"/>
      <c r="RBL35" s="101"/>
      <c r="RBM35" s="101"/>
      <c r="RBN35" s="101"/>
      <c r="RBO35" s="101"/>
      <c r="RBP35" s="101"/>
      <c r="RBQ35" s="101"/>
      <c r="RBR35" s="101"/>
      <c r="RBS35" s="101"/>
      <c r="RBT35" s="101"/>
      <c r="RBU35" s="101"/>
      <c r="RBV35" s="101"/>
      <c r="RBW35" s="101"/>
      <c r="RBX35" s="101"/>
      <c r="RBY35" s="101"/>
      <c r="RBZ35" s="101"/>
      <c r="RCA35" s="101"/>
      <c r="RCB35" s="101"/>
      <c r="RCC35" s="101"/>
      <c r="RCD35" s="101"/>
      <c r="RCE35" s="101"/>
      <c r="RCF35" s="101"/>
      <c r="RCG35" s="101"/>
      <c r="RCH35" s="101"/>
      <c r="RCI35" s="101"/>
      <c r="RCJ35" s="101"/>
      <c r="RCK35" s="101"/>
      <c r="RCL35" s="101"/>
      <c r="RCM35" s="101"/>
      <c r="RCN35" s="101"/>
      <c r="RCO35" s="101"/>
      <c r="RCP35" s="101"/>
      <c r="RCQ35" s="101"/>
      <c r="RCR35" s="101"/>
      <c r="RCS35" s="101"/>
      <c r="RCT35" s="101"/>
      <c r="RCU35" s="101"/>
      <c r="RCV35" s="101"/>
      <c r="RCW35" s="101"/>
      <c r="RCX35" s="101"/>
      <c r="RCY35" s="101"/>
      <c r="RCZ35" s="101"/>
      <c r="RDA35" s="101"/>
      <c r="RDB35" s="101"/>
      <c r="RDC35" s="101"/>
      <c r="RDD35" s="101"/>
      <c r="RDE35" s="101"/>
      <c r="RDF35" s="101"/>
      <c r="RDG35" s="101"/>
      <c r="RDH35" s="101"/>
      <c r="RDI35" s="101"/>
      <c r="RDJ35" s="101"/>
      <c r="RDK35" s="101"/>
      <c r="RDL35" s="101"/>
      <c r="RDM35" s="101"/>
      <c r="RDN35" s="101"/>
      <c r="RDO35" s="101"/>
      <c r="RDP35" s="101"/>
      <c r="RDQ35" s="101"/>
      <c r="RDR35" s="101"/>
      <c r="RDS35" s="101"/>
      <c r="RDT35" s="101"/>
      <c r="RDU35" s="101"/>
      <c r="RDV35" s="101"/>
      <c r="RDW35" s="101"/>
      <c r="RDX35" s="101"/>
      <c r="RDY35" s="101"/>
      <c r="RDZ35" s="101"/>
      <c r="REA35" s="101"/>
      <c r="REB35" s="101"/>
      <c r="REC35" s="101"/>
      <c r="RED35" s="101"/>
      <c r="REE35" s="101"/>
      <c r="REF35" s="101"/>
      <c r="REG35" s="101"/>
      <c r="REH35" s="101"/>
      <c r="REI35" s="101"/>
      <c r="REJ35" s="101"/>
      <c r="REK35" s="101"/>
      <c r="REL35" s="101"/>
      <c r="REM35" s="101"/>
      <c r="REN35" s="101"/>
      <c r="REO35" s="101"/>
      <c r="REP35" s="101"/>
      <c r="REQ35" s="101"/>
      <c r="RER35" s="101"/>
      <c r="RES35" s="101"/>
      <c r="RET35" s="101"/>
      <c r="REU35" s="101"/>
      <c r="REV35" s="101"/>
      <c r="REW35" s="101"/>
      <c r="REX35" s="101"/>
      <c r="REY35" s="101"/>
      <c r="REZ35" s="101"/>
      <c r="RFA35" s="101"/>
      <c r="RFB35" s="101"/>
      <c r="RFC35" s="101"/>
      <c r="RFD35" s="101"/>
      <c r="RFE35" s="101"/>
      <c r="RFF35" s="101"/>
      <c r="RFG35" s="101"/>
      <c r="RFH35" s="101"/>
      <c r="RFI35" s="101"/>
      <c r="RFJ35" s="101"/>
      <c r="RFK35" s="101"/>
      <c r="RFL35" s="101"/>
      <c r="RFM35" s="101"/>
      <c r="RFN35" s="101"/>
      <c r="RFO35" s="101"/>
      <c r="RFP35" s="101"/>
      <c r="RFQ35" s="101"/>
      <c r="RFR35" s="101"/>
      <c r="RFS35" s="101"/>
      <c r="RFT35" s="101"/>
      <c r="RFU35" s="101"/>
      <c r="RFV35" s="101"/>
      <c r="RFW35" s="101"/>
      <c r="RFX35" s="101"/>
      <c r="RFY35" s="101"/>
      <c r="RFZ35" s="101"/>
      <c r="RGA35" s="101"/>
      <c r="RGB35" s="101"/>
      <c r="RGC35" s="101"/>
      <c r="RGD35" s="101"/>
      <c r="RGE35" s="101"/>
      <c r="RGF35" s="101"/>
      <c r="RGG35" s="101"/>
      <c r="RGH35" s="101"/>
      <c r="RGI35" s="101"/>
      <c r="RGJ35" s="101"/>
      <c r="RGK35" s="101"/>
      <c r="RGL35" s="101"/>
      <c r="RGM35" s="101"/>
      <c r="RGN35" s="101"/>
      <c r="RGO35" s="101"/>
      <c r="RGP35" s="101"/>
      <c r="RGQ35" s="101"/>
      <c r="RGR35" s="101"/>
      <c r="RGS35" s="101"/>
      <c r="RGT35" s="101"/>
      <c r="RGU35" s="101"/>
      <c r="RGV35" s="101"/>
      <c r="RGW35" s="101"/>
      <c r="RGX35" s="101"/>
      <c r="RGY35" s="101"/>
      <c r="RGZ35" s="101"/>
      <c r="RHA35" s="101"/>
      <c r="RHB35" s="101"/>
      <c r="RHC35" s="101"/>
      <c r="RHD35" s="101"/>
      <c r="RHE35" s="101"/>
      <c r="RHF35" s="101"/>
      <c r="RHG35" s="101"/>
      <c r="RHH35" s="101"/>
      <c r="RHI35" s="101"/>
      <c r="RHJ35" s="101"/>
      <c r="RHK35" s="101"/>
      <c r="RHL35" s="101"/>
      <c r="RHM35" s="101"/>
      <c r="RHN35" s="101"/>
      <c r="RHO35" s="101"/>
      <c r="RHP35" s="101"/>
      <c r="RHQ35" s="101"/>
      <c r="RHR35" s="101"/>
      <c r="RHS35" s="101"/>
      <c r="RHT35" s="101"/>
      <c r="RHU35" s="101"/>
      <c r="RHV35" s="101"/>
      <c r="RHW35" s="101"/>
      <c r="RHX35" s="101"/>
      <c r="RHY35" s="101"/>
      <c r="RHZ35" s="101"/>
      <c r="RIA35" s="101"/>
      <c r="RIB35" s="101"/>
      <c r="RIC35" s="101"/>
      <c r="RID35" s="101"/>
      <c r="RIE35" s="101"/>
      <c r="RIF35" s="101"/>
      <c r="RIG35" s="101"/>
      <c r="RIH35" s="101"/>
      <c r="RII35" s="101"/>
      <c r="RIJ35" s="101"/>
      <c r="RIK35" s="101"/>
      <c r="RIL35" s="101"/>
      <c r="RIM35" s="101"/>
      <c r="RIN35" s="101"/>
      <c r="RIO35" s="101"/>
      <c r="RIP35" s="101"/>
      <c r="RIQ35" s="101"/>
      <c r="RIR35" s="101"/>
      <c r="RIS35" s="101"/>
      <c r="RIT35" s="101"/>
      <c r="RIU35" s="101"/>
      <c r="RIV35" s="101"/>
      <c r="RIW35" s="101"/>
      <c r="RIX35" s="101"/>
      <c r="RIY35" s="101"/>
      <c r="RIZ35" s="101"/>
      <c r="RJA35" s="101"/>
      <c r="RJB35" s="101"/>
      <c r="RJC35" s="101"/>
      <c r="RJD35" s="101"/>
      <c r="RJE35" s="101"/>
      <c r="RJF35" s="101"/>
      <c r="RJG35" s="101"/>
      <c r="RJH35" s="101"/>
      <c r="RJI35" s="101"/>
      <c r="RJJ35" s="101"/>
      <c r="RJK35" s="101"/>
      <c r="RJL35" s="101"/>
      <c r="RJM35" s="101"/>
      <c r="RJN35" s="101"/>
      <c r="RJO35" s="101"/>
      <c r="RJP35" s="101"/>
      <c r="RJQ35" s="101"/>
      <c r="RJR35" s="101"/>
      <c r="RJS35" s="101"/>
      <c r="RJT35" s="101"/>
      <c r="RJU35" s="101"/>
      <c r="RJV35" s="101"/>
      <c r="RJW35" s="101"/>
      <c r="RJX35" s="101"/>
      <c r="RJY35" s="101"/>
      <c r="RJZ35" s="101"/>
      <c r="RKA35" s="101"/>
      <c r="RKB35" s="101"/>
      <c r="RKC35" s="101"/>
      <c r="RKD35" s="101"/>
      <c r="RKE35" s="101"/>
      <c r="RKF35" s="101"/>
      <c r="RKG35" s="101"/>
      <c r="RKH35" s="101"/>
      <c r="RKI35" s="101"/>
      <c r="RKJ35" s="101"/>
      <c r="RKK35" s="101"/>
      <c r="RKL35" s="101"/>
      <c r="RKM35" s="101"/>
      <c r="RKN35" s="101"/>
      <c r="RKO35" s="101"/>
      <c r="RKP35" s="101"/>
      <c r="RKQ35" s="101"/>
      <c r="RKR35" s="101"/>
      <c r="RKS35" s="101"/>
      <c r="RKT35" s="101"/>
      <c r="RKU35" s="101"/>
      <c r="RKV35" s="101"/>
      <c r="RKW35" s="101"/>
      <c r="RKX35" s="101"/>
      <c r="RKY35" s="101"/>
      <c r="RKZ35" s="101"/>
      <c r="RLA35" s="101"/>
      <c r="RLB35" s="101"/>
      <c r="RLC35" s="101"/>
      <c r="RLD35" s="101"/>
      <c r="RLE35" s="101"/>
      <c r="RLF35" s="101"/>
      <c r="RLG35" s="101"/>
      <c r="RLH35" s="101"/>
      <c r="RLI35" s="101"/>
      <c r="RLJ35" s="101"/>
      <c r="RLK35" s="101"/>
      <c r="RLL35" s="101"/>
      <c r="RLM35" s="101"/>
      <c r="RLN35" s="101"/>
      <c r="RLO35" s="101"/>
      <c r="RLP35" s="101"/>
      <c r="RLQ35" s="101"/>
      <c r="RLR35" s="101"/>
      <c r="RLS35" s="101"/>
      <c r="RLT35" s="101"/>
      <c r="RLU35" s="101"/>
      <c r="RLV35" s="101"/>
      <c r="RLW35" s="101"/>
      <c r="RLX35" s="101"/>
      <c r="RLY35" s="101"/>
      <c r="RLZ35" s="101"/>
      <c r="RMA35" s="101"/>
      <c r="RMB35" s="101"/>
      <c r="RMC35" s="101"/>
      <c r="RMD35" s="101"/>
      <c r="RME35" s="101"/>
      <c r="RMF35" s="101"/>
      <c r="RMG35" s="101"/>
      <c r="RMH35" s="101"/>
      <c r="RMI35" s="101"/>
      <c r="RMJ35" s="101"/>
      <c r="RMK35" s="101"/>
      <c r="RML35" s="101"/>
      <c r="RMM35" s="101"/>
      <c r="RMN35" s="101"/>
      <c r="RMO35" s="101"/>
      <c r="RMP35" s="101"/>
      <c r="RMQ35" s="101"/>
      <c r="RMR35" s="101"/>
      <c r="RMS35" s="101"/>
      <c r="RMT35" s="101"/>
      <c r="RMU35" s="101"/>
      <c r="RMV35" s="101"/>
      <c r="RMW35" s="101"/>
      <c r="RMX35" s="101"/>
      <c r="RMY35" s="101"/>
      <c r="RMZ35" s="101"/>
      <c r="RNA35" s="101"/>
      <c r="RNB35" s="101"/>
      <c r="RNC35" s="101"/>
      <c r="RND35" s="101"/>
      <c r="RNE35" s="101"/>
      <c r="RNF35" s="101"/>
      <c r="RNG35" s="101"/>
      <c r="RNH35" s="101"/>
      <c r="RNI35" s="101"/>
      <c r="RNJ35" s="101"/>
      <c r="RNK35" s="101"/>
      <c r="RNL35" s="101"/>
      <c r="RNM35" s="101"/>
      <c r="RNN35" s="101"/>
      <c r="RNO35" s="101"/>
      <c r="RNP35" s="101"/>
      <c r="RNQ35" s="101"/>
      <c r="RNR35" s="101"/>
      <c r="RNS35" s="101"/>
      <c r="RNT35" s="101"/>
      <c r="RNU35" s="101"/>
      <c r="RNV35" s="101"/>
      <c r="RNW35" s="101"/>
      <c r="RNX35" s="101"/>
      <c r="RNY35" s="101"/>
      <c r="RNZ35" s="101"/>
      <c r="ROA35" s="101"/>
      <c r="ROB35" s="101"/>
      <c r="ROC35" s="101"/>
      <c r="ROD35" s="101"/>
      <c r="ROE35" s="101"/>
      <c r="ROF35" s="101"/>
      <c r="ROG35" s="101"/>
      <c r="ROH35" s="101"/>
      <c r="ROI35" s="101"/>
      <c r="ROJ35" s="101"/>
      <c r="ROK35" s="101"/>
      <c r="ROL35" s="101"/>
      <c r="ROM35" s="101"/>
      <c r="RON35" s="101"/>
      <c r="ROO35" s="101"/>
      <c r="ROP35" s="101"/>
      <c r="ROQ35" s="101"/>
      <c r="ROR35" s="101"/>
      <c r="ROS35" s="101"/>
      <c r="ROT35" s="101"/>
      <c r="ROU35" s="101"/>
      <c r="ROV35" s="101"/>
      <c r="ROW35" s="101"/>
      <c r="ROX35" s="101"/>
      <c r="ROY35" s="101"/>
      <c r="ROZ35" s="101"/>
      <c r="RPA35" s="101"/>
      <c r="RPB35" s="101"/>
      <c r="RPC35" s="101"/>
      <c r="RPD35" s="101"/>
      <c r="RPE35" s="101"/>
      <c r="RPF35" s="101"/>
      <c r="RPG35" s="101"/>
      <c r="RPH35" s="101"/>
      <c r="RPI35" s="101"/>
      <c r="RPJ35" s="101"/>
      <c r="RPK35" s="101"/>
      <c r="RPL35" s="101"/>
      <c r="RPM35" s="101"/>
      <c r="RPN35" s="101"/>
      <c r="RPO35" s="101"/>
      <c r="RPP35" s="101"/>
      <c r="RPQ35" s="101"/>
      <c r="RPR35" s="101"/>
      <c r="RPS35" s="101"/>
      <c r="RPT35" s="101"/>
      <c r="RPU35" s="101"/>
      <c r="RPV35" s="101"/>
      <c r="RPW35" s="101"/>
      <c r="RPX35" s="101"/>
      <c r="RPY35" s="101"/>
      <c r="RPZ35" s="101"/>
      <c r="RQA35" s="101"/>
      <c r="RQB35" s="101"/>
      <c r="RQC35" s="101"/>
      <c r="RQD35" s="101"/>
      <c r="RQE35" s="101"/>
      <c r="RQF35" s="101"/>
      <c r="RQG35" s="101"/>
      <c r="RQH35" s="101"/>
      <c r="RQI35" s="101"/>
      <c r="RQJ35" s="101"/>
      <c r="RQK35" s="101"/>
      <c r="RQL35" s="101"/>
      <c r="RQM35" s="101"/>
      <c r="RQN35" s="101"/>
      <c r="RQO35" s="101"/>
      <c r="RQP35" s="101"/>
      <c r="RQQ35" s="101"/>
      <c r="RQR35" s="101"/>
      <c r="RQS35" s="101"/>
      <c r="RQT35" s="101"/>
      <c r="RQU35" s="101"/>
      <c r="RQV35" s="101"/>
      <c r="RQW35" s="101"/>
      <c r="RQX35" s="101"/>
      <c r="RQY35" s="101"/>
      <c r="RQZ35" s="101"/>
      <c r="RRA35" s="101"/>
      <c r="RRB35" s="101"/>
      <c r="RRC35" s="101"/>
      <c r="RRD35" s="101"/>
      <c r="RRE35" s="101"/>
      <c r="RRF35" s="101"/>
      <c r="RRG35" s="101"/>
      <c r="RRH35" s="101"/>
      <c r="RRI35" s="101"/>
      <c r="RRJ35" s="101"/>
      <c r="RRK35" s="101"/>
      <c r="RRL35" s="101"/>
      <c r="RRM35" s="101"/>
      <c r="RRN35" s="101"/>
      <c r="RRO35" s="101"/>
      <c r="RRP35" s="101"/>
      <c r="RRQ35" s="101"/>
      <c r="RRR35" s="101"/>
      <c r="RRS35" s="101"/>
      <c r="RRT35" s="101"/>
      <c r="RRU35" s="101"/>
      <c r="RRV35" s="101"/>
      <c r="RRW35" s="101"/>
      <c r="RRX35" s="101"/>
      <c r="RRY35" s="101"/>
      <c r="RRZ35" s="101"/>
      <c r="RSA35" s="101"/>
      <c r="RSB35" s="101"/>
      <c r="RSC35" s="101"/>
      <c r="RSD35" s="101"/>
      <c r="RSE35" s="101"/>
      <c r="RSF35" s="101"/>
      <c r="RSG35" s="101"/>
      <c r="RSH35" s="101"/>
      <c r="RSI35" s="101"/>
      <c r="RSJ35" s="101"/>
      <c r="RSK35" s="101"/>
      <c r="RSL35" s="101"/>
      <c r="RSM35" s="101"/>
      <c r="RSN35" s="101"/>
      <c r="RSO35" s="101"/>
      <c r="RSP35" s="101"/>
      <c r="RSQ35" s="101"/>
      <c r="RSR35" s="101"/>
      <c r="RSS35" s="101"/>
      <c r="RST35" s="101"/>
      <c r="RSU35" s="101"/>
      <c r="RSV35" s="101"/>
      <c r="RSW35" s="101"/>
      <c r="RSX35" s="101"/>
      <c r="RSY35" s="101"/>
      <c r="RSZ35" s="101"/>
      <c r="RTA35" s="101"/>
      <c r="RTB35" s="101"/>
      <c r="RTC35" s="101"/>
      <c r="RTD35" s="101"/>
      <c r="RTE35" s="101"/>
      <c r="RTF35" s="101"/>
      <c r="RTG35" s="101"/>
      <c r="RTH35" s="101"/>
      <c r="RTI35" s="101"/>
      <c r="RTJ35" s="101"/>
      <c r="RTK35" s="101"/>
      <c r="RTL35" s="101"/>
      <c r="RTM35" s="101"/>
      <c r="RTN35" s="101"/>
      <c r="RTO35" s="101"/>
      <c r="RTP35" s="101"/>
      <c r="RTQ35" s="101"/>
      <c r="RTR35" s="101"/>
      <c r="RTS35" s="101"/>
      <c r="RTT35" s="101"/>
      <c r="RTU35" s="101"/>
      <c r="RTV35" s="101"/>
      <c r="RTW35" s="101"/>
      <c r="RTX35" s="101"/>
      <c r="RTY35" s="101"/>
      <c r="RTZ35" s="101"/>
      <c r="RUA35" s="101"/>
      <c r="RUB35" s="101"/>
      <c r="RUC35" s="101"/>
      <c r="RUD35" s="101"/>
      <c r="RUE35" s="101"/>
      <c r="RUF35" s="101"/>
      <c r="RUG35" s="101"/>
      <c r="RUH35" s="101"/>
      <c r="RUI35" s="101"/>
      <c r="RUJ35" s="101"/>
      <c r="RUK35" s="101"/>
      <c r="RUL35" s="101"/>
      <c r="RUM35" s="101"/>
      <c r="RUN35" s="101"/>
      <c r="RUO35" s="101"/>
      <c r="RUP35" s="101"/>
      <c r="RUQ35" s="101"/>
      <c r="RUR35" s="101"/>
      <c r="RUS35" s="101"/>
      <c r="RUT35" s="101"/>
      <c r="RUU35" s="101"/>
      <c r="RUV35" s="101"/>
      <c r="RUW35" s="101"/>
      <c r="RUX35" s="101"/>
      <c r="RUY35" s="101"/>
      <c r="RUZ35" s="101"/>
      <c r="RVA35" s="101"/>
      <c r="RVB35" s="101"/>
      <c r="RVC35" s="101"/>
      <c r="RVD35" s="101"/>
      <c r="RVE35" s="101"/>
      <c r="RVF35" s="101"/>
      <c r="RVG35" s="101"/>
      <c r="RVH35" s="101"/>
      <c r="RVI35" s="101"/>
      <c r="RVJ35" s="101"/>
      <c r="RVK35" s="101"/>
      <c r="RVL35" s="101"/>
      <c r="RVM35" s="101"/>
      <c r="RVN35" s="101"/>
      <c r="RVO35" s="101"/>
      <c r="RVP35" s="101"/>
      <c r="RVQ35" s="101"/>
      <c r="RVR35" s="101"/>
      <c r="RVS35" s="101"/>
      <c r="RVT35" s="101"/>
      <c r="RVU35" s="101"/>
      <c r="RVV35" s="101"/>
      <c r="RVW35" s="101"/>
      <c r="RVX35" s="101"/>
      <c r="RVY35" s="101"/>
      <c r="RVZ35" s="101"/>
      <c r="RWA35" s="101"/>
      <c r="RWB35" s="101"/>
      <c r="RWC35" s="101"/>
      <c r="RWD35" s="101"/>
      <c r="RWE35" s="101"/>
      <c r="RWF35" s="101"/>
      <c r="RWG35" s="101"/>
      <c r="RWH35" s="101"/>
      <c r="RWI35" s="101"/>
      <c r="RWJ35" s="101"/>
      <c r="RWK35" s="101"/>
      <c r="RWL35" s="101"/>
      <c r="RWM35" s="101"/>
      <c r="RWN35" s="101"/>
      <c r="RWO35" s="101"/>
      <c r="RWP35" s="101"/>
      <c r="RWQ35" s="101"/>
      <c r="RWR35" s="101"/>
      <c r="RWS35" s="101"/>
      <c r="RWT35" s="101"/>
      <c r="RWU35" s="101"/>
      <c r="RWV35" s="101"/>
      <c r="RWW35" s="101"/>
      <c r="RWX35" s="101"/>
      <c r="RWY35" s="101"/>
      <c r="RWZ35" s="101"/>
      <c r="RXA35" s="101"/>
      <c r="RXB35" s="101"/>
      <c r="RXC35" s="101"/>
      <c r="RXD35" s="101"/>
      <c r="RXE35" s="101"/>
      <c r="RXF35" s="101"/>
      <c r="RXG35" s="101"/>
      <c r="RXH35" s="101"/>
      <c r="RXI35" s="101"/>
      <c r="RXJ35" s="101"/>
      <c r="RXK35" s="101"/>
      <c r="RXL35" s="101"/>
      <c r="RXM35" s="101"/>
      <c r="RXN35" s="101"/>
      <c r="RXO35" s="101"/>
      <c r="RXP35" s="101"/>
      <c r="RXQ35" s="101"/>
      <c r="RXR35" s="101"/>
      <c r="RXS35" s="101"/>
      <c r="RXT35" s="101"/>
      <c r="RXU35" s="101"/>
      <c r="RXV35" s="101"/>
      <c r="RXW35" s="101"/>
      <c r="RXX35" s="101"/>
      <c r="RXY35" s="101"/>
      <c r="RXZ35" s="101"/>
      <c r="RYA35" s="101"/>
      <c r="RYB35" s="101"/>
      <c r="RYC35" s="101"/>
      <c r="RYD35" s="101"/>
      <c r="RYE35" s="101"/>
      <c r="RYF35" s="101"/>
      <c r="RYG35" s="101"/>
      <c r="RYH35" s="101"/>
      <c r="RYI35" s="101"/>
      <c r="RYJ35" s="101"/>
      <c r="RYK35" s="101"/>
      <c r="RYL35" s="101"/>
      <c r="RYM35" s="101"/>
      <c r="RYN35" s="101"/>
      <c r="RYO35" s="101"/>
      <c r="RYP35" s="101"/>
      <c r="RYQ35" s="101"/>
      <c r="RYR35" s="101"/>
      <c r="RYS35" s="101"/>
      <c r="RYT35" s="101"/>
      <c r="RYU35" s="101"/>
      <c r="RYV35" s="101"/>
      <c r="RYW35" s="101"/>
      <c r="RYX35" s="101"/>
      <c r="RYY35" s="101"/>
      <c r="RYZ35" s="101"/>
      <c r="RZA35" s="101"/>
      <c r="RZB35" s="101"/>
      <c r="RZC35" s="101"/>
      <c r="RZD35" s="101"/>
      <c r="RZE35" s="101"/>
      <c r="RZF35" s="101"/>
      <c r="RZG35" s="101"/>
      <c r="RZH35" s="101"/>
      <c r="RZI35" s="101"/>
      <c r="RZJ35" s="101"/>
      <c r="RZK35" s="101"/>
      <c r="RZL35" s="101"/>
      <c r="RZM35" s="101"/>
      <c r="RZN35" s="101"/>
      <c r="RZO35" s="101"/>
      <c r="RZP35" s="101"/>
      <c r="RZQ35" s="101"/>
      <c r="RZR35" s="101"/>
      <c r="RZS35" s="101"/>
      <c r="RZT35" s="101"/>
      <c r="RZU35" s="101"/>
      <c r="RZV35" s="101"/>
      <c r="RZW35" s="101"/>
      <c r="RZX35" s="101"/>
      <c r="RZY35" s="101"/>
      <c r="RZZ35" s="101"/>
      <c r="SAA35" s="101"/>
      <c r="SAB35" s="101"/>
      <c r="SAC35" s="101"/>
      <c r="SAD35" s="101"/>
      <c r="SAE35" s="101"/>
      <c r="SAF35" s="101"/>
      <c r="SAG35" s="101"/>
      <c r="SAH35" s="101"/>
      <c r="SAI35" s="101"/>
      <c r="SAJ35" s="101"/>
      <c r="SAK35" s="101"/>
      <c r="SAL35" s="101"/>
      <c r="SAM35" s="101"/>
      <c r="SAN35" s="101"/>
      <c r="SAO35" s="101"/>
      <c r="SAP35" s="101"/>
      <c r="SAQ35" s="101"/>
      <c r="SAR35" s="101"/>
      <c r="SAS35" s="101"/>
      <c r="SAT35" s="101"/>
      <c r="SAU35" s="101"/>
      <c r="SAV35" s="101"/>
      <c r="SAW35" s="101"/>
      <c r="SAX35" s="101"/>
      <c r="SAY35" s="101"/>
      <c r="SAZ35" s="101"/>
      <c r="SBA35" s="101"/>
      <c r="SBB35" s="101"/>
      <c r="SBC35" s="101"/>
      <c r="SBD35" s="101"/>
      <c r="SBE35" s="101"/>
      <c r="SBF35" s="101"/>
      <c r="SBG35" s="101"/>
      <c r="SBH35" s="101"/>
      <c r="SBI35" s="101"/>
      <c r="SBJ35" s="101"/>
      <c r="SBK35" s="101"/>
      <c r="SBL35" s="101"/>
      <c r="SBM35" s="101"/>
      <c r="SBN35" s="101"/>
      <c r="SBO35" s="101"/>
      <c r="SBP35" s="101"/>
      <c r="SBQ35" s="101"/>
      <c r="SBR35" s="101"/>
      <c r="SBS35" s="101"/>
      <c r="SBT35" s="101"/>
      <c r="SBU35" s="101"/>
      <c r="SBV35" s="101"/>
      <c r="SBW35" s="101"/>
      <c r="SBX35" s="101"/>
      <c r="SBY35" s="101"/>
      <c r="SBZ35" s="101"/>
      <c r="SCA35" s="101"/>
      <c r="SCB35" s="101"/>
      <c r="SCC35" s="101"/>
      <c r="SCD35" s="101"/>
      <c r="SCE35" s="101"/>
      <c r="SCF35" s="101"/>
      <c r="SCG35" s="101"/>
      <c r="SCH35" s="101"/>
      <c r="SCI35" s="101"/>
      <c r="SCJ35" s="101"/>
      <c r="SCK35" s="101"/>
      <c r="SCL35" s="101"/>
      <c r="SCM35" s="101"/>
      <c r="SCN35" s="101"/>
      <c r="SCO35" s="101"/>
      <c r="SCP35" s="101"/>
      <c r="SCQ35" s="101"/>
      <c r="SCR35" s="101"/>
      <c r="SCS35" s="101"/>
      <c r="SCT35" s="101"/>
      <c r="SCU35" s="101"/>
      <c r="SCV35" s="101"/>
      <c r="SCW35" s="101"/>
      <c r="SCX35" s="101"/>
      <c r="SCY35" s="101"/>
      <c r="SCZ35" s="101"/>
      <c r="SDA35" s="101"/>
      <c r="SDB35" s="101"/>
      <c r="SDC35" s="101"/>
      <c r="SDD35" s="101"/>
      <c r="SDE35" s="101"/>
      <c r="SDF35" s="101"/>
      <c r="SDG35" s="101"/>
      <c r="SDH35" s="101"/>
      <c r="SDI35" s="101"/>
      <c r="SDJ35" s="101"/>
      <c r="SDK35" s="101"/>
      <c r="SDL35" s="101"/>
      <c r="SDM35" s="101"/>
      <c r="SDN35" s="101"/>
      <c r="SDO35" s="101"/>
      <c r="SDP35" s="101"/>
      <c r="SDQ35" s="101"/>
      <c r="SDR35" s="101"/>
      <c r="SDS35" s="101"/>
      <c r="SDT35" s="101"/>
      <c r="SDU35" s="101"/>
      <c r="SDV35" s="101"/>
      <c r="SDW35" s="101"/>
      <c r="SDX35" s="101"/>
      <c r="SDY35" s="101"/>
      <c r="SDZ35" s="101"/>
      <c r="SEA35" s="101"/>
      <c r="SEB35" s="101"/>
      <c r="SEC35" s="101"/>
      <c r="SED35" s="101"/>
      <c r="SEE35" s="101"/>
      <c r="SEF35" s="101"/>
      <c r="SEG35" s="101"/>
      <c r="SEH35" s="101"/>
      <c r="SEI35" s="101"/>
      <c r="SEJ35" s="101"/>
      <c r="SEK35" s="101"/>
      <c r="SEL35" s="101"/>
      <c r="SEM35" s="101"/>
      <c r="SEN35" s="101"/>
      <c r="SEO35" s="101"/>
      <c r="SEP35" s="101"/>
      <c r="SEQ35" s="101"/>
      <c r="SER35" s="101"/>
      <c r="SES35" s="101"/>
      <c r="SET35" s="101"/>
      <c r="SEU35" s="101"/>
      <c r="SEV35" s="101"/>
      <c r="SEW35" s="101"/>
      <c r="SEX35" s="101"/>
      <c r="SEY35" s="101"/>
      <c r="SEZ35" s="101"/>
      <c r="SFA35" s="101"/>
      <c r="SFB35" s="101"/>
      <c r="SFC35" s="101"/>
      <c r="SFD35" s="101"/>
      <c r="SFE35" s="101"/>
      <c r="SFF35" s="101"/>
      <c r="SFG35" s="101"/>
      <c r="SFH35" s="101"/>
      <c r="SFI35" s="101"/>
      <c r="SFJ35" s="101"/>
      <c r="SFK35" s="101"/>
      <c r="SFL35" s="101"/>
      <c r="SFM35" s="101"/>
      <c r="SFN35" s="101"/>
      <c r="SFO35" s="101"/>
      <c r="SFP35" s="101"/>
      <c r="SFQ35" s="101"/>
      <c r="SFR35" s="101"/>
      <c r="SFS35" s="101"/>
      <c r="SFT35" s="101"/>
      <c r="SFU35" s="101"/>
      <c r="SFV35" s="101"/>
      <c r="SFW35" s="101"/>
      <c r="SFX35" s="101"/>
      <c r="SFY35" s="101"/>
      <c r="SFZ35" s="101"/>
      <c r="SGA35" s="101"/>
      <c r="SGB35" s="101"/>
      <c r="SGC35" s="101"/>
      <c r="SGD35" s="101"/>
      <c r="SGE35" s="101"/>
      <c r="SGF35" s="101"/>
      <c r="SGG35" s="101"/>
      <c r="SGH35" s="101"/>
      <c r="SGI35" s="101"/>
      <c r="SGJ35" s="101"/>
      <c r="SGK35" s="101"/>
      <c r="SGL35" s="101"/>
      <c r="SGM35" s="101"/>
      <c r="SGN35" s="101"/>
      <c r="SGO35" s="101"/>
      <c r="SGP35" s="101"/>
      <c r="SGQ35" s="101"/>
      <c r="SGR35" s="101"/>
      <c r="SGS35" s="101"/>
      <c r="SGT35" s="101"/>
      <c r="SGU35" s="101"/>
      <c r="SGV35" s="101"/>
      <c r="SGW35" s="101"/>
      <c r="SGX35" s="101"/>
      <c r="SGY35" s="101"/>
      <c r="SGZ35" s="101"/>
      <c r="SHA35" s="101"/>
      <c r="SHB35" s="101"/>
      <c r="SHC35" s="101"/>
      <c r="SHD35" s="101"/>
      <c r="SHE35" s="101"/>
      <c r="SHF35" s="101"/>
      <c r="SHG35" s="101"/>
      <c r="SHH35" s="101"/>
      <c r="SHI35" s="101"/>
      <c r="SHJ35" s="101"/>
      <c r="SHK35" s="101"/>
      <c r="SHL35" s="101"/>
      <c r="SHM35" s="101"/>
      <c r="SHN35" s="101"/>
      <c r="SHO35" s="101"/>
      <c r="SHP35" s="101"/>
      <c r="SHQ35" s="101"/>
      <c r="SHR35" s="101"/>
      <c r="SHS35" s="101"/>
      <c r="SHT35" s="101"/>
      <c r="SHU35" s="101"/>
      <c r="SHV35" s="101"/>
      <c r="SHW35" s="101"/>
      <c r="SHX35" s="101"/>
      <c r="SHY35" s="101"/>
      <c r="SHZ35" s="101"/>
      <c r="SIA35" s="101"/>
      <c r="SIB35" s="101"/>
      <c r="SIC35" s="101"/>
      <c r="SID35" s="101"/>
      <c r="SIE35" s="101"/>
      <c r="SIF35" s="101"/>
      <c r="SIG35" s="101"/>
      <c r="SIH35" s="101"/>
      <c r="SII35" s="101"/>
      <c r="SIJ35" s="101"/>
      <c r="SIK35" s="101"/>
      <c r="SIL35" s="101"/>
      <c r="SIM35" s="101"/>
      <c r="SIN35" s="101"/>
      <c r="SIO35" s="101"/>
      <c r="SIP35" s="101"/>
      <c r="SIQ35" s="101"/>
      <c r="SIR35" s="101"/>
      <c r="SIS35" s="101"/>
      <c r="SIT35" s="101"/>
      <c r="SIU35" s="101"/>
      <c r="SIV35" s="101"/>
      <c r="SIW35" s="101"/>
      <c r="SIX35" s="101"/>
      <c r="SIY35" s="101"/>
      <c r="SIZ35" s="101"/>
      <c r="SJA35" s="101"/>
      <c r="SJB35" s="101"/>
      <c r="SJC35" s="101"/>
      <c r="SJD35" s="101"/>
      <c r="SJE35" s="101"/>
      <c r="SJF35" s="101"/>
      <c r="SJG35" s="101"/>
      <c r="SJH35" s="101"/>
      <c r="SJI35" s="101"/>
      <c r="SJJ35" s="101"/>
      <c r="SJK35" s="101"/>
      <c r="SJL35" s="101"/>
      <c r="SJM35" s="101"/>
      <c r="SJN35" s="101"/>
      <c r="SJO35" s="101"/>
      <c r="SJP35" s="101"/>
      <c r="SJQ35" s="101"/>
      <c r="SJR35" s="101"/>
      <c r="SJS35" s="101"/>
      <c r="SJT35" s="101"/>
      <c r="SJU35" s="101"/>
      <c r="SJV35" s="101"/>
      <c r="SJW35" s="101"/>
      <c r="SJX35" s="101"/>
      <c r="SJY35" s="101"/>
      <c r="SJZ35" s="101"/>
      <c r="SKA35" s="101"/>
      <c r="SKB35" s="101"/>
      <c r="SKC35" s="101"/>
      <c r="SKD35" s="101"/>
      <c r="SKE35" s="101"/>
      <c r="SKF35" s="101"/>
      <c r="SKG35" s="101"/>
      <c r="SKH35" s="101"/>
      <c r="SKI35" s="101"/>
      <c r="SKJ35" s="101"/>
      <c r="SKK35" s="101"/>
      <c r="SKL35" s="101"/>
      <c r="SKM35" s="101"/>
      <c r="SKN35" s="101"/>
      <c r="SKO35" s="101"/>
      <c r="SKP35" s="101"/>
      <c r="SKQ35" s="101"/>
      <c r="SKR35" s="101"/>
      <c r="SKS35" s="101"/>
      <c r="SKT35" s="101"/>
      <c r="SKU35" s="101"/>
      <c r="SKV35" s="101"/>
      <c r="SKW35" s="101"/>
      <c r="SKX35" s="101"/>
      <c r="SKY35" s="101"/>
      <c r="SKZ35" s="101"/>
      <c r="SLA35" s="101"/>
      <c r="SLB35" s="101"/>
      <c r="SLC35" s="101"/>
      <c r="SLD35" s="101"/>
      <c r="SLE35" s="101"/>
      <c r="SLF35" s="101"/>
      <c r="SLG35" s="101"/>
      <c r="SLH35" s="101"/>
      <c r="SLI35" s="101"/>
      <c r="SLJ35" s="101"/>
      <c r="SLK35" s="101"/>
      <c r="SLL35" s="101"/>
      <c r="SLM35" s="101"/>
      <c r="SLN35" s="101"/>
      <c r="SLO35" s="101"/>
      <c r="SLP35" s="101"/>
      <c r="SLQ35" s="101"/>
      <c r="SLR35" s="101"/>
      <c r="SLS35" s="101"/>
      <c r="SLT35" s="101"/>
      <c r="SLU35" s="101"/>
      <c r="SLV35" s="101"/>
      <c r="SLW35" s="101"/>
      <c r="SLX35" s="101"/>
      <c r="SLY35" s="101"/>
      <c r="SLZ35" s="101"/>
      <c r="SMA35" s="101"/>
      <c r="SMB35" s="101"/>
      <c r="SMC35" s="101"/>
      <c r="SMD35" s="101"/>
      <c r="SME35" s="101"/>
      <c r="SMF35" s="101"/>
      <c r="SMG35" s="101"/>
      <c r="SMH35" s="101"/>
      <c r="SMI35" s="101"/>
      <c r="SMJ35" s="101"/>
      <c r="SMK35" s="101"/>
      <c r="SML35" s="101"/>
      <c r="SMM35" s="101"/>
      <c r="SMN35" s="101"/>
      <c r="SMO35" s="101"/>
      <c r="SMP35" s="101"/>
      <c r="SMQ35" s="101"/>
      <c r="SMR35" s="101"/>
      <c r="SMS35" s="101"/>
      <c r="SMT35" s="101"/>
      <c r="SMU35" s="101"/>
      <c r="SMV35" s="101"/>
      <c r="SMW35" s="101"/>
      <c r="SMX35" s="101"/>
      <c r="SMY35" s="101"/>
      <c r="SMZ35" s="101"/>
      <c r="SNA35" s="101"/>
      <c r="SNB35" s="101"/>
      <c r="SNC35" s="101"/>
      <c r="SND35" s="101"/>
      <c r="SNE35" s="101"/>
      <c r="SNF35" s="101"/>
      <c r="SNG35" s="101"/>
      <c r="SNH35" s="101"/>
      <c r="SNI35" s="101"/>
      <c r="SNJ35" s="101"/>
      <c r="SNK35" s="101"/>
      <c r="SNL35" s="101"/>
      <c r="SNM35" s="101"/>
      <c r="SNN35" s="101"/>
      <c r="SNO35" s="101"/>
      <c r="SNP35" s="101"/>
      <c r="SNQ35" s="101"/>
      <c r="SNR35" s="101"/>
      <c r="SNS35" s="101"/>
      <c r="SNT35" s="101"/>
      <c r="SNU35" s="101"/>
      <c r="SNV35" s="101"/>
      <c r="SNW35" s="101"/>
      <c r="SNX35" s="101"/>
      <c r="SNY35" s="101"/>
      <c r="SNZ35" s="101"/>
      <c r="SOA35" s="101"/>
      <c r="SOB35" s="101"/>
      <c r="SOC35" s="101"/>
      <c r="SOD35" s="101"/>
      <c r="SOE35" s="101"/>
      <c r="SOF35" s="101"/>
      <c r="SOG35" s="101"/>
      <c r="SOH35" s="101"/>
      <c r="SOI35" s="101"/>
      <c r="SOJ35" s="101"/>
      <c r="SOK35" s="101"/>
      <c r="SOL35" s="101"/>
      <c r="SOM35" s="101"/>
      <c r="SON35" s="101"/>
      <c r="SOO35" s="101"/>
      <c r="SOP35" s="101"/>
      <c r="SOQ35" s="101"/>
      <c r="SOR35" s="101"/>
      <c r="SOS35" s="101"/>
      <c r="SOT35" s="101"/>
      <c r="SOU35" s="101"/>
      <c r="SOV35" s="101"/>
      <c r="SOW35" s="101"/>
      <c r="SOX35" s="101"/>
      <c r="SOY35" s="101"/>
      <c r="SOZ35" s="101"/>
      <c r="SPA35" s="101"/>
      <c r="SPB35" s="101"/>
      <c r="SPC35" s="101"/>
      <c r="SPD35" s="101"/>
      <c r="SPE35" s="101"/>
      <c r="SPF35" s="101"/>
      <c r="SPG35" s="101"/>
      <c r="SPH35" s="101"/>
      <c r="SPI35" s="101"/>
      <c r="SPJ35" s="101"/>
      <c r="SPK35" s="101"/>
      <c r="SPL35" s="101"/>
      <c r="SPM35" s="101"/>
      <c r="SPN35" s="101"/>
      <c r="SPO35" s="101"/>
      <c r="SPP35" s="101"/>
      <c r="SPQ35" s="101"/>
      <c r="SPR35" s="101"/>
      <c r="SPS35" s="101"/>
      <c r="SPT35" s="101"/>
      <c r="SPU35" s="101"/>
      <c r="SPV35" s="101"/>
      <c r="SPW35" s="101"/>
      <c r="SPX35" s="101"/>
      <c r="SPY35" s="101"/>
      <c r="SPZ35" s="101"/>
      <c r="SQA35" s="101"/>
      <c r="SQB35" s="101"/>
      <c r="SQC35" s="101"/>
      <c r="SQD35" s="101"/>
      <c r="SQE35" s="101"/>
      <c r="SQF35" s="101"/>
      <c r="SQG35" s="101"/>
      <c r="SQH35" s="101"/>
      <c r="SQI35" s="101"/>
      <c r="SQJ35" s="101"/>
      <c r="SQK35" s="101"/>
      <c r="SQL35" s="101"/>
      <c r="SQM35" s="101"/>
      <c r="SQN35" s="101"/>
      <c r="SQO35" s="101"/>
      <c r="SQP35" s="101"/>
      <c r="SQQ35" s="101"/>
      <c r="SQR35" s="101"/>
      <c r="SQS35" s="101"/>
      <c r="SQT35" s="101"/>
      <c r="SQU35" s="101"/>
      <c r="SQV35" s="101"/>
      <c r="SQW35" s="101"/>
      <c r="SQX35" s="101"/>
      <c r="SQY35" s="101"/>
      <c r="SQZ35" s="101"/>
      <c r="SRA35" s="101"/>
      <c r="SRB35" s="101"/>
      <c r="SRC35" s="101"/>
      <c r="SRD35" s="101"/>
      <c r="SRE35" s="101"/>
      <c r="SRF35" s="101"/>
      <c r="SRG35" s="101"/>
      <c r="SRH35" s="101"/>
      <c r="SRI35" s="101"/>
      <c r="SRJ35" s="101"/>
      <c r="SRK35" s="101"/>
      <c r="SRL35" s="101"/>
      <c r="SRM35" s="101"/>
      <c r="SRN35" s="101"/>
      <c r="SRO35" s="101"/>
      <c r="SRP35" s="101"/>
      <c r="SRQ35" s="101"/>
      <c r="SRR35" s="101"/>
      <c r="SRS35" s="101"/>
      <c r="SRT35" s="101"/>
      <c r="SRU35" s="101"/>
      <c r="SRV35" s="101"/>
      <c r="SRW35" s="101"/>
      <c r="SRX35" s="101"/>
      <c r="SRY35" s="101"/>
      <c r="SRZ35" s="101"/>
      <c r="SSA35" s="101"/>
      <c r="SSB35" s="101"/>
      <c r="SSC35" s="101"/>
      <c r="SSD35" s="101"/>
      <c r="SSE35" s="101"/>
      <c r="SSF35" s="101"/>
      <c r="SSG35" s="101"/>
      <c r="SSH35" s="101"/>
      <c r="SSI35" s="101"/>
      <c r="SSJ35" s="101"/>
      <c r="SSK35" s="101"/>
      <c r="SSL35" s="101"/>
      <c r="SSM35" s="101"/>
      <c r="SSN35" s="101"/>
      <c r="SSO35" s="101"/>
      <c r="SSP35" s="101"/>
      <c r="SSQ35" s="101"/>
      <c r="SSR35" s="101"/>
      <c r="SSS35" s="101"/>
      <c r="SST35" s="101"/>
      <c r="SSU35" s="101"/>
      <c r="SSV35" s="101"/>
      <c r="SSW35" s="101"/>
      <c r="SSX35" s="101"/>
      <c r="SSY35" s="101"/>
      <c r="SSZ35" s="101"/>
      <c r="STA35" s="101"/>
      <c r="STB35" s="101"/>
      <c r="STC35" s="101"/>
      <c r="STD35" s="101"/>
      <c r="STE35" s="101"/>
      <c r="STF35" s="101"/>
      <c r="STG35" s="101"/>
      <c r="STH35" s="101"/>
      <c r="STI35" s="101"/>
      <c r="STJ35" s="101"/>
      <c r="STK35" s="101"/>
      <c r="STL35" s="101"/>
      <c r="STM35" s="101"/>
      <c r="STN35" s="101"/>
      <c r="STO35" s="101"/>
      <c r="STP35" s="101"/>
      <c r="STQ35" s="101"/>
      <c r="STR35" s="101"/>
      <c r="STS35" s="101"/>
      <c r="STT35" s="101"/>
      <c r="STU35" s="101"/>
      <c r="STV35" s="101"/>
      <c r="STW35" s="101"/>
      <c r="STX35" s="101"/>
      <c r="STY35" s="101"/>
      <c r="STZ35" s="101"/>
      <c r="SUA35" s="101"/>
      <c r="SUB35" s="101"/>
      <c r="SUC35" s="101"/>
      <c r="SUD35" s="101"/>
      <c r="SUE35" s="101"/>
      <c r="SUF35" s="101"/>
      <c r="SUG35" s="101"/>
      <c r="SUH35" s="101"/>
      <c r="SUI35" s="101"/>
      <c r="SUJ35" s="101"/>
      <c r="SUK35" s="101"/>
      <c r="SUL35" s="101"/>
      <c r="SUM35" s="101"/>
      <c r="SUN35" s="101"/>
      <c r="SUO35" s="101"/>
      <c r="SUP35" s="101"/>
      <c r="SUQ35" s="101"/>
      <c r="SUR35" s="101"/>
      <c r="SUS35" s="101"/>
      <c r="SUT35" s="101"/>
      <c r="SUU35" s="101"/>
      <c r="SUV35" s="101"/>
      <c r="SUW35" s="101"/>
      <c r="SUX35" s="101"/>
      <c r="SUY35" s="101"/>
      <c r="SUZ35" s="101"/>
      <c r="SVA35" s="101"/>
      <c r="SVB35" s="101"/>
      <c r="SVC35" s="101"/>
      <c r="SVD35" s="101"/>
      <c r="SVE35" s="101"/>
      <c r="SVF35" s="101"/>
      <c r="SVG35" s="101"/>
      <c r="SVH35" s="101"/>
      <c r="SVI35" s="101"/>
      <c r="SVJ35" s="101"/>
      <c r="SVK35" s="101"/>
      <c r="SVL35" s="101"/>
      <c r="SVM35" s="101"/>
      <c r="SVN35" s="101"/>
      <c r="SVO35" s="101"/>
      <c r="SVP35" s="101"/>
      <c r="SVQ35" s="101"/>
      <c r="SVR35" s="101"/>
      <c r="SVS35" s="101"/>
      <c r="SVT35" s="101"/>
      <c r="SVU35" s="101"/>
      <c r="SVV35" s="101"/>
      <c r="SVW35" s="101"/>
      <c r="SVX35" s="101"/>
      <c r="SVY35" s="101"/>
      <c r="SVZ35" s="101"/>
      <c r="SWA35" s="101"/>
      <c r="SWB35" s="101"/>
      <c r="SWC35" s="101"/>
      <c r="SWD35" s="101"/>
      <c r="SWE35" s="101"/>
      <c r="SWF35" s="101"/>
      <c r="SWG35" s="101"/>
      <c r="SWH35" s="101"/>
      <c r="SWI35" s="101"/>
      <c r="SWJ35" s="101"/>
      <c r="SWK35" s="101"/>
      <c r="SWL35" s="101"/>
      <c r="SWM35" s="101"/>
      <c r="SWN35" s="101"/>
      <c r="SWO35" s="101"/>
      <c r="SWP35" s="101"/>
      <c r="SWQ35" s="101"/>
      <c r="SWR35" s="101"/>
      <c r="SWS35" s="101"/>
      <c r="SWT35" s="101"/>
      <c r="SWU35" s="101"/>
      <c r="SWV35" s="101"/>
      <c r="SWW35" s="101"/>
      <c r="SWX35" s="101"/>
      <c r="SWY35" s="101"/>
      <c r="SWZ35" s="101"/>
      <c r="SXA35" s="101"/>
      <c r="SXB35" s="101"/>
      <c r="SXC35" s="101"/>
      <c r="SXD35" s="101"/>
      <c r="SXE35" s="101"/>
      <c r="SXF35" s="101"/>
      <c r="SXG35" s="101"/>
      <c r="SXH35" s="101"/>
      <c r="SXI35" s="101"/>
      <c r="SXJ35" s="101"/>
      <c r="SXK35" s="101"/>
      <c r="SXL35" s="101"/>
      <c r="SXM35" s="101"/>
      <c r="SXN35" s="101"/>
      <c r="SXO35" s="101"/>
      <c r="SXP35" s="101"/>
      <c r="SXQ35" s="101"/>
      <c r="SXR35" s="101"/>
      <c r="SXS35" s="101"/>
      <c r="SXT35" s="101"/>
      <c r="SXU35" s="101"/>
      <c r="SXV35" s="101"/>
      <c r="SXW35" s="101"/>
      <c r="SXX35" s="101"/>
      <c r="SXY35" s="101"/>
      <c r="SXZ35" s="101"/>
      <c r="SYA35" s="101"/>
      <c r="SYB35" s="101"/>
      <c r="SYC35" s="101"/>
      <c r="SYD35" s="101"/>
      <c r="SYE35" s="101"/>
      <c r="SYF35" s="101"/>
      <c r="SYG35" s="101"/>
      <c r="SYH35" s="101"/>
      <c r="SYI35" s="101"/>
      <c r="SYJ35" s="101"/>
      <c r="SYK35" s="101"/>
      <c r="SYL35" s="101"/>
      <c r="SYM35" s="101"/>
      <c r="SYN35" s="101"/>
      <c r="SYO35" s="101"/>
      <c r="SYP35" s="101"/>
      <c r="SYQ35" s="101"/>
      <c r="SYR35" s="101"/>
      <c r="SYS35" s="101"/>
      <c r="SYT35" s="101"/>
      <c r="SYU35" s="101"/>
      <c r="SYV35" s="101"/>
      <c r="SYW35" s="101"/>
      <c r="SYX35" s="101"/>
      <c r="SYY35" s="101"/>
      <c r="SYZ35" s="101"/>
      <c r="SZA35" s="101"/>
      <c r="SZB35" s="101"/>
      <c r="SZC35" s="101"/>
      <c r="SZD35" s="101"/>
      <c r="SZE35" s="101"/>
      <c r="SZF35" s="101"/>
      <c r="SZG35" s="101"/>
      <c r="SZH35" s="101"/>
      <c r="SZI35" s="101"/>
      <c r="SZJ35" s="101"/>
      <c r="SZK35" s="101"/>
      <c r="SZL35" s="101"/>
      <c r="SZM35" s="101"/>
      <c r="SZN35" s="101"/>
      <c r="SZO35" s="101"/>
      <c r="SZP35" s="101"/>
      <c r="SZQ35" s="101"/>
      <c r="SZR35" s="101"/>
      <c r="SZS35" s="101"/>
      <c r="SZT35" s="101"/>
      <c r="SZU35" s="101"/>
      <c r="SZV35" s="101"/>
      <c r="SZW35" s="101"/>
      <c r="SZX35" s="101"/>
      <c r="SZY35" s="101"/>
      <c r="SZZ35" s="101"/>
      <c r="TAA35" s="101"/>
      <c r="TAB35" s="101"/>
      <c r="TAC35" s="101"/>
      <c r="TAD35" s="101"/>
      <c r="TAE35" s="101"/>
      <c r="TAF35" s="101"/>
      <c r="TAG35" s="101"/>
      <c r="TAH35" s="101"/>
      <c r="TAI35" s="101"/>
      <c r="TAJ35" s="101"/>
      <c r="TAK35" s="101"/>
      <c r="TAL35" s="101"/>
      <c r="TAM35" s="101"/>
      <c r="TAN35" s="101"/>
      <c r="TAO35" s="101"/>
      <c r="TAP35" s="101"/>
      <c r="TAQ35" s="101"/>
      <c r="TAR35" s="101"/>
      <c r="TAS35" s="101"/>
      <c r="TAT35" s="101"/>
      <c r="TAU35" s="101"/>
      <c r="TAV35" s="101"/>
      <c r="TAW35" s="101"/>
      <c r="TAX35" s="101"/>
      <c r="TAY35" s="101"/>
      <c r="TAZ35" s="101"/>
      <c r="TBA35" s="101"/>
      <c r="TBB35" s="101"/>
      <c r="TBC35" s="101"/>
      <c r="TBD35" s="101"/>
      <c r="TBE35" s="101"/>
      <c r="TBF35" s="101"/>
      <c r="TBG35" s="101"/>
      <c r="TBH35" s="101"/>
      <c r="TBI35" s="101"/>
      <c r="TBJ35" s="101"/>
      <c r="TBK35" s="101"/>
      <c r="TBL35" s="101"/>
      <c r="TBM35" s="101"/>
      <c r="TBN35" s="101"/>
      <c r="TBO35" s="101"/>
      <c r="TBP35" s="101"/>
      <c r="TBQ35" s="101"/>
      <c r="TBR35" s="101"/>
      <c r="TBS35" s="101"/>
      <c r="TBT35" s="101"/>
      <c r="TBU35" s="101"/>
      <c r="TBV35" s="101"/>
      <c r="TBW35" s="101"/>
      <c r="TBX35" s="101"/>
      <c r="TBY35" s="101"/>
      <c r="TBZ35" s="101"/>
      <c r="TCA35" s="101"/>
      <c r="TCB35" s="101"/>
      <c r="TCC35" s="101"/>
      <c r="TCD35" s="101"/>
      <c r="TCE35" s="101"/>
      <c r="TCF35" s="101"/>
      <c r="TCG35" s="101"/>
      <c r="TCH35" s="101"/>
      <c r="TCI35" s="101"/>
      <c r="TCJ35" s="101"/>
      <c r="TCK35" s="101"/>
      <c r="TCL35" s="101"/>
      <c r="TCM35" s="101"/>
      <c r="TCN35" s="101"/>
      <c r="TCO35" s="101"/>
      <c r="TCP35" s="101"/>
      <c r="TCQ35" s="101"/>
      <c r="TCR35" s="101"/>
      <c r="TCS35" s="101"/>
      <c r="TCT35" s="101"/>
      <c r="TCU35" s="101"/>
      <c r="TCV35" s="101"/>
      <c r="TCW35" s="101"/>
      <c r="TCX35" s="101"/>
      <c r="TCY35" s="101"/>
      <c r="TCZ35" s="101"/>
      <c r="TDA35" s="101"/>
      <c r="TDB35" s="101"/>
      <c r="TDC35" s="101"/>
      <c r="TDD35" s="101"/>
      <c r="TDE35" s="101"/>
      <c r="TDF35" s="101"/>
      <c r="TDG35" s="101"/>
      <c r="TDH35" s="101"/>
      <c r="TDI35" s="101"/>
      <c r="TDJ35" s="101"/>
      <c r="TDK35" s="101"/>
      <c r="TDL35" s="101"/>
      <c r="TDM35" s="101"/>
      <c r="TDN35" s="101"/>
      <c r="TDO35" s="101"/>
      <c r="TDP35" s="101"/>
      <c r="TDQ35" s="101"/>
      <c r="TDR35" s="101"/>
      <c r="TDS35" s="101"/>
      <c r="TDT35" s="101"/>
      <c r="TDU35" s="101"/>
      <c r="TDV35" s="101"/>
      <c r="TDW35" s="101"/>
      <c r="TDX35" s="101"/>
      <c r="TDY35" s="101"/>
      <c r="TDZ35" s="101"/>
      <c r="TEA35" s="101"/>
      <c r="TEB35" s="101"/>
      <c r="TEC35" s="101"/>
      <c r="TED35" s="101"/>
      <c r="TEE35" s="101"/>
      <c r="TEF35" s="101"/>
      <c r="TEG35" s="101"/>
      <c r="TEH35" s="101"/>
      <c r="TEI35" s="101"/>
      <c r="TEJ35" s="101"/>
      <c r="TEK35" s="101"/>
      <c r="TEL35" s="101"/>
      <c r="TEM35" s="101"/>
      <c r="TEN35" s="101"/>
      <c r="TEO35" s="101"/>
      <c r="TEP35" s="101"/>
      <c r="TEQ35" s="101"/>
      <c r="TER35" s="101"/>
      <c r="TES35" s="101"/>
      <c r="TET35" s="101"/>
      <c r="TEU35" s="101"/>
      <c r="TEV35" s="101"/>
      <c r="TEW35" s="101"/>
      <c r="TEX35" s="101"/>
      <c r="TEY35" s="101"/>
      <c r="TEZ35" s="101"/>
      <c r="TFA35" s="101"/>
      <c r="TFB35" s="101"/>
      <c r="TFC35" s="101"/>
      <c r="TFD35" s="101"/>
      <c r="TFE35" s="101"/>
      <c r="TFF35" s="101"/>
      <c r="TFG35" s="101"/>
      <c r="TFH35" s="101"/>
      <c r="TFI35" s="101"/>
      <c r="TFJ35" s="101"/>
      <c r="TFK35" s="101"/>
      <c r="TFL35" s="101"/>
      <c r="TFM35" s="101"/>
      <c r="TFN35" s="101"/>
      <c r="TFO35" s="101"/>
      <c r="TFP35" s="101"/>
      <c r="TFQ35" s="101"/>
      <c r="TFR35" s="101"/>
      <c r="TFS35" s="101"/>
      <c r="TFT35" s="101"/>
      <c r="TFU35" s="101"/>
      <c r="TFV35" s="101"/>
      <c r="TFW35" s="101"/>
      <c r="TFX35" s="101"/>
      <c r="TFY35" s="101"/>
      <c r="TFZ35" s="101"/>
      <c r="TGA35" s="101"/>
      <c r="TGB35" s="101"/>
      <c r="TGC35" s="101"/>
      <c r="TGD35" s="101"/>
      <c r="TGE35" s="101"/>
      <c r="TGF35" s="101"/>
      <c r="TGG35" s="101"/>
      <c r="TGH35" s="101"/>
      <c r="TGI35" s="101"/>
      <c r="TGJ35" s="101"/>
      <c r="TGK35" s="101"/>
      <c r="TGL35" s="101"/>
      <c r="TGM35" s="101"/>
      <c r="TGN35" s="101"/>
      <c r="TGO35" s="101"/>
      <c r="TGP35" s="101"/>
      <c r="TGQ35" s="101"/>
      <c r="TGR35" s="101"/>
      <c r="TGS35" s="101"/>
      <c r="TGT35" s="101"/>
      <c r="TGU35" s="101"/>
      <c r="TGV35" s="101"/>
      <c r="TGW35" s="101"/>
      <c r="TGX35" s="101"/>
      <c r="TGY35" s="101"/>
      <c r="TGZ35" s="101"/>
      <c r="THA35" s="101"/>
      <c r="THB35" s="101"/>
      <c r="THC35" s="101"/>
      <c r="THD35" s="101"/>
      <c r="THE35" s="101"/>
      <c r="THF35" s="101"/>
      <c r="THG35" s="101"/>
      <c r="THH35" s="101"/>
      <c r="THI35" s="101"/>
      <c r="THJ35" s="101"/>
      <c r="THK35" s="101"/>
      <c r="THL35" s="101"/>
      <c r="THM35" s="101"/>
      <c r="THN35" s="101"/>
      <c r="THO35" s="101"/>
      <c r="THP35" s="101"/>
      <c r="THQ35" s="101"/>
      <c r="THR35" s="101"/>
      <c r="THS35" s="101"/>
      <c r="THT35" s="101"/>
      <c r="THU35" s="101"/>
      <c r="THV35" s="101"/>
      <c r="THW35" s="101"/>
      <c r="THX35" s="101"/>
      <c r="THY35" s="101"/>
      <c r="THZ35" s="101"/>
      <c r="TIA35" s="101"/>
      <c r="TIB35" s="101"/>
      <c r="TIC35" s="101"/>
      <c r="TID35" s="101"/>
      <c r="TIE35" s="101"/>
      <c r="TIF35" s="101"/>
      <c r="TIG35" s="101"/>
      <c r="TIH35" s="101"/>
      <c r="TII35" s="101"/>
      <c r="TIJ35" s="101"/>
      <c r="TIK35" s="101"/>
      <c r="TIL35" s="101"/>
      <c r="TIM35" s="101"/>
      <c r="TIN35" s="101"/>
      <c r="TIO35" s="101"/>
      <c r="TIP35" s="101"/>
      <c r="TIQ35" s="101"/>
      <c r="TIR35" s="101"/>
      <c r="TIS35" s="101"/>
      <c r="TIT35" s="101"/>
      <c r="TIU35" s="101"/>
      <c r="TIV35" s="101"/>
      <c r="TIW35" s="101"/>
      <c r="TIX35" s="101"/>
      <c r="TIY35" s="101"/>
      <c r="TIZ35" s="101"/>
      <c r="TJA35" s="101"/>
      <c r="TJB35" s="101"/>
      <c r="TJC35" s="101"/>
      <c r="TJD35" s="101"/>
      <c r="TJE35" s="101"/>
      <c r="TJF35" s="101"/>
      <c r="TJG35" s="101"/>
      <c r="TJH35" s="101"/>
      <c r="TJI35" s="101"/>
      <c r="TJJ35" s="101"/>
      <c r="TJK35" s="101"/>
      <c r="TJL35" s="101"/>
      <c r="TJM35" s="101"/>
      <c r="TJN35" s="101"/>
      <c r="TJO35" s="101"/>
      <c r="TJP35" s="101"/>
      <c r="TJQ35" s="101"/>
      <c r="TJR35" s="101"/>
      <c r="TJS35" s="101"/>
      <c r="TJT35" s="101"/>
      <c r="TJU35" s="101"/>
      <c r="TJV35" s="101"/>
      <c r="TJW35" s="101"/>
      <c r="TJX35" s="101"/>
      <c r="TJY35" s="101"/>
      <c r="TJZ35" s="101"/>
      <c r="TKA35" s="101"/>
      <c r="TKB35" s="101"/>
      <c r="TKC35" s="101"/>
      <c r="TKD35" s="101"/>
      <c r="TKE35" s="101"/>
      <c r="TKF35" s="101"/>
      <c r="TKG35" s="101"/>
      <c r="TKH35" s="101"/>
      <c r="TKI35" s="101"/>
      <c r="TKJ35" s="101"/>
      <c r="TKK35" s="101"/>
      <c r="TKL35" s="101"/>
      <c r="TKM35" s="101"/>
      <c r="TKN35" s="101"/>
      <c r="TKO35" s="101"/>
      <c r="TKP35" s="101"/>
      <c r="TKQ35" s="101"/>
      <c r="TKR35" s="101"/>
      <c r="TKS35" s="101"/>
      <c r="TKT35" s="101"/>
      <c r="TKU35" s="101"/>
      <c r="TKV35" s="101"/>
      <c r="TKW35" s="101"/>
      <c r="TKX35" s="101"/>
      <c r="TKY35" s="101"/>
      <c r="TKZ35" s="101"/>
      <c r="TLA35" s="101"/>
      <c r="TLB35" s="101"/>
      <c r="TLC35" s="101"/>
      <c r="TLD35" s="101"/>
      <c r="TLE35" s="101"/>
      <c r="TLF35" s="101"/>
      <c r="TLG35" s="101"/>
      <c r="TLH35" s="101"/>
      <c r="TLI35" s="101"/>
      <c r="TLJ35" s="101"/>
      <c r="TLK35" s="101"/>
      <c r="TLL35" s="101"/>
      <c r="TLM35" s="101"/>
      <c r="TLN35" s="101"/>
      <c r="TLO35" s="101"/>
      <c r="TLP35" s="101"/>
      <c r="TLQ35" s="101"/>
      <c r="TLR35" s="101"/>
      <c r="TLS35" s="101"/>
      <c r="TLT35" s="101"/>
      <c r="TLU35" s="101"/>
      <c r="TLV35" s="101"/>
      <c r="TLW35" s="101"/>
      <c r="TLX35" s="101"/>
      <c r="TLY35" s="101"/>
      <c r="TLZ35" s="101"/>
      <c r="TMA35" s="101"/>
      <c r="TMB35" s="101"/>
      <c r="TMC35" s="101"/>
      <c r="TMD35" s="101"/>
      <c r="TME35" s="101"/>
      <c r="TMF35" s="101"/>
      <c r="TMG35" s="101"/>
      <c r="TMH35" s="101"/>
      <c r="TMI35" s="101"/>
      <c r="TMJ35" s="101"/>
      <c r="TMK35" s="101"/>
      <c r="TML35" s="101"/>
      <c r="TMM35" s="101"/>
      <c r="TMN35" s="101"/>
      <c r="TMO35" s="101"/>
      <c r="TMP35" s="101"/>
      <c r="TMQ35" s="101"/>
      <c r="TMR35" s="101"/>
      <c r="TMS35" s="101"/>
      <c r="TMT35" s="101"/>
      <c r="TMU35" s="101"/>
      <c r="TMV35" s="101"/>
      <c r="TMW35" s="101"/>
      <c r="TMX35" s="101"/>
      <c r="TMY35" s="101"/>
      <c r="TMZ35" s="101"/>
      <c r="TNA35" s="101"/>
      <c r="TNB35" s="101"/>
      <c r="TNC35" s="101"/>
      <c r="TND35" s="101"/>
      <c r="TNE35" s="101"/>
      <c r="TNF35" s="101"/>
      <c r="TNG35" s="101"/>
      <c r="TNH35" s="101"/>
      <c r="TNI35" s="101"/>
      <c r="TNJ35" s="101"/>
      <c r="TNK35" s="101"/>
      <c r="TNL35" s="101"/>
      <c r="TNM35" s="101"/>
      <c r="TNN35" s="101"/>
      <c r="TNO35" s="101"/>
      <c r="TNP35" s="101"/>
      <c r="TNQ35" s="101"/>
      <c r="TNR35" s="101"/>
      <c r="TNS35" s="101"/>
      <c r="TNT35" s="101"/>
      <c r="TNU35" s="101"/>
      <c r="TNV35" s="101"/>
      <c r="TNW35" s="101"/>
      <c r="TNX35" s="101"/>
      <c r="TNY35" s="101"/>
      <c r="TNZ35" s="101"/>
      <c r="TOA35" s="101"/>
      <c r="TOB35" s="101"/>
      <c r="TOC35" s="101"/>
      <c r="TOD35" s="101"/>
      <c r="TOE35" s="101"/>
      <c r="TOF35" s="101"/>
      <c r="TOG35" s="101"/>
      <c r="TOH35" s="101"/>
      <c r="TOI35" s="101"/>
      <c r="TOJ35" s="101"/>
      <c r="TOK35" s="101"/>
      <c r="TOL35" s="101"/>
      <c r="TOM35" s="101"/>
      <c r="TON35" s="101"/>
      <c r="TOO35" s="101"/>
      <c r="TOP35" s="101"/>
      <c r="TOQ35" s="101"/>
      <c r="TOR35" s="101"/>
      <c r="TOS35" s="101"/>
      <c r="TOT35" s="101"/>
      <c r="TOU35" s="101"/>
      <c r="TOV35" s="101"/>
      <c r="TOW35" s="101"/>
      <c r="TOX35" s="101"/>
      <c r="TOY35" s="101"/>
      <c r="TOZ35" s="101"/>
      <c r="TPA35" s="101"/>
      <c r="TPB35" s="101"/>
      <c r="TPC35" s="101"/>
      <c r="TPD35" s="101"/>
      <c r="TPE35" s="101"/>
      <c r="TPF35" s="101"/>
      <c r="TPG35" s="101"/>
      <c r="TPH35" s="101"/>
      <c r="TPI35" s="101"/>
      <c r="TPJ35" s="101"/>
      <c r="TPK35" s="101"/>
      <c r="TPL35" s="101"/>
      <c r="TPM35" s="101"/>
      <c r="TPN35" s="101"/>
      <c r="TPO35" s="101"/>
      <c r="TPP35" s="101"/>
      <c r="TPQ35" s="101"/>
      <c r="TPR35" s="101"/>
      <c r="TPS35" s="101"/>
      <c r="TPT35" s="101"/>
      <c r="TPU35" s="101"/>
      <c r="TPV35" s="101"/>
      <c r="TPW35" s="101"/>
      <c r="TPX35" s="101"/>
      <c r="TPY35" s="101"/>
      <c r="TPZ35" s="101"/>
      <c r="TQA35" s="101"/>
      <c r="TQB35" s="101"/>
      <c r="TQC35" s="101"/>
      <c r="TQD35" s="101"/>
      <c r="TQE35" s="101"/>
      <c r="TQF35" s="101"/>
      <c r="TQG35" s="101"/>
      <c r="TQH35" s="101"/>
      <c r="TQI35" s="101"/>
      <c r="TQJ35" s="101"/>
      <c r="TQK35" s="101"/>
      <c r="TQL35" s="101"/>
      <c r="TQM35" s="101"/>
      <c r="TQN35" s="101"/>
      <c r="TQO35" s="101"/>
      <c r="TQP35" s="101"/>
      <c r="TQQ35" s="101"/>
      <c r="TQR35" s="101"/>
      <c r="TQS35" s="101"/>
      <c r="TQT35" s="101"/>
      <c r="TQU35" s="101"/>
      <c r="TQV35" s="101"/>
      <c r="TQW35" s="101"/>
      <c r="TQX35" s="101"/>
      <c r="TQY35" s="101"/>
      <c r="TQZ35" s="101"/>
      <c r="TRA35" s="101"/>
      <c r="TRB35" s="101"/>
      <c r="TRC35" s="101"/>
      <c r="TRD35" s="101"/>
      <c r="TRE35" s="101"/>
      <c r="TRF35" s="101"/>
      <c r="TRG35" s="101"/>
      <c r="TRH35" s="101"/>
      <c r="TRI35" s="101"/>
      <c r="TRJ35" s="101"/>
      <c r="TRK35" s="101"/>
      <c r="TRL35" s="101"/>
      <c r="TRM35" s="101"/>
      <c r="TRN35" s="101"/>
      <c r="TRO35" s="101"/>
      <c r="TRP35" s="101"/>
      <c r="TRQ35" s="101"/>
      <c r="TRR35" s="101"/>
      <c r="TRS35" s="101"/>
      <c r="TRT35" s="101"/>
      <c r="TRU35" s="101"/>
      <c r="TRV35" s="101"/>
      <c r="TRW35" s="101"/>
      <c r="TRX35" s="101"/>
      <c r="TRY35" s="101"/>
      <c r="TRZ35" s="101"/>
      <c r="TSA35" s="101"/>
      <c r="TSB35" s="101"/>
      <c r="TSC35" s="101"/>
      <c r="TSD35" s="101"/>
      <c r="TSE35" s="101"/>
      <c r="TSF35" s="101"/>
      <c r="TSG35" s="101"/>
      <c r="TSH35" s="101"/>
      <c r="TSI35" s="101"/>
      <c r="TSJ35" s="101"/>
      <c r="TSK35" s="101"/>
      <c r="TSL35" s="101"/>
      <c r="TSM35" s="101"/>
      <c r="TSN35" s="101"/>
      <c r="TSO35" s="101"/>
      <c r="TSP35" s="101"/>
      <c r="TSQ35" s="101"/>
      <c r="TSR35" s="101"/>
      <c r="TSS35" s="101"/>
      <c r="TST35" s="101"/>
      <c r="TSU35" s="101"/>
      <c r="TSV35" s="101"/>
      <c r="TSW35" s="101"/>
      <c r="TSX35" s="101"/>
      <c r="TSY35" s="101"/>
      <c r="TSZ35" s="101"/>
      <c r="TTA35" s="101"/>
      <c r="TTB35" s="101"/>
      <c r="TTC35" s="101"/>
      <c r="TTD35" s="101"/>
      <c r="TTE35" s="101"/>
      <c r="TTF35" s="101"/>
      <c r="TTG35" s="101"/>
      <c r="TTH35" s="101"/>
      <c r="TTI35" s="101"/>
      <c r="TTJ35" s="101"/>
      <c r="TTK35" s="101"/>
      <c r="TTL35" s="101"/>
      <c r="TTM35" s="101"/>
      <c r="TTN35" s="101"/>
      <c r="TTO35" s="101"/>
      <c r="TTP35" s="101"/>
      <c r="TTQ35" s="101"/>
      <c r="TTR35" s="101"/>
      <c r="TTS35" s="101"/>
      <c r="TTT35" s="101"/>
      <c r="TTU35" s="101"/>
      <c r="TTV35" s="101"/>
      <c r="TTW35" s="101"/>
      <c r="TTX35" s="101"/>
      <c r="TTY35" s="101"/>
      <c r="TTZ35" s="101"/>
      <c r="TUA35" s="101"/>
      <c r="TUB35" s="101"/>
      <c r="TUC35" s="101"/>
      <c r="TUD35" s="101"/>
      <c r="TUE35" s="101"/>
      <c r="TUF35" s="101"/>
      <c r="TUG35" s="101"/>
      <c r="TUH35" s="101"/>
      <c r="TUI35" s="101"/>
      <c r="TUJ35" s="101"/>
      <c r="TUK35" s="101"/>
      <c r="TUL35" s="101"/>
      <c r="TUM35" s="101"/>
      <c r="TUN35" s="101"/>
      <c r="TUO35" s="101"/>
      <c r="TUP35" s="101"/>
      <c r="TUQ35" s="101"/>
      <c r="TUR35" s="101"/>
      <c r="TUS35" s="101"/>
      <c r="TUT35" s="101"/>
      <c r="TUU35" s="101"/>
      <c r="TUV35" s="101"/>
      <c r="TUW35" s="101"/>
      <c r="TUX35" s="101"/>
      <c r="TUY35" s="101"/>
      <c r="TUZ35" s="101"/>
      <c r="TVA35" s="101"/>
      <c r="TVB35" s="101"/>
      <c r="TVC35" s="101"/>
      <c r="TVD35" s="101"/>
      <c r="TVE35" s="101"/>
      <c r="TVF35" s="101"/>
      <c r="TVG35" s="101"/>
      <c r="TVH35" s="101"/>
      <c r="TVI35" s="101"/>
      <c r="TVJ35" s="101"/>
      <c r="TVK35" s="101"/>
      <c r="TVL35" s="101"/>
      <c r="TVM35" s="101"/>
      <c r="TVN35" s="101"/>
      <c r="TVO35" s="101"/>
      <c r="TVP35" s="101"/>
      <c r="TVQ35" s="101"/>
      <c r="TVR35" s="101"/>
      <c r="TVS35" s="101"/>
      <c r="TVT35" s="101"/>
      <c r="TVU35" s="101"/>
      <c r="TVV35" s="101"/>
      <c r="TVW35" s="101"/>
      <c r="TVX35" s="101"/>
      <c r="TVY35" s="101"/>
      <c r="TVZ35" s="101"/>
      <c r="TWA35" s="101"/>
      <c r="TWB35" s="101"/>
      <c r="TWC35" s="101"/>
      <c r="TWD35" s="101"/>
      <c r="TWE35" s="101"/>
      <c r="TWF35" s="101"/>
      <c r="TWG35" s="101"/>
      <c r="TWH35" s="101"/>
      <c r="TWI35" s="101"/>
      <c r="TWJ35" s="101"/>
      <c r="TWK35" s="101"/>
      <c r="TWL35" s="101"/>
      <c r="TWM35" s="101"/>
      <c r="TWN35" s="101"/>
      <c r="TWO35" s="101"/>
      <c r="TWP35" s="101"/>
      <c r="TWQ35" s="101"/>
      <c r="TWR35" s="101"/>
      <c r="TWS35" s="101"/>
      <c r="TWT35" s="101"/>
      <c r="TWU35" s="101"/>
      <c r="TWV35" s="101"/>
      <c r="TWW35" s="101"/>
      <c r="TWX35" s="101"/>
      <c r="TWY35" s="101"/>
      <c r="TWZ35" s="101"/>
      <c r="TXA35" s="101"/>
      <c r="TXB35" s="101"/>
      <c r="TXC35" s="101"/>
      <c r="TXD35" s="101"/>
      <c r="TXE35" s="101"/>
      <c r="TXF35" s="101"/>
      <c r="TXG35" s="101"/>
      <c r="TXH35" s="101"/>
      <c r="TXI35" s="101"/>
      <c r="TXJ35" s="101"/>
      <c r="TXK35" s="101"/>
      <c r="TXL35" s="101"/>
      <c r="TXM35" s="101"/>
      <c r="TXN35" s="101"/>
      <c r="TXO35" s="101"/>
      <c r="TXP35" s="101"/>
      <c r="TXQ35" s="101"/>
      <c r="TXR35" s="101"/>
      <c r="TXS35" s="101"/>
      <c r="TXT35" s="101"/>
      <c r="TXU35" s="101"/>
      <c r="TXV35" s="101"/>
      <c r="TXW35" s="101"/>
      <c r="TXX35" s="101"/>
      <c r="TXY35" s="101"/>
      <c r="TXZ35" s="101"/>
      <c r="TYA35" s="101"/>
      <c r="TYB35" s="101"/>
      <c r="TYC35" s="101"/>
      <c r="TYD35" s="101"/>
      <c r="TYE35" s="101"/>
      <c r="TYF35" s="101"/>
      <c r="TYG35" s="101"/>
      <c r="TYH35" s="101"/>
      <c r="TYI35" s="101"/>
      <c r="TYJ35" s="101"/>
      <c r="TYK35" s="101"/>
      <c r="TYL35" s="101"/>
      <c r="TYM35" s="101"/>
      <c r="TYN35" s="101"/>
      <c r="TYO35" s="101"/>
      <c r="TYP35" s="101"/>
      <c r="TYQ35" s="101"/>
      <c r="TYR35" s="101"/>
      <c r="TYS35" s="101"/>
      <c r="TYT35" s="101"/>
      <c r="TYU35" s="101"/>
      <c r="TYV35" s="101"/>
      <c r="TYW35" s="101"/>
      <c r="TYX35" s="101"/>
      <c r="TYY35" s="101"/>
      <c r="TYZ35" s="101"/>
      <c r="TZA35" s="101"/>
      <c r="TZB35" s="101"/>
      <c r="TZC35" s="101"/>
      <c r="TZD35" s="101"/>
      <c r="TZE35" s="101"/>
      <c r="TZF35" s="101"/>
      <c r="TZG35" s="101"/>
      <c r="TZH35" s="101"/>
      <c r="TZI35" s="101"/>
      <c r="TZJ35" s="101"/>
      <c r="TZK35" s="101"/>
      <c r="TZL35" s="101"/>
      <c r="TZM35" s="101"/>
      <c r="TZN35" s="101"/>
      <c r="TZO35" s="101"/>
      <c r="TZP35" s="101"/>
      <c r="TZQ35" s="101"/>
      <c r="TZR35" s="101"/>
      <c r="TZS35" s="101"/>
      <c r="TZT35" s="101"/>
      <c r="TZU35" s="101"/>
      <c r="TZV35" s="101"/>
      <c r="TZW35" s="101"/>
      <c r="TZX35" s="101"/>
      <c r="TZY35" s="101"/>
      <c r="TZZ35" s="101"/>
      <c r="UAA35" s="101"/>
      <c r="UAB35" s="101"/>
      <c r="UAC35" s="101"/>
      <c r="UAD35" s="101"/>
      <c r="UAE35" s="101"/>
      <c r="UAF35" s="101"/>
      <c r="UAG35" s="101"/>
      <c r="UAH35" s="101"/>
      <c r="UAI35" s="101"/>
      <c r="UAJ35" s="101"/>
      <c r="UAK35" s="101"/>
      <c r="UAL35" s="101"/>
      <c r="UAM35" s="101"/>
      <c r="UAN35" s="101"/>
      <c r="UAO35" s="101"/>
      <c r="UAP35" s="101"/>
      <c r="UAQ35" s="101"/>
      <c r="UAR35" s="101"/>
      <c r="UAS35" s="101"/>
      <c r="UAT35" s="101"/>
      <c r="UAU35" s="101"/>
      <c r="UAV35" s="101"/>
      <c r="UAW35" s="101"/>
      <c r="UAX35" s="101"/>
      <c r="UAY35" s="101"/>
      <c r="UAZ35" s="101"/>
      <c r="UBA35" s="101"/>
      <c r="UBB35" s="101"/>
      <c r="UBC35" s="101"/>
      <c r="UBD35" s="101"/>
      <c r="UBE35" s="101"/>
      <c r="UBF35" s="101"/>
      <c r="UBG35" s="101"/>
      <c r="UBH35" s="101"/>
      <c r="UBI35" s="101"/>
      <c r="UBJ35" s="101"/>
      <c r="UBK35" s="101"/>
      <c r="UBL35" s="101"/>
      <c r="UBM35" s="101"/>
      <c r="UBN35" s="101"/>
      <c r="UBO35" s="101"/>
      <c r="UBP35" s="101"/>
      <c r="UBQ35" s="101"/>
      <c r="UBR35" s="101"/>
      <c r="UBS35" s="101"/>
      <c r="UBT35" s="101"/>
      <c r="UBU35" s="101"/>
      <c r="UBV35" s="101"/>
      <c r="UBW35" s="101"/>
      <c r="UBX35" s="101"/>
      <c r="UBY35" s="101"/>
      <c r="UBZ35" s="101"/>
      <c r="UCA35" s="101"/>
      <c r="UCB35" s="101"/>
      <c r="UCC35" s="101"/>
      <c r="UCD35" s="101"/>
      <c r="UCE35" s="101"/>
      <c r="UCF35" s="101"/>
      <c r="UCG35" s="101"/>
      <c r="UCH35" s="101"/>
      <c r="UCI35" s="101"/>
      <c r="UCJ35" s="101"/>
      <c r="UCK35" s="101"/>
      <c r="UCL35" s="101"/>
      <c r="UCM35" s="101"/>
      <c r="UCN35" s="101"/>
      <c r="UCO35" s="101"/>
      <c r="UCP35" s="101"/>
      <c r="UCQ35" s="101"/>
      <c r="UCR35" s="101"/>
      <c r="UCS35" s="101"/>
      <c r="UCT35" s="101"/>
      <c r="UCU35" s="101"/>
      <c r="UCV35" s="101"/>
      <c r="UCW35" s="101"/>
      <c r="UCX35" s="101"/>
      <c r="UCY35" s="101"/>
      <c r="UCZ35" s="101"/>
      <c r="UDA35" s="101"/>
      <c r="UDB35" s="101"/>
      <c r="UDC35" s="101"/>
      <c r="UDD35" s="101"/>
      <c r="UDE35" s="101"/>
      <c r="UDF35" s="101"/>
      <c r="UDG35" s="101"/>
      <c r="UDH35" s="101"/>
      <c r="UDI35" s="101"/>
      <c r="UDJ35" s="101"/>
      <c r="UDK35" s="101"/>
      <c r="UDL35" s="101"/>
      <c r="UDM35" s="101"/>
      <c r="UDN35" s="101"/>
      <c r="UDO35" s="101"/>
      <c r="UDP35" s="101"/>
      <c r="UDQ35" s="101"/>
      <c r="UDR35" s="101"/>
      <c r="UDS35" s="101"/>
      <c r="UDT35" s="101"/>
      <c r="UDU35" s="101"/>
      <c r="UDV35" s="101"/>
      <c r="UDW35" s="101"/>
      <c r="UDX35" s="101"/>
      <c r="UDY35" s="101"/>
      <c r="UDZ35" s="101"/>
      <c r="UEA35" s="101"/>
      <c r="UEB35" s="101"/>
      <c r="UEC35" s="101"/>
      <c r="UED35" s="101"/>
      <c r="UEE35" s="101"/>
      <c r="UEF35" s="101"/>
      <c r="UEG35" s="101"/>
      <c r="UEH35" s="101"/>
      <c r="UEI35" s="101"/>
      <c r="UEJ35" s="101"/>
      <c r="UEK35" s="101"/>
      <c r="UEL35" s="101"/>
      <c r="UEM35" s="101"/>
      <c r="UEN35" s="101"/>
      <c r="UEO35" s="101"/>
      <c r="UEP35" s="101"/>
      <c r="UEQ35" s="101"/>
      <c r="UER35" s="101"/>
      <c r="UES35" s="101"/>
      <c r="UET35" s="101"/>
      <c r="UEU35" s="101"/>
      <c r="UEV35" s="101"/>
      <c r="UEW35" s="101"/>
      <c r="UEX35" s="101"/>
      <c r="UEY35" s="101"/>
      <c r="UEZ35" s="101"/>
      <c r="UFA35" s="101"/>
      <c r="UFB35" s="101"/>
      <c r="UFC35" s="101"/>
      <c r="UFD35" s="101"/>
      <c r="UFE35" s="101"/>
      <c r="UFF35" s="101"/>
      <c r="UFG35" s="101"/>
      <c r="UFH35" s="101"/>
      <c r="UFI35" s="101"/>
      <c r="UFJ35" s="101"/>
      <c r="UFK35" s="101"/>
      <c r="UFL35" s="101"/>
      <c r="UFM35" s="101"/>
      <c r="UFN35" s="101"/>
      <c r="UFO35" s="101"/>
      <c r="UFP35" s="101"/>
      <c r="UFQ35" s="101"/>
      <c r="UFR35" s="101"/>
      <c r="UFS35" s="101"/>
      <c r="UFT35" s="101"/>
      <c r="UFU35" s="101"/>
      <c r="UFV35" s="101"/>
      <c r="UFW35" s="101"/>
      <c r="UFX35" s="101"/>
      <c r="UFY35" s="101"/>
      <c r="UFZ35" s="101"/>
      <c r="UGA35" s="101"/>
      <c r="UGB35" s="101"/>
      <c r="UGC35" s="101"/>
      <c r="UGD35" s="101"/>
      <c r="UGE35" s="101"/>
      <c r="UGF35" s="101"/>
      <c r="UGG35" s="101"/>
      <c r="UGH35" s="101"/>
      <c r="UGI35" s="101"/>
      <c r="UGJ35" s="101"/>
      <c r="UGK35" s="101"/>
      <c r="UGL35" s="101"/>
      <c r="UGM35" s="101"/>
      <c r="UGN35" s="101"/>
      <c r="UGO35" s="101"/>
      <c r="UGP35" s="101"/>
      <c r="UGQ35" s="101"/>
      <c r="UGR35" s="101"/>
      <c r="UGS35" s="101"/>
      <c r="UGT35" s="101"/>
      <c r="UGU35" s="101"/>
      <c r="UGV35" s="101"/>
      <c r="UGW35" s="101"/>
      <c r="UGX35" s="101"/>
      <c r="UGY35" s="101"/>
      <c r="UGZ35" s="101"/>
      <c r="UHA35" s="101"/>
      <c r="UHB35" s="101"/>
      <c r="UHC35" s="101"/>
      <c r="UHD35" s="101"/>
      <c r="UHE35" s="101"/>
      <c r="UHF35" s="101"/>
      <c r="UHG35" s="101"/>
      <c r="UHH35" s="101"/>
      <c r="UHI35" s="101"/>
      <c r="UHJ35" s="101"/>
      <c r="UHK35" s="101"/>
      <c r="UHL35" s="101"/>
      <c r="UHM35" s="101"/>
      <c r="UHN35" s="101"/>
      <c r="UHO35" s="101"/>
      <c r="UHP35" s="101"/>
      <c r="UHQ35" s="101"/>
      <c r="UHR35" s="101"/>
      <c r="UHS35" s="101"/>
      <c r="UHT35" s="101"/>
      <c r="UHU35" s="101"/>
      <c r="UHV35" s="101"/>
      <c r="UHW35" s="101"/>
      <c r="UHX35" s="101"/>
      <c r="UHY35" s="101"/>
      <c r="UHZ35" s="101"/>
      <c r="UIA35" s="101"/>
      <c r="UIB35" s="101"/>
      <c r="UIC35" s="101"/>
      <c r="UID35" s="101"/>
      <c r="UIE35" s="101"/>
      <c r="UIF35" s="101"/>
      <c r="UIG35" s="101"/>
      <c r="UIH35" s="101"/>
      <c r="UII35" s="101"/>
      <c r="UIJ35" s="101"/>
      <c r="UIK35" s="101"/>
      <c r="UIL35" s="101"/>
      <c r="UIM35" s="101"/>
      <c r="UIN35" s="101"/>
      <c r="UIO35" s="101"/>
      <c r="UIP35" s="101"/>
      <c r="UIQ35" s="101"/>
      <c r="UIR35" s="101"/>
      <c r="UIS35" s="101"/>
      <c r="UIT35" s="101"/>
      <c r="UIU35" s="101"/>
      <c r="UIV35" s="101"/>
      <c r="UIW35" s="101"/>
      <c r="UIX35" s="101"/>
      <c r="UIY35" s="101"/>
      <c r="UIZ35" s="101"/>
      <c r="UJA35" s="101"/>
      <c r="UJB35" s="101"/>
      <c r="UJC35" s="101"/>
      <c r="UJD35" s="101"/>
      <c r="UJE35" s="101"/>
      <c r="UJF35" s="101"/>
      <c r="UJG35" s="101"/>
      <c r="UJH35" s="101"/>
      <c r="UJI35" s="101"/>
      <c r="UJJ35" s="101"/>
      <c r="UJK35" s="101"/>
      <c r="UJL35" s="101"/>
      <c r="UJM35" s="101"/>
      <c r="UJN35" s="101"/>
      <c r="UJO35" s="101"/>
      <c r="UJP35" s="101"/>
      <c r="UJQ35" s="101"/>
      <c r="UJR35" s="101"/>
      <c r="UJS35" s="101"/>
      <c r="UJT35" s="101"/>
      <c r="UJU35" s="101"/>
      <c r="UJV35" s="101"/>
      <c r="UJW35" s="101"/>
      <c r="UJX35" s="101"/>
      <c r="UJY35" s="101"/>
      <c r="UJZ35" s="101"/>
      <c r="UKA35" s="101"/>
      <c r="UKB35" s="101"/>
      <c r="UKC35" s="101"/>
      <c r="UKD35" s="101"/>
      <c r="UKE35" s="101"/>
      <c r="UKF35" s="101"/>
      <c r="UKG35" s="101"/>
      <c r="UKH35" s="101"/>
      <c r="UKI35" s="101"/>
      <c r="UKJ35" s="101"/>
      <c r="UKK35" s="101"/>
      <c r="UKL35" s="101"/>
      <c r="UKM35" s="101"/>
      <c r="UKN35" s="101"/>
      <c r="UKO35" s="101"/>
      <c r="UKP35" s="101"/>
      <c r="UKQ35" s="101"/>
      <c r="UKR35" s="101"/>
      <c r="UKS35" s="101"/>
      <c r="UKT35" s="101"/>
      <c r="UKU35" s="101"/>
      <c r="UKV35" s="101"/>
      <c r="UKW35" s="101"/>
      <c r="UKX35" s="101"/>
      <c r="UKY35" s="101"/>
      <c r="UKZ35" s="101"/>
      <c r="ULA35" s="101"/>
      <c r="ULB35" s="101"/>
      <c r="ULC35" s="101"/>
      <c r="ULD35" s="101"/>
      <c r="ULE35" s="101"/>
      <c r="ULF35" s="101"/>
      <c r="ULG35" s="101"/>
      <c r="ULH35" s="101"/>
      <c r="ULI35" s="101"/>
      <c r="ULJ35" s="101"/>
      <c r="ULK35" s="101"/>
      <c r="ULL35" s="101"/>
      <c r="ULM35" s="101"/>
      <c r="ULN35" s="101"/>
      <c r="ULO35" s="101"/>
      <c r="ULP35" s="101"/>
      <c r="ULQ35" s="101"/>
      <c r="ULR35" s="101"/>
      <c r="ULS35" s="101"/>
      <c r="ULT35" s="101"/>
      <c r="ULU35" s="101"/>
      <c r="ULV35" s="101"/>
      <c r="ULW35" s="101"/>
      <c r="ULX35" s="101"/>
      <c r="ULY35" s="101"/>
      <c r="ULZ35" s="101"/>
      <c r="UMA35" s="101"/>
      <c r="UMB35" s="101"/>
      <c r="UMC35" s="101"/>
      <c r="UMD35" s="101"/>
      <c r="UME35" s="101"/>
      <c r="UMF35" s="101"/>
      <c r="UMG35" s="101"/>
      <c r="UMH35" s="101"/>
      <c r="UMI35" s="101"/>
      <c r="UMJ35" s="101"/>
      <c r="UMK35" s="101"/>
      <c r="UML35" s="101"/>
      <c r="UMM35" s="101"/>
      <c r="UMN35" s="101"/>
      <c r="UMO35" s="101"/>
      <c r="UMP35" s="101"/>
      <c r="UMQ35" s="101"/>
      <c r="UMR35" s="101"/>
      <c r="UMS35" s="101"/>
      <c r="UMT35" s="101"/>
      <c r="UMU35" s="101"/>
      <c r="UMV35" s="101"/>
      <c r="UMW35" s="101"/>
      <c r="UMX35" s="101"/>
      <c r="UMY35" s="101"/>
      <c r="UMZ35" s="101"/>
      <c r="UNA35" s="101"/>
      <c r="UNB35" s="101"/>
      <c r="UNC35" s="101"/>
      <c r="UND35" s="101"/>
      <c r="UNE35" s="101"/>
      <c r="UNF35" s="101"/>
      <c r="UNG35" s="101"/>
      <c r="UNH35" s="101"/>
      <c r="UNI35" s="101"/>
      <c r="UNJ35" s="101"/>
      <c r="UNK35" s="101"/>
      <c r="UNL35" s="101"/>
      <c r="UNM35" s="101"/>
      <c r="UNN35" s="101"/>
      <c r="UNO35" s="101"/>
      <c r="UNP35" s="101"/>
      <c r="UNQ35" s="101"/>
      <c r="UNR35" s="101"/>
      <c r="UNS35" s="101"/>
      <c r="UNT35" s="101"/>
      <c r="UNU35" s="101"/>
      <c r="UNV35" s="101"/>
      <c r="UNW35" s="101"/>
      <c r="UNX35" s="101"/>
      <c r="UNY35" s="101"/>
      <c r="UNZ35" s="101"/>
      <c r="UOA35" s="101"/>
      <c r="UOB35" s="101"/>
      <c r="UOC35" s="101"/>
      <c r="UOD35" s="101"/>
      <c r="UOE35" s="101"/>
      <c r="UOF35" s="101"/>
      <c r="UOG35" s="101"/>
      <c r="UOH35" s="101"/>
      <c r="UOI35" s="101"/>
      <c r="UOJ35" s="101"/>
      <c r="UOK35" s="101"/>
      <c r="UOL35" s="101"/>
      <c r="UOM35" s="101"/>
      <c r="UON35" s="101"/>
      <c r="UOO35" s="101"/>
      <c r="UOP35" s="101"/>
      <c r="UOQ35" s="101"/>
      <c r="UOR35" s="101"/>
      <c r="UOS35" s="101"/>
      <c r="UOT35" s="101"/>
      <c r="UOU35" s="101"/>
      <c r="UOV35" s="101"/>
      <c r="UOW35" s="101"/>
      <c r="UOX35" s="101"/>
      <c r="UOY35" s="101"/>
      <c r="UOZ35" s="101"/>
      <c r="UPA35" s="101"/>
      <c r="UPB35" s="101"/>
      <c r="UPC35" s="101"/>
      <c r="UPD35" s="101"/>
      <c r="UPE35" s="101"/>
      <c r="UPF35" s="101"/>
      <c r="UPG35" s="101"/>
      <c r="UPH35" s="101"/>
      <c r="UPI35" s="101"/>
      <c r="UPJ35" s="101"/>
      <c r="UPK35" s="101"/>
      <c r="UPL35" s="101"/>
      <c r="UPM35" s="101"/>
      <c r="UPN35" s="101"/>
      <c r="UPO35" s="101"/>
      <c r="UPP35" s="101"/>
      <c r="UPQ35" s="101"/>
      <c r="UPR35" s="101"/>
      <c r="UPS35" s="101"/>
      <c r="UPT35" s="101"/>
      <c r="UPU35" s="101"/>
      <c r="UPV35" s="101"/>
      <c r="UPW35" s="101"/>
      <c r="UPX35" s="101"/>
      <c r="UPY35" s="101"/>
      <c r="UPZ35" s="101"/>
      <c r="UQA35" s="101"/>
      <c r="UQB35" s="101"/>
      <c r="UQC35" s="101"/>
      <c r="UQD35" s="101"/>
      <c r="UQE35" s="101"/>
      <c r="UQF35" s="101"/>
      <c r="UQG35" s="101"/>
      <c r="UQH35" s="101"/>
      <c r="UQI35" s="101"/>
      <c r="UQJ35" s="101"/>
      <c r="UQK35" s="101"/>
      <c r="UQL35" s="101"/>
      <c r="UQM35" s="101"/>
      <c r="UQN35" s="101"/>
      <c r="UQO35" s="101"/>
      <c r="UQP35" s="101"/>
      <c r="UQQ35" s="101"/>
      <c r="UQR35" s="101"/>
      <c r="UQS35" s="101"/>
      <c r="UQT35" s="101"/>
      <c r="UQU35" s="101"/>
      <c r="UQV35" s="101"/>
      <c r="UQW35" s="101"/>
      <c r="UQX35" s="101"/>
      <c r="UQY35" s="101"/>
      <c r="UQZ35" s="101"/>
      <c r="URA35" s="101"/>
      <c r="URB35" s="101"/>
      <c r="URC35" s="101"/>
      <c r="URD35" s="101"/>
      <c r="URE35" s="101"/>
      <c r="URF35" s="101"/>
      <c r="URG35" s="101"/>
      <c r="URH35" s="101"/>
      <c r="URI35" s="101"/>
      <c r="URJ35" s="101"/>
      <c r="URK35" s="101"/>
      <c r="URL35" s="101"/>
      <c r="URM35" s="101"/>
      <c r="URN35" s="101"/>
      <c r="URO35" s="101"/>
      <c r="URP35" s="101"/>
      <c r="URQ35" s="101"/>
      <c r="URR35" s="101"/>
      <c r="URS35" s="101"/>
      <c r="URT35" s="101"/>
      <c r="URU35" s="101"/>
      <c r="URV35" s="101"/>
      <c r="URW35" s="101"/>
      <c r="URX35" s="101"/>
      <c r="URY35" s="101"/>
      <c r="URZ35" s="101"/>
      <c r="USA35" s="101"/>
      <c r="USB35" s="101"/>
      <c r="USC35" s="101"/>
      <c r="USD35" s="101"/>
      <c r="USE35" s="101"/>
      <c r="USF35" s="101"/>
      <c r="USG35" s="101"/>
      <c r="USH35" s="101"/>
      <c r="USI35" s="101"/>
      <c r="USJ35" s="101"/>
      <c r="USK35" s="101"/>
      <c r="USL35" s="101"/>
      <c r="USM35" s="101"/>
      <c r="USN35" s="101"/>
      <c r="USO35" s="101"/>
      <c r="USP35" s="101"/>
      <c r="USQ35" s="101"/>
      <c r="USR35" s="101"/>
      <c r="USS35" s="101"/>
      <c r="UST35" s="101"/>
      <c r="USU35" s="101"/>
      <c r="USV35" s="101"/>
      <c r="USW35" s="101"/>
      <c r="USX35" s="101"/>
      <c r="USY35" s="101"/>
      <c r="USZ35" s="101"/>
      <c r="UTA35" s="101"/>
      <c r="UTB35" s="101"/>
      <c r="UTC35" s="101"/>
      <c r="UTD35" s="101"/>
      <c r="UTE35" s="101"/>
      <c r="UTF35" s="101"/>
      <c r="UTG35" s="101"/>
      <c r="UTH35" s="101"/>
      <c r="UTI35" s="101"/>
      <c r="UTJ35" s="101"/>
      <c r="UTK35" s="101"/>
      <c r="UTL35" s="101"/>
      <c r="UTM35" s="101"/>
      <c r="UTN35" s="101"/>
      <c r="UTO35" s="101"/>
      <c r="UTP35" s="101"/>
      <c r="UTQ35" s="101"/>
      <c r="UTR35" s="101"/>
      <c r="UTS35" s="101"/>
      <c r="UTT35" s="101"/>
      <c r="UTU35" s="101"/>
      <c r="UTV35" s="101"/>
      <c r="UTW35" s="101"/>
      <c r="UTX35" s="101"/>
      <c r="UTY35" s="101"/>
      <c r="UTZ35" s="101"/>
      <c r="UUA35" s="101"/>
      <c r="UUB35" s="101"/>
      <c r="UUC35" s="101"/>
      <c r="UUD35" s="101"/>
      <c r="UUE35" s="101"/>
      <c r="UUF35" s="101"/>
      <c r="UUG35" s="101"/>
      <c r="UUH35" s="101"/>
      <c r="UUI35" s="101"/>
      <c r="UUJ35" s="101"/>
      <c r="UUK35" s="101"/>
      <c r="UUL35" s="101"/>
      <c r="UUM35" s="101"/>
      <c r="UUN35" s="101"/>
      <c r="UUO35" s="101"/>
      <c r="UUP35" s="101"/>
      <c r="UUQ35" s="101"/>
      <c r="UUR35" s="101"/>
      <c r="UUS35" s="101"/>
      <c r="UUT35" s="101"/>
      <c r="UUU35" s="101"/>
      <c r="UUV35" s="101"/>
      <c r="UUW35" s="101"/>
      <c r="UUX35" s="101"/>
      <c r="UUY35" s="101"/>
      <c r="UUZ35" s="101"/>
      <c r="UVA35" s="101"/>
      <c r="UVB35" s="101"/>
      <c r="UVC35" s="101"/>
      <c r="UVD35" s="101"/>
      <c r="UVE35" s="101"/>
      <c r="UVF35" s="101"/>
      <c r="UVG35" s="101"/>
      <c r="UVH35" s="101"/>
      <c r="UVI35" s="101"/>
      <c r="UVJ35" s="101"/>
      <c r="UVK35" s="101"/>
      <c r="UVL35" s="101"/>
      <c r="UVM35" s="101"/>
      <c r="UVN35" s="101"/>
      <c r="UVO35" s="101"/>
      <c r="UVP35" s="101"/>
      <c r="UVQ35" s="101"/>
      <c r="UVR35" s="101"/>
      <c r="UVS35" s="101"/>
      <c r="UVT35" s="101"/>
      <c r="UVU35" s="101"/>
      <c r="UVV35" s="101"/>
      <c r="UVW35" s="101"/>
      <c r="UVX35" s="101"/>
      <c r="UVY35" s="101"/>
      <c r="UVZ35" s="101"/>
      <c r="UWA35" s="101"/>
      <c r="UWB35" s="101"/>
      <c r="UWC35" s="101"/>
      <c r="UWD35" s="101"/>
      <c r="UWE35" s="101"/>
      <c r="UWF35" s="101"/>
      <c r="UWG35" s="101"/>
      <c r="UWH35" s="101"/>
      <c r="UWI35" s="101"/>
      <c r="UWJ35" s="101"/>
      <c r="UWK35" s="101"/>
      <c r="UWL35" s="101"/>
      <c r="UWM35" s="101"/>
      <c r="UWN35" s="101"/>
      <c r="UWO35" s="101"/>
      <c r="UWP35" s="101"/>
      <c r="UWQ35" s="101"/>
      <c r="UWR35" s="101"/>
      <c r="UWS35" s="101"/>
      <c r="UWT35" s="101"/>
      <c r="UWU35" s="101"/>
      <c r="UWV35" s="101"/>
      <c r="UWW35" s="101"/>
      <c r="UWX35" s="101"/>
      <c r="UWY35" s="101"/>
      <c r="UWZ35" s="101"/>
      <c r="UXA35" s="101"/>
      <c r="UXB35" s="101"/>
      <c r="UXC35" s="101"/>
      <c r="UXD35" s="101"/>
      <c r="UXE35" s="101"/>
      <c r="UXF35" s="101"/>
      <c r="UXG35" s="101"/>
      <c r="UXH35" s="101"/>
      <c r="UXI35" s="101"/>
      <c r="UXJ35" s="101"/>
      <c r="UXK35" s="101"/>
      <c r="UXL35" s="101"/>
      <c r="UXM35" s="101"/>
      <c r="UXN35" s="101"/>
      <c r="UXO35" s="101"/>
      <c r="UXP35" s="101"/>
      <c r="UXQ35" s="101"/>
      <c r="UXR35" s="101"/>
      <c r="UXS35" s="101"/>
      <c r="UXT35" s="101"/>
      <c r="UXU35" s="101"/>
      <c r="UXV35" s="101"/>
      <c r="UXW35" s="101"/>
      <c r="UXX35" s="101"/>
      <c r="UXY35" s="101"/>
      <c r="UXZ35" s="101"/>
      <c r="UYA35" s="101"/>
      <c r="UYB35" s="101"/>
      <c r="UYC35" s="101"/>
      <c r="UYD35" s="101"/>
      <c r="UYE35" s="101"/>
      <c r="UYF35" s="101"/>
      <c r="UYG35" s="101"/>
      <c r="UYH35" s="101"/>
      <c r="UYI35" s="101"/>
      <c r="UYJ35" s="101"/>
      <c r="UYK35" s="101"/>
      <c r="UYL35" s="101"/>
      <c r="UYM35" s="101"/>
      <c r="UYN35" s="101"/>
      <c r="UYO35" s="101"/>
      <c r="UYP35" s="101"/>
      <c r="UYQ35" s="101"/>
      <c r="UYR35" s="101"/>
      <c r="UYS35" s="101"/>
      <c r="UYT35" s="101"/>
      <c r="UYU35" s="101"/>
      <c r="UYV35" s="101"/>
      <c r="UYW35" s="101"/>
      <c r="UYX35" s="101"/>
      <c r="UYY35" s="101"/>
      <c r="UYZ35" s="101"/>
      <c r="UZA35" s="101"/>
      <c r="UZB35" s="101"/>
      <c r="UZC35" s="101"/>
      <c r="UZD35" s="101"/>
      <c r="UZE35" s="101"/>
      <c r="UZF35" s="101"/>
      <c r="UZG35" s="101"/>
      <c r="UZH35" s="101"/>
      <c r="UZI35" s="101"/>
      <c r="UZJ35" s="101"/>
      <c r="UZK35" s="101"/>
      <c r="UZL35" s="101"/>
      <c r="UZM35" s="101"/>
      <c r="UZN35" s="101"/>
      <c r="UZO35" s="101"/>
      <c r="UZP35" s="101"/>
      <c r="UZQ35" s="101"/>
      <c r="UZR35" s="101"/>
      <c r="UZS35" s="101"/>
      <c r="UZT35" s="101"/>
      <c r="UZU35" s="101"/>
      <c r="UZV35" s="101"/>
      <c r="UZW35" s="101"/>
      <c r="UZX35" s="101"/>
      <c r="UZY35" s="101"/>
      <c r="UZZ35" s="101"/>
      <c r="VAA35" s="101"/>
      <c r="VAB35" s="101"/>
      <c r="VAC35" s="101"/>
      <c r="VAD35" s="101"/>
      <c r="VAE35" s="101"/>
      <c r="VAF35" s="101"/>
      <c r="VAG35" s="101"/>
      <c r="VAH35" s="101"/>
      <c r="VAI35" s="101"/>
      <c r="VAJ35" s="101"/>
      <c r="VAK35" s="101"/>
      <c r="VAL35" s="101"/>
      <c r="VAM35" s="101"/>
      <c r="VAN35" s="101"/>
      <c r="VAO35" s="101"/>
      <c r="VAP35" s="101"/>
      <c r="VAQ35" s="101"/>
      <c r="VAR35" s="101"/>
      <c r="VAS35" s="101"/>
      <c r="VAT35" s="101"/>
      <c r="VAU35" s="101"/>
      <c r="VAV35" s="101"/>
      <c r="VAW35" s="101"/>
      <c r="VAX35" s="101"/>
      <c r="VAY35" s="101"/>
      <c r="VAZ35" s="101"/>
      <c r="VBA35" s="101"/>
      <c r="VBB35" s="101"/>
      <c r="VBC35" s="101"/>
      <c r="VBD35" s="101"/>
      <c r="VBE35" s="101"/>
      <c r="VBF35" s="101"/>
      <c r="VBG35" s="101"/>
      <c r="VBH35" s="101"/>
      <c r="VBI35" s="101"/>
      <c r="VBJ35" s="101"/>
      <c r="VBK35" s="101"/>
      <c r="VBL35" s="101"/>
      <c r="VBM35" s="101"/>
      <c r="VBN35" s="101"/>
      <c r="VBO35" s="101"/>
      <c r="VBP35" s="101"/>
      <c r="VBQ35" s="101"/>
      <c r="VBR35" s="101"/>
      <c r="VBS35" s="101"/>
      <c r="VBT35" s="101"/>
      <c r="VBU35" s="101"/>
      <c r="VBV35" s="101"/>
      <c r="VBW35" s="101"/>
      <c r="VBX35" s="101"/>
      <c r="VBY35" s="101"/>
      <c r="VBZ35" s="101"/>
      <c r="VCA35" s="101"/>
      <c r="VCB35" s="101"/>
      <c r="VCC35" s="101"/>
      <c r="VCD35" s="101"/>
      <c r="VCE35" s="101"/>
      <c r="VCF35" s="101"/>
      <c r="VCG35" s="101"/>
      <c r="VCH35" s="101"/>
      <c r="VCI35" s="101"/>
      <c r="VCJ35" s="101"/>
      <c r="VCK35" s="101"/>
      <c r="VCL35" s="101"/>
      <c r="VCM35" s="101"/>
      <c r="VCN35" s="101"/>
      <c r="VCO35" s="101"/>
      <c r="VCP35" s="101"/>
      <c r="VCQ35" s="101"/>
      <c r="VCR35" s="101"/>
      <c r="VCS35" s="101"/>
      <c r="VCT35" s="101"/>
      <c r="VCU35" s="101"/>
      <c r="VCV35" s="101"/>
      <c r="VCW35" s="101"/>
      <c r="VCX35" s="101"/>
      <c r="VCY35" s="101"/>
      <c r="VCZ35" s="101"/>
      <c r="VDA35" s="101"/>
      <c r="VDB35" s="101"/>
      <c r="VDC35" s="101"/>
      <c r="VDD35" s="101"/>
      <c r="VDE35" s="101"/>
      <c r="VDF35" s="101"/>
      <c r="VDG35" s="101"/>
      <c r="VDH35" s="101"/>
      <c r="VDI35" s="101"/>
      <c r="VDJ35" s="101"/>
      <c r="VDK35" s="101"/>
      <c r="VDL35" s="101"/>
      <c r="VDM35" s="101"/>
      <c r="VDN35" s="101"/>
      <c r="VDO35" s="101"/>
      <c r="VDP35" s="101"/>
      <c r="VDQ35" s="101"/>
      <c r="VDR35" s="101"/>
      <c r="VDS35" s="101"/>
      <c r="VDT35" s="101"/>
      <c r="VDU35" s="101"/>
      <c r="VDV35" s="101"/>
      <c r="VDW35" s="101"/>
      <c r="VDX35" s="101"/>
      <c r="VDY35" s="101"/>
      <c r="VDZ35" s="101"/>
      <c r="VEA35" s="101"/>
      <c r="VEB35" s="101"/>
      <c r="VEC35" s="101"/>
      <c r="VED35" s="101"/>
      <c r="VEE35" s="101"/>
      <c r="VEF35" s="101"/>
      <c r="VEG35" s="101"/>
      <c r="VEH35" s="101"/>
      <c r="VEI35" s="101"/>
      <c r="VEJ35" s="101"/>
      <c r="VEK35" s="101"/>
      <c r="VEL35" s="101"/>
      <c r="VEM35" s="101"/>
      <c r="VEN35" s="101"/>
      <c r="VEO35" s="101"/>
      <c r="VEP35" s="101"/>
      <c r="VEQ35" s="101"/>
      <c r="VER35" s="101"/>
      <c r="VES35" s="101"/>
      <c r="VET35" s="101"/>
      <c r="VEU35" s="101"/>
      <c r="VEV35" s="101"/>
      <c r="VEW35" s="101"/>
      <c r="VEX35" s="101"/>
      <c r="VEY35" s="101"/>
      <c r="VEZ35" s="101"/>
      <c r="VFA35" s="101"/>
      <c r="VFB35" s="101"/>
      <c r="VFC35" s="101"/>
      <c r="VFD35" s="101"/>
      <c r="VFE35" s="101"/>
      <c r="VFF35" s="101"/>
      <c r="VFG35" s="101"/>
      <c r="VFH35" s="101"/>
      <c r="VFI35" s="101"/>
      <c r="VFJ35" s="101"/>
      <c r="VFK35" s="101"/>
      <c r="VFL35" s="101"/>
      <c r="VFM35" s="101"/>
      <c r="VFN35" s="101"/>
      <c r="VFO35" s="101"/>
      <c r="VFP35" s="101"/>
      <c r="VFQ35" s="101"/>
      <c r="VFR35" s="101"/>
      <c r="VFS35" s="101"/>
      <c r="VFT35" s="101"/>
      <c r="VFU35" s="101"/>
      <c r="VFV35" s="101"/>
      <c r="VFW35" s="101"/>
      <c r="VFX35" s="101"/>
      <c r="VFY35" s="101"/>
      <c r="VFZ35" s="101"/>
      <c r="VGA35" s="101"/>
      <c r="VGB35" s="101"/>
      <c r="VGC35" s="101"/>
      <c r="VGD35" s="101"/>
      <c r="VGE35" s="101"/>
      <c r="VGF35" s="101"/>
      <c r="VGG35" s="101"/>
      <c r="VGH35" s="101"/>
      <c r="VGI35" s="101"/>
      <c r="VGJ35" s="101"/>
      <c r="VGK35" s="101"/>
      <c r="VGL35" s="101"/>
      <c r="VGM35" s="101"/>
      <c r="VGN35" s="101"/>
      <c r="VGO35" s="101"/>
      <c r="VGP35" s="101"/>
      <c r="VGQ35" s="101"/>
      <c r="VGR35" s="101"/>
      <c r="VGS35" s="101"/>
      <c r="VGT35" s="101"/>
      <c r="VGU35" s="101"/>
      <c r="VGV35" s="101"/>
      <c r="VGW35" s="101"/>
      <c r="VGX35" s="101"/>
      <c r="VGY35" s="101"/>
      <c r="VGZ35" s="101"/>
      <c r="VHA35" s="101"/>
      <c r="VHB35" s="101"/>
      <c r="VHC35" s="101"/>
      <c r="VHD35" s="101"/>
      <c r="VHE35" s="101"/>
      <c r="VHF35" s="101"/>
      <c r="VHG35" s="101"/>
      <c r="VHH35" s="101"/>
      <c r="VHI35" s="101"/>
      <c r="VHJ35" s="101"/>
      <c r="VHK35" s="101"/>
      <c r="VHL35" s="101"/>
      <c r="VHM35" s="101"/>
      <c r="VHN35" s="101"/>
      <c r="VHO35" s="101"/>
      <c r="VHP35" s="101"/>
      <c r="VHQ35" s="101"/>
      <c r="VHR35" s="101"/>
      <c r="VHS35" s="101"/>
      <c r="VHT35" s="101"/>
      <c r="VHU35" s="101"/>
      <c r="VHV35" s="101"/>
      <c r="VHW35" s="101"/>
      <c r="VHX35" s="101"/>
      <c r="VHY35" s="101"/>
      <c r="VHZ35" s="101"/>
      <c r="VIA35" s="101"/>
      <c r="VIB35" s="101"/>
      <c r="VIC35" s="101"/>
      <c r="VID35" s="101"/>
      <c r="VIE35" s="101"/>
      <c r="VIF35" s="101"/>
      <c r="VIG35" s="101"/>
      <c r="VIH35" s="101"/>
      <c r="VII35" s="101"/>
      <c r="VIJ35" s="101"/>
      <c r="VIK35" s="101"/>
      <c r="VIL35" s="101"/>
      <c r="VIM35" s="101"/>
      <c r="VIN35" s="101"/>
      <c r="VIO35" s="101"/>
      <c r="VIP35" s="101"/>
      <c r="VIQ35" s="101"/>
      <c r="VIR35" s="101"/>
      <c r="VIS35" s="101"/>
      <c r="VIT35" s="101"/>
      <c r="VIU35" s="101"/>
      <c r="VIV35" s="101"/>
      <c r="VIW35" s="101"/>
      <c r="VIX35" s="101"/>
      <c r="VIY35" s="101"/>
      <c r="VIZ35" s="101"/>
      <c r="VJA35" s="101"/>
      <c r="VJB35" s="101"/>
      <c r="VJC35" s="101"/>
      <c r="VJD35" s="101"/>
      <c r="VJE35" s="101"/>
      <c r="VJF35" s="101"/>
      <c r="VJG35" s="101"/>
      <c r="VJH35" s="101"/>
      <c r="VJI35" s="101"/>
      <c r="VJJ35" s="101"/>
      <c r="VJK35" s="101"/>
      <c r="VJL35" s="101"/>
      <c r="VJM35" s="101"/>
      <c r="VJN35" s="101"/>
      <c r="VJO35" s="101"/>
      <c r="VJP35" s="101"/>
      <c r="VJQ35" s="101"/>
      <c r="VJR35" s="101"/>
      <c r="VJS35" s="101"/>
      <c r="VJT35" s="101"/>
      <c r="VJU35" s="101"/>
      <c r="VJV35" s="101"/>
      <c r="VJW35" s="101"/>
      <c r="VJX35" s="101"/>
      <c r="VJY35" s="101"/>
      <c r="VJZ35" s="101"/>
      <c r="VKA35" s="101"/>
      <c r="VKB35" s="101"/>
      <c r="VKC35" s="101"/>
      <c r="VKD35" s="101"/>
      <c r="VKE35" s="101"/>
      <c r="VKF35" s="101"/>
      <c r="VKG35" s="101"/>
      <c r="VKH35" s="101"/>
      <c r="VKI35" s="101"/>
      <c r="VKJ35" s="101"/>
      <c r="VKK35" s="101"/>
      <c r="VKL35" s="101"/>
      <c r="VKM35" s="101"/>
      <c r="VKN35" s="101"/>
      <c r="VKO35" s="101"/>
      <c r="VKP35" s="101"/>
      <c r="VKQ35" s="101"/>
      <c r="VKR35" s="101"/>
      <c r="VKS35" s="101"/>
      <c r="VKT35" s="101"/>
      <c r="VKU35" s="101"/>
      <c r="VKV35" s="101"/>
      <c r="VKW35" s="101"/>
      <c r="VKX35" s="101"/>
      <c r="VKY35" s="101"/>
      <c r="VKZ35" s="101"/>
      <c r="VLA35" s="101"/>
      <c r="VLB35" s="101"/>
      <c r="VLC35" s="101"/>
      <c r="VLD35" s="101"/>
      <c r="VLE35" s="101"/>
      <c r="VLF35" s="101"/>
      <c r="VLG35" s="101"/>
      <c r="VLH35" s="101"/>
      <c r="VLI35" s="101"/>
      <c r="VLJ35" s="101"/>
      <c r="VLK35" s="101"/>
      <c r="VLL35" s="101"/>
      <c r="VLM35" s="101"/>
      <c r="VLN35" s="101"/>
      <c r="VLO35" s="101"/>
      <c r="VLP35" s="101"/>
      <c r="VLQ35" s="101"/>
      <c r="VLR35" s="101"/>
      <c r="VLS35" s="101"/>
      <c r="VLT35" s="101"/>
      <c r="VLU35" s="101"/>
      <c r="VLV35" s="101"/>
      <c r="VLW35" s="101"/>
      <c r="VLX35" s="101"/>
      <c r="VLY35" s="101"/>
      <c r="VLZ35" s="101"/>
      <c r="VMA35" s="101"/>
      <c r="VMB35" s="101"/>
      <c r="VMC35" s="101"/>
      <c r="VMD35" s="101"/>
      <c r="VME35" s="101"/>
      <c r="VMF35" s="101"/>
      <c r="VMG35" s="101"/>
      <c r="VMH35" s="101"/>
      <c r="VMI35" s="101"/>
      <c r="VMJ35" s="101"/>
      <c r="VMK35" s="101"/>
      <c r="VML35" s="101"/>
      <c r="VMM35" s="101"/>
      <c r="VMN35" s="101"/>
      <c r="VMO35" s="101"/>
      <c r="VMP35" s="101"/>
      <c r="VMQ35" s="101"/>
      <c r="VMR35" s="101"/>
      <c r="VMS35" s="101"/>
      <c r="VMT35" s="101"/>
      <c r="VMU35" s="101"/>
      <c r="VMV35" s="101"/>
      <c r="VMW35" s="101"/>
      <c r="VMX35" s="101"/>
      <c r="VMY35" s="101"/>
      <c r="VMZ35" s="101"/>
      <c r="VNA35" s="101"/>
      <c r="VNB35" s="101"/>
      <c r="VNC35" s="101"/>
      <c r="VND35" s="101"/>
      <c r="VNE35" s="101"/>
      <c r="VNF35" s="101"/>
      <c r="VNG35" s="101"/>
      <c r="VNH35" s="101"/>
      <c r="VNI35" s="101"/>
      <c r="VNJ35" s="101"/>
      <c r="VNK35" s="101"/>
      <c r="VNL35" s="101"/>
      <c r="VNM35" s="101"/>
      <c r="VNN35" s="101"/>
      <c r="VNO35" s="101"/>
      <c r="VNP35" s="101"/>
      <c r="VNQ35" s="101"/>
      <c r="VNR35" s="101"/>
      <c r="VNS35" s="101"/>
      <c r="VNT35" s="101"/>
      <c r="VNU35" s="101"/>
      <c r="VNV35" s="101"/>
      <c r="VNW35" s="101"/>
      <c r="VNX35" s="101"/>
      <c r="VNY35" s="101"/>
      <c r="VNZ35" s="101"/>
      <c r="VOA35" s="101"/>
      <c r="VOB35" s="101"/>
      <c r="VOC35" s="101"/>
      <c r="VOD35" s="101"/>
      <c r="VOE35" s="101"/>
      <c r="VOF35" s="101"/>
      <c r="VOG35" s="101"/>
      <c r="VOH35" s="101"/>
      <c r="VOI35" s="101"/>
      <c r="VOJ35" s="101"/>
      <c r="VOK35" s="101"/>
      <c r="VOL35" s="101"/>
      <c r="VOM35" s="101"/>
      <c r="VON35" s="101"/>
      <c r="VOO35" s="101"/>
      <c r="VOP35" s="101"/>
      <c r="VOQ35" s="101"/>
      <c r="VOR35" s="101"/>
      <c r="VOS35" s="101"/>
      <c r="VOT35" s="101"/>
      <c r="VOU35" s="101"/>
      <c r="VOV35" s="101"/>
      <c r="VOW35" s="101"/>
      <c r="VOX35" s="101"/>
      <c r="VOY35" s="101"/>
      <c r="VOZ35" s="101"/>
      <c r="VPA35" s="101"/>
      <c r="VPB35" s="101"/>
      <c r="VPC35" s="101"/>
      <c r="VPD35" s="101"/>
      <c r="VPE35" s="101"/>
      <c r="VPF35" s="101"/>
      <c r="VPG35" s="101"/>
      <c r="VPH35" s="101"/>
      <c r="VPI35" s="101"/>
      <c r="VPJ35" s="101"/>
      <c r="VPK35" s="101"/>
      <c r="VPL35" s="101"/>
      <c r="VPM35" s="101"/>
      <c r="VPN35" s="101"/>
      <c r="VPO35" s="101"/>
      <c r="VPP35" s="101"/>
      <c r="VPQ35" s="101"/>
      <c r="VPR35" s="101"/>
      <c r="VPS35" s="101"/>
      <c r="VPT35" s="101"/>
      <c r="VPU35" s="101"/>
      <c r="VPV35" s="101"/>
      <c r="VPW35" s="101"/>
      <c r="VPX35" s="101"/>
      <c r="VPY35" s="101"/>
      <c r="VPZ35" s="101"/>
      <c r="VQA35" s="101"/>
      <c r="VQB35" s="101"/>
      <c r="VQC35" s="101"/>
      <c r="VQD35" s="101"/>
      <c r="VQE35" s="101"/>
      <c r="VQF35" s="101"/>
      <c r="VQG35" s="101"/>
      <c r="VQH35" s="101"/>
      <c r="VQI35" s="101"/>
      <c r="VQJ35" s="101"/>
      <c r="VQK35" s="101"/>
      <c r="VQL35" s="101"/>
      <c r="VQM35" s="101"/>
      <c r="VQN35" s="101"/>
      <c r="VQO35" s="101"/>
      <c r="VQP35" s="101"/>
      <c r="VQQ35" s="101"/>
      <c r="VQR35" s="101"/>
      <c r="VQS35" s="101"/>
      <c r="VQT35" s="101"/>
      <c r="VQU35" s="101"/>
      <c r="VQV35" s="101"/>
      <c r="VQW35" s="101"/>
      <c r="VQX35" s="101"/>
      <c r="VQY35" s="101"/>
      <c r="VQZ35" s="101"/>
      <c r="VRA35" s="101"/>
      <c r="VRB35" s="101"/>
      <c r="VRC35" s="101"/>
      <c r="VRD35" s="101"/>
      <c r="VRE35" s="101"/>
      <c r="VRF35" s="101"/>
      <c r="VRG35" s="101"/>
      <c r="VRH35" s="101"/>
      <c r="VRI35" s="101"/>
      <c r="VRJ35" s="101"/>
      <c r="VRK35" s="101"/>
      <c r="VRL35" s="101"/>
      <c r="VRM35" s="101"/>
      <c r="VRN35" s="101"/>
      <c r="VRO35" s="101"/>
      <c r="VRP35" s="101"/>
      <c r="VRQ35" s="101"/>
      <c r="VRR35" s="101"/>
      <c r="VRS35" s="101"/>
      <c r="VRT35" s="101"/>
      <c r="VRU35" s="101"/>
      <c r="VRV35" s="101"/>
      <c r="VRW35" s="101"/>
      <c r="VRX35" s="101"/>
      <c r="VRY35" s="101"/>
      <c r="VRZ35" s="101"/>
      <c r="VSA35" s="101"/>
      <c r="VSB35" s="101"/>
      <c r="VSC35" s="101"/>
      <c r="VSD35" s="101"/>
      <c r="VSE35" s="101"/>
      <c r="VSF35" s="101"/>
      <c r="VSG35" s="101"/>
      <c r="VSH35" s="101"/>
      <c r="VSI35" s="101"/>
      <c r="VSJ35" s="101"/>
      <c r="VSK35" s="101"/>
      <c r="VSL35" s="101"/>
      <c r="VSM35" s="101"/>
      <c r="VSN35" s="101"/>
      <c r="VSO35" s="101"/>
      <c r="VSP35" s="101"/>
      <c r="VSQ35" s="101"/>
      <c r="VSR35" s="101"/>
      <c r="VSS35" s="101"/>
      <c r="VST35" s="101"/>
      <c r="VSU35" s="101"/>
      <c r="VSV35" s="101"/>
      <c r="VSW35" s="101"/>
      <c r="VSX35" s="101"/>
      <c r="VSY35" s="101"/>
      <c r="VSZ35" s="101"/>
      <c r="VTA35" s="101"/>
      <c r="VTB35" s="101"/>
      <c r="VTC35" s="101"/>
      <c r="VTD35" s="101"/>
      <c r="VTE35" s="101"/>
      <c r="VTF35" s="101"/>
      <c r="VTG35" s="101"/>
      <c r="VTH35" s="101"/>
      <c r="VTI35" s="101"/>
      <c r="VTJ35" s="101"/>
      <c r="VTK35" s="101"/>
      <c r="VTL35" s="101"/>
      <c r="VTM35" s="101"/>
      <c r="VTN35" s="101"/>
      <c r="VTO35" s="101"/>
      <c r="VTP35" s="101"/>
      <c r="VTQ35" s="101"/>
      <c r="VTR35" s="101"/>
      <c r="VTS35" s="101"/>
      <c r="VTT35" s="101"/>
      <c r="VTU35" s="101"/>
      <c r="VTV35" s="101"/>
      <c r="VTW35" s="101"/>
      <c r="VTX35" s="101"/>
      <c r="VTY35" s="101"/>
      <c r="VTZ35" s="101"/>
      <c r="VUA35" s="101"/>
      <c r="VUB35" s="101"/>
      <c r="VUC35" s="101"/>
      <c r="VUD35" s="101"/>
      <c r="VUE35" s="101"/>
      <c r="VUF35" s="101"/>
      <c r="VUG35" s="101"/>
      <c r="VUH35" s="101"/>
      <c r="VUI35" s="101"/>
      <c r="VUJ35" s="101"/>
      <c r="VUK35" s="101"/>
      <c r="VUL35" s="101"/>
      <c r="VUM35" s="101"/>
      <c r="VUN35" s="101"/>
      <c r="VUO35" s="101"/>
      <c r="VUP35" s="101"/>
      <c r="VUQ35" s="101"/>
      <c r="VUR35" s="101"/>
      <c r="VUS35" s="101"/>
      <c r="VUT35" s="101"/>
      <c r="VUU35" s="101"/>
      <c r="VUV35" s="101"/>
      <c r="VUW35" s="101"/>
      <c r="VUX35" s="101"/>
      <c r="VUY35" s="101"/>
      <c r="VUZ35" s="101"/>
      <c r="VVA35" s="101"/>
      <c r="VVB35" s="101"/>
      <c r="VVC35" s="101"/>
      <c r="VVD35" s="101"/>
      <c r="VVE35" s="101"/>
      <c r="VVF35" s="101"/>
      <c r="VVG35" s="101"/>
      <c r="VVH35" s="101"/>
      <c r="VVI35" s="101"/>
      <c r="VVJ35" s="101"/>
      <c r="VVK35" s="101"/>
      <c r="VVL35" s="101"/>
      <c r="VVM35" s="101"/>
      <c r="VVN35" s="101"/>
      <c r="VVO35" s="101"/>
      <c r="VVP35" s="101"/>
      <c r="VVQ35" s="101"/>
      <c r="VVR35" s="101"/>
      <c r="VVS35" s="101"/>
      <c r="VVT35" s="101"/>
      <c r="VVU35" s="101"/>
      <c r="VVV35" s="101"/>
      <c r="VVW35" s="101"/>
      <c r="VVX35" s="101"/>
      <c r="VVY35" s="101"/>
      <c r="VVZ35" s="101"/>
      <c r="VWA35" s="101"/>
      <c r="VWB35" s="101"/>
      <c r="VWC35" s="101"/>
      <c r="VWD35" s="101"/>
      <c r="VWE35" s="101"/>
      <c r="VWF35" s="101"/>
      <c r="VWG35" s="101"/>
      <c r="VWH35" s="101"/>
      <c r="VWI35" s="101"/>
      <c r="VWJ35" s="101"/>
      <c r="VWK35" s="101"/>
      <c r="VWL35" s="101"/>
      <c r="VWM35" s="101"/>
      <c r="VWN35" s="101"/>
      <c r="VWO35" s="101"/>
      <c r="VWP35" s="101"/>
      <c r="VWQ35" s="101"/>
      <c r="VWR35" s="101"/>
      <c r="VWS35" s="101"/>
      <c r="VWT35" s="101"/>
      <c r="VWU35" s="101"/>
      <c r="VWV35" s="101"/>
      <c r="VWW35" s="101"/>
      <c r="VWX35" s="101"/>
      <c r="VWY35" s="101"/>
      <c r="VWZ35" s="101"/>
      <c r="VXA35" s="101"/>
      <c r="VXB35" s="101"/>
      <c r="VXC35" s="101"/>
      <c r="VXD35" s="101"/>
      <c r="VXE35" s="101"/>
      <c r="VXF35" s="101"/>
      <c r="VXG35" s="101"/>
      <c r="VXH35" s="101"/>
      <c r="VXI35" s="101"/>
      <c r="VXJ35" s="101"/>
      <c r="VXK35" s="101"/>
      <c r="VXL35" s="101"/>
      <c r="VXM35" s="101"/>
      <c r="VXN35" s="101"/>
      <c r="VXO35" s="101"/>
      <c r="VXP35" s="101"/>
      <c r="VXQ35" s="101"/>
      <c r="VXR35" s="101"/>
      <c r="VXS35" s="101"/>
      <c r="VXT35" s="101"/>
      <c r="VXU35" s="101"/>
      <c r="VXV35" s="101"/>
      <c r="VXW35" s="101"/>
      <c r="VXX35" s="101"/>
      <c r="VXY35" s="101"/>
      <c r="VXZ35" s="101"/>
      <c r="VYA35" s="101"/>
      <c r="VYB35" s="101"/>
      <c r="VYC35" s="101"/>
      <c r="VYD35" s="101"/>
      <c r="VYE35" s="101"/>
      <c r="VYF35" s="101"/>
      <c r="VYG35" s="101"/>
      <c r="VYH35" s="101"/>
      <c r="VYI35" s="101"/>
      <c r="VYJ35" s="101"/>
      <c r="VYK35" s="101"/>
      <c r="VYL35" s="101"/>
      <c r="VYM35" s="101"/>
      <c r="VYN35" s="101"/>
      <c r="VYO35" s="101"/>
      <c r="VYP35" s="101"/>
      <c r="VYQ35" s="101"/>
      <c r="VYR35" s="101"/>
      <c r="VYS35" s="101"/>
      <c r="VYT35" s="101"/>
      <c r="VYU35" s="101"/>
      <c r="VYV35" s="101"/>
      <c r="VYW35" s="101"/>
      <c r="VYX35" s="101"/>
      <c r="VYY35" s="101"/>
      <c r="VYZ35" s="101"/>
      <c r="VZA35" s="101"/>
      <c r="VZB35" s="101"/>
      <c r="VZC35" s="101"/>
      <c r="VZD35" s="101"/>
      <c r="VZE35" s="101"/>
      <c r="VZF35" s="101"/>
      <c r="VZG35" s="101"/>
      <c r="VZH35" s="101"/>
      <c r="VZI35" s="101"/>
      <c r="VZJ35" s="101"/>
      <c r="VZK35" s="101"/>
      <c r="VZL35" s="101"/>
      <c r="VZM35" s="101"/>
      <c r="VZN35" s="101"/>
      <c r="VZO35" s="101"/>
      <c r="VZP35" s="101"/>
      <c r="VZQ35" s="101"/>
      <c r="VZR35" s="101"/>
      <c r="VZS35" s="101"/>
      <c r="VZT35" s="101"/>
      <c r="VZU35" s="101"/>
      <c r="VZV35" s="101"/>
      <c r="VZW35" s="101"/>
      <c r="VZX35" s="101"/>
      <c r="VZY35" s="101"/>
      <c r="VZZ35" s="101"/>
      <c r="WAA35" s="101"/>
      <c r="WAB35" s="101"/>
      <c r="WAC35" s="101"/>
      <c r="WAD35" s="101"/>
      <c r="WAE35" s="101"/>
      <c r="WAF35" s="101"/>
      <c r="WAG35" s="101"/>
      <c r="WAH35" s="101"/>
      <c r="WAI35" s="101"/>
      <c r="WAJ35" s="101"/>
      <c r="WAK35" s="101"/>
      <c r="WAL35" s="101"/>
      <c r="WAM35" s="101"/>
      <c r="WAN35" s="101"/>
      <c r="WAO35" s="101"/>
      <c r="WAP35" s="101"/>
      <c r="WAQ35" s="101"/>
      <c r="WAR35" s="101"/>
      <c r="WAS35" s="101"/>
      <c r="WAT35" s="101"/>
      <c r="WAU35" s="101"/>
      <c r="WAV35" s="101"/>
      <c r="WAW35" s="101"/>
      <c r="WAX35" s="101"/>
      <c r="WAY35" s="101"/>
      <c r="WAZ35" s="101"/>
      <c r="WBA35" s="101"/>
      <c r="WBB35" s="101"/>
      <c r="WBC35" s="101"/>
      <c r="WBD35" s="101"/>
      <c r="WBE35" s="101"/>
      <c r="WBF35" s="101"/>
      <c r="WBG35" s="101"/>
      <c r="WBH35" s="101"/>
      <c r="WBI35" s="101"/>
      <c r="WBJ35" s="101"/>
      <c r="WBK35" s="101"/>
      <c r="WBL35" s="101"/>
      <c r="WBM35" s="101"/>
      <c r="WBN35" s="101"/>
      <c r="WBO35" s="101"/>
      <c r="WBP35" s="101"/>
      <c r="WBQ35" s="101"/>
      <c r="WBR35" s="101"/>
      <c r="WBS35" s="101"/>
      <c r="WBT35" s="101"/>
      <c r="WBU35" s="101"/>
      <c r="WBV35" s="101"/>
      <c r="WBW35" s="101"/>
      <c r="WBX35" s="101"/>
      <c r="WBY35" s="101"/>
      <c r="WBZ35" s="101"/>
      <c r="WCA35" s="101"/>
      <c r="WCB35" s="101"/>
      <c r="WCC35" s="101"/>
      <c r="WCD35" s="101"/>
      <c r="WCE35" s="101"/>
      <c r="WCF35" s="101"/>
      <c r="WCG35" s="101"/>
      <c r="WCH35" s="101"/>
      <c r="WCI35" s="101"/>
      <c r="WCJ35" s="101"/>
      <c r="WCK35" s="101"/>
      <c r="WCL35" s="101"/>
      <c r="WCM35" s="101"/>
      <c r="WCN35" s="101"/>
      <c r="WCO35" s="101"/>
      <c r="WCP35" s="101"/>
      <c r="WCQ35" s="101"/>
      <c r="WCR35" s="101"/>
      <c r="WCS35" s="101"/>
      <c r="WCT35" s="101"/>
      <c r="WCU35" s="101"/>
      <c r="WCV35" s="101"/>
      <c r="WCW35" s="101"/>
      <c r="WCX35" s="101"/>
      <c r="WCY35" s="101"/>
      <c r="WCZ35" s="101"/>
      <c r="WDA35" s="101"/>
      <c r="WDB35" s="101"/>
      <c r="WDC35" s="101"/>
      <c r="WDD35" s="101"/>
      <c r="WDE35" s="101"/>
      <c r="WDF35" s="101"/>
      <c r="WDG35" s="101"/>
      <c r="WDH35" s="101"/>
      <c r="WDI35" s="101"/>
      <c r="WDJ35" s="101"/>
      <c r="WDK35" s="101"/>
      <c r="WDL35" s="101"/>
      <c r="WDM35" s="101"/>
      <c r="WDN35" s="101"/>
      <c r="WDO35" s="101"/>
      <c r="WDP35" s="101"/>
      <c r="WDQ35" s="101"/>
      <c r="WDR35" s="101"/>
      <c r="WDS35" s="101"/>
      <c r="WDT35" s="101"/>
      <c r="WDU35" s="101"/>
      <c r="WDV35" s="101"/>
      <c r="WDW35" s="101"/>
      <c r="WDX35" s="101"/>
      <c r="WDY35" s="101"/>
      <c r="WDZ35" s="101"/>
      <c r="WEA35" s="101"/>
      <c r="WEB35" s="101"/>
      <c r="WEC35" s="101"/>
      <c r="WED35" s="101"/>
      <c r="WEE35" s="101"/>
      <c r="WEF35" s="101"/>
      <c r="WEG35" s="101"/>
      <c r="WEH35" s="101"/>
      <c r="WEI35" s="101"/>
      <c r="WEJ35" s="101"/>
      <c r="WEK35" s="101"/>
      <c r="WEL35" s="101"/>
      <c r="WEM35" s="101"/>
      <c r="WEN35" s="101"/>
      <c r="WEO35" s="101"/>
      <c r="WEP35" s="101"/>
      <c r="WEQ35" s="101"/>
      <c r="WER35" s="101"/>
      <c r="WES35" s="101"/>
      <c r="WET35" s="101"/>
      <c r="WEU35" s="101"/>
      <c r="WEV35" s="101"/>
      <c r="WEW35" s="101"/>
      <c r="WEX35" s="101"/>
      <c r="WEY35" s="101"/>
      <c r="WEZ35" s="101"/>
      <c r="WFA35" s="101"/>
      <c r="WFB35" s="101"/>
      <c r="WFC35" s="101"/>
      <c r="WFD35" s="101"/>
      <c r="WFE35" s="101"/>
      <c r="WFF35" s="101"/>
      <c r="WFG35" s="101"/>
      <c r="WFH35" s="101"/>
      <c r="WFI35" s="101"/>
      <c r="WFJ35" s="101"/>
      <c r="WFK35" s="101"/>
      <c r="WFL35" s="101"/>
      <c r="WFM35" s="101"/>
      <c r="WFN35" s="101"/>
      <c r="WFO35" s="101"/>
      <c r="WFP35" s="101"/>
      <c r="WFQ35" s="101"/>
      <c r="WFR35" s="101"/>
      <c r="WFS35" s="101"/>
      <c r="WFT35" s="101"/>
      <c r="WFU35" s="101"/>
      <c r="WFV35" s="101"/>
      <c r="WFW35" s="101"/>
      <c r="WFX35" s="101"/>
      <c r="WFY35" s="101"/>
      <c r="WFZ35" s="101"/>
      <c r="WGA35" s="101"/>
      <c r="WGB35" s="101"/>
      <c r="WGC35" s="101"/>
      <c r="WGD35" s="101"/>
      <c r="WGE35" s="101"/>
      <c r="WGF35" s="101"/>
      <c r="WGG35" s="101"/>
      <c r="WGH35" s="101"/>
      <c r="WGI35" s="101"/>
      <c r="WGJ35" s="101"/>
      <c r="WGK35" s="101"/>
      <c r="WGL35" s="101"/>
      <c r="WGM35" s="101"/>
      <c r="WGN35" s="101"/>
      <c r="WGO35" s="101"/>
      <c r="WGP35" s="101"/>
      <c r="WGQ35" s="101"/>
      <c r="WGR35" s="101"/>
      <c r="WGS35" s="101"/>
      <c r="WGT35" s="101"/>
      <c r="WGU35" s="101"/>
      <c r="WGV35" s="101"/>
      <c r="WGW35" s="101"/>
      <c r="WGX35" s="101"/>
      <c r="WGY35" s="101"/>
      <c r="WGZ35" s="101"/>
      <c r="WHA35" s="101"/>
      <c r="WHB35" s="101"/>
      <c r="WHC35" s="101"/>
      <c r="WHD35" s="101"/>
      <c r="WHE35" s="101"/>
      <c r="WHF35" s="101"/>
      <c r="WHG35" s="101"/>
      <c r="WHH35" s="101"/>
      <c r="WHI35" s="101"/>
      <c r="WHJ35" s="101"/>
      <c r="WHK35" s="101"/>
      <c r="WHL35" s="101"/>
      <c r="WHM35" s="101"/>
      <c r="WHN35" s="101"/>
      <c r="WHO35" s="101"/>
      <c r="WHP35" s="101"/>
      <c r="WHQ35" s="101"/>
      <c r="WHR35" s="101"/>
      <c r="WHS35" s="101"/>
      <c r="WHT35" s="101"/>
      <c r="WHU35" s="101"/>
      <c r="WHV35" s="101"/>
      <c r="WHW35" s="101"/>
      <c r="WHX35" s="101"/>
      <c r="WHY35" s="101"/>
      <c r="WHZ35" s="101"/>
      <c r="WIA35" s="101"/>
      <c r="WIB35" s="101"/>
      <c r="WIC35" s="101"/>
      <c r="WID35" s="101"/>
      <c r="WIE35" s="101"/>
      <c r="WIF35" s="101"/>
      <c r="WIG35" s="101"/>
      <c r="WIH35" s="101"/>
      <c r="WII35" s="101"/>
      <c r="WIJ35" s="101"/>
      <c r="WIK35" s="101"/>
      <c r="WIL35" s="101"/>
      <c r="WIM35" s="101"/>
      <c r="WIN35" s="101"/>
      <c r="WIO35" s="101"/>
      <c r="WIP35" s="101"/>
      <c r="WIQ35" s="101"/>
      <c r="WIR35" s="101"/>
      <c r="WIS35" s="101"/>
      <c r="WIT35" s="101"/>
      <c r="WIU35" s="101"/>
      <c r="WIV35" s="101"/>
      <c r="WIW35" s="101"/>
      <c r="WIX35" s="101"/>
      <c r="WIY35" s="101"/>
      <c r="WIZ35" s="101"/>
      <c r="WJA35" s="101"/>
      <c r="WJB35" s="101"/>
      <c r="WJC35" s="101"/>
      <c r="WJD35" s="101"/>
      <c r="WJE35" s="101"/>
      <c r="WJF35" s="101"/>
      <c r="WJG35" s="101"/>
      <c r="WJH35" s="101"/>
      <c r="WJI35" s="101"/>
      <c r="WJJ35" s="101"/>
      <c r="WJK35" s="101"/>
      <c r="WJL35" s="101"/>
      <c r="WJM35" s="101"/>
      <c r="WJN35" s="101"/>
      <c r="WJO35" s="101"/>
      <c r="WJP35" s="101"/>
      <c r="WJQ35" s="101"/>
      <c r="WJR35" s="101"/>
      <c r="WJS35" s="101"/>
      <c r="WJT35" s="101"/>
      <c r="WJU35" s="101"/>
      <c r="WJV35" s="101"/>
      <c r="WJW35" s="101"/>
      <c r="WJX35" s="101"/>
      <c r="WJY35" s="101"/>
      <c r="WJZ35" s="101"/>
      <c r="WKA35" s="101"/>
      <c r="WKB35" s="101"/>
      <c r="WKC35" s="101"/>
      <c r="WKD35" s="101"/>
      <c r="WKE35" s="101"/>
      <c r="WKF35" s="101"/>
      <c r="WKG35" s="101"/>
      <c r="WKH35" s="101"/>
      <c r="WKI35" s="101"/>
      <c r="WKJ35" s="101"/>
      <c r="WKK35" s="101"/>
      <c r="WKL35" s="101"/>
      <c r="WKM35" s="101"/>
      <c r="WKN35" s="101"/>
      <c r="WKO35" s="101"/>
      <c r="WKP35" s="101"/>
      <c r="WKQ35" s="101"/>
      <c r="WKR35" s="101"/>
      <c r="WKS35" s="101"/>
      <c r="WKT35" s="101"/>
      <c r="WKU35" s="101"/>
      <c r="WKV35" s="101"/>
      <c r="WKW35" s="101"/>
      <c r="WKX35" s="101"/>
      <c r="WKY35" s="101"/>
      <c r="WKZ35" s="101"/>
      <c r="WLA35" s="101"/>
      <c r="WLB35" s="101"/>
      <c r="WLC35" s="101"/>
      <c r="WLD35" s="101"/>
      <c r="WLE35" s="101"/>
      <c r="WLF35" s="101"/>
      <c r="WLG35" s="101"/>
      <c r="WLH35" s="101"/>
      <c r="WLI35" s="101"/>
      <c r="WLJ35" s="101"/>
      <c r="WLK35" s="101"/>
      <c r="WLL35" s="101"/>
      <c r="WLM35" s="101"/>
      <c r="WLN35" s="101"/>
      <c r="WLO35" s="101"/>
      <c r="WLP35" s="101"/>
      <c r="WLQ35" s="101"/>
      <c r="WLR35" s="101"/>
      <c r="WLS35" s="101"/>
      <c r="WLT35" s="101"/>
      <c r="WLU35" s="101"/>
      <c r="WLV35" s="101"/>
      <c r="WLW35" s="101"/>
      <c r="WLX35" s="101"/>
      <c r="WLY35" s="101"/>
      <c r="WLZ35" s="101"/>
      <c r="WMA35" s="101"/>
      <c r="WMB35" s="101"/>
      <c r="WMC35" s="101"/>
      <c r="WMD35" s="101"/>
      <c r="WME35" s="101"/>
      <c r="WMF35" s="101"/>
      <c r="WMG35" s="101"/>
      <c r="WMH35" s="101"/>
      <c r="WMI35" s="101"/>
      <c r="WMJ35" s="101"/>
      <c r="WMK35" s="101"/>
      <c r="WML35" s="101"/>
      <c r="WMM35" s="101"/>
      <c r="WMN35" s="101"/>
      <c r="WMO35" s="101"/>
      <c r="WMP35" s="101"/>
      <c r="WMQ35" s="101"/>
      <c r="WMR35" s="101"/>
      <c r="WMS35" s="101"/>
      <c r="WMT35" s="101"/>
      <c r="WMU35" s="101"/>
      <c r="WMV35" s="101"/>
      <c r="WMW35" s="101"/>
      <c r="WMX35" s="101"/>
      <c r="WMY35" s="101"/>
      <c r="WMZ35" s="101"/>
      <c r="WNA35" s="101"/>
      <c r="WNB35" s="101"/>
      <c r="WNC35" s="101"/>
      <c r="WND35" s="101"/>
      <c r="WNE35" s="101"/>
      <c r="WNF35" s="101"/>
      <c r="WNG35" s="101"/>
      <c r="WNH35" s="101"/>
      <c r="WNI35" s="101"/>
      <c r="WNJ35" s="101"/>
      <c r="WNK35" s="101"/>
      <c r="WNL35" s="101"/>
      <c r="WNM35" s="101"/>
      <c r="WNN35" s="101"/>
      <c r="WNO35" s="101"/>
      <c r="WNP35" s="101"/>
      <c r="WNQ35" s="101"/>
      <c r="WNR35" s="101"/>
      <c r="WNS35" s="101"/>
      <c r="WNT35" s="101"/>
      <c r="WNU35" s="101"/>
      <c r="WNV35" s="101"/>
      <c r="WNW35" s="101"/>
      <c r="WNX35" s="101"/>
      <c r="WNY35" s="101"/>
      <c r="WNZ35" s="101"/>
      <c r="WOA35" s="101"/>
      <c r="WOB35" s="101"/>
      <c r="WOC35" s="101"/>
      <c r="WOD35" s="101"/>
      <c r="WOE35" s="101"/>
      <c r="WOF35" s="101"/>
      <c r="WOG35" s="101"/>
      <c r="WOH35" s="101"/>
      <c r="WOI35" s="101"/>
      <c r="WOJ35" s="101"/>
      <c r="WOK35" s="101"/>
      <c r="WOL35" s="101"/>
      <c r="WOM35" s="101"/>
      <c r="WON35" s="101"/>
      <c r="WOO35" s="101"/>
      <c r="WOP35" s="101"/>
      <c r="WOQ35" s="101"/>
      <c r="WOR35" s="101"/>
      <c r="WOS35" s="101"/>
      <c r="WOT35" s="101"/>
      <c r="WOU35" s="101"/>
      <c r="WOV35" s="101"/>
      <c r="WOW35" s="101"/>
      <c r="WOX35" s="101"/>
      <c r="WOY35" s="101"/>
      <c r="WOZ35" s="101"/>
      <c r="WPA35" s="101"/>
      <c r="WPB35" s="101"/>
      <c r="WPC35" s="101"/>
      <c r="WPD35" s="101"/>
      <c r="WPE35" s="101"/>
      <c r="WPF35" s="101"/>
      <c r="WPG35" s="101"/>
      <c r="WPH35" s="101"/>
      <c r="WPI35" s="101"/>
      <c r="WPJ35" s="101"/>
      <c r="WPK35" s="101"/>
      <c r="WPL35" s="101"/>
      <c r="WPM35" s="101"/>
      <c r="WPN35" s="101"/>
      <c r="WPO35" s="101"/>
      <c r="WPP35" s="101"/>
      <c r="WPQ35" s="101"/>
      <c r="WPR35" s="101"/>
      <c r="WPS35" s="101"/>
      <c r="WPT35" s="101"/>
      <c r="WPU35" s="101"/>
      <c r="WPV35" s="101"/>
      <c r="WPW35" s="101"/>
      <c r="WPX35" s="101"/>
      <c r="WPY35" s="101"/>
      <c r="WPZ35" s="101"/>
      <c r="WQA35" s="101"/>
      <c r="WQB35" s="101"/>
      <c r="WQC35" s="101"/>
      <c r="WQD35" s="101"/>
      <c r="WQE35" s="101"/>
      <c r="WQF35" s="101"/>
      <c r="WQG35" s="101"/>
      <c r="WQH35" s="101"/>
      <c r="WQI35" s="101"/>
      <c r="WQJ35" s="101"/>
      <c r="WQK35" s="101"/>
      <c r="WQL35" s="101"/>
      <c r="WQM35" s="101"/>
      <c r="WQN35" s="101"/>
      <c r="WQO35" s="101"/>
      <c r="WQP35" s="101"/>
      <c r="WQQ35" s="101"/>
      <c r="WQR35" s="101"/>
      <c r="WQS35" s="101"/>
      <c r="WQT35" s="101"/>
      <c r="WQU35" s="101"/>
      <c r="WQV35" s="101"/>
      <c r="WQW35" s="101"/>
      <c r="WQX35" s="101"/>
      <c r="WQY35" s="101"/>
      <c r="WQZ35" s="101"/>
      <c r="WRA35" s="101"/>
      <c r="WRB35" s="101"/>
      <c r="WRC35" s="101"/>
      <c r="WRD35" s="101"/>
      <c r="WRE35" s="101"/>
      <c r="WRF35" s="101"/>
      <c r="WRG35" s="101"/>
      <c r="WRH35" s="101"/>
      <c r="WRI35" s="101"/>
      <c r="WRJ35" s="101"/>
      <c r="WRK35" s="101"/>
      <c r="WRL35" s="101"/>
      <c r="WRM35" s="101"/>
      <c r="WRN35" s="101"/>
      <c r="WRO35" s="101"/>
      <c r="WRP35" s="101"/>
      <c r="WRQ35" s="101"/>
      <c r="WRR35" s="101"/>
      <c r="WRS35" s="101"/>
      <c r="WRT35" s="101"/>
      <c r="WRU35" s="101"/>
      <c r="WRV35" s="101"/>
      <c r="WRW35" s="101"/>
      <c r="WRX35" s="101"/>
      <c r="WRY35" s="101"/>
      <c r="WRZ35" s="101"/>
      <c r="WSA35" s="101"/>
      <c r="WSB35" s="101"/>
      <c r="WSC35" s="101"/>
      <c r="WSD35" s="101"/>
      <c r="WSE35" s="101"/>
      <c r="WSF35" s="101"/>
      <c r="WSG35" s="101"/>
      <c r="WSH35" s="101"/>
      <c r="WSI35" s="101"/>
      <c r="WSJ35" s="101"/>
      <c r="WSK35" s="101"/>
      <c r="WSL35" s="101"/>
      <c r="WSM35" s="101"/>
      <c r="WSN35" s="101"/>
      <c r="WSO35" s="101"/>
      <c r="WSP35" s="101"/>
      <c r="WSQ35" s="101"/>
      <c r="WSR35" s="101"/>
      <c r="WSS35" s="101"/>
      <c r="WST35" s="101"/>
      <c r="WSU35" s="101"/>
      <c r="WSV35" s="101"/>
      <c r="WSW35" s="101"/>
      <c r="WSX35" s="101"/>
      <c r="WSY35" s="101"/>
      <c r="WSZ35" s="101"/>
      <c r="WTA35" s="101"/>
      <c r="WTB35" s="101"/>
      <c r="WTC35" s="101"/>
      <c r="WTD35" s="101"/>
      <c r="WTE35" s="101"/>
      <c r="WTF35" s="101"/>
      <c r="WTG35" s="101"/>
      <c r="WTH35" s="101"/>
      <c r="WTI35" s="101"/>
      <c r="WTJ35" s="101"/>
      <c r="WTK35" s="101"/>
      <c r="WTL35" s="101"/>
      <c r="WTM35" s="101"/>
      <c r="WTN35" s="101"/>
      <c r="WTO35" s="101"/>
      <c r="WTP35" s="101"/>
      <c r="WTQ35" s="101"/>
      <c r="WTR35" s="101"/>
      <c r="WTS35" s="101"/>
      <c r="WTT35" s="101"/>
      <c r="WTU35" s="101"/>
      <c r="WTV35" s="101"/>
      <c r="WTW35" s="101"/>
      <c r="WTX35" s="101"/>
      <c r="WTY35" s="101"/>
      <c r="WTZ35" s="101"/>
      <c r="WUA35" s="101"/>
      <c r="WUB35" s="101"/>
      <c r="WUC35" s="101"/>
      <c r="WUD35" s="101"/>
      <c r="WUE35" s="101"/>
      <c r="WUF35" s="101"/>
      <c r="WUG35" s="101"/>
      <c r="WUH35" s="101"/>
      <c r="WUI35" s="101"/>
      <c r="WUJ35" s="101"/>
      <c r="WUK35" s="101"/>
      <c r="WUL35" s="101"/>
      <c r="WUM35" s="101"/>
      <c r="WUN35" s="101"/>
      <c r="WUO35" s="101"/>
      <c r="WUP35" s="101"/>
      <c r="WUQ35" s="101"/>
      <c r="WUR35" s="101"/>
      <c r="WUS35" s="101"/>
      <c r="WUT35" s="101"/>
      <c r="WUU35" s="101"/>
      <c r="WUV35" s="101"/>
      <c r="WUW35" s="101"/>
      <c r="WUX35" s="101"/>
      <c r="WUY35" s="101"/>
      <c r="WUZ35" s="101"/>
      <c r="WVA35" s="101"/>
      <c r="WVB35" s="101"/>
      <c r="WVC35" s="101"/>
      <c r="WVD35" s="101"/>
      <c r="WVE35" s="101"/>
      <c r="WVF35" s="101"/>
      <c r="WVG35" s="101"/>
      <c r="WVH35" s="101"/>
      <c r="WVI35" s="101"/>
      <c r="WVJ35" s="101"/>
      <c r="WVK35" s="101"/>
      <c r="WVL35" s="101"/>
      <c r="WVM35" s="101"/>
      <c r="WVN35" s="101"/>
      <c r="WVO35" s="101"/>
      <c r="WVP35" s="101"/>
      <c r="WVQ35" s="101"/>
      <c r="WVR35" s="101"/>
      <c r="WVS35" s="101"/>
      <c r="WVT35" s="101"/>
      <c r="WVU35" s="101"/>
      <c r="WVV35" s="101"/>
      <c r="WVW35" s="101"/>
      <c r="WVX35" s="101"/>
      <c r="WVY35" s="101"/>
      <c r="WVZ35" s="101"/>
      <c r="WWA35" s="101"/>
      <c r="WWB35" s="101"/>
      <c r="WWC35" s="101"/>
      <c r="WWD35" s="101"/>
      <c r="WWE35" s="101"/>
      <c r="WWF35" s="101"/>
      <c r="WWG35" s="101"/>
      <c r="WWH35" s="101"/>
      <c r="WWI35" s="101"/>
      <c r="WWJ35" s="101"/>
      <c r="WWK35" s="101"/>
      <c r="WWL35" s="101"/>
      <c r="WWM35" s="101"/>
      <c r="WWN35" s="101"/>
      <c r="WWO35" s="101"/>
      <c r="WWP35" s="101"/>
      <c r="WWQ35" s="101"/>
      <c r="WWR35" s="101"/>
      <c r="WWS35" s="101"/>
      <c r="WWT35" s="101"/>
      <c r="WWU35" s="101"/>
      <c r="WWV35" s="101"/>
      <c r="WWW35" s="101"/>
      <c r="WWX35" s="101"/>
      <c r="WWY35" s="101"/>
      <c r="WWZ35" s="101"/>
      <c r="WXA35" s="101"/>
      <c r="WXB35" s="101"/>
      <c r="WXC35" s="101"/>
      <c r="WXD35" s="101"/>
      <c r="WXE35" s="101"/>
      <c r="WXF35" s="101"/>
      <c r="WXG35" s="101"/>
      <c r="WXH35" s="101"/>
      <c r="WXI35" s="101"/>
      <c r="WXJ35" s="101"/>
      <c r="WXK35" s="101"/>
      <c r="WXL35" s="101"/>
      <c r="WXM35" s="101"/>
      <c r="WXN35" s="101"/>
      <c r="WXO35" s="101"/>
      <c r="WXP35" s="101"/>
      <c r="WXQ35" s="101"/>
      <c r="WXR35" s="101"/>
      <c r="WXS35" s="101"/>
      <c r="WXT35" s="101"/>
      <c r="WXU35" s="101"/>
      <c r="WXV35" s="101"/>
      <c r="WXW35" s="101"/>
      <c r="WXX35" s="101"/>
      <c r="WXY35" s="101"/>
      <c r="WXZ35" s="101"/>
      <c r="WYA35" s="101"/>
      <c r="WYB35" s="101"/>
      <c r="WYC35" s="101"/>
      <c r="WYD35" s="101"/>
      <c r="WYE35" s="101"/>
      <c r="WYF35" s="101"/>
      <c r="WYG35" s="101"/>
      <c r="WYH35" s="101"/>
      <c r="WYI35" s="101"/>
      <c r="WYJ35" s="101"/>
      <c r="WYK35" s="101"/>
      <c r="WYL35" s="101"/>
      <c r="WYM35" s="101"/>
      <c r="WYN35" s="101"/>
      <c r="WYO35" s="101"/>
      <c r="WYP35" s="101"/>
      <c r="WYQ35" s="101"/>
      <c r="WYR35" s="101"/>
      <c r="WYS35" s="101"/>
      <c r="WYT35" s="101"/>
      <c r="WYU35" s="101"/>
      <c r="WYV35" s="101"/>
      <c r="WYW35" s="101"/>
      <c r="WYX35" s="101"/>
      <c r="WYY35" s="101"/>
      <c r="WYZ35" s="101"/>
      <c r="WZA35" s="101"/>
      <c r="WZB35" s="101"/>
      <c r="WZC35" s="101"/>
      <c r="WZD35" s="101"/>
      <c r="WZE35" s="101"/>
      <c r="WZF35" s="101"/>
      <c r="WZG35" s="101"/>
      <c r="WZH35" s="101"/>
      <c r="WZI35" s="101"/>
      <c r="WZJ35" s="101"/>
      <c r="WZK35" s="101"/>
      <c r="WZL35" s="101"/>
      <c r="WZM35" s="101"/>
      <c r="WZN35" s="101"/>
      <c r="WZO35" s="101"/>
      <c r="WZP35" s="101"/>
      <c r="WZQ35" s="101"/>
      <c r="WZR35" s="101"/>
      <c r="WZS35" s="101"/>
      <c r="WZT35" s="101"/>
      <c r="WZU35" s="101"/>
      <c r="WZV35" s="101"/>
      <c r="WZW35" s="101"/>
      <c r="WZX35" s="101"/>
      <c r="WZY35" s="101"/>
      <c r="WZZ35" s="101"/>
      <c r="XAA35" s="101"/>
      <c r="XAB35" s="101"/>
      <c r="XAC35" s="101"/>
      <c r="XAD35" s="101"/>
      <c r="XAE35" s="101"/>
      <c r="XAF35" s="101"/>
      <c r="XAG35" s="101"/>
      <c r="XAH35" s="101"/>
      <c r="XAI35" s="101"/>
      <c r="XAJ35" s="101"/>
      <c r="XAK35" s="101"/>
      <c r="XAL35" s="101"/>
      <c r="XAM35" s="101"/>
      <c r="XAN35" s="101"/>
      <c r="XAO35" s="101"/>
      <c r="XAP35" s="101"/>
      <c r="XAQ35" s="101"/>
      <c r="XAR35" s="101"/>
      <c r="XAS35" s="101"/>
      <c r="XAT35" s="101"/>
      <c r="XAU35" s="101"/>
      <c r="XAV35" s="101"/>
      <c r="XAW35" s="101"/>
      <c r="XAX35" s="101"/>
      <c r="XAY35" s="101"/>
      <c r="XAZ35" s="101"/>
      <c r="XBA35" s="101"/>
      <c r="XBB35" s="101"/>
      <c r="XBC35" s="101"/>
      <c r="XBD35" s="101"/>
      <c r="XBE35" s="101"/>
      <c r="XBF35" s="101"/>
      <c r="XBG35" s="101"/>
      <c r="XBH35" s="101"/>
      <c r="XBI35" s="101"/>
      <c r="XBJ35" s="101"/>
      <c r="XBK35" s="101"/>
      <c r="XBL35" s="101"/>
      <c r="XBM35" s="101"/>
      <c r="XBN35" s="101"/>
      <c r="XBO35" s="101"/>
      <c r="XBP35" s="101"/>
      <c r="XBQ35" s="101"/>
      <c r="XBR35" s="101"/>
      <c r="XBS35" s="101"/>
      <c r="XBT35" s="101"/>
      <c r="XBU35" s="101"/>
      <c r="XBV35" s="101"/>
      <c r="XBW35" s="101"/>
      <c r="XBX35" s="101"/>
      <c r="XBY35" s="101"/>
      <c r="XBZ35" s="101"/>
      <c r="XCA35" s="101"/>
      <c r="XCB35" s="101"/>
      <c r="XCC35" s="101"/>
      <c r="XCD35" s="101"/>
      <c r="XCE35" s="101"/>
      <c r="XCF35" s="101"/>
      <c r="XCG35" s="101"/>
      <c r="XCH35" s="101"/>
      <c r="XCI35" s="101"/>
      <c r="XCJ35" s="101"/>
      <c r="XCK35" s="101"/>
      <c r="XCL35" s="101"/>
      <c r="XCM35" s="101"/>
      <c r="XCN35" s="101"/>
      <c r="XCO35" s="101"/>
      <c r="XCP35" s="101"/>
      <c r="XCQ35" s="101"/>
      <c r="XCR35" s="101"/>
      <c r="XCS35" s="101"/>
      <c r="XCT35" s="101"/>
      <c r="XCU35" s="101"/>
      <c r="XCV35" s="101"/>
      <c r="XCW35" s="101"/>
      <c r="XCX35" s="101"/>
      <c r="XCY35" s="101"/>
      <c r="XCZ35" s="101"/>
      <c r="XDA35" s="101"/>
      <c r="XDB35" s="101"/>
      <c r="XDC35" s="101"/>
      <c r="XDD35" s="101"/>
      <c r="XDE35" s="101"/>
      <c r="XDF35" s="101"/>
      <c r="XDG35" s="101"/>
      <c r="XDH35" s="101"/>
      <c r="XDI35" s="101"/>
      <c r="XDJ35" s="101"/>
      <c r="XDK35" s="101"/>
      <c r="XDL35" s="101"/>
      <c r="XDM35" s="101"/>
      <c r="XDN35" s="101"/>
      <c r="XDO35" s="101"/>
      <c r="XDP35" s="101"/>
      <c r="XDQ35" s="101"/>
      <c r="XDR35" s="101"/>
      <c r="XDS35" s="101"/>
      <c r="XDT35" s="101"/>
      <c r="XDU35" s="101"/>
      <c r="XDV35" s="101"/>
      <c r="XDW35" s="101"/>
      <c r="XDX35" s="101"/>
      <c r="XDY35" s="101"/>
      <c r="XDZ35" s="101"/>
      <c r="XEA35" s="101"/>
      <c r="XEB35" s="101"/>
      <c r="XEC35" s="101"/>
      <c r="XED35" s="101"/>
      <c r="XEE35" s="101"/>
      <c r="XEF35" s="101"/>
      <c r="XEG35" s="101"/>
      <c r="XEH35" s="101"/>
      <c r="XEI35" s="101"/>
      <c r="XEJ35" s="101"/>
      <c r="XEK35" s="101"/>
      <c r="XEL35" s="101"/>
      <c r="XEM35" s="101"/>
      <c r="XEN35" s="101"/>
      <c r="XEO35" s="101"/>
      <c r="XEP35" s="101"/>
      <c r="XEQ35" s="101"/>
      <c r="XER35" s="101"/>
      <c r="XES35" s="101"/>
      <c r="XET35" s="101"/>
      <c r="XEU35" s="101"/>
      <c r="XEV35" s="101"/>
      <c r="XEW35" s="101"/>
      <c r="XEX35" s="754"/>
      <c r="XEY35" s="439"/>
      <c r="XEZ35" s="439"/>
    </row>
    <row r="36" spans="2:16384" ht="18" customHeight="1">
      <c r="B36" s="924" t="s">
        <v>150</v>
      </c>
      <c r="C36" s="925"/>
      <c r="D36" s="768">
        <v>300</v>
      </c>
      <c r="E36" s="768">
        <v>10</v>
      </c>
      <c r="F36" s="768">
        <v>100</v>
      </c>
      <c r="G36" s="768">
        <v>130</v>
      </c>
      <c r="H36" s="771">
        <f>IF(ISNUMBER(SEARCH("N/A",D$35)),0,D36)+IF(ISNUMBER(SEARCH("N/A",E$35)),0,E36)+IF(ISNUMBER(SEARCH("N/A",F$35)),0,F36)+IF(ISNUMBER(SEARCH("N/A",G$35)),0,G36)</f>
        <v>310</v>
      </c>
      <c r="I36" s="755"/>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6"/>
      <c r="CT36" s="756"/>
      <c r="CU36" s="756"/>
      <c r="CV36" s="756"/>
      <c r="CW36" s="756"/>
      <c r="CX36" s="756"/>
      <c r="CY36" s="756"/>
      <c r="CZ36" s="756"/>
      <c r="DA36" s="756"/>
      <c r="DB36" s="756"/>
      <c r="DC36" s="756"/>
      <c r="DD36" s="756"/>
      <c r="DE36" s="756"/>
      <c r="DF36" s="756"/>
      <c r="DG36" s="756"/>
      <c r="DH36" s="756"/>
      <c r="DI36" s="756"/>
      <c r="DJ36" s="756"/>
      <c r="DK36" s="756"/>
      <c r="DL36" s="756"/>
      <c r="DM36" s="756"/>
      <c r="DN36" s="756"/>
      <c r="DO36" s="756"/>
      <c r="DP36" s="756"/>
      <c r="DQ36" s="756"/>
      <c r="DR36" s="756"/>
      <c r="DS36" s="756"/>
      <c r="DT36" s="756"/>
      <c r="DU36" s="756"/>
      <c r="DV36" s="756"/>
      <c r="DW36" s="756"/>
      <c r="DX36" s="756"/>
      <c r="DY36" s="756"/>
      <c r="DZ36" s="756"/>
      <c r="EA36" s="756"/>
      <c r="EB36" s="756"/>
      <c r="EC36" s="756"/>
      <c r="ED36" s="756"/>
      <c r="EE36" s="756"/>
      <c r="EF36" s="756"/>
      <c r="EG36" s="756"/>
      <c r="EH36" s="756"/>
      <c r="EI36" s="756"/>
      <c r="EJ36" s="756"/>
      <c r="EK36" s="756"/>
      <c r="EL36" s="756"/>
      <c r="EM36" s="756"/>
      <c r="EN36" s="756"/>
      <c r="EO36" s="756"/>
      <c r="EP36" s="756"/>
      <c r="EQ36" s="756"/>
      <c r="ER36" s="756"/>
      <c r="ES36" s="756"/>
      <c r="ET36" s="756"/>
      <c r="EU36" s="756"/>
      <c r="EV36" s="756"/>
      <c r="EW36" s="756"/>
      <c r="EX36" s="756"/>
      <c r="EY36" s="756"/>
      <c r="EZ36" s="756"/>
      <c r="FA36" s="756"/>
      <c r="FB36" s="756"/>
      <c r="FC36" s="756"/>
      <c r="FD36" s="756"/>
      <c r="FE36" s="756"/>
      <c r="FF36" s="756"/>
      <c r="FG36" s="756"/>
      <c r="FH36" s="756"/>
      <c r="FI36" s="756"/>
      <c r="FJ36" s="756"/>
      <c r="FK36" s="756"/>
      <c r="FL36" s="756"/>
      <c r="FM36" s="756"/>
      <c r="FN36" s="756"/>
      <c r="FO36" s="756"/>
      <c r="FP36" s="756"/>
      <c r="FQ36" s="756"/>
      <c r="FR36" s="756"/>
      <c r="FS36" s="756"/>
      <c r="FT36" s="756"/>
      <c r="FU36" s="756"/>
      <c r="FV36" s="756"/>
      <c r="FW36" s="756"/>
      <c r="FX36" s="756"/>
      <c r="FY36" s="756"/>
      <c r="FZ36" s="756"/>
      <c r="GA36" s="756"/>
      <c r="GB36" s="756"/>
      <c r="GC36" s="756"/>
      <c r="GD36" s="756"/>
      <c r="GE36" s="756"/>
      <c r="GF36" s="756"/>
      <c r="GG36" s="756"/>
      <c r="GH36" s="756"/>
      <c r="GI36" s="756"/>
      <c r="GJ36" s="756"/>
      <c r="GK36" s="756"/>
      <c r="GL36" s="756"/>
      <c r="GM36" s="756"/>
      <c r="GN36" s="756"/>
      <c r="GO36" s="756"/>
      <c r="GP36" s="756"/>
      <c r="GQ36" s="756"/>
      <c r="GR36" s="756"/>
      <c r="GS36" s="756"/>
      <c r="GT36" s="756"/>
      <c r="GU36" s="756"/>
      <c r="GV36" s="756"/>
      <c r="GW36" s="756"/>
      <c r="GX36" s="756"/>
      <c r="GY36" s="756"/>
      <c r="GZ36" s="756"/>
      <c r="HA36" s="756"/>
      <c r="HB36" s="756"/>
      <c r="HC36" s="756"/>
      <c r="HD36" s="756"/>
      <c r="HE36" s="756"/>
      <c r="HF36" s="756"/>
      <c r="HG36" s="756"/>
      <c r="HH36" s="756"/>
      <c r="HI36" s="756"/>
      <c r="HJ36" s="756"/>
      <c r="HK36" s="756"/>
      <c r="HL36" s="756"/>
      <c r="HM36" s="756"/>
      <c r="HN36" s="756"/>
      <c r="HO36" s="756"/>
      <c r="HP36" s="756"/>
      <c r="HQ36" s="756"/>
      <c r="HR36" s="756"/>
      <c r="HS36" s="756"/>
      <c r="HT36" s="756"/>
      <c r="HU36" s="756"/>
      <c r="HV36" s="756"/>
      <c r="HW36" s="756"/>
      <c r="HX36" s="756"/>
      <c r="HY36" s="756"/>
      <c r="HZ36" s="756"/>
      <c r="IA36" s="756"/>
      <c r="IB36" s="756"/>
      <c r="IC36" s="756"/>
      <c r="ID36" s="756"/>
      <c r="IE36" s="756"/>
      <c r="IF36" s="756"/>
      <c r="IG36" s="756"/>
      <c r="IH36" s="756"/>
      <c r="II36" s="756"/>
      <c r="IJ36" s="756"/>
      <c r="IK36" s="756"/>
      <c r="IL36" s="756"/>
      <c r="IM36" s="756"/>
      <c r="IN36" s="756"/>
      <c r="IO36" s="756"/>
      <c r="IP36" s="756"/>
      <c r="IQ36" s="756"/>
      <c r="IR36" s="756"/>
      <c r="IS36" s="756"/>
      <c r="IT36" s="756"/>
      <c r="IU36" s="756"/>
      <c r="IV36" s="756"/>
      <c r="IW36" s="756"/>
      <c r="IX36" s="756"/>
      <c r="IY36" s="756"/>
      <c r="IZ36" s="756"/>
      <c r="JA36" s="756"/>
      <c r="JB36" s="756"/>
      <c r="JC36" s="756"/>
      <c r="JD36" s="756"/>
      <c r="JE36" s="756"/>
      <c r="JF36" s="756"/>
      <c r="JG36" s="756"/>
      <c r="JH36" s="756"/>
      <c r="JI36" s="756"/>
      <c r="JJ36" s="756"/>
      <c r="JK36" s="756"/>
      <c r="JL36" s="756"/>
      <c r="JM36" s="756"/>
      <c r="JN36" s="756"/>
      <c r="JO36" s="756"/>
      <c r="JP36" s="756"/>
      <c r="JQ36" s="756"/>
      <c r="JR36" s="756"/>
      <c r="JS36" s="756"/>
      <c r="JT36" s="756"/>
      <c r="JU36" s="756"/>
      <c r="JV36" s="756"/>
      <c r="JW36" s="756"/>
      <c r="JX36" s="756"/>
      <c r="JY36" s="756"/>
      <c r="JZ36" s="756"/>
      <c r="KA36" s="756"/>
      <c r="KB36" s="756"/>
      <c r="KC36" s="756"/>
      <c r="KD36" s="756"/>
      <c r="KE36" s="756"/>
      <c r="KF36" s="756"/>
      <c r="KG36" s="756"/>
      <c r="KH36" s="756"/>
      <c r="KI36" s="756"/>
      <c r="KJ36" s="756"/>
      <c r="KK36" s="756"/>
      <c r="KL36" s="756"/>
      <c r="KM36" s="756"/>
      <c r="KN36" s="756"/>
      <c r="KO36" s="756"/>
      <c r="KP36" s="756"/>
      <c r="KQ36" s="756"/>
      <c r="KR36" s="756"/>
      <c r="KS36" s="756"/>
      <c r="KT36" s="756"/>
      <c r="KU36" s="756"/>
      <c r="KV36" s="756"/>
      <c r="KW36" s="756"/>
      <c r="KX36" s="756"/>
      <c r="KY36" s="756"/>
      <c r="KZ36" s="756"/>
      <c r="LA36" s="756"/>
      <c r="LB36" s="756"/>
      <c r="LC36" s="756"/>
      <c r="LD36" s="756"/>
      <c r="LE36" s="756"/>
      <c r="LF36" s="756"/>
      <c r="LG36" s="756"/>
      <c r="LH36" s="756"/>
      <c r="LI36" s="756"/>
      <c r="LJ36" s="756"/>
      <c r="LK36" s="756"/>
      <c r="LL36" s="756"/>
      <c r="LM36" s="756"/>
      <c r="LN36" s="756"/>
      <c r="LO36" s="756"/>
      <c r="LP36" s="756"/>
      <c r="LQ36" s="756"/>
      <c r="LR36" s="756"/>
      <c r="LS36" s="756"/>
      <c r="LT36" s="756"/>
      <c r="LU36" s="756"/>
      <c r="LV36" s="756"/>
      <c r="LW36" s="756"/>
      <c r="LX36" s="756"/>
      <c r="LY36" s="756"/>
      <c r="LZ36" s="756"/>
      <c r="MA36" s="756"/>
      <c r="MB36" s="756"/>
      <c r="MC36" s="756"/>
      <c r="MD36" s="756"/>
      <c r="ME36" s="756"/>
      <c r="MF36" s="756"/>
      <c r="MG36" s="756"/>
      <c r="MH36" s="756"/>
      <c r="MI36" s="756"/>
      <c r="MJ36" s="756"/>
      <c r="MK36" s="756"/>
      <c r="ML36" s="756"/>
      <c r="MM36" s="756"/>
      <c r="MN36" s="756"/>
      <c r="MO36" s="756"/>
      <c r="MP36" s="756"/>
      <c r="MQ36" s="756"/>
      <c r="MR36" s="756"/>
      <c r="MS36" s="756"/>
      <c r="MT36" s="756"/>
      <c r="MU36" s="756"/>
      <c r="MV36" s="756"/>
      <c r="MW36" s="756"/>
      <c r="MX36" s="756"/>
      <c r="MY36" s="756"/>
      <c r="MZ36" s="756"/>
      <c r="NA36" s="756"/>
      <c r="NB36" s="756"/>
      <c r="NC36" s="756"/>
      <c r="ND36" s="756"/>
      <c r="NE36" s="756"/>
      <c r="NF36" s="756"/>
      <c r="NG36" s="756"/>
      <c r="NH36" s="756"/>
      <c r="NI36" s="756"/>
      <c r="NJ36" s="756"/>
      <c r="NK36" s="756"/>
      <c r="NL36" s="756"/>
      <c r="NM36" s="756"/>
      <c r="NN36" s="756"/>
      <c r="NO36" s="756"/>
      <c r="NP36" s="756"/>
      <c r="NQ36" s="756"/>
      <c r="NR36" s="756"/>
      <c r="NS36" s="756"/>
      <c r="NT36" s="756"/>
      <c r="NU36" s="756"/>
      <c r="NV36" s="756"/>
      <c r="NW36" s="756"/>
      <c r="NX36" s="756"/>
      <c r="NY36" s="756"/>
      <c r="NZ36" s="756"/>
      <c r="OA36" s="756"/>
      <c r="OB36" s="756"/>
      <c r="OC36" s="756"/>
      <c r="OD36" s="756"/>
      <c r="OE36" s="756"/>
      <c r="OF36" s="756"/>
      <c r="OG36" s="756"/>
      <c r="OH36" s="756"/>
      <c r="OI36" s="756"/>
      <c r="OJ36" s="756"/>
      <c r="OK36" s="756"/>
      <c r="OL36" s="756"/>
      <c r="OM36" s="756"/>
      <c r="ON36" s="756"/>
      <c r="OO36" s="756"/>
      <c r="OP36" s="756"/>
      <c r="OQ36" s="756"/>
      <c r="OR36" s="756"/>
      <c r="OS36" s="756"/>
      <c r="OT36" s="756"/>
      <c r="OU36" s="756"/>
      <c r="OV36" s="756"/>
      <c r="OW36" s="756"/>
      <c r="OX36" s="756"/>
      <c r="OY36" s="756"/>
      <c r="OZ36" s="756"/>
      <c r="PA36" s="756"/>
      <c r="PB36" s="756"/>
      <c r="PC36" s="756"/>
      <c r="PD36" s="756"/>
      <c r="PE36" s="756"/>
      <c r="PF36" s="756"/>
      <c r="PG36" s="756"/>
      <c r="PH36" s="756"/>
      <c r="PI36" s="756"/>
      <c r="PJ36" s="756"/>
      <c r="PK36" s="756"/>
      <c r="PL36" s="756"/>
      <c r="PM36" s="756"/>
      <c r="PN36" s="756"/>
      <c r="PO36" s="756"/>
      <c r="PP36" s="756"/>
      <c r="PQ36" s="756"/>
      <c r="PR36" s="756"/>
      <c r="PS36" s="756"/>
      <c r="PT36" s="756"/>
      <c r="PU36" s="756"/>
      <c r="PV36" s="756"/>
      <c r="PW36" s="756"/>
      <c r="PX36" s="756"/>
      <c r="PY36" s="756"/>
      <c r="PZ36" s="756"/>
      <c r="QA36" s="756"/>
      <c r="QB36" s="756"/>
      <c r="QC36" s="756"/>
      <c r="QD36" s="756"/>
      <c r="QE36" s="756"/>
      <c r="QF36" s="756"/>
      <c r="QG36" s="756"/>
      <c r="QH36" s="756"/>
      <c r="QI36" s="756"/>
      <c r="QJ36" s="756"/>
      <c r="QK36" s="756"/>
      <c r="QL36" s="756"/>
      <c r="QM36" s="756"/>
      <c r="QN36" s="756"/>
      <c r="QO36" s="756"/>
      <c r="QP36" s="756"/>
      <c r="QQ36" s="756"/>
      <c r="QR36" s="756"/>
      <c r="QS36" s="756"/>
      <c r="QT36" s="756"/>
      <c r="QU36" s="756"/>
      <c r="QV36" s="756"/>
      <c r="QW36" s="756"/>
      <c r="QX36" s="756"/>
      <c r="QY36" s="756"/>
      <c r="QZ36" s="756"/>
      <c r="RA36" s="756"/>
      <c r="RB36" s="756"/>
      <c r="RC36" s="756"/>
      <c r="RD36" s="756"/>
      <c r="RE36" s="756"/>
      <c r="RF36" s="756"/>
      <c r="RG36" s="756"/>
      <c r="RH36" s="756"/>
      <c r="RI36" s="756"/>
      <c r="RJ36" s="756"/>
      <c r="RK36" s="756"/>
      <c r="RL36" s="756"/>
      <c r="RM36" s="756"/>
      <c r="RN36" s="756"/>
      <c r="RO36" s="756"/>
      <c r="RP36" s="756"/>
      <c r="RQ36" s="756"/>
      <c r="RR36" s="756"/>
      <c r="RS36" s="756"/>
      <c r="RT36" s="756"/>
      <c r="RU36" s="756"/>
      <c r="RV36" s="756"/>
      <c r="RW36" s="756"/>
      <c r="RX36" s="756"/>
      <c r="RY36" s="756"/>
      <c r="RZ36" s="756"/>
      <c r="SA36" s="756"/>
      <c r="SB36" s="756"/>
      <c r="SC36" s="756"/>
      <c r="SD36" s="756"/>
      <c r="SE36" s="756"/>
      <c r="SF36" s="756"/>
      <c r="SG36" s="756"/>
      <c r="SH36" s="756"/>
      <c r="SI36" s="756"/>
      <c r="SJ36" s="756"/>
      <c r="SK36" s="756"/>
      <c r="SL36" s="756"/>
      <c r="SM36" s="756"/>
      <c r="SN36" s="756"/>
      <c r="SO36" s="756"/>
      <c r="SP36" s="756"/>
      <c r="SQ36" s="756"/>
      <c r="SR36" s="756"/>
      <c r="SS36" s="756"/>
      <c r="ST36" s="756"/>
      <c r="SU36" s="756"/>
      <c r="SV36" s="756"/>
      <c r="SW36" s="756"/>
      <c r="SX36" s="756"/>
      <c r="SY36" s="756"/>
      <c r="SZ36" s="756"/>
      <c r="TA36" s="756"/>
      <c r="TB36" s="756"/>
      <c r="TC36" s="756"/>
      <c r="TD36" s="756"/>
      <c r="TE36" s="756"/>
      <c r="TF36" s="756"/>
      <c r="TG36" s="756"/>
      <c r="TH36" s="756"/>
      <c r="TI36" s="756"/>
      <c r="TJ36" s="756"/>
      <c r="TK36" s="756"/>
      <c r="TL36" s="756"/>
      <c r="TM36" s="756"/>
      <c r="TN36" s="756"/>
      <c r="TO36" s="756"/>
      <c r="TP36" s="756"/>
      <c r="TQ36" s="756"/>
      <c r="TR36" s="756"/>
      <c r="TS36" s="756"/>
      <c r="TT36" s="756"/>
      <c r="TU36" s="756"/>
      <c r="TV36" s="756"/>
      <c r="TW36" s="756"/>
      <c r="TX36" s="756"/>
      <c r="TY36" s="756"/>
      <c r="TZ36" s="756"/>
      <c r="UA36" s="756"/>
      <c r="UB36" s="756"/>
      <c r="UC36" s="756"/>
      <c r="UD36" s="756"/>
      <c r="UE36" s="756"/>
      <c r="UF36" s="756"/>
      <c r="UG36" s="756"/>
      <c r="UH36" s="756"/>
      <c r="UI36" s="756"/>
      <c r="UJ36" s="756"/>
      <c r="UK36" s="756"/>
      <c r="UL36" s="756"/>
      <c r="UM36" s="756"/>
      <c r="UN36" s="756"/>
      <c r="UO36" s="756"/>
      <c r="UP36" s="756"/>
      <c r="UQ36" s="756"/>
      <c r="UR36" s="756"/>
      <c r="US36" s="756"/>
      <c r="UT36" s="756"/>
      <c r="UU36" s="756"/>
      <c r="UV36" s="756"/>
      <c r="UW36" s="756"/>
      <c r="UX36" s="756"/>
      <c r="UY36" s="756"/>
      <c r="UZ36" s="756"/>
      <c r="VA36" s="756"/>
      <c r="VB36" s="756"/>
      <c r="VC36" s="756"/>
      <c r="VD36" s="756"/>
      <c r="VE36" s="756"/>
      <c r="VF36" s="756"/>
      <c r="VG36" s="756"/>
      <c r="VH36" s="756"/>
      <c r="VI36" s="756"/>
      <c r="VJ36" s="756"/>
      <c r="VK36" s="756"/>
      <c r="VL36" s="756"/>
      <c r="VM36" s="756"/>
      <c r="VN36" s="756"/>
      <c r="VO36" s="756"/>
      <c r="VP36" s="756"/>
      <c r="VQ36" s="756"/>
      <c r="VR36" s="756"/>
      <c r="VS36" s="756"/>
      <c r="VT36" s="756"/>
      <c r="VU36" s="756"/>
      <c r="VV36" s="756"/>
      <c r="VW36" s="756"/>
      <c r="VX36" s="756"/>
      <c r="VY36" s="756"/>
      <c r="VZ36" s="756"/>
      <c r="WA36" s="756"/>
      <c r="WB36" s="756"/>
      <c r="WC36" s="756"/>
      <c r="WD36" s="756"/>
      <c r="WE36" s="756"/>
      <c r="WF36" s="756"/>
      <c r="WG36" s="756"/>
      <c r="WH36" s="756"/>
      <c r="WI36" s="756"/>
      <c r="WJ36" s="756"/>
      <c r="WK36" s="756"/>
      <c r="WL36" s="756"/>
      <c r="WM36" s="756"/>
      <c r="WN36" s="756"/>
      <c r="WO36" s="756"/>
      <c r="WP36" s="756"/>
      <c r="WQ36" s="756"/>
      <c r="WR36" s="756"/>
      <c r="WS36" s="756"/>
      <c r="WT36" s="756"/>
      <c r="WU36" s="756"/>
      <c r="WV36" s="756"/>
      <c r="WW36" s="756"/>
      <c r="WX36" s="756"/>
      <c r="WY36" s="756"/>
      <c r="WZ36" s="756"/>
      <c r="XA36" s="756"/>
      <c r="XB36" s="756"/>
      <c r="XC36" s="756"/>
      <c r="XD36" s="756"/>
      <c r="XE36" s="756"/>
      <c r="XF36" s="756"/>
      <c r="XG36" s="756"/>
      <c r="XH36" s="756"/>
      <c r="XI36" s="756"/>
      <c r="XJ36" s="756"/>
      <c r="XK36" s="756"/>
      <c r="XL36" s="756"/>
      <c r="XM36" s="756"/>
      <c r="XN36" s="756"/>
      <c r="XO36" s="756"/>
      <c r="XP36" s="756"/>
      <c r="XQ36" s="756"/>
      <c r="XR36" s="756"/>
      <c r="XS36" s="756"/>
      <c r="XT36" s="756"/>
      <c r="XU36" s="756"/>
      <c r="XV36" s="756"/>
      <c r="XW36" s="756"/>
      <c r="XX36" s="756"/>
      <c r="XY36" s="756"/>
      <c r="XZ36" s="756"/>
      <c r="YA36" s="756"/>
      <c r="YB36" s="756"/>
      <c r="YC36" s="756"/>
      <c r="YD36" s="756"/>
      <c r="YE36" s="756"/>
      <c r="YF36" s="756"/>
      <c r="YG36" s="756"/>
      <c r="YH36" s="756"/>
      <c r="YI36" s="756"/>
      <c r="YJ36" s="756"/>
      <c r="YK36" s="756"/>
      <c r="YL36" s="756"/>
      <c r="YM36" s="756"/>
      <c r="YN36" s="756"/>
      <c r="YO36" s="756"/>
      <c r="YP36" s="756"/>
      <c r="YQ36" s="756"/>
      <c r="YR36" s="756"/>
      <c r="YS36" s="756"/>
      <c r="YT36" s="756"/>
      <c r="YU36" s="756"/>
      <c r="YV36" s="756"/>
      <c r="YW36" s="756"/>
      <c r="YX36" s="756"/>
      <c r="YY36" s="756"/>
      <c r="YZ36" s="756"/>
      <c r="ZA36" s="756"/>
      <c r="ZB36" s="756"/>
      <c r="ZC36" s="756"/>
      <c r="ZD36" s="756"/>
      <c r="ZE36" s="756"/>
      <c r="ZF36" s="756"/>
      <c r="ZG36" s="756"/>
      <c r="ZH36" s="756"/>
      <c r="ZI36" s="756"/>
      <c r="ZJ36" s="756"/>
      <c r="ZK36" s="756"/>
      <c r="ZL36" s="756"/>
      <c r="ZM36" s="756"/>
      <c r="ZN36" s="756"/>
      <c r="ZO36" s="756"/>
      <c r="ZP36" s="756"/>
      <c r="ZQ36" s="756"/>
      <c r="ZR36" s="756"/>
      <c r="ZS36" s="756"/>
      <c r="ZT36" s="756"/>
      <c r="ZU36" s="756"/>
      <c r="ZV36" s="756"/>
      <c r="ZW36" s="756"/>
      <c r="ZX36" s="756"/>
      <c r="ZY36" s="756"/>
      <c r="ZZ36" s="756"/>
      <c r="AAA36" s="756"/>
      <c r="AAB36" s="756"/>
      <c r="AAC36" s="756"/>
      <c r="AAD36" s="756"/>
      <c r="AAE36" s="756"/>
      <c r="AAF36" s="756"/>
      <c r="AAG36" s="756"/>
      <c r="AAH36" s="756"/>
      <c r="AAI36" s="756"/>
      <c r="AAJ36" s="756"/>
      <c r="AAK36" s="756"/>
      <c r="AAL36" s="756"/>
      <c r="AAM36" s="756"/>
      <c r="AAN36" s="756"/>
      <c r="AAO36" s="756"/>
      <c r="AAP36" s="756"/>
      <c r="AAQ36" s="756"/>
      <c r="AAR36" s="756"/>
      <c r="AAS36" s="756"/>
      <c r="AAT36" s="756"/>
      <c r="AAU36" s="756"/>
      <c r="AAV36" s="756"/>
      <c r="AAW36" s="756"/>
      <c r="AAX36" s="756"/>
      <c r="AAY36" s="756"/>
      <c r="AAZ36" s="756"/>
      <c r="ABA36" s="756"/>
      <c r="ABB36" s="756"/>
      <c r="ABC36" s="756"/>
      <c r="ABD36" s="756"/>
      <c r="ABE36" s="756"/>
      <c r="ABF36" s="756"/>
      <c r="ABG36" s="756"/>
      <c r="ABH36" s="756"/>
      <c r="ABI36" s="756"/>
      <c r="ABJ36" s="756"/>
      <c r="ABK36" s="756"/>
      <c r="ABL36" s="756"/>
      <c r="ABM36" s="756"/>
      <c r="ABN36" s="756"/>
      <c r="ABO36" s="756"/>
      <c r="ABP36" s="756"/>
      <c r="ABQ36" s="756"/>
      <c r="ABR36" s="756"/>
      <c r="ABS36" s="756"/>
      <c r="ABT36" s="756"/>
      <c r="ABU36" s="756"/>
      <c r="ABV36" s="756"/>
      <c r="ABW36" s="756"/>
      <c r="ABX36" s="756"/>
      <c r="ABY36" s="756"/>
      <c r="ABZ36" s="756"/>
      <c r="ACA36" s="756"/>
      <c r="ACB36" s="756"/>
      <c r="ACC36" s="756"/>
      <c r="ACD36" s="756"/>
      <c r="ACE36" s="756"/>
      <c r="ACF36" s="756"/>
      <c r="ACG36" s="756"/>
      <c r="ACH36" s="756"/>
      <c r="ACI36" s="756"/>
      <c r="ACJ36" s="756"/>
      <c r="ACK36" s="756"/>
      <c r="ACL36" s="756"/>
      <c r="ACM36" s="756"/>
      <c r="ACN36" s="756"/>
      <c r="ACO36" s="756"/>
      <c r="ACP36" s="756"/>
      <c r="ACQ36" s="756"/>
      <c r="ACR36" s="756"/>
      <c r="ACS36" s="756"/>
      <c r="ACT36" s="756"/>
      <c r="ACU36" s="756"/>
      <c r="ACV36" s="756"/>
      <c r="ACW36" s="756"/>
      <c r="ACX36" s="756"/>
      <c r="ACY36" s="756"/>
      <c r="ACZ36" s="756"/>
      <c r="ADA36" s="756"/>
      <c r="ADB36" s="756"/>
      <c r="ADC36" s="756"/>
      <c r="ADD36" s="756"/>
      <c r="ADE36" s="756"/>
      <c r="ADF36" s="756"/>
      <c r="ADG36" s="756"/>
      <c r="ADH36" s="756"/>
      <c r="ADI36" s="756"/>
      <c r="ADJ36" s="756"/>
      <c r="ADK36" s="756"/>
      <c r="ADL36" s="756"/>
      <c r="ADM36" s="756"/>
      <c r="ADN36" s="756"/>
      <c r="ADO36" s="756"/>
      <c r="ADP36" s="756"/>
      <c r="ADQ36" s="756"/>
      <c r="ADR36" s="756"/>
      <c r="ADS36" s="756"/>
      <c r="ADT36" s="756"/>
      <c r="ADU36" s="756"/>
      <c r="ADV36" s="756"/>
      <c r="ADW36" s="756"/>
      <c r="ADX36" s="756"/>
      <c r="ADY36" s="756"/>
      <c r="ADZ36" s="756"/>
      <c r="AEA36" s="756"/>
      <c r="AEB36" s="756"/>
      <c r="AEC36" s="756"/>
      <c r="AED36" s="756"/>
      <c r="AEE36" s="756"/>
      <c r="AEF36" s="756"/>
      <c r="AEG36" s="756"/>
      <c r="AEH36" s="756"/>
      <c r="AEI36" s="756"/>
      <c r="AEJ36" s="756"/>
      <c r="AEK36" s="756"/>
      <c r="AEL36" s="756"/>
      <c r="AEM36" s="756"/>
      <c r="AEN36" s="756"/>
      <c r="AEO36" s="756"/>
      <c r="AEP36" s="756"/>
      <c r="AEQ36" s="756"/>
      <c r="AER36" s="756"/>
      <c r="AES36" s="756"/>
      <c r="AET36" s="756"/>
      <c r="AEU36" s="756"/>
      <c r="AEV36" s="756"/>
      <c r="AEW36" s="756"/>
      <c r="AEX36" s="756"/>
      <c r="AEY36" s="756"/>
      <c r="AEZ36" s="756"/>
      <c r="AFA36" s="756"/>
      <c r="AFB36" s="756"/>
      <c r="AFC36" s="756"/>
      <c r="AFD36" s="756"/>
      <c r="AFE36" s="756"/>
      <c r="AFF36" s="756"/>
      <c r="AFG36" s="756"/>
      <c r="AFH36" s="756"/>
      <c r="AFI36" s="756"/>
      <c r="AFJ36" s="756"/>
      <c r="AFK36" s="756"/>
      <c r="AFL36" s="756"/>
      <c r="AFM36" s="756"/>
      <c r="AFN36" s="756"/>
      <c r="AFO36" s="756"/>
      <c r="AFP36" s="756"/>
      <c r="AFQ36" s="756"/>
      <c r="AFR36" s="756"/>
      <c r="AFS36" s="756"/>
      <c r="AFT36" s="756"/>
      <c r="AFU36" s="756"/>
      <c r="AFV36" s="756"/>
      <c r="AFW36" s="756"/>
      <c r="AFX36" s="756"/>
      <c r="AFY36" s="756"/>
      <c r="AFZ36" s="756"/>
      <c r="AGA36" s="756"/>
      <c r="AGB36" s="756"/>
      <c r="AGC36" s="756"/>
      <c r="AGD36" s="756"/>
      <c r="AGE36" s="756"/>
      <c r="AGF36" s="756"/>
      <c r="AGG36" s="756"/>
      <c r="AGH36" s="756"/>
      <c r="AGI36" s="756"/>
      <c r="AGJ36" s="756"/>
      <c r="AGK36" s="756"/>
      <c r="AGL36" s="756"/>
      <c r="AGM36" s="756"/>
      <c r="AGN36" s="756"/>
      <c r="AGO36" s="756"/>
      <c r="AGP36" s="756"/>
      <c r="AGQ36" s="756"/>
      <c r="AGR36" s="756"/>
      <c r="AGS36" s="756"/>
      <c r="AGT36" s="756"/>
      <c r="AGU36" s="756"/>
      <c r="AGV36" s="756"/>
      <c r="AGW36" s="756"/>
      <c r="AGX36" s="756"/>
      <c r="AGY36" s="756"/>
      <c r="AGZ36" s="756"/>
      <c r="AHA36" s="756"/>
      <c r="AHB36" s="756"/>
      <c r="AHC36" s="756"/>
      <c r="AHD36" s="756"/>
      <c r="AHE36" s="756"/>
      <c r="AHF36" s="756"/>
      <c r="AHG36" s="756"/>
      <c r="AHH36" s="756"/>
      <c r="AHI36" s="756"/>
      <c r="AHJ36" s="756"/>
      <c r="AHK36" s="756"/>
      <c r="AHL36" s="756"/>
      <c r="AHM36" s="756"/>
      <c r="AHN36" s="756"/>
      <c r="AHO36" s="756"/>
      <c r="AHP36" s="756"/>
      <c r="AHQ36" s="756"/>
      <c r="AHR36" s="756"/>
      <c r="AHS36" s="756"/>
      <c r="AHT36" s="756"/>
      <c r="AHU36" s="756"/>
      <c r="AHV36" s="756"/>
      <c r="AHW36" s="756"/>
      <c r="AHX36" s="756"/>
      <c r="AHY36" s="756"/>
      <c r="AHZ36" s="756"/>
      <c r="AIA36" s="756"/>
      <c r="AIB36" s="756"/>
      <c r="AIC36" s="756"/>
      <c r="AID36" s="756"/>
      <c r="AIE36" s="756"/>
      <c r="AIF36" s="756"/>
      <c r="AIG36" s="756"/>
      <c r="AIH36" s="756"/>
      <c r="AII36" s="756"/>
      <c r="AIJ36" s="756"/>
      <c r="AIK36" s="756"/>
      <c r="AIL36" s="756"/>
      <c r="AIM36" s="756"/>
      <c r="AIN36" s="756"/>
      <c r="AIO36" s="756"/>
      <c r="AIP36" s="756"/>
      <c r="AIQ36" s="756"/>
      <c r="AIR36" s="756"/>
      <c r="AIS36" s="756"/>
      <c r="AIT36" s="756"/>
      <c r="AIU36" s="756"/>
      <c r="AIV36" s="756"/>
      <c r="AIW36" s="756"/>
      <c r="AIX36" s="756"/>
      <c r="AIY36" s="756"/>
      <c r="AIZ36" s="756"/>
      <c r="AJA36" s="756"/>
      <c r="AJB36" s="756"/>
      <c r="AJC36" s="756"/>
      <c r="AJD36" s="756"/>
      <c r="AJE36" s="756"/>
      <c r="AJF36" s="756"/>
      <c r="AJG36" s="756"/>
      <c r="AJH36" s="756"/>
      <c r="AJI36" s="756"/>
      <c r="AJJ36" s="756"/>
      <c r="AJK36" s="756"/>
      <c r="AJL36" s="756"/>
      <c r="AJM36" s="756"/>
      <c r="AJN36" s="756"/>
      <c r="AJO36" s="756"/>
      <c r="AJP36" s="756"/>
      <c r="AJQ36" s="756"/>
      <c r="AJR36" s="756"/>
      <c r="AJS36" s="756"/>
      <c r="AJT36" s="756"/>
      <c r="AJU36" s="756"/>
      <c r="AJV36" s="756"/>
      <c r="AJW36" s="756"/>
      <c r="AJX36" s="756"/>
      <c r="AJY36" s="756"/>
      <c r="AJZ36" s="756"/>
      <c r="AKA36" s="756"/>
      <c r="AKB36" s="756"/>
      <c r="AKC36" s="756"/>
      <c r="AKD36" s="756"/>
      <c r="AKE36" s="756"/>
      <c r="AKF36" s="756"/>
      <c r="AKG36" s="756"/>
      <c r="AKH36" s="756"/>
      <c r="AKI36" s="756"/>
      <c r="AKJ36" s="756"/>
      <c r="AKK36" s="756"/>
      <c r="AKL36" s="756"/>
      <c r="AKM36" s="756"/>
      <c r="AKN36" s="756"/>
      <c r="AKO36" s="756"/>
      <c r="AKP36" s="756"/>
      <c r="AKQ36" s="756"/>
      <c r="AKR36" s="756"/>
      <c r="AKS36" s="756"/>
      <c r="AKT36" s="756"/>
      <c r="AKU36" s="756"/>
      <c r="AKV36" s="756"/>
      <c r="AKW36" s="756"/>
      <c r="AKX36" s="756"/>
      <c r="AKY36" s="756"/>
      <c r="AKZ36" s="756"/>
      <c r="ALA36" s="756"/>
      <c r="ALB36" s="756"/>
      <c r="ALC36" s="756"/>
      <c r="ALD36" s="756"/>
      <c r="ALE36" s="756"/>
      <c r="ALF36" s="756"/>
      <c r="ALG36" s="756"/>
      <c r="ALH36" s="756"/>
      <c r="ALI36" s="756"/>
      <c r="ALJ36" s="756"/>
      <c r="ALK36" s="756"/>
      <c r="ALL36" s="756"/>
      <c r="ALM36" s="756"/>
      <c r="ALN36" s="756"/>
      <c r="ALO36" s="756"/>
      <c r="ALP36" s="756"/>
      <c r="ALQ36" s="756"/>
      <c r="ALR36" s="756"/>
      <c r="ALS36" s="756"/>
      <c r="ALT36" s="756"/>
      <c r="ALU36" s="756"/>
      <c r="ALV36" s="756"/>
      <c r="ALW36" s="756"/>
      <c r="ALX36" s="756"/>
      <c r="ALY36" s="756"/>
      <c r="ALZ36" s="756"/>
      <c r="AMA36" s="756"/>
      <c r="AMB36" s="756"/>
      <c r="AMC36" s="756"/>
      <c r="AMD36" s="756"/>
      <c r="AME36" s="756"/>
      <c r="AMF36" s="756"/>
      <c r="AMG36" s="756"/>
      <c r="AMH36" s="756"/>
      <c r="AMI36" s="756"/>
      <c r="AMJ36" s="756"/>
      <c r="AMK36" s="756"/>
      <c r="AML36" s="756"/>
      <c r="AMM36" s="756"/>
      <c r="AMN36" s="756"/>
      <c r="AMO36" s="756"/>
      <c r="AMP36" s="756"/>
      <c r="AMQ36" s="756"/>
      <c r="AMR36" s="756"/>
      <c r="AMS36" s="756"/>
      <c r="AMT36" s="756"/>
      <c r="AMU36" s="756"/>
      <c r="AMV36" s="756"/>
      <c r="AMW36" s="756"/>
      <c r="AMX36" s="756"/>
      <c r="AMY36" s="756"/>
      <c r="AMZ36" s="756"/>
      <c r="ANA36" s="756"/>
      <c r="ANB36" s="756"/>
      <c r="ANC36" s="756"/>
      <c r="AND36" s="756"/>
      <c r="ANE36" s="756"/>
      <c r="ANF36" s="756"/>
      <c r="ANG36" s="756"/>
      <c r="ANH36" s="756"/>
      <c r="ANI36" s="756"/>
      <c r="ANJ36" s="756"/>
      <c r="ANK36" s="756"/>
      <c r="ANL36" s="756"/>
      <c r="ANM36" s="756"/>
      <c r="ANN36" s="756"/>
      <c r="ANO36" s="756"/>
      <c r="ANP36" s="756"/>
      <c r="ANQ36" s="756"/>
      <c r="ANR36" s="756"/>
      <c r="ANS36" s="756"/>
      <c r="ANT36" s="756"/>
      <c r="ANU36" s="756"/>
      <c r="ANV36" s="756"/>
      <c r="ANW36" s="756"/>
      <c r="ANX36" s="756"/>
      <c r="ANY36" s="756"/>
      <c r="ANZ36" s="756"/>
      <c r="AOA36" s="756"/>
      <c r="AOB36" s="756"/>
      <c r="AOC36" s="756"/>
      <c r="AOD36" s="756"/>
      <c r="AOE36" s="756"/>
      <c r="AOF36" s="756"/>
      <c r="AOG36" s="756"/>
      <c r="AOH36" s="756"/>
      <c r="AOI36" s="756"/>
      <c r="AOJ36" s="756"/>
      <c r="AOK36" s="756"/>
      <c r="AOL36" s="756"/>
      <c r="AOM36" s="756"/>
      <c r="AON36" s="756"/>
      <c r="AOO36" s="756"/>
      <c r="AOP36" s="756"/>
      <c r="AOQ36" s="756"/>
      <c r="AOR36" s="756"/>
      <c r="AOS36" s="756"/>
      <c r="AOT36" s="756"/>
      <c r="AOU36" s="756"/>
      <c r="AOV36" s="756"/>
      <c r="AOW36" s="756"/>
      <c r="AOX36" s="756"/>
      <c r="AOY36" s="756"/>
      <c r="AOZ36" s="756"/>
      <c r="APA36" s="756"/>
      <c r="APB36" s="756"/>
      <c r="APC36" s="756"/>
      <c r="APD36" s="756"/>
      <c r="APE36" s="756"/>
      <c r="APF36" s="756"/>
      <c r="APG36" s="756"/>
      <c r="APH36" s="756"/>
      <c r="API36" s="756"/>
      <c r="APJ36" s="756"/>
      <c r="APK36" s="756"/>
      <c r="APL36" s="756"/>
      <c r="APM36" s="756"/>
      <c r="APN36" s="756"/>
      <c r="APO36" s="756"/>
      <c r="APP36" s="756"/>
      <c r="APQ36" s="756"/>
      <c r="APR36" s="756"/>
      <c r="APS36" s="756"/>
      <c r="APT36" s="756"/>
      <c r="APU36" s="756"/>
      <c r="APV36" s="756"/>
      <c r="APW36" s="756"/>
      <c r="APX36" s="756"/>
      <c r="APY36" s="756"/>
      <c r="APZ36" s="756"/>
      <c r="AQA36" s="756"/>
      <c r="AQB36" s="756"/>
      <c r="AQC36" s="756"/>
      <c r="AQD36" s="756"/>
      <c r="AQE36" s="756"/>
      <c r="AQF36" s="756"/>
      <c r="AQG36" s="756"/>
      <c r="AQH36" s="756"/>
      <c r="AQI36" s="756"/>
      <c r="AQJ36" s="756"/>
      <c r="AQK36" s="756"/>
      <c r="AQL36" s="756"/>
      <c r="AQM36" s="756"/>
      <c r="AQN36" s="756"/>
      <c r="AQO36" s="756"/>
      <c r="AQP36" s="756"/>
      <c r="AQQ36" s="756"/>
      <c r="AQR36" s="756"/>
      <c r="AQS36" s="756"/>
      <c r="AQT36" s="756"/>
      <c r="AQU36" s="756"/>
      <c r="AQV36" s="756"/>
      <c r="AQW36" s="756"/>
      <c r="AQX36" s="756"/>
      <c r="AQY36" s="756"/>
      <c r="AQZ36" s="756"/>
      <c r="ARA36" s="756"/>
      <c r="ARB36" s="756"/>
      <c r="ARC36" s="756"/>
      <c r="ARD36" s="756"/>
      <c r="ARE36" s="756"/>
      <c r="ARF36" s="756"/>
      <c r="ARG36" s="756"/>
      <c r="ARH36" s="756"/>
      <c r="ARI36" s="756"/>
      <c r="ARJ36" s="756"/>
      <c r="ARK36" s="756"/>
      <c r="ARL36" s="756"/>
      <c r="ARM36" s="756"/>
      <c r="ARN36" s="756"/>
      <c r="ARO36" s="756"/>
      <c r="ARP36" s="756"/>
      <c r="ARQ36" s="756"/>
      <c r="ARR36" s="756"/>
      <c r="ARS36" s="756"/>
      <c r="ART36" s="756"/>
      <c r="ARU36" s="756"/>
      <c r="ARV36" s="756"/>
      <c r="ARW36" s="756"/>
      <c r="ARX36" s="756"/>
      <c r="ARY36" s="756"/>
      <c r="ARZ36" s="756"/>
      <c r="ASA36" s="756"/>
      <c r="ASB36" s="756"/>
      <c r="ASC36" s="756"/>
      <c r="ASD36" s="756"/>
      <c r="ASE36" s="756"/>
      <c r="ASF36" s="756"/>
      <c r="ASG36" s="756"/>
      <c r="ASH36" s="756"/>
      <c r="ASI36" s="756"/>
      <c r="ASJ36" s="756"/>
      <c r="ASK36" s="756"/>
      <c r="ASL36" s="756"/>
      <c r="ASM36" s="756"/>
      <c r="ASN36" s="756"/>
      <c r="ASO36" s="756"/>
      <c r="ASP36" s="756"/>
      <c r="ASQ36" s="756"/>
      <c r="ASR36" s="756"/>
      <c r="ASS36" s="756"/>
      <c r="AST36" s="756"/>
      <c r="ASU36" s="756"/>
      <c r="ASV36" s="756"/>
      <c r="ASW36" s="756"/>
      <c r="ASX36" s="756"/>
      <c r="ASY36" s="756"/>
      <c r="ASZ36" s="756"/>
      <c r="ATA36" s="756"/>
      <c r="ATB36" s="756"/>
      <c r="ATC36" s="756"/>
      <c r="ATD36" s="756"/>
      <c r="ATE36" s="756"/>
      <c r="ATF36" s="756"/>
      <c r="ATG36" s="756"/>
      <c r="ATH36" s="756"/>
      <c r="ATI36" s="756"/>
      <c r="ATJ36" s="756"/>
      <c r="ATK36" s="756"/>
      <c r="ATL36" s="756"/>
      <c r="ATM36" s="756"/>
      <c r="ATN36" s="756"/>
      <c r="ATO36" s="756"/>
      <c r="ATP36" s="756"/>
      <c r="ATQ36" s="756"/>
      <c r="ATR36" s="756"/>
      <c r="ATS36" s="756"/>
      <c r="ATT36" s="756"/>
      <c r="ATU36" s="756"/>
      <c r="ATV36" s="756"/>
      <c r="ATW36" s="756"/>
      <c r="ATX36" s="756"/>
      <c r="ATY36" s="756"/>
      <c r="ATZ36" s="756"/>
      <c r="AUA36" s="756"/>
      <c r="AUB36" s="756"/>
      <c r="AUC36" s="756"/>
      <c r="AUD36" s="756"/>
      <c r="AUE36" s="756"/>
      <c r="AUF36" s="756"/>
      <c r="AUG36" s="756"/>
      <c r="AUH36" s="756"/>
      <c r="AUI36" s="756"/>
      <c r="AUJ36" s="756"/>
      <c r="AUK36" s="756"/>
      <c r="AUL36" s="756"/>
      <c r="AUM36" s="756"/>
      <c r="AUN36" s="756"/>
      <c r="AUO36" s="756"/>
      <c r="AUP36" s="756"/>
      <c r="AUQ36" s="756"/>
      <c r="AUR36" s="756"/>
      <c r="AUS36" s="756"/>
      <c r="AUT36" s="756"/>
      <c r="AUU36" s="756"/>
      <c r="AUV36" s="756"/>
      <c r="AUW36" s="756"/>
      <c r="AUX36" s="756"/>
      <c r="AUY36" s="756"/>
      <c r="AUZ36" s="756"/>
      <c r="AVA36" s="756"/>
      <c r="AVB36" s="756"/>
      <c r="AVC36" s="756"/>
      <c r="AVD36" s="756"/>
      <c r="AVE36" s="756"/>
      <c r="AVF36" s="756"/>
      <c r="AVG36" s="756"/>
      <c r="AVH36" s="756"/>
      <c r="AVI36" s="756"/>
      <c r="AVJ36" s="756"/>
      <c r="AVK36" s="756"/>
      <c r="AVL36" s="756"/>
      <c r="AVM36" s="756"/>
      <c r="AVN36" s="756"/>
      <c r="AVO36" s="756"/>
      <c r="AVP36" s="756"/>
      <c r="AVQ36" s="756"/>
      <c r="AVR36" s="756"/>
      <c r="AVS36" s="756"/>
      <c r="AVT36" s="756"/>
      <c r="AVU36" s="756"/>
      <c r="AVV36" s="756"/>
      <c r="AVW36" s="756"/>
      <c r="AVX36" s="756"/>
      <c r="AVY36" s="756"/>
      <c r="AVZ36" s="756"/>
      <c r="AWA36" s="756"/>
      <c r="AWB36" s="756"/>
      <c r="AWC36" s="756"/>
      <c r="AWD36" s="756"/>
      <c r="AWE36" s="756"/>
      <c r="AWF36" s="756"/>
      <c r="AWG36" s="756"/>
      <c r="AWH36" s="756"/>
      <c r="AWI36" s="756"/>
      <c r="AWJ36" s="756"/>
      <c r="AWK36" s="756"/>
      <c r="AWL36" s="756"/>
      <c r="AWM36" s="756"/>
      <c r="AWN36" s="756"/>
      <c r="AWO36" s="756"/>
      <c r="AWP36" s="756"/>
      <c r="AWQ36" s="756"/>
      <c r="AWR36" s="756"/>
      <c r="AWS36" s="756"/>
      <c r="AWT36" s="756"/>
      <c r="AWU36" s="756"/>
      <c r="AWV36" s="756"/>
      <c r="AWW36" s="756"/>
      <c r="AWX36" s="756"/>
      <c r="AWY36" s="756"/>
      <c r="AWZ36" s="756"/>
      <c r="AXA36" s="756"/>
      <c r="AXB36" s="756"/>
      <c r="AXC36" s="756"/>
      <c r="AXD36" s="756"/>
      <c r="AXE36" s="756"/>
      <c r="AXF36" s="756"/>
      <c r="AXG36" s="756"/>
      <c r="AXH36" s="756"/>
      <c r="AXI36" s="756"/>
      <c r="AXJ36" s="756"/>
      <c r="AXK36" s="756"/>
      <c r="AXL36" s="756"/>
      <c r="AXM36" s="756"/>
      <c r="AXN36" s="756"/>
      <c r="AXO36" s="756"/>
      <c r="AXP36" s="756"/>
      <c r="AXQ36" s="756"/>
      <c r="AXR36" s="756"/>
      <c r="AXS36" s="756"/>
      <c r="AXT36" s="756"/>
      <c r="AXU36" s="756"/>
      <c r="AXV36" s="756"/>
      <c r="AXW36" s="756"/>
      <c r="AXX36" s="756"/>
      <c r="AXY36" s="756"/>
      <c r="AXZ36" s="756"/>
      <c r="AYA36" s="756"/>
      <c r="AYB36" s="756"/>
      <c r="AYC36" s="756"/>
      <c r="AYD36" s="756"/>
      <c r="AYE36" s="756"/>
      <c r="AYF36" s="756"/>
      <c r="AYG36" s="756"/>
      <c r="AYH36" s="756"/>
      <c r="AYI36" s="756"/>
      <c r="AYJ36" s="756"/>
      <c r="AYK36" s="756"/>
      <c r="AYL36" s="756"/>
      <c r="AYM36" s="756"/>
      <c r="AYN36" s="756"/>
      <c r="AYO36" s="756"/>
      <c r="AYP36" s="756"/>
      <c r="AYQ36" s="756"/>
      <c r="AYR36" s="756"/>
      <c r="AYS36" s="756"/>
      <c r="AYT36" s="756"/>
      <c r="AYU36" s="756"/>
      <c r="AYV36" s="756"/>
      <c r="AYW36" s="756"/>
      <c r="AYX36" s="756"/>
      <c r="AYY36" s="756"/>
      <c r="AYZ36" s="756"/>
      <c r="AZA36" s="756"/>
      <c r="AZB36" s="756"/>
      <c r="AZC36" s="756"/>
      <c r="AZD36" s="756"/>
      <c r="AZE36" s="756"/>
      <c r="AZF36" s="756"/>
      <c r="AZG36" s="756"/>
      <c r="AZH36" s="756"/>
      <c r="AZI36" s="756"/>
      <c r="AZJ36" s="756"/>
      <c r="AZK36" s="756"/>
      <c r="AZL36" s="756"/>
      <c r="AZM36" s="756"/>
      <c r="AZN36" s="756"/>
      <c r="AZO36" s="756"/>
      <c r="AZP36" s="756"/>
      <c r="AZQ36" s="756"/>
      <c r="AZR36" s="756"/>
      <c r="AZS36" s="756"/>
      <c r="AZT36" s="756"/>
      <c r="AZU36" s="756"/>
      <c r="AZV36" s="756"/>
      <c r="AZW36" s="756"/>
      <c r="AZX36" s="756"/>
      <c r="AZY36" s="756"/>
      <c r="AZZ36" s="756"/>
      <c r="BAA36" s="756"/>
      <c r="BAB36" s="756"/>
      <c r="BAC36" s="756"/>
      <c r="BAD36" s="756"/>
      <c r="BAE36" s="756"/>
      <c r="BAF36" s="756"/>
      <c r="BAG36" s="756"/>
      <c r="BAH36" s="756"/>
      <c r="BAI36" s="756"/>
      <c r="BAJ36" s="756"/>
      <c r="BAK36" s="756"/>
      <c r="BAL36" s="756"/>
      <c r="BAM36" s="756"/>
      <c r="BAN36" s="756"/>
      <c r="BAO36" s="756"/>
      <c r="BAP36" s="756"/>
      <c r="BAQ36" s="756"/>
      <c r="BAR36" s="756"/>
      <c r="BAS36" s="756"/>
      <c r="BAT36" s="756"/>
      <c r="BAU36" s="756"/>
      <c r="BAV36" s="756"/>
      <c r="BAW36" s="756"/>
      <c r="BAX36" s="756"/>
      <c r="BAY36" s="756"/>
      <c r="BAZ36" s="756"/>
      <c r="BBA36" s="756"/>
      <c r="BBB36" s="756"/>
      <c r="BBC36" s="756"/>
      <c r="BBD36" s="756"/>
      <c r="BBE36" s="756"/>
      <c r="BBF36" s="756"/>
      <c r="BBG36" s="756"/>
      <c r="BBH36" s="756"/>
      <c r="BBI36" s="756"/>
      <c r="BBJ36" s="756"/>
      <c r="BBK36" s="756"/>
      <c r="BBL36" s="756"/>
      <c r="BBM36" s="756"/>
      <c r="BBN36" s="756"/>
      <c r="BBO36" s="756"/>
      <c r="BBP36" s="756"/>
      <c r="BBQ36" s="756"/>
      <c r="BBR36" s="756"/>
      <c r="BBS36" s="756"/>
      <c r="BBT36" s="756"/>
      <c r="BBU36" s="756"/>
      <c r="BBV36" s="756"/>
      <c r="BBW36" s="756"/>
      <c r="BBX36" s="756"/>
      <c r="BBY36" s="756"/>
      <c r="BBZ36" s="756"/>
      <c r="BCA36" s="756"/>
      <c r="BCB36" s="756"/>
      <c r="BCC36" s="756"/>
      <c r="BCD36" s="756"/>
      <c r="BCE36" s="756"/>
      <c r="BCF36" s="756"/>
      <c r="BCG36" s="756"/>
      <c r="BCH36" s="756"/>
      <c r="BCI36" s="756"/>
      <c r="BCJ36" s="756"/>
      <c r="BCK36" s="756"/>
      <c r="BCL36" s="756"/>
      <c r="BCM36" s="756"/>
      <c r="BCN36" s="756"/>
      <c r="BCO36" s="756"/>
      <c r="BCP36" s="756"/>
      <c r="BCQ36" s="756"/>
      <c r="BCR36" s="756"/>
      <c r="BCS36" s="756"/>
      <c r="BCT36" s="756"/>
      <c r="BCU36" s="756"/>
      <c r="BCV36" s="756"/>
      <c r="BCW36" s="756"/>
      <c r="BCX36" s="756"/>
      <c r="BCY36" s="756"/>
      <c r="BCZ36" s="756"/>
      <c r="BDA36" s="756"/>
      <c r="BDB36" s="756"/>
      <c r="BDC36" s="756"/>
      <c r="BDD36" s="756"/>
      <c r="BDE36" s="756"/>
      <c r="BDF36" s="756"/>
      <c r="BDG36" s="756"/>
      <c r="BDH36" s="756"/>
      <c r="BDI36" s="756"/>
      <c r="BDJ36" s="756"/>
      <c r="BDK36" s="756"/>
      <c r="BDL36" s="756"/>
      <c r="BDM36" s="756"/>
      <c r="BDN36" s="756"/>
      <c r="BDO36" s="756"/>
      <c r="BDP36" s="756"/>
      <c r="BDQ36" s="756"/>
      <c r="BDR36" s="756"/>
      <c r="BDS36" s="756"/>
      <c r="BDT36" s="756"/>
      <c r="BDU36" s="756"/>
      <c r="BDV36" s="756"/>
      <c r="BDW36" s="756"/>
      <c r="BDX36" s="756"/>
      <c r="BDY36" s="756"/>
      <c r="BDZ36" s="756"/>
      <c r="BEA36" s="756"/>
      <c r="BEB36" s="756"/>
      <c r="BEC36" s="756"/>
      <c r="BED36" s="756"/>
      <c r="BEE36" s="756"/>
      <c r="BEF36" s="756"/>
      <c r="BEG36" s="756"/>
      <c r="BEH36" s="756"/>
      <c r="BEI36" s="756"/>
      <c r="BEJ36" s="756"/>
      <c r="BEK36" s="756"/>
      <c r="BEL36" s="756"/>
      <c r="BEM36" s="756"/>
      <c r="BEN36" s="756"/>
      <c r="BEO36" s="756"/>
      <c r="BEP36" s="756"/>
      <c r="BEQ36" s="756"/>
      <c r="BER36" s="756"/>
      <c r="BES36" s="756"/>
      <c r="BET36" s="756"/>
      <c r="BEU36" s="756"/>
      <c r="BEV36" s="756"/>
      <c r="BEW36" s="756"/>
      <c r="BEX36" s="756"/>
      <c r="BEY36" s="756"/>
      <c r="BEZ36" s="756"/>
      <c r="BFA36" s="756"/>
      <c r="BFB36" s="756"/>
      <c r="BFC36" s="756"/>
      <c r="BFD36" s="756"/>
      <c r="BFE36" s="756"/>
      <c r="BFF36" s="756"/>
      <c r="BFG36" s="756"/>
      <c r="BFH36" s="756"/>
      <c r="BFI36" s="756"/>
      <c r="BFJ36" s="756"/>
      <c r="BFK36" s="756"/>
      <c r="BFL36" s="756"/>
      <c r="BFM36" s="756"/>
      <c r="BFN36" s="756"/>
      <c r="BFO36" s="756"/>
      <c r="BFP36" s="756"/>
      <c r="BFQ36" s="756"/>
      <c r="BFR36" s="756"/>
      <c r="BFS36" s="756"/>
      <c r="BFT36" s="756"/>
      <c r="BFU36" s="756"/>
      <c r="BFV36" s="756"/>
      <c r="BFW36" s="756"/>
      <c r="BFX36" s="756"/>
      <c r="BFY36" s="756"/>
      <c r="BFZ36" s="756"/>
      <c r="BGA36" s="756"/>
      <c r="BGB36" s="756"/>
      <c r="BGC36" s="756"/>
      <c r="BGD36" s="756"/>
      <c r="BGE36" s="756"/>
      <c r="BGF36" s="756"/>
      <c r="BGG36" s="756"/>
      <c r="BGH36" s="756"/>
      <c r="BGI36" s="756"/>
      <c r="BGJ36" s="756"/>
      <c r="BGK36" s="756"/>
      <c r="BGL36" s="756"/>
      <c r="BGM36" s="756"/>
      <c r="BGN36" s="756"/>
      <c r="BGO36" s="756"/>
      <c r="BGP36" s="756"/>
      <c r="BGQ36" s="756"/>
      <c r="BGR36" s="756"/>
      <c r="BGS36" s="756"/>
      <c r="BGT36" s="756"/>
      <c r="BGU36" s="756"/>
      <c r="BGV36" s="756"/>
      <c r="BGW36" s="756"/>
      <c r="BGX36" s="756"/>
      <c r="BGY36" s="756"/>
      <c r="BGZ36" s="756"/>
      <c r="BHA36" s="756"/>
      <c r="BHB36" s="756"/>
      <c r="BHC36" s="756"/>
      <c r="BHD36" s="756"/>
      <c r="BHE36" s="756"/>
      <c r="BHF36" s="756"/>
      <c r="BHG36" s="756"/>
      <c r="BHH36" s="756"/>
      <c r="BHI36" s="756"/>
      <c r="BHJ36" s="756"/>
      <c r="BHK36" s="756"/>
      <c r="BHL36" s="756"/>
      <c r="BHM36" s="756"/>
      <c r="BHN36" s="756"/>
      <c r="BHO36" s="756"/>
      <c r="BHP36" s="756"/>
      <c r="BHQ36" s="756"/>
      <c r="BHR36" s="756"/>
      <c r="BHS36" s="756"/>
      <c r="BHT36" s="756"/>
      <c r="BHU36" s="756"/>
      <c r="BHV36" s="756"/>
      <c r="BHW36" s="756"/>
      <c r="BHX36" s="756"/>
      <c r="BHY36" s="756"/>
      <c r="BHZ36" s="756"/>
      <c r="BIA36" s="756"/>
      <c r="BIB36" s="756"/>
      <c r="BIC36" s="756"/>
      <c r="BID36" s="756"/>
      <c r="BIE36" s="756"/>
      <c r="BIF36" s="756"/>
      <c r="BIG36" s="756"/>
      <c r="BIH36" s="756"/>
      <c r="BII36" s="756"/>
      <c r="BIJ36" s="756"/>
      <c r="BIK36" s="756"/>
      <c r="BIL36" s="756"/>
      <c r="BIM36" s="756"/>
      <c r="BIN36" s="756"/>
      <c r="BIO36" s="756"/>
      <c r="BIP36" s="756"/>
      <c r="BIQ36" s="756"/>
      <c r="BIR36" s="756"/>
      <c r="BIS36" s="756"/>
      <c r="BIT36" s="756"/>
      <c r="BIU36" s="756"/>
      <c r="BIV36" s="756"/>
      <c r="BIW36" s="756"/>
      <c r="BIX36" s="756"/>
      <c r="BIY36" s="756"/>
      <c r="BIZ36" s="756"/>
      <c r="BJA36" s="756"/>
      <c r="BJB36" s="756"/>
      <c r="BJC36" s="756"/>
      <c r="BJD36" s="756"/>
      <c r="BJE36" s="756"/>
      <c r="BJF36" s="756"/>
      <c r="BJG36" s="756"/>
      <c r="BJH36" s="756"/>
      <c r="BJI36" s="756"/>
      <c r="BJJ36" s="756"/>
      <c r="BJK36" s="756"/>
      <c r="BJL36" s="756"/>
      <c r="BJM36" s="756"/>
      <c r="BJN36" s="756"/>
      <c r="BJO36" s="756"/>
      <c r="BJP36" s="756"/>
      <c r="BJQ36" s="756"/>
      <c r="BJR36" s="756"/>
      <c r="BJS36" s="756"/>
      <c r="BJT36" s="756"/>
      <c r="BJU36" s="756"/>
      <c r="BJV36" s="756"/>
      <c r="BJW36" s="756"/>
      <c r="BJX36" s="756"/>
      <c r="BJY36" s="756"/>
      <c r="BJZ36" s="756"/>
      <c r="BKA36" s="756"/>
      <c r="BKB36" s="756"/>
      <c r="BKC36" s="756"/>
      <c r="BKD36" s="756"/>
      <c r="BKE36" s="756"/>
      <c r="BKF36" s="756"/>
      <c r="BKG36" s="756"/>
      <c r="BKH36" s="756"/>
      <c r="BKI36" s="756"/>
      <c r="BKJ36" s="756"/>
      <c r="BKK36" s="756"/>
      <c r="BKL36" s="756"/>
      <c r="BKM36" s="756"/>
      <c r="BKN36" s="756"/>
      <c r="BKO36" s="756"/>
      <c r="BKP36" s="756"/>
      <c r="BKQ36" s="756"/>
      <c r="BKR36" s="756"/>
      <c r="BKS36" s="756"/>
      <c r="BKT36" s="756"/>
      <c r="BKU36" s="756"/>
      <c r="BKV36" s="756"/>
      <c r="BKW36" s="756"/>
      <c r="BKX36" s="756"/>
      <c r="BKY36" s="756"/>
      <c r="BKZ36" s="756"/>
      <c r="BLA36" s="756"/>
      <c r="BLB36" s="756"/>
      <c r="BLC36" s="756"/>
      <c r="BLD36" s="756"/>
      <c r="BLE36" s="756"/>
      <c r="BLF36" s="756"/>
      <c r="BLG36" s="756"/>
      <c r="BLH36" s="756"/>
      <c r="BLI36" s="756"/>
      <c r="BLJ36" s="756"/>
      <c r="BLK36" s="756"/>
      <c r="BLL36" s="756"/>
      <c r="BLM36" s="756"/>
      <c r="BLN36" s="756"/>
      <c r="BLO36" s="756"/>
      <c r="BLP36" s="756"/>
      <c r="BLQ36" s="756"/>
      <c r="BLR36" s="756"/>
      <c r="BLS36" s="756"/>
      <c r="BLT36" s="756"/>
      <c r="BLU36" s="756"/>
      <c r="BLV36" s="756"/>
      <c r="BLW36" s="756"/>
      <c r="BLX36" s="756"/>
      <c r="BLY36" s="756"/>
      <c r="BLZ36" s="756"/>
      <c r="BMA36" s="756"/>
      <c r="BMB36" s="756"/>
      <c r="BMC36" s="756"/>
      <c r="BMD36" s="756"/>
      <c r="BME36" s="756"/>
      <c r="BMF36" s="756"/>
      <c r="BMG36" s="756"/>
      <c r="BMH36" s="756"/>
      <c r="BMI36" s="756"/>
      <c r="BMJ36" s="756"/>
      <c r="BMK36" s="756"/>
      <c r="BML36" s="756"/>
      <c r="BMM36" s="756"/>
      <c r="BMN36" s="756"/>
      <c r="BMO36" s="756"/>
      <c r="BMP36" s="756"/>
      <c r="BMQ36" s="756"/>
      <c r="BMR36" s="756"/>
      <c r="BMS36" s="756"/>
      <c r="BMT36" s="756"/>
      <c r="BMU36" s="756"/>
      <c r="BMV36" s="756"/>
      <c r="BMW36" s="756"/>
      <c r="BMX36" s="756"/>
      <c r="BMY36" s="756"/>
      <c r="BMZ36" s="756"/>
      <c r="BNA36" s="756"/>
      <c r="BNB36" s="756"/>
      <c r="BNC36" s="756"/>
      <c r="BND36" s="756"/>
      <c r="BNE36" s="756"/>
      <c r="BNF36" s="756"/>
      <c r="BNG36" s="756"/>
      <c r="BNH36" s="756"/>
      <c r="BNI36" s="756"/>
      <c r="BNJ36" s="756"/>
      <c r="BNK36" s="756"/>
      <c r="BNL36" s="756"/>
      <c r="BNM36" s="756"/>
      <c r="BNN36" s="756"/>
      <c r="BNO36" s="756"/>
      <c r="BNP36" s="756"/>
      <c r="BNQ36" s="756"/>
      <c r="BNR36" s="756"/>
      <c r="BNS36" s="756"/>
      <c r="BNT36" s="756"/>
      <c r="BNU36" s="756"/>
      <c r="BNV36" s="756"/>
      <c r="BNW36" s="756"/>
      <c r="BNX36" s="756"/>
      <c r="BNY36" s="756"/>
      <c r="BNZ36" s="756"/>
      <c r="BOA36" s="756"/>
      <c r="BOB36" s="756"/>
      <c r="BOC36" s="756"/>
      <c r="BOD36" s="756"/>
      <c r="BOE36" s="756"/>
      <c r="BOF36" s="756"/>
      <c r="BOG36" s="756"/>
      <c r="BOH36" s="756"/>
      <c r="BOI36" s="756"/>
      <c r="BOJ36" s="756"/>
      <c r="BOK36" s="756"/>
      <c r="BOL36" s="756"/>
      <c r="BOM36" s="756"/>
      <c r="BON36" s="756"/>
      <c r="BOO36" s="756"/>
      <c r="BOP36" s="756"/>
      <c r="BOQ36" s="756"/>
      <c r="BOR36" s="756"/>
      <c r="BOS36" s="756"/>
      <c r="BOT36" s="756"/>
      <c r="BOU36" s="756"/>
      <c r="BOV36" s="756"/>
      <c r="BOW36" s="756"/>
      <c r="BOX36" s="756"/>
      <c r="BOY36" s="756"/>
      <c r="BOZ36" s="756"/>
      <c r="BPA36" s="756"/>
      <c r="BPB36" s="756"/>
      <c r="BPC36" s="756"/>
      <c r="BPD36" s="756"/>
      <c r="BPE36" s="756"/>
      <c r="BPF36" s="756"/>
      <c r="BPG36" s="756"/>
      <c r="BPH36" s="756"/>
      <c r="BPI36" s="756"/>
      <c r="BPJ36" s="756"/>
      <c r="BPK36" s="756"/>
      <c r="BPL36" s="756"/>
      <c r="BPM36" s="756"/>
      <c r="BPN36" s="756"/>
      <c r="BPO36" s="756"/>
      <c r="BPP36" s="756"/>
      <c r="BPQ36" s="756"/>
      <c r="BPR36" s="756"/>
      <c r="BPS36" s="756"/>
      <c r="BPT36" s="756"/>
      <c r="BPU36" s="756"/>
      <c r="BPV36" s="756"/>
      <c r="BPW36" s="756"/>
      <c r="BPX36" s="756"/>
      <c r="BPY36" s="756"/>
      <c r="BPZ36" s="756"/>
      <c r="BQA36" s="756"/>
      <c r="BQB36" s="756"/>
      <c r="BQC36" s="756"/>
      <c r="BQD36" s="756"/>
      <c r="BQE36" s="756"/>
      <c r="BQF36" s="756"/>
      <c r="BQG36" s="756"/>
      <c r="BQH36" s="756"/>
      <c r="BQI36" s="756"/>
      <c r="BQJ36" s="756"/>
      <c r="BQK36" s="756"/>
      <c r="BQL36" s="756"/>
      <c r="BQM36" s="756"/>
      <c r="BQN36" s="756"/>
      <c r="BQO36" s="756"/>
      <c r="BQP36" s="756"/>
      <c r="BQQ36" s="756"/>
      <c r="BQR36" s="756"/>
      <c r="BQS36" s="756"/>
      <c r="BQT36" s="756"/>
      <c r="BQU36" s="756"/>
      <c r="BQV36" s="756"/>
      <c r="BQW36" s="756"/>
      <c r="BQX36" s="756"/>
      <c r="BQY36" s="756"/>
      <c r="BQZ36" s="756"/>
      <c r="BRA36" s="756"/>
      <c r="BRB36" s="756"/>
      <c r="BRC36" s="756"/>
      <c r="BRD36" s="756"/>
      <c r="BRE36" s="756"/>
      <c r="BRF36" s="756"/>
      <c r="BRG36" s="756"/>
      <c r="BRH36" s="756"/>
      <c r="BRI36" s="756"/>
      <c r="BRJ36" s="756"/>
      <c r="BRK36" s="756"/>
      <c r="BRL36" s="756"/>
      <c r="BRM36" s="756"/>
      <c r="BRN36" s="756"/>
      <c r="BRO36" s="756"/>
      <c r="BRP36" s="756"/>
      <c r="BRQ36" s="756"/>
      <c r="BRR36" s="756"/>
      <c r="BRS36" s="756"/>
      <c r="BRT36" s="756"/>
      <c r="BRU36" s="756"/>
      <c r="BRV36" s="756"/>
      <c r="BRW36" s="756"/>
      <c r="BRX36" s="756"/>
      <c r="BRY36" s="756"/>
      <c r="BRZ36" s="756"/>
      <c r="BSA36" s="756"/>
      <c r="BSB36" s="756"/>
      <c r="BSC36" s="756"/>
      <c r="BSD36" s="756"/>
      <c r="BSE36" s="756"/>
      <c r="BSF36" s="756"/>
      <c r="BSG36" s="756"/>
      <c r="BSH36" s="756"/>
      <c r="BSI36" s="756"/>
      <c r="BSJ36" s="756"/>
      <c r="BSK36" s="756"/>
      <c r="BSL36" s="756"/>
      <c r="BSM36" s="756"/>
      <c r="BSN36" s="756"/>
      <c r="BSO36" s="756"/>
      <c r="BSP36" s="756"/>
      <c r="BSQ36" s="756"/>
      <c r="BSR36" s="756"/>
      <c r="BSS36" s="756"/>
      <c r="BST36" s="756"/>
      <c r="BSU36" s="756"/>
      <c r="BSV36" s="756"/>
      <c r="BSW36" s="756"/>
      <c r="BSX36" s="756"/>
      <c r="BSY36" s="756"/>
      <c r="BSZ36" s="756"/>
      <c r="BTA36" s="756"/>
      <c r="BTB36" s="756"/>
      <c r="BTC36" s="756"/>
      <c r="BTD36" s="756"/>
      <c r="BTE36" s="756"/>
      <c r="BTF36" s="756"/>
      <c r="BTG36" s="756"/>
      <c r="BTH36" s="756"/>
      <c r="BTI36" s="756"/>
      <c r="BTJ36" s="756"/>
      <c r="BTK36" s="756"/>
      <c r="BTL36" s="756"/>
      <c r="BTM36" s="756"/>
      <c r="BTN36" s="756"/>
      <c r="BTO36" s="756"/>
      <c r="BTP36" s="756"/>
      <c r="BTQ36" s="756"/>
      <c r="BTR36" s="756"/>
      <c r="BTS36" s="756"/>
      <c r="BTT36" s="756"/>
      <c r="BTU36" s="756"/>
      <c r="BTV36" s="756"/>
      <c r="BTW36" s="756"/>
      <c r="BTX36" s="756"/>
      <c r="BTY36" s="756"/>
      <c r="BTZ36" s="756"/>
      <c r="BUA36" s="756"/>
      <c r="BUB36" s="756"/>
      <c r="BUC36" s="756"/>
      <c r="BUD36" s="756"/>
      <c r="BUE36" s="756"/>
      <c r="BUF36" s="756"/>
      <c r="BUG36" s="756"/>
      <c r="BUH36" s="756"/>
      <c r="BUI36" s="756"/>
      <c r="BUJ36" s="756"/>
      <c r="BUK36" s="756"/>
      <c r="BUL36" s="756"/>
      <c r="BUM36" s="756"/>
      <c r="BUN36" s="756"/>
      <c r="BUO36" s="756"/>
      <c r="BUP36" s="756"/>
      <c r="BUQ36" s="756"/>
      <c r="BUR36" s="756"/>
      <c r="BUS36" s="756"/>
      <c r="BUT36" s="756"/>
      <c r="BUU36" s="756"/>
      <c r="BUV36" s="756"/>
      <c r="BUW36" s="756"/>
      <c r="BUX36" s="756"/>
      <c r="BUY36" s="756"/>
      <c r="BUZ36" s="756"/>
      <c r="BVA36" s="756"/>
      <c r="BVB36" s="756"/>
      <c r="BVC36" s="756"/>
      <c r="BVD36" s="756"/>
      <c r="BVE36" s="756"/>
      <c r="BVF36" s="756"/>
      <c r="BVG36" s="756"/>
      <c r="BVH36" s="756"/>
      <c r="BVI36" s="756"/>
      <c r="BVJ36" s="756"/>
      <c r="BVK36" s="756"/>
      <c r="BVL36" s="756"/>
      <c r="BVM36" s="756"/>
      <c r="BVN36" s="756"/>
      <c r="BVO36" s="756"/>
      <c r="BVP36" s="756"/>
      <c r="BVQ36" s="756"/>
      <c r="BVR36" s="756"/>
      <c r="BVS36" s="756"/>
      <c r="BVT36" s="756"/>
      <c r="BVU36" s="756"/>
      <c r="BVV36" s="756"/>
      <c r="BVW36" s="756"/>
      <c r="BVX36" s="756"/>
      <c r="BVY36" s="756"/>
      <c r="BVZ36" s="756"/>
      <c r="BWA36" s="756"/>
      <c r="BWB36" s="756"/>
      <c r="BWC36" s="756"/>
      <c r="BWD36" s="756"/>
      <c r="BWE36" s="756"/>
      <c r="BWF36" s="756"/>
      <c r="BWG36" s="756"/>
      <c r="BWH36" s="756"/>
      <c r="BWI36" s="756"/>
      <c r="BWJ36" s="756"/>
      <c r="BWK36" s="756"/>
      <c r="BWL36" s="756"/>
      <c r="BWM36" s="756"/>
      <c r="BWN36" s="756"/>
      <c r="BWO36" s="756"/>
      <c r="BWP36" s="756"/>
      <c r="BWQ36" s="756"/>
      <c r="BWR36" s="756"/>
      <c r="BWS36" s="756"/>
      <c r="BWT36" s="756"/>
      <c r="BWU36" s="756"/>
      <c r="BWV36" s="756"/>
      <c r="BWW36" s="756"/>
      <c r="BWX36" s="756"/>
      <c r="BWY36" s="756"/>
      <c r="BWZ36" s="756"/>
      <c r="BXA36" s="756"/>
      <c r="BXB36" s="756"/>
      <c r="BXC36" s="756"/>
      <c r="BXD36" s="756"/>
      <c r="BXE36" s="756"/>
      <c r="BXF36" s="756"/>
      <c r="BXG36" s="756"/>
      <c r="BXH36" s="756"/>
      <c r="BXI36" s="756"/>
      <c r="BXJ36" s="756"/>
      <c r="BXK36" s="756"/>
      <c r="BXL36" s="756"/>
      <c r="BXM36" s="756"/>
      <c r="BXN36" s="756"/>
      <c r="BXO36" s="756"/>
      <c r="BXP36" s="756"/>
      <c r="BXQ36" s="756"/>
      <c r="BXR36" s="756"/>
      <c r="BXS36" s="756"/>
      <c r="BXT36" s="756"/>
      <c r="BXU36" s="756"/>
      <c r="BXV36" s="756"/>
      <c r="BXW36" s="756"/>
      <c r="BXX36" s="756"/>
      <c r="BXY36" s="756"/>
      <c r="BXZ36" s="756"/>
      <c r="BYA36" s="756"/>
      <c r="BYB36" s="756"/>
      <c r="BYC36" s="756"/>
      <c r="BYD36" s="756"/>
      <c r="BYE36" s="756"/>
      <c r="BYF36" s="756"/>
      <c r="BYG36" s="756"/>
      <c r="BYH36" s="756"/>
      <c r="BYI36" s="756"/>
      <c r="BYJ36" s="756"/>
      <c r="BYK36" s="756"/>
      <c r="BYL36" s="756"/>
      <c r="BYM36" s="756"/>
      <c r="BYN36" s="756"/>
      <c r="BYO36" s="756"/>
      <c r="BYP36" s="756"/>
      <c r="BYQ36" s="756"/>
      <c r="BYR36" s="756"/>
      <c r="BYS36" s="756"/>
      <c r="BYT36" s="756"/>
      <c r="BYU36" s="756"/>
      <c r="BYV36" s="756"/>
      <c r="BYW36" s="756"/>
      <c r="BYX36" s="756"/>
      <c r="BYY36" s="756"/>
      <c r="BYZ36" s="756"/>
      <c r="BZA36" s="756"/>
      <c r="BZB36" s="756"/>
      <c r="BZC36" s="756"/>
      <c r="BZD36" s="756"/>
      <c r="BZE36" s="756"/>
      <c r="BZF36" s="756"/>
      <c r="BZG36" s="756"/>
      <c r="BZH36" s="756"/>
      <c r="BZI36" s="756"/>
      <c r="BZJ36" s="756"/>
      <c r="BZK36" s="756"/>
      <c r="BZL36" s="756"/>
      <c r="BZM36" s="756"/>
      <c r="BZN36" s="756"/>
      <c r="BZO36" s="756"/>
      <c r="BZP36" s="756"/>
      <c r="BZQ36" s="756"/>
      <c r="BZR36" s="756"/>
      <c r="BZS36" s="756"/>
      <c r="BZT36" s="756"/>
      <c r="BZU36" s="756"/>
      <c r="BZV36" s="756"/>
      <c r="BZW36" s="756"/>
      <c r="BZX36" s="756"/>
      <c r="BZY36" s="756"/>
      <c r="BZZ36" s="756"/>
      <c r="CAA36" s="756"/>
      <c r="CAB36" s="756"/>
      <c r="CAC36" s="756"/>
      <c r="CAD36" s="756"/>
      <c r="CAE36" s="756"/>
      <c r="CAF36" s="756"/>
      <c r="CAG36" s="756"/>
      <c r="CAH36" s="756"/>
      <c r="CAI36" s="756"/>
      <c r="CAJ36" s="756"/>
      <c r="CAK36" s="756"/>
      <c r="CAL36" s="756"/>
      <c r="CAM36" s="756"/>
      <c r="CAN36" s="756"/>
      <c r="CAO36" s="756"/>
      <c r="CAP36" s="756"/>
      <c r="CAQ36" s="756"/>
      <c r="CAR36" s="756"/>
      <c r="CAS36" s="756"/>
      <c r="CAT36" s="756"/>
      <c r="CAU36" s="756"/>
      <c r="CAV36" s="756"/>
      <c r="CAW36" s="756"/>
      <c r="CAX36" s="756"/>
      <c r="CAY36" s="756"/>
      <c r="CAZ36" s="756"/>
      <c r="CBA36" s="756"/>
      <c r="CBB36" s="756"/>
      <c r="CBC36" s="756"/>
      <c r="CBD36" s="756"/>
      <c r="CBE36" s="756"/>
      <c r="CBF36" s="756"/>
      <c r="CBG36" s="756"/>
      <c r="CBH36" s="756"/>
      <c r="CBI36" s="756"/>
      <c r="CBJ36" s="756"/>
      <c r="CBK36" s="756"/>
      <c r="CBL36" s="756"/>
      <c r="CBM36" s="756"/>
      <c r="CBN36" s="756"/>
      <c r="CBO36" s="756"/>
      <c r="CBP36" s="756"/>
      <c r="CBQ36" s="756"/>
      <c r="CBR36" s="756"/>
      <c r="CBS36" s="756"/>
      <c r="CBT36" s="756"/>
      <c r="CBU36" s="756"/>
      <c r="CBV36" s="756"/>
      <c r="CBW36" s="756"/>
      <c r="CBX36" s="756"/>
      <c r="CBY36" s="756"/>
      <c r="CBZ36" s="756"/>
      <c r="CCA36" s="756"/>
      <c r="CCB36" s="756"/>
      <c r="CCC36" s="756"/>
      <c r="CCD36" s="756"/>
      <c r="CCE36" s="756"/>
      <c r="CCF36" s="756"/>
      <c r="CCG36" s="756"/>
      <c r="CCH36" s="756"/>
      <c r="CCI36" s="756"/>
      <c r="CCJ36" s="756"/>
      <c r="CCK36" s="756"/>
      <c r="CCL36" s="756"/>
      <c r="CCM36" s="756"/>
      <c r="CCN36" s="756"/>
      <c r="CCO36" s="756"/>
      <c r="CCP36" s="756"/>
      <c r="CCQ36" s="756"/>
      <c r="CCR36" s="756"/>
      <c r="CCS36" s="756"/>
      <c r="CCT36" s="756"/>
      <c r="CCU36" s="756"/>
      <c r="CCV36" s="756"/>
      <c r="CCW36" s="756"/>
      <c r="CCX36" s="756"/>
      <c r="CCY36" s="756"/>
      <c r="CCZ36" s="756"/>
      <c r="CDA36" s="756"/>
      <c r="CDB36" s="756"/>
      <c r="CDC36" s="756"/>
      <c r="CDD36" s="756"/>
      <c r="CDE36" s="756"/>
      <c r="CDF36" s="756"/>
      <c r="CDG36" s="756"/>
      <c r="CDH36" s="756"/>
      <c r="CDI36" s="756"/>
      <c r="CDJ36" s="756"/>
      <c r="CDK36" s="756"/>
      <c r="CDL36" s="756"/>
      <c r="CDM36" s="756"/>
      <c r="CDN36" s="756"/>
      <c r="CDO36" s="756"/>
      <c r="CDP36" s="756"/>
      <c r="CDQ36" s="756"/>
      <c r="CDR36" s="756"/>
      <c r="CDS36" s="756"/>
      <c r="CDT36" s="756"/>
      <c r="CDU36" s="756"/>
      <c r="CDV36" s="756"/>
      <c r="CDW36" s="756"/>
      <c r="CDX36" s="756"/>
      <c r="CDY36" s="756"/>
      <c r="CDZ36" s="756"/>
      <c r="CEA36" s="756"/>
      <c r="CEB36" s="756"/>
      <c r="CEC36" s="756"/>
      <c r="CED36" s="756"/>
      <c r="CEE36" s="756"/>
      <c r="CEF36" s="756"/>
      <c r="CEG36" s="756"/>
      <c r="CEH36" s="756"/>
      <c r="CEI36" s="756"/>
      <c r="CEJ36" s="756"/>
      <c r="CEK36" s="756"/>
      <c r="CEL36" s="756"/>
      <c r="CEM36" s="756"/>
      <c r="CEN36" s="756"/>
      <c r="CEO36" s="756"/>
      <c r="CEP36" s="756"/>
      <c r="CEQ36" s="756"/>
      <c r="CER36" s="756"/>
      <c r="CES36" s="756"/>
      <c r="CET36" s="756"/>
      <c r="CEU36" s="756"/>
      <c r="CEV36" s="756"/>
      <c r="CEW36" s="756"/>
      <c r="CEX36" s="756"/>
      <c r="CEY36" s="756"/>
      <c r="CEZ36" s="756"/>
      <c r="CFA36" s="756"/>
      <c r="CFB36" s="756"/>
      <c r="CFC36" s="756"/>
      <c r="CFD36" s="756"/>
      <c r="CFE36" s="756"/>
      <c r="CFF36" s="756"/>
      <c r="CFG36" s="756"/>
      <c r="CFH36" s="756"/>
      <c r="CFI36" s="756"/>
      <c r="CFJ36" s="756"/>
      <c r="CFK36" s="756"/>
      <c r="CFL36" s="756"/>
      <c r="CFM36" s="756"/>
      <c r="CFN36" s="756"/>
      <c r="CFO36" s="756"/>
      <c r="CFP36" s="756"/>
      <c r="CFQ36" s="756"/>
      <c r="CFR36" s="756"/>
      <c r="CFS36" s="756"/>
      <c r="CFT36" s="756"/>
      <c r="CFU36" s="756"/>
      <c r="CFV36" s="756"/>
      <c r="CFW36" s="756"/>
      <c r="CFX36" s="756"/>
      <c r="CFY36" s="756"/>
      <c r="CFZ36" s="756"/>
      <c r="CGA36" s="756"/>
      <c r="CGB36" s="756"/>
      <c r="CGC36" s="756"/>
      <c r="CGD36" s="756"/>
      <c r="CGE36" s="756"/>
      <c r="CGF36" s="756"/>
      <c r="CGG36" s="756"/>
      <c r="CGH36" s="756"/>
      <c r="CGI36" s="756"/>
      <c r="CGJ36" s="756"/>
      <c r="CGK36" s="756"/>
      <c r="CGL36" s="756"/>
      <c r="CGM36" s="756"/>
      <c r="CGN36" s="756"/>
      <c r="CGO36" s="756"/>
      <c r="CGP36" s="756"/>
      <c r="CGQ36" s="756"/>
      <c r="CGR36" s="756"/>
      <c r="CGS36" s="756"/>
      <c r="CGT36" s="756"/>
      <c r="CGU36" s="756"/>
      <c r="CGV36" s="756"/>
      <c r="CGW36" s="756"/>
      <c r="CGX36" s="756"/>
      <c r="CGY36" s="756"/>
      <c r="CGZ36" s="756"/>
      <c r="CHA36" s="756"/>
      <c r="CHB36" s="756"/>
      <c r="CHC36" s="756"/>
      <c r="CHD36" s="756"/>
      <c r="CHE36" s="756"/>
      <c r="CHF36" s="756"/>
      <c r="CHG36" s="756"/>
      <c r="CHH36" s="756"/>
      <c r="CHI36" s="756"/>
      <c r="CHJ36" s="756"/>
      <c r="CHK36" s="756"/>
      <c r="CHL36" s="756"/>
      <c r="CHM36" s="756"/>
      <c r="CHN36" s="756"/>
      <c r="CHO36" s="756"/>
      <c r="CHP36" s="756"/>
      <c r="CHQ36" s="756"/>
      <c r="CHR36" s="756"/>
      <c r="CHS36" s="756"/>
      <c r="CHT36" s="756"/>
      <c r="CHU36" s="756"/>
      <c r="CHV36" s="756"/>
      <c r="CHW36" s="756"/>
      <c r="CHX36" s="756"/>
      <c r="CHY36" s="756"/>
      <c r="CHZ36" s="756"/>
      <c r="CIA36" s="756"/>
      <c r="CIB36" s="756"/>
      <c r="CIC36" s="756"/>
      <c r="CID36" s="756"/>
      <c r="CIE36" s="756"/>
      <c r="CIF36" s="756"/>
      <c r="CIG36" s="756"/>
      <c r="CIH36" s="756"/>
      <c r="CII36" s="756"/>
      <c r="CIJ36" s="756"/>
      <c r="CIK36" s="756"/>
      <c r="CIL36" s="756"/>
      <c r="CIM36" s="756"/>
      <c r="CIN36" s="756"/>
      <c r="CIO36" s="756"/>
      <c r="CIP36" s="756"/>
      <c r="CIQ36" s="756"/>
      <c r="CIR36" s="756"/>
      <c r="CIS36" s="756"/>
      <c r="CIT36" s="756"/>
      <c r="CIU36" s="756"/>
      <c r="CIV36" s="756"/>
      <c r="CIW36" s="756"/>
      <c r="CIX36" s="756"/>
      <c r="CIY36" s="756"/>
      <c r="CIZ36" s="756"/>
      <c r="CJA36" s="756"/>
      <c r="CJB36" s="756"/>
      <c r="CJC36" s="756"/>
      <c r="CJD36" s="756"/>
      <c r="CJE36" s="756"/>
      <c r="CJF36" s="756"/>
      <c r="CJG36" s="756"/>
      <c r="CJH36" s="756"/>
      <c r="CJI36" s="756"/>
      <c r="CJJ36" s="756"/>
      <c r="CJK36" s="756"/>
      <c r="CJL36" s="756"/>
      <c r="CJM36" s="756"/>
      <c r="CJN36" s="756"/>
      <c r="CJO36" s="756"/>
      <c r="CJP36" s="756"/>
      <c r="CJQ36" s="756"/>
      <c r="CJR36" s="756"/>
      <c r="CJS36" s="756"/>
      <c r="CJT36" s="756"/>
      <c r="CJU36" s="756"/>
      <c r="CJV36" s="756"/>
      <c r="CJW36" s="756"/>
      <c r="CJX36" s="756"/>
      <c r="CJY36" s="756"/>
      <c r="CJZ36" s="756"/>
      <c r="CKA36" s="756"/>
      <c r="CKB36" s="756"/>
      <c r="CKC36" s="756"/>
      <c r="CKD36" s="756"/>
      <c r="CKE36" s="756"/>
      <c r="CKF36" s="756"/>
      <c r="CKG36" s="756"/>
      <c r="CKH36" s="756"/>
      <c r="CKI36" s="756"/>
      <c r="CKJ36" s="756"/>
      <c r="CKK36" s="756"/>
      <c r="CKL36" s="756"/>
      <c r="CKM36" s="756"/>
      <c r="CKN36" s="756"/>
      <c r="CKO36" s="756"/>
      <c r="CKP36" s="756"/>
      <c r="CKQ36" s="756"/>
      <c r="CKR36" s="756"/>
      <c r="CKS36" s="756"/>
      <c r="CKT36" s="756"/>
      <c r="CKU36" s="756"/>
      <c r="CKV36" s="756"/>
      <c r="CKW36" s="756"/>
      <c r="CKX36" s="756"/>
      <c r="CKY36" s="756"/>
      <c r="CKZ36" s="756"/>
      <c r="CLA36" s="756"/>
      <c r="CLB36" s="756"/>
      <c r="CLC36" s="756"/>
      <c r="CLD36" s="756"/>
      <c r="CLE36" s="756"/>
      <c r="CLF36" s="756"/>
      <c r="CLG36" s="756"/>
      <c r="CLH36" s="756"/>
      <c r="CLI36" s="756"/>
      <c r="CLJ36" s="756"/>
      <c r="CLK36" s="756"/>
      <c r="CLL36" s="756"/>
      <c r="CLM36" s="756"/>
      <c r="CLN36" s="756"/>
      <c r="CLO36" s="756"/>
      <c r="CLP36" s="756"/>
      <c r="CLQ36" s="756"/>
      <c r="CLR36" s="756"/>
      <c r="CLS36" s="756"/>
      <c r="CLT36" s="756"/>
      <c r="CLU36" s="756"/>
      <c r="CLV36" s="756"/>
      <c r="CLW36" s="756"/>
      <c r="CLX36" s="756"/>
      <c r="CLY36" s="756"/>
      <c r="CLZ36" s="756"/>
      <c r="CMA36" s="756"/>
      <c r="CMB36" s="756"/>
      <c r="CMC36" s="756"/>
      <c r="CMD36" s="756"/>
      <c r="CME36" s="756"/>
      <c r="CMF36" s="756"/>
      <c r="CMG36" s="756"/>
      <c r="CMH36" s="756"/>
      <c r="CMI36" s="756"/>
      <c r="CMJ36" s="756"/>
      <c r="CMK36" s="756"/>
      <c r="CML36" s="756"/>
      <c r="CMM36" s="756"/>
      <c r="CMN36" s="756"/>
      <c r="CMO36" s="756"/>
      <c r="CMP36" s="756"/>
      <c r="CMQ36" s="756"/>
      <c r="CMR36" s="756"/>
      <c r="CMS36" s="756"/>
      <c r="CMT36" s="756"/>
      <c r="CMU36" s="756"/>
      <c r="CMV36" s="756"/>
      <c r="CMW36" s="756"/>
      <c r="CMX36" s="756"/>
      <c r="CMY36" s="756"/>
      <c r="CMZ36" s="756"/>
      <c r="CNA36" s="756"/>
      <c r="CNB36" s="756"/>
      <c r="CNC36" s="756"/>
      <c r="CND36" s="756"/>
      <c r="CNE36" s="756"/>
      <c r="CNF36" s="756"/>
      <c r="CNG36" s="756"/>
      <c r="CNH36" s="756"/>
      <c r="CNI36" s="756"/>
      <c r="CNJ36" s="756"/>
      <c r="CNK36" s="756"/>
      <c r="CNL36" s="756"/>
      <c r="CNM36" s="756"/>
      <c r="CNN36" s="756"/>
      <c r="CNO36" s="756"/>
      <c r="CNP36" s="756"/>
      <c r="CNQ36" s="756"/>
      <c r="CNR36" s="756"/>
      <c r="CNS36" s="756"/>
      <c r="CNT36" s="756"/>
      <c r="CNU36" s="756"/>
      <c r="CNV36" s="756"/>
      <c r="CNW36" s="756"/>
      <c r="CNX36" s="756"/>
      <c r="CNY36" s="756"/>
      <c r="CNZ36" s="756"/>
      <c r="COA36" s="756"/>
      <c r="COB36" s="756"/>
      <c r="COC36" s="756"/>
      <c r="COD36" s="756"/>
      <c r="COE36" s="756"/>
      <c r="COF36" s="756"/>
      <c r="COG36" s="756"/>
      <c r="COH36" s="756"/>
      <c r="COI36" s="756"/>
      <c r="COJ36" s="756"/>
      <c r="COK36" s="756"/>
      <c r="COL36" s="756"/>
      <c r="COM36" s="756"/>
      <c r="CON36" s="756"/>
      <c r="COO36" s="756"/>
      <c r="COP36" s="756"/>
      <c r="COQ36" s="756"/>
      <c r="COR36" s="756"/>
      <c r="COS36" s="756"/>
      <c r="COT36" s="756"/>
      <c r="COU36" s="756"/>
      <c r="COV36" s="756"/>
      <c r="COW36" s="756"/>
      <c r="COX36" s="756"/>
      <c r="COY36" s="756"/>
      <c r="COZ36" s="756"/>
      <c r="CPA36" s="756"/>
      <c r="CPB36" s="756"/>
      <c r="CPC36" s="756"/>
      <c r="CPD36" s="756"/>
      <c r="CPE36" s="756"/>
      <c r="CPF36" s="756"/>
      <c r="CPG36" s="756"/>
      <c r="CPH36" s="756"/>
      <c r="CPI36" s="756"/>
      <c r="CPJ36" s="756"/>
      <c r="CPK36" s="756"/>
      <c r="CPL36" s="756"/>
      <c r="CPM36" s="756"/>
      <c r="CPN36" s="756"/>
      <c r="CPO36" s="756"/>
      <c r="CPP36" s="756"/>
      <c r="CPQ36" s="756"/>
      <c r="CPR36" s="756"/>
      <c r="CPS36" s="756"/>
      <c r="CPT36" s="756"/>
      <c r="CPU36" s="756"/>
      <c r="CPV36" s="756"/>
      <c r="CPW36" s="756"/>
      <c r="CPX36" s="756"/>
      <c r="CPY36" s="756"/>
      <c r="CPZ36" s="756"/>
      <c r="CQA36" s="756"/>
      <c r="CQB36" s="756"/>
      <c r="CQC36" s="756"/>
      <c r="CQD36" s="756"/>
      <c r="CQE36" s="756"/>
      <c r="CQF36" s="756"/>
      <c r="CQG36" s="756"/>
      <c r="CQH36" s="756"/>
      <c r="CQI36" s="756"/>
      <c r="CQJ36" s="756"/>
      <c r="CQK36" s="756"/>
      <c r="CQL36" s="756"/>
      <c r="CQM36" s="756"/>
      <c r="CQN36" s="756"/>
      <c r="CQO36" s="756"/>
      <c r="CQP36" s="756"/>
      <c r="CQQ36" s="756"/>
      <c r="CQR36" s="756"/>
      <c r="CQS36" s="756"/>
      <c r="CQT36" s="756"/>
      <c r="CQU36" s="756"/>
      <c r="CQV36" s="756"/>
      <c r="CQW36" s="756"/>
      <c r="CQX36" s="756"/>
      <c r="CQY36" s="756"/>
      <c r="CQZ36" s="756"/>
      <c r="CRA36" s="756"/>
      <c r="CRB36" s="756"/>
      <c r="CRC36" s="756"/>
      <c r="CRD36" s="756"/>
      <c r="CRE36" s="756"/>
      <c r="CRF36" s="756"/>
      <c r="CRG36" s="756"/>
      <c r="CRH36" s="756"/>
      <c r="CRI36" s="756"/>
      <c r="CRJ36" s="756"/>
      <c r="CRK36" s="756"/>
      <c r="CRL36" s="756"/>
      <c r="CRM36" s="756"/>
      <c r="CRN36" s="756"/>
      <c r="CRO36" s="756"/>
      <c r="CRP36" s="756"/>
      <c r="CRQ36" s="756"/>
      <c r="CRR36" s="756"/>
      <c r="CRS36" s="756"/>
      <c r="CRT36" s="756"/>
      <c r="CRU36" s="756"/>
      <c r="CRV36" s="756"/>
      <c r="CRW36" s="756"/>
      <c r="CRX36" s="756"/>
      <c r="CRY36" s="756"/>
      <c r="CRZ36" s="756"/>
      <c r="CSA36" s="756"/>
      <c r="CSB36" s="756"/>
      <c r="CSC36" s="756"/>
      <c r="CSD36" s="756"/>
      <c r="CSE36" s="756"/>
      <c r="CSF36" s="756"/>
      <c r="CSG36" s="756"/>
      <c r="CSH36" s="756"/>
      <c r="CSI36" s="756"/>
      <c r="CSJ36" s="756"/>
      <c r="CSK36" s="756"/>
      <c r="CSL36" s="756"/>
      <c r="CSM36" s="756"/>
      <c r="CSN36" s="756"/>
      <c r="CSO36" s="756"/>
      <c r="CSP36" s="756"/>
      <c r="CSQ36" s="756"/>
      <c r="CSR36" s="756"/>
      <c r="CSS36" s="756"/>
      <c r="CST36" s="756"/>
      <c r="CSU36" s="756"/>
      <c r="CSV36" s="756"/>
      <c r="CSW36" s="756"/>
      <c r="CSX36" s="756"/>
      <c r="CSY36" s="756"/>
      <c r="CSZ36" s="756"/>
      <c r="CTA36" s="756"/>
      <c r="CTB36" s="756"/>
      <c r="CTC36" s="756"/>
      <c r="CTD36" s="756"/>
      <c r="CTE36" s="756"/>
      <c r="CTF36" s="756"/>
      <c r="CTG36" s="756"/>
      <c r="CTH36" s="756"/>
      <c r="CTI36" s="756"/>
      <c r="CTJ36" s="756"/>
      <c r="CTK36" s="756"/>
      <c r="CTL36" s="756"/>
      <c r="CTM36" s="756"/>
      <c r="CTN36" s="756"/>
      <c r="CTO36" s="756"/>
      <c r="CTP36" s="756"/>
      <c r="CTQ36" s="756"/>
      <c r="CTR36" s="756"/>
      <c r="CTS36" s="756"/>
      <c r="CTT36" s="756"/>
      <c r="CTU36" s="756"/>
      <c r="CTV36" s="756"/>
      <c r="CTW36" s="756"/>
      <c r="CTX36" s="756"/>
      <c r="CTY36" s="756"/>
      <c r="CTZ36" s="756"/>
      <c r="CUA36" s="756"/>
      <c r="CUB36" s="756"/>
      <c r="CUC36" s="756"/>
      <c r="CUD36" s="756"/>
      <c r="CUE36" s="756"/>
      <c r="CUF36" s="756"/>
      <c r="CUG36" s="756"/>
      <c r="CUH36" s="756"/>
      <c r="CUI36" s="756"/>
      <c r="CUJ36" s="756"/>
      <c r="CUK36" s="756"/>
      <c r="CUL36" s="756"/>
      <c r="CUM36" s="756"/>
      <c r="CUN36" s="756"/>
      <c r="CUO36" s="756"/>
      <c r="CUP36" s="756"/>
      <c r="CUQ36" s="756"/>
      <c r="CUR36" s="756"/>
      <c r="CUS36" s="756"/>
      <c r="CUT36" s="756"/>
      <c r="CUU36" s="756"/>
      <c r="CUV36" s="756"/>
      <c r="CUW36" s="756"/>
      <c r="CUX36" s="756"/>
      <c r="CUY36" s="756"/>
      <c r="CUZ36" s="756"/>
      <c r="CVA36" s="756"/>
      <c r="CVB36" s="756"/>
      <c r="CVC36" s="756"/>
      <c r="CVD36" s="756"/>
      <c r="CVE36" s="756"/>
      <c r="CVF36" s="756"/>
      <c r="CVG36" s="756"/>
      <c r="CVH36" s="756"/>
      <c r="CVI36" s="756"/>
      <c r="CVJ36" s="756"/>
      <c r="CVK36" s="756"/>
      <c r="CVL36" s="756"/>
      <c r="CVM36" s="756"/>
      <c r="CVN36" s="756"/>
      <c r="CVO36" s="756"/>
      <c r="CVP36" s="756"/>
      <c r="CVQ36" s="756"/>
      <c r="CVR36" s="756"/>
      <c r="CVS36" s="756"/>
      <c r="CVT36" s="756"/>
      <c r="CVU36" s="756"/>
      <c r="CVV36" s="756"/>
      <c r="CVW36" s="756"/>
      <c r="CVX36" s="756"/>
      <c r="CVY36" s="756"/>
      <c r="CVZ36" s="756"/>
      <c r="CWA36" s="756"/>
      <c r="CWB36" s="756"/>
      <c r="CWC36" s="756"/>
      <c r="CWD36" s="756"/>
      <c r="CWE36" s="756"/>
      <c r="CWF36" s="756"/>
      <c r="CWG36" s="756"/>
      <c r="CWH36" s="756"/>
      <c r="CWI36" s="756"/>
      <c r="CWJ36" s="756"/>
      <c r="CWK36" s="756"/>
      <c r="CWL36" s="756"/>
      <c r="CWM36" s="756"/>
      <c r="CWN36" s="756"/>
      <c r="CWO36" s="756"/>
      <c r="CWP36" s="756"/>
      <c r="CWQ36" s="756"/>
      <c r="CWR36" s="756"/>
      <c r="CWS36" s="756"/>
      <c r="CWT36" s="756"/>
      <c r="CWU36" s="756"/>
      <c r="CWV36" s="756"/>
      <c r="CWW36" s="756"/>
      <c r="CWX36" s="756"/>
      <c r="CWY36" s="756"/>
      <c r="CWZ36" s="756"/>
      <c r="CXA36" s="756"/>
      <c r="CXB36" s="756"/>
      <c r="CXC36" s="756"/>
      <c r="CXD36" s="756"/>
      <c r="CXE36" s="756"/>
      <c r="CXF36" s="756"/>
      <c r="CXG36" s="756"/>
      <c r="CXH36" s="756"/>
      <c r="CXI36" s="756"/>
      <c r="CXJ36" s="756"/>
      <c r="CXK36" s="756"/>
      <c r="CXL36" s="756"/>
      <c r="CXM36" s="756"/>
      <c r="CXN36" s="756"/>
      <c r="CXO36" s="756"/>
      <c r="CXP36" s="756"/>
      <c r="CXQ36" s="756"/>
      <c r="CXR36" s="756"/>
      <c r="CXS36" s="756"/>
      <c r="CXT36" s="756"/>
      <c r="CXU36" s="756"/>
      <c r="CXV36" s="756"/>
      <c r="CXW36" s="756"/>
      <c r="CXX36" s="756"/>
      <c r="CXY36" s="756"/>
      <c r="CXZ36" s="756"/>
      <c r="CYA36" s="756"/>
      <c r="CYB36" s="756"/>
      <c r="CYC36" s="756"/>
      <c r="CYD36" s="756"/>
      <c r="CYE36" s="756"/>
      <c r="CYF36" s="756"/>
      <c r="CYG36" s="756"/>
      <c r="CYH36" s="756"/>
      <c r="CYI36" s="756"/>
      <c r="CYJ36" s="756"/>
      <c r="CYK36" s="756"/>
      <c r="CYL36" s="756"/>
      <c r="CYM36" s="756"/>
      <c r="CYN36" s="756"/>
      <c r="CYO36" s="756"/>
      <c r="CYP36" s="756"/>
      <c r="CYQ36" s="756"/>
      <c r="CYR36" s="756"/>
      <c r="CYS36" s="756"/>
      <c r="CYT36" s="756"/>
      <c r="CYU36" s="756"/>
      <c r="CYV36" s="756"/>
      <c r="CYW36" s="756"/>
      <c r="CYX36" s="756"/>
      <c r="CYY36" s="756"/>
      <c r="CYZ36" s="756"/>
      <c r="CZA36" s="756"/>
      <c r="CZB36" s="756"/>
      <c r="CZC36" s="756"/>
      <c r="CZD36" s="756"/>
      <c r="CZE36" s="756"/>
      <c r="CZF36" s="756"/>
      <c r="CZG36" s="756"/>
      <c r="CZH36" s="756"/>
      <c r="CZI36" s="756"/>
      <c r="CZJ36" s="756"/>
      <c r="CZK36" s="756"/>
      <c r="CZL36" s="756"/>
      <c r="CZM36" s="756"/>
      <c r="CZN36" s="756"/>
      <c r="CZO36" s="756"/>
      <c r="CZP36" s="756"/>
      <c r="CZQ36" s="756"/>
      <c r="CZR36" s="756"/>
      <c r="CZS36" s="756"/>
      <c r="CZT36" s="756"/>
      <c r="CZU36" s="756"/>
      <c r="CZV36" s="756"/>
      <c r="CZW36" s="756"/>
      <c r="CZX36" s="756"/>
      <c r="CZY36" s="756"/>
      <c r="CZZ36" s="756"/>
      <c r="DAA36" s="756"/>
      <c r="DAB36" s="756"/>
      <c r="DAC36" s="756"/>
      <c r="DAD36" s="756"/>
      <c r="DAE36" s="756"/>
      <c r="DAF36" s="756"/>
      <c r="DAG36" s="756"/>
      <c r="DAH36" s="756"/>
      <c r="DAI36" s="756"/>
      <c r="DAJ36" s="756"/>
      <c r="DAK36" s="756"/>
      <c r="DAL36" s="756"/>
      <c r="DAM36" s="756"/>
      <c r="DAN36" s="756"/>
      <c r="DAO36" s="756"/>
      <c r="DAP36" s="756"/>
      <c r="DAQ36" s="756"/>
      <c r="DAR36" s="756"/>
      <c r="DAS36" s="756"/>
      <c r="DAT36" s="756"/>
      <c r="DAU36" s="756"/>
      <c r="DAV36" s="756"/>
      <c r="DAW36" s="756"/>
      <c r="DAX36" s="756"/>
      <c r="DAY36" s="756"/>
      <c r="DAZ36" s="756"/>
      <c r="DBA36" s="756"/>
      <c r="DBB36" s="756"/>
      <c r="DBC36" s="756"/>
      <c r="DBD36" s="756"/>
      <c r="DBE36" s="756"/>
      <c r="DBF36" s="756"/>
      <c r="DBG36" s="756"/>
      <c r="DBH36" s="756"/>
      <c r="DBI36" s="756"/>
      <c r="DBJ36" s="756"/>
      <c r="DBK36" s="756"/>
      <c r="DBL36" s="756"/>
      <c r="DBM36" s="756"/>
      <c r="DBN36" s="756"/>
      <c r="DBO36" s="756"/>
      <c r="DBP36" s="756"/>
      <c r="DBQ36" s="756"/>
      <c r="DBR36" s="756"/>
      <c r="DBS36" s="756"/>
      <c r="DBT36" s="756"/>
      <c r="DBU36" s="756"/>
      <c r="DBV36" s="756"/>
      <c r="DBW36" s="756"/>
      <c r="DBX36" s="756"/>
      <c r="DBY36" s="756"/>
      <c r="DBZ36" s="756"/>
      <c r="DCA36" s="756"/>
      <c r="DCB36" s="756"/>
      <c r="DCC36" s="756"/>
      <c r="DCD36" s="756"/>
      <c r="DCE36" s="756"/>
      <c r="DCF36" s="756"/>
      <c r="DCG36" s="756"/>
      <c r="DCH36" s="756"/>
      <c r="DCI36" s="756"/>
      <c r="DCJ36" s="756"/>
      <c r="DCK36" s="756"/>
      <c r="DCL36" s="756"/>
      <c r="DCM36" s="756"/>
      <c r="DCN36" s="756"/>
      <c r="DCO36" s="756"/>
      <c r="DCP36" s="756"/>
      <c r="DCQ36" s="756"/>
      <c r="DCR36" s="756"/>
      <c r="DCS36" s="756"/>
      <c r="DCT36" s="756"/>
      <c r="DCU36" s="756"/>
      <c r="DCV36" s="756"/>
      <c r="DCW36" s="756"/>
      <c r="DCX36" s="756"/>
      <c r="DCY36" s="756"/>
      <c r="DCZ36" s="756"/>
      <c r="DDA36" s="756"/>
      <c r="DDB36" s="756"/>
      <c r="DDC36" s="756"/>
      <c r="DDD36" s="756"/>
      <c r="DDE36" s="756"/>
      <c r="DDF36" s="756"/>
      <c r="DDG36" s="756"/>
      <c r="DDH36" s="756"/>
      <c r="DDI36" s="756"/>
      <c r="DDJ36" s="756"/>
      <c r="DDK36" s="756"/>
      <c r="DDL36" s="756"/>
      <c r="DDM36" s="756"/>
      <c r="DDN36" s="756"/>
      <c r="DDO36" s="756"/>
      <c r="DDP36" s="756"/>
      <c r="DDQ36" s="756"/>
      <c r="DDR36" s="756"/>
      <c r="DDS36" s="756"/>
      <c r="DDT36" s="756"/>
      <c r="DDU36" s="756"/>
      <c r="DDV36" s="756"/>
      <c r="DDW36" s="756"/>
      <c r="DDX36" s="756"/>
      <c r="DDY36" s="756"/>
      <c r="DDZ36" s="756"/>
      <c r="DEA36" s="756"/>
      <c r="DEB36" s="756"/>
      <c r="DEC36" s="756"/>
      <c r="DED36" s="756"/>
      <c r="DEE36" s="756"/>
      <c r="DEF36" s="756"/>
      <c r="DEG36" s="756"/>
      <c r="DEH36" s="756"/>
      <c r="DEI36" s="756"/>
      <c r="DEJ36" s="756"/>
      <c r="DEK36" s="756"/>
      <c r="DEL36" s="756"/>
      <c r="DEM36" s="756"/>
      <c r="DEN36" s="756"/>
      <c r="DEO36" s="756"/>
      <c r="DEP36" s="756"/>
      <c r="DEQ36" s="756"/>
      <c r="DER36" s="756"/>
      <c r="DES36" s="756"/>
      <c r="DET36" s="756"/>
      <c r="DEU36" s="756"/>
      <c r="DEV36" s="756"/>
      <c r="DEW36" s="756"/>
      <c r="DEX36" s="756"/>
      <c r="DEY36" s="756"/>
      <c r="DEZ36" s="756"/>
      <c r="DFA36" s="756"/>
      <c r="DFB36" s="756"/>
      <c r="DFC36" s="756"/>
      <c r="DFD36" s="756"/>
      <c r="DFE36" s="756"/>
      <c r="DFF36" s="756"/>
      <c r="DFG36" s="756"/>
      <c r="DFH36" s="756"/>
      <c r="DFI36" s="756"/>
      <c r="DFJ36" s="756"/>
      <c r="DFK36" s="756"/>
      <c r="DFL36" s="756"/>
      <c r="DFM36" s="756"/>
      <c r="DFN36" s="756"/>
      <c r="DFO36" s="756"/>
      <c r="DFP36" s="756"/>
      <c r="DFQ36" s="756"/>
      <c r="DFR36" s="756"/>
      <c r="DFS36" s="756"/>
      <c r="DFT36" s="756"/>
      <c r="DFU36" s="756"/>
      <c r="DFV36" s="756"/>
      <c r="DFW36" s="756"/>
      <c r="DFX36" s="756"/>
      <c r="DFY36" s="756"/>
      <c r="DFZ36" s="756"/>
      <c r="DGA36" s="756"/>
      <c r="DGB36" s="756"/>
      <c r="DGC36" s="756"/>
      <c r="DGD36" s="756"/>
      <c r="DGE36" s="756"/>
      <c r="DGF36" s="756"/>
      <c r="DGG36" s="756"/>
      <c r="DGH36" s="756"/>
      <c r="DGI36" s="756"/>
      <c r="DGJ36" s="756"/>
      <c r="DGK36" s="756"/>
      <c r="DGL36" s="756"/>
      <c r="DGM36" s="756"/>
      <c r="DGN36" s="756"/>
      <c r="DGO36" s="756"/>
      <c r="DGP36" s="756"/>
      <c r="DGQ36" s="756"/>
      <c r="DGR36" s="756"/>
      <c r="DGS36" s="756"/>
      <c r="DGT36" s="756"/>
      <c r="DGU36" s="756"/>
      <c r="DGV36" s="756"/>
      <c r="DGW36" s="756"/>
      <c r="DGX36" s="756"/>
      <c r="DGY36" s="756"/>
      <c r="DGZ36" s="756"/>
      <c r="DHA36" s="756"/>
      <c r="DHB36" s="756"/>
      <c r="DHC36" s="756"/>
      <c r="DHD36" s="756"/>
      <c r="DHE36" s="756"/>
      <c r="DHF36" s="756"/>
      <c r="DHG36" s="756"/>
      <c r="DHH36" s="756"/>
      <c r="DHI36" s="756"/>
      <c r="DHJ36" s="756"/>
      <c r="DHK36" s="756"/>
      <c r="DHL36" s="756"/>
      <c r="DHM36" s="756"/>
      <c r="DHN36" s="756"/>
      <c r="DHO36" s="756"/>
      <c r="DHP36" s="756"/>
      <c r="DHQ36" s="756"/>
      <c r="DHR36" s="756"/>
      <c r="DHS36" s="756"/>
      <c r="DHT36" s="756"/>
      <c r="DHU36" s="756"/>
      <c r="DHV36" s="756"/>
      <c r="DHW36" s="756"/>
      <c r="DHX36" s="756"/>
      <c r="DHY36" s="756"/>
      <c r="DHZ36" s="756"/>
      <c r="DIA36" s="756"/>
      <c r="DIB36" s="756"/>
      <c r="DIC36" s="756"/>
      <c r="DID36" s="756"/>
      <c r="DIE36" s="756"/>
      <c r="DIF36" s="756"/>
      <c r="DIG36" s="756"/>
      <c r="DIH36" s="756"/>
      <c r="DII36" s="756"/>
      <c r="DIJ36" s="756"/>
      <c r="DIK36" s="756"/>
      <c r="DIL36" s="756"/>
      <c r="DIM36" s="756"/>
      <c r="DIN36" s="756"/>
      <c r="DIO36" s="756"/>
      <c r="DIP36" s="756"/>
      <c r="DIQ36" s="756"/>
      <c r="DIR36" s="756"/>
      <c r="DIS36" s="756"/>
      <c r="DIT36" s="756"/>
      <c r="DIU36" s="756"/>
      <c r="DIV36" s="756"/>
      <c r="DIW36" s="756"/>
      <c r="DIX36" s="756"/>
      <c r="DIY36" s="756"/>
      <c r="DIZ36" s="756"/>
      <c r="DJA36" s="756"/>
      <c r="DJB36" s="756"/>
      <c r="DJC36" s="756"/>
      <c r="DJD36" s="756"/>
      <c r="DJE36" s="756"/>
      <c r="DJF36" s="756"/>
      <c r="DJG36" s="756"/>
      <c r="DJH36" s="756"/>
      <c r="DJI36" s="756"/>
      <c r="DJJ36" s="756"/>
      <c r="DJK36" s="756"/>
      <c r="DJL36" s="756"/>
      <c r="DJM36" s="756"/>
      <c r="DJN36" s="756"/>
      <c r="DJO36" s="756"/>
      <c r="DJP36" s="756"/>
      <c r="DJQ36" s="756"/>
      <c r="DJR36" s="756"/>
      <c r="DJS36" s="756"/>
      <c r="DJT36" s="756"/>
      <c r="DJU36" s="756"/>
      <c r="DJV36" s="756"/>
      <c r="DJW36" s="756"/>
      <c r="DJX36" s="756"/>
      <c r="DJY36" s="756"/>
      <c r="DJZ36" s="756"/>
      <c r="DKA36" s="756"/>
      <c r="DKB36" s="756"/>
      <c r="DKC36" s="756"/>
      <c r="DKD36" s="756"/>
      <c r="DKE36" s="756"/>
      <c r="DKF36" s="756"/>
      <c r="DKG36" s="756"/>
      <c r="DKH36" s="756"/>
      <c r="DKI36" s="756"/>
      <c r="DKJ36" s="756"/>
      <c r="DKK36" s="756"/>
      <c r="DKL36" s="756"/>
      <c r="DKM36" s="756"/>
      <c r="DKN36" s="756"/>
      <c r="DKO36" s="756"/>
      <c r="DKP36" s="756"/>
      <c r="DKQ36" s="756"/>
      <c r="DKR36" s="756"/>
      <c r="DKS36" s="756"/>
      <c r="DKT36" s="756"/>
      <c r="DKU36" s="756"/>
      <c r="DKV36" s="756"/>
      <c r="DKW36" s="756"/>
      <c r="DKX36" s="756"/>
      <c r="DKY36" s="756"/>
      <c r="DKZ36" s="756"/>
      <c r="DLA36" s="756"/>
      <c r="DLB36" s="756"/>
      <c r="DLC36" s="756"/>
      <c r="DLD36" s="756"/>
      <c r="DLE36" s="756"/>
      <c r="DLF36" s="756"/>
      <c r="DLG36" s="756"/>
      <c r="DLH36" s="756"/>
      <c r="DLI36" s="756"/>
      <c r="DLJ36" s="756"/>
      <c r="DLK36" s="756"/>
      <c r="DLL36" s="756"/>
      <c r="DLM36" s="756"/>
      <c r="DLN36" s="756"/>
      <c r="DLO36" s="756"/>
      <c r="DLP36" s="756"/>
      <c r="DLQ36" s="756"/>
      <c r="DLR36" s="756"/>
      <c r="DLS36" s="756"/>
      <c r="DLT36" s="756"/>
      <c r="DLU36" s="756"/>
      <c r="DLV36" s="756"/>
      <c r="DLW36" s="756"/>
      <c r="DLX36" s="756"/>
      <c r="DLY36" s="756"/>
      <c r="DLZ36" s="756"/>
      <c r="DMA36" s="756"/>
      <c r="DMB36" s="756"/>
      <c r="DMC36" s="756"/>
      <c r="DMD36" s="756"/>
      <c r="DME36" s="756"/>
      <c r="DMF36" s="756"/>
      <c r="DMG36" s="756"/>
      <c r="DMH36" s="756"/>
      <c r="DMI36" s="756"/>
      <c r="DMJ36" s="756"/>
      <c r="DMK36" s="756"/>
      <c r="DML36" s="756"/>
      <c r="DMM36" s="756"/>
      <c r="DMN36" s="756"/>
      <c r="DMO36" s="756"/>
      <c r="DMP36" s="756"/>
      <c r="DMQ36" s="756"/>
      <c r="DMR36" s="756"/>
      <c r="DMS36" s="756"/>
      <c r="DMT36" s="756"/>
      <c r="DMU36" s="756"/>
      <c r="DMV36" s="756"/>
      <c r="DMW36" s="756"/>
      <c r="DMX36" s="756"/>
      <c r="DMY36" s="756"/>
      <c r="DMZ36" s="756"/>
      <c r="DNA36" s="756"/>
      <c r="DNB36" s="756"/>
      <c r="DNC36" s="756"/>
      <c r="DND36" s="756"/>
      <c r="DNE36" s="756"/>
      <c r="DNF36" s="756"/>
      <c r="DNG36" s="756"/>
      <c r="DNH36" s="756"/>
      <c r="DNI36" s="756"/>
      <c r="DNJ36" s="756"/>
      <c r="DNK36" s="756"/>
      <c r="DNL36" s="756"/>
      <c r="DNM36" s="756"/>
      <c r="DNN36" s="756"/>
      <c r="DNO36" s="756"/>
      <c r="DNP36" s="756"/>
      <c r="DNQ36" s="756"/>
      <c r="DNR36" s="756"/>
      <c r="DNS36" s="756"/>
      <c r="DNT36" s="756"/>
      <c r="DNU36" s="756"/>
      <c r="DNV36" s="756"/>
      <c r="DNW36" s="756"/>
      <c r="DNX36" s="756"/>
      <c r="DNY36" s="756"/>
      <c r="DNZ36" s="756"/>
      <c r="DOA36" s="756"/>
      <c r="DOB36" s="756"/>
      <c r="DOC36" s="756"/>
      <c r="DOD36" s="756"/>
      <c r="DOE36" s="756"/>
      <c r="DOF36" s="756"/>
      <c r="DOG36" s="756"/>
      <c r="DOH36" s="756"/>
      <c r="DOI36" s="756"/>
      <c r="DOJ36" s="756"/>
      <c r="DOK36" s="756"/>
      <c r="DOL36" s="756"/>
      <c r="DOM36" s="756"/>
      <c r="DON36" s="756"/>
      <c r="DOO36" s="756"/>
      <c r="DOP36" s="756"/>
      <c r="DOQ36" s="756"/>
      <c r="DOR36" s="756"/>
      <c r="DOS36" s="756"/>
      <c r="DOT36" s="756"/>
      <c r="DOU36" s="756"/>
      <c r="DOV36" s="756"/>
      <c r="DOW36" s="756"/>
      <c r="DOX36" s="756"/>
      <c r="DOY36" s="756"/>
      <c r="DOZ36" s="756"/>
      <c r="DPA36" s="756"/>
      <c r="DPB36" s="756"/>
      <c r="DPC36" s="756"/>
      <c r="DPD36" s="756"/>
      <c r="DPE36" s="756"/>
      <c r="DPF36" s="756"/>
      <c r="DPG36" s="756"/>
      <c r="DPH36" s="756"/>
      <c r="DPI36" s="756"/>
      <c r="DPJ36" s="756"/>
      <c r="DPK36" s="756"/>
      <c r="DPL36" s="756"/>
      <c r="DPM36" s="756"/>
      <c r="DPN36" s="756"/>
      <c r="DPO36" s="756"/>
      <c r="DPP36" s="756"/>
      <c r="DPQ36" s="756"/>
      <c r="DPR36" s="756"/>
      <c r="DPS36" s="756"/>
      <c r="DPT36" s="756"/>
      <c r="DPU36" s="756"/>
      <c r="DPV36" s="756"/>
      <c r="DPW36" s="756"/>
      <c r="DPX36" s="756"/>
      <c r="DPY36" s="756"/>
      <c r="DPZ36" s="756"/>
      <c r="DQA36" s="756"/>
      <c r="DQB36" s="756"/>
      <c r="DQC36" s="756"/>
      <c r="DQD36" s="756"/>
      <c r="DQE36" s="756"/>
      <c r="DQF36" s="756"/>
      <c r="DQG36" s="756"/>
      <c r="DQH36" s="756"/>
      <c r="DQI36" s="756"/>
      <c r="DQJ36" s="756"/>
      <c r="DQK36" s="756"/>
      <c r="DQL36" s="756"/>
      <c r="DQM36" s="756"/>
      <c r="DQN36" s="756"/>
      <c r="DQO36" s="756"/>
      <c r="DQP36" s="756"/>
      <c r="DQQ36" s="756"/>
      <c r="DQR36" s="756"/>
      <c r="DQS36" s="756"/>
      <c r="DQT36" s="756"/>
      <c r="DQU36" s="756"/>
      <c r="DQV36" s="756"/>
      <c r="DQW36" s="756"/>
      <c r="DQX36" s="756"/>
      <c r="DQY36" s="756"/>
      <c r="DQZ36" s="756"/>
      <c r="DRA36" s="756"/>
      <c r="DRB36" s="756"/>
      <c r="DRC36" s="756"/>
      <c r="DRD36" s="756"/>
      <c r="DRE36" s="756"/>
      <c r="DRF36" s="756"/>
      <c r="DRG36" s="756"/>
      <c r="DRH36" s="756"/>
      <c r="DRI36" s="756"/>
      <c r="DRJ36" s="756"/>
      <c r="DRK36" s="756"/>
      <c r="DRL36" s="756"/>
      <c r="DRM36" s="756"/>
      <c r="DRN36" s="756"/>
      <c r="DRO36" s="756"/>
      <c r="DRP36" s="756"/>
      <c r="DRQ36" s="756"/>
      <c r="DRR36" s="756"/>
      <c r="DRS36" s="756"/>
      <c r="DRT36" s="756"/>
      <c r="DRU36" s="756"/>
      <c r="DRV36" s="756"/>
      <c r="DRW36" s="756"/>
      <c r="DRX36" s="756"/>
      <c r="DRY36" s="756"/>
      <c r="DRZ36" s="756"/>
      <c r="DSA36" s="756"/>
      <c r="DSB36" s="756"/>
      <c r="DSC36" s="756"/>
      <c r="DSD36" s="756"/>
      <c r="DSE36" s="756"/>
      <c r="DSF36" s="756"/>
      <c r="DSG36" s="756"/>
      <c r="DSH36" s="756"/>
      <c r="DSI36" s="756"/>
      <c r="DSJ36" s="756"/>
      <c r="DSK36" s="756"/>
      <c r="DSL36" s="756"/>
      <c r="DSM36" s="756"/>
      <c r="DSN36" s="756"/>
      <c r="DSO36" s="756"/>
      <c r="DSP36" s="756"/>
      <c r="DSQ36" s="756"/>
      <c r="DSR36" s="756"/>
      <c r="DSS36" s="756"/>
      <c r="DST36" s="756"/>
      <c r="DSU36" s="756"/>
      <c r="DSV36" s="756"/>
      <c r="DSW36" s="756"/>
      <c r="DSX36" s="756"/>
      <c r="DSY36" s="756"/>
      <c r="DSZ36" s="756"/>
      <c r="DTA36" s="756"/>
      <c r="DTB36" s="756"/>
      <c r="DTC36" s="756"/>
      <c r="DTD36" s="756"/>
      <c r="DTE36" s="756"/>
      <c r="DTF36" s="756"/>
      <c r="DTG36" s="756"/>
      <c r="DTH36" s="756"/>
      <c r="DTI36" s="756"/>
      <c r="DTJ36" s="756"/>
      <c r="DTK36" s="756"/>
      <c r="DTL36" s="756"/>
      <c r="DTM36" s="756"/>
      <c r="DTN36" s="756"/>
      <c r="DTO36" s="756"/>
      <c r="DTP36" s="756"/>
      <c r="DTQ36" s="756"/>
      <c r="DTR36" s="756"/>
      <c r="DTS36" s="756"/>
      <c r="DTT36" s="756"/>
      <c r="DTU36" s="756"/>
      <c r="DTV36" s="756"/>
      <c r="DTW36" s="756"/>
      <c r="DTX36" s="756"/>
      <c r="DTY36" s="756"/>
      <c r="DTZ36" s="756"/>
      <c r="DUA36" s="756"/>
      <c r="DUB36" s="756"/>
      <c r="DUC36" s="756"/>
      <c r="DUD36" s="756"/>
      <c r="DUE36" s="756"/>
      <c r="DUF36" s="756"/>
      <c r="DUG36" s="756"/>
      <c r="DUH36" s="756"/>
      <c r="DUI36" s="756"/>
      <c r="DUJ36" s="756"/>
      <c r="DUK36" s="756"/>
      <c r="DUL36" s="756"/>
      <c r="DUM36" s="756"/>
      <c r="DUN36" s="756"/>
      <c r="DUO36" s="756"/>
      <c r="DUP36" s="756"/>
      <c r="DUQ36" s="756"/>
      <c r="DUR36" s="756"/>
      <c r="DUS36" s="756"/>
      <c r="DUT36" s="756"/>
      <c r="DUU36" s="756"/>
      <c r="DUV36" s="756"/>
      <c r="DUW36" s="756"/>
      <c r="DUX36" s="756"/>
      <c r="DUY36" s="756"/>
      <c r="DUZ36" s="756"/>
      <c r="DVA36" s="756"/>
      <c r="DVB36" s="756"/>
      <c r="DVC36" s="756"/>
      <c r="DVD36" s="756"/>
      <c r="DVE36" s="756"/>
      <c r="DVF36" s="756"/>
      <c r="DVG36" s="756"/>
      <c r="DVH36" s="756"/>
      <c r="DVI36" s="756"/>
      <c r="DVJ36" s="756"/>
      <c r="DVK36" s="756"/>
      <c r="DVL36" s="756"/>
      <c r="DVM36" s="756"/>
      <c r="DVN36" s="756"/>
      <c r="DVO36" s="756"/>
      <c r="DVP36" s="756"/>
      <c r="DVQ36" s="756"/>
      <c r="DVR36" s="756"/>
      <c r="DVS36" s="756"/>
      <c r="DVT36" s="756"/>
      <c r="DVU36" s="756"/>
      <c r="DVV36" s="756"/>
      <c r="DVW36" s="756"/>
      <c r="DVX36" s="756"/>
      <c r="DVY36" s="756"/>
      <c r="DVZ36" s="756"/>
      <c r="DWA36" s="756"/>
      <c r="DWB36" s="756"/>
      <c r="DWC36" s="756"/>
      <c r="DWD36" s="756"/>
      <c r="DWE36" s="756"/>
      <c r="DWF36" s="756"/>
      <c r="DWG36" s="756"/>
      <c r="DWH36" s="756"/>
      <c r="DWI36" s="756"/>
      <c r="DWJ36" s="756"/>
      <c r="DWK36" s="756"/>
      <c r="DWL36" s="756"/>
      <c r="DWM36" s="756"/>
      <c r="DWN36" s="756"/>
      <c r="DWO36" s="756"/>
      <c r="DWP36" s="756"/>
      <c r="DWQ36" s="756"/>
      <c r="DWR36" s="756"/>
      <c r="DWS36" s="756"/>
      <c r="DWT36" s="756"/>
      <c r="DWU36" s="756"/>
      <c r="DWV36" s="756"/>
      <c r="DWW36" s="756"/>
      <c r="DWX36" s="756"/>
      <c r="DWY36" s="756"/>
      <c r="DWZ36" s="756"/>
      <c r="DXA36" s="756"/>
      <c r="DXB36" s="756"/>
      <c r="DXC36" s="756"/>
      <c r="DXD36" s="756"/>
      <c r="DXE36" s="756"/>
      <c r="DXF36" s="756"/>
      <c r="DXG36" s="756"/>
      <c r="DXH36" s="756"/>
      <c r="DXI36" s="756"/>
      <c r="DXJ36" s="756"/>
      <c r="DXK36" s="756"/>
      <c r="DXL36" s="756"/>
      <c r="DXM36" s="756"/>
      <c r="DXN36" s="756"/>
      <c r="DXO36" s="756"/>
      <c r="DXP36" s="756"/>
      <c r="DXQ36" s="756"/>
      <c r="DXR36" s="756"/>
      <c r="DXS36" s="756"/>
      <c r="DXT36" s="756"/>
      <c r="DXU36" s="756"/>
      <c r="DXV36" s="756"/>
      <c r="DXW36" s="756"/>
      <c r="DXX36" s="756"/>
      <c r="DXY36" s="756"/>
      <c r="DXZ36" s="756"/>
      <c r="DYA36" s="756"/>
      <c r="DYB36" s="756"/>
      <c r="DYC36" s="756"/>
      <c r="DYD36" s="756"/>
      <c r="DYE36" s="756"/>
      <c r="DYF36" s="756"/>
      <c r="DYG36" s="756"/>
      <c r="DYH36" s="756"/>
      <c r="DYI36" s="756"/>
      <c r="DYJ36" s="756"/>
      <c r="DYK36" s="756"/>
      <c r="DYL36" s="756"/>
      <c r="DYM36" s="756"/>
      <c r="DYN36" s="756"/>
      <c r="DYO36" s="756"/>
      <c r="DYP36" s="756"/>
      <c r="DYQ36" s="756"/>
      <c r="DYR36" s="756"/>
      <c r="DYS36" s="756"/>
      <c r="DYT36" s="756"/>
      <c r="DYU36" s="756"/>
      <c r="DYV36" s="756"/>
      <c r="DYW36" s="756"/>
      <c r="DYX36" s="756"/>
      <c r="DYY36" s="756"/>
      <c r="DYZ36" s="756"/>
      <c r="DZA36" s="756"/>
      <c r="DZB36" s="756"/>
      <c r="DZC36" s="756"/>
      <c r="DZD36" s="756"/>
      <c r="DZE36" s="756"/>
      <c r="DZF36" s="756"/>
      <c r="DZG36" s="756"/>
      <c r="DZH36" s="756"/>
      <c r="DZI36" s="756"/>
      <c r="DZJ36" s="756"/>
      <c r="DZK36" s="756"/>
      <c r="DZL36" s="756"/>
      <c r="DZM36" s="756"/>
      <c r="DZN36" s="756"/>
      <c r="DZO36" s="756"/>
      <c r="DZP36" s="756"/>
      <c r="DZQ36" s="756"/>
      <c r="DZR36" s="756"/>
      <c r="DZS36" s="756"/>
      <c r="DZT36" s="756"/>
      <c r="DZU36" s="756"/>
      <c r="DZV36" s="756"/>
      <c r="DZW36" s="756"/>
      <c r="DZX36" s="756"/>
      <c r="DZY36" s="756"/>
      <c r="DZZ36" s="756"/>
      <c r="EAA36" s="756"/>
      <c r="EAB36" s="756"/>
      <c r="EAC36" s="756"/>
      <c r="EAD36" s="756"/>
      <c r="EAE36" s="756"/>
      <c r="EAF36" s="756"/>
      <c r="EAG36" s="756"/>
      <c r="EAH36" s="756"/>
      <c r="EAI36" s="756"/>
      <c r="EAJ36" s="756"/>
      <c r="EAK36" s="756"/>
      <c r="EAL36" s="756"/>
      <c r="EAM36" s="756"/>
      <c r="EAN36" s="756"/>
      <c r="EAO36" s="756"/>
      <c r="EAP36" s="756"/>
      <c r="EAQ36" s="756"/>
      <c r="EAR36" s="756"/>
      <c r="EAS36" s="756"/>
      <c r="EAT36" s="756"/>
      <c r="EAU36" s="756"/>
      <c r="EAV36" s="756"/>
      <c r="EAW36" s="756"/>
      <c r="EAX36" s="756"/>
      <c r="EAY36" s="756"/>
      <c r="EAZ36" s="756"/>
      <c r="EBA36" s="756"/>
      <c r="EBB36" s="756"/>
      <c r="EBC36" s="756"/>
      <c r="EBD36" s="756"/>
      <c r="EBE36" s="756"/>
      <c r="EBF36" s="756"/>
      <c r="EBG36" s="756"/>
      <c r="EBH36" s="756"/>
      <c r="EBI36" s="756"/>
      <c r="EBJ36" s="756"/>
      <c r="EBK36" s="756"/>
      <c r="EBL36" s="756"/>
      <c r="EBM36" s="756"/>
      <c r="EBN36" s="756"/>
      <c r="EBO36" s="756"/>
      <c r="EBP36" s="756"/>
      <c r="EBQ36" s="756"/>
      <c r="EBR36" s="756"/>
      <c r="EBS36" s="756"/>
      <c r="EBT36" s="756"/>
      <c r="EBU36" s="756"/>
      <c r="EBV36" s="756"/>
      <c r="EBW36" s="756"/>
      <c r="EBX36" s="756"/>
      <c r="EBY36" s="756"/>
      <c r="EBZ36" s="756"/>
      <c r="ECA36" s="756"/>
      <c r="ECB36" s="756"/>
      <c r="ECC36" s="756"/>
      <c r="ECD36" s="756"/>
      <c r="ECE36" s="756"/>
      <c r="ECF36" s="756"/>
      <c r="ECG36" s="756"/>
      <c r="ECH36" s="756"/>
      <c r="ECI36" s="756"/>
      <c r="ECJ36" s="756"/>
      <c r="ECK36" s="756"/>
      <c r="ECL36" s="756"/>
      <c r="ECM36" s="756"/>
      <c r="ECN36" s="756"/>
      <c r="ECO36" s="756"/>
      <c r="ECP36" s="756"/>
      <c r="ECQ36" s="756"/>
      <c r="ECR36" s="756"/>
      <c r="ECS36" s="756"/>
      <c r="ECT36" s="756"/>
      <c r="ECU36" s="756"/>
      <c r="ECV36" s="756"/>
      <c r="ECW36" s="756"/>
      <c r="ECX36" s="756"/>
      <c r="ECY36" s="756"/>
      <c r="ECZ36" s="756"/>
      <c r="EDA36" s="756"/>
      <c r="EDB36" s="756"/>
      <c r="EDC36" s="756"/>
      <c r="EDD36" s="756"/>
      <c r="EDE36" s="756"/>
      <c r="EDF36" s="756"/>
      <c r="EDG36" s="756"/>
      <c r="EDH36" s="756"/>
      <c r="EDI36" s="756"/>
      <c r="EDJ36" s="756"/>
      <c r="EDK36" s="756"/>
      <c r="EDL36" s="756"/>
      <c r="EDM36" s="756"/>
      <c r="EDN36" s="756"/>
      <c r="EDO36" s="756"/>
      <c r="EDP36" s="756"/>
      <c r="EDQ36" s="756"/>
      <c r="EDR36" s="756"/>
      <c r="EDS36" s="756"/>
      <c r="EDT36" s="756"/>
      <c r="EDU36" s="756"/>
      <c r="EDV36" s="756"/>
      <c r="EDW36" s="756"/>
      <c r="EDX36" s="756"/>
      <c r="EDY36" s="756"/>
      <c r="EDZ36" s="756"/>
      <c r="EEA36" s="756"/>
      <c r="EEB36" s="756"/>
      <c r="EEC36" s="756"/>
      <c r="EED36" s="756"/>
      <c r="EEE36" s="756"/>
      <c r="EEF36" s="756"/>
      <c r="EEG36" s="756"/>
      <c r="EEH36" s="756"/>
      <c r="EEI36" s="756"/>
      <c r="EEJ36" s="756"/>
      <c r="EEK36" s="756"/>
      <c r="EEL36" s="756"/>
      <c r="EEM36" s="756"/>
      <c r="EEN36" s="756"/>
      <c r="EEO36" s="756"/>
      <c r="EEP36" s="756"/>
      <c r="EEQ36" s="756"/>
      <c r="EER36" s="756"/>
      <c r="EES36" s="756"/>
      <c r="EET36" s="756"/>
      <c r="EEU36" s="756"/>
      <c r="EEV36" s="756"/>
      <c r="EEW36" s="756"/>
      <c r="EEX36" s="756"/>
      <c r="EEY36" s="756"/>
      <c r="EEZ36" s="756"/>
      <c r="EFA36" s="756"/>
      <c r="EFB36" s="756"/>
      <c r="EFC36" s="756"/>
      <c r="EFD36" s="756"/>
      <c r="EFE36" s="756"/>
      <c r="EFF36" s="756"/>
      <c r="EFG36" s="756"/>
      <c r="EFH36" s="756"/>
      <c r="EFI36" s="756"/>
      <c r="EFJ36" s="756"/>
      <c r="EFK36" s="756"/>
      <c r="EFL36" s="756"/>
      <c r="EFM36" s="756"/>
      <c r="EFN36" s="756"/>
      <c r="EFO36" s="756"/>
      <c r="EFP36" s="756"/>
      <c r="EFQ36" s="756"/>
      <c r="EFR36" s="756"/>
      <c r="EFS36" s="756"/>
      <c r="EFT36" s="756"/>
      <c r="EFU36" s="756"/>
      <c r="EFV36" s="756"/>
      <c r="EFW36" s="756"/>
      <c r="EFX36" s="756"/>
      <c r="EFY36" s="756"/>
      <c r="EFZ36" s="756"/>
      <c r="EGA36" s="756"/>
      <c r="EGB36" s="756"/>
      <c r="EGC36" s="756"/>
      <c r="EGD36" s="756"/>
      <c r="EGE36" s="756"/>
      <c r="EGF36" s="756"/>
      <c r="EGG36" s="756"/>
      <c r="EGH36" s="756"/>
      <c r="EGI36" s="756"/>
      <c r="EGJ36" s="756"/>
      <c r="EGK36" s="756"/>
      <c r="EGL36" s="756"/>
      <c r="EGM36" s="756"/>
      <c r="EGN36" s="756"/>
      <c r="EGO36" s="756"/>
      <c r="EGP36" s="756"/>
      <c r="EGQ36" s="756"/>
      <c r="EGR36" s="756"/>
      <c r="EGS36" s="756"/>
      <c r="EGT36" s="756"/>
      <c r="EGU36" s="756"/>
      <c r="EGV36" s="756"/>
      <c r="EGW36" s="756"/>
      <c r="EGX36" s="756"/>
      <c r="EGY36" s="756"/>
      <c r="EGZ36" s="756"/>
      <c r="EHA36" s="756"/>
      <c r="EHB36" s="756"/>
      <c r="EHC36" s="756"/>
      <c r="EHD36" s="756"/>
      <c r="EHE36" s="756"/>
      <c r="EHF36" s="756"/>
      <c r="EHG36" s="756"/>
      <c r="EHH36" s="756"/>
      <c r="EHI36" s="756"/>
      <c r="EHJ36" s="756"/>
      <c r="EHK36" s="756"/>
      <c r="EHL36" s="756"/>
      <c r="EHM36" s="756"/>
      <c r="EHN36" s="756"/>
      <c r="EHO36" s="756"/>
      <c r="EHP36" s="756"/>
      <c r="EHQ36" s="756"/>
      <c r="EHR36" s="756"/>
      <c r="EHS36" s="756"/>
      <c r="EHT36" s="756"/>
      <c r="EHU36" s="756"/>
      <c r="EHV36" s="756"/>
      <c r="EHW36" s="756"/>
      <c r="EHX36" s="756"/>
      <c r="EHY36" s="756"/>
      <c r="EHZ36" s="756"/>
      <c r="EIA36" s="756"/>
      <c r="EIB36" s="756"/>
      <c r="EIC36" s="756"/>
      <c r="EID36" s="756"/>
      <c r="EIE36" s="756"/>
      <c r="EIF36" s="756"/>
      <c r="EIG36" s="756"/>
      <c r="EIH36" s="756"/>
      <c r="EII36" s="756"/>
      <c r="EIJ36" s="756"/>
      <c r="EIK36" s="756"/>
      <c r="EIL36" s="756"/>
      <c r="EIM36" s="756"/>
      <c r="EIN36" s="756"/>
      <c r="EIO36" s="756"/>
      <c r="EIP36" s="756"/>
      <c r="EIQ36" s="756"/>
      <c r="EIR36" s="756"/>
      <c r="EIS36" s="756"/>
      <c r="EIT36" s="756"/>
      <c r="EIU36" s="756"/>
      <c r="EIV36" s="756"/>
      <c r="EIW36" s="756"/>
      <c r="EIX36" s="756"/>
      <c r="EIY36" s="756"/>
      <c r="EIZ36" s="756"/>
      <c r="EJA36" s="756"/>
      <c r="EJB36" s="756"/>
      <c r="EJC36" s="756"/>
      <c r="EJD36" s="756"/>
      <c r="EJE36" s="756"/>
      <c r="EJF36" s="756"/>
      <c r="EJG36" s="756"/>
      <c r="EJH36" s="756"/>
      <c r="EJI36" s="756"/>
      <c r="EJJ36" s="756"/>
      <c r="EJK36" s="756"/>
      <c r="EJL36" s="756"/>
      <c r="EJM36" s="756"/>
      <c r="EJN36" s="756"/>
      <c r="EJO36" s="756"/>
      <c r="EJP36" s="756"/>
      <c r="EJQ36" s="756"/>
      <c r="EJR36" s="756"/>
      <c r="EJS36" s="756"/>
      <c r="EJT36" s="756"/>
      <c r="EJU36" s="756"/>
      <c r="EJV36" s="756"/>
      <c r="EJW36" s="756"/>
      <c r="EJX36" s="756"/>
      <c r="EJY36" s="756"/>
      <c r="EJZ36" s="756"/>
      <c r="EKA36" s="756"/>
      <c r="EKB36" s="756"/>
      <c r="EKC36" s="756"/>
      <c r="EKD36" s="756"/>
      <c r="EKE36" s="756"/>
      <c r="EKF36" s="756"/>
      <c r="EKG36" s="756"/>
      <c r="EKH36" s="756"/>
      <c r="EKI36" s="756"/>
      <c r="EKJ36" s="756"/>
      <c r="EKK36" s="756"/>
      <c r="EKL36" s="756"/>
      <c r="EKM36" s="756"/>
      <c r="EKN36" s="756"/>
      <c r="EKO36" s="756"/>
      <c r="EKP36" s="756"/>
      <c r="EKQ36" s="756"/>
      <c r="EKR36" s="756"/>
      <c r="EKS36" s="756"/>
      <c r="EKT36" s="756"/>
      <c r="EKU36" s="756"/>
      <c r="EKV36" s="756"/>
      <c r="EKW36" s="756"/>
      <c r="EKX36" s="756"/>
      <c r="EKY36" s="756"/>
      <c r="EKZ36" s="756"/>
      <c r="ELA36" s="756"/>
      <c r="ELB36" s="756"/>
      <c r="ELC36" s="756"/>
      <c r="ELD36" s="756"/>
      <c r="ELE36" s="756"/>
      <c r="ELF36" s="756"/>
      <c r="ELG36" s="756"/>
      <c r="ELH36" s="756"/>
      <c r="ELI36" s="756"/>
      <c r="ELJ36" s="756"/>
      <c r="ELK36" s="756"/>
      <c r="ELL36" s="756"/>
      <c r="ELM36" s="756"/>
      <c r="ELN36" s="756"/>
      <c r="ELO36" s="756"/>
      <c r="ELP36" s="756"/>
      <c r="ELQ36" s="756"/>
      <c r="ELR36" s="756"/>
      <c r="ELS36" s="756"/>
      <c r="ELT36" s="756"/>
      <c r="ELU36" s="756"/>
      <c r="ELV36" s="756"/>
      <c r="ELW36" s="756"/>
      <c r="ELX36" s="756"/>
      <c r="ELY36" s="756"/>
      <c r="ELZ36" s="756"/>
      <c r="EMA36" s="756"/>
      <c r="EMB36" s="756"/>
      <c r="EMC36" s="756"/>
      <c r="EMD36" s="756"/>
      <c r="EME36" s="756"/>
      <c r="EMF36" s="756"/>
      <c r="EMG36" s="756"/>
      <c r="EMH36" s="756"/>
      <c r="EMI36" s="756"/>
      <c r="EMJ36" s="756"/>
      <c r="EMK36" s="756"/>
      <c r="EML36" s="756"/>
      <c r="EMM36" s="756"/>
      <c r="EMN36" s="756"/>
      <c r="EMO36" s="756"/>
      <c r="EMP36" s="756"/>
      <c r="EMQ36" s="756"/>
      <c r="EMR36" s="756"/>
      <c r="EMS36" s="756"/>
      <c r="EMT36" s="756"/>
      <c r="EMU36" s="756"/>
      <c r="EMV36" s="756"/>
      <c r="EMW36" s="756"/>
      <c r="EMX36" s="756"/>
      <c r="EMY36" s="756"/>
      <c r="EMZ36" s="756"/>
      <c r="ENA36" s="756"/>
      <c r="ENB36" s="756"/>
      <c r="ENC36" s="756"/>
      <c r="END36" s="756"/>
      <c r="ENE36" s="756"/>
      <c r="ENF36" s="756"/>
      <c r="ENG36" s="756"/>
      <c r="ENH36" s="756"/>
      <c r="ENI36" s="756"/>
      <c r="ENJ36" s="756"/>
      <c r="ENK36" s="756"/>
      <c r="ENL36" s="756"/>
      <c r="ENM36" s="756"/>
      <c r="ENN36" s="756"/>
      <c r="ENO36" s="756"/>
      <c r="ENP36" s="756"/>
      <c r="ENQ36" s="756"/>
      <c r="ENR36" s="756"/>
      <c r="ENS36" s="756"/>
      <c r="ENT36" s="756"/>
      <c r="ENU36" s="756"/>
      <c r="ENV36" s="756"/>
      <c r="ENW36" s="756"/>
      <c r="ENX36" s="756"/>
      <c r="ENY36" s="756"/>
      <c r="ENZ36" s="756"/>
      <c r="EOA36" s="756"/>
      <c r="EOB36" s="756"/>
      <c r="EOC36" s="756"/>
      <c r="EOD36" s="756"/>
      <c r="EOE36" s="756"/>
      <c r="EOF36" s="756"/>
      <c r="EOG36" s="756"/>
      <c r="EOH36" s="756"/>
      <c r="EOI36" s="756"/>
      <c r="EOJ36" s="756"/>
      <c r="EOK36" s="756"/>
      <c r="EOL36" s="756"/>
      <c r="EOM36" s="756"/>
      <c r="EON36" s="756"/>
      <c r="EOO36" s="756"/>
      <c r="EOP36" s="756"/>
      <c r="EOQ36" s="756"/>
      <c r="EOR36" s="756"/>
      <c r="EOS36" s="756"/>
      <c r="EOT36" s="756"/>
      <c r="EOU36" s="756"/>
      <c r="EOV36" s="756"/>
      <c r="EOW36" s="756"/>
      <c r="EOX36" s="756"/>
      <c r="EOY36" s="756"/>
      <c r="EOZ36" s="756"/>
      <c r="EPA36" s="756"/>
      <c r="EPB36" s="756"/>
      <c r="EPC36" s="756"/>
      <c r="EPD36" s="756"/>
      <c r="EPE36" s="756"/>
      <c r="EPF36" s="756"/>
      <c r="EPG36" s="756"/>
      <c r="EPH36" s="756"/>
      <c r="EPI36" s="756"/>
      <c r="EPJ36" s="756"/>
      <c r="EPK36" s="756"/>
      <c r="EPL36" s="756"/>
      <c r="EPM36" s="756"/>
      <c r="EPN36" s="756"/>
      <c r="EPO36" s="756"/>
      <c r="EPP36" s="756"/>
      <c r="EPQ36" s="756"/>
      <c r="EPR36" s="756"/>
      <c r="EPS36" s="756"/>
      <c r="EPT36" s="756"/>
      <c r="EPU36" s="756"/>
      <c r="EPV36" s="756"/>
      <c r="EPW36" s="756"/>
      <c r="EPX36" s="756"/>
      <c r="EPY36" s="756"/>
      <c r="EPZ36" s="756"/>
      <c r="EQA36" s="756"/>
      <c r="EQB36" s="756"/>
      <c r="EQC36" s="756"/>
      <c r="EQD36" s="756"/>
      <c r="EQE36" s="756"/>
      <c r="EQF36" s="756"/>
      <c r="EQG36" s="756"/>
      <c r="EQH36" s="756"/>
      <c r="EQI36" s="756"/>
      <c r="EQJ36" s="756"/>
      <c r="EQK36" s="756"/>
      <c r="EQL36" s="756"/>
      <c r="EQM36" s="756"/>
      <c r="EQN36" s="756"/>
      <c r="EQO36" s="756"/>
      <c r="EQP36" s="756"/>
      <c r="EQQ36" s="756"/>
      <c r="EQR36" s="756"/>
      <c r="EQS36" s="756"/>
      <c r="EQT36" s="756"/>
      <c r="EQU36" s="756"/>
      <c r="EQV36" s="756"/>
      <c r="EQW36" s="756"/>
      <c r="EQX36" s="756"/>
      <c r="EQY36" s="756"/>
      <c r="EQZ36" s="756"/>
      <c r="ERA36" s="756"/>
      <c r="ERB36" s="756"/>
      <c r="ERC36" s="756"/>
      <c r="ERD36" s="756"/>
      <c r="ERE36" s="756"/>
      <c r="ERF36" s="756"/>
      <c r="ERG36" s="756"/>
      <c r="ERH36" s="756"/>
      <c r="ERI36" s="756"/>
      <c r="ERJ36" s="756"/>
      <c r="ERK36" s="756"/>
      <c r="ERL36" s="756"/>
      <c r="ERM36" s="756"/>
      <c r="ERN36" s="756"/>
      <c r="ERO36" s="756"/>
      <c r="ERP36" s="756"/>
      <c r="ERQ36" s="756"/>
      <c r="ERR36" s="756"/>
      <c r="ERS36" s="756"/>
      <c r="ERT36" s="756"/>
      <c r="ERU36" s="756"/>
      <c r="ERV36" s="756"/>
      <c r="ERW36" s="756"/>
      <c r="ERX36" s="756"/>
      <c r="ERY36" s="756"/>
      <c r="ERZ36" s="756"/>
      <c r="ESA36" s="756"/>
      <c r="ESB36" s="756"/>
      <c r="ESC36" s="756"/>
      <c r="ESD36" s="756"/>
      <c r="ESE36" s="756"/>
      <c r="ESF36" s="756"/>
      <c r="ESG36" s="756"/>
      <c r="ESH36" s="756"/>
      <c r="ESI36" s="756"/>
      <c r="ESJ36" s="756"/>
      <c r="ESK36" s="756"/>
      <c r="ESL36" s="756"/>
      <c r="ESM36" s="756"/>
      <c r="ESN36" s="756"/>
      <c r="ESO36" s="756"/>
      <c r="ESP36" s="756"/>
      <c r="ESQ36" s="756"/>
      <c r="ESR36" s="756"/>
      <c r="ESS36" s="756"/>
      <c r="EST36" s="756"/>
      <c r="ESU36" s="756"/>
      <c r="ESV36" s="756"/>
      <c r="ESW36" s="756"/>
      <c r="ESX36" s="756"/>
      <c r="ESY36" s="756"/>
      <c r="ESZ36" s="756"/>
      <c r="ETA36" s="756"/>
      <c r="ETB36" s="756"/>
      <c r="ETC36" s="756"/>
      <c r="ETD36" s="756"/>
      <c r="ETE36" s="756"/>
      <c r="ETF36" s="756"/>
      <c r="ETG36" s="756"/>
      <c r="ETH36" s="756"/>
      <c r="ETI36" s="756"/>
      <c r="ETJ36" s="756"/>
      <c r="ETK36" s="756"/>
      <c r="ETL36" s="756"/>
      <c r="ETM36" s="756"/>
      <c r="ETN36" s="756"/>
      <c r="ETO36" s="756"/>
      <c r="ETP36" s="756"/>
      <c r="ETQ36" s="756"/>
      <c r="ETR36" s="756"/>
      <c r="ETS36" s="756"/>
      <c r="ETT36" s="756"/>
      <c r="ETU36" s="756"/>
      <c r="ETV36" s="756"/>
      <c r="ETW36" s="756"/>
      <c r="ETX36" s="756"/>
      <c r="ETY36" s="756"/>
      <c r="ETZ36" s="756"/>
      <c r="EUA36" s="756"/>
      <c r="EUB36" s="756"/>
      <c r="EUC36" s="756"/>
      <c r="EUD36" s="756"/>
      <c r="EUE36" s="756"/>
      <c r="EUF36" s="756"/>
      <c r="EUG36" s="756"/>
      <c r="EUH36" s="756"/>
      <c r="EUI36" s="756"/>
      <c r="EUJ36" s="756"/>
      <c r="EUK36" s="756"/>
      <c r="EUL36" s="756"/>
      <c r="EUM36" s="756"/>
      <c r="EUN36" s="756"/>
      <c r="EUO36" s="756"/>
      <c r="EUP36" s="756"/>
      <c r="EUQ36" s="756"/>
      <c r="EUR36" s="756"/>
      <c r="EUS36" s="756"/>
      <c r="EUT36" s="756"/>
      <c r="EUU36" s="756"/>
      <c r="EUV36" s="756"/>
      <c r="EUW36" s="756"/>
      <c r="EUX36" s="756"/>
      <c r="EUY36" s="756"/>
      <c r="EUZ36" s="756"/>
      <c r="EVA36" s="756"/>
      <c r="EVB36" s="756"/>
      <c r="EVC36" s="756"/>
      <c r="EVD36" s="756"/>
      <c r="EVE36" s="756"/>
      <c r="EVF36" s="756"/>
      <c r="EVG36" s="756"/>
      <c r="EVH36" s="756"/>
      <c r="EVI36" s="756"/>
      <c r="EVJ36" s="756"/>
      <c r="EVK36" s="756"/>
      <c r="EVL36" s="756"/>
      <c r="EVM36" s="756"/>
      <c r="EVN36" s="756"/>
      <c r="EVO36" s="756"/>
      <c r="EVP36" s="756"/>
      <c r="EVQ36" s="756"/>
      <c r="EVR36" s="756"/>
      <c r="EVS36" s="756"/>
      <c r="EVT36" s="756"/>
      <c r="EVU36" s="756"/>
      <c r="EVV36" s="756"/>
      <c r="EVW36" s="756"/>
      <c r="EVX36" s="756"/>
      <c r="EVY36" s="756"/>
      <c r="EVZ36" s="756"/>
      <c r="EWA36" s="756"/>
      <c r="EWB36" s="756"/>
      <c r="EWC36" s="756"/>
      <c r="EWD36" s="756"/>
      <c r="EWE36" s="756"/>
      <c r="EWF36" s="756"/>
      <c r="EWG36" s="756"/>
      <c r="EWH36" s="756"/>
      <c r="EWI36" s="756"/>
      <c r="EWJ36" s="756"/>
      <c r="EWK36" s="756"/>
      <c r="EWL36" s="756"/>
      <c r="EWM36" s="756"/>
      <c r="EWN36" s="756"/>
      <c r="EWO36" s="756"/>
      <c r="EWP36" s="756"/>
      <c r="EWQ36" s="756"/>
      <c r="EWR36" s="756"/>
      <c r="EWS36" s="756"/>
      <c r="EWT36" s="756"/>
      <c r="EWU36" s="756"/>
      <c r="EWV36" s="756"/>
      <c r="EWW36" s="756"/>
      <c r="EWX36" s="756"/>
      <c r="EWY36" s="756"/>
      <c r="EWZ36" s="756"/>
      <c r="EXA36" s="756"/>
      <c r="EXB36" s="756"/>
      <c r="EXC36" s="756"/>
      <c r="EXD36" s="756"/>
      <c r="EXE36" s="756"/>
      <c r="EXF36" s="756"/>
      <c r="EXG36" s="756"/>
      <c r="EXH36" s="756"/>
      <c r="EXI36" s="756"/>
      <c r="EXJ36" s="756"/>
      <c r="EXK36" s="756"/>
      <c r="EXL36" s="756"/>
      <c r="EXM36" s="756"/>
      <c r="EXN36" s="756"/>
      <c r="EXO36" s="756"/>
      <c r="EXP36" s="756"/>
      <c r="EXQ36" s="756"/>
      <c r="EXR36" s="756"/>
      <c r="EXS36" s="756"/>
      <c r="EXT36" s="756"/>
      <c r="EXU36" s="756"/>
      <c r="EXV36" s="756"/>
      <c r="EXW36" s="756"/>
      <c r="EXX36" s="756"/>
      <c r="EXY36" s="756"/>
      <c r="EXZ36" s="756"/>
      <c r="EYA36" s="756"/>
      <c r="EYB36" s="756"/>
      <c r="EYC36" s="756"/>
      <c r="EYD36" s="756"/>
      <c r="EYE36" s="756"/>
      <c r="EYF36" s="756"/>
      <c r="EYG36" s="756"/>
      <c r="EYH36" s="756"/>
      <c r="EYI36" s="756"/>
      <c r="EYJ36" s="756"/>
      <c r="EYK36" s="756"/>
      <c r="EYL36" s="756"/>
      <c r="EYM36" s="756"/>
      <c r="EYN36" s="756"/>
      <c r="EYO36" s="756"/>
      <c r="EYP36" s="756"/>
      <c r="EYQ36" s="756"/>
      <c r="EYR36" s="756"/>
      <c r="EYS36" s="756"/>
      <c r="EYT36" s="756"/>
      <c r="EYU36" s="756"/>
      <c r="EYV36" s="756"/>
      <c r="EYW36" s="756"/>
      <c r="EYX36" s="756"/>
      <c r="EYY36" s="756"/>
      <c r="EYZ36" s="756"/>
      <c r="EZA36" s="756"/>
      <c r="EZB36" s="756"/>
      <c r="EZC36" s="756"/>
      <c r="EZD36" s="756"/>
      <c r="EZE36" s="756"/>
      <c r="EZF36" s="756"/>
      <c r="EZG36" s="756"/>
      <c r="EZH36" s="756"/>
      <c r="EZI36" s="756"/>
      <c r="EZJ36" s="756"/>
      <c r="EZK36" s="756"/>
      <c r="EZL36" s="756"/>
      <c r="EZM36" s="756"/>
      <c r="EZN36" s="756"/>
      <c r="EZO36" s="756"/>
      <c r="EZP36" s="756"/>
      <c r="EZQ36" s="756"/>
      <c r="EZR36" s="756"/>
      <c r="EZS36" s="756"/>
      <c r="EZT36" s="756"/>
      <c r="EZU36" s="756"/>
      <c r="EZV36" s="756"/>
      <c r="EZW36" s="756"/>
      <c r="EZX36" s="756"/>
      <c r="EZY36" s="756"/>
      <c r="EZZ36" s="756"/>
      <c r="FAA36" s="756"/>
      <c r="FAB36" s="756"/>
      <c r="FAC36" s="756"/>
      <c r="FAD36" s="756"/>
      <c r="FAE36" s="756"/>
      <c r="FAF36" s="756"/>
      <c r="FAG36" s="756"/>
      <c r="FAH36" s="756"/>
      <c r="FAI36" s="756"/>
      <c r="FAJ36" s="756"/>
      <c r="FAK36" s="756"/>
      <c r="FAL36" s="756"/>
      <c r="FAM36" s="756"/>
      <c r="FAN36" s="756"/>
      <c r="FAO36" s="756"/>
      <c r="FAP36" s="756"/>
      <c r="FAQ36" s="756"/>
      <c r="FAR36" s="756"/>
      <c r="FAS36" s="756"/>
      <c r="FAT36" s="756"/>
      <c r="FAU36" s="756"/>
      <c r="FAV36" s="756"/>
      <c r="FAW36" s="756"/>
      <c r="FAX36" s="756"/>
      <c r="FAY36" s="756"/>
      <c r="FAZ36" s="756"/>
      <c r="FBA36" s="756"/>
      <c r="FBB36" s="756"/>
      <c r="FBC36" s="756"/>
      <c r="FBD36" s="756"/>
      <c r="FBE36" s="756"/>
      <c r="FBF36" s="756"/>
      <c r="FBG36" s="756"/>
      <c r="FBH36" s="756"/>
      <c r="FBI36" s="756"/>
      <c r="FBJ36" s="756"/>
      <c r="FBK36" s="756"/>
      <c r="FBL36" s="756"/>
      <c r="FBM36" s="756"/>
      <c r="FBN36" s="756"/>
      <c r="FBO36" s="756"/>
      <c r="FBP36" s="756"/>
      <c r="FBQ36" s="756"/>
      <c r="FBR36" s="756"/>
      <c r="FBS36" s="756"/>
      <c r="FBT36" s="756"/>
      <c r="FBU36" s="756"/>
      <c r="FBV36" s="756"/>
      <c r="FBW36" s="756"/>
      <c r="FBX36" s="756"/>
      <c r="FBY36" s="756"/>
      <c r="FBZ36" s="756"/>
      <c r="FCA36" s="756"/>
      <c r="FCB36" s="756"/>
      <c r="FCC36" s="756"/>
      <c r="FCD36" s="756"/>
      <c r="FCE36" s="756"/>
      <c r="FCF36" s="756"/>
      <c r="FCG36" s="756"/>
      <c r="FCH36" s="756"/>
      <c r="FCI36" s="756"/>
      <c r="FCJ36" s="756"/>
      <c r="FCK36" s="756"/>
      <c r="FCL36" s="756"/>
      <c r="FCM36" s="756"/>
      <c r="FCN36" s="756"/>
      <c r="FCO36" s="756"/>
      <c r="FCP36" s="756"/>
      <c r="FCQ36" s="756"/>
      <c r="FCR36" s="756"/>
      <c r="FCS36" s="756"/>
      <c r="FCT36" s="756"/>
      <c r="FCU36" s="756"/>
      <c r="FCV36" s="756"/>
      <c r="FCW36" s="756"/>
      <c r="FCX36" s="756"/>
      <c r="FCY36" s="756"/>
      <c r="FCZ36" s="756"/>
      <c r="FDA36" s="756"/>
      <c r="FDB36" s="756"/>
      <c r="FDC36" s="756"/>
      <c r="FDD36" s="756"/>
      <c r="FDE36" s="756"/>
      <c r="FDF36" s="756"/>
      <c r="FDG36" s="756"/>
      <c r="FDH36" s="756"/>
      <c r="FDI36" s="756"/>
      <c r="FDJ36" s="756"/>
      <c r="FDK36" s="756"/>
      <c r="FDL36" s="756"/>
      <c r="FDM36" s="756"/>
      <c r="FDN36" s="756"/>
      <c r="FDO36" s="756"/>
      <c r="FDP36" s="756"/>
      <c r="FDQ36" s="756"/>
      <c r="FDR36" s="756"/>
      <c r="FDS36" s="756"/>
      <c r="FDT36" s="756"/>
      <c r="FDU36" s="756"/>
      <c r="FDV36" s="756"/>
      <c r="FDW36" s="756"/>
      <c r="FDX36" s="756"/>
      <c r="FDY36" s="756"/>
      <c r="FDZ36" s="756"/>
      <c r="FEA36" s="756"/>
      <c r="FEB36" s="756"/>
      <c r="FEC36" s="756"/>
      <c r="FED36" s="756"/>
      <c r="FEE36" s="756"/>
      <c r="FEF36" s="756"/>
      <c r="FEG36" s="756"/>
      <c r="FEH36" s="756"/>
      <c r="FEI36" s="756"/>
      <c r="FEJ36" s="756"/>
      <c r="FEK36" s="756"/>
      <c r="FEL36" s="756"/>
      <c r="FEM36" s="756"/>
      <c r="FEN36" s="756"/>
      <c r="FEO36" s="756"/>
      <c r="FEP36" s="756"/>
      <c r="FEQ36" s="756"/>
      <c r="FER36" s="756"/>
      <c r="FES36" s="756"/>
      <c r="FET36" s="756"/>
      <c r="FEU36" s="756"/>
      <c r="FEV36" s="756"/>
      <c r="FEW36" s="756"/>
      <c r="FEX36" s="756"/>
      <c r="FEY36" s="756"/>
      <c r="FEZ36" s="756"/>
      <c r="FFA36" s="756"/>
      <c r="FFB36" s="756"/>
      <c r="FFC36" s="756"/>
      <c r="FFD36" s="756"/>
      <c r="FFE36" s="756"/>
      <c r="FFF36" s="756"/>
      <c r="FFG36" s="756"/>
      <c r="FFH36" s="756"/>
      <c r="FFI36" s="756"/>
      <c r="FFJ36" s="756"/>
      <c r="FFK36" s="756"/>
      <c r="FFL36" s="756"/>
      <c r="FFM36" s="756"/>
      <c r="FFN36" s="756"/>
      <c r="FFO36" s="756"/>
      <c r="FFP36" s="756"/>
      <c r="FFQ36" s="756"/>
      <c r="FFR36" s="756"/>
      <c r="FFS36" s="756"/>
      <c r="FFT36" s="756"/>
      <c r="FFU36" s="756"/>
      <c r="FFV36" s="756"/>
      <c r="FFW36" s="756"/>
      <c r="FFX36" s="756"/>
      <c r="FFY36" s="756"/>
      <c r="FFZ36" s="756"/>
      <c r="FGA36" s="756"/>
      <c r="FGB36" s="756"/>
      <c r="FGC36" s="756"/>
      <c r="FGD36" s="756"/>
      <c r="FGE36" s="756"/>
      <c r="FGF36" s="756"/>
      <c r="FGG36" s="756"/>
      <c r="FGH36" s="756"/>
      <c r="FGI36" s="756"/>
      <c r="FGJ36" s="756"/>
      <c r="FGK36" s="756"/>
      <c r="FGL36" s="756"/>
      <c r="FGM36" s="756"/>
      <c r="FGN36" s="756"/>
      <c r="FGO36" s="756"/>
      <c r="FGP36" s="756"/>
      <c r="FGQ36" s="756"/>
      <c r="FGR36" s="756"/>
      <c r="FGS36" s="756"/>
      <c r="FGT36" s="756"/>
      <c r="FGU36" s="756"/>
      <c r="FGV36" s="756"/>
      <c r="FGW36" s="756"/>
      <c r="FGX36" s="756"/>
      <c r="FGY36" s="756"/>
      <c r="FGZ36" s="756"/>
      <c r="FHA36" s="756"/>
      <c r="FHB36" s="756"/>
      <c r="FHC36" s="756"/>
      <c r="FHD36" s="756"/>
      <c r="FHE36" s="756"/>
      <c r="FHF36" s="756"/>
      <c r="FHG36" s="756"/>
      <c r="FHH36" s="756"/>
      <c r="FHI36" s="756"/>
      <c r="FHJ36" s="756"/>
      <c r="FHK36" s="756"/>
      <c r="FHL36" s="756"/>
      <c r="FHM36" s="756"/>
      <c r="FHN36" s="756"/>
      <c r="FHO36" s="756"/>
      <c r="FHP36" s="756"/>
      <c r="FHQ36" s="756"/>
      <c r="FHR36" s="756"/>
      <c r="FHS36" s="756"/>
      <c r="FHT36" s="756"/>
      <c r="FHU36" s="756"/>
      <c r="FHV36" s="756"/>
      <c r="FHW36" s="756"/>
      <c r="FHX36" s="756"/>
      <c r="FHY36" s="756"/>
      <c r="FHZ36" s="756"/>
      <c r="FIA36" s="756"/>
      <c r="FIB36" s="756"/>
      <c r="FIC36" s="756"/>
      <c r="FID36" s="756"/>
      <c r="FIE36" s="756"/>
      <c r="FIF36" s="756"/>
      <c r="FIG36" s="756"/>
      <c r="FIH36" s="756"/>
      <c r="FII36" s="756"/>
      <c r="FIJ36" s="756"/>
      <c r="FIK36" s="756"/>
      <c r="FIL36" s="756"/>
      <c r="FIM36" s="756"/>
      <c r="FIN36" s="756"/>
      <c r="FIO36" s="756"/>
      <c r="FIP36" s="756"/>
      <c r="FIQ36" s="756"/>
      <c r="FIR36" s="756"/>
      <c r="FIS36" s="756"/>
      <c r="FIT36" s="756"/>
      <c r="FIU36" s="756"/>
      <c r="FIV36" s="756"/>
      <c r="FIW36" s="756"/>
      <c r="FIX36" s="756"/>
      <c r="FIY36" s="756"/>
      <c r="FIZ36" s="756"/>
      <c r="FJA36" s="756"/>
      <c r="FJB36" s="756"/>
      <c r="FJC36" s="756"/>
      <c r="FJD36" s="756"/>
      <c r="FJE36" s="756"/>
      <c r="FJF36" s="756"/>
      <c r="FJG36" s="756"/>
      <c r="FJH36" s="756"/>
      <c r="FJI36" s="756"/>
      <c r="FJJ36" s="756"/>
      <c r="FJK36" s="756"/>
      <c r="FJL36" s="756"/>
      <c r="FJM36" s="756"/>
      <c r="FJN36" s="756"/>
      <c r="FJO36" s="756"/>
      <c r="FJP36" s="756"/>
      <c r="FJQ36" s="756"/>
      <c r="FJR36" s="756"/>
      <c r="FJS36" s="756"/>
      <c r="FJT36" s="756"/>
      <c r="FJU36" s="756"/>
      <c r="FJV36" s="756"/>
      <c r="FJW36" s="756"/>
      <c r="FJX36" s="756"/>
      <c r="FJY36" s="756"/>
      <c r="FJZ36" s="756"/>
      <c r="FKA36" s="756"/>
      <c r="FKB36" s="756"/>
      <c r="FKC36" s="756"/>
      <c r="FKD36" s="756"/>
      <c r="FKE36" s="756"/>
      <c r="FKF36" s="756"/>
      <c r="FKG36" s="756"/>
      <c r="FKH36" s="756"/>
      <c r="FKI36" s="756"/>
      <c r="FKJ36" s="756"/>
      <c r="FKK36" s="756"/>
      <c r="FKL36" s="756"/>
      <c r="FKM36" s="756"/>
      <c r="FKN36" s="756"/>
      <c r="FKO36" s="756"/>
      <c r="FKP36" s="756"/>
      <c r="FKQ36" s="756"/>
      <c r="FKR36" s="756"/>
      <c r="FKS36" s="756"/>
      <c r="FKT36" s="756"/>
      <c r="FKU36" s="756"/>
      <c r="FKV36" s="756"/>
      <c r="FKW36" s="756"/>
      <c r="FKX36" s="756"/>
      <c r="FKY36" s="756"/>
      <c r="FKZ36" s="756"/>
      <c r="FLA36" s="756"/>
      <c r="FLB36" s="756"/>
      <c r="FLC36" s="756"/>
      <c r="FLD36" s="756"/>
      <c r="FLE36" s="756"/>
      <c r="FLF36" s="756"/>
      <c r="FLG36" s="756"/>
      <c r="FLH36" s="756"/>
      <c r="FLI36" s="756"/>
      <c r="FLJ36" s="756"/>
      <c r="FLK36" s="756"/>
      <c r="FLL36" s="756"/>
      <c r="FLM36" s="756"/>
      <c r="FLN36" s="756"/>
      <c r="FLO36" s="756"/>
      <c r="FLP36" s="756"/>
      <c r="FLQ36" s="756"/>
      <c r="FLR36" s="756"/>
      <c r="FLS36" s="756"/>
      <c r="FLT36" s="756"/>
      <c r="FLU36" s="756"/>
      <c r="FLV36" s="756"/>
      <c r="FLW36" s="756"/>
      <c r="FLX36" s="756"/>
      <c r="FLY36" s="756"/>
      <c r="FLZ36" s="756"/>
      <c r="FMA36" s="756"/>
      <c r="FMB36" s="756"/>
      <c r="FMC36" s="756"/>
      <c r="FMD36" s="756"/>
      <c r="FME36" s="756"/>
      <c r="FMF36" s="756"/>
      <c r="FMG36" s="756"/>
      <c r="FMH36" s="756"/>
      <c r="FMI36" s="756"/>
      <c r="FMJ36" s="756"/>
      <c r="FMK36" s="756"/>
      <c r="FML36" s="756"/>
      <c r="FMM36" s="756"/>
      <c r="FMN36" s="756"/>
      <c r="FMO36" s="756"/>
      <c r="FMP36" s="756"/>
      <c r="FMQ36" s="756"/>
      <c r="FMR36" s="756"/>
      <c r="FMS36" s="756"/>
      <c r="FMT36" s="756"/>
      <c r="FMU36" s="756"/>
      <c r="FMV36" s="756"/>
      <c r="FMW36" s="756"/>
      <c r="FMX36" s="756"/>
      <c r="FMY36" s="756"/>
      <c r="FMZ36" s="756"/>
      <c r="FNA36" s="756"/>
      <c r="FNB36" s="756"/>
      <c r="FNC36" s="756"/>
      <c r="FND36" s="756"/>
      <c r="FNE36" s="756"/>
      <c r="FNF36" s="756"/>
      <c r="FNG36" s="756"/>
      <c r="FNH36" s="756"/>
      <c r="FNI36" s="756"/>
      <c r="FNJ36" s="756"/>
      <c r="FNK36" s="756"/>
      <c r="FNL36" s="756"/>
      <c r="FNM36" s="756"/>
      <c r="FNN36" s="756"/>
      <c r="FNO36" s="756"/>
      <c r="FNP36" s="756"/>
      <c r="FNQ36" s="756"/>
      <c r="FNR36" s="756"/>
      <c r="FNS36" s="756"/>
      <c r="FNT36" s="756"/>
      <c r="FNU36" s="756"/>
      <c r="FNV36" s="756"/>
      <c r="FNW36" s="756"/>
      <c r="FNX36" s="756"/>
      <c r="FNY36" s="756"/>
      <c r="FNZ36" s="756"/>
      <c r="FOA36" s="756"/>
      <c r="FOB36" s="756"/>
      <c r="FOC36" s="756"/>
      <c r="FOD36" s="756"/>
      <c r="FOE36" s="756"/>
      <c r="FOF36" s="756"/>
      <c r="FOG36" s="756"/>
      <c r="FOH36" s="756"/>
      <c r="FOI36" s="756"/>
      <c r="FOJ36" s="756"/>
      <c r="FOK36" s="756"/>
      <c r="FOL36" s="756"/>
      <c r="FOM36" s="756"/>
      <c r="FON36" s="756"/>
      <c r="FOO36" s="756"/>
      <c r="FOP36" s="756"/>
      <c r="FOQ36" s="756"/>
      <c r="FOR36" s="756"/>
      <c r="FOS36" s="756"/>
      <c r="FOT36" s="756"/>
      <c r="FOU36" s="756"/>
      <c r="FOV36" s="756"/>
      <c r="FOW36" s="756"/>
      <c r="FOX36" s="756"/>
      <c r="FOY36" s="756"/>
      <c r="FOZ36" s="756"/>
      <c r="FPA36" s="756"/>
      <c r="FPB36" s="756"/>
      <c r="FPC36" s="756"/>
      <c r="FPD36" s="756"/>
      <c r="FPE36" s="756"/>
      <c r="FPF36" s="756"/>
      <c r="FPG36" s="756"/>
      <c r="FPH36" s="756"/>
      <c r="FPI36" s="756"/>
      <c r="FPJ36" s="756"/>
      <c r="FPK36" s="756"/>
      <c r="FPL36" s="756"/>
      <c r="FPM36" s="756"/>
      <c r="FPN36" s="756"/>
      <c r="FPO36" s="756"/>
      <c r="FPP36" s="756"/>
      <c r="FPQ36" s="756"/>
      <c r="FPR36" s="756"/>
      <c r="FPS36" s="756"/>
      <c r="FPT36" s="756"/>
      <c r="FPU36" s="756"/>
      <c r="FPV36" s="756"/>
      <c r="FPW36" s="756"/>
      <c r="FPX36" s="756"/>
      <c r="FPY36" s="756"/>
      <c r="FPZ36" s="756"/>
      <c r="FQA36" s="756"/>
      <c r="FQB36" s="756"/>
      <c r="FQC36" s="756"/>
      <c r="FQD36" s="756"/>
      <c r="FQE36" s="756"/>
      <c r="FQF36" s="756"/>
      <c r="FQG36" s="756"/>
      <c r="FQH36" s="756"/>
      <c r="FQI36" s="756"/>
      <c r="FQJ36" s="756"/>
      <c r="FQK36" s="756"/>
      <c r="FQL36" s="756"/>
      <c r="FQM36" s="756"/>
      <c r="FQN36" s="756"/>
      <c r="FQO36" s="756"/>
      <c r="FQP36" s="756"/>
      <c r="FQQ36" s="756"/>
      <c r="FQR36" s="756"/>
      <c r="FQS36" s="756"/>
      <c r="FQT36" s="756"/>
      <c r="FQU36" s="756"/>
      <c r="FQV36" s="756"/>
      <c r="FQW36" s="756"/>
      <c r="FQX36" s="756"/>
      <c r="FQY36" s="756"/>
      <c r="FQZ36" s="756"/>
      <c r="FRA36" s="756"/>
      <c r="FRB36" s="756"/>
      <c r="FRC36" s="756"/>
      <c r="FRD36" s="756"/>
      <c r="FRE36" s="756"/>
      <c r="FRF36" s="756"/>
      <c r="FRG36" s="756"/>
      <c r="FRH36" s="756"/>
      <c r="FRI36" s="756"/>
      <c r="FRJ36" s="756"/>
      <c r="FRK36" s="756"/>
      <c r="FRL36" s="756"/>
      <c r="FRM36" s="756"/>
      <c r="FRN36" s="756"/>
      <c r="FRO36" s="756"/>
      <c r="FRP36" s="756"/>
      <c r="FRQ36" s="756"/>
      <c r="FRR36" s="756"/>
      <c r="FRS36" s="756"/>
      <c r="FRT36" s="756"/>
      <c r="FRU36" s="756"/>
      <c r="FRV36" s="756"/>
      <c r="FRW36" s="756"/>
      <c r="FRX36" s="756"/>
      <c r="FRY36" s="756"/>
      <c r="FRZ36" s="756"/>
      <c r="FSA36" s="756"/>
      <c r="FSB36" s="756"/>
      <c r="FSC36" s="756"/>
      <c r="FSD36" s="756"/>
      <c r="FSE36" s="756"/>
      <c r="FSF36" s="756"/>
      <c r="FSG36" s="756"/>
      <c r="FSH36" s="756"/>
      <c r="FSI36" s="756"/>
      <c r="FSJ36" s="756"/>
      <c r="FSK36" s="756"/>
      <c r="FSL36" s="756"/>
      <c r="FSM36" s="756"/>
      <c r="FSN36" s="756"/>
      <c r="FSO36" s="756"/>
      <c r="FSP36" s="756"/>
      <c r="FSQ36" s="756"/>
      <c r="FSR36" s="756"/>
      <c r="FSS36" s="756"/>
      <c r="FST36" s="756"/>
      <c r="FSU36" s="756"/>
      <c r="FSV36" s="756"/>
      <c r="FSW36" s="756"/>
      <c r="FSX36" s="756"/>
      <c r="FSY36" s="756"/>
      <c r="FSZ36" s="756"/>
      <c r="FTA36" s="756"/>
      <c r="FTB36" s="756"/>
      <c r="FTC36" s="756"/>
      <c r="FTD36" s="756"/>
      <c r="FTE36" s="756"/>
      <c r="FTF36" s="756"/>
      <c r="FTG36" s="756"/>
      <c r="FTH36" s="756"/>
      <c r="FTI36" s="756"/>
      <c r="FTJ36" s="756"/>
      <c r="FTK36" s="756"/>
      <c r="FTL36" s="756"/>
      <c r="FTM36" s="756"/>
      <c r="FTN36" s="756"/>
      <c r="FTO36" s="756"/>
      <c r="FTP36" s="756"/>
      <c r="FTQ36" s="756"/>
      <c r="FTR36" s="756"/>
      <c r="FTS36" s="756"/>
      <c r="FTT36" s="756"/>
      <c r="FTU36" s="756"/>
      <c r="FTV36" s="756"/>
      <c r="FTW36" s="756"/>
      <c r="FTX36" s="756"/>
      <c r="FTY36" s="756"/>
      <c r="FTZ36" s="756"/>
      <c r="FUA36" s="756"/>
      <c r="FUB36" s="756"/>
      <c r="FUC36" s="756"/>
      <c r="FUD36" s="756"/>
      <c r="FUE36" s="756"/>
      <c r="FUF36" s="756"/>
      <c r="FUG36" s="756"/>
      <c r="FUH36" s="756"/>
      <c r="FUI36" s="756"/>
      <c r="FUJ36" s="756"/>
      <c r="FUK36" s="756"/>
      <c r="FUL36" s="756"/>
      <c r="FUM36" s="756"/>
      <c r="FUN36" s="756"/>
      <c r="FUO36" s="756"/>
      <c r="FUP36" s="756"/>
      <c r="FUQ36" s="756"/>
      <c r="FUR36" s="756"/>
      <c r="FUS36" s="756"/>
      <c r="FUT36" s="756"/>
      <c r="FUU36" s="756"/>
      <c r="FUV36" s="756"/>
      <c r="FUW36" s="756"/>
      <c r="FUX36" s="756"/>
      <c r="FUY36" s="756"/>
      <c r="FUZ36" s="756"/>
      <c r="FVA36" s="756"/>
      <c r="FVB36" s="756"/>
      <c r="FVC36" s="756"/>
      <c r="FVD36" s="756"/>
      <c r="FVE36" s="756"/>
      <c r="FVF36" s="756"/>
      <c r="FVG36" s="756"/>
      <c r="FVH36" s="756"/>
      <c r="FVI36" s="756"/>
      <c r="FVJ36" s="756"/>
      <c r="FVK36" s="756"/>
      <c r="FVL36" s="756"/>
      <c r="FVM36" s="756"/>
      <c r="FVN36" s="756"/>
      <c r="FVO36" s="756"/>
      <c r="FVP36" s="756"/>
      <c r="FVQ36" s="756"/>
      <c r="FVR36" s="756"/>
      <c r="FVS36" s="756"/>
      <c r="FVT36" s="756"/>
      <c r="FVU36" s="756"/>
      <c r="FVV36" s="756"/>
      <c r="FVW36" s="756"/>
      <c r="FVX36" s="756"/>
      <c r="FVY36" s="756"/>
      <c r="FVZ36" s="756"/>
      <c r="FWA36" s="756"/>
      <c r="FWB36" s="756"/>
      <c r="FWC36" s="756"/>
      <c r="FWD36" s="756"/>
      <c r="FWE36" s="756"/>
      <c r="FWF36" s="756"/>
      <c r="FWG36" s="756"/>
      <c r="FWH36" s="756"/>
      <c r="FWI36" s="756"/>
      <c r="FWJ36" s="756"/>
      <c r="FWK36" s="756"/>
      <c r="FWL36" s="756"/>
      <c r="FWM36" s="756"/>
      <c r="FWN36" s="756"/>
      <c r="FWO36" s="756"/>
      <c r="FWP36" s="756"/>
      <c r="FWQ36" s="756"/>
      <c r="FWR36" s="756"/>
      <c r="FWS36" s="756"/>
      <c r="FWT36" s="756"/>
      <c r="FWU36" s="756"/>
      <c r="FWV36" s="756"/>
      <c r="FWW36" s="756"/>
      <c r="FWX36" s="756"/>
      <c r="FWY36" s="756"/>
      <c r="FWZ36" s="756"/>
      <c r="FXA36" s="756"/>
      <c r="FXB36" s="756"/>
      <c r="FXC36" s="756"/>
      <c r="FXD36" s="756"/>
      <c r="FXE36" s="756"/>
      <c r="FXF36" s="756"/>
      <c r="FXG36" s="756"/>
      <c r="FXH36" s="756"/>
      <c r="FXI36" s="756"/>
      <c r="FXJ36" s="756"/>
      <c r="FXK36" s="756"/>
      <c r="FXL36" s="756"/>
      <c r="FXM36" s="756"/>
      <c r="FXN36" s="756"/>
      <c r="FXO36" s="756"/>
      <c r="FXP36" s="756"/>
      <c r="FXQ36" s="756"/>
      <c r="FXR36" s="756"/>
      <c r="FXS36" s="756"/>
      <c r="FXT36" s="756"/>
      <c r="FXU36" s="756"/>
      <c r="FXV36" s="756"/>
      <c r="FXW36" s="756"/>
      <c r="FXX36" s="756"/>
      <c r="FXY36" s="756"/>
      <c r="FXZ36" s="756"/>
      <c r="FYA36" s="756"/>
      <c r="FYB36" s="756"/>
      <c r="FYC36" s="756"/>
      <c r="FYD36" s="756"/>
      <c r="FYE36" s="756"/>
      <c r="FYF36" s="756"/>
      <c r="FYG36" s="756"/>
      <c r="FYH36" s="756"/>
      <c r="FYI36" s="756"/>
      <c r="FYJ36" s="756"/>
      <c r="FYK36" s="756"/>
      <c r="FYL36" s="756"/>
      <c r="FYM36" s="756"/>
      <c r="FYN36" s="756"/>
      <c r="FYO36" s="756"/>
      <c r="FYP36" s="756"/>
      <c r="FYQ36" s="756"/>
      <c r="FYR36" s="756"/>
      <c r="FYS36" s="756"/>
      <c r="FYT36" s="756"/>
      <c r="FYU36" s="756"/>
      <c r="FYV36" s="756"/>
      <c r="FYW36" s="756"/>
      <c r="FYX36" s="756"/>
      <c r="FYY36" s="756"/>
      <c r="FYZ36" s="756"/>
      <c r="FZA36" s="756"/>
      <c r="FZB36" s="756"/>
      <c r="FZC36" s="756"/>
      <c r="FZD36" s="756"/>
      <c r="FZE36" s="756"/>
      <c r="FZF36" s="756"/>
      <c r="FZG36" s="756"/>
      <c r="FZH36" s="756"/>
      <c r="FZI36" s="756"/>
      <c r="FZJ36" s="756"/>
      <c r="FZK36" s="756"/>
      <c r="FZL36" s="756"/>
      <c r="FZM36" s="756"/>
      <c r="FZN36" s="756"/>
      <c r="FZO36" s="756"/>
      <c r="FZP36" s="756"/>
      <c r="FZQ36" s="756"/>
      <c r="FZR36" s="756"/>
      <c r="FZS36" s="756"/>
      <c r="FZT36" s="756"/>
      <c r="FZU36" s="756"/>
      <c r="FZV36" s="756"/>
      <c r="FZW36" s="756"/>
      <c r="FZX36" s="756"/>
      <c r="FZY36" s="756"/>
      <c r="FZZ36" s="756"/>
      <c r="GAA36" s="756"/>
      <c r="GAB36" s="756"/>
      <c r="GAC36" s="756"/>
      <c r="GAD36" s="756"/>
      <c r="GAE36" s="756"/>
      <c r="GAF36" s="756"/>
      <c r="GAG36" s="756"/>
      <c r="GAH36" s="756"/>
      <c r="GAI36" s="756"/>
      <c r="GAJ36" s="756"/>
      <c r="GAK36" s="756"/>
      <c r="GAL36" s="756"/>
      <c r="GAM36" s="756"/>
      <c r="GAN36" s="756"/>
      <c r="GAO36" s="756"/>
      <c r="GAP36" s="756"/>
      <c r="GAQ36" s="756"/>
      <c r="GAR36" s="756"/>
      <c r="GAS36" s="756"/>
      <c r="GAT36" s="756"/>
      <c r="GAU36" s="756"/>
      <c r="GAV36" s="756"/>
      <c r="GAW36" s="756"/>
      <c r="GAX36" s="756"/>
      <c r="GAY36" s="756"/>
      <c r="GAZ36" s="756"/>
      <c r="GBA36" s="756"/>
      <c r="GBB36" s="756"/>
      <c r="GBC36" s="756"/>
      <c r="GBD36" s="756"/>
      <c r="GBE36" s="756"/>
      <c r="GBF36" s="756"/>
      <c r="GBG36" s="756"/>
      <c r="GBH36" s="756"/>
      <c r="GBI36" s="756"/>
      <c r="GBJ36" s="756"/>
      <c r="GBK36" s="756"/>
      <c r="GBL36" s="756"/>
      <c r="GBM36" s="756"/>
      <c r="GBN36" s="756"/>
      <c r="GBO36" s="756"/>
      <c r="GBP36" s="756"/>
      <c r="GBQ36" s="756"/>
      <c r="GBR36" s="756"/>
      <c r="GBS36" s="756"/>
      <c r="GBT36" s="756"/>
      <c r="GBU36" s="756"/>
      <c r="GBV36" s="756"/>
      <c r="GBW36" s="756"/>
      <c r="GBX36" s="756"/>
      <c r="GBY36" s="756"/>
      <c r="GBZ36" s="756"/>
      <c r="GCA36" s="756"/>
      <c r="GCB36" s="756"/>
      <c r="GCC36" s="756"/>
      <c r="GCD36" s="756"/>
      <c r="GCE36" s="756"/>
      <c r="GCF36" s="756"/>
      <c r="GCG36" s="756"/>
      <c r="GCH36" s="756"/>
      <c r="GCI36" s="756"/>
      <c r="GCJ36" s="756"/>
      <c r="GCK36" s="756"/>
      <c r="GCL36" s="756"/>
      <c r="GCM36" s="756"/>
      <c r="GCN36" s="756"/>
      <c r="GCO36" s="756"/>
      <c r="GCP36" s="756"/>
      <c r="GCQ36" s="756"/>
      <c r="GCR36" s="756"/>
      <c r="GCS36" s="756"/>
      <c r="GCT36" s="756"/>
      <c r="GCU36" s="756"/>
      <c r="GCV36" s="756"/>
      <c r="GCW36" s="756"/>
      <c r="GCX36" s="756"/>
      <c r="GCY36" s="756"/>
      <c r="GCZ36" s="756"/>
      <c r="GDA36" s="756"/>
      <c r="GDB36" s="756"/>
      <c r="GDC36" s="756"/>
      <c r="GDD36" s="756"/>
      <c r="GDE36" s="756"/>
      <c r="GDF36" s="756"/>
      <c r="GDG36" s="756"/>
      <c r="GDH36" s="756"/>
      <c r="GDI36" s="756"/>
      <c r="GDJ36" s="756"/>
      <c r="GDK36" s="756"/>
      <c r="GDL36" s="756"/>
      <c r="GDM36" s="756"/>
      <c r="GDN36" s="756"/>
      <c r="GDO36" s="756"/>
      <c r="GDP36" s="756"/>
      <c r="GDQ36" s="756"/>
      <c r="GDR36" s="756"/>
      <c r="GDS36" s="756"/>
      <c r="GDT36" s="756"/>
      <c r="GDU36" s="756"/>
      <c r="GDV36" s="756"/>
      <c r="GDW36" s="756"/>
      <c r="GDX36" s="756"/>
      <c r="GDY36" s="756"/>
      <c r="GDZ36" s="756"/>
      <c r="GEA36" s="756"/>
      <c r="GEB36" s="756"/>
      <c r="GEC36" s="756"/>
      <c r="GED36" s="756"/>
      <c r="GEE36" s="756"/>
      <c r="GEF36" s="756"/>
      <c r="GEG36" s="756"/>
      <c r="GEH36" s="756"/>
      <c r="GEI36" s="756"/>
      <c r="GEJ36" s="756"/>
      <c r="GEK36" s="756"/>
      <c r="GEL36" s="756"/>
      <c r="GEM36" s="756"/>
      <c r="GEN36" s="756"/>
      <c r="GEO36" s="756"/>
      <c r="GEP36" s="756"/>
      <c r="GEQ36" s="756"/>
      <c r="GER36" s="756"/>
      <c r="GES36" s="756"/>
      <c r="GET36" s="756"/>
      <c r="GEU36" s="756"/>
      <c r="GEV36" s="756"/>
      <c r="GEW36" s="756"/>
      <c r="GEX36" s="756"/>
      <c r="GEY36" s="756"/>
      <c r="GEZ36" s="756"/>
      <c r="GFA36" s="756"/>
      <c r="GFB36" s="756"/>
      <c r="GFC36" s="756"/>
      <c r="GFD36" s="756"/>
      <c r="GFE36" s="756"/>
      <c r="GFF36" s="756"/>
      <c r="GFG36" s="756"/>
      <c r="GFH36" s="756"/>
      <c r="GFI36" s="756"/>
      <c r="GFJ36" s="756"/>
      <c r="GFK36" s="756"/>
      <c r="GFL36" s="756"/>
      <c r="GFM36" s="756"/>
      <c r="GFN36" s="756"/>
      <c r="GFO36" s="756"/>
      <c r="GFP36" s="756"/>
      <c r="GFQ36" s="756"/>
      <c r="GFR36" s="756"/>
      <c r="GFS36" s="756"/>
      <c r="GFT36" s="756"/>
      <c r="GFU36" s="756"/>
      <c r="GFV36" s="756"/>
      <c r="GFW36" s="756"/>
      <c r="GFX36" s="756"/>
      <c r="GFY36" s="756"/>
      <c r="GFZ36" s="756"/>
      <c r="GGA36" s="756"/>
      <c r="GGB36" s="756"/>
      <c r="GGC36" s="756"/>
      <c r="GGD36" s="756"/>
      <c r="GGE36" s="756"/>
      <c r="GGF36" s="756"/>
      <c r="GGG36" s="756"/>
      <c r="GGH36" s="756"/>
      <c r="GGI36" s="756"/>
      <c r="GGJ36" s="756"/>
      <c r="GGK36" s="756"/>
      <c r="GGL36" s="756"/>
      <c r="GGM36" s="756"/>
      <c r="GGN36" s="756"/>
      <c r="GGO36" s="756"/>
      <c r="GGP36" s="756"/>
      <c r="GGQ36" s="756"/>
      <c r="GGR36" s="756"/>
      <c r="GGS36" s="756"/>
      <c r="GGT36" s="756"/>
      <c r="GGU36" s="756"/>
      <c r="GGV36" s="756"/>
      <c r="GGW36" s="756"/>
      <c r="GGX36" s="756"/>
      <c r="GGY36" s="756"/>
      <c r="GGZ36" s="756"/>
      <c r="GHA36" s="756"/>
      <c r="GHB36" s="756"/>
      <c r="GHC36" s="756"/>
      <c r="GHD36" s="756"/>
      <c r="GHE36" s="756"/>
      <c r="GHF36" s="756"/>
      <c r="GHG36" s="756"/>
      <c r="GHH36" s="756"/>
      <c r="GHI36" s="756"/>
      <c r="GHJ36" s="756"/>
      <c r="GHK36" s="756"/>
      <c r="GHL36" s="756"/>
      <c r="GHM36" s="756"/>
      <c r="GHN36" s="756"/>
      <c r="GHO36" s="756"/>
      <c r="GHP36" s="756"/>
      <c r="GHQ36" s="756"/>
      <c r="GHR36" s="756"/>
      <c r="GHS36" s="756"/>
      <c r="GHT36" s="756"/>
      <c r="GHU36" s="756"/>
      <c r="GHV36" s="756"/>
      <c r="GHW36" s="756"/>
      <c r="GHX36" s="756"/>
      <c r="GHY36" s="756"/>
      <c r="GHZ36" s="756"/>
      <c r="GIA36" s="756"/>
      <c r="GIB36" s="756"/>
      <c r="GIC36" s="756"/>
      <c r="GID36" s="756"/>
      <c r="GIE36" s="756"/>
      <c r="GIF36" s="756"/>
      <c r="GIG36" s="756"/>
      <c r="GIH36" s="756"/>
      <c r="GII36" s="756"/>
      <c r="GIJ36" s="756"/>
      <c r="GIK36" s="756"/>
      <c r="GIL36" s="756"/>
      <c r="GIM36" s="756"/>
      <c r="GIN36" s="756"/>
      <c r="GIO36" s="756"/>
      <c r="GIP36" s="756"/>
      <c r="GIQ36" s="756"/>
      <c r="GIR36" s="756"/>
      <c r="GIS36" s="756"/>
      <c r="GIT36" s="756"/>
      <c r="GIU36" s="756"/>
      <c r="GIV36" s="756"/>
      <c r="GIW36" s="756"/>
      <c r="GIX36" s="756"/>
      <c r="GIY36" s="756"/>
      <c r="GIZ36" s="756"/>
      <c r="GJA36" s="756"/>
      <c r="GJB36" s="756"/>
      <c r="GJC36" s="756"/>
      <c r="GJD36" s="756"/>
      <c r="GJE36" s="756"/>
      <c r="GJF36" s="756"/>
      <c r="GJG36" s="756"/>
      <c r="GJH36" s="756"/>
      <c r="GJI36" s="756"/>
      <c r="GJJ36" s="756"/>
      <c r="GJK36" s="756"/>
      <c r="GJL36" s="756"/>
      <c r="GJM36" s="756"/>
      <c r="GJN36" s="756"/>
      <c r="GJO36" s="756"/>
      <c r="GJP36" s="756"/>
      <c r="GJQ36" s="756"/>
      <c r="GJR36" s="756"/>
      <c r="GJS36" s="756"/>
      <c r="GJT36" s="756"/>
      <c r="GJU36" s="756"/>
      <c r="GJV36" s="756"/>
      <c r="GJW36" s="756"/>
      <c r="GJX36" s="756"/>
      <c r="GJY36" s="756"/>
      <c r="GJZ36" s="756"/>
      <c r="GKA36" s="756"/>
      <c r="GKB36" s="756"/>
      <c r="GKC36" s="756"/>
      <c r="GKD36" s="756"/>
      <c r="GKE36" s="756"/>
      <c r="GKF36" s="756"/>
      <c r="GKG36" s="756"/>
      <c r="GKH36" s="756"/>
      <c r="GKI36" s="756"/>
      <c r="GKJ36" s="756"/>
      <c r="GKK36" s="756"/>
      <c r="GKL36" s="756"/>
      <c r="GKM36" s="756"/>
      <c r="GKN36" s="756"/>
      <c r="GKO36" s="756"/>
      <c r="GKP36" s="756"/>
      <c r="GKQ36" s="756"/>
      <c r="GKR36" s="756"/>
      <c r="GKS36" s="756"/>
      <c r="GKT36" s="756"/>
      <c r="GKU36" s="756"/>
      <c r="GKV36" s="756"/>
      <c r="GKW36" s="756"/>
      <c r="GKX36" s="756"/>
      <c r="GKY36" s="756"/>
      <c r="GKZ36" s="756"/>
      <c r="GLA36" s="756"/>
      <c r="GLB36" s="756"/>
      <c r="GLC36" s="756"/>
      <c r="GLD36" s="756"/>
      <c r="GLE36" s="756"/>
      <c r="GLF36" s="756"/>
      <c r="GLG36" s="756"/>
      <c r="GLH36" s="756"/>
      <c r="GLI36" s="756"/>
      <c r="GLJ36" s="756"/>
      <c r="GLK36" s="756"/>
      <c r="GLL36" s="756"/>
      <c r="GLM36" s="756"/>
      <c r="GLN36" s="756"/>
      <c r="GLO36" s="756"/>
      <c r="GLP36" s="756"/>
      <c r="GLQ36" s="756"/>
      <c r="GLR36" s="756"/>
      <c r="GLS36" s="756"/>
      <c r="GLT36" s="756"/>
      <c r="GLU36" s="756"/>
      <c r="GLV36" s="756"/>
      <c r="GLW36" s="756"/>
      <c r="GLX36" s="756"/>
      <c r="GLY36" s="756"/>
      <c r="GLZ36" s="756"/>
      <c r="GMA36" s="756"/>
      <c r="GMB36" s="756"/>
      <c r="GMC36" s="756"/>
      <c r="GMD36" s="756"/>
      <c r="GME36" s="756"/>
      <c r="GMF36" s="756"/>
      <c r="GMG36" s="756"/>
      <c r="GMH36" s="756"/>
      <c r="GMI36" s="756"/>
      <c r="GMJ36" s="756"/>
      <c r="GMK36" s="756"/>
      <c r="GML36" s="756"/>
      <c r="GMM36" s="756"/>
      <c r="GMN36" s="756"/>
      <c r="GMO36" s="756"/>
      <c r="GMP36" s="756"/>
      <c r="GMQ36" s="756"/>
      <c r="GMR36" s="756"/>
      <c r="GMS36" s="756"/>
      <c r="GMT36" s="756"/>
      <c r="GMU36" s="756"/>
      <c r="GMV36" s="756"/>
      <c r="GMW36" s="756"/>
      <c r="GMX36" s="756"/>
      <c r="GMY36" s="756"/>
      <c r="GMZ36" s="756"/>
      <c r="GNA36" s="756"/>
      <c r="GNB36" s="756"/>
      <c r="GNC36" s="756"/>
      <c r="GND36" s="756"/>
      <c r="GNE36" s="756"/>
      <c r="GNF36" s="756"/>
      <c r="GNG36" s="756"/>
      <c r="GNH36" s="756"/>
      <c r="GNI36" s="756"/>
      <c r="GNJ36" s="756"/>
      <c r="GNK36" s="756"/>
      <c r="GNL36" s="756"/>
      <c r="GNM36" s="756"/>
      <c r="GNN36" s="756"/>
      <c r="GNO36" s="756"/>
      <c r="GNP36" s="756"/>
      <c r="GNQ36" s="756"/>
      <c r="GNR36" s="756"/>
      <c r="GNS36" s="756"/>
      <c r="GNT36" s="756"/>
      <c r="GNU36" s="756"/>
      <c r="GNV36" s="756"/>
      <c r="GNW36" s="756"/>
      <c r="GNX36" s="756"/>
      <c r="GNY36" s="756"/>
      <c r="GNZ36" s="756"/>
      <c r="GOA36" s="756"/>
      <c r="GOB36" s="756"/>
      <c r="GOC36" s="756"/>
      <c r="GOD36" s="756"/>
      <c r="GOE36" s="756"/>
      <c r="GOF36" s="756"/>
      <c r="GOG36" s="756"/>
      <c r="GOH36" s="756"/>
      <c r="GOI36" s="756"/>
      <c r="GOJ36" s="756"/>
      <c r="GOK36" s="756"/>
      <c r="GOL36" s="756"/>
      <c r="GOM36" s="756"/>
      <c r="GON36" s="756"/>
      <c r="GOO36" s="756"/>
      <c r="GOP36" s="756"/>
      <c r="GOQ36" s="756"/>
      <c r="GOR36" s="756"/>
      <c r="GOS36" s="756"/>
      <c r="GOT36" s="756"/>
      <c r="GOU36" s="756"/>
      <c r="GOV36" s="756"/>
      <c r="GOW36" s="756"/>
      <c r="GOX36" s="756"/>
      <c r="GOY36" s="756"/>
      <c r="GOZ36" s="756"/>
      <c r="GPA36" s="756"/>
      <c r="GPB36" s="756"/>
      <c r="GPC36" s="756"/>
      <c r="GPD36" s="756"/>
      <c r="GPE36" s="756"/>
      <c r="GPF36" s="756"/>
      <c r="GPG36" s="756"/>
      <c r="GPH36" s="756"/>
      <c r="GPI36" s="756"/>
      <c r="GPJ36" s="756"/>
      <c r="GPK36" s="756"/>
      <c r="GPL36" s="756"/>
      <c r="GPM36" s="756"/>
      <c r="GPN36" s="756"/>
      <c r="GPO36" s="756"/>
      <c r="GPP36" s="756"/>
      <c r="GPQ36" s="756"/>
      <c r="GPR36" s="756"/>
      <c r="GPS36" s="756"/>
      <c r="GPT36" s="756"/>
      <c r="GPU36" s="756"/>
      <c r="GPV36" s="756"/>
      <c r="GPW36" s="756"/>
      <c r="GPX36" s="756"/>
      <c r="GPY36" s="756"/>
      <c r="GPZ36" s="756"/>
      <c r="GQA36" s="756"/>
      <c r="GQB36" s="756"/>
      <c r="GQC36" s="756"/>
      <c r="GQD36" s="756"/>
      <c r="GQE36" s="756"/>
      <c r="GQF36" s="756"/>
      <c r="GQG36" s="756"/>
      <c r="GQH36" s="756"/>
      <c r="GQI36" s="756"/>
      <c r="GQJ36" s="756"/>
      <c r="GQK36" s="756"/>
      <c r="GQL36" s="756"/>
      <c r="GQM36" s="756"/>
      <c r="GQN36" s="756"/>
      <c r="GQO36" s="756"/>
      <c r="GQP36" s="756"/>
      <c r="GQQ36" s="756"/>
      <c r="GQR36" s="756"/>
      <c r="GQS36" s="756"/>
      <c r="GQT36" s="756"/>
      <c r="GQU36" s="756"/>
      <c r="GQV36" s="756"/>
      <c r="GQW36" s="756"/>
      <c r="GQX36" s="756"/>
      <c r="GQY36" s="756"/>
      <c r="GQZ36" s="756"/>
      <c r="GRA36" s="756"/>
      <c r="GRB36" s="756"/>
      <c r="GRC36" s="756"/>
      <c r="GRD36" s="756"/>
      <c r="GRE36" s="756"/>
      <c r="GRF36" s="756"/>
      <c r="GRG36" s="756"/>
      <c r="GRH36" s="756"/>
      <c r="GRI36" s="756"/>
      <c r="GRJ36" s="756"/>
      <c r="GRK36" s="756"/>
      <c r="GRL36" s="756"/>
      <c r="GRM36" s="756"/>
      <c r="GRN36" s="756"/>
      <c r="GRO36" s="756"/>
      <c r="GRP36" s="756"/>
      <c r="GRQ36" s="756"/>
      <c r="GRR36" s="756"/>
      <c r="GRS36" s="756"/>
      <c r="GRT36" s="756"/>
      <c r="GRU36" s="756"/>
      <c r="GRV36" s="756"/>
      <c r="GRW36" s="756"/>
      <c r="GRX36" s="756"/>
      <c r="GRY36" s="756"/>
      <c r="GRZ36" s="756"/>
      <c r="GSA36" s="756"/>
      <c r="GSB36" s="756"/>
      <c r="GSC36" s="756"/>
      <c r="GSD36" s="756"/>
      <c r="GSE36" s="756"/>
      <c r="GSF36" s="756"/>
      <c r="GSG36" s="756"/>
      <c r="GSH36" s="756"/>
      <c r="GSI36" s="756"/>
      <c r="GSJ36" s="756"/>
      <c r="GSK36" s="756"/>
      <c r="GSL36" s="756"/>
      <c r="GSM36" s="756"/>
      <c r="GSN36" s="756"/>
      <c r="GSO36" s="756"/>
      <c r="GSP36" s="756"/>
      <c r="GSQ36" s="756"/>
      <c r="GSR36" s="756"/>
      <c r="GSS36" s="756"/>
      <c r="GST36" s="756"/>
      <c r="GSU36" s="756"/>
      <c r="GSV36" s="756"/>
      <c r="GSW36" s="756"/>
      <c r="GSX36" s="756"/>
      <c r="GSY36" s="756"/>
      <c r="GSZ36" s="756"/>
      <c r="GTA36" s="756"/>
      <c r="GTB36" s="756"/>
      <c r="GTC36" s="756"/>
      <c r="GTD36" s="756"/>
      <c r="GTE36" s="756"/>
      <c r="GTF36" s="756"/>
      <c r="GTG36" s="756"/>
      <c r="GTH36" s="756"/>
      <c r="GTI36" s="756"/>
      <c r="GTJ36" s="756"/>
      <c r="GTK36" s="756"/>
      <c r="GTL36" s="756"/>
      <c r="GTM36" s="756"/>
      <c r="GTN36" s="756"/>
      <c r="GTO36" s="756"/>
      <c r="GTP36" s="756"/>
      <c r="GTQ36" s="756"/>
      <c r="GTR36" s="756"/>
      <c r="GTS36" s="756"/>
      <c r="GTT36" s="756"/>
      <c r="GTU36" s="756"/>
      <c r="GTV36" s="756"/>
      <c r="GTW36" s="756"/>
      <c r="GTX36" s="756"/>
      <c r="GTY36" s="756"/>
      <c r="GTZ36" s="756"/>
      <c r="GUA36" s="756"/>
      <c r="GUB36" s="756"/>
      <c r="GUC36" s="756"/>
      <c r="GUD36" s="756"/>
      <c r="GUE36" s="756"/>
      <c r="GUF36" s="756"/>
      <c r="GUG36" s="756"/>
      <c r="GUH36" s="756"/>
      <c r="GUI36" s="756"/>
      <c r="GUJ36" s="756"/>
      <c r="GUK36" s="756"/>
      <c r="GUL36" s="756"/>
      <c r="GUM36" s="756"/>
      <c r="GUN36" s="756"/>
      <c r="GUO36" s="756"/>
      <c r="GUP36" s="756"/>
      <c r="GUQ36" s="756"/>
      <c r="GUR36" s="756"/>
      <c r="GUS36" s="756"/>
      <c r="GUT36" s="756"/>
      <c r="GUU36" s="756"/>
      <c r="GUV36" s="756"/>
      <c r="GUW36" s="756"/>
      <c r="GUX36" s="756"/>
      <c r="GUY36" s="756"/>
      <c r="GUZ36" s="756"/>
      <c r="GVA36" s="756"/>
      <c r="GVB36" s="756"/>
      <c r="GVC36" s="756"/>
      <c r="GVD36" s="756"/>
      <c r="GVE36" s="756"/>
      <c r="GVF36" s="756"/>
      <c r="GVG36" s="756"/>
      <c r="GVH36" s="756"/>
      <c r="GVI36" s="756"/>
      <c r="GVJ36" s="756"/>
      <c r="GVK36" s="756"/>
      <c r="GVL36" s="756"/>
      <c r="GVM36" s="756"/>
      <c r="GVN36" s="756"/>
      <c r="GVO36" s="756"/>
      <c r="GVP36" s="756"/>
      <c r="GVQ36" s="756"/>
      <c r="GVR36" s="756"/>
      <c r="GVS36" s="756"/>
      <c r="GVT36" s="756"/>
      <c r="GVU36" s="756"/>
      <c r="GVV36" s="756"/>
      <c r="GVW36" s="756"/>
      <c r="GVX36" s="756"/>
      <c r="GVY36" s="756"/>
      <c r="GVZ36" s="756"/>
      <c r="GWA36" s="756"/>
      <c r="GWB36" s="756"/>
      <c r="GWC36" s="756"/>
      <c r="GWD36" s="756"/>
      <c r="GWE36" s="756"/>
      <c r="GWF36" s="756"/>
      <c r="GWG36" s="756"/>
      <c r="GWH36" s="756"/>
      <c r="GWI36" s="756"/>
      <c r="GWJ36" s="756"/>
      <c r="GWK36" s="756"/>
      <c r="GWL36" s="756"/>
      <c r="GWM36" s="756"/>
      <c r="GWN36" s="756"/>
      <c r="GWO36" s="756"/>
      <c r="GWP36" s="756"/>
      <c r="GWQ36" s="756"/>
      <c r="GWR36" s="756"/>
      <c r="GWS36" s="756"/>
      <c r="GWT36" s="756"/>
      <c r="GWU36" s="756"/>
      <c r="GWV36" s="756"/>
      <c r="GWW36" s="756"/>
      <c r="GWX36" s="756"/>
      <c r="GWY36" s="756"/>
      <c r="GWZ36" s="756"/>
      <c r="GXA36" s="756"/>
      <c r="GXB36" s="756"/>
      <c r="GXC36" s="756"/>
      <c r="GXD36" s="756"/>
      <c r="GXE36" s="756"/>
      <c r="GXF36" s="756"/>
      <c r="GXG36" s="756"/>
      <c r="GXH36" s="756"/>
      <c r="GXI36" s="756"/>
      <c r="GXJ36" s="756"/>
      <c r="GXK36" s="756"/>
      <c r="GXL36" s="756"/>
      <c r="GXM36" s="756"/>
      <c r="GXN36" s="756"/>
      <c r="GXO36" s="756"/>
      <c r="GXP36" s="756"/>
      <c r="GXQ36" s="756"/>
      <c r="GXR36" s="756"/>
      <c r="GXS36" s="756"/>
      <c r="GXT36" s="756"/>
      <c r="GXU36" s="756"/>
      <c r="GXV36" s="756"/>
      <c r="GXW36" s="756"/>
      <c r="GXX36" s="756"/>
      <c r="GXY36" s="756"/>
      <c r="GXZ36" s="756"/>
      <c r="GYA36" s="756"/>
      <c r="GYB36" s="756"/>
      <c r="GYC36" s="756"/>
      <c r="GYD36" s="756"/>
      <c r="GYE36" s="756"/>
      <c r="GYF36" s="756"/>
      <c r="GYG36" s="756"/>
      <c r="GYH36" s="756"/>
      <c r="GYI36" s="756"/>
      <c r="GYJ36" s="756"/>
      <c r="GYK36" s="756"/>
      <c r="GYL36" s="756"/>
      <c r="GYM36" s="756"/>
      <c r="GYN36" s="756"/>
      <c r="GYO36" s="756"/>
      <c r="GYP36" s="756"/>
      <c r="GYQ36" s="756"/>
      <c r="GYR36" s="756"/>
      <c r="GYS36" s="756"/>
      <c r="GYT36" s="756"/>
      <c r="GYU36" s="756"/>
      <c r="GYV36" s="756"/>
      <c r="GYW36" s="756"/>
      <c r="GYX36" s="756"/>
      <c r="GYY36" s="756"/>
      <c r="GYZ36" s="756"/>
      <c r="GZA36" s="756"/>
      <c r="GZB36" s="756"/>
      <c r="GZC36" s="756"/>
      <c r="GZD36" s="756"/>
      <c r="GZE36" s="756"/>
      <c r="GZF36" s="756"/>
      <c r="GZG36" s="756"/>
      <c r="GZH36" s="756"/>
      <c r="GZI36" s="756"/>
      <c r="GZJ36" s="756"/>
      <c r="GZK36" s="756"/>
      <c r="GZL36" s="756"/>
      <c r="GZM36" s="756"/>
      <c r="GZN36" s="756"/>
      <c r="GZO36" s="756"/>
      <c r="GZP36" s="756"/>
      <c r="GZQ36" s="756"/>
      <c r="GZR36" s="756"/>
      <c r="GZS36" s="756"/>
      <c r="GZT36" s="756"/>
      <c r="GZU36" s="756"/>
      <c r="GZV36" s="756"/>
      <c r="GZW36" s="756"/>
      <c r="GZX36" s="756"/>
      <c r="GZY36" s="756"/>
      <c r="GZZ36" s="756"/>
      <c r="HAA36" s="756"/>
      <c r="HAB36" s="756"/>
      <c r="HAC36" s="756"/>
      <c r="HAD36" s="756"/>
      <c r="HAE36" s="756"/>
      <c r="HAF36" s="756"/>
      <c r="HAG36" s="756"/>
      <c r="HAH36" s="756"/>
      <c r="HAI36" s="756"/>
      <c r="HAJ36" s="756"/>
      <c r="HAK36" s="756"/>
      <c r="HAL36" s="756"/>
      <c r="HAM36" s="756"/>
      <c r="HAN36" s="756"/>
      <c r="HAO36" s="756"/>
      <c r="HAP36" s="756"/>
      <c r="HAQ36" s="756"/>
      <c r="HAR36" s="756"/>
      <c r="HAS36" s="756"/>
      <c r="HAT36" s="756"/>
      <c r="HAU36" s="756"/>
      <c r="HAV36" s="756"/>
      <c r="HAW36" s="756"/>
      <c r="HAX36" s="756"/>
      <c r="HAY36" s="756"/>
      <c r="HAZ36" s="756"/>
      <c r="HBA36" s="756"/>
      <c r="HBB36" s="756"/>
      <c r="HBC36" s="756"/>
      <c r="HBD36" s="756"/>
      <c r="HBE36" s="756"/>
      <c r="HBF36" s="756"/>
      <c r="HBG36" s="756"/>
      <c r="HBH36" s="756"/>
      <c r="HBI36" s="756"/>
      <c r="HBJ36" s="756"/>
      <c r="HBK36" s="756"/>
      <c r="HBL36" s="756"/>
      <c r="HBM36" s="756"/>
      <c r="HBN36" s="756"/>
      <c r="HBO36" s="756"/>
      <c r="HBP36" s="756"/>
      <c r="HBQ36" s="756"/>
      <c r="HBR36" s="756"/>
      <c r="HBS36" s="756"/>
      <c r="HBT36" s="756"/>
      <c r="HBU36" s="756"/>
      <c r="HBV36" s="756"/>
      <c r="HBW36" s="756"/>
      <c r="HBX36" s="756"/>
      <c r="HBY36" s="756"/>
      <c r="HBZ36" s="756"/>
      <c r="HCA36" s="756"/>
      <c r="HCB36" s="756"/>
      <c r="HCC36" s="756"/>
      <c r="HCD36" s="756"/>
      <c r="HCE36" s="756"/>
      <c r="HCF36" s="756"/>
      <c r="HCG36" s="756"/>
      <c r="HCH36" s="756"/>
      <c r="HCI36" s="756"/>
      <c r="HCJ36" s="756"/>
      <c r="HCK36" s="756"/>
      <c r="HCL36" s="756"/>
      <c r="HCM36" s="756"/>
      <c r="HCN36" s="756"/>
      <c r="HCO36" s="756"/>
      <c r="HCP36" s="756"/>
      <c r="HCQ36" s="756"/>
      <c r="HCR36" s="756"/>
      <c r="HCS36" s="756"/>
      <c r="HCT36" s="756"/>
      <c r="HCU36" s="756"/>
      <c r="HCV36" s="756"/>
      <c r="HCW36" s="756"/>
      <c r="HCX36" s="756"/>
      <c r="HCY36" s="756"/>
      <c r="HCZ36" s="756"/>
      <c r="HDA36" s="756"/>
      <c r="HDB36" s="756"/>
      <c r="HDC36" s="756"/>
      <c r="HDD36" s="756"/>
      <c r="HDE36" s="756"/>
      <c r="HDF36" s="756"/>
      <c r="HDG36" s="756"/>
      <c r="HDH36" s="756"/>
      <c r="HDI36" s="756"/>
      <c r="HDJ36" s="756"/>
      <c r="HDK36" s="756"/>
      <c r="HDL36" s="756"/>
      <c r="HDM36" s="756"/>
      <c r="HDN36" s="756"/>
      <c r="HDO36" s="756"/>
      <c r="HDP36" s="756"/>
      <c r="HDQ36" s="756"/>
      <c r="HDR36" s="756"/>
      <c r="HDS36" s="756"/>
      <c r="HDT36" s="756"/>
      <c r="HDU36" s="756"/>
      <c r="HDV36" s="756"/>
      <c r="HDW36" s="756"/>
      <c r="HDX36" s="756"/>
      <c r="HDY36" s="756"/>
      <c r="HDZ36" s="756"/>
      <c r="HEA36" s="756"/>
      <c r="HEB36" s="756"/>
      <c r="HEC36" s="756"/>
      <c r="HED36" s="756"/>
      <c r="HEE36" s="756"/>
      <c r="HEF36" s="756"/>
      <c r="HEG36" s="756"/>
      <c r="HEH36" s="756"/>
      <c r="HEI36" s="756"/>
      <c r="HEJ36" s="756"/>
      <c r="HEK36" s="756"/>
      <c r="HEL36" s="756"/>
      <c r="HEM36" s="756"/>
      <c r="HEN36" s="756"/>
      <c r="HEO36" s="756"/>
      <c r="HEP36" s="756"/>
      <c r="HEQ36" s="756"/>
      <c r="HER36" s="756"/>
      <c r="HES36" s="756"/>
      <c r="HET36" s="756"/>
      <c r="HEU36" s="756"/>
      <c r="HEV36" s="756"/>
      <c r="HEW36" s="756"/>
      <c r="HEX36" s="756"/>
      <c r="HEY36" s="756"/>
      <c r="HEZ36" s="756"/>
      <c r="HFA36" s="756"/>
      <c r="HFB36" s="756"/>
      <c r="HFC36" s="756"/>
      <c r="HFD36" s="756"/>
      <c r="HFE36" s="756"/>
      <c r="HFF36" s="756"/>
      <c r="HFG36" s="756"/>
      <c r="HFH36" s="756"/>
      <c r="HFI36" s="756"/>
      <c r="HFJ36" s="756"/>
      <c r="HFK36" s="756"/>
      <c r="HFL36" s="756"/>
      <c r="HFM36" s="756"/>
      <c r="HFN36" s="756"/>
      <c r="HFO36" s="756"/>
      <c r="HFP36" s="756"/>
      <c r="HFQ36" s="756"/>
      <c r="HFR36" s="756"/>
      <c r="HFS36" s="756"/>
      <c r="HFT36" s="756"/>
      <c r="HFU36" s="756"/>
      <c r="HFV36" s="756"/>
      <c r="HFW36" s="756"/>
      <c r="HFX36" s="756"/>
      <c r="HFY36" s="756"/>
      <c r="HFZ36" s="756"/>
      <c r="HGA36" s="756"/>
      <c r="HGB36" s="756"/>
      <c r="HGC36" s="756"/>
      <c r="HGD36" s="756"/>
      <c r="HGE36" s="756"/>
      <c r="HGF36" s="756"/>
      <c r="HGG36" s="756"/>
      <c r="HGH36" s="756"/>
      <c r="HGI36" s="756"/>
      <c r="HGJ36" s="756"/>
      <c r="HGK36" s="756"/>
      <c r="HGL36" s="756"/>
      <c r="HGM36" s="756"/>
      <c r="HGN36" s="756"/>
      <c r="HGO36" s="756"/>
      <c r="HGP36" s="756"/>
      <c r="HGQ36" s="756"/>
      <c r="HGR36" s="756"/>
      <c r="HGS36" s="756"/>
      <c r="HGT36" s="756"/>
      <c r="HGU36" s="756"/>
      <c r="HGV36" s="756"/>
      <c r="HGW36" s="756"/>
      <c r="HGX36" s="756"/>
      <c r="HGY36" s="756"/>
      <c r="HGZ36" s="756"/>
      <c r="HHA36" s="756"/>
      <c r="HHB36" s="756"/>
      <c r="HHC36" s="756"/>
      <c r="HHD36" s="756"/>
      <c r="HHE36" s="756"/>
      <c r="HHF36" s="756"/>
      <c r="HHG36" s="756"/>
      <c r="HHH36" s="756"/>
      <c r="HHI36" s="756"/>
      <c r="HHJ36" s="756"/>
      <c r="HHK36" s="756"/>
      <c r="HHL36" s="756"/>
      <c r="HHM36" s="756"/>
      <c r="HHN36" s="756"/>
      <c r="HHO36" s="756"/>
      <c r="HHP36" s="756"/>
      <c r="HHQ36" s="756"/>
      <c r="HHR36" s="756"/>
      <c r="HHS36" s="756"/>
      <c r="HHT36" s="756"/>
      <c r="HHU36" s="756"/>
      <c r="HHV36" s="756"/>
      <c r="HHW36" s="756"/>
      <c r="HHX36" s="756"/>
      <c r="HHY36" s="756"/>
      <c r="HHZ36" s="756"/>
      <c r="HIA36" s="756"/>
      <c r="HIB36" s="756"/>
      <c r="HIC36" s="756"/>
      <c r="HID36" s="756"/>
      <c r="HIE36" s="756"/>
      <c r="HIF36" s="756"/>
      <c r="HIG36" s="756"/>
      <c r="HIH36" s="756"/>
      <c r="HII36" s="756"/>
      <c r="HIJ36" s="756"/>
      <c r="HIK36" s="756"/>
      <c r="HIL36" s="756"/>
      <c r="HIM36" s="756"/>
      <c r="HIN36" s="756"/>
      <c r="HIO36" s="756"/>
      <c r="HIP36" s="756"/>
      <c r="HIQ36" s="756"/>
      <c r="HIR36" s="756"/>
      <c r="HIS36" s="756"/>
      <c r="HIT36" s="756"/>
      <c r="HIU36" s="756"/>
      <c r="HIV36" s="756"/>
      <c r="HIW36" s="756"/>
      <c r="HIX36" s="756"/>
      <c r="HIY36" s="756"/>
      <c r="HIZ36" s="756"/>
      <c r="HJA36" s="756"/>
      <c r="HJB36" s="756"/>
      <c r="HJC36" s="756"/>
      <c r="HJD36" s="756"/>
      <c r="HJE36" s="756"/>
      <c r="HJF36" s="756"/>
      <c r="HJG36" s="756"/>
      <c r="HJH36" s="756"/>
      <c r="HJI36" s="756"/>
      <c r="HJJ36" s="756"/>
      <c r="HJK36" s="756"/>
      <c r="HJL36" s="756"/>
      <c r="HJM36" s="756"/>
      <c r="HJN36" s="756"/>
      <c r="HJO36" s="756"/>
      <c r="HJP36" s="756"/>
      <c r="HJQ36" s="756"/>
      <c r="HJR36" s="756"/>
      <c r="HJS36" s="756"/>
      <c r="HJT36" s="756"/>
      <c r="HJU36" s="756"/>
      <c r="HJV36" s="756"/>
      <c r="HJW36" s="756"/>
      <c r="HJX36" s="756"/>
      <c r="HJY36" s="756"/>
      <c r="HJZ36" s="756"/>
      <c r="HKA36" s="756"/>
      <c r="HKB36" s="756"/>
      <c r="HKC36" s="756"/>
      <c r="HKD36" s="756"/>
      <c r="HKE36" s="756"/>
      <c r="HKF36" s="756"/>
      <c r="HKG36" s="756"/>
      <c r="HKH36" s="756"/>
      <c r="HKI36" s="756"/>
      <c r="HKJ36" s="756"/>
      <c r="HKK36" s="756"/>
      <c r="HKL36" s="756"/>
      <c r="HKM36" s="756"/>
      <c r="HKN36" s="756"/>
      <c r="HKO36" s="756"/>
      <c r="HKP36" s="756"/>
      <c r="HKQ36" s="756"/>
      <c r="HKR36" s="756"/>
      <c r="HKS36" s="756"/>
      <c r="HKT36" s="756"/>
      <c r="HKU36" s="756"/>
      <c r="HKV36" s="756"/>
      <c r="HKW36" s="756"/>
      <c r="HKX36" s="756"/>
      <c r="HKY36" s="756"/>
      <c r="HKZ36" s="756"/>
      <c r="HLA36" s="756"/>
      <c r="HLB36" s="756"/>
      <c r="HLC36" s="756"/>
      <c r="HLD36" s="756"/>
      <c r="HLE36" s="756"/>
      <c r="HLF36" s="756"/>
      <c r="HLG36" s="756"/>
      <c r="HLH36" s="756"/>
      <c r="HLI36" s="756"/>
      <c r="HLJ36" s="756"/>
      <c r="HLK36" s="756"/>
      <c r="HLL36" s="756"/>
      <c r="HLM36" s="756"/>
      <c r="HLN36" s="756"/>
      <c r="HLO36" s="756"/>
      <c r="HLP36" s="756"/>
      <c r="HLQ36" s="756"/>
      <c r="HLR36" s="756"/>
      <c r="HLS36" s="756"/>
      <c r="HLT36" s="756"/>
      <c r="HLU36" s="756"/>
      <c r="HLV36" s="756"/>
      <c r="HLW36" s="756"/>
      <c r="HLX36" s="756"/>
      <c r="HLY36" s="756"/>
      <c r="HLZ36" s="756"/>
      <c r="HMA36" s="756"/>
      <c r="HMB36" s="756"/>
      <c r="HMC36" s="756"/>
      <c r="HMD36" s="756"/>
      <c r="HME36" s="756"/>
      <c r="HMF36" s="756"/>
      <c r="HMG36" s="756"/>
      <c r="HMH36" s="756"/>
      <c r="HMI36" s="756"/>
      <c r="HMJ36" s="756"/>
      <c r="HMK36" s="756"/>
      <c r="HML36" s="756"/>
      <c r="HMM36" s="756"/>
      <c r="HMN36" s="756"/>
      <c r="HMO36" s="756"/>
      <c r="HMP36" s="756"/>
      <c r="HMQ36" s="756"/>
      <c r="HMR36" s="756"/>
      <c r="HMS36" s="756"/>
      <c r="HMT36" s="756"/>
      <c r="HMU36" s="756"/>
      <c r="HMV36" s="756"/>
      <c r="HMW36" s="756"/>
      <c r="HMX36" s="756"/>
      <c r="HMY36" s="756"/>
      <c r="HMZ36" s="756"/>
      <c r="HNA36" s="756"/>
      <c r="HNB36" s="756"/>
      <c r="HNC36" s="756"/>
      <c r="HND36" s="756"/>
      <c r="HNE36" s="756"/>
      <c r="HNF36" s="756"/>
      <c r="HNG36" s="756"/>
      <c r="HNH36" s="756"/>
      <c r="HNI36" s="756"/>
      <c r="HNJ36" s="756"/>
      <c r="HNK36" s="756"/>
      <c r="HNL36" s="756"/>
      <c r="HNM36" s="756"/>
      <c r="HNN36" s="756"/>
      <c r="HNO36" s="756"/>
      <c r="HNP36" s="756"/>
      <c r="HNQ36" s="756"/>
      <c r="HNR36" s="756"/>
      <c r="HNS36" s="756"/>
      <c r="HNT36" s="756"/>
      <c r="HNU36" s="756"/>
      <c r="HNV36" s="756"/>
      <c r="HNW36" s="756"/>
      <c r="HNX36" s="756"/>
      <c r="HNY36" s="756"/>
      <c r="HNZ36" s="756"/>
      <c r="HOA36" s="756"/>
      <c r="HOB36" s="756"/>
      <c r="HOC36" s="756"/>
      <c r="HOD36" s="756"/>
      <c r="HOE36" s="756"/>
      <c r="HOF36" s="756"/>
      <c r="HOG36" s="756"/>
      <c r="HOH36" s="756"/>
      <c r="HOI36" s="756"/>
      <c r="HOJ36" s="756"/>
      <c r="HOK36" s="756"/>
      <c r="HOL36" s="756"/>
      <c r="HOM36" s="756"/>
      <c r="HON36" s="756"/>
      <c r="HOO36" s="756"/>
      <c r="HOP36" s="756"/>
      <c r="HOQ36" s="756"/>
      <c r="HOR36" s="756"/>
      <c r="HOS36" s="756"/>
      <c r="HOT36" s="756"/>
      <c r="HOU36" s="756"/>
      <c r="HOV36" s="756"/>
      <c r="HOW36" s="756"/>
      <c r="HOX36" s="756"/>
      <c r="HOY36" s="756"/>
      <c r="HOZ36" s="756"/>
      <c r="HPA36" s="756"/>
      <c r="HPB36" s="756"/>
      <c r="HPC36" s="756"/>
      <c r="HPD36" s="756"/>
      <c r="HPE36" s="756"/>
      <c r="HPF36" s="756"/>
      <c r="HPG36" s="756"/>
      <c r="HPH36" s="756"/>
      <c r="HPI36" s="756"/>
      <c r="HPJ36" s="756"/>
      <c r="HPK36" s="756"/>
      <c r="HPL36" s="756"/>
      <c r="HPM36" s="756"/>
      <c r="HPN36" s="756"/>
      <c r="HPO36" s="756"/>
      <c r="HPP36" s="756"/>
      <c r="HPQ36" s="756"/>
      <c r="HPR36" s="756"/>
      <c r="HPS36" s="756"/>
      <c r="HPT36" s="756"/>
      <c r="HPU36" s="756"/>
      <c r="HPV36" s="756"/>
      <c r="HPW36" s="756"/>
      <c r="HPX36" s="756"/>
      <c r="HPY36" s="756"/>
      <c r="HPZ36" s="756"/>
      <c r="HQA36" s="756"/>
      <c r="HQB36" s="756"/>
      <c r="HQC36" s="756"/>
      <c r="HQD36" s="756"/>
      <c r="HQE36" s="756"/>
      <c r="HQF36" s="756"/>
      <c r="HQG36" s="756"/>
      <c r="HQH36" s="756"/>
      <c r="HQI36" s="756"/>
      <c r="HQJ36" s="756"/>
      <c r="HQK36" s="756"/>
      <c r="HQL36" s="756"/>
      <c r="HQM36" s="756"/>
      <c r="HQN36" s="756"/>
      <c r="HQO36" s="756"/>
      <c r="HQP36" s="756"/>
      <c r="HQQ36" s="756"/>
      <c r="HQR36" s="756"/>
      <c r="HQS36" s="756"/>
      <c r="HQT36" s="756"/>
      <c r="HQU36" s="756"/>
      <c r="HQV36" s="756"/>
      <c r="HQW36" s="756"/>
      <c r="HQX36" s="756"/>
      <c r="HQY36" s="756"/>
      <c r="HQZ36" s="756"/>
      <c r="HRA36" s="756"/>
      <c r="HRB36" s="756"/>
      <c r="HRC36" s="756"/>
      <c r="HRD36" s="756"/>
      <c r="HRE36" s="756"/>
      <c r="HRF36" s="756"/>
      <c r="HRG36" s="756"/>
      <c r="HRH36" s="756"/>
      <c r="HRI36" s="756"/>
      <c r="HRJ36" s="756"/>
      <c r="HRK36" s="756"/>
      <c r="HRL36" s="756"/>
      <c r="HRM36" s="756"/>
      <c r="HRN36" s="756"/>
      <c r="HRO36" s="756"/>
      <c r="HRP36" s="756"/>
      <c r="HRQ36" s="756"/>
      <c r="HRR36" s="756"/>
      <c r="HRS36" s="756"/>
      <c r="HRT36" s="756"/>
      <c r="HRU36" s="756"/>
      <c r="HRV36" s="756"/>
      <c r="HRW36" s="756"/>
      <c r="HRX36" s="756"/>
      <c r="HRY36" s="756"/>
      <c r="HRZ36" s="756"/>
      <c r="HSA36" s="756"/>
      <c r="HSB36" s="756"/>
      <c r="HSC36" s="756"/>
      <c r="HSD36" s="756"/>
      <c r="HSE36" s="756"/>
      <c r="HSF36" s="756"/>
      <c r="HSG36" s="756"/>
      <c r="HSH36" s="756"/>
      <c r="HSI36" s="756"/>
      <c r="HSJ36" s="756"/>
      <c r="HSK36" s="756"/>
      <c r="HSL36" s="756"/>
      <c r="HSM36" s="756"/>
      <c r="HSN36" s="756"/>
      <c r="HSO36" s="756"/>
      <c r="HSP36" s="756"/>
      <c r="HSQ36" s="756"/>
      <c r="HSR36" s="756"/>
      <c r="HSS36" s="756"/>
      <c r="HST36" s="756"/>
      <c r="HSU36" s="756"/>
      <c r="HSV36" s="756"/>
      <c r="HSW36" s="756"/>
      <c r="HSX36" s="756"/>
      <c r="HSY36" s="756"/>
      <c r="HSZ36" s="756"/>
      <c r="HTA36" s="756"/>
      <c r="HTB36" s="756"/>
      <c r="HTC36" s="756"/>
      <c r="HTD36" s="756"/>
      <c r="HTE36" s="756"/>
      <c r="HTF36" s="756"/>
      <c r="HTG36" s="756"/>
      <c r="HTH36" s="756"/>
      <c r="HTI36" s="756"/>
      <c r="HTJ36" s="756"/>
      <c r="HTK36" s="756"/>
      <c r="HTL36" s="756"/>
      <c r="HTM36" s="756"/>
      <c r="HTN36" s="756"/>
      <c r="HTO36" s="756"/>
      <c r="HTP36" s="756"/>
      <c r="HTQ36" s="756"/>
      <c r="HTR36" s="756"/>
      <c r="HTS36" s="756"/>
      <c r="HTT36" s="756"/>
      <c r="HTU36" s="756"/>
      <c r="HTV36" s="756"/>
      <c r="HTW36" s="756"/>
      <c r="HTX36" s="756"/>
      <c r="HTY36" s="756"/>
      <c r="HTZ36" s="756"/>
      <c r="HUA36" s="756"/>
      <c r="HUB36" s="756"/>
      <c r="HUC36" s="756"/>
      <c r="HUD36" s="756"/>
      <c r="HUE36" s="756"/>
      <c r="HUF36" s="756"/>
      <c r="HUG36" s="756"/>
      <c r="HUH36" s="756"/>
      <c r="HUI36" s="756"/>
      <c r="HUJ36" s="756"/>
      <c r="HUK36" s="756"/>
      <c r="HUL36" s="756"/>
      <c r="HUM36" s="756"/>
      <c r="HUN36" s="756"/>
      <c r="HUO36" s="756"/>
      <c r="HUP36" s="756"/>
      <c r="HUQ36" s="756"/>
      <c r="HUR36" s="756"/>
      <c r="HUS36" s="756"/>
      <c r="HUT36" s="756"/>
      <c r="HUU36" s="756"/>
      <c r="HUV36" s="756"/>
      <c r="HUW36" s="756"/>
      <c r="HUX36" s="756"/>
      <c r="HUY36" s="756"/>
      <c r="HUZ36" s="756"/>
      <c r="HVA36" s="756"/>
      <c r="HVB36" s="756"/>
      <c r="HVC36" s="756"/>
      <c r="HVD36" s="756"/>
      <c r="HVE36" s="756"/>
      <c r="HVF36" s="756"/>
      <c r="HVG36" s="756"/>
      <c r="HVH36" s="756"/>
      <c r="HVI36" s="756"/>
      <c r="HVJ36" s="756"/>
      <c r="HVK36" s="756"/>
      <c r="HVL36" s="756"/>
      <c r="HVM36" s="756"/>
      <c r="HVN36" s="756"/>
      <c r="HVO36" s="756"/>
      <c r="HVP36" s="756"/>
      <c r="HVQ36" s="756"/>
      <c r="HVR36" s="756"/>
      <c r="HVS36" s="756"/>
      <c r="HVT36" s="756"/>
      <c r="HVU36" s="756"/>
      <c r="HVV36" s="756"/>
      <c r="HVW36" s="756"/>
      <c r="HVX36" s="756"/>
      <c r="HVY36" s="756"/>
      <c r="HVZ36" s="756"/>
      <c r="HWA36" s="756"/>
      <c r="HWB36" s="756"/>
      <c r="HWC36" s="756"/>
      <c r="HWD36" s="756"/>
      <c r="HWE36" s="756"/>
      <c r="HWF36" s="756"/>
      <c r="HWG36" s="756"/>
      <c r="HWH36" s="756"/>
      <c r="HWI36" s="756"/>
      <c r="HWJ36" s="756"/>
      <c r="HWK36" s="756"/>
      <c r="HWL36" s="756"/>
      <c r="HWM36" s="756"/>
      <c r="HWN36" s="756"/>
      <c r="HWO36" s="756"/>
      <c r="HWP36" s="756"/>
      <c r="HWQ36" s="756"/>
      <c r="HWR36" s="756"/>
      <c r="HWS36" s="756"/>
      <c r="HWT36" s="756"/>
      <c r="HWU36" s="756"/>
      <c r="HWV36" s="756"/>
      <c r="HWW36" s="756"/>
      <c r="HWX36" s="756"/>
      <c r="HWY36" s="756"/>
      <c r="HWZ36" s="756"/>
      <c r="HXA36" s="756"/>
      <c r="HXB36" s="756"/>
      <c r="HXC36" s="756"/>
      <c r="HXD36" s="756"/>
      <c r="HXE36" s="756"/>
      <c r="HXF36" s="756"/>
      <c r="HXG36" s="756"/>
      <c r="HXH36" s="756"/>
      <c r="HXI36" s="756"/>
      <c r="HXJ36" s="756"/>
      <c r="HXK36" s="756"/>
      <c r="HXL36" s="756"/>
      <c r="HXM36" s="756"/>
      <c r="HXN36" s="756"/>
      <c r="HXO36" s="756"/>
      <c r="HXP36" s="756"/>
      <c r="HXQ36" s="756"/>
      <c r="HXR36" s="756"/>
      <c r="HXS36" s="756"/>
      <c r="HXT36" s="756"/>
      <c r="HXU36" s="756"/>
      <c r="HXV36" s="756"/>
      <c r="HXW36" s="756"/>
      <c r="HXX36" s="756"/>
      <c r="HXY36" s="756"/>
      <c r="HXZ36" s="756"/>
      <c r="HYA36" s="756"/>
      <c r="HYB36" s="756"/>
      <c r="HYC36" s="756"/>
      <c r="HYD36" s="756"/>
      <c r="HYE36" s="756"/>
      <c r="HYF36" s="756"/>
      <c r="HYG36" s="756"/>
      <c r="HYH36" s="756"/>
      <c r="HYI36" s="756"/>
      <c r="HYJ36" s="756"/>
      <c r="HYK36" s="756"/>
      <c r="HYL36" s="756"/>
      <c r="HYM36" s="756"/>
      <c r="HYN36" s="756"/>
      <c r="HYO36" s="756"/>
      <c r="HYP36" s="756"/>
      <c r="HYQ36" s="756"/>
      <c r="HYR36" s="756"/>
      <c r="HYS36" s="756"/>
      <c r="HYT36" s="756"/>
      <c r="HYU36" s="756"/>
      <c r="HYV36" s="756"/>
      <c r="HYW36" s="756"/>
      <c r="HYX36" s="756"/>
      <c r="HYY36" s="756"/>
      <c r="HYZ36" s="756"/>
      <c r="HZA36" s="756"/>
      <c r="HZB36" s="756"/>
      <c r="HZC36" s="756"/>
      <c r="HZD36" s="756"/>
      <c r="HZE36" s="756"/>
      <c r="HZF36" s="756"/>
      <c r="HZG36" s="756"/>
      <c r="HZH36" s="756"/>
      <c r="HZI36" s="756"/>
      <c r="HZJ36" s="756"/>
      <c r="HZK36" s="756"/>
      <c r="HZL36" s="756"/>
      <c r="HZM36" s="756"/>
      <c r="HZN36" s="756"/>
      <c r="HZO36" s="756"/>
      <c r="HZP36" s="756"/>
      <c r="HZQ36" s="756"/>
      <c r="HZR36" s="756"/>
      <c r="HZS36" s="756"/>
      <c r="HZT36" s="756"/>
      <c r="HZU36" s="756"/>
      <c r="HZV36" s="756"/>
      <c r="HZW36" s="756"/>
      <c r="HZX36" s="756"/>
      <c r="HZY36" s="756"/>
      <c r="HZZ36" s="756"/>
      <c r="IAA36" s="756"/>
      <c r="IAB36" s="756"/>
      <c r="IAC36" s="756"/>
      <c r="IAD36" s="756"/>
      <c r="IAE36" s="756"/>
      <c r="IAF36" s="756"/>
      <c r="IAG36" s="756"/>
      <c r="IAH36" s="756"/>
      <c r="IAI36" s="756"/>
      <c r="IAJ36" s="756"/>
      <c r="IAK36" s="756"/>
      <c r="IAL36" s="756"/>
      <c r="IAM36" s="756"/>
      <c r="IAN36" s="756"/>
      <c r="IAO36" s="756"/>
      <c r="IAP36" s="756"/>
      <c r="IAQ36" s="756"/>
      <c r="IAR36" s="756"/>
      <c r="IAS36" s="756"/>
      <c r="IAT36" s="756"/>
      <c r="IAU36" s="756"/>
      <c r="IAV36" s="756"/>
      <c r="IAW36" s="756"/>
      <c r="IAX36" s="756"/>
      <c r="IAY36" s="756"/>
      <c r="IAZ36" s="756"/>
      <c r="IBA36" s="756"/>
      <c r="IBB36" s="756"/>
      <c r="IBC36" s="756"/>
      <c r="IBD36" s="756"/>
      <c r="IBE36" s="756"/>
      <c r="IBF36" s="756"/>
      <c r="IBG36" s="756"/>
      <c r="IBH36" s="756"/>
      <c r="IBI36" s="756"/>
      <c r="IBJ36" s="756"/>
      <c r="IBK36" s="756"/>
      <c r="IBL36" s="756"/>
      <c r="IBM36" s="756"/>
      <c r="IBN36" s="756"/>
      <c r="IBO36" s="756"/>
      <c r="IBP36" s="756"/>
      <c r="IBQ36" s="756"/>
      <c r="IBR36" s="756"/>
      <c r="IBS36" s="756"/>
      <c r="IBT36" s="756"/>
      <c r="IBU36" s="756"/>
      <c r="IBV36" s="756"/>
      <c r="IBW36" s="756"/>
      <c r="IBX36" s="756"/>
      <c r="IBY36" s="756"/>
      <c r="IBZ36" s="756"/>
      <c r="ICA36" s="756"/>
      <c r="ICB36" s="756"/>
      <c r="ICC36" s="756"/>
      <c r="ICD36" s="756"/>
      <c r="ICE36" s="756"/>
      <c r="ICF36" s="756"/>
      <c r="ICG36" s="756"/>
      <c r="ICH36" s="756"/>
      <c r="ICI36" s="756"/>
      <c r="ICJ36" s="756"/>
      <c r="ICK36" s="756"/>
      <c r="ICL36" s="756"/>
      <c r="ICM36" s="756"/>
      <c r="ICN36" s="756"/>
      <c r="ICO36" s="756"/>
      <c r="ICP36" s="756"/>
      <c r="ICQ36" s="756"/>
      <c r="ICR36" s="756"/>
      <c r="ICS36" s="756"/>
      <c r="ICT36" s="756"/>
      <c r="ICU36" s="756"/>
      <c r="ICV36" s="756"/>
      <c r="ICW36" s="756"/>
      <c r="ICX36" s="756"/>
      <c r="ICY36" s="756"/>
      <c r="ICZ36" s="756"/>
      <c r="IDA36" s="756"/>
      <c r="IDB36" s="756"/>
      <c r="IDC36" s="756"/>
      <c r="IDD36" s="756"/>
      <c r="IDE36" s="756"/>
      <c r="IDF36" s="756"/>
      <c r="IDG36" s="756"/>
      <c r="IDH36" s="756"/>
      <c r="IDI36" s="756"/>
      <c r="IDJ36" s="756"/>
      <c r="IDK36" s="756"/>
      <c r="IDL36" s="756"/>
      <c r="IDM36" s="756"/>
      <c r="IDN36" s="756"/>
      <c r="IDO36" s="756"/>
      <c r="IDP36" s="756"/>
      <c r="IDQ36" s="756"/>
      <c r="IDR36" s="756"/>
      <c r="IDS36" s="756"/>
      <c r="IDT36" s="756"/>
      <c r="IDU36" s="756"/>
      <c r="IDV36" s="756"/>
      <c r="IDW36" s="756"/>
      <c r="IDX36" s="756"/>
      <c r="IDY36" s="756"/>
      <c r="IDZ36" s="756"/>
      <c r="IEA36" s="756"/>
      <c r="IEB36" s="756"/>
      <c r="IEC36" s="756"/>
      <c r="IED36" s="756"/>
      <c r="IEE36" s="756"/>
      <c r="IEF36" s="756"/>
      <c r="IEG36" s="756"/>
      <c r="IEH36" s="756"/>
      <c r="IEI36" s="756"/>
      <c r="IEJ36" s="756"/>
      <c r="IEK36" s="756"/>
      <c r="IEL36" s="756"/>
      <c r="IEM36" s="756"/>
      <c r="IEN36" s="756"/>
      <c r="IEO36" s="756"/>
      <c r="IEP36" s="756"/>
      <c r="IEQ36" s="756"/>
      <c r="IER36" s="756"/>
      <c r="IES36" s="756"/>
      <c r="IET36" s="756"/>
      <c r="IEU36" s="756"/>
      <c r="IEV36" s="756"/>
      <c r="IEW36" s="756"/>
      <c r="IEX36" s="756"/>
      <c r="IEY36" s="756"/>
      <c r="IEZ36" s="756"/>
      <c r="IFA36" s="756"/>
      <c r="IFB36" s="756"/>
      <c r="IFC36" s="756"/>
      <c r="IFD36" s="756"/>
      <c r="IFE36" s="756"/>
      <c r="IFF36" s="756"/>
      <c r="IFG36" s="756"/>
      <c r="IFH36" s="756"/>
      <c r="IFI36" s="756"/>
      <c r="IFJ36" s="756"/>
      <c r="IFK36" s="756"/>
      <c r="IFL36" s="756"/>
      <c r="IFM36" s="756"/>
      <c r="IFN36" s="756"/>
      <c r="IFO36" s="756"/>
      <c r="IFP36" s="756"/>
      <c r="IFQ36" s="756"/>
      <c r="IFR36" s="756"/>
      <c r="IFS36" s="756"/>
      <c r="IFT36" s="756"/>
      <c r="IFU36" s="756"/>
      <c r="IFV36" s="756"/>
      <c r="IFW36" s="756"/>
      <c r="IFX36" s="756"/>
      <c r="IFY36" s="756"/>
      <c r="IFZ36" s="756"/>
      <c r="IGA36" s="756"/>
      <c r="IGB36" s="756"/>
      <c r="IGC36" s="756"/>
      <c r="IGD36" s="756"/>
      <c r="IGE36" s="756"/>
      <c r="IGF36" s="756"/>
      <c r="IGG36" s="756"/>
      <c r="IGH36" s="756"/>
      <c r="IGI36" s="756"/>
      <c r="IGJ36" s="756"/>
      <c r="IGK36" s="756"/>
      <c r="IGL36" s="756"/>
      <c r="IGM36" s="756"/>
      <c r="IGN36" s="756"/>
      <c r="IGO36" s="756"/>
      <c r="IGP36" s="756"/>
      <c r="IGQ36" s="756"/>
      <c r="IGR36" s="756"/>
      <c r="IGS36" s="756"/>
      <c r="IGT36" s="756"/>
      <c r="IGU36" s="756"/>
      <c r="IGV36" s="756"/>
      <c r="IGW36" s="756"/>
      <c r="IGX36" s="756"/>
      <c r="IGY36" s="756"/>
      <c r="IGZ36" s="756"/>
      <c r="IHA36" s="756"/>
      <c r="IHB36" s="756"/>
      <c r="IHC36" s="756"/>
      <c r="IHD36" s="756"/>
      <c r="IHE36" s="756"/>
      <c r="IHF36" s="756"/>
      <c r="IHG36" s="756"/>
      <c r="IHH36" s="756"/>
      <c r="IHI36" s="756"/>
      <c r="IHJ36" s="756"/>
      <c r="IHK36" s="756"/>
      <c r="IHL36" s="756"/>
      <c r="IHM36" s="756"/>
      <c r="IHN36" s="756"/>
      <c r="IHO36" s="756"/>
      <c r="IHP36" s="756"/>
      <c r="IHQ36" s="756"/>
      <c r="IHR36" s="756"/>
      <c r="IHS36" s="756"/>
      <c r="IHT36" s="756"/>
      <c r="IHU36" s="756"/>
      <c r="IHV36" s="756"/>
      <c r="IHW36" s="756"/>
      <c r="IHX36" s="756"/>
      <c r="IHY36" s="756"/>
      <c r="IHZ36" s="756"/>
      <c r="IIA36" s="756"/>
      <c r="IIB36" s="756"/>
      <c r="IIC36" s="756"/>
      <c r="IID36" s="756"/>
      <c r="IIE36" s="756"/>
      <c r="IIF36" s="756"/>
      <c r="IIG36" s="756"/>
      <c r="IIH36" s="756"/>
      <c r="III36" s="756"/>
      <c r="IIJ36" s="756"/>
      <c r="IIK36" s="756"/>
      <c r="IIL36" s="756"/>
      <c r="IIM36" s="756"/>
      <c r="IIN36" s="756"/>
      <c r="IIO36" s="756"/>
      <c r="IIP36" s="756"/>
      <c r="IIQ36" s="756"/>
      <c r="IIR36" s="756"/>
      <c r="IIS36" s="756"/>
      <c r="IIT36" s="756"/>
      <c r="IIU36" s="756"/>
      <c r="IIV36" s="756"/>
      <c r="IIW36" s="756"/>
      <c r="IIX36" s="756"/>
      <c r="IIY36" s="756"/>
      <c r="IIZ36" s="756"/>
      <c r="IJA36" s="756"/>
      <c r="IJB36" s="756"/>
      <c r="IJC36" s="756"/>
      <c r="IJD36" s="756"/>
      <c r="IJE36" s="756"/>
      <c r="IJF36" s="756"/>
      <c r="IJG36" s="756"/>
      <c r="IJH36" s="756"/>
      <c r="IJI36" s="756"/>
      <c r="IJJ36" s="756"/>
      <c r="IJK36" s="756"/>
      <c r="IJL36" s="756"/>
      <c r="IJM36" s="756"/>
      <c r="IJN36" s="756"/>
      <c r="IJO36" s="756"/>
      <c r="IJP36" s="756"/>
      <c r="IJQ36" s="756"/>
      <c r="IJR36" s="756"/>
      <c r="IJS36" s="756"/>
      <c r="IJT36" s="756"/>
      <c r="IJU36" s="756"/>
      <c r="IJV36" s="756"/>
      <c r="IJW36" s="756"/>
      <c r="IJX36" s="756"/>
      <c r="IJY36" s="756"/>
      <c r="IJZ36" s="756"/>
      <c r="IKA36" s="756"/>
      <c r="IKB36" s="756"/>
      <c r="IKC36" s="756"/>
      <c r="IKD36" s="756"/>
      <c r="IKE36" s="756"/>
      <c r="IKF36" s="756"/>
      <c r="IKG36" s="756"/>
      <c r="IKH36" s="756"/>
      <c r="IKI36" s="756"/>
      <c r="IKJ36" s="756"/>
      <c r="IKK36" s="756"/>
      <c r="IKL36" s="756"/>
      <c r="IKM36" s="756"/>
      <c r="IKN36" s="756"/>
      <c r="IKO36" s="756"/>
      <c r="IKP36" s="756"/>
      <c r="IKQ36" s="756"/>
      <c r="IKR36" s="756"/>
      <c r="IKS36" s="756"/>
      <c r="IKT36" s="756"/>
      <c r="IKU36" s="756"/>
      <c r="IKV36" s="756"/>
      <c r="IKW36" s="756"/>
      <c r="IKX36" s="756"/>
      <c r="IKY36" s="756"/>
      <c r="IKZ36" s="756"/>
      <c r="ILA36" s="756"/>
      <c r="ILB36" s="756"/>
      <c r="ILC36" s="756"/>
      <c r="ILD36" s="756"/>
      <c r="ILE36" s="756"/>
      <c r="ILF36" s="756"/>
      <c r="ILG36" s="756"/>
      <c r="ILH36" s="756"/>
      <c r="ILI36" s="756"/>
      <c r="ILJ36" s="756"/>
      <c r="ILK36" s="756"/>
      <c r="ILL36" s="756"/>
      <c r="ILM36" s="756"/>
      <c r="ILN36" s="756"/>
      <c r="ILO36" s="756"/>
      <c r="ILP36" s="756"/>
      <c r="ILQ36" s="756"/>
      <c r="ILR36" s="756"/>
      <c r="ILS36" s="756"/>
      <c r="ILT36" s="756"/>
      <c r="ILU36" s="756"/>
      <c r="ILV36" s="756"/>
      <c r="ILW36" s="756"/>
      <c r="ILX36" s="756"/>
      <c r="ILY36" s="756"/>
      <c r="ILZ36" s="756"/>
      <c r="IMA36" s="756"/>
      <c r="IMB36" s="756"/>
      <c r="IMC36" s="756"/>
      <c r="IMD36" s="756"/>
      <c r="IME36" s="756"/>
      <c r="IMF36" s="756"/>
      <c r="IMG36" s="756"/>
      <c r="IMH36" s="756"/>
      <c r="IMI36" s="756"/>
      <c r="IMJ36" s="756"/>
      <c r="IMK36" s="756"/>
      <c r="IML36" s="756"/>
      <c r="IMM36" s="756"/>
      <c r="IMN36" s="756"/>
      <c r="IMO36" s="756"/>
      <c r="IMP36" s="756"/>
      <c r="IMQ36" s="756"/>
      <c r="IMR36" s="756"/>
      <c r="IMS36" s="756"/>
      <c r="IMT36" s="756"/>
      <c r="IMU36" s="756"/>
      <c r="IMV36" s="756"/>
      <c r="IMW36" s="756"/>
      <c r="IMX36" s="756"/>
      <c r="IMY36" s="756"/>
      <c r="IMZ36" s="756"/>
      <c r="INA36" s="756"/>
      <c r="INB36" s="756"/>
      <c r="INC36" s="756"/>
      <c r="IND36" s="756"/>
      <c r="INE36" s="756"/>
      <c r="INF36" s="756"/>
      <c r="ING36" s="756"/>
      <c r="INH36" s="756"/>
      <c r="INI36" s="756"/>
      <c r="INJ36" s="756"/>
      <c r="INK36" s="756"/>
      <c r="INL36" s="756"/>
      <c r="INM36" s="756"/>
      <c r="INN36" s="756"/>
      <c r="INO36" s="756"/>
      <c r="INP36" s="756"/>
      <c r="INQ36" s="756"/>
      <c r="INR36" s="756"/>
      <c r="INS36" s="756"/>
      <c r="INT36" s="756"/>
      <c r="INU36" s="756"/>
      <c r="INV36" s="756"/>
      <c r="INW36" s="756"/>
      <c r="INX36" s="756"/>
      <c r="INY36" s="756"/>
      <c r="INZ36" s="756"/>
      <c r="IOA36" s="756"/>
      <c r="IOB36" s="756"/>
      <c r="IOC36" s="756"/>
      <c r="IOD36" s="756"/>
      <c r="IOE36" s="756"/>
      <c r="IOF36" s="756"/>
      <c r="IOG36" s="756"/>
      <c r="IOH36" s="756"/>
      <c r="IOI36" s="756"/>
      <c r="IOJ36" s="756"/>
      <c r="IOK36" s="756"/>
      <c r="IOL36" s="756"/>
      <c r="IOM36" s="756"/>
      <c r="ION36" s="756"/>
      <c r="IOO36" s="756"/>
      <c r="IOP36" s="756"/>
      <c r="IOQ36" s="756"/>
      <c r="IOR36" s="756"/>
      <c r="IOS36" s="756"/>
      <c r="IOT36" s="756"/>
      <c r="IOU36" s="756"/>
      <c r="IOV36" s="756"/>
      <c r="IOW36" s="756"/>
      <c r="IOX36" s="756"/>
      <c r="IOY36" s="756"/>
      <c r="IOZ36" s="756"/>
      <c r="IPA36" s="756"/>
      <c r="IPB36" s="756"/>
      <c r="IPC36" s="756"/>
      <c r="IPD36" s="756"/>
      <c r="IPE36" s="756"/>
      <c r="IPF36" s="756"/>
      <c r="IPG36" s="756"/>
      <c r="IPH36" s="756"/>
      <c r="IPI36" s="756"/>
      <c r="IPJ36" s="756"/>
      <c r="IPK36" s="756"/>
      <c r="IPL36" s="756"/>
      <c r="IPM36" s="756"/>
      <c r="IPN36" s="756"/>
      <c r="IPO36" s="756"/>
      <c r="IPP36" s="756"/>
      <c r="IPQ36" s="756"/>
      <c r="IPR36" s="756"/>
      <c r="IPS36" s="756"/>
      <c r="IPT36" s="756"/>
      <c r="IPU36" s="756"/>
      <c r="IPV36" s="756"/>
      <c r="IPW36" s="756"/>
      <c r="IPX36" s="756"/>
      <c r="IPY36" s="756"/>
      <c r="IPZ36" s="756"/>
      <c r="IQA36" s="756"/>
      <c r="IQB36" s="756"/>
      <c r="IQC36" s="756"/>
      <c r="IQD36" s="756"/>
      <c r="IQE36" s="756"/>
      <c r="IQF36" s="756"/>
      <c r="IQG36" s="756"/>
      <c r="IQH36" s="756"/>
      <c r="IQI36" s="756"/>
      <c r="IQJ36" s="756"/>
      <c r="IQK36" s="756"/>
      <c r="IQL36" s="756"/>
      <c r="IQM36" s="756"/>
      <c r="IQN36" s="756"/>
      <c r="IQO36" s="756"/>
      <c r="IQP36" s="756"/>
      <c r="IQQ36" s="756"/>
      <c r="IQR36" s="756"/>
      <c r="IQS36" s="756"/>
      <c r="IQT36" s="756"/>
      <c r="IQU36" s="756"/>
      <c r="IQV36" s="756"/>
      <c r="IQW36" s="756"/>
      <c r="IQX36" s="756"/>
      <c r="IQY36" s="756"/>
      <c r="IQZ36" s="756"/>
      <c r="IRA36" s="756"/>
      <c r="IRB36" s="756"/>
      <c r="IRC36" s="756"/>
      <c r="IRD36" s="756"/>
      <c r="IRE36" s="756"/>
      <c r="IRF36" s="756"/>
      <c r="IRG36" s="756"/>
      <c r="IRH36" s="756"/>
      <c r="IRI36" s="756"/>
      <c r="IRJ36" s="756"/>
      <c r="IRK36" s="756"/>
      <c r="IRL36" s="756"/>
      <c r="IRM36" s="756"/>
      <c r="IRN36" s="756"/>
      <c r="IRO36" s="756"/>
      <c r="IRP36" s="756"/>
      <c r="IRQ36" s="756"/>
      <c r="IRR36" s="756"/>
      <c r="IRS36" s="756"/>
      <c r="IRT36" s="756"/>
      <c r="IRU36" s="756"/>
      <c r="IRV36" s="756"/>
      <c r="IRW36" s="756"/>
      <c r="IRX36" s="756"/>
      <c r="IRY36" s="756"/>
      <c r="IRZ36" s="756"/>
      <c r="ISA36" s="756"/>
      <c r="ISB36" s="756"/>
      <c r="ISC36" s="756"/>
      <c r="ISD36" s="756"/>
      <c r="ISE36" s="756"/>
      <c r="ISF36" s="756"/>
      <c r="ISG36" s="756"/>
      <c r="ISH36" s="756"/>
      <c r="ISI36" s="756"/>
      <c r="ISJ36" s="756"/>
      <c r="ISK36" s="756"/>
      <c r="ISL36" s="756"/>
      <c r="ISM36" s="756"/>
      <c r="ISN36" s="756"/>
      <c r="ISO36" s="756"/>
      <c r="ISP36" s="756"/>
      <c r="ISQ36" s="756"/>
      <c r="ISR36" s="756"/>
      <c r="ISS36" s="756"/>
      <c r="IST36" s="756"/>
      <c r="ISU36" s="756"/>
      <c r="ISV36" s="756"/>
      <c r="ISW36" s="756"/>
      <c r="ISX36" s="756"/>
      <c r="ISY36" s="756"/>
      <c r="ISZ36" s="756"/>
      <c r="ITA36" s="756"/>
      <c r="ITB36" s="756"/>
      <c r="ITC36" s="756"/>
      <c r="ITD36" s="756"/>
      <c r="ITE36" s="756"/>
      <c r="ITF36" s="756"/>
      <c r="ITG36" s="756"/>
      <c r="ITH36" s="756"/>
      <c r="ITI36" s="756"/>
      <c r="ITJ36" s="756"/>
      <c r="ITK36" s="756"/>
      <c r="ITL36" s="756"/>
      <c r="ITM36" s="756"/>
      <c r="ITN36" s="756"/>
      <c r="ITO36" s="756"/>
      <c r="ITP36" s="756"/>
      <c r="ITQ36" s="756"/>
      <c r="ITR36" s="756"/>
      <c r="ITS36" s="756"/>
      <c r="ITT36" s="756"/>
      <c r="ITU36" s="756"/>
      <c r="ITV36" s="756"/>
      <c r="ITW36" s="756"/>
      <c r="ITX36" s="756"/>
      <c r="ITY36" s="756"/>
      <c r="ITZ36" s="756"/>
      <c r="IUA36" s="756"/>
      <c r="IUB36" s="756"/>
      <c r="IUC36" s="756"/>
      <c r="IUD36" s="756"/>
      <c r="IUE36" s="756"/>
      <c r="IUF36" s="756"/>
      <c r="IUG36" s="756"/>
      <c r="IUH36" s="756"/>
      <c r="IUI36" s="756"/>
      <c r="IUJ36" s="756"/>
      <c r="IUK36" s="756"/>
      <c r="IUL36" s="756"/>
      <c r="IUM36" s="756"/>
      <c r="IUN36" s="756"/>
      <c r="IUO36" s="756"/>
      <c r="IUP36" s="756"/>
      <c r="IUQ36" s="756"/>
      <c r="IUR36" s="756"/>
      <c r="IUS36" s="756"/>
      <c r="IUT36" s="756"/>
      <c r="IUU36" s="756"/>
      <c r="IUV36" s="756"/>
      <c r="IUW36" s="756"/>
      <c r="IUX36" s="756"/>
      <c r="IUY36" s="756"/>
      <c r="IUZ36" s="756"/>
      <c r="IVA36" s="756"/>
      <c r="IVB36" s="756"/>
      <c r="IVC36" s="756"/>
      <c r="IVD36" s="756"/>
      <c r="IVE36" s="756"/>
      <c r="IVF36" s="756"/>
      <c r="IVG36" s="756"/>
      <c r="IVH36" s="756"/>
      <c r="IVI36" s="756"/>
      <c r="IVJ36" s="756"/>
      <c r="IVK36" s="756"/>
      <c r="IVL36" s="756"/>
      <c r="IVM36" s="756"/>
      <c r="IVN36" s="756"/>
      <c r="IVO36" s="756"/>
      <c r="IVP36" s="756"/>
      <c r="IVQ36" s="756"/>
      <c r="IVR36" s="756"/>
      <c r="IVS36" s="756"/>
      <c r="IVT36" s="756"/>
      <c r="IVU36" s="756"/>
      <c r="IVV36" s="756"/>
      <c r="IVW36" s="756"/>
      <c r="IVX36" s="756"/>
      <c r="IVY36" s="756"/>
      <c r="IVZ36" s="756"/>
      <c r="IWA36" s="756"/>
      <c r="IWB36" s="756"/>
      <c r="IWC36" s="756"/>
      <c r="IWD36" s="756"/>
      <c r="IWE36" s="756"/>
      <c r="IWF36" s="756"/>
      <c r="IWG36" s="756"/>
      <c r="IWH36" s="756"/>
      <c r="IWI36" s="756"/>
      <c r="IWJ36" s="756"/>
      <c r="IWK36" s="756"/>
      <c r="IWL36" s="756"/>
      <c r="IWM36" s="756"/>
      <c r="IWN36" s="756"/>
      <c r="IWO36" s="756"/>
      <c r="IWP36" s="756"/>
      <c r="IWQ36" s="756"/>
      <c r="IWR36" s="756"/>
      <c r="IWS36" s="756"/>
      <c r="IWT36" s="756"/>
      <c r="IWU36" s="756"/>
      <c r="IWV36" s="756"/>
      <c r="IWW36" s="756"/>
      <c r="IWX36" s="756"/>
      <c r="IWY36" s="756"/>
      <c r="IWZ36" s="756"/>
      <c r="IXA36" s="756"/>
      <c r="IXB36" s="756"/>
      <c r="IXC36" s="756"/>
      <c r="IXD36" s="756"/>
      <c r="IXE36" s="756"/>
      <c r="IXF36" s="756"/>
      <c r="IXG36" s="756"/>
      <c r="IXH36" s="756"/>
      <c r="IXI36" s="756"/>
      <c r="IXJ36" s="756"/>
      <c r="IXK36" s="756"/>
      <c r="IXL36" s="756"/>
      <c r="IXM36" s="756"/>
      <c r="IXN36" s="756"/>
      <c r="IXO36" s="756"/>
      <c r="IXP36" s="756"/>
      <c r="IXQ36" s="756"/>
      <c r="IXR36" s="756"/>
      <c r="IXS36" s="756"/>
      <c r="IXT36" s="756"/>
      <c r="IXU36" s="756"/>
      <c r="IXV36" s="756"/>
      <c r="IXW36" s="756"/>
      <c r="IXX36" s="756"/>
      <c r="IXY36" s="756"/>
      <c r="IXZ36" s="756"/>
      <c r="IYA36" s="756"/>
      <c r="IYB36" s="756"/>
      <c r="IYC36" s="756"/>
      <c r="IYD36" s="756"/>
      <c r="IYE36" s="756"/>
      <c r="IYF36" s="756"/>
      <c r="IYG36" s="756"/>
      <c r="IYH36" s="756"/>
      <c r="IYI36" s="756"/>
      <c r="IYJ36" s="756"/>
      <c r="IYK36" s="756"/>
      <c r="IYL36" s="756"/>
      <c r="IYM36" s="756"/>
      <c r="IYN36" s="756"/>
      <c r="IYO36" s="756"/>
      <c r="IYP36" s="756"/>
      <c r="IYQ36" s="756"/>
      <c r="IYR36" s="756"/>
      <c r="IYS36" s="756"/>
      <c r="IYT36" s="756"/>
      <c r="IYU36" s="756"/>
      <c r="IYV36" s="756"/>
      <c r="IYW36" s="756"/>
      <c r="IYX36" s="756"/>
      <c r="IYY36" s="756"/>
      <c r="IYZ36" s="756"/>
      <c r="IZA36" s="756"/>
      <c r="IZB36" s="756"/>
      <c r="IZC36" s="756"/>
      <c r="IZD36" s="756"/>
      <c r="IZE36" s="756"/>
      <c r="IZF36" s="756"/>
      <c r="IZG36" s="756"/>
      <c r="IZH36" s="756"/>
      <c r="IZI36" s="756"/>
      <c r="IZJ36" s="756"/>
      <c r="IZK36" s="756"/>
      <c r="IZL36" s="756"/>
      <c r="IZM36" s="756"/>
      <c r="IZN36" s="756"/>
      <c r="IZO36" s="756"/>
      <c r="IZP36" s="756"/>
      <c r="IZQ36" s="756"/>
      <c r="IZR36" s="756"/>
      <c r="IZS36" s="756"/>
      <c r="IZT36" s="756"/>
      <c r="IZU36" s="756"/>
      <c r="IZV36" s="756"/>
      <c r="IZW36" s="756"/>
      <c r="IZX36" s="756"/>
      <c r="IZY36" s="756"/>
      <c r="IZZ36" s="756"/>
      <c r="JAA36" s="756"/>
      <c r="JAB36" s="756"/>
      <c r="JAC36" s="756"/>
      <c r="JAD36" s="756"/>
      <c r="JAE36" s="756"/>
      <c r="JAF36" s="756"/>
      <c r="JAG36" s="756"/>
      <c r="JAH36" s="756"/>
      <c r="JAI36" s="756"/>
      <c r="JAJ36" s="756"/>
      <c r="JAK36" s="756"/>
      <c r="JAL36" s="756"/>
      <c r="JAM36" s="756"/>
      <c r="JAN36" s="756"/>
      <c r="JAO36" s="756"/>
      <c r="JAP36" s="756"/>
      <c r="JAQ36" s="756"/>
      <c r="JAR36" s="756"/>
      <c r="JAS36" s="756"/>
      <c r="JAT36" s="756"/>
      <c r="JAU36" s="756"/>
      <c r="JAV36" s="756"/>
      <c r="JAW36" s="756"/>
      <c r="JAX36" s="756"/>
      <c r="JAY36" s="756"/>
      <c r="JAZ36" s="756"/>
      <c r="JBA36" s="756"/>
      <c r="JBB36" s="756"/>
      <c r="JBC36" s="756"/>
      <c r="JBD36" s="756"/>
      <c r="JBE36" s="756"/>
      <c r="JBF36" s="756"/>
      <c r="JBG36" s="756"/>
      <c r="JBH36" s="756"/>
      <c r="JBI36" s="756"/>
      <c r="JBJ36" s="756"/>
      <c r="JBK36" s="756"/>
      <c r="JBL36" s="756"/>
      <c r="JBM36" s="756"/>
      <c r="JBN36" s="756"/>
      <c r="JBO36" s="756"/>
      <c r="JBP36" s="756"/>
      <c r="JBQ36" s="756"/>
      <c r="JBR36" s="756"/>
      <c r="JBS36" s="756"/>
      <c r="JBT36" s="756"/>
      <c r="JBU36" s="756"/>
      <c r="JBV36" s="756"/>
      <c r="JBW36" s="756"/>
      <c r="JBX36" s="756"/>
      <c r="JBY36" s="756"/>
      <c r="JBZ36" s="756"/>
      <c r="JCA36" s="756"/>
      <c r="JCB36" s="756"/>
      <c r="JCC36" s="756"/>
      <c r="JCD36" s="756"/>
      <c r="JCE36" s="756"/>
      <c r="JCF36" s="756"/>
      <c r="JCG36" s="756"/>
      <c r="JCH36" s="756"/>
      <c r="JCI36" s="756"/>
      <c r="JCJ36" s="756"/>
      <c r="JCK36" s="756"/>
      <c r="JCL36" s="756"/>
      <c r="JCM36" s="756"/>
      <c r="JCN36" s="756"/>
      <c r="JCO36" s="756"/>
      <c r="JCP36" s="756"/>
      <c r="JCQ36" s="756"/>
      <c r="JCR36" s="756"/>
      <c r="JCS36" s="756"/>
      <c r="JCT36" s="756"/>
      <c r="JCU36" s="756"/>
      <c r="JCV36" s="756"/>
      <c r="JCW36" s="756"/>
      <c r="JCX36" s="756"/>
      <c r="JCY36" s="756"/>
      <c r="JCZ36" s="756"/>
      <c r="JDA36" s="756"/>
      <c r="JDB36" s="756"/>
      <c r="JDC36" s="756"/>
      <c r="JDD36" s="756"/>
      <c r="JDE36" s="756"/>
      <c r="JDF36" s="756"/>
      <c r="JDG36" s="756"/>
      <c r="JDH36" s="756"/>
      <c r="JDI36" s="756"/>
      <c r="JDJ36" s="756"/>
      <c r="JDK36" s="756"/>
      <c r="JDL36" s="756"/>
      <c r="JDM36" s="756"/>
      <c r="JDN36" s="756"/>
      <c r="JDO36" s="756"/>
      <c r="JDP36" s="756"/>
      <c r="JDQ36" s="756"/>
      <c r="JDR36" s="756"/>
      <c r="JDS36" s="756"/>
      <c r="JDT36" s="756"/>
      <c r="JDU36" s="756"/>
      <c r="JDV36" s="756"/>
      <c r="JDW36" s="756"/>
      <c r="JDX36" s="756"/>
      <c r="JDY36" s="756"/>
      <c r="JDZ36" s="756"/>
      <c r="JEA36" s="756"/>
      <c r="JEB36" s="756"/>
      <c r="JEC36" s="756"/>
      <c r="JED36" s="756"/>
      <c r="JEE36" s="756"/>
      <c r="JEF36" s="756"/>
      <c r="JEG36" s="756"/>
      <c r="JEH36" s="756"/>
      <c r="JEI36" s="756"/>
      <c r="JEJ36" s="756"/>
      <c r="JEK36" s="756"/>
      <c r="JEL36" s="756"/>
      <c r="JEM36" s="756"/>
      <c r="JEN36" s="756"/>
      <c r="JEO36" s="756"/>
      <c r="JEP36" s="756"/>
      <c r="JEQ36" s="756"/>
      <c r="JER36" s="756"/>
      <c r="JES36" s="756"/>
      <c r="JET36" s="756"/>
      <c r="JEU36" s="756"/>
      <c r="JEV36" s="756"/>
      <c r="JEW36" s="756"/>
      <c r="JEX36" s="756"/>
      <c r="JEY36" s="756"/>
      <c r="JEZ36" s="756"/>
      <c r="JFA36" s="756"/>
      <c r="JFB36" s="756"/>
      <c r="JFC36" s="756"/>
      <c r="JFD36" s="756"/>
      <c r="JFE36" s="756"/>
      <c r="JFF36" s="756"/>
      <c r="JFG36" s="756"/>
      <c r="JFH36" s="756"/>
      <c r="JFI36" s="756"/>
      <c r="JFJ36" s="756"/>
      <c r="JFK36" s="756"/>
      <c r="JFL36" s="756"/>
      <c r="JFM36" s="756"/>
      <c r="JFN36" s="756"/>
      <c r="JFO36" s="756"/>
      <c r="JFP36" s="756"/>
      <c r="JFQ36" s="756"/>
      <c r="JFR36" s="756"/>
      <c r="JFS36" s="756"/>
      <c r="JFT36" s="756"/>
      <c r="JFU36" s="756"/>
      <c r="JFV36" s="756"/>
      <c r="JFW36" s="756"/>
      <c r="JFX36" s="756"/>
      <c r="JFY36" s="756"/>
      <c r="JFZ36" s="756"/>
      <c r="JGA36" s="756"/>
      <c r="JGB36" s="756"/>
      <c r="JGC36" s="756"/>
      <c r="JGD36" s="756"/>
      <c r="JGE36" s="756"/>
      <c r="JGF36" s="756"/>
      <c r="JGG36" s="756"/>
      <c r="JGH36" s="756"/>
      <c r="JGI36" s="756"/>
      <c r="JGJ36" s="756"/>
      <c r="JGK36" s="756"/>
      <c r="JGL36" s="756"/>
      <c r="JGM36" s="756"/>
      <c r="JGN36" s="756"/>
      <c r="JGO36" s="756"/>
      <c r="JGP36" s="756"/>
      <c r="JGQ36" s="756"/>
      <c r="JGR36" s="756"/>
      <c r="JGS36" s="756"/>
      <c r="JGT36" s="756"/>
      <c r="JGU36" s="756"/>
      <c r="JGV36" s="756"/>
      <c r="JGW36" s="756"/>
      <c r="JGX36" s="756"/>
      <c r="JGY36" s="756"/>
      <c r="JGZ36" s="756"/>
      <c r="JHA36" s="756"/>
      <c r="JHB36" s="756"/>
      <c r="JHC36" s="756"/>
      <c r="JHD36" s="756"/>
      <c r="JHE36" s="756"/>
      <c r="JHF36" s="756"/>
      <c r="JHG36" s="756"/>
      <c r="JHH36" s="756"/>
      <c r="JHI36" s="756"/>
      <c r="JHJ36" s="756"/>
      <c r="JHK36" s="756"/>
      <c r="JHL36" s="756"/>
      <c r="JHM36" s="756"/>
      <c r="JHN36" s="756"/>
      <c r="JHO36" s="756"/>
      <c r="JHP36" s="756"/>
      <c r="JHQ36" s="756"/>
      <c r="JHR36" s="756"/>
      <c r="JHS36" s="756"/>
      <c r="JHT36" s="756"/>
      <c r="JHU36" s="756"/>
      <c r="JHV36" s="756"/>
      <c r="JHW36" s="756"/>
      <c r="JHX36" s="756"/>
      <c r="JHY36" s="756"/>
      <c r="JHZ36" s="756"/>
      <c r="JIA36" s="756"/>
      <c r="JIB36" s="756"/>
      <c r="JIC36" s="756"/>
      <c r="JID36" s="756"/>
      <c r="JIE36" s="756"/>
      <c r="JIF36" s="756"/>
      <c r="JIG36" s="756"/>
      <c r="JIH36" s="756"/>
      <c r="JII36" s="756"/>
      <c r="JIJ36" s="756"/>
      <c r="JIK36" s="756"/>
      <c r="JIL36" s="756"/>
      <c r="JIM36" s="756"/>
      <c r="JIN36" s="756"/>
      <c r="JIO36" s="756"/>
      <c r="JIP36" s="756"/>
      <c r="JIQ36" s="756"/>
      <c r="JIR36" s="756"/>
      <c r="JIS36" s="756"/>
      <c r="JIT36" s="756"/>
      <c r="JIU36" s="756"/>
      <c r="JIV36" s="756"/>
      <c r="JIW36" s="756"/>
      <c r="JIX36" s="756"/>
      <c r="JIY36" s="756"/>
      <c r="JIZ36" s="756"/>
      <c r="JJA36" s="756"/>
      <c r="JJB36" s="756"/>
      <c r="JJC36" s="756"/>
      <c r="JJD36" s="756"/>
      <c r="JJE36" s="756"/>
      <c r="JJF36" s="756"/>
      <c r="JJG36" s="756"/>
      <c r="JJH36" s="756"/>
      <c r="JJI36" s="756"/>
      <c r="JJJ36" s="756"/>
      <c r="JJK36" s="756"/>
      <c r="JJL36" s="756"/>
      <c r="JJM36" s="756"/>
      <c r="JJN36" s="756"/>
      <c r="JJO36" s="756"/>
      <c r="JJP36" s="756"/>
      <c r="JJQ36" s="756"/>
      <c r="JJR36" s="756"/>
      <c r="JJS36" s="756"/>
      <c r="JJT36" s="756"/>
      <c r="JJU36" s="756"/>
      <c r="JJV36" s="756"/>
      <c r="JJW36" s="756"/>
      <c r="JJX36" s="756"/>
      <c r="JJY36" s="756"/>
      <c r="JJZ36" s="756"/>
      <c r="JKA36" s="756"/>
      <c r="JKB36" s="756"/>
      <c r="JKC36" s="756"/>
      <c r="JKD36" s="756"/>
      <c r="JKE36" s="756"/>
      <c r="JKF36" s="756"/>
      <c r="JKG36" s="756"/>
      <c r="JKH36" s="756"/>
      <c r="JKI36" s="756"/>
      <c r="JKJ36" s="756"/>
      <c r="JKK36" s="756"/>
      <c r="JKL36" s="756"/>
      <c r="JKM36" s="756"/>
      <c r="JKN36" s="756"/>
      <c r="JKO36" s="756"/>
      <c r="JKP36" s="756"/>
      <c r="JKQ36" s="756"/>
      <c r="JKR36" s="756"/>
      <c r="JKS36" s="756"/>
      <c r="JKT36" s="756"/>
      <c r="JKU36" s="756"/>
      <c r="JKV36" s="756"/>
      <c r="JKW36" s="756"/>
      <c r="JKX36" s="756"/>
      <c r="JKY36" s="756"/>
      <c r="JKZ36" s="756"/>
      <c r="JLA36" s="756"/>
      <c r="JLB36" s="756"/>
      <c r="JLC36" s="756"/>
      <c r="JLD36" s="756"/>
      <c r="JLE36" s="756"/>
      <c r="JLF36" s="756"/>
      <c r="JLG36" s="756"/>
      <c r="JLH36" s="756"/>
      <c r="JLI36" s="756"/>
      <c r="JLJ36" s="756"/>
      <c r="JLK36" s="756"/>
      <c r="JLL36" s="756"/>
      <c r="JLM36" s="756"/>
      <c r="JLN36" s="756"/>
      <c r="JLO36" s="756"/>
      <c r="JLP36" s="756"/>
      <c r="JLQ36" s="756"/>
      <c r="JLR36" s="756"/>
      <c r="JLS36" s="756"/>
      <c r="JLT36" s="756"/>
      <c r="JLU36" s="756"/>
      <c r="JLV36" s="756"/>
      <c r="JLW36" s="756"/>
      <c r="JLX36" s="756"/>
      <c r="JLY36" s="756"/>
      <c r="JLZ36" s="756"/>
      <c r="JMA36" s="756"/>
      <c r="JMB36" s="756"/>
      <c r="JMC36" s="756"/>
      <c r="JMD36" s="756"/>
      <c r="JME36" s="756"/>
      <c r="JMF36" s="756"/>
      <c r="JMG36" s="756"/>
      <c r="JMH36" s="756"/>
      <c r="JMI36" s="756"/>
      <c r="JMJ36" s="756"/>
      <c r="JMK36" s="756"/>
      <c r="JML36" s="756"/>
      <c r="JMM36" s="756"/>
      <c r="JMN36" s="756"/>
      <c r="JMO36" s="756"/>
      <c r="JMP36" s="756"/>
      <c r="JMQ36" s="756"/>
      <c r="JMR36" s="756"/>
      <c r="JMS36" s="756"/>
      <c r="JMT36" s="756"/>
      <c r="JMU36" s="756"/>
      <c r="JMV36" s="756"/>
      <c r="JMW36" s="756"/>
      <c r="JMX36" s="756"/>
      <c r="JMY36" s="756"/>
      <c r="JMZ36" s="756"/>
      <c r="JNA36" s="756"/>
      <c r="JNB36" s="756"/>
      <c r="JNC36" s="756"/>
      <c r="JND36" s="756"/>
      <c r="JNE36" s="756"/>
      <c r="JNF36" s="756"/>
      <c r="JNG36" s="756"/>
      <c r="JNH36" s="756"/>
      <c r="JNI36" s="756"/>
      <c r="JNJ36" s="756"/>
      <c r="JNK36" s="756"/>
      <c r="JNL36" s="756"/>
      <c r="JNM36" s="756"/>
      <c r="JNN36" s="756"/>
      <c r="JNO36" s="756"/>
      <c r="JNP36" s="756"/>
      <c r="JNQ36" s="756"/>
      <c r="JNR36" s="756"/>
      <c r="JNS36" s="756"/>
      <c r="JNT36" s="756"/>
      <c r="JNU36" s="756"/>
      <c r="JNV36" s="756"/>
      <c r="JNW36" s="756"/>
      <c r="JNX36" s="756"/>
      <c r="JNY36" s="756"/>
      <c r="JNZ36" s="756"/>
      <c r="JOA36" s="756"/>
      <c r="JOB36" s="756"/>
      <c r="JOC36" s="756"/>
      <c r="JOD36" s="756"/>
      <c r="JOE36" s="756"/>
      <c r="JOF36" s="756"/>
      <c r="JOG36" s="756"/>
      <c r="JOH36" s="756"/>
      <c r="JOI36" s="756"/>
      <c r="JOJ36" s="756"/>
      <c r="JOK36" s="756"/>
      <c r="JOL36" s="756"/>
      <c r="JOM36" s="756"/>
      <c r="JON36" s="756"/>
      <c r="JOO36" s="756"/>
      <c r="JOP36" s="756"/>
      <c r="JOQ36" s="756"/>
      <c r="JOR36" s="756"/>
      <c r="JOS36" s="756"/>
      <c r="JOT36" s="756"/>
      <c r="JOU36" s="756"/>
      <c r="JOV36" s="756"/>
      <c r="JOW36" s="756"/>
      <c r="JOX36" s="756"/>
      <c r="JOY36" s="756"/>
      <c r="JOZ36" s="756"/>
      <c r="JPA36" s="756"/>
      <c r="JPB36" s="756"/>
      <c r="JPC36" s="756"/>
      <c r="JPD36" s="756"/>
      <c r="JPE36" s="756"/>
      <c r="JPF36" s="756"/>
      <c r="JPG36" s="756"/>
      <c r="JPH36" s="756"/>
      <c r="JPI36" s="756"/>
      <c r="JPJ36" s="756"/>
      <c r="JPK36" s="756"/>
      <c r="JPL36" s="756"/>
      <c r="JPM36" s="756"/>
      <c r="JPN36" s="756"/>
      <c r="JPO36" s="756"/>
      <c r="JPP36" s="756"/>
      <c r="JPQ36" s="756"/>
      <c r="JPR36" s="756"/>
      <c r="JPS36" s="756"/>
      <c r="JPT36" s="756"/>
      <c r="JPU36" s="756"/>
      <c r="JPV36" s="756"/>
      <c r="JPW36" s="756"/>
      <c r="JPX36" s="756"/>
      <c r="JPY36" s="756"/>
      <c r="JPZ36" s="756"/>
      <c r="JQA36" s="756"/>
      <c r="JQB36" s="756"/>
      <c r="JQC36" s="756"/>
      <c r="JQD36" s="756"/>
      <c r="JQE36" s="756"/>
      <c r="JQF36" s="756"/>
      <c r="JQG36" s="756"/>
      <c r="JQH36" s="756"/>
      <c r="JQI36" s="756"/>
      <c r="JQJ36" s="756"/>
      <c r="JQK36" s="756"/>
      <c r="JQL36" s="756"/>
      <c r="JQM36" s="756"/>
      <c r="JQN36" s="756"/>
      <c r="JQO36" s="756"/>
      <c r="JQP36" s="756"/>
      <c r="JQQ36" s="756"/>
      <c r="JQR36" s="756"/>
      <c r="JQS36" s="756"/>
      <c r="JQT36" s="756"/>
      <c r="JQU36" s="756"/>
      <c r="JQV36" s="756"/>
      <c r="JQW36" s="756"/>
      <c r="JQX36" s="756"/>
      <c r="JQY36" s="756"/>
      <c r="JQZ36" s="756"/>
      <c r="JRA36" s="756"/>
      <c r="JRB36" s="756"/>
      <c r="JRC36" s="756"/>
      <c r="JRD36" s="756"/>
      <c r="JRE36" s="756"/>
      <c r="JRF36" s="756"/>
      <c r="JRG36" s="756"/>
      <c r="JRH36" s="756"/>
      <c r="JRI36" s="756"/>
      <c r="JRJ36" s="756"/>
      <c r="JRK36" s="756"/>
      <c r="JRL36" s="756"/>
      <c r="JRM36" s="756"/>
      <c r="JRN36" s="756"/>
      <c r="JRO36" s="756"/>
      <c r="JRP36" s="756"/>
      <c r="JRQ36" s="756"/>
      <c r="JRR36" s="756"/>
      <c r="JRS36" s="756"/>
      <c r="JRT36" s="756"/>
      <c r="JRU36" s="756"/>
      <c r="JRV36" s="756"/>
      <c r="JRW36" s="756"/>
      <c r="JRX36" s="756"/>
      <c r="JRY36" s="756"/>
      <c r="JRZ36" s="756"/>
      <c r="JSA36" s="756"/>
      <c r="JSB36" s="756"/>
      <c r="JSC36" s="756"/>
      <c r="JSD36" s="756"/>
      <c r="JSE36" s="756"/>
      <c r="JSF36" s="756"/>
      <c r="JSG36" s="756"/>
      <c r="JSH36" s="756"/>
      <c r="JSI36" s="756"/>
      <c r="JSJ36" s="756"/>
      <c r="JSK36" s="756"/>
      <c r="JSL36" s="756"/>
      <c r="JSM36" s="756"/>
      <c r="JSN36" s="756"/>
      <c r="JSO36" s="756"/>
      <c r="JSP36" s="756"/>
      <c r="JSQ36" s="756"/>
      <c r="JSR36" s="756"/>
      <c r="JSS36" s="756"/>
      <c r="JST36" s="756"/>
      <c r="JSU36" s="756"/>
      <c r="JSV36" s="756"/>
      <c r="JSW36" s="756"/>
      <c r="JSX36" s="756"/>
      <c r="JSY36" s="756"/>
      <c r="JSZ36" s="756"/>
      <c r="JTA36" s="756"/>
      <c r="JTB36" s="756"/>
      <c r="JTC36" s="756"/>
      <c r="JTD36" s="756"/>
      <c r="JTE36" s="756"/>
      <c r="JTF36" s="756"/>
      <c r="JTG36" s="756"/>
      <c r="JTH36" s="756"/>
      <c r="JTI36" s="756"/>
      <c r="JTJ36" s="756"/>
      <c r="JTK36" s="756"/>
      <c r="JTL36" s="756"/>
      <c r="JTM36" s="756"/>
      <c r="JTN36" s="756"/>
      <c r="JTO36" s="756"/>
      <c r="JTP36" s="756"/>
      <c r="JTQ36" s="756"/>
      <c r="JTR36" s="756"/>
      <c r="JTS36" s="756"/>
      <c r="JTT36" s="756"/>
      <c r="JTU36" s="756"/>
      <c r="JTV36" s="756"/>
      <c r="JTW36" s="756"/>
      <c r="JTX36" s="756"/>
      <c r="JTY36" s="756"/>
      <c r="JTZ36" s="756"/>
      <c r="JUA36" s="756"/>
      <c r="JUB36" s="756"/>
      <c r="JUC36" s="756"/>
      <c r="JUD36" s="756"/>
      <c r="JUE36" s="756"/>
      <c r="JUF36" s="756"/>
      <c r="JUG36" s="756"/>
      <c r="JUH36" s="756"/>
      <c r="JUI36" s="756"/>
      <c r="JUJ36" s="756"/>
      <c r="JUK36" s="756"/>
      <c r="JUL36" s="756"/>
      <c r="JUM36" s="756"/>
      <c r="JUN36" s="756"/>
      <c r="JUO36" s="756"/>
      <c r="JUP36" s="756"/>
      <c r="JUQ36" s="756"/>
      <c r="JUR36" s="756"/>
      <c r="JUS36" s="756"/>
      <c r="JUT36" s="756"/>
      <c r="JUU36" s="756"/>
      <c r="JUV36" s="756"/>
      <c r="JUW36" s="756"/>
      <c r="JUX36" s="756"/>
      <c r="JUY36" s="756"/>
      <c r="JUZ36" s="756"/>
      <c r="JVA36" s="756"/>
      <c r="JVB36" s="756"/>
      <c r="JVC36" s="756"/>
      <c r="JVD36" s="756"/>
      <c r="JVE36" s="756"/>
      <c r="JVF36" s="756"/>
      <c r="JVG36" s="756"/>
      <c r="JVH36" s="756"/>
      <c r="JVI36" s="756"/>
      <c r="JVJ36" s="756"/>
      <c r="JVK36" s="756"/>
      <c r="JVL36" s="756"/>
      <c r="JVM36" s="756"/>
      <c r="JVN36" s="756"/>
      <c r="JVO36" s="756"/>
      <c r="JVP36" s="756"/>
      <c r="JVQ36" s="756"/>
      <c r="JVR36" s="756"/>
      <c r="JVS36" s="756"/>
      <c r="JVT36" s="756"/>
      <c r="JVU36" s="756"/>
      <c r="JVV36" s="756"/>
      <c r="JVW36" s="756"/>
      <c r="JVX36" s="756"/>
      <c r="JVY36" s="756"/>
      <c r="JVZ36" s="756"/>
      <c r="JWA36" s="756"/>
      <c r="JWB36" s="756"/>
      <c r="JWC36" s="756"/>
      <c r="JWD36" s="756"/>
      <c r="JWE36" s="756"/>
      <c r="JWF36" s="756"/>
      <c r="JWG36" s="756"/>
      <c r="JWH36" s="756"/>
      <c r="JWI36" s="756"/>
      <c r="JWJ36" s="756"/>
      <c r="JWK36" s="756"/>
      <c r="JWL36" s="756"/>
      <c r="JWM36" s="756"/>
      <c r="JWN36" s="756"/>
      <c r="JWO36" s="756"/>
      <c r="JWP36" s="756"/>
      <c r="JWQ36" s="756"/>
      <c r="JWR36" s="756"/>
      <c r="JWS36" s="756"/>
      <c r="JWT36" s="756"/>
      <c r="JWU36" s="756"/>
      <c r="JWV36" s="756"/>
      <c r="JWW36" s="756"/>
      <c r="JWX36" s="756"/>
      <c r="JWY36" s="756"/>
      <c r="JWZ36" s="756"/>
      <c r="JXA36" s="756"/>
      <c r="JXB36" s="756"/>
      <c r="JXC36" s="756"/>
      <c r="JXD36" s="756"/>
      <c r="JXE36" s="756"/>
      <c r="JXF36" s="756"/>
      <c r="JXG36" s="756"/>
      <c r="JXH36" s="756"/>
      <c r="JXI36" s="756"/>
      <c r="JXJ36" s="756"/>
      <c r="JXK36" s="756"/>
      <c r="JXL36" s="756"/>
      <c r="JXM36" s="756"/>
      <c r="JXN36" s="756"/>
      <c r="JXO36" s="756"/>
      <c r="JXP36" s="756"/>
      <c r="JXQ36" s="756"/>
      <c r="JXR36" s="756"/>
      <c r="JXS36" s="756"/>
      <c r="JXT36" s="756"/>
      <c r="JXU36" s="756"/>
      <c r="JXV36" s="756"/>
      <c r="JXW36" s="756"/>
      <c r="JXX36" s="756"/>
      <c r="JXY36" s="756"/>
      <c r="JXZ36" s="756"/>
      <c r="JYA36" s="756"/>
      <c r="JYB36" s="756"/>
      <c r="JYC36" s="756"/>
      <c r="JYD36" s="756"/>
      <c r="JYE36" s="756"/>
      <c r="JYF36" s="756"/>
      <c r="JYG36" s="756"/>
      <c r="JYH36" s="756"/>
      <c r="JYI36" s="756"/>
      <c r="JYJ36" s="756"/>
      <c r="JYK36" s="756"/>
      <c r="JYL36" s="756"/>
      <c r="JYM36" s="756"/>
      <c r="JYN36" s="756"/>
      <c r="JYO36" s="756"/>
      <c r="JYP36" s="756"/>
      <c r="JYQ36" s="756"/>
      <c r="JYR36" s="756"/>
      <c r="JYS36" s="756"/>
      <c r="JYT36" s="756"/>
      <c r="JYU36" s="756"/>
      <c r="JYV36" s="756"/>
      <c r="JYW36" s="756"/>
      <c r="JYX36" s="756"/>
      <c r="JYY36" s="756"/>
      <c r="JYZ36" s="756"/>
      <c r="JZA36" s="756"/>
      <c r="JZB36" s="756"/>
      <c r="JZC36" s="756"/>
      <c r="JZD36" s="756"/>
      <c r="JZE36" s="756"/>
      <c r="JZF36" s="756"/>
      <c r="JZG36" s="756"/>
      <c r="JZH36" s="756"/>
      <c r="JZI36" s="756"/>
      <c r="JZJ36" s="756"/>
      <c r="JZK36" s="756"/>
      <c r="JZL36" s="756"/>
      <c r="JZM36" s="756"/>
      <c r="JZN36" s="756"/>
      <c r="JZO36" s="756"/>
      <c r="JZP36" s="756"/>
      <c r="JZQ36" s="756"/>
      <c r="JZR36" s="756"/>
      <c r="JZS36" s="756"/>
      <c r="JZT36" s="756"/>
      <c r="JZU36" s="756"/>
      <c r="JZV36" s="756"/>
      <c r="JZW36" s="756"/>
      <c r="JZX36" s="756"/>
      <c r="JZY36" s="756"/>
      <c r="JZZ36" s="756"/>
      <c r="KAA36" s="756"/>
      <c r="KAB36" s="756"/>
      <c r="KAC36" s="756"/>
      <c r="KAD36" s="756"/>
      <c r="KAE36" s="756"/>
      <c r="KAF36" s="756"/>
      <c r="KAG36" s="756"/>
      <c r="KAH36" s="756"/>
      <c r="KAI36" s="756"/>
      <c r="KAJ36" s="756"/>
      <c r="KAK36" s="756"/>
      <c r="KAL36" s="756"/>
      <c r="KAM36" s="756"/>
      <c r="KAN36" s="756"/>
      <c r="KAO36" s="756"/>
      <c r="KAP36" s="756"/>
      <c r="KAQ36" s="756"/>
      <c r="KAR36" s="756"/>
      <c r="KAS36" s="756"/>
      <c r="KAT36" s="756"/>
      <c r="KAU36" s="756"/>
      <c r="KAV36" s="756"/>
      <c r="KAW36" s="756"/>
      <c r="KAX36" s="756"/>
      <c r="KAY36" s="756"/>
      <c r="KAZ36" s="756"/>
      <c r="KBA36" s="756"/>
      <c r="KBB36" s="756"/>
      <c r="KBC36" s="756"/>
      <c r="KBD36" s="756"/>
      <c r="KBE36" s="756"/>
      <c r="KBF36" s="756"/>
      <c r="KBG36" s="756"/>
      <c r="KBH36" s="756"/>
      <c r="KBI36" s="756"/>
      <c r="KBJ36" s="756"/>
      <c r="KBK36" s="756"/>
      <c r="KBL36" s="756"/>
      <c r="KBM36" s="756"/>
      <c r="KBN36" s="756"/>
      <c r="KBO36" s="756"/>
      <c r="KBP36" s="756"/>
      <c r="KBQ36" s="756"/>
      <c r="KBR36" s="756"/>
      <c r="KBS36" s="756"/>
      <c r="KBT36" s="756"/>
      <c r="KBU36" s="756"/>
      <c r="KBV36" s="756"/>
      <c r="KBW36" s="756"/>
      <c r="KBX36" s="756"/>
      <c r="KBY36" s="756"/>
      <c r="KBZ36" s="756"/>
      <c r="KCA36" s="756"/>
      <c r="KCB36" s="756"/>
      <c r="KCC36" s="756"/>
      <c r="KCD36" s="756"/>
      <c r="KCE36" s="756"/>
      <c r="KCF36" s="756"/>
      <c r="KCG36" s="756"/>
      <c r="KCH36" s="756"/>
      <c r="KCI36" s="756"/>
      <c r="KCJ36" s="756"/>
      <c r="KCK36" s="756"/>
      <c r="KCL36" s="756"/>
      <c r="KCM36" s="756"/>
      <c r="KCN36" s="756"/>
      <c r="KCO36" s="756"/>
      <c r="KCP36" s="756"/>
      <c r="KCQ36" s="756"/>
      <c r="KCR36" s="756"/>
      <c r="KCS36" s="756"/>
      <c r="KCT36" s="756"/>
      <c r="KCU36" s="756"/>
      <c r="KCV36" s="756"/>
      <c r="KCW36" s="756"/>
      <c r="KCX36" s="756"/>
      <c r="KCY36" s="756"/>
      <c r="KCZ36" s="756"/>
      <c r="KDA36" s="756"/>
      <c r="KDB36" s="756"/>
      <c r="KDC36" s="756"/>
      <c r="KDD36" s="756"/>
      <c r="KDE36" s="756"/>
      <c r="KDF36" s="756"/>
      <c r="KDG36" s="756"/>
      <c r="KDH36" s="756"/>
      <c r="KDI36" s="756"/>
      <c r="KDJ36" s="756"/>
      <c r="KDK36" s="756"/>
      <c r="KDL36" s="756"/>
      <c r="KDM36" s="756"/>
      <c r="KDN36" s="756"/>
      <c r="KDO36" s="756"/>
      <c r="KDP36" s="756"/>
      <c r="KDQ36" s="756"/>
      <c r="KDR36" s="756"/>
      <c r="KDS36" s="756"/>
      <c r="KDT36" s="756"/>
      <c r="KDU36" s="756"/>
      <c r="KDV36" s="756"/>
      <c r="KDW36" s="756"/>
      <c r="KDX36" s="756"/>
      <c r="KDY36" s="756"/>
      <c r="KDZ36" s="756"/>
      <c r="KEA36" s="756"/>
      <c r="KEB36" s="756"/>
      <c r="KEC36" s="756"/>
      <c r="KED36" s="756"/>
      <c r="KEE36" s="756"/>
      <c r="KEF36" s="756"/>
      <c r="KEG36" s="756"/>
      <c r="KEH36" s="756"/>
      <c r="KEI36" s="756"/>
      <c r="KEJ36" s="756"/>
      <c r="KEK36" s="756"/>
      <c r="KEL36" s="756"/>
      <c r="KEM36" s="756"/>
      <c r="KEN36" s="756"/>
      <c r="KEO36" s="756"/>
      <c r="KEP36" s="756"/>
      <c r="KEQ36" s="756"/>
      <c r="KER36" s="756"/>
      <c r="KES36" s="756"/>
      <c r="KET36" s="756"/>
      <c r="KEU36" s="756"/>
      <c r="KEV36" s="756"/>
      <c r="KEW36" s="756"/>
      <c r="KEX36" s="756"/>
      <c r="KEY36" s="756"/>
      <c r="KEZ36" s="756"/>
      <c r="KFA36" s="756"/>
      <c r="KFB36" s="756"/>
      <c r="KFC36" s="756"/>
      <c r="KFD36" s="756"/>
      <c r="KFE36" s="756"/>
      <c r="KFF36" s="756"/>
      <c r="KFG36" s="756"/>
      <c r="KFH36" s="756"/>
      <c r="KFI36" s="756"/>
      <c r="KFJ36" s="756"/>
      <c r="KFK36" s="756"/>
      <c r="KFL36" s="756"/>
      <c r="KFM36" s="756"/>
      <c r="KFN36" s="756"/>
      <c r="KFO36" s="756"/>
      <c r="KFP36" s="756"/>
      <c r="KFQ36" s="756"/>
      <c r="KFR36" s="756"/>
      <c r="KFS36" s="756"/>
      <c r="KFT36" s="756"/>
      <c r="KFU36" s="756"/>
      <c r="KFV36" s="756"/>
      <c r="KFW36" s="756"/>
      <c r="KFX36" s="756"/>
      <c r="KFY36" s="756"/>
      <c r="KFZ36" s="756"/>
      <c r="KGA36" s="756"/>
      <c r="KGB36" s="756"/>
      <c r="KGC36" s="756"/>
      <c r="KGD36" s="756"/>
      <c r="KGE36" s="756"/>
      <c r="KGF36" s="756"/>
      <c r="KGG36" s="756"/>
      <c r="KGH36" s="756"/>
      <c r="KGI36" s="756"/>
      <c r="KGJ36" s="756"/>
      <c r="KGK36" s="756"/>
      <c r="KGL36" s="756"/>
      <c r="KGM36" s="756"/>
      <c r="KGN36" s="756"/>
      <c r="KGO36" s="756"/>
      <c r="KGP36" s="756"/>
      <c r="KGQ36" s="756"/>
      <c r="KGR36" s="756"/>
      <c r="KGS36" s="756"/>
      <c r="KGT36" s="756"/>
      <c r="KGU36" s="756"/>
      <c r="KGV36" s="756"/>
      <c r="KGW36" s="756"/>
      <c r="KGX36" s="756"/>
      <c r="KGY36" s="756"/>
      <c r="KGZ36" s="756"/>
      <c r="KHA36" s="756"/>
      <c r="KHB36" s="756"/>
      <c r="KHC36" s="756"/>
      <c r="KHD36" s="756"/>
      <c r="KHE36" s="756"/>
      <c r="KHF36" s="756"/>
      <c r="KHG36" s="756"/>
      <c r="KHH36" s="756"/>
      <c r="KHI36" s="756"/>
      <c r="KHJ36" s="756"/>
      <c r="KHK36" s="756"/>
      <c r="KHL36" s="756"/>
      <c r="KHM36" s="756"/>
      <c r="KHN36" s="756"/>
      <c r="KHO36" s="756"/>
      <c r="KHP36" s="756"/>
      <c r="KHQ36" s="756"/>
      <c r="KHR36" s="756"/>
      <c r="KHS36" s="756"/>
      <c r="KHT36" s="756"/>
      <c r="KHU36" s="756"/>
      <c r="KHV36" s="756"/>
      <c r="KHW36" s="756"/>
      <c r="KHX36" s="756"/>
      <c r="KHY36" s="756"/>
      <c r="KHZ36" s="756"/>
      <c r="KIA36" s="756"/>
      <c r="KIB36" s="756"/>
      <c r="KIC36" s="756"/>
      <c r="KID36" s="756"/>
      <c r="KIE36" s="756"/>
      <c r="KIF36" s="756"/>
      <c r="KIG36" s="756"/>
      <c r="KIH36" s="756"/>
      <c r="KII36" s="756"/>
      <c r="KIJ36" s="756"/>
      <c r="KIK36" s="756"/>
      <c r="KIL36" s="756"/>
      <c r="KIM36" s="756"/>
      <c r="KIN36" s="756"/>
      <c r="KIO36" s="756"/>
      <c r="KIP36" s="756"/>
      <c r="KIQ36" s="756"/>
      <c r="KIR36" s="756"/>
      <c r="KIS36" s="756"/>
      <c r="KIT36" s="756"/>
      <c r="KIU36" s="756"/>
      <c r="KIV36" s="756"/>
      <c r="KIW36" s="756"/>
      <c r="KIX36" s="756"/>
      <c r="KIY36" s="756"/>
      <c r="KIZ36" s="756"/>
      <c r="KJA36" s="756"/>
      <c r="KJB36" s="756"/>
      <c r="KJC36" s="756"/>
      <c r="KJD36" s="756"/>
      <c r="KJE36" s="756"/>
      <c r="KJF36" s="756"/>
      <c r="KJG36" s="756"/>
      <c r="KJH36" s="756"/>
      <c r="KJI36" s="756"/>
      <c r="KJJ36" s="756"/>
      <c r="KJK36" s="756"/>
      <c r="KJL36" s="756"/>
      <c r="KJM36" s="756"/>
      <c r="KJN36" s="756"/>
      <c r="KJO36" s="756"/>
      <c r="KJP36" s="756"/>
      <c r="KJQ36" s="756"/>
      <c r="KJR36" s="756"/>
      <c r="KJS36" s="756"/>
      <c r="KJT36" s="756"/>
      <c r="KJU36" s="756"/>
      <c r="KJV36" s="756"/>
      <c r="KJW36" s="756"/>
      <c r="KJX36" s="756"/>
      <c r="KJY36" s="756"/>
      <c r="KJZ36" s="756"/>
      <c r="KKA36" s="756"/>
      <c r="KKB36" s="756"/>
      <c r="KKC36" s="756"/>
      <c r="KKD36" s="756"/>
      <c r="KKE36" s="756"/>
      <c r="KKF36" s="756"/>
      <c r="KKG36" s="756"/>
      <c r="KKH36" s="756"/>
      <c r="KKI36" s="756"/>
      <c r="KKJ36" s="756"/>
      <c r="KKK36" s="756"/>
      <c r="KKL36" s="756"/>
      <c r="KKM36" s="756"/>
      <c r="KKN36" s="756"/>
      <c r="KKO36" s="756"/>
      <c r="KKP36" s="756"/>
      <c r="KKQ36" s="756"/>
      <c r="KKR36" s="756"/>
      <c r="KKS36" s="756"/>
      <c r="KKT36" s="756"/>
      <c r="KKU36" s="756"/>
      <c r="KKV36" s="756"/>
      <c r="KKW36" s="756"/>
      <c r="KKX36" s="756"/>
      <c r="KKY36" s="756"/>
      <c r="KKZ36" s="756"/>
      <c r="KLA36" s="756"/>
      <c r="KLB36" s="756"/>
      <c r="KLC36" s="756"/>
      <c r="KLD36" s="756"/>
      <c r="KLE36" s="756"/>
      <c r="KLF36" s="756"/>
      <c r="KLG36" s="756"/>
      <c r="KLH36" s="756"/>
      <c r="KLI36" s="756"/>
      <c r="KLJ36" s="756"/>
      <c r="KLK36" s="756"/>
      <c r="KLL36" s="756"/>
      <c r="KLM36" s="756"/>
      <c r="KLN36" s="756"/>
      <c r="KLO36" s="756"/>
      <c r="KLP36" s="756"/>
      <c r="KLQ36" s="756"/>
      <c r="KLR36" s="756"/>
      <c r="KLS36" s="756"/>
      <c r="KLT36" s="756"/>
      <c r="KLU36" s="756"/>
      <c r="KLV36" s="756"/>
      <c r="KLW36" s="756"/>
      <c r="KLX36" s="756"/>
      <c r="KLY36" s="756"/>
      <c r="KLZ36" s="756"/>
      <c r="KMA36" s="756"/>
      <c r="KMB36" s="756"/>
      <c r="KMC36" s="756"/>
      <c r="KMD36" s="756"/>
      <c r="KME36" s="756"/>
      <c r="KMF36" s="756"/>
      <c r="KMG36" s="756"/>
      <c r="KMH36" s="756"/>
      <c r="KMI36" s="756"/>
      <c r="KMJ36" s="756"/>
      <c r="KMK36" s="756"/>
      <c r="KML36" s="756"/>
      <c r="KMM36" s="756"/>
      <c r="KMN36" s="756"/>
      <c r="KMO36" s="756"/>
      <c r="KMP36" s="756"/>
      <c r="KMQ36" s="756"/>
      <c r="KMR36" s="756"/>
      <c r="KMS36" s="756"/>
      <c r="KMT36" s="756"/>
      <c r="KMU36" s="756"/>
      <c r="KMV36" s="756"/>
      <c r="KMW36" s="756"/>
      <c r="KMX36" s="756"/>
      <c r="KMY36" s="756"/>
      <c r="KMZ36" s="756"/>
      <c r="KNA36" s="756"/>
      <c r="KNB36" s="756"/>
      <c r="KNC36" s="756"/>
      <c r="KND36" s="756"/>
      <c r="KNE36" s="756"/>
      <c r="KNF36" s="756"/>
      <c r="KNG36" s="756"/>
      <c r="KNH36" s="756"/>
      <c r="KNI36" s="756"/>
      <c r="KNJ36" s="756"/>
      <c r="KNK36" s="756"/>
      <c r="KNL36" s="756"/>
      <c r="KNM36" s="756"/>
      <c r="KNN36" s="756"/>
      <c r="KNO36" s="756"/>
      <c r="KNP36" s="756"/>
      <c r="KNQ36" s="756"/>
      <c r="KNR36" s="756"/>
      <c r="KNS36" s="756"/>
      <c r="KNT36" s="756"/>
      <c r="KNU36" s="756"/>
      <c r="KNV36" s="756"/>
      <c r="KNW36" s="756"/>
      <c r="KNX36" s="756"/>
      <c r="KNY36" s="756"/>
      <c r="KNZ36" s="756"/>
      <c r="KOA36" s="756"/>
      <c r="KOB36" s="756"/>
      <c r="KOC36" s="756"/>
      <c r="KOD36" s="756"/>
      <c r="KOE36" s="756"/>
      <c r="KOF36" s="756"/>
      <c r="KOG36" s="756"/>
      <c r="KOH36" s="756"/>
      <c r="KOI36" s="756"/>
      <c r="KOJ36" s="756"/>
      <c r="KOK36" s="756"/>
      <c r="KOL36" s="756"/>
      <c r="KOM36" s="756"/>
      <c r="KON36" s="756"/>
      <c r="KOO36" s="756"/>
      <c r="KOP36" s="756"/>
      <c r="KOQ36" s="756"/>
      <c r="KOR36" s="756"/>
      <c r="KOS36" s="756"/>
      <c r="KOT36" s="756"/>
      <c r="KOU36" s="756"/>
      <c r="KOV36" s="756"/>
      <c r="KOW36" s="756"/>
      <c r="KOX36" s="756"/>
      <c r="KOY36" s="756"/>
      <c r="KOZ36" s="756"/>
      <c r="KPA36" s="756"/>
      <c r="KPB36" s="756"/>
      <c r="KPC36" s="756"/>
      <c r="KPD36" s="756"/>
      <c r="KPE36" s="756"/>
      <c r="KPF36" s="756"/>
      <c r="KPG36" s="756"/>
      <c r="KPH36" s="756"/>
      <c r="KPI36" s="756"/>
      <c r="KPJ36" s="756"/>
      <c r="KPK36" s="756"/>
      <c r="KPL36" s="756"/>
      <c r="KPM36" s="756"/>
      <c r="KPN36" s="756"/>
      <c r="KPO36" s="756"/>
      <c r="KPP36" s="756"/>
      <c r="KPQ36" s="756"/>
      <c r="KPR36" s="756"/>
      <c r="KPS36" s="756"/>
      <c r="KPT36" s="756"/>
      <c r="KPU36" s="756"/>
      <c r="KPV36" s="756"/>
      <c r="KPW36" s="756"/>
      <c r="KPX36" s="756"/>
      <c r="KPY36" s="756"/>
      <c r="KPZ36" s="756"/>
      <c r="KQA36" s="756"/>
      <c r="KQB36" s="756"/>
      <c r="KQC36" s="756"/>
      <c r="KQD36" s="756"/>
      <c r="KQE36" s="756"/>
      <c r="KQF36" s="756"/>
      <c r="KQG36" s="756"/>
      <c r="KQH36" s="756"/>
      <c r="KQI36" s="756"/>
      <c r="KQJ36" s="756"/>
      <c r="KQK36" s="756"/>
      <c r="KQL36" s="756"/>
      <c r="KQM36" s="756"/>
      <c r="KQN36" s="756"/>
      <c r="KQO36" s="756"/>
      <c r="KQP36" s="756"/>
      <c r="KQQ36" s="756"/>
      <c r="KQR36" s="756"/>
      <c r="KQS36" s="756"/>
      <c r="KQT36" s="756"/>
      <c r="KQU36" s="756"/>
      <c r="KQV36" s="756"/>
      <c r="KQW36" s="756"/>
      <c r="KQX36" s="756"/>
      <c r="KQY36" s="756"/>
      <c r="KQZ36" s="756"/>
      <c r="KRA36" s="756"/>
      <c r="KRB36" s="756"/>
      <c r="KRC36" s="756"/>
      <c r="KRD36" s="756"/>
      <c r="KRE36" s="756"/>
      <c r="KRF36" s="756"/>
      <c r="KRG36" s="756"/>
      <c r="KRH36" s="756"/>
      <c r="KRI36" s="756"/>
      <c r="KRJ36" s="756"/>
      <c r="KRK36" s="756"/>
      <c r="KRL36" s="756"/>
      <c r="KRM36" s="756"/>
      <c r="KRN36" s="756"/>
      <c r="KRO36" s="756"/>
      <c r="KRP36" s="756"/>
      <c r="KRQ36" s="756"/>
      <c r="KRR36" s="756"/>
      <c r="KRS36" s="756"/>
      <c r="KRT36" s="756"/>
      <c r="KRU36" s="756"/>
      <c r="KRV36" s="756"/>
      <c r="KRW36" s="756"/>
      <c r="KRX36" s="756"/>
      <c r="KRY36" s="756"/>
      <c r="KRZ36" s="756"/>
      <c r="KSA36" s="756"/>
      <c r="KSB36" s="756"/>
      <c r="KSC36" s="756"/>
      <c r="KSD36" s="756"/>
      <c r="KSE36" s="756"/>
      <c r="KSF36" s="756"/>
      <c r="KSG36" s="756"/>
      <c r="KSH36" s="756"/>
      <c r="KSI36" s="756"/>
      <c r="KSJ36" s="756"/>
      <c r="KSK36" s="756"/>
      <c r="KSL36" s="756"/>
      <c r="KSM36" s="756"/>
      <c r="KSN36" s="756"/>
      <c r="KSO36" s="756"/>
      <c r="KSP36" s="756"/>
      <c r="KSQ36" s="756"/>
      <c r="KSR36" s="756"/>
      <c r="KSS36" s="756"/>
      <c r="KST36" s="756"/>
      <c r="KSU36" s="756"/>
      <c r="KSV36" s="756"/>
      <c r="KSW36" s="756"/>
      <c r="KSX36" s="756"/>
      <c r="KSY36" s="756"/>
      <c r="KSZ36" s="756"/>
      <c r="KTA36" s="756"/>
      <c r="KTB36" s="756"/>
      <c r="KTC36" s="756"/>
      <c r="KTD36" s="756"/>
      <c r="KTE36" s="756"/>
      <c r="KTF36" s="756"/>
      <c r="KTG36" s="756"/>
      <c r="KTH36" s="756"/>
      <c r="KTI36" s="756"/>
      <c r="KTJ36" s="756"/>
      <c r="KTK36" s="756"/>
      <c r="KTL36" s="756"/>
      <c r="KTM36" s="756"/>
      <c r="KTN36" s="756"/>
      <c r="KTO36" s="756"/>
      <c r="KTP36" s="756"/>
      <c r="KTQ36" s="756"/>
      <c r="KTR36" s="756"/>
      <c r="KTS36" s="756"/>
      <c r="KTT36" s="756"/>
      <c r="KTU36" s="756"/>
      <c r="KTV36" s="756"/>
      <c r="KTW36" s="756"/>
      <c r="KTX36" s="756"/>
      <c r="KTY36" s="756"/>
      <c r="KTZ36" s="756"/>
      <c r="KUA36" s="756"/>
      <c r="KUB36" s="756"/>
      <c r="KUC36" s="756"/>
      <c r="KUD36" s="756"/>
      <c r="KUE36" s="756"/>
      <c r="KUF36" s="756"/>
      <c r="KUG36" s="756"/>
      <c r="KUH36" s="756"/>
      <c r="KUI36" s="756"/>
      <c r="KUJ36" s="756"/>
      <c r="KUK36" s="756"/>
      <c r="KUL36" s="756"/>
      <c r="KUM36" s="756"/>
      <c r="KUN36" s="756"/>
      <c r="KUO36" s="756"/>
      <c r="KUP36" s="756"/>
      <c r="KUQ36" s="756"/>
      <c r="KUR36" s="756"/>
      <c r="KUS36" s="756"/>
      <c r="KUT36" s="756"/>
      <c r="KUU36" s="756"/>
      <c r="KUV36" s="756"/>
      <c r="KUW36" s="756"/>
      <c r="KUX36" s="756"/>
      <c r="KUY36" s="756"/>
      <c r="KUZ36" s="756"/>
      <c r="KVA36" s="756"/>
      <c r="KVB36" s="756"/>
      <c r="KVC36" s="756"/>
      <c r="KVD36" s="756"/>
      <c r="KVE36" s="756"/>
      <c r="KVF36" s="756"/>
      <c r="KVG36" s="756"/>
      <c r="KVH36" s="756"/>
      <c r="KVI36" s="756"/>
      <c r="KVJ36" s="756"/>
      <c r="KVK36" s="756"/>
      <c r="KVL36" s="756"/>
      <c r="KVM36" s="756"/>
      <c r="KVN36" s="756"/>
      <c r="KVO36" s="756"/>
      <c r="KVP36" s="756"/>
      <c r="KVQ36" s="756"/>
      <c r="KVR36" s="756"/>
      <c r="KVS36" s="756"/>
      <c r="KVT36" s="756"/>
      <c r="KVU36" s="756"/>
      <c r="KVV36" s="756"/>
      <c r="KVW36" s="756"/>
      <c r="KVX36" s="756"/>
      <c r="KVY36" s="756"/>
      <c r="KVZ36" s="756"/>
      <c r="KWA36" s="756"/>
      <c r="KWB36" s="756"/>
      <c r="KWC36" s="756"/>
      <c r="KWD36" s="756"/>
      <c r="KWE36" s="756"/>
      <c r="KWF36" s="756"/>
      <c r="KWG36" s="756"/>
      <c r="KWH36" s="756"/>
      <c r="KWI36" s="756"/>
      <c r="KWJ36" s="756"/>
      <c r="KWK36" s="756"/>
      <c r="KWL36" s="756"/>
      <c r="KWM36" s="756"/>
      <c r="KWN36" s="756"/>
      <c r="KWO36" s="756"/>
      <c r="KWP36" s="756"/>
      <c r="KWQ36" s="756"/>
      <c r="KWR36" s="756"/>
      <c r="KWS36" s="756"/>
      <c r="KWT36" s="756"/>
      <c r="KWU36" s="756"/>
      <c r="KWV36" s="756"/>
      <c r="KWW36" s="756"/>
      <c r="KWX36" s="756"/>
      <c r="KWY36" s="756"/>
      <c r="KWZ36" s="756"/>
      <c r="KXA36" s="756"/>
      <c r="KXB36" s="756"/>
      <c r="KXC36" s="756"/>
      <c r="KXD36" s="756"/>
      <c r="KXE36" s="756"/>
      <c r="KXF36" s="756"/>
      <c r="KXG36" s="756"/>
      <c r="KXH36" s="756"/>
      <c r="KXI36" s="756"/>
      <c r="KXJ36" s="756"/>
      <c r="KXK36" s="756"/>
      <c r="KXL36" s="756"/>
      <c r="KXM36" s="756"/>
      <c r="KXN36" s="756"/>
      <c r="KXO36" s="756"/>
      <c r="KXP36" s="756"/>
      <c r="KXQ36" s="756"/>
      <c r="KXR36" s="756"/>
      <c r="KXS36" s="756"/>
      <c r="KXT36" s="756"/>
      <c r="KXU36" s="756"/>
      <c r="KXV36" s="756"/>
      <c r="KXW36" s="756"/>
      <c r="KXX36" s="756"/>
      <c r="KXY36" s="756"/>
      <c r="KXZ36" s="756"/>
      <c r="KYA36" s="756"/>
      <c r="KYB36" s="756"/>
      <c r="KYC36" s="756"/>
      <c r="KYD36" s="756"/>
      <c r="KYE36" s="756"/>
      <c r="KYF36" s="756"/>
      <c r="KYG36" s="756"/>
      <c r="KYH36" s="756"/>
      <c r="KYI36" s="756"/>
      <c r="KYJ36" s="756"/>
      <c r="KYK36" s="756"/>
      <c r="KYL36" s="756"/>
      <c r="KYM36" s="756"/>
      <c r="KYN36" s="756"/>
      <c r="KYO36" s="756"/>
      <c r="KYP36" s="756"/>
      <c r="KYQ36" s="756"/>
      <c r="KYR36" s="756"/>
      <c r="KYS36" s="756"/>
      <c r="KYT36" s="756"/>
      <c r="KYU36" s="756"/>
      <c r="KYV36" s="756"/>
      <c r="KYW36" s="756"/>
      <c r="KYX36" s="756"/>
      <c r="KYY36" s="756"/>
      <c r="KYZ36" s="756"/>
      <c r="KZA36" s="756"/>
      <c r="KZB36" s="756"/>
      <c r="KZC36" s="756"/>
      <c r="KZD36" s="756"/>
      <c r="KZE36" s="756"/>
      <c r="KZF36" s="756"/>
      <c r="KZG36" s="756"/>
      <c r="KZH36" s="756"/>
      <c r="KZI36" s="756"/>
      <c r="KZJ36" s="756"/>
      <c r="KZK36" s="756"/>
      <c r="KZL36" s="756"/>
      <c r="KZM36" s="756"/>
      <c r="KZN36" s="756"/>
      <c r="KZO36" s="756"/>
      <c r="KZP36" s="756"/>
      <c r="KZQ36" s="756"/>
      <c r="KZR36" s="756"/>
      <c r="KZS36" s="756"/>
      <c r="KZT36" s="756"/>
      <c r="KZU36" s="756"/>
      <c r="KZV36" s="756"/>
      <c r="KZW36" s="756"/>
      <c r="KZX36" s="756"/>
      <c r="KZY36" s="756"/>
      <c r="KZZ36" s="756"/>
      <c r="LAA36" s="756"/>
      <c r="LAB36" s="756"/>
      <c r="LAC36" s="756"/>
      <c r="LAD36" s="756"/>
      <c r="LAE36" s="756"/>
      <c r="LAF36" s="756"/>
      <c r="LAG36" s="756"/>
      <c r="LAH36" s="756"/>
      <c r="LAI36" s="756"/>
      <c r="LAJ36" s="756"/>
      <c r="LAK36" s="756"/>
      <c r="LAL36" s="756"/>
      <c r="LAM36" s="756"/>
      <c r="LAN36" s="756"/>
      <c r="LAO36" s="756"/>
      <c r="LAP36" s="756"/>
      <c r="LAQ36" s="756"/>
      <c r="LAR36" s="756"/>
      <c r="LAS36" s="756"/>
      <c r="LAT36" s="756"/>
      <c r="LAU36" s="756"/>
      <c r="LAV36" s="756"/>
      <c r="LAW36" s="756"/>
      <c r="LAX36" s="756"/>
      <c r="LAY36" s="756"/>
      <c r="LAZ36" s="756"/>
      <c r="LBA36" s="756"/>
      <c r="LBB36" s="756"/>
      <c r="LBC36" s="756"/>
      <c r="LBD36" s="756"/>
      <c r="LBE36" s="756"/>
      <c r="LBF36" s="756"/>
      <c r="LBG36" s="756"/>
      <c r="LBH36" s="756"/>
      <c r="LBI36" s="756"/>
      <c r="LBJ36" s="756"/>
      <c r="LBK36" s="756"/>
      <c r="LBL36" s="756"/>
      <c r="LBM36" s="756"/>
      <c r="LBN36" s="756"/>
      <c r="LBO36" s="756"/>
      <c r="LBP36" s="756"/>
      <c r="LBQ36" s="756"/>
      <c r="LBR36" s="756"/>
      <c r="LBS36" s="756"/>
      <c r="LBT36" s="756"/>
      <c r="LBU36" s="756"/>
      <c r="LBV36" s="756"/>
      <c r="LBW36" s="756"/>
      <c r="LBX36" s="756"/>
      <c r="LBY36" s="756"/>
      <c r="LBZ36" s="756"/>
      <c r="LCA36" s="756"/>
      <c r="LCB36" s="756"/>
      <c r="LCC36" s="756"/>
      <c r="LCD36" s="756"/>
      <c r="LCE36" s="756"/>
      <c r="LCF36" s="756"/>
      <c r="LCG36" s="756"/>
      <c r="LCH36" s="756"/>
      <c r="LCI36" s="756"/>
      <c r="LCJ36" s="756"/>
      <c r="LCK36" s="756"/>
      <c r="LCL36" s="756"/>
      <c r="LCM36" s="756"/>
      <c r="LCN36" s="756"/>
      <c r="LCO36" s="756"/>
      <c r="LCP36" s="756"/>
      <c r="LCQ36" s="756"/>
      <c r="LCR36" s="756"/>
      <c r="LCS36" s="756"/>
      <c r="LCT36" s="756"/>
      <c r="LCU36" s="756"/>
      <c r="LCV36" s="756"/>
      <c r="LCW36" s="756"/>
      <c r="LCX36" s="756"/>
      <c r="LCY36" s="756"/>
      <c r="LCZ36" s="756"/>
      <c r="LDA36" s="756"/>
      <c r="LDB36" s="756"/>
      <c r="LDC36" s="756"/>
      <c r="LDD36" s="756"/>
      <c r="LDE36" s="756"/>
      <c r="LDF36" s="756"/>
      <c r="LDG36" s="756"/>
      <c r="LDH36" s="756"/>
      <c r="LDI36" s="756"/>
      <c r="LDJ36" s="756"/>
      <c r="LDK36" s="756"/>
      <c r="LDL36" s="756"/>
      <c r="LDM36" s="756"/>
      <c r="LDN36" s="756"/>
      <c r="LDO36" s="756"/>
      <c r="LDP36" s="756"/>
      <c r="LDQ36" s="756"/>
      <c r="LDR36" s="756"/>
      <c r="LDS36" s="756"/>
      <c r="LDT36" s="756"/>
      <c r="LDU36" s="756"/>
      <c r="LDV36" s="756"/>
      <c r="LDW36" s="756"/>
      <c r="LDX36" s="756"/>
      <c r="LDY36" s="756"/>
      <c r="LDZ36" s="756"/>
      <c r="LEA36" s="756"/>
      <c r="LEB36" s="756"/>
      <c r="LEC36" s="756"/>
      <c r="LED36" s="756"/>
      <c r="LEE36" s="756"/>
      <c r="LEF36" s="756"/>
      <c r="LEG36" s="756"/>
      <c r="LEH36" s="756"/>
      <c r="LEI36" s="756"/>
      <c r="LEJ36" s="756"/>
      <c r="LEK36" s="756"/>
      <c r="LEL36" s="756"/>
      <c r="LEM36" s="756"/>
      <c r="LEN36" s="756"/>
      <c r="LEO36" s="756"/>
      <c r="LEP36" s="756"/>
      <c r="LEQ36" s="756"/>
      <c r="LER36" s="756"/>
      <c r="LES36" s="756"/>
      <c r="LET36" s="756"/>
      <c r="LEU36" s="756"/>
      <c r="LEV36" s="756"/>
      <c r="LEW36" s="756"/>
      <c r="LEX36" s="756"/>
      <c r="LEY36" s="756"/>
      <c r="LEZ36" s="756"/>
      <c r="LFA36" s="756"/>
      <c r="LFB36" s="756"/>
      <c r="LFC36" s="756"/>
      <c r="LFD36" s="756"/>
      <c r="LFE36" s="756"/>
      <c r="LFF36" s="756"/>
      <c r="LFG36" s="756"/>
      <c r="LFH36" s="756"/>
      <c r="LFI36" s="756"/>
      <c r="LFJ36" s="756"/>
      <c r="LFK36" s="756"/>
      <c r="LFL36" s="756"/>
      <c r="LFM36" s="756"/>
      <c r="LFN36" s="756"/>
      <c r="LFO36" s="756"/>
      <c r="LFP36" s="756"/>
      <c r="LFQ36" s="756"/>
      <c r="LFR36" s="756"/>
      <c r="LFS36" s="756"/>
      <c r="LFT36" s="756"/>
      <c r="LFU36" s="756"/>
      <c r="LFV36" s="756"/>
      <c r="LFW36" s="756"/>
      <c r="LFX36" s="756"/>
      <c r="LFY36" s="756"/>
      <c r="LFZ36" s="756"/>
      <c r="LGA36" s="756"/>
      <c r="LGB36" s="756"/>
      <c r="LGC36" s="756"/>
      <c r="LGD36" s="756"/>
      <c r="LGE36" s="756"/>
      <c r="LGF36" s="756"/>
      <c r="LGG36" s="756"/>
      <c r="LGH36" s="756"/>
      <c r="LGI36" s="756"/>
      <c r="LGJ36" s="756"/>
      <c r="LGK36" s="756"/>
      <c r="LGL36" s="756"/>
      <c r="LGM36" s="756"/>
      <c r="LGN36" s="756"/>
      <c r="LGO36" s="756"/>
      <c r="LGP36" s="756"/>
      <c r="LGQ36" s="756"/>
      <c r="LGR36" s="756"/>
      <c r="LGS36" s="756"/>
      <c r="LGT36" s="756"/>
      <c r="LGU36" s="756"/>
      <c r="LGV36" s="756"/>
      <c r="LGW36" s="756"/>
      <c r="LGX36" s="756"/>
      <c r="LGY36" s="756"/>
      <c r="LGZ36" s="756"/>
      <c r="LHA36" s="756"/>
      <c r="LHB36" s="756"/>
      <c r="LHC36" s="756"/>
      <c r="LHD36" s="756"/>
      <c r="LHE36" s="756"/>
      <c r="LHF36" s="756"/>
      <c r="LHG36" s="756"/>
      <c r="LHH36" s="756"/>
      <c r="LHI36" s="756"/>
      <c r="LHJ36" s="756"/>
      <c r="LHK36" s="756"/>
      <c r="LHL36" s="756"/>
      <c r="LHM36" s="756"/>
      <c r="LHN36" s="756"/>
      <c r="LHO36" s="756"/>
      <c r="LHP36" s="756"/>
      <c r="LHQ36" s="756"/>
      <c r="LHR36" s="756"/>
      <c r="LHS36" s="756"/>
      <c r="LHT36" s="756"/>
      <c r="LHU36" s="756"/>
      <c r="LHV36" s="756"/>
      <c r="LHW36" s="756"/>
      <c r="LHX36" s="756"/>
      <c r="LHY36" s="756"/>
      <c r="LHZ36" s="756"/>
      <c r="LIA36" s="756"/>
      <c r="LIB36" s="756"/>
      <c r="LIC36" s="756"/>
      <c r="LID36" s="756"/>
      <c r="LIE36" s="756"/>
      <c r="LIF36" s="756"/>
      <c r="LIG36" s="756"/>
      <c r="LIH36" s="756"/>
      <c r="LII36" s="756"/>
      <c r="LIJ36" s="756"/>
      <c r="LIK36" s="756"/>
      <c r="LIL36" s="756"/>
      <c r="LIM36" s="756"/>
      <c r="LIN36" s="756"/>
      <c r="LIO36" s="756"/>
      <c r="LIP36" s="756"/>
      <c r="LIQ36" s="756"/>
      <c r="LIR36" s="756"/>
      <c r="LIS36" s="756"/>
      <c r="LIT36" s="756"/>
      <c r="LIU36" s="756"/>
      <c r="LIV36" s="756"/>
      <c r="LIW36" s="756"/>
      <c r="LIX36" s="756"/>
      <c r="LIY36" s="756"/>
      <c r="LIZ36" s="756"/>
      <c r="LJA36" s="756"/>
      <c r="LJB36" s="756"/>
      <c r="LJC36" s="756"/>
      <c r="LJD36" s="756"/>
      <c r="LJE36" s="756"/>
      <c r="LJF36" s="756"/>
      <c r="LJG36" s="756"/>
      <c r="LJH36" s="756"/>
      <c r="LJI36" s="756"/>
      <c r="LJJ36" s="756"/>
      <c r="LJK36" s="756"/>
      <c r="LJL36" s="756"/>
      <c r="LJM36" s="756"/>
      <c r="LJN36" s="756"/>
      <c r="LJO36" s="756"/>
      <c r="LJP36" s="756"/>
      <c r="LJQ36" s="756"/>
      <c r="LJR36" s="756"/>
      <c r="LJS36" s="756"/>
      <c r="LJT36" s="756"/>
      <c r="LJU36" s="756"/>
      <c r="LJV36" s="756"/>
      <c r="LJW36" s="756"/>
      <c r="LJX36" s="756"/>
      <c r="LJY36" s="756"/>
      <c r="LJZ36" s="756"/>
      <c r="LKA36" s="756"/>
      <c r="LKB36" s="756"/>
      <c r="LKC36" s="756"/>
      <c r="LKD36" s="756"/>
      <c r="LKE36" s="756"/>
      <c r="LKF36" s="756"/>
      <c r="LKG36" s="756"/>
      <c r="LKH36" s="756"/>
      <c r="LKI36" s="756"/>
      <c r="LKJ36" s="756"/>
      <c r="LKK36" s="756"/>
      <c r="LKL36" s="756"/>
      <c r="LKM36" s="756"/>
      <c r="LKN36" s="756"/>
      <c r="LKO36" s="756"/>
      <c r="LKP36" s="756"/>
      <c r="LKQ36" s="756"/>
      <c r="LKR36" s="756"/>
      <c r="LKS36" s="756"/>
      <c r="LKT36" s="756"/>
      <c r="LKU36" s="756"/>
      <c r="LKV36" s="756"/>
      <c r="LKW36" s="756"/>
      <c r="LKX36" s="756"/>
      <c r="LKY36" s="756"/>
      <c r="LKZ36" s="756"/>
      <c r="LLA36" s="756"/>
      <c r="LLB36" s="756"/>
      <c r="LLC36" s="756"/>
      <c r="LLD36" s="756"/>
      <c r="LLE36" s="756"/>
      <c r="LLF36" s="756"/>
      <c r="LLG36" s="756"/>
      <c r="LLH36" s="756"/>
      <c r="LLI36" s="756"/>
      <c r="LLJ36" s="756"/>
      <c r="LLK36" s="756"/>
      <c r="LLL36" s="756"/>
      <c r="LLM36" s="756"/>
      <c r="LLN36" s="756"/>
      <c r="LLO36" s="756"/>
      <c r="LLP36" s="756"/>
      <c r="LLQ36" s="756"/>
      <c r="LLR36" s="756"/>
      <c r="LLS36" s="756"/>
      <c r="LLT36" s="756"/>
      <c r="LLU36" s="756"/>
      <c r="LLV36" s="756"/>
      <c r="LLW36" s="756"/>
      <c r="LLX36" s="756"/>
      <c r="LLY36" s="756"/>
      <c r="LLZ36" s="756"/>
      <c r="LMA36" s="756"/>
      <c r="LMB36" s="756"/>
      <c r="LMC36" s="756"/>
      <c r="LMD36" s="756"/>
      <c r="LME36" s="756"/>
      <c r="LMF36" s="756"/>
      <c r="LMG36" s="756"/>
      <c r="LMH36" s="756"/>
      <c r="LMI36" s="756"/>
      <c r="LMJ36" s="756"/>
      <c r="LMK36" s="756"/>
      <c r="LML36" s="756"/>
      <c r="LMM36" s="756"/>
      <c r="LMN36" s="756"/>
      <c r="LMO36" s="756"/>
      <c r="LMP36" s="756"/>
      <c r="LMQ36" s="756"/>
      <c r="LMR36" s="756"/>
      <c r="LMS36" s="756"/>
      <c r="LMT36" s="756"/>
      <c r="LMU36" s="756"/>
      <c r="LMV36" s="756"/>
      <c r="LMW36" s="756"/>
      <c r="LMX36" s="756"/>
      <c r="LMY36" s="756"/>
      <c r="LMZ36" s="756"/>
      <c r="LNA36" s="756"/>
      <c r="LNB36" s="756"/>
      <c r="LNC36" s="756"/>
      <c r="LND36" s="756"/>
      <c r="LNE36" s="756"/>
      <c r="LNF36" s="756"/>
      <c r="LNG36" s="756"/>
      <c r="LNH36" s="756"/>
      <c r="LNI36" s="756"/>
      <c r="LNJ36" s="756"/>
      <c r="LNK36" s="756"/>
      <c r="LNL36" s="756"/>
      <c r="LNM36" s="756"/>
      <c r="LNN36" s="756"/>
      <c r="LNO36" s="756"/>
      <c r="LNP36" s="756"/>
      <c r="LNQ36" s="756"/>
      <c r="LNR36" s="756"/>
      <c r="LNS36" s="756"/>
      <c r="LNT36" s="756"/>
      <c r="LNU36" s="756"/>
      <c r="LNV36" s="756"/>
      <c r="LNW36" s="756"/>
      <c r="LNX36" s="756"/>
      <c r="LNY36" s="756"/>
      <c r="LNZ36" s="756"/>
      <c r="LOA36" s="756"/>
      <c r="LOB36" s="756"/>
      <c r="LOC36" s="756"/>
      <c r="LOD36" s="756"/>
      <c r="LOE36" s="756"/>
      <c r="LOF36" s="756"/>
      <c r="LOG36" s="756"/>
      <c r="LOH36" s="756"/>
      <c r="LOI36" s="756"/>
      <c r="LOJ36" s="756"/>
      <c r="LOK36" s="756"/>
      <c r="LOL36" s="756"/>
      <c r="LOM36" s="756"/>
      <c r="LON36" s="756"/>
      <c r="LOO36" s="756"/>
      <c r="LOP36" s="756"/>
      <c r="LOQ36" s="756"/>
      <c r="LOR36" s="756"/>
      <c r="LOS36" s="756"/>
      <c r="LOT36" s="756"/>
      <c r="LOU36" s="756"/>
      <c r="LOV36" s="756"/>
      <c r="LOW36" s="756"/>
      <c r="LOX36" s="756"/>
      <c r="LOY36" s="756"/>
      <c r="LOZ36" s="756"/>
      <c r="LPA36" s="756"/>
      <c r="LPB36" s="756"/>
      <c r="LPC36" s="756"/>
      <c r="LPD36" s="756"/>
      <c r="LPE36" s="756"/>
      <c r="LPF36" s="756"/>
      <c r="LPG36" s="756"/>
      <c r="LPH36" s="756"/>
      <c r="LPI36" s="756"/>
      <c r="LPJ36" s="756"/>
      <c r="LPK36" s="756"/>
      <c r="LPL36" s="756"/>
      <c r="LPM36" s="756"/>
      <c r="LPN36" s="756"/>
      <c r="LPO36" s="756"/>
      <c r="LPP36" s="756"/>
      <c r="LPQ36" s="756"/>
      <c r="LPR36" s="756"/>
      <c r="LPS36" s="756"/>
      <c r="LPT36" s="756"/>
      <c r="LPU36" s="756"/>
      <c r="LPV36" s="756"/>
      <c r="LPW36" s="756"/>
      <c r="LPX36" s="756"/>
      <c r="LPY36" s="756"/>
      <c r="LPZ36" s="756"/>
      <c r="LQA36" s="756"/>
      <c r="LQB36" s="756"/>
      <c r="LQC36" s="756"/>
      <c r="LQD36" s="756"/>
      <c r="LQE36" s="756"/>
      <c r="LQF36" s="756"/>
      <c r="LQG36" s="756"/>
      <c r="LQH36" s="756"/>
      <c r="LQI36" s="756"/>
      <c r="LQJ36" s="756"/>
      <c r="LQK36" s="756"/>
      <c r="LQL36" s="756"/>
      <c r="LQM36" s="756"/>
      <c r="LQN36" s="756"/>
      <c r="LQO36" s="756"/>
      <c r="LQP36" s="756"/>
      <c r="LQQ36" s="756"/>
      <c r="LQR36" s="756"/>
      <c r="LQS36" s="756"/>
      <c r="LQT36" s="756"/>
      <c r="LQU36" s="756"/>
      <c r="LQV36" s="756"/>
      <c r="LQW36" s="756"/>
      <c r="LQX36" s="756"/>
      <c r="LQY36" s="756"/>
      <c r="LQZ36" s="756"/>
      <c r="LRA36" s="756"/>
      <c r="LRB36" s="756"/>
      <c r="LRC36" s="756"/>
      <c r="LRD36" s="756"/>
      <c r="LRE36" s="756"/>
      <c r="LRF36" s="756"/>
      <c r="LRG36" s="756"/>
      <c r="LRH36" s="756"/>
      <c r="LRI36" s="756"/>
      <c r="LRJ36" s="756"/>
      <c r="LRK36" s="756"/>
      <c r="LRL36" s="756"/>
      <c r="LRM36" s="756"/>
      <c r="LRN36" s="756"/>
      <c r="LRO36" s="756"/>
      <c r="LRP36" s="756"/>
      <c r="LRQ36" s="756"/>
      <c r="LRR36" s="756"/>
      <c r="LRS36" s="756"/>
      <c r="LRT36" s="756"/>
      <c r="LRU36" s="756"/>
      <c r="LRV36" s="756"/>
      <c r="LRW36" s="756"/>
      <c r="LRX36" s="756"/>
      <c r="LRY36" s="756"/>
      <c r="LRZ36" s="756"/>
      <c r="LSA36" s="756"/>
      <c r="LSB36" s="756"/>
      <c r="LSC36" s="756"/>
      <c r="LSD36" s="756"/>
      <c r="LSE36" s="756"/>
      <c r="LSF36" s="756"/>
      <c r="LSG36" s="756"/>
      <c r="LSH36" s="756"/>
      <c r="LSI36" s="756"/>
      <c r="LSJ36" s="756"/>
      <c r="LSK36" s="756"/>
      <c r="LSL36" s="756"/>
      <c r="LSM36" s="756"/>
      <c r="LSN36" s="756"/>
      <c r="LSO36" s="756"/>
      <c r="LSP36" s="756"/>
      <c r="LSQ36" s="756"/>
      <c r="LSR36" s="756"/>
      <c r="LSS36" s="756"/>
      <c r="LST36" s="756"/>
      <c r="LSU36" s="756"/>
      <c r="LSV36" s="756"/>
      <c r="LSW36" s="756"/>
      <c r="LSX36" s="756"/>
      <c r="LSY36" s="756"/>
      <c r="LSZ36" s="756"/>
      <c r="LTA36" s="756"/>
      <c r="LTB36" s="756"/>
      <c r="LTC36" s="756"/>
      <c r="LTD36" s="756"/>
      <c r="LTE36" s="756"/>
      <c r="LTF36" s="756"/>
      <c r="LTG36" s="756"/>
      <c r="LTH36" s="756"/>
      <c r="LTI36" s="756"/>
      <c r="LTJ36" s="756"/>
      <c r="LTK36" s="756"/>
      <c r="LTL36" s="756"/>
      <c r="LTM36" s="756"/>
      <c r="LTN36" s="756"/>
      <c r="LTO36" s="756"/>
      <c r="LTP36" s="756"/>
      <c r="LTQ36" s="756"/>
      <c r="LTR36" s="756"/>
      <c r="LTS36" s="756"/>
      <c r="LTT36" s="756"/>
      <c r="LTU36" s="756"/>
      <c r="LTV36" s="756"/>
      <c r="LTW36" s="756"/>
      <c r="LTX36" s="756"/>
      <c r="LTY36" s="756"/>
      <c r="LTZ36" s="756"/>
      <c r="LUA36" s="756"/>
      <c r="LUB36" s="756"/>
      <c r="LUC36" s="756"/>
      <c r="LUD36" s="756"/>
      <c r="LUE36" s="756"/>
      <c r="LUF36" s="756"/>
      <c r="LUG36" s="756"/>
      <c r="LUH36" s="756"/>
      <c r="LUI36" s="756"/>
      <c r="LUJ36" s="756"/>
      <c r="LUK36" s="756"/>
      <c r="LUL36" s="756"/>
      <c r="LUM36" s="756"/>
      <c r="LUN36" s="756"/>
      <c r="LUO36" s="756"/>
      <c r="LUP36" s="756"/>
      <c r="LUQ36" s="756"/>
      <c r="LUR36" s="756"/>
      <c r="LUS36" s="756"/>
      <c r="LUT36" s="756"/>
      <c r="LUU36" s="756"/>
      <c r="LUV36" s="756"/>
      <c r="LUW36" s="756"/>
      <c r="LUX36" s="756"/>
      <c r="LUY36" s="756"/>
      <c r="LUZ36" s="756"/>
      <c r="LVA36" s="756"/>
      <c r="LVB36" s="756"/>
      <c r="LVC36" s="756"/>
      <c r="LVD36" s="756"/>
      <c r="LVE36" s="756"/>
      <c r="LVF36" s="756"/>
      <c r="LVG36" s="756"/>
      <c r="LVH36" s="756"/>
      <c r="LVI36" s="756"/>
      <c r="LVJ36" s="756"/>
      <c r="LVK36" s="756"/>
      <c r="LVL36" s="756"/>
      <c r="LVM36" s="756"/>
      <c r="LVN36" s="756"/>
      <c r="LVO36" s="756"/>
      <c r="LVP36" s="756"/>
      <c r="LVQ36" s="756"/>
      <c r="LVR36" s="756"/>
      <c r="LVS36" s="756"/>
      <c r="LVT36" s="756"/>
      <c r="LVU36" s="756"/>
      <c r="LVV36" s="756"/>
      <c r="LVW36" s="756"/>
      <c r="LVX36" s="756"/>
      <c r="LVY36" s="756"/>
      <c r="LVZ36" s="756"/>
      <c r="LWA36" s="756"/>
      <c r="LWB36" s="756"/>
      <c r="LWC36" s="756"/>
      <c r="LWD36" s="756"/>
      <c r="LWE36" s="756"/>
      <c r="LWF36" s="756"/>
      <c r="LWG36" s="756"/>
      <c r="LWH36" s="756"/>
      <c r="LWI36" s="756"/>
      <c r="LWJ36" s="756"/>
      <c r="LWK36" s="756"/>
      <c r="LWL36" s="756"/>
      <c r="LWM36" s="756"/>
      <c r="LWN36" s="756"/>
      <c r="LWO36" s="756"/>
      <c r="LWP36" s="756"/>
      <c r="LWQ36" s="756"/>
      <c r="LWR36" s="756"/>
      <c r="LWS36" s="756"/>
      <c r="LWT36" s="756"/>
      <c r="LWU36" s="756"/>
      <c r="LWV36" s="756"/>
      <c r="LWW36" s="756"/>
      <c r="LWX36" s="756"/>
      <c r="LWY36" s="756"/>
      <c r="LWZ36" s="756"/>
      <c r="LXA36" s="756"/>
      <c r="LXB36" s="756"/>
      <c r="LXC36" s="756"/>
      <c r="LXD36" s="756"/>
      <c r="LXE36" s="756"/>
      <c r="LXF36" s="756"/>
      <c r="LXG36" s="756"/>
      <c r="LXH36" s="756"/>
      <c r="LXI36" s="756"/>
      <c r="LXJ36" s="756"/>
      <c r="LXK36" s="756"/>
      <c r="LXL36" s="756"/>
      <c r="LXM36" s="756"/>
      <c r="LXN36" s="756"/>
      <c r="LXO36" s="756"/>
      <c r="LXP36" s="756"/>
      <c r="LXQ36" s="756"/>
      <c r="LXR36" s="756"/>
      <c r="LXS36" s="756"/>
      <c r="LXT36" s="756"/>
      <c r="LXU36" s="756"/>
      <c r="LXV36" s="756"/>
      <c r="LXW36" s="756"/>
      <c r="LXX36" s="756"/>
      <c r="LXY36" s="756"/>
      <c r="LXZ36" s="756"/>
      <c r="LYA36" s="756"/>
      <c r="LYB36" s="756"/>
      <c r="LYC36" s="756"/>
      <c r="LYD36" s="756"/>
      <c r="LYE36" s="756"/>
      <c r="LYF36" s="756"/>
      <c r="LYG36" s="756"/>
      <c r="LYH36" s="756"/>
      <c r="LYI36" s="756"/>
      <c r="LYJ36" s="756"/>
      <c r="LYK36" s="756"/>
      <c r="LYL36" s="756"/>
      <c r="LYM36" s="756"/>
      <c r="LYN36" s="756"/>
      <c r="LYO36" s="756"/>
      <c r="LYP36" s="756"/>
      <c r="LYQ36" s="756"/>
      <c r="LYR36" s="756"/>
      <c r="LYS36" s="756"/>
      <c r="LYT36" s="756"/>
      <c r="LYU36" s="756"/>
      <c r="LYV36" s="756"/>
      <c r="LYW36" s="756"/>
      <c r="LYX36" s="756"/>
      <c r="LYY36" s="756"/>
      <c r="LYZ36" s="756"/>
      <c r="LZA36" s="756"/>
      <c r="LZB36" s="756"/>
      <c r="LZC36" s="756"/>
      <c r="LZD36" s="756"/>
      <c r="LZE36" s="756"/>
      <c r="LZF36" s="756"/>
      <c r="LZG36" s="756"/>
      <c r="LZH36" s="756"/>
      <c r="LZI36" s="756"/>
      <c r="LZJ36" s="756"/>
      <c r="LZK36" s="756"/>
      <c r="LZL36" s="756"/>
      <c r="LZM36" s="756"/>
      <c r="LZN36" s="756"/>
      <c r="LZO36" s="756"/>
      <c r="LZP36" s="756"/>
      <c r="LZQ36" s="756"/>
      <c r="LZR36" s="756"/>
      <c r="LZS36" s="756"/>
      <c r="LZT36" s="756"/>
      <c r="LZU36" s="756"/>
      <c r="LZV36" s="756"/>
      <c r="LZW36" s="756"/>
      <c r="LZX36" s="756"/>
      <c r="LZY36" s="756"/>
      <c r="LZZ36" s="756"/>
      <c r="MAA36" s="756"/>
      <c r="MAB36" s="756"/>
      <c r="MAC36" s="756"/>
      <c r="MAD36" s="756"/>
      <c r="MAE36" s="756"/>
      <c r="MAF36" s="756"/>
      <c r="MAG36" s="756"/>
      <c r="MAH36" s="756"/>
      <c r="MAI36" s="756"/>
      <c r="MAJ36" s="756"/>
      <c r="MAK36" s="756"/>
      <c r="MAL36" s="756"/>
      <c r="MAM36" s="756"/>
      <c r="MAN36" s="756"/>
      <c r="MAO36" s="756"/>
      <c r="MAP36" s="756"/>
      <c r="MAQ36" s="756"/>
      <c r="MAR36" s="756"/>
      <c r="MAS36" s="756"/>
      <c r="MAT36" s="756"/>
      <c r="MAU36" s="756"/>
      <c r="MAV36" s="756"/>
      <c r="MAW36" s="756"/>
      <c r="MAX36" s="756"/>
      <c r="MAY36" s="756"/>
      <c r="MAZ36" s="756"/>
      <c r="MBA36" s="756"/>
      <c r="MBB36" s="756"/>
      <c r="MBC36" s="756"/>
      <c r="MBD36" s="756"/>
      <c r="MBE36" s="756"/>
      <c r="MBF36" s="756"/>
      <c r="MBG36" s="756"/>
      <c r="MBH36" s="756"/>
      <c r="MBI36" s="756"/>
      <c r="MBJ36" s="756"/>
      <c r="MBK36" s="756"/>
      <c r="MBL36" s="756"/>
      <c r="MBM36" s="756"/>
      <c r="MBN36" s="756"/>
      <c r="MBO36" s="756"/>
      <c r="MBP36" s="756"/>
      <c r="MBQ36" s="756"/>
      <c r="MBR36" s="756"/>
      <c r="MBS36" s="756"/>
      <c r="MBT36" s="756"/>
      <c r="MBU36" s="756"/>
      <c r="MBV36" s="756"/>
      <c r="MBW36" s="756"/>
      <c r="MBX36" s="756"/>
      <c r="MBY36" s="756"/>
      <c r="MBZ36" s="756"/>
      <c r="MCA36" s="756"/>
      <c r="MCB36" s="756"/>
      <c r="MCC36" s="756"/>
      <c r="MCD36" s="756"/>
      <c r="MCE36" s="756"/>
      <c r="MCF36" s="756"/>
      <c r="MCG36" s="756"/>
      <c r="MCH36" s="756"/>
      <c r="MCI36" s="756"/>
      <c r="MCJ36" s="756"/>
      <c r="MCK36" s="756"/>
      <c r="MCL36" s="756"/>
      <c r="MCM36" s="756"/>
      <c r="MCN36" s="756"/>
      <c r="MCO36" s="756"/>
      <c r="MCP36" s="756"/>
      <c r="MCQ36" s="756"/>
      <c r="MCR36" s="756"/>
      <c r="MCS36" s="756"/>
      <c r="MCT36" s="756"/>
      <c r="MCU36" s="756"/>
      <c r="MCV36" s="756"/>
      <c r="MCW36" s="756"/>
      <c r="MCX36" s="756"/>
      <c r="MCY36" s="756"/>
      <c r="MCZ36" s="756"/>
      <c r="MDA36" s="756"/>
      <c r="MDB36" s="756"/>
      <c r="MDC36" s="756"/>
      <c r="MDD36" s="756"/>
      <c r="MDE36" s="756"/>
      <c r="MDF36" s="756"/>
      <c r="MDG36" s="756"/>
      <c r="MDH36" s="756"/>
      <c r="MDI36" s="756"/>
      <c r="MDJ36" s="756"/>
      <c r="MDK36" s="756"/>
      <c r="MDL36" s="756"/>
      <c r="MDM36" s="756"/>
      <c r="MDN36" s="756"/>
      <c r="MDO36" s="756"/>
      <c r="MDP36" s="756"/>
      <c r="MDQ36" s="756"/>
      <c r="MDR36" s="756"/>
      <c r="MDS36" s="756"/>
      <c r="MDT36" s="756"/>
      <c r="MDU36" s="756"/>
      <c r="MDV36" s="756"/>
      <c r="MDW36" s="756"/>
      <c r="MDX36" s="756"/>
      <c r="MDY36" s="756"/>
      <c r="MDZ36" s="756"/>
      <c r="MEA36" s="756"/>
      <c r="MEB36" s="756"/>
      <c r="MEC36" s="756"/>
      <c r="MED36" s="756"/>
      <c r="MEE36" s="756"/>
      <c r="MEF36" s="756"/>
      <c r="MEG36" s="756"/>
      <c r="MEH36" s="756"/>
      <c r="MEI36" s="756"/>
      <c r="MEJ36" s="756"/>
      <c r="MEK36" s="756"/>
      <c r="MEL36" s="756"/>
      <c r="MEM36" s="756"/>
      <c r="MEN36" s="756"/>
      <c r="MEO36" s="756"/>
      <c r="MEP36" s="756"/>
      <c r="MEQ36" s="756"/>
      <c r="MER36" s="756"/>
      <c r="MES36" s="756"/>
      <c r="MET36" s="756"/>
      <c r="MEU36" s="756"/>
      <c r="MEV36" s="756"/>
      <c r="MEW36" s="756"/>
      <c r="MEX36" s="756"/>
      <c r="MEY36" s="756"/>
      <c r="MEZ36" s="756"/>
      <c r="MFA36" s="756"/>
      <c r="MFB36" s="756"/>
      <c r="MFC36" s="756"/>
      <c r="MFD36" s="756"/>
      <c r="MFE36" s="756"/>
      <c r="MFF36" s="756"/>
      <c r="MFG36" s="756"/>
      <c r="MFH36" s="756"/>
      <c r="MFI36" s="756"/>
      <c r="MFJ36" s="756"/>
      <c r="MFK36" s="756"/>
      <c r="MFL36" s="756"/>
      <c r="MFM36" s="756"/>
      <c r="MFN36" s="756"/>
      <c r="MFO36" s="756"/>
      <c r="MFP36" s="756"/>
      <c r="MFQ36" s="756"/>
      <c r="MFR36" s="756"/>
      <c r="MFS36" s="756"/>
      <c r="MFT36" s="756"/>
      <c r="MFU36" s="756"/>
      <c r="MFV36" s="756"/>
      <c r="MFW36" s="756"/>
      <c r="MFX36" s="756"/>
      <c r="MFY36" s="756"/>
      <c r="MFZ36" s="756"/>
      <c r="MGA36" s="756"/>
      <c r="MGB36" s="756"/>
      <c r="MGC36" s="756"/>
      <c r="MGD36" s="756"/>
      <c r="MGE36" s="756"/>
      <c r="MGF36" s="756"/>
      <c r="MGG36" s="756"/>
      <c r="MGH36" s="756"/>
      <c r="MGI36" s="756"/>
      <c r="MGJ36" s="756"/>
      <c r="MGK36" s="756"/>
      <c r="MGL36" s="756"/>
      <c r="MGM36" s="756"/>
      <c r="MGN36" s="756"/>
      <c r="MGO36" s="756"/>
      <c r="MGP36" s="756"/>
      <c r="MGQ36" s="756"/>
      <c r="MGR36" s="756"/>
      <c r="MGS36" s="756"/>
      <c r="MGT36" s="756"/>
      <c r="MGU36" s="756"/>
      <c r="MGV36" s="756"/>
      <c r="MGW36" s="756"/>
      <c r="MGX36" s="756"/>
      <c r="MGY36" s="756"/>
      <c r="MGZ36" s="756"/>
      <c r="MHA36" s="756"/>
      <c r="MHB36" s="756"/>
      <c r="MHC36" s="756"/>
      <c r="MHD36" s="756"/>
      <c r="MHE36" s="756"/>
      <c r="MHF36" s="756"/>
      <c r="MHG36" s="756"/>
      <c r="MHH36" s="756"/>
      <c r="MHI36" s="756"/>
      <c r="MHJ36" s="756"/>
      <c r="MHK36" s="756"/>
      <c r="MHL36" s="756"/>
      <c r="MHM36" s="756"/>
      <c r="MHN36" s="756"/>
      <c r="MHO36" s="756"/>
      <c r="MHP36" s="756"/>
      <c r="MHQ36" s="756"/>
      <c r="MHR36" s="756"/>
      <c r="MHS36" s="756"/>
      <c r="MHT36" s="756"/>
      <c r="MHU36" s="756"/>
      <c r="MHV36" s="756"/>
      <c r="MHW36" s="756"/>
      <c r="MHX36" s="756"/>
      <c r="MHY36" s="756"/>
      <c r="MHZ36" s="756"/>
      <c r="MIA36" s="756"/>
      <c r="MIB36" s="756"/>
      <c r="MIC36" s="756"/>
      <c r="MID36" s="756"/>
      <c r="MIE36" s="756"/>
      <c r="MIF36" s="756"/>
      <c r="MIG36" s="756"/>
      <c r="MIH36" s="756"/>
      <c r="MII36" s="756"/>
      <c r="MIJ36" s="756"/>
      <c r="MIK36" s="756"/>
      <c r="MIL36" s="756"/>
      <c r="MIM36" s="756"/>
      <c r="MIN36" s="756"/>
      <c r="MIO36" s="756"/>
      <c r="MIP36" s="756"/>
      <c r="MIQ36" s="756"/>
      <c r="MIR36" s="756"/>
      <c r="MIS36" s="756"/>
      <c r="MIT36" s="756"/>
      <c r="MIU36" s="756"/>
      <c r="MIV36" s="756"/>
      <c r="MIW36" s="756"/>
      <c r="MIX36" s="756"/>
      <c r="MIY36" s="756"/>
      <c r="MIZ36" s="756"/>
      <c r="MJA36" s="756"/>
      <c r="MJB36" s="756"/>
      <c r="MJC36" s="756"/>
      <c r="MJD36" s="756"/>
      <c r="MJE36" s="756"/>
      <c r="MJF36" s="756"/>
      <c r="MJG36" s="756"/>
      <c r="MJH36" s="756"/>
      <c r="MJI36" s="756"/>
      <c r="MJJ36" s="756"/>
      <c r="MJK36" s="756"/>
      <c r="MJL36" s="756"/>
      <c r="MJM36" s="756"/>
      <c r="MJN36" s="756"/>
      <c r="MJO36" s="756"/>
      <c r="MJP36" s="756"/>
      <c r="MJQ36" s="756"/>
      <c r="MJR36" s="756"/>
      <c r="MJS36" s="756"/>
      <c r="MJT36" s="756"/>
      <c r="MJU36" s="756"/>
      <c r="MJV36" s="756"/>
      <c r="MJW36" s="756"/>
      <c r="MJX36" s="756"/>
      <c r="MJY36" s="756"/>
      <c r="MJZ36" s="756"/>
      <c r="MKA36" s="756"/>
      <c r="MKB36" s="756"/>
      <c r="MKC36" s="756"/>
      <c r="MKD36" s="756"/>
      <c r="MKE36" s="756"/>
      <c r="MKF36" s="756"/>
      <c r="MKG36" s="756"/>
      <c r="MKH36" s="756"/>
      <c r="MKI36" s="756"/>
      <c r="MKJ36" s="756"/>
      <c r="MKK36" s="756"/>
      <c r="MKL36" s="756"/>
      <c r="MKM36" s="756"/>
      <c r="MKN36" s="756"/>
      <c r="MKO36" s="756"/>
      <c r="MKP36" s="756"/>
      <c r="MKQ36" s="756"/>
      <c r="MKR36" s="756"/>
      <c r="MKS36" s="756"/>
      <c r="MKT36" s="756"/>
      <c r="MKU36" s="756"/>
      <c r="MKV36" s="756"/>
      <c r="MKW36" s="756"/>
      <c r="MKX36" s="756"/>
      <c r="MKY36" s="756"/>
      <c r="MKZ36" s="756"/>
      <c r="MLA36" s="756"/>
      <c r="MLB36" s="756"/>
      <c r="MLC36" s="756"/>
      <c r="MLD36" s="756"/>
      <c r="MLE36" s="756"/>
      <c r="MLF36" s="756"/>
      <c r="MLG36" s="756"/>
      <c r="MLH36" s="756"/>
      <c r="MLI36" s="756"/>
      <c r="MLJ36" s="756"/>
      <c r="MLK36" s="756"/>
      <c r="MLL36" s="756"/>
      <c r="MLM36" s="756"/>
      <c r="MLN36" s="756"/>
      <c r="MLO36" s="756"/>
      <c r="MLP36" s="756"/>
      <c r="MLQ36" s="756"/>
      <c r="MLR36" s="756"/>
      <c r="MLS36" s="756"/>
      <c r="MLT36" s="756"/>
      <c r="MLU36" s="756"/>
      <c r="MLV36" s="756"/>
      <c r="MLW36" s="756"/>
      <c r="MLX36" s="756"/>
      <c r="MLY36" s="756"/>
      <c r="MLZ36" s="756"/>
      <c r="MMA36" s="756"/>
      <c r="MMB36" s="756"/>
      <c r="MMC36" s="756"/>
      <c r="MMD36" s="756"/>
      <c r="MME36" s="756"/>
      <c r="MMF36" s="756"/>
      <c r="MMG36" s="756"/>
      <c r="MMH36" s="756"/>
      <c r="MMI36" s="756"/>
      <c r="MMJ36" s="756"/>
      <c r="MMK36" s="756"/>
      <c r="MML36" s="756"/>
      <c r="MMM36" s="756"/>
      <c r="MMN36" s="756"/>
      <c r="MMO36" s="756"/>
      <c r="MMP36" s="756"/>
      <c r="MMQ36" s="756"/>
      <c r="MMR36" s="756"/>
      <c r="MMS36" s="756"/>
      <c r="MMT36" s="756"/>
      <c r="MMU36" s="756"/>
      <c r="MMV36" s="756"/>
      <c r="MMW36" s="756"/>
      <c r="MMX36" s="756"/>
      <c r="MMY36" s="756"/>
      <c r="MMZ36" s="756"/>
      <c r="MNA36" s="756"/>
      <c r="MNB36" s="756"/>
      <c r="MNC36" s="756"/>
      <c r="MND36" s="756"/>
      <c r="MNE36" s="756"/>
      <c r="MNF36" s="756"/>
      <c r="MNG36" s="756"/>
      <c r="MNH36" s="756"/>
      <c r="MNI36" s="756"/>
      <c r="MNJ36" s="756"/>
      <c r="MNK36" s="756"/>
      <c r="MNL36" s="756"/>
      <c r="MNM36" s="756"/>
      <c r="MNN36" s="756"/>
      <c r="MNO36" s="756"/>
      <c r="MNP36" s="756"/>
      <c r="MNQ36" s="756"/>
      <c r="MNR36" s="756"/>
      <c r="MNS36" s="756"/>
      <c r="MNT36" s="756"/>
      <c r="MNU36" s="756"/>
      <c r="MNV36" s="756"/>
      <c r="MNW36" s="756"/>
      <c r="MNX36" s="756"/>
      <c r="MNY36" s="756"/>
      <c r="MNZ36" s="756"/>
      <c r="MOA36" s="756"/>
      <c r="MOB36" s="756"/>
      <c r="MOC36" s="756"/>
      <c r="MOD36" s="756"/>
      <c r="MOE36" s="756"/>
      <c r="MOF36" s="756"/>
      <c r="MOG36" s="756"/>
      <c r="MOH36" s="756"/>
      <c r="MOI36" s="756"/>
      <c r="MOJ36" s="756"/>
      <c r="MOK36" s="756"/>
      <c r="MOL36" s="756"/>
      <c r="MOM36" s="756"/>
      <c r="MON36" s="756"/>
      <c r="MOO36" s="756"/>
      <c r="MOP36" s="756"/>
      <c r="MOQ36" s="756"/>
      <c r="MOR36" s="756"/>
      <c r="MOS36" s="756"/>
      <c r="MOT36" s="756"/>
      <c r="MOU36" s="756"/>
      <c r="MOV36" s="756"/>
      <c r="MOW36" s="756"/>
      <c r="MOX36" s="756"/>
      <c r="MOY36" s="756"/>
      <c r="MOZ36" s="756"/>
      <c r="MPA36" s="756"/>
      <c r="MPB36" s="756"/>
      <c r="MPC36" s="756"/>
      <c r="MPD36" s="756"/>
      <c r="MPE36" s="756"/>
      <c r="MPF36" s="756"/>
      <c r="MPG36" s="756"/>
      <c r="MPH36" s="756"/>
      <c r="MPI36" s="756"/>
      <c r="MPJ36" s="756"/>
      <c r="MPK36" s="756"/>
      <c r="MPL36" s="756"/>
      <c r="MPM36" s="756"/>
      <c r="MPN36" s="756"/>
      <c r="MPO36" s="756"/>
      <c r="MPP36" s="756"/>
      <c r="MPQ36" s="756"/>
      <c r="MPR36" s="756"/>
      <c r="MPS36" s="756"/>
      <c r="MPT36" s="756"/>
      <c r="MPU36" s="756"/>
      <c r="MPV36" s="756"/>
      <c r="MPW36" s="756"/>
      <c r="MPX36" s="756"/>
      <c r="MPY36" s="756"/>
      <c r="MPZ36" s="756"/>
      <c r="MQA36" s="756"/>
      <c r="MQB36" s="756"/>
      <c r="MQC36" s="756"/>
      <c r="MQD36" s="756"/>
      <c r="MQE36" s="756"/>
      <c r="MQF36" s="756"/>
      <c r="MQG36" s="756"/>
      <c r="MQH36" s="756"/>
      <c r="MQI36" s="756"/>
      <c r="MQJ36" s="756"/>
      <c r="MQK36" s="756"/>
      <c r="MQL36" s="756"/>
      <c r="MQM36" s="756"/>
      <c r="MQN36" s="756"/>
      <c r="MQO36" s="756"/>
      <c r="MQP36" s="756"/>
      <c r="MQQ36" s="756"/>
      <c r="MQR36" s="756"/>
      <c r="MQS36" s="756"/>
      <c r="MQT36" s="756"/>
      <c r="MQU36" s="756"/>
      <c r="MQV36" s="756"/>
      <c r="MQW36" s="756"/>
      <c r="MQX36" s="756"/>
      <c r="MQY36" s="756"/>
      <c r="MQZ36" s="756"/>
      <c r="MRA36" s="756"/>
      <c r="MRB36" s="756"/>
      <c r="MRC36" s="756"/>
      <c r="MRD36" s="756"/>
      <c r="MRE36" s="756"/>
      <c r="MRF36" s="756"/>
      <c r="MRG36" s="756"/>
      <c r="MRH36" s="756"/>
      <c r="MRI36" s="756"/>
      <c r="MRJ36" s="756"/>
      <c r="MRK36" s="756"/>
      <c r="MRL36" s="756"/>
      <c r="MRM36" s="756"/>
      <c r="MRN36" s="756"/>
      <c r="MRO36" s="756"/>
      <c r="MRP36" s="756"/>
      <c r="MRQ36" s="756"/>
      <c r="MRR36" s="756"/>
      <c r="MRS36" s="756"/>
      <c r="MRT36" s="756"/>
      <c r="MRU36" s="756"/>
      <c r="MRV36" s="756"/>
      <c r="MRW36" s="756"/>
      <c r="MRX36" s="756"/>
      <c r="MRY36" s="756"/>
      <c r="MRZ36" s="756"/>
      <c r="MSA36" s="756"/>
      <c r="MSB36" s="756"/>
      <c r="MSC36" s="756"/>
      <c r="MSD36" s="756"/>
      <c r="MSE36" s="756"/>
      <c r="MSF36" s="756"/>
      <c r="MSG36" s="756"/>
      <c r="MSH36" s="756"/>
      <c r="MSI36" s="756"/>
      <c r="MSJ36" s="756"/>
      <c r="MSK36" s="756"/>
      <c r="MSL36" s="756"/>
      <c r="MSM36" s="756"/>
      <c r="MSN36" s="756"/>
      <c r="MSO36" s="756"/>
      <c r="MSP36" s="756"/>
      <c r="MSQ36" s="756"/>
      <c r="MSR36" s="756"/>
      <c r="MSS36" s="756"/>
      <c r="MST36" s="756"/>
      <c r="MSU36" s="756"/>
      <c r="MSV36" s="756"/>
      <c r="MSW36" s="756"/>
      <c r="MSX36" s="756"/>
      <c r="MSY36" s="756"/>
      <c r="MSZ36" s="756"/>
      <c r="MTA36" s="756"/>
      <c r="MTB36" s="756"/>
      <c r="MTC36" s="756"/>
      <c r="MTD36" s="756"/>
      <c r="MTE36" s="756"/>
      <c r="MTF36" s="756"/>
      <c r="MTG36" s="756"/>
      <c r="MTH36" s="756"/>
      <c r="MTI36" s="756"/>
      <c r="MTJ36" s="756"/>
      <c r="MTK36" s="756"/>
      <c r="MTL36" s="756"/>
      <c r="MTM36" s="756"/>
      <c r="MTN36" s="756"/>
      <c r="MTO36" s="756"/>
      <c r="MTP36" s="756"/>
      <c r="MTQ36" s="756"/>
      <c r="MTR36" s="756"/>
      <c r="MTS36" s="756"/>
      <c r="MTT36" s="756"/>
      <c r="MTU36" s="756"/>
      <c r="MTV36" s="756"/>
      <c r="MTW36" s="756"/>
      <c r="MTX36" s="756"/>
      <c r="MTY36" s="756"/>
      <c r="MTZ36" s="756"/>
      <c r="MUA36" s="756"/>
      <c r="MUB36" s="756"/>
      <c r="MUC36" s="756"/>
      <c r="MUD36" s="756"/>
      <c r="MUE36" s="756"/>
      <c r="MUF36" s="756"/>
      <c r="MUG36" s="756"/>
      <c r="MUH36" s="756"/>
      <c r="MUI36" s="756"/>
      <c r="MUJ36" s="756"/>
      <c r="MUK36" s="756"/>
      <c r="MUL36" s="756"/>
      <c r="MUM36" s="756"/>
      <c r="MUN36" s="756"/>
      <c r="MUO36" s="756"/>
      <c r="MUP36" s="756"/>
      <c r="MUQ36" s="756"/>
      <c r="MUR36" s="756"/>
      <c r="MUS36" s="756"/>
      <c r="MUT36" s="756"/>
      <c r="MUU36" s="756"/>
      <c r="MUV36" s="756"/>
      <c r="MUW36" s="756"/>
      <c r="MUX36" s="756"/>
      <c r="MUY36" s="756"/>
      <c r="MUZ36" s="756"/>
      <c r="MVA36" s="756"/>
      <c r="MVB36" s="756"/>
      <c r="MVC36" s="756"/>
      <c r="MVD36" s="756"/>
      <c r="MVE36" s="756"/>
      <c r="MVF36" s="756"/>
      <c r="MVG36" s="756"/>
      <c r="MVH36" s="756"/>
      <c r="MVI36" s="756"/>
      <c r="MVJ36" s="756"/>
      <c r="MVK36" s="756"/>
      <c r="MVL36" s="756"/>
      <c r="MVM36" s="756"/>
      <c r="MVN36" s="756"/>
      <c r="MVO36" s="756"/>
      <c r="MVP36" s="756"/>
      <c r="MVQ36" s="756"/>
      <c r="MVR36" s="756"/>
      <c r="MVS36" s="756"/>
      <c r="MVT36" s="756"/>
      <c r="MVU36" s="756"/>
      <c r="MVV36" s="756"/>
      <c r="MVW36" s="756"/>
      <c r="MVX36" s="756"/>
      <c r="MVY36" s="756"/>
      <c r="MVZ36" s="756"/>
      <c r="MWA36" s="756"/>
      <c r="MWB36" s="756"/>
      <c r="MWC36" s="756"/>
      <c r="MWD36" s="756"/>
      <c r="MWE36" s="756"/>
      <c r="MWF36" s="756"/>
      <c r="MWG36" s="756"/>
      <c r="MWH36" s="756"/>
      <c r="MWI36" s="756"/>
      <c r="MWJ36" s="756"/>
      <c r="MWK36" s="756"/>
      <c r="MWL36" s="756"/>
      <c r="MWM36" s="756"/>
      <c r="MWN36" s="756"/>
      <c r="MWO36" s="756"/>
      <c r="MWP36" s="756"/>
      <c r="MWQ36" s="756"/>
      <c r="MWR36" s="756"/>
      <c r="MWS36" s="756"/>
      <c r="MWT36" s="756"/>
      <c r="MWU36" s="756"/>
      <c r="MWV36" s="756"/>
      <c r="MWW36" s="756"/>
      <c r="MWX36" s="756"/>
      <c r="MWY36" s="756"/>
      <c r="MWZ36" s="756"/>
      <c r="MXA36" s="756"/>
      <c r="MXB36" s="756"/>
      <c r="MXC36" s="756"/>
      <c r="MXD36" s="756"/>
      <c r="MXE36" s="756"/>
      <c r="MXF36" s="756"/>
      <c r="MXG36" s="756"/>
      <c r="MXH36" s="756"/>
      <c r="MXI36" s="756"/>
      <c r="MXJ36" s="756"/>
      <c r="MXK36" s="756"/>
      <c r="MXL36" s="756"/>
      <c r="MXM36" s="756"/>
      <c r="MXN36" s="756"/>
      <c r="MXO36" s="756"/>
      <c r="MXP36" s="756"/>
      <c r="MXQ36" s="756"/>
      <c r="MXR36" s="756"/>
      <c r="MXS36" s="756"/>
      <c r="MXT36" s="756"/>
      <c r="MXU36" s="756"/>
      <c r="MXV36" s="756"/>
      <c r="MXW36" s="756"/>
      <c r="MXX36" s="756"/>
      <c r="MXY36" s="756"/>
      <c r="MXZ36" s="756"/>
      <c r="MYA36" s="756"/>
      <c r="MYB36" s="756"/>
      <c r="MYC36" s="756"/>
      <c r="MYD36" s="756"/>
      <c r="MYE36" s="756"/>
      <c r="MYF36" s="756"/>
      <c r="MYG36" s="756"/>
      <c r="MYH36" s="756"/>
      <c r="MYI36" s="756"/>
      <c r="MYJ36" s="756"/>
      <c r="MYK36" s="756"/>
      <c r="MYL36" s="756"/>
      <c r="MYM36" s="756"/>
      <c r="MYN36" s="756"/>
      <c r="MYO36" s="756"/>
      <c r="MYP36" s="756"/>
      <c r="MYQ36" s="756"/>
      <c r="MYR36" s="756"/>
      <c r="MYS36" s="756"/>
      <c r="MYT36" s="756"/>
      <c r="MYU36" s="756"/>
      <c r="MYV36" s="756"/>
      <c r="MYW36" s="756"/>
      <c r="MYX36" s="756"/>
      <c r="MYY36" s="756"/>
      <c r="MYZ36" s="756"/>
      <c r="MZA36" s="756"/>
      <c r="MZB36" s="756"/>
      <c r="MZC36" s="756"/>
      <c r="MZD36" s="756"/>
      <c r="MZE36" s="756"/>
      <c r="MZF36" s="756"/>
      <c r="MZG36" s="756"/>
      <c r="MZH36" s="756"/>
      <c r="MZI36" s="756"/>
      <c r="MZJ36" s="756"/>
      <c r="MZK36" s="756"/>
      <c r="MZL36" s="756"/>
      <c r="MZM36" s="756"/>
      <c r="MZN36" s="756"/>
      <c r="MZO36" s="756"/>
      <c r="MZP36" s="756"/>
      <c r="MZQ36" s="756"/>
      <c r="MZR36" s="756"/>
      <c r="MZS36" s="756"/>
      <c r="MZT36" s="756"/>
      <c r="MZU36" s="756"/>
      <c r="MZV36" s="756"/>
      <c r="MZW36" s="756"/>
      <c r="MZX36" s="756"/>
      <c r="MZY36" s="756"/>
      <c r="MZZ36" s="756"/>
      <c r="NAA36" s="756"/>
      <c r="NAB36" s="756"/>
      <c r="NAC36" s="756"/>
      <c r="NAD36" s="756"/>
      <c r="NAE36" s="756"/>
      <c r="NAF36" s="756"/>
      <c r="NAG36" s="756"/>
      <c r="NAH36" s="756"/>
      <c r="NAI36" s="756"/>
      <c r="NAJ36" s="756"/>
      <c r="NAK36" s="756"/>
      <c r="NAL36" s="756"/>
      <c r="NAM36" s="756"/>
      <c r="NAN36" s="756"/>
      <c r="NAO36" s="756"/>
      <c r="NAP36" s="756"/>
      <c r="NAQ36" s="756"/>
      <c r="NAR36" s="756"/>
      <c r="NAS36" s="756"/>
      <c r="NAT36" s="756"/>
      <c r="NAU36" s="756"/>
      <c r="NAV36" s="756"/>
      <c r="NAW36" s="756"/>
      <c r="NAX36" s="756"/>
      <c r="NAY36" s="756"/>
      <c r="NAZ36" s="756"/>
      <c r="NBA36" s="756"/>
      <c r="NBB36" s="756"/>
      <c r="NBC36" s="756"/>
      <c r="NBD36" s="756"/>
      <c r="NBE36" s="756"/>
      <c r="NBF36" s="756"/>
      <c r="NBG36" s="756"/>
      <c r="NBH36" s="756"/>
      <c r="NBI36" s="756"/>
      <c r="NBJ36" s="756"/>
      <c r="NBK36" s="756"/>
      <c r="NBL36" s="756"/>
      <c r="NBM36" s="756"/>
      <c r="NBN36" s="756"/>
      <c r="NBO36" s="756"/>
      <c r="NBP36" s="756"/>
      <c r="NBQ36" s="756"/>
      <c r="NBR36" s="756"/>
      <c r="NBS36" s="756"/>
      <c r="NBT36" s="756"/>
      <c r="NBU36" s="756"/>
      <c r="NBV36" s="756"/>
      <c r="NBW36" s="756"/>
      <c r="NBX36" s="756"/>
      <c r="NBY36" s="756"/>
      <c r="NBZ36" s="756"/>
      <c r="NCA36" s="756"/>
      <c r="NCB36" s="756"/>
      <c r="NCC36" s="756"/>
      <c r="NCD36" s="756"/>
      <c r="NCE36" s="756"/>
      <c r="NCF36" s="756"/>
      <c r="NCG36" s="756"/>
      <c r="NCH36" s="756"/>
      <c r="NCI36" s="756"/>
      <c r="NCJ36" s="756"/>
      <c r="NCK36" s="756"/>
      <c r="NCL36" s="756"/>
      <c r="NCM36" s="756"/>
      <c r="NCN36" s="756"/>
      <c r="NCO36" s="756"/>
      <c r="NCP36" s="756"/>
      <c r="NCQ36" s="756"/>
      <c r="NCR36" s="756"/>
      <c r="NCS36" s="756"/>
      <c r="NCT36" s="756"/>
      <c r="NCU36" s="756"/>
      <c r="NCV36" s="756"/>
      <c r="NCW36" s="756"/>
      <c r="NCX36" s="756"/>
      <c r="NCY36" s="756"/>
      <c r="NCZ36" s="756"/>
      <c r="NDA36" s="756"/>
      <c r="NDB36" s="756"/>
      <c r="NDC36" s="756"/>
      <c r="NDD36" s="756"/>
      <c r="NDE36" s="756"/>
      <c r="NDF36" s="756"/>
      <c r="NDG36" s="756"/>
      <c r="NDH36" s="756"/>
      <c r="NDI36" s="756"/>
      <c r="NDJ36" s="756"/>
      <c r="NDK36" s="756"/>
      <c r="NDL36" s="756"/>
      <c r="NDM36" s="756"/>
      <c r="NDN36" s="756"/>
      <c r="NDO36" s="756"/>
      <c r="NDP36" s="756"/>
      <c r="NDQ36" s="756"/>
      <c r="NDR36" s="756"/>
      <c r="NDS36" s="756"/>
      <c r="NDT36" s="756"/>
      <c r="NDU36" s="756"/>
      <c r="NDV36" s="756"/>
      <c r="NDW36" s="756"/>
      <c r="NDX36" s="756"/>
      <c r="NDY36" s="756"/>
      <c r="NDZ36" s="756"/>
      <c r="NEA36" s="756"/>
      <c r="NEB36" s="756"/>
      <c r="NEC36" s="756"/>
      <c r="NED36" s="756"/>
      <c r="NEE36" s="756"/>
      <c r="NEF36" s="756"/>
      <c r="NEG36" s="756"/>
      <c r="NEH36" s="756"/>
      <c r="NEI36" s="756"/>
      <c r="NEJ36" s="756"/>
      <c r="NEK36" s="756"/>
      <c r="NEL36" s="756"/>
      <c r="NEM36" s="756"/>
      <c r="NEN36" s="756"/>
      <c r="NEO36" s="756"/>
      <c r="NEP36" s="756"/>
      <c r="NEQ36" s="756"/>
      <c r="NER36" s="756"/>
      <c r="NES36" s="756"/>
      <c r="NET36" s="756"/>
      <c r="NEU36" s="756"/>
      <c r="NEV36" s="756"/>
      <c r="NEW36" s="756"/>
      <c r="NEX36" s="756"/>
      <c r="NEY36" s="756"/>
      <c r="NEZ36" s="756"/>
      <c r="NFA36" s="756"/>
      <c r="NFB36" s="756"/>
      <c r="NFC36" s="756"/>
      <c r="NFD36" s="756"/>
      <c r="NFE36" s="756"/>
      <c r="NFF36" s="756"/>
      <c r="NFG36" s="756"/>
      <c r="NFH36" s="756"/>
      <c r="NFI36" s="756"/>
      <c r="NFJ36" s="756"/>
      <c r="NFK36" s="756"/>
      <c r="NFL36" s="756"/>
      <c r="NFM36" s="756"/>
      <c r="NFN36" s="756"/>
      <c r="NFO36" s="756"/>
      <c r="NFP36" s="756"/>
      <c r="NFQ36" s="756"/>
      <c r="NFR36" s="756"/>
      <c r="NFS36" s="756"/>
      <c r="NFT36" s="756"/>
      <c r="NFU36" s="756"/>
      <c r="NFV36" s="756"/>
      <c r="NFW36" s="756"/>
      <c r="NFX36" s="756"/>
      <c r="NFY36" s="756"/>
      <c r="NFZ36" s="756"/>
      <c r="NGA36" s="756"/>
      <c r="NGB36" s="756"/>
      <c r="NGC36" s="756"/>
      <c r="NGD36" s="756"/>
      <c r="NGE36" s="756"/>
      <c r="NGF36" s="756"/>
      <c r="NGG36" s="756"/>
      <c r="NGH36" s="756"/>
      <c r="NGI36" s="756"/>
      <c r="NGJ36" s="756"/>
      <c r="NGK36" s="756"/>
      <c r="NGL36" s="756"/>
      <c r="NGM36" s="756"/>
      <c r="NGN36" s="756"/>
      <c r="NGO36" s="756"/>
      <c r="NGP36" s="756"/>
      <c r="NGQ36" s="756"/>
      <c r="NGR36" s="756"/>
      <c r="NGS36" s="756"/>
      <c r="NGT36" s="756"/>
      <c r="NGU36" s="756"/>
      <c r="NGV36" s="756"/>
      <c r="NGW36" s="756"/>
      <c r="NGX36" s="756"/>
      <c r="NGY36" s="756"/>
      <c r="NGZ36" s="756"/>
      <c r="NHA36" s="756"/>
      <c r="NHB36" s="756"/>
      <c r="NHC36" s="756"/>
      <c r="NHD36" s="756"/>
      <c r="NHE36" s="756"/>
      <c r="NHF36" s="756"/>
      <c r="NHG36" s="756"/>
      <c r="NHH36" s="756"/>
      <c r="NHI36" s="756"/>
      <c r="NHJ36" s="756"/>
      <c r="NHK36" s="756"/>
      <c r="NHL36" s="756"/>
      <c r="NHM36" s="756"/>
      <c r="NHN36" s="756"/>
      <c r="NHO36" s="756"/>
      <c r="NHP36" s="756"/>
      <c r="NHQ36" s="756"/>
      <c r="NHR36" s="756"/>
      <c r="NHS36" s="756"/>
      <c r="NHT36" s="756"/>
      <c r="NHU36" s="756"/>
      <c r="NHV36" s="756"/>
      <c r="NHW36" s="756"/>
      <c r="NHX36" s="756"/>
      <c r="NHY36" s="756"/>
      <c r="NHZ36" s="756"/>
      <c r="NIA36" s="756"/>
      <c r="NIB36" s="756"/>
      <c r="NIC36" s="756"/>
      <c r="NID36" s="756"/>
      <c r="NIE36" s="756"/>
      <c r="NIF36" s="756"/>
      <c r="NIG36" s="756"/>
      <c r="NIH36" s="756"/>
      <c r="NII36" s="756"/>
      <c r="NIJ36" s="756"/>
      <c r="NIK36" s="756"/>
      <c r="NIL36" s="756"/>
      <c r="NIM36" s="756"/>
      <c r="NIN36" s="756"/>
      <c r="NIO36" s="756"/>
      <c r="NIP36" s="756"/>
      <c r="NIQ36" s="756"/>
      <c r="NIR36" s="756"/>
      <c r="NIS36" s="756"/>
      <c r="NIT36" s="756"/>
      <c r="NIU36" s="756"/>
      <c r="NIV36" s="756"/>
      <c r="NIW36" s="756"/>
      <c r="NIX36" s="756"/>
      <c r="NIY36" s="756"/>
      <c r="NIZ36" s="756"/>
      <c r="NJA36" s="756"/>
      <c r="NJB36" s="756"/>
      <c r="NJC36" s="756"/>
      <c r="NJD36" s="756"/>
      <c r="NJE36" s="756"/>
      <c r="NJF36" s="756"/>
      <c r="NJG36" s="756"/>
      <c r="NJH36" s="756"/>
      <c r="NJI36" s="756"/>
      <c r="NJJ36" s="756"/>
      <c r="NJK36" s="756"/>
      <c r="NJL36" s="756"/>
      <c r="NJM36" s="756"/>
      <c r="NJN36" s="756"/>
      <c r="NJO36" s="756"/>
      <c r="NJP36" s="756"/>
      <c r="NJQ36" s="756"/>
      <c r="NJR36" s="756"/>
      <c r="NJS36" s="756"/>
      <c r="NJT36" s="756"/>
      <c r="NJU36" s="756"/>
      <c r="NJV36" s="756"/>
      <c r="NJW36" s="756"/>
      <c r="NJX36" s="756"/>
      <c r="NJY36" s="756"/>
      <c r="NJZ36" s="756"/>
      <c r="NKA36" s="756"/>
      <c r="NKB36" s="756"/>
      <c r="NKC36" s="756"/>
      <c r="NKD36" s="756"/>
      <c r="NKE36" s="756"/>
      <c r="NKF36" s="756"/>
      <c r="NKG36" s="756"/>
      <c r="NKH36" s="756"/>
      <c r="NKI36" s="756"/>
      <c r="NKJ36" s="756"/>
      <c r="NKK36" s="756"/>
      <c r="NKL36" s="756"/>
      <c r="NKM36" s="756"/>
      <c r="NKN36" s="756"/>
      <c r="NKO36" s="756"/>
      <c r="NKP36" s="756"/>
      <c r="NKQ36" s="756"/>
      <c r="NKR36" s="756"/>
      <c r="NKS36" s="756"/>
      <c r="NKT36" s="756"/>
      <c r="NKU36" s="756"/>
      <c r="NKV36" s="756"/>
      <c r="NKW36" s="756"/>
      <c r="NKX36" s="756"/>
      <c r="NKY36" s="756"/>
      <c r="NKZ36" s="756"/>
      <c r="NLA36" s="756"/>
      <c r="NLB36" s="756"/>
      <c r="NLC36" s="756"/>
      <c r="NLD36" s="756"/>
      <c r="NLE36" s="756"/>
      <c r="NLF36" s="756"/>
      <c r="NLG36" s="756"/>
      <c r="NLH36" s="756"/>
      <c r="NLI36" s="756"/>
      <c r="NLJ36" s="756"/>
      <c r="NLK36" s="756"/>
      <c r="NLL36" s="756"/>
      <c r="NLM36" s="756"/>
      <c r="NLN36" s="756"/>
      <c r="NLO36" s="756"/>
      <c r="NLP36" s="756"/>
      <c r="NLQ36" s="756"/>
      <c r="NLR36" s="756"/>
      <c r="NLS36" s="756"/>
      <c r="NLT36" s="756"/>
      <c r="NLU36" s="756"/>
      <c r="NLV36" s="756"/>
      <c r="NLW36" s="756"/>
      <c r="NLX36" s="756"/>
      <c r="NLY36" s="756"/>
      <c r="NLZ36" s="756"/>
      <c r="NMA36" s="756"/>
      <c r="NMB36" s="756"/>
      <c r="NMC36" s="756"/>
      <c r="NMD36" s="756"/>
      <c r="NME36" s="756"/>
      <c r="NMF36" s="756"/>
      <c r="NMG36" s="756"/>
      <c r="NMH36" s="756"/>
      <c r="NMI36" s="756"/>
      <c r="NMJ36" s="756"/>
      <c r="NMK36" s="756"/>
      <c r="NML36" s="756"/>
      <c r="NMM36" s="756"/>
      <c r="NMN36" s="756"/>
      <c r="NMO36" s="756"/>
      <c r="NMP36" s="756"/>
      <c r="NMQ36" s="756"/>
      <c r="NMR36" s="756"/>
      <c r="NMS36" s="756"/>
      <c r="NMT36" s="756"/>
      <c r="NMU36" s="756"/>
      <c r="NMV36" s="756"/>
      <c r="NMW36" s="756"/>
      <c r="NMX36" s="756"/>
      <c r="NMY36" s="756"/>
      <c r="NMZ36" s="756"/>
      <c r="NNA36" s="756"/>
      <c r="NNB36" s="756"/>
      <c r="NNC36" s="756"/>
      <c r="NND36" s="756"/>
      <c r="NNE36" s="756"/>
      <c r="NNF36" s="756"/>
      <c r="NNG36" s="756"/>
      <c r="NNH36" s="756"/>
      <c r="NNI36" s="756"/>
      <c r="NNJ36" s="756"/>
      <c r="NNK36" s="756"/>
      <c r="NNL36" s="756"/>
      <c r="NNM36" s="756"/>
      <c r="NNN36" s="756"/>
      <c r="NNO36" s="756"/>
      <c r="NNP36" s="756"/>
      <c r="NNQ36" s="756"/>
      <c r="NNR36" s="756"/>
      <c r="NNS36" s="756"/>
      <c r="NNT36" s="756"/>
      <c r="NNU36" s="756"/>
      <c r="NNV36" s="756"/>
      <c r="NNW36" s="756"/>
      <c r="NNX36" s="756"/>
      <c r="NNY36" s="756"/>
      <c r="NNZ36" s="756"/>
      <c r="NOA36" s="756"/>
      <c r="NOB36" s="756"/>
      <c r="NOC36" s="756"/>
      <c r="NOD36" s="756"/>
      <c r="NOE36" s="756"/>
      <c r="NOF36" s="756"/>
      <c r="NOG36" s="756"/>
      <c r="NOH36" s="756"/>
      <c r="NOI36" s="756"/>
      <c r="NOJ36" s="756"/>
      <c r="NOK36" s="756"/>
      <c r="NOL36" s="756"/>
      <c r="NOM36" s="756"/>
      <c r="NON36" s="756"/>
      <c r="NOO36" s="756"/>
      <c r="NOP36" s="756"/>
      <c r="NOQ36" s="756"/>
      <c r="NOR36" s="756"/>
      <c r="NOS36" s="756"/>
      <c r="NOT36" s="756"/>
      <c r="NOU36" s="756"/>
      <c r="NOV36" s="756"/>
      <c r="NOW36" s="756"/>
      <c r="NOX36" s="756"/>
      <c r="NOY36" s="756"/>
      <c r="NOZ36" s="756"/>
      <c r="NPA36" s="756"/>
      <c r="NPB36" s="756"/>
      <c r="NPC36" s="756"/>
      <c r="NPD36" s="756"/>
      <c r="NPE36" s="756"/>
      <c r="NPF36" s="756"/>
      <c r="NPG36" s="756"/>
      <c r="NPH36" s="756"/>
      <c r="NPI36" s="756"/>
      <c r="NPJ36" s="756"/>
      <c r="NPK36" s="756"/>
      <c r="NPL36" s="756"/>
      <c r="NPM36" s="756"/>
      <c r="NPN36" s="756"/>
      <c r="NPO36" s="756"/>
      <c r="NPP36" s="756"/>
      <c r="NPQ36" s="756"/>
      <c r="NPR36" s="756"/>
      <c r="NPS36" s="756"/>
      <c r="NPT36" s="756"/>
      <c r="NPU36" s="756"/>
      <c r="NPV36" s="756"/>
      <c r="NPW36" s="756"/>
      <c r="NPX36" s="756"/>
      <c r="NPY36" s="756"/>
      <c r="NPZ36" s="756"/>
      <c r="NQA36" s="756"/>
      <c r="NQB36" s="756"/>
      <c r="NQC36" s="756"/>
      <c r="NQD36" s="756"/>
      <c r="NQE36" s="756"/>
      <c r="NQF36" s="756"/>
      <c r="NQG36" s="756"/>
      <c r="NQH36" s="756"/>
      <c r="NQI36" s="756"/>
      <c r="NQJ36" s="756"/>
      <c r="NQK36" s="756"/>
      <c r="NQL36" s="756"/>
      <c r="NQM36" s="756"/>
      <c r="NQN36" s="756"/>
      <c r="NQO36" s="756"/>
      <c r="NQP36" s="756"/>
      <c r="NQQ36" s="756"/>
      <c r="NQR36" s="756"/>
      <c r="NQS36" s="756"/>
      <c r="NQT36" s="756"/>
      <c r="NQU36" s="756"/>
      <c r="NQV36" s="756"/>
      <c r="NQW36" s="756"/>
      <c r="NQX36" s="756"/>
      <c r="NQY36" s="756"/>
      <c r="NQZ36" s="756"/>
      <c r="NRA36" s="756"/>
      <c r="NRB36" s="756"/>
      <c r="NRC36" s="756"/>
      <c r="NRD36" s="756"/>
      <c r="NRE36" s="756"/>
      <c r="NRF36" s="756"/>
      <c r="NRG36" s="756"/>
      <c r="NRH36" s="756"/>
      <c r="NRI36" s="756"/>
      <c r="NRJ36" s="756"/>
      <c r="NRK36" s="756"/>
      <c r="NRL36" s="756"/>
      <c r="NRM36" s="756"/>
      <c r="NRN36" s="756"/>
      <c r="NRO36" s="756"/>
      <c r="NRP36" s="756"/>
      <c r="NRQ36" s="756"/>
      <c r="NRR36" s="756"/>
      <c r="NRS36" s="756"/>
      <c r="NRT36" s="756"/>
      <c r="NRU36" s="756"/>
      <c r="NRV36" s="756"/>
      <c r="NRW36" s="756"/>
      <c r="NRX36" s="756"/>
      <c r="NRY36" s="756"/>
      <c r="NRZ36" s="756"/>
      <c r="NSA36" s="756"/>
      <c r="NSB36" s="756"/>
      <c r="NSC36" s="756"/>
      <c r="NSD36" s="756"/>
      <c r="NSE36" s="756"/>
      <c r="NSF36" s="756"/>
      <c r="NSG36" s="756"/>
      <c r="NSH36" s="756"/>
      <c r="NSI36" s="756"/>
      <c r="NSJ36" s="756"/>
      <c r="NSK36" s="756"/>
      <c r="NSL36" s="756"/>
      <c r="NSM36" s="756"/>
      <c r="NSN36" s="756"/>
      <c r="NSO36" s="756"/>
      <c r="NSP36" s="756"/>
      <c r="NSQ36" s="756"/>
      <c r="NSR36" s="756"/>
      <c r="NSS36" s="756"/>
      <c r="NST36" s="756"/>
      <c r="NSU36" s="756"/>
      <c r="NSV36" s="756"/>
      <c r="NSW36" s="756"/>
      <c r="NSX36" s="756"/>
      <c r="NSY36" s="756"/>
      <c r="NSZ36" s="756"/>
      <c r="NTA36" s="756"/>
      <c r="NTB36" s="756"/>
      <c r="NTC36" s="756"/>
      <c r="NTD36" s="756"/>
      <c r="NTE36" s="756"/>
      <c r="NTF36" s="756"/>
      <c r="NTG36" s="756"/>
      <c r="NTH36" s="756"/>
      <c r="NTI36" s="756"/>
      <c r="NTJ36" s="756"/>
      <c r="NTK36" s="756"/>
      <c r="NTL36" s="756"/>
      <c r="NTM36" s="756"/>
      <c r="NTN36" s="756"/>
      <c r="NTO36" s="756"/>
      <c r="NTP36" s="756"/>
      <c r="NTQ36" s="756"/>
      <c r="NTR36" s="756"/>
      <c r="NTS36" s="756"/>
      <c r="NTT36" s="756"/>
      <c r="NTU36" s="756"/>
      <c r="NTV36" s="756"/>
      <c r="NTW36" s="756"/>
      <c r="NTX36" s="756"/>
      <c r="NTY36" s="756"/>
      <c r="NTZ36" s="756"/>
      <c r="NUA36" s="756"/>
      <c r="NUB36" s="756"/>
      <c r="NUC36" s="756"/>
      <c r="NUD36" s="756"/>
      <c r="NUE36" s="756"/>
      <c r="NUF36" s="756"/>
      <c r="NUG36" s="756"/>
      <c r="NUH36" s="756"/>
      <c r="NUI36" s="756"/>
      <c r="NUJ36" s="756"/>
      <c r="NUK36" s="756"/>
      <c r="NUL36" s="756"/>
      <c r="NUM36" s="756"/>
      <c r="NUN36" s="756"/>
      <c r="NUO36" s="756"/>
      <c r="NUP36" s="756"/>
      <c r="NUQ36" s="756"/>
      <c r="NUR36" s="756"/>
      <c r="NUS36" s="756"/>
      <c r="NUT36" s="756"/>
      <c r="NUU36" s="756"/>
      <c r="NUV36" s="756"/>
      <c r="NUW36" s="756"/>
      <c r="NUX36" s="756"/>
      <c r="NUY36" s="756"/>
      <c r="NUZ36" s="756"/>
      <c r="NVA36" s="756"/>
      <c r="NVB36" s="756"/>
      <c r="NVC36" s="756"/>
      <c r="NVD36" s="756"/>
      <c r="NVE36" s="756"/>
      <c r="NVF36" s="756"/>
      <c r="NVG36" s="756"/>
      <c r="NVH36" s="756"/>
      <c r="NVI36" s="756"/>
      <c r="NVJ36" s="756"/>
      <c r="NVK36" s="756"/>
      <c r="NVL36" s="756"/>
      <c r="NVM36" s="756"/>
      <c r="NVN36" s="756"/>
      <c r="NVO36" s="756"/>
      <c r="NVP36" s="756"/>
      <c r="NVQ36" s="756"/>
      <c r="NVR36" s="756"/>
      <c r="NVS36" s="756"/>
      <c r="NVT36" s="756"/>
      <c r="NVU36" s="756"/>
      <c r="NVV36" s="756"/>
      <c r="NVW36" s="756"/>
      <c r="NVX36" s="756"/>
      <c r="NVY36" s="756"/>
      <c r="NVZ36" s="756"/>
      <c r="NWA36" s="756"/>
      <c r="NWB36" s="756"/>
      <c r="NWC36" s="756"/>
      <c r="NWD36" s="756"/>
      <c r="NWE36" s="756"/>
      <c r="NWF36" s="756"/>
      <c r="NWG36" s="756"/>
      <c r="NWH36" s="756"/>
      <c r="NWI36" s="756"/>
      <c r="NWJ36" s="756"/>
      <c r="NWK36" s="756"/>
      <c r="NWL36" s="756"/>
      <c r="NWM36" s="756"/>
      <c r="NWN36" s="756"/>
      <c r="NWO36" s="756"/>
      <c r="NWP36" s="756"/>
      <c r="NWQ36" s="756"/>
      <c r="NWR36" s="756"/>
      <c r="NWS36" s="756"/>
      <c r="NWT36" s="756"/>
      <c r="NWU36" s="756"/>
      <c r="NWV36" s="756"/>
      <c r="NWW36" s="756"/>
      <c r="NWX36" s="756"/>
      <c r="NWY36" s="756"/>
      <c r="NWZ36" s="756"/>
      <c r="NXA36" s="756"/>
      <c r="NXB36" s="756"/>
      <c r="NXC36" s="756"/>
      <c r="NXD36" s="756"/>
      <c r="NXE36" s="756"/>
      <c r="NXF36" s="756"/>
      <c r="NXG36" s="756"/>
      <c r="NXH36" s="756"/>
      <c r="NXI36" s="756"/>
      <c r="NXJ36" s="756"/>
      <c r="NXK36" s="756"/>
      <c r="NXL36" s="756"/>
      <c r="NXM36" s="756"/>
      <c r="NXN36" s="756"/>
      <c r="NXO36" s="756"/>
      <c r="NXP36" s="756"/>
      <c r="NXQ36" s="756"/>
      <c r="NXR36" s="756"/>
      <c r="NXS36" s="756"/>
      <c r="NXT36" s="756"/>
      <c r="NXU36" s="756"/>
      <c r="NXV36" s="756"/>
      <c r="NXW36" s="756"/>
      <c r="NXX36" s="756"/>
      <c r="NXY36" s="756"/>
      <c r="NXZ36" s="756"/>
      <c r="NYA36" s="756"/>
      <c r="NYB36" s="756"/>
      <c r="NYC36" s="756"/>
      <c r="NYD36" s="756"/>
      <c r="NYE36" s="756"/>
      <c r="NYF36" s="756"/>
      <c r="NYG36" s="756"/>
      <c r="NYH36" s="756"/>
      <c r="NYI36" s="756"/>
      <c r="NYJ36" s="756"/>
      <c r="NYK36" s="756"/>
      <c r="NYL36" s="756"/>
      <c r="NYM36" s="756"/>
      <c r="NYN36" s="756"/>
      <c r="NYO36" s="756"/>
      <c r="NYP36" s="756"/>
      <c r="NYQ36" s="756"/>
      <c r="NYR36" s="756"/>
      <c r="NYS36" s="756"/>
      <c r="NYT36" s="756"/>
      <c r="NYU36" s="756"/>
      <c r="NYV36" s="756"/>
      <c r="NYW36" s="756"/>
      <c r="NYX36" s="756"/>
      <c r="NYY36" s="756"/>
      <c r="NYZ36" s="756"/>
      <c r="NZA36" s="756"/>
      <c r="NZB36" s="756"/>
      <c r="NZC36" s="756"/>
      <c r="NZD36" s="756"/>
      <c r="NZE36" s="756"/>
      <c r="NZF36" s="756"/>
      <c r="NZG36" s="756"/>
      <c r="NZH36" s="756"/>
      <c r="NZI36" s="756"/>
      <c r="NZJ36" s="756"/>
      <c r="NZK36" s="756"/>
      <c r="NZL36" s="756"/>
      <c r="NZM36" s="756"/>
      <c r="NZN36" s="756"/>
      <c r="NZO36" s="756"/>
      <c r="NZP36" s="756"/>
      <c r="NZQ36" s="756"/>
      <c r="NZR36" s="756"/>
      <c r="NZS36" s="756"/>
      <c r="NZT36" s="756"/>
      <c r="NZU36" s="756"/>
      <c r="NZV36" s="756"/>
      <c r="NZW36" s="756"/>
      <c r="NZX36" s="756"/>
      <c r="NZY36" s="756"/>
      <c r="NZZ36" s="756"/>
      <c r="OAA36" s="756"/>
      <c r="OAB36" s="756"/>
      <c r="OAC36" s="756"/>
      <c r="OAD36" s="756"/>
      <c r="OAE36" s="756"/>
      <c r="OAF36" s="756"/>
      <c r="OAG36" s="756"/>
      <c r="OAH36" s="756"/>
      <c r="OAI36" s="756"/>
      <c r="OAJ36" s="756"/>
      <c r="OAK36" s="756"/>
      <c r="OAL36" s="756"/>
      <c r="OAM36" s="756"/>
      <c r="OAN36" s="756"/>
      <c r="OAO36" s="756"/>
      <c r="OAP36" s="756"/>
      <c r="OAQ36" s="756"/>
      <c r="OAR36" s="756"/>
      <c r="OAS36" s="756"/>
      <c r="OAT36" s="756"/>
      <c r="OAU36" s="756"/>
      <c r="OAV36" s="756"/>
      <c r="OAW36" s="756"/>
      <c r="OAX36" s="756"/>
      <c r="OAY36" s="756"/>
      <c r="OAZ36" s="756"/>
      <c r="OBA36" s="756"/>
      <c r="OBB36" s="756"/>
      <c r="OBC36" s="756"/>
      <c r="OBD36" s="756"/>
      <c r="OBE36" s="756"/>
      <c r="OBF36" s="756"/>
      <c r="OBG36" s="756"/>
      <c r="OBH36" s="756"/>
      <c r="OBI36" s="756"/>
      <c r="OBJ36" s="756"/>
      <c r="OBK36" s="756"/>
      <c r="OBL36" s="756"/>
      <c r="OBM36" s="756"/>
      <c r="OBN36" s="756"/>
      <c r="OBO36" s="756"/>
      <c r="OBP36" s="756"/>
      <c r="OBQ36" s="756"/>
      <c r="OBR36" s="756"/>
      <c r="OBS36" s="756"/>
      <c r="OBT36" s="756"/>
      <c r="OBU36" s="756"/>
      <c r="OBV36" s="756"/>
      <c r="OBW36" s="756"/>
      <c r="OBX36" s="756"/>
      <c r="OBY36" s="756"/>
      <c r="OBZ36" s="756"/>
      <c r="OCA36" s="756"/>
      <c r="OCB36" s="756"/>
      <c r="OCC36" s="756"/>
      <c r="OCD36" s="756"/>
      <c r="OCE36" s="756"/>
      <c r="OCF36" s="756"/>
      <c r="OCG36" s="756"/>
      <c r="OCH36" s="756"/>
      <c r="OCI36" s="756"/>
      <c r="OCJ36" s="756"/>
      <c r="OCK36" s="756"/>
      <c r="OCL36" s="756"/>
      <c r="OCM36" s="756"/>
      <c r="OCN36" s="756"/>
      <c r="OCO36" s="756"/>
      <c r="OCP36" s="756"/>
      <c r="OCQ36" s="756"/>
      <c r="OCR36" s="756"/>
      <c r="OCS36" s="756"/>
      <c r="OCT36" s="756"/>
      <c r="OCU36" s="756"/>
      <c r="OCV36" s="756"/>
      <c r="OCW36" s="756"/>
      <c r="OCX36" s="756"/>
      <c r="OCY36" s="756"/>
      <c r="OCZ36" s="756"/>
      <c r="ODA36" s="756"/>
      <c r="ODB36" s="756"/>
      <c r="ODC36" s="756"/>
      <c r="ODD36" s="756"/>
      <c r="ODE36" s="756"/>
      <c r="ODF36" s="756"/>
      <c r="ODG36" s="756"/>
      <c r="ODH36" s="756"/>
      <c r="ODI36" s="756"/>
      <c r="ODJ36" s="756"/>
      <c r="ODK36" s="756"/>
      <c r="ODL36" s="756"/>
      <c r="ODM36" s="756"/>
      <c r="ODN36" s="756"/>
      <c r="ODO36" s="756"/>
      <c r="ODP36" s="756"/>
      <c r="ODQ36" s="756"/>
      <c r="ODR36" s="756"/>
      <c r="ODS36" s="756"/>
      <c r="ODT36" s="756"/>
      <c r="ODU36" s="756"/>
      <c r="ODV36" s="756"/>
      <c r="ODW36" s="756"/>
      <c r="ODX36" s="756"/>
      <c r="ODY36" s="756"/>
      <c r="ODZ36" s="756"/>
      <c r="OEA36" s="756"/>
      <c r="OEB36" s="756"/>
      <c r="OEC36" s="756"/>
      <c r="OED36" s="756"/>
      <c r="OEE36" s="756"/>
      <c r="OEF36" s="756"/>
      <c r="OEG36" s="756"/>
      <c r="OEH36" s="756"/>
      <c r="OEI36" s="756"/>
      <c r="OEJ36" s="756"/>
      <c r="OEK36" s="756"/>
      <c r="OEL36" s="756"/>
      <c r="OEM36" s="756"/>
      <c r="OEN36" s="756"/>
      <c r="OEO36" s="756"/>
      <c r="OEP36" s="756"/>
      <c r="OEQ36" s="756"/>
      <c r="OER36" s="756"/>
      <c r="OES36" s="756"/>
      <c r="OET36" s="756"/>
      <c r="OEU36" s="756"/>
      <c r="OEV36" s="756"/>
      <c r="OEW36" s="756"/>
      <c r="OEX36" s="756"/>
      <c r="OEY36" s="756"/>
      <c r="OEZ36" s="756"/>
      <c r="OFA36" s="756"/>
      <c r="OFB36" s="756"/>
      <c r="OFC36" s="756"/>
      <c r="OFD36" s="756"/>
      <c r="OFE36" s="756"/>
      <c r="OFF36" s="756"/>
      <c r="OFG36" s="756"/>
      <c r="OFH36" s="756"/>
      <c r="OFI36" s="756"/>
      <c r="OFJ36" s="756"/>
      <c r="OFK36" s="756"/>
      <c r="OFL36" s="756"/>
      <c r="OFM36" s="756"/>
      <c r="OFN36" s="756"/>
      <c r="OFO36" s="756"/>
      <c r="OFP36" s="756"/>
      <c r="OFQ36" s="756"/>
      <c r="OFR36" s="756"/>
      <c r="OFS36" s="756"/>
      <c r="OFT36" s="756"/>
      <c r="OFU36" s="756"/>
      <c r="OFV36" s="756"/>
      <c r="OFW36" s="756"/>
      <c r="OFX36" s="756"/>
      <c r="OFY36" s="756"/>
      <c r="OFZ36" s="756"/>
      <c r="OGA36" s="756"/>
      <c r="OGB36" s="756"/>
      <c r="OGC36" s="756"/>
      <c r="OGD36" s="756"/>
      <c r="OGE36" s="756"/>
      <c r="OGF36" s="756"/>
      <c r="OGG36" s="756"/>
      <c r="OGH36" s="756"/>
      <c r="OGI36" s="756"/>
      <c r="OGJ36" s="756"/>
      <c r="OGK36" s="756"/>
      <c r="OGL36" s="756"/>
      <c r="OGM36" s="756"/>
      <c r="OGN36" s="756"/>
      <c r="OGO36" s="756"/>
      <c r="OGP36" s="756"/>
      <c r="OGQ36" s="756"/>
      <c r="OGR36" s="756"/>
      <c r="OGS36" s="756"/>
      <c r="OGT36" s="756"/>
      <c r="OGU36" s="756"/>
      <c r="OGV36" s="756"/>
      <c r="OGW36" s="756"/>
      <c r="OGX36" s="756"/>
      <c r="OGY36" s="756"/>
      <c r="OGZ36" s="756"/>
      <c r="OHA36" s="756"/>
      <c r="OHB36" s="756"/>
      <c r="OHC36" s="756"/>
      <c r="OHD36" s="756"/>
      <c r="OHE36" s="756"/>
      <c r="OHF36" s="756"/>
      <c r="OHG36" s="756"/>
      <c r="OHH36" s="756"/>
      <c r="OHI36" s="756"/>
      <c r="OHJ36" s="756"/>
      <c r="OHK36" s="756"/>
      <c r="OHL36" s="756"/>
      <c r="OHM36" s="756"/>
      <c r="OHN36" s="756"/>
      <c r="OHO36" s="756"/>
      <c r="OHP36" s="756"/>
      <c r="OHQ36" s="756"/>
      <c r="OHR36" s="756"/>
      <c r="OHS36" s="756"/>
      <c r="OHT36" s="756"/>
      <c r="OHU36" s="756"/>
      <c r="OHV36" s="756"/>
      <c r="OHW36" s="756"/>
      <c r="OHX36" s="756"/>
      <c r="OHY36" s="756"/>
      <c r="OHZ36" s="756"/>
      <c r="OIA36" s="756"/>
      <c r="OIB36" s="756"/>
      <c r="OIC36" s="756"/>
      <c r="OID36" s="756"/>
      <c r="OIE36" s="756"/>
      <c r="OIF36" s="756"/>
      <c r="OIG36" s="756"/>
      <c r="OIH36" s="756"/>
      <c r="OII36" s="756"/>
      <c r="OIJ36" s="756"/>
      <c r="OIK36" s="756"/>
      <c r="OIL36" s="756"/>
      <c r="OIM36" s="756"/>
      <c r="OIN36" s="756"/>
      <c r="OIO36" s="756"/>
      <c r="OIP36" s="756"/>
      <c r="OIQ36" s="756"/>
      <c r="OIR36" s="756"/>
      <c r="OIS36" s="756"/>
      <c r="OIT36" s="756"/>
      <c r="OIU36" s="756"/>
      <c r="OIV36" s="756"/>
      <c r="OIW36" s="756"/>
      <c r="OIX36" s="756"/>
      <c r="OIY36" s="756"/>
      <c r="OIZ36" s="756"/>
      <c r="OJA36" s="756"/>
      <c r="OJB36" s="756"/>
      <c r="OJC36" s="756"/>
      <c r="OJD36" s="756"/>
      <c r="OJE36" s="756"/>
      <c r="OJF36" s="756"/>
      <c r="OJG36" s="756"/>
      <c r="OJH36" s="756"/>
      <c r="OJI36" s="756"/>
      <c r="OJJ36" s="756"/>
      <c r="OJK36" s="756"/>
      <c r="OJL36" s="756"/>
      <c r="OJM36" s="756"/>
      <c r="OJN36" s="756"/>
      <c r="OJO36" s="756"/>
      <c r="OJP36" s="756"/>
      <c r="OJQ36" s="756"/>
      <c r="OJR36" s="756"/>
      <c r="OJS36" s="756"/>
      <c r="OJT36" s="756"/>
      <c r="OJU36" s="756"/>
      <c r="OJV36" s="756"/>
      <c r="OJW36" s="756"/>
      <c r="OJX36" s="756"/>
      <c r="OJY36" s="756"/>
      <c r="OJZ36" s="756"/>
      <c r="OKA36" s="756"/>
      <c r="OKB36" s="756"/>
      <c r="OKC36" s="756"/>
      <c r="OKD36" s="756"/>
      <c r="OKE36" s="756"/>
      <c r="OKF36" s="756"/>
      <c r="OKG36" s="756"/>
      <c r="OKH36" s="756"/>
      <c r="OKI36" s="756"/>
      <c r="OKJ36" s="756"/>
      <c r="OKK36" s="756"/>
      <c r="OKL36" s="756"/>
      <c r="OKM36" s="756"/>
      <c r="OKN36" s="756"/>
      <c r="OKO36" s="756"/>
      <c r="OKP36" s="756"/>
      <c r="OKQ36" s="756"/>
      <c r="OKR36" s="756"/>
      <c r="OKS36" s="756"/>
      <c r="OKT36" s="756"/>
      <c r="OKU36" s="756"/>
      <c r="OKV36" s="756"/>
      <c r="OKW36" s="756"/>
      <c r="OKX36" s="756"/>
      <c r="OKY36" s="756"/>
      <c r="OKZ36" s="756"/>
      <c r="OLA36" s="756"/>
      <c r="OLB36" s="756"/>
      <c r="OLC36" s="756"/>
      <c r="OLD36" s="756"/>
      <c r="OLE36" s="756"/>
      <c r="OLF36" s="756"/>
      <c r="OLG36" s="756"/>
      <c r="OLH36" s="756"/>
      <c r="OLI36" s="756"/>
      <c r="OLJ36" s="756"/>
      <c r="OLK36" s="756"/>
      <c r="OLL36" s="756"/>
      <c r="OLM36" s="756"/>
      <c r="OLN36" s="756"/>
      <c r="OLO36" s="756"/>
      <c r="OLP36" s="756"/>
      <c r="OLQ36" s="756"/>
      <c r="OLR36" s="756"/>
      <c r="OLS36" s="756"/>
      <c r="OLT36" s="756"/>
      <c r="OLU36" s="756"/>
      <c r="OLV36" s="756"/>
      <c r="OLW36" s="756"/>
      <c r="OLX36" s="756"/>
      <c r="OLY36" s="756"/>
      <c r="OLZ36" s="756"/>
      <c r="OMA36" s="756"/>
      <c r="OMB36" s="756"/>
      <c r="OMC36" s="756"/>
      <c r="OMD36" s="756"/>
      <c r="OME36" s="756"/>
      <c r="OMF36" s="756"/>
      <c r="OMG36" s="756"/>
      <c r="OMH36" s="756"/>
      <c r="OMI36" s="756"/>
      <c r="OMJ36" s="756"/>
      <c r="OMK36" s="756"/>
      <c r="OML36" s="756"/>
      <c r="OMM36" s="756"/>
      <c r="OMN36" s="756"/>
      <c r="OMO36" s="756"/>
      <c r="OMP36" s="756"/>
      <c r="OMQ36" s="756"/>
      <c r="OMR36" s="756"/>
      <c r="OMS36" s="756"/>
      <c r="OMT36" s="756"/>
      <c r="OMU36" s="756"/>
      <c r="OMV36" s="756"/>
      <c r="OMW36" s="756"/>
      <c r="OMX36" s="756"/>
      <c r="OMY36" s="756"/>
      <c r="OMZ36" s="756"/>
      <c r="ONA36" s="756"/>
      <c r="ONB36" s="756"/>
      <c r="ONC36" s="756"/>
      <c r="OND36" s="756"/>
      <c r="ONE36" s="756"/>
      <c r="ONF36" s="756"/>
      <c r="ONG36" s="756"/>
      <c r="ONH36" s="756"/>
      <c r="ONI36" s="756"/>
      <c r="ONJ36" s="756"/>
      <c r="ONK36" s="756"/>
      <c r="ONL36" s="756"/>
      <c r="ONM36" s="756"/>
      <c r="ONN36" s="756"/>
      <c r="ONO36" s="756"/>
      <c r="ONP36" s="756"/>
      <c r="ONQ36" s="756"/>
      <c r="ONR36" s="756"/>
      <c r="ONS36" s="756"/>
      <c r="ONT36" s="756"/>
      <c r="ONU36" s="756"/>
      <c r="ONV36" s="756"/>
      <c r="ONW36" s="756"/>
      <c r="ONX36" s="756"/>
      <c r="ONY36" s="756"/>
      <c r="ONZ36" s="756"/>
      <c r="OOA36" s="756"/>
      <c r="OOB36" s="756"/>
      <c r="OOC36" s="756"/>
      <c r="OOD36" s="756"/>
      <c r="OOE36" s="756"/>
      <c r="OOF36" s="756"/>
      <c r="OOG36" s="756"/>
      <c r="OOH36" s="756"/>
      <c r="OOI36" s="756"/>
      <c r="OOJ36" s="756"/>
      <c r="OOK36" s="756"/>
      <c r="OOL36" s="756"/>
      <c r="OOM36" s="756"/>
      <c r="OON36" s="756"/>
      <c r="OOO36" s="756"/>
      <c r="OOP36" s="756"/>
      <c r="OOQ36" s="756"/>
      <c r="OOR36" s="756"/>
      <c r="OOS36" s="756"/>
      <c r="OOT36" s="756"/>
      <c r="OOU36" s="756"/>
      <c r="OOV36" s="756"/>
      <c r="OOW36" s="756"/>
      <c r="OOX36" s="756"/>
      <c r="OOY36" s="756"/>
      <c r="OOZ36" s="756"/>
      <c r="OPA36" s="756"/>
      <c r="OPB36" s="756"/>
      <c r="OPC36" s="756"/>
      <c r="OPD36" s="756"/>
      <c r="OPE36" s="756"/>
      <c r="OPF36" s="756"/>
      <c r="OPG36" s="756"/>
      <c r="OPH36" s="756"/>
      <c r="OPI36" s="756"/>
      <c r="OPJ36" s="756"/>
      <c r="OPK36" s="756"/>
      <c r="OPL36" s="756"/>
      <c r="OPM36" s="756"/>
      <c r="OPN36" s="756"/>
      <c r="OPO36" s="756"/>
      <c r="OPP36" s="756"/>
      <c r="OPQ36" s="756"/>
      <c r="OPR36" s="756"/>
      <c r="OPS36" s="756"/>
      <c r="OPT36" s="756"/>
      <c r="OPU36" s="756"/>
      <c r="OPV36" s="756"/>
      <c r="OPW36" s="756"/>
      <c r="OPX36" s="756"/>
      <c r="OPY36" s="756"/>
      <c r="OPZ36" s="756"/>
      <c r="OQA36" s="756"/>
      <c r="OQB36" s="756"/>
      <c r="OQC36" s="756"/>
      <c r="OQD36" s="756"/>
      <c r="OQE36" s="756"/>
      <c r="OQF36" s="756"/>
      <c r="OQG36" s="756"/>
      <c r="OQH36" s="756"/>
      <c r="OQI36" s="756"/>
      <c r="OQJ36" s="756"/>
      <c r="OQK36" s="756"/>
      <c r="OQL36" s="756"/>
      <c r="OQM36" s="756"/>
      <c r="OQN36" s="756"/>
      <c r="OQO36" s="756"/>
      <c r="OQP36" s="756"/>
      <c r="OQQ36" s="756"/>
      <c r="OQR36" s="756"/>
      <c r="OQS36" s="756"/>
      <c r="OQT36" s="756"/>
      <c r="OQU36" s="756"/>
      <c r="OQV36" s="756"/>
      <c r="OQW36" s="756"/>
      <c r="OQX36" s="756"/>
      <c r="OQY36" s="756"/>
      <c r="OQZ36" s="756"/>
      <c r="ORA36" s="756"/>
      <c r="ORB36" s="756"/>
      <c r="ORC36" s="756"/>
      <c r="ORD36" s="756"/>
      <c r="ORE36" s="756"/>
      <c r="ORF36" s="756"/>
      <c r="ORG36" s="756"/>
      <c r="ORH36" s="756"/>
      <c r="ORI36" s="756"/>
      <c r="ORJ36" s="756"/>
      <c r="ORK36" s="756"/>
      <c r="ORL36" s="756"/>
      <c r="ORM36" s="756"/>
      <c r="ORN36" s="756"/>
      <c r="ORO36" s="756"/>
      <c r="ORP36" s="756"/>
      <c r="ORQ36" s="756"/>
      <c r="ORR36" s="756"/>
      <c r="ORS36" s="756"/>
      <c r="ORT36" s="756"/>
      <c r="ORU36" s="756"/>
      <c r="ORV36" s="756"/>
      <c r="ORW36" s="756"/>
      <c r="ORX36" s="756"/>
      <c r="ORY36" s="756"/>
      <c r="ORZ36" s="756"/>
      <c r="OSA36" s="756"/>
      <c r="OSB36" s="756"/>
      <c r="OSC36" s="756"/>
      <c r="OSD36" s="756"/>
      <c r="OSE36" s="756"/>
      <c r="OSF36" s="756"/>
      <c r="OSG36" s="756"/>
      <c r="OSH36" s="756"/>
      <c r="OSI36" s="756"/>
      <c r="OSJ36" s="756"/>
      <c r="OSK36" s="756"/>
      <c r="OSL36" s="756"/>
      <c r="OSM36" s="756"/>
      <c r="OSN36" s="756"/>
      <c r="OSO36" s="756"/>
      <c r="OSP36" s="756"/>
      <c r="OSQ36" s="756"/>
      <c r="OSR36" s="756"/>
      <c r="OSS36" s="756"/>
      <c r="OST36" s="756"/>
      <c r="OSU36" s="756"/>
      <c r="OSV36" s="756"/>
      <c r="OSW36" s="756"/>
      <c r="OSX36" s="756"/>
      <c r="OSY36" s="756"/>
      <c r="OSZ36" s="756"/>
      <c r="OTA36" s="756"/>
      <c r="OTB36" s="756"/>
      <c r="OTC36" s="756"/>
      <c r="OTD36" s="756"/>
      <c r="OTE36" s="756"/>
      <c r="OTF36" s="756"/>
      <c r="OTG36" s="756"/>
      <c r="OTH36" s="756"/>
      <c r="OTI36" s="756"/>
      <c r="OTJ36" s="756"/>
      <c r="OTK36" s="756"/>
      <c r="OTL36" s="756"/>
      <c r="OTM36" s="756"/>
      <c r="OTN36" s="756"/>
      <c r="OTO36" s="756"/>
      <c r="OTP36" s="756"/>
      <c r="OTQ36" s="756"/>
      <c r="OTR36" s="756"/>
      <c r="OTS36" s="756"/>
      <c r="OTT36" s="756"/>
      <c r="OTU36" s="756"/>
      <c r="OTV36" s="756"/>
      <c r="OTW36" s="756"/>
      <c r="OTX36" s="756"/>
      <c r="OTY36" s="756"/>
      <c r="OTZ36" s="756"/>
      <c r="OUA36" s="756"/>
      <c r="OUB36" s="756"/>
      <c r="OUC36" s="756"/>
      <c r="OUD36" s="756"/>
      <c r="OUE36" s="756"/>
      <c r="OUF36" s="756"/>
      <c r="OUG36" s="756"/>
      <c r="OUH36" s="756"/>
      <c r="OUI36" s="756"/>
      <c r="OUJ36" s="756"/>
      <c r="OUK36" s="756"/>
      <c r="OUL36" s="756"/>
      <c r="OUM36" s="756"/>
      <c r="OUN36" s="756"/>
      <c r="OUO36" s="756"/>
      <c r="OUP36" s="756"/>
      <c r="OUQ36" s="756"/>
      <c r="OUR36" s="756"/>
      <c r="OUS36" s="756"/>
      <c r="OUT36" s="756"/>
      <c r="OUU36" s="756"/>
      <c r="OUV36" s="756"/>
      <c r="OUW36" s="756"/>
      <c r="OUX36" s="756"/>
      <c r="OUY36" s="756"/>
      <c r="OUZ36" s="756"/>
      <c r="OVA36" s="756"/>
      <c r="OVB36" s="756"/>
      <c r="OVC36" s="756"/>
      <c r="OVD36" s="756"/>
      <c r="OVE36" s="756"/>
      <c r="OVF36" s="756"/>
      <c r="OVG36" s="756"/>
      <c r="OVH36" s="756"/>
      <c r="OVI36" s="756"/>
      <c r="OVJ36" s="756"/>
      <c r="OVK36" s="756"/>
      <c r="OVL36" s="756"/>
      <c r="OVM36" s="756"/>
      <c r="OVN36" s="756"/>
      <c r="OVO36" s="756"/>
      <c r="OVP36" s="756"/>
      <c r="OVQ36" s="756"/>
      <c r="OVR36" s="756"/>
      <c r="OVS36" s="756"/>
      <c r="OVT36" s="756"/>
      <c r="OVU36" s="756"/>
      <c r="OVV36" s="756"/>
      <c r="OVW36" s="756"/>
      <c r="OVX36" s="756"/>
      <c r="OVY36" s="756"/>
      <c r="OVZ36" s="756"/>
      <c r="OWA36" s="756"/>
      <c r="OWB36" s="756"/>
      <c r="OWC36" s="756"/>
      <c r="OWD36" s="756"/>
      <c r="OWE36" s="756"/>
      <c r="OWF36" s="756"/>
      <c r="OWG36" s="756"/>
      <c r="OWH36" s="756"/>
      <c r="OWI36" s="756"/>
      <c r="OWJ36" s="756"/>
      <c r="OWK36" s="756"/>
      <c r="OWL36" s="756"/>
      <c r="OWM36" s="756"/>
      <c r="OWN36" s="756"/>
      <c r="OWO36" s="756"/>
      <c r="OWP36" s="756"/>
      <c r="OWQ36" s="756"/>
      <c r="OWR36" s="756"/>
      <c r="OWS36" s="756"/>
      <c r="OWT36" s="756"/>
      <c r="OWU36" s="756"/>
      <c r="OWV36" s="756"/>
      <c r="OWW36" s="756"/>
      <c r="OWX36" s="756"/>
      <c r="OWY36" s="756"/>
      <c r="OWZ36" s="756"/>
      <c r="OXA36" s="756"/>
      <c r="OXB36" s="756"/>
      <c r="OXC36" s="756"/>
      <c r="OXD36" s="756"/>
      <c r="OXE36" s="756"/>
      <c r="OXF36" s="756"/>
      <c r="OXG36" s="756"/>
      <c r="OXH36" s="756"/>
      <c r="OXI36" s="756"/>
      <c r="OXJ36" s="756"/>
      <c r="OXK36" s="756"/>
      <c r="OXL36" s="756"/>
      <c r="OXM36" s="756"/>
      <c r="OXN36" s="756"/>
      <c r="OXO36" s="756"/>
      <c r="OXP36" s="756"/>
      <c r="OXQ36" s="756"/>
      <c r="OXR36" s="756"/>
      <c r="OXS36" s="756"/>
      <c r="OXT36" s="756"/>
      <c r="OXU36" s="756"/>
      <c r="OXV36" s="756"/>
      <c r="OXW36" s="756"/>
      <c r="OXX36" s="756"/>
      <c r="OXY36" s="756"/>
      <c r="OXZ36" s="756"/>
      <c r="OYA36" s="756"/>
      <c r="OYB36" s="756"/>
      <c r="OYC36" s="756"/>
      <c r="OYD36" s="756"/>
      <c r="OYE36" s="756"/>
      <c r="OYF36" s="756"/>
      <c r="OYG36" s="756"/>
      <c r="OYH36" s="756"/>
      <c r="OYI36" s="756"/>
      <c r="OYJ36" s="756"/>
      <c r="OYK36" s="756"/>
      <c r="OYL36" s="756"/>
      <c r="OYM36" s="756"/>
      <c r="OYN36" s="756"/>
      <c r="OYO36" s="756"/>
      <c r="OYP36" s="756"/>
      <c r="OYQ36" s="756"/>
      <c r="OYR36" s="756"/>
      <c r="OYS36" s="756"/>
      <c r="OYT36" s="756"/>
      <c r="OYU36" s="756"/>
      <c r="OYV36" s="756"/>
      <c r="OYW36" s="756"/>
      <c r="OYX36" s="756"/>
      <c r="OYY36" s="756"/>
      <c r="OYZ36" s="756"/>
      <c r="OZA36" s="756"/>
      <c r="OZB36" s="756"/>
      <c r="OZC36" s="756"/>
      <c r="OZD36" s="756"/>
      <c r="OZE36" s="756"/>
      <c r="OZF36" s="756"/>
      <c r="OZG36" s="756"/>
      <c r="OZH36" s="756"/>
      <c r="OZI36" s="756"/>
      <c r="OZJ36" s="756"/>
      <c r="OZK36" s="756"/>
      <c r="OZL36" s="756"/>
      <c r="OZM36" s="756"/>
      <c r="OZN36" s="756"/>
      <c r="OZO36" s="756"/>
      <c r="OZP36" s="756"/>
      <c r="OZQ36" s="756"/>
      <c r="OZR36" s="756"/>
      <c r="OZS36" s="756"/>
      <c r="OZT36" s="756"/>
      <c r="OZU36" s="756"/>
      <c r="OZV36" s="756"/>
      <c r="OZW36" s="756"/>
      <c r="OZX36" s="756"/>
      <c r="OZY36" s="756"/>
      <c r="OZZ36" s="756"/>
      <c r="PAA36" s="756"/>
      <c r="PAB36" s="756"/>
      <c r="PAC36" s="756"/>
      <c r="PAD36" s="756"/>
      <c r="PAE36" s="756"/>
      <c r="PAF36" s="756"/>
      <c r="PAG36" s="756"/>
      <c r="PAH36" s="756"/>
      <c r="PAI36" s="756"/>
      <c r="PAJ36" s="756"/>
      <c r="PAK36" s="756"/>
      <c r="PAL36" s="756"/>
      <c r="PAM36" s="756"/>
      <c r="PAN36" s="756"/>
      <c r="PAO36" s="756"/>
      <c r="PAP36" s="756"/>
      <c r="PAQ36" s="756"/>
      <c r="PAR36" s="756"/>
      <c r="PAS36" s="756"/>
      <c r="PAT36" s="756"/>
      <c r="PAU36" s="756"/>
      <c r="PAV36" s="756"/>
      <c r="PAW36" s="756"/>
      <c r="PAX36" s="756"/>
      <c r="PAY36" s="756"/>
      <c r="PAZ36" s="756"/>
      <c r="PBA36" s="756"/>
      <c r="PBB36" s="756"/>
      <c r="PBC36" s="756"/>
      <c r="PBD36" s="756"/>
      <c r="PBE36" s="756"/>
      <c r="PBF36" s="756"/>
      <c r="PBG36" s="756"/>
      <c r="PBH36" s="756"/>
      <c r="PBI36" s="756"/>
      <c r="PBJ36" s="756"/>
      <c r="PBK36" s="756"/>
      <c r="PBL36" s="756"/>
      <c r="PBM36" s="756"/>
      <c r="PBN36" s="756"/>
      <c r="PBO36" s="756"/>
      <c r="PBP36" s="756"/>
      <c r="PBQ36" s="756"/>
      <c r="PBR36" s="756"/>
      <c r="PBS36" s="756"/>
      <c r="PBT36" s="756"/>
      <c r="PBU36" s="756"/>
      <c r="PBV36" s="756"/>
      <c r="PBW36" s="756"/>
      <c r="PBX36" s="756"/>
      <c r="PBY36" s="756"/>
      <c r="PBZ36" s="756"/>
      <c r="PCA36" s="756"/>
      <c r="PCB36" s="756"/>
      <c r="PCC36" s="756"/>
      <c r="PCD36" s="756"/>
      <c r="PCE36" s="756"/>
      <c r="PCF36" s="756"/>
      <c r="PCG36" s="756"/>
      <c r="PCH36" s="756"/>
      <c r="PCI36" s="756"/>
      <c r="PCJ36" s="756"/>
      <c r="PCK36" s="756"/>
      <c r="PCL36" s="756"/>
      <c r="PCM36" s="756"/>
      <c r="PCN36" s="756"/>
      <c r="PCO36" s="756"/>
      <c r="PCP36" s="756"/>
      <c r="PCQ36" s="756"/>
      <c r="PCR36" s="756"/>
      <c r="PCS36" s="756"/>
      <c r="PCT36" s="756"/>
      <c r="PCU36" s="756"/>
      <c r="PCV36" s="756"/>
      <c r="PCW36" s="756"/>
      <c r="PCX36" s="756"/>
      <c r="PCY36" s="756"/>
      <c r="PCZ36" s="756"/>
      <c r="PDA36" s="756"/>
      <c r="PDB36" s="756"/>
      <c r="PDC36" s="756"/>
      <c r="PDD36" s="756"/>
      <c r="PDE36" s="756"/>
      <c r="PDF36" s="756"/>
      <c r="PDG36" s="756"/>
      <c r="PDH36" s="756"/>
      <c r="PDI36" s="756"/>
      <c r="PDJ36" s="756"/>
      <c r="PDK36" s="756"/>
      <c r="PDL36" s="756"/>
      <c r="PDM36" s="756"/>
      <c r="PDN36" s="756"/>
      <c r="PDO36" s="756"/>
      <c r="PDP36" s="756"/>
      <c r="PDQ36" s="756"/>
      <c r="PDR36" s="756"/>
      <c r="PDS36" s="756"/>
      <c r="PDT36" s="756"/>
      <c r="PDU36" s="756"/>
      <c r="PDV36" s="756"/>
      <c r="PDW36" s="756"/>
      <c r="PDX36" s="756"/>
      <c r="PDY36" s="756"/>
      <c r="PDZ36" s="756"/>
      <c r="PEA36" s="756"/>
      <c r="PEB36" s="756"/>
      <c r="PEC36" s="756"/>
      <c r="PED36" s="756"/>
      <c r="PEE36" s="756"/>
      <c r="PEF36" s="756"/>
      <c r="PEG36" s="756"/>
      <c r="PEH36" s="756"/>
      <c r="PEI36" s="756"/>
      <c r="PEJ36" s="756"/>
      <c r="PEK36" s="756"/>
      <c r="PEL36" s="756"/>
      <c r="PEM36" s="756"/>
      <c r="PEN36" s="756"/>
      <c r="PEO36" s="756"/>
      <c r="PEP36" s="756"/>
      <c r="PEQ36" s="756"/>
      <c r="PER36" s="756"/>
      <c r="PES36" s="756"/>
      <c r="PET36" s="756"/>
      <c r="PEU36" s="756"/>
      <c r="PEV36" s="756"/>
      <c r="PEW36" s="756"/>
      <c r="PEX36" s="756"/>
      <c r="PEY36" s="756"/>
      <c r="PEZ36" s="756"/>
      <c r="PFA36" s="756"/>
      <c r="PFB36" s="756"/>
      <c r="PFC36" s="756"/>
      <c r="PFD36" s="756"/>
      <c r="PFE36" s="756"/>
      <c r="PFF36" s="756"/>
      <c r="PFG36" s="756"/>
      <c r="PFH36" s="756"/>
      <c r="PFI36" s="756"/>
      <c r="PFJ36" s="756"/>
      <c r="PFK36" s="756"/>
      <c r="PFL36" s="756"/>
      <c r="PFM36" s="756"/>
      <c r="PFN36" s="756"/>
      <c r="PFO36" s="756"/>
      <c r="PFP36" s="756"/>
      <c r="PFQ36" s="756"/>
      <c r="PFR36" s="756"/>
      <c r="PFS36" s="756"/>
      <c r="PFT36" s="756"/>
      <c r="PFU36" s="756"/>
      <c r="PFV36" s="756"/>
      <c r="PFW36" s="756"/>
      <c r="PFX36" s="756"/>
      <c r="PFY36" s="756"/>
      <c r="PFZ36" s="756"/>
      <c r="PGA36" s="756"/>
      <c r="PGB36" s="756"/>
      <c r="PGC36" s="756"/>
      <c r="PGD36" s="756"/>
      <c r="PGE36" s="756"/>
      <c r="PGF36" s="756"/>
      <c r="PGG36" s="756"/>
      <c r="PGH36" s="756"/>
      <c r="PGI36" s="756"/>
      <c r="PGJ36" s="756"/>
      <c r="PGK36" s="756"/>
      <c r="PGL36" s="756"/>
      <c r="PGM36" s="756"/>
      <c r="PGN36" s="756"/>
      <c r="PGO36" s="756"/>
      <c r="PGP36" s="756"/>
      <c r="PGQ36" s="756"/>
      <c r="PGR36" s="756"/>
      <c r="PGS36" s="756"/>
      <c r="PGT36" s="756"/>
      <c r="PGU36" s="756"/>
      <c r="PGV36" s="756"/>
      <c r="PGW36" s="756"/>
      <c r="PGX36" s="756"/>
      <c r="PGY36" s="756"/>
      <c r="PGZ36" s="756"/>
      <c r="PHA36" s="756"/>
      <c r="PHB36" s="756"/>
      <c r="PHC36" s="756"/>
      <c r="PHD36" s="756"/>
      <c r="PHE36" s="756"/>
      <c r="PHF36" s="756"/>
      <c r="PHG36" s="756"/>
      <c r="PHH36" s="756"/>
      <c r="PHI36" s="756"/>
      <c r="PHJ36" s="756"/>
      <c r="PHK36" s="756"/>
      <c r="PHL36" s="756"/>
      <c r="PHM36" s="756"/>
      <c r="PHN36" s="756"/>
      <c r="PHO36" s="756"/>
      <c r="PHP36" s="756"/>
      <c r="PHQ36" s="756"/>
      <c r="PHR36" s="756"/>
      <c r="PHS36" s="756"/>
      <c r="PHT36" s="756"/>
      <c r="PHU36" s="756"/>
      <c r="PHV36" s="756"/>
      <c r="PHW36" s="756"/>
      <c r="PHX36" s="756"/>
      <c r="PHY36" s="756"/>
      <c r="PHZ36" s="756"/>
      <c r="PIA36" s="756"/>
      <c r="PIB36" s="756"/>
      <c r="PIC36" s="756"/>
      <c r="PID36" s="756"/>
      <c r="PIE36" s="756"/>
      <c r="PIF36" s="756"/>
      <c r="PIG36" s="756"/>
      <c r="PIH36" s="756"/>
      <c r="PII36" s="756"/>
      <c r="PIJ36" s="756"/>
      <c r="PIK36" s="756"/>
      <c r="PIL36" s="756"/>
      <c r="PIM36" s="756"/>
      <c r="PIN36" s="756"/>
      <c r="PIO36" s="756"/>
      <c r="PIP36" s="756"/>
      <c r="PIQ36" s="756"/>
      <c r="PIR36" s="756"/>
      <c r="PIS36" s="756"/>
      <c r="PIT36" s="756"/>
      <c r="PIU36" s="756"/>
      <c r="PIV36" s="756"/>
      <c r="PIW36" s="756"/>
      <c r="PIX36" s="756"/>
      <c r="PIY36" s="756"/>
      <c r="PIZ36" s="756"/>
      <c r="PJA36" s="756"/>
      <c r="PJB36" s="756"/>
      <c r="PJC36" s="756"/>
      <c r="PJD36" s="756"/>
      <c r="PJE36" s="756"/>
      <c r="PJF36" s="756"/>
      <c r="PJG36" s="756"/>
      <c r="PJH36" s="756"/>
      <c r="PJI36" s="756"/>
      <c r="PJJ36" s="756"/>
      <c r="PJK36" s="756"/>
      <c r="PJL36" s="756"/>
      <c r="PJM36" s="756"/>
      <c r="PJN36" s="756"/>
      <c r="PJO36" s="756"/>
      <c r="PJP36" s="756"/>
      <c r="PJQ36" s="756"/>
      <c r="PJR36" s="756"/>
      <c r="PJS36" s="756"/>
      <c r="PJT36" s="756"/>
      <c r="PJU36" s="756"/>
      <c r="PJV36" s="756"/>
      <c r="PJW36" s="756"/>
      <c r="PJX36" s="756"/>
      <c r="PJY36" s="756"/>
      <c r="PJZ36" s="756"/>
      <c r="PKA36" s="756"/>
      <c r="PKB36" s="756"/>
      <c r="PKC36" s="756"/>
      <c r="PKD36" s="756"/>
      <c r="PKE36" s="756"/>
      <c r="PKF36" s="756"/>
      <c r="PKG36" s="756"/>
      <c r="PKH36" s="756"/>
      <c r="PKI36" s="756"/>
      <c r="PKJ36" s="756"/>
      <c r="PKK36" s="756"/>
      <c r="PKL36" s="756"/>
      <c r="PKM36" s="756"/>
      <c r="PKN36" s="756"/>
      <c r="PKO36" s="756"/>
      <c r="PKP36" s="756"/>
      <c r="PKQ36" s="756"/>
      <c r="PKR36" s="756"/>
      <c r="PKS36" s="756"/>
      <c r="PKT36" s="756"/>
      <c r="PKU36" s="756"/>
      <c r="PKV36" s="756"/>
      <c r="PKW36" s="756"/>
      <c r="PKX36" s="756"/>
      <c r="PKY36" s="756"/>
      <c r="PKZ36" s="756"/>
      <c r="PLA36" s="756"/>
      <c r="PLB36" s="756"/>
      <c r="PLC36" s="756"/>
      <c r="PLD36" s="756"/>
      <c r="PLE36" s="756"/>
      <c r="PLF36" s="756"/>
      <c r="PLG36" s="756"/>
      <c r="PLH36" s="756"/>
      <c r="PLI36" s="756"/>
      <c r="PLJ36" s="756"/>
      <c r="PLK36" s="756"/>
      <c r="PLL36" s="756"/>
      <c r="PLM36" s="756"/>
      <c r="PLN36" s="756"/>
      <c r="PLO36" s="756"/>
      <c r="PLP36" s="756"/>
      <c r="PLQ36" s="756"/>
      <c r="PLR36" s="756"/>
      <c r="PLS36" s="756"/>
      <c r="PLT36" s="756"/>
      <c r="PLU36" s="756"/>
      <c r="PLV36" s="756"/>
      <c r="PLW36" s="756"/>
      <c r="PLX36" s="756"/>
      <c r="PLY36" s="756"/>
      <c r="PLZ36" s="756"/>
      <c r="PMA36" s="756"/>
      <c r="PMB36" s="756"/>
      <c r="PMC36" s="756"/>
      <c r="PMD36" s="756"/>
      <c r="PME36" s="756"/>
      <c r="PMF36" s="756"/>
      <c r="PMG36" s="756"/>
      <c r="PMH36" s="756"/>
      <c r="PMI36" s="756"/>
      <c r="PMJ36" s="756"/>
      <c r="PMK36" s="756"/>
      <c r="PML36" s="756"/>
      <c r="PMM36" s="756"/>
      <c r="PMN36" s="756"/>
      <c r="PMO36" s="756"/>
      <c r="PMP36" s="756"/>
      <c r="PMQ36" s="756"/>
      <c r="PMR36" s="756"/>
      <c r="PMS36" s="756"/>
      <c r="PMT36" s="756"/>
      <c r="PMU36" s="756"/>
      <c r="PMV36" s="756"/>
      <c r="PMW36" s="756"/>
      <c r="PMX36" s="756"/>
      <c r="PMY36" s="756"/>
      <c r="PMZ36" s="756"/>
      <c r="PNA36" s="756"/>
      <c r="PNB36" s="756"/>
      <c r="PNC36" s="756"/>
      <c r="PND36" s="756"/>
      <c r="PNE36" s="756"/>
      <c r="PNF36" s="756"/>
      <c r="PNG36" s="756"/>
      <c r="PNH36" s="756"/>
      <c r="PNI36" s="756"/>
      <c r="PNJ36" s="756"/>
      <c r="PNK36" s="756"/>
      <c r="PNL36" s="756"/>
      <c r="PNM36" s="756"/>
      <c r="PNN36" s="756"/>
      <c r="PNO36" s="756"/>
      <c r="PNP36" s="756"/>
      <c r="PNQ36" s="756"/>
      <c r="PNR36" s="756"/>
      <c r="PNS36" s="756"/>
      <c r="PNT36" s="756"/>
      <c r="PNU36" s="756"/>
      <c r="PNV36" s="756"/>
      <c r="PNW36" s="756"/>
      <c r="PNX36" s="756"/>
      <c r="PNY36" s="756"/>
      <c r="PNZ36" s="756"/>
      <c r="POA36" s="756"/>
      <c r="POB36" s="756"/>
      <c r="POC36" s="756"/>
      <c r="POD36" s="756"/>
      <c r="POE36" s="756"/>
      <c r="POF36" s="756"/>
      <c r="POG36" s="756"/>
      <c r="POH36" s="756"/>
      <c r="POI36" s="756"/>
      <c r="POJ36" s="756"/>
      <c r="POK36" s="756"/>
      <c r="POL36" s="756"/>
      <c r="POM36" s="756"/>
      <c r="PON36" s="756"/>
      <c r="POO36" s="756"/>
      <c r="POP36" s="756"/>
      <c r="POQ36" s="756"/>
      <c r="POR36" s="756"/>
      <c r="POS36" s="756"/>
      <c r="POT36" s="756"/>
      <c r="POU36" s="756"/>
      <c r="POV36" s="756"/>
      <c r="POW36" s="756"/>
      <c r="POX36" s="756"/>
      <c r="POY36" s="756"/>
      <c r="POZ36" s="756"/>
      <c r="PPA36" s="756"/>
      <c r="PPB36" s="756"/>
      <c r="PPC36" s="756"/>
      <c r="PPD36" s="756"/>
      <c r="PPE36" s="756"/>
      <c r="PPF36" s="756"/>
      <c r="PPG36" s="756"/>
      <c r="PPH36" s="756"/>
      <c r="PPI36" s="756"/>
      <c r="PPJ36" s="756"/>
      <c r="PPK36" s="756"/>
      <c r="PPL36" s="756"/>
      <c r="PPM36" s="756"/>
      <c r="PPN36" s="756"/>
      <c r="PPO36" s="756"/>
      <c r="PPP36" s="756"/>
      <c r="PPQ36" s="756"/>
      <c r="PPR36" s="756"/>
      <c r="PPS36" s="756"/>
      <c r="PPT36" s="756"/>
      <c r="PPU36" s="756"/>
      <c r="PPV36" s="756"/>
      <c r="PPW36" s="756"/>
      <c r="PPX36" s="756"/>
      <c r="PPY36" s="756"/>
      <c r="PPZ36" s="756"/>
      <c r="PQA36" s="756"/>
      <c r="PQB36" s="756"/>
      <c r="PQC36" s="756"/>
      <c r="PQD36" s="756"/>
      <c r="PQE36" s="756"/>
      <c r="PQF36" s="756"/>
      <c r="PQG36" s="756"/>
      <c r="PQH36" s="756"/>
      <c r="PQI36" s="756"/>
      <c r="PQJ36" s="756"/>
      <c r="PQK36" s="756"/>
      <c r="PQL36" s="756"/>
      <c r="PQM36" s="756"/>
      <c r="PQN36" s="756"/>
      <c r="PQO36" s="756"/>
      <c r="PQP36" s="756"/>
      <c r="PQQ36" s="756"/>
      <c r="PQR36" s="756"/>
      <c r="PQS36" s="756"/>
      <c r="PQT36" s="756"/>
      <c r="PQU36" s="756"/>
      <c r="PQV36" s="756"/>
      <c r="PQW36" s="756"/>
      <c r="PQX36" s="756"/>
      <c r="PQY36" s="756"/>
      <c r="PQZ36" s="756"/>
      <c r="PRA36" s="756"/>
      <c r="PRB36" s="756"/>
      <c r="PRC36" s="756"/>
      <c r="PRD36" s="756"/>
      <c r="PRE36" s="756"/>
      <c r="PRF36" s="756"/>
      <c r="PRG36" s="756"/>
      <c r="PRH36" s="756"/>
      <c r="PRI36" s="756"/>
      <c r="PRJ36" s="756"/>
      <c r="PRK36" s="756"/>
      <c r="PRL36" s="756"/>
      <c r="PRM36" s="756"/>
      <c r="PRN36" s="756"/>
      <c r="PRO36" s="756"/>
      <c r="PRP36" s="756"/>
      <c r="PRQ36" s="756"/>
      <c r="PRR36" s="756"/>
      <c r="PRS36" s="756"/>
      <c r="PRT36" s="756"/>
      <c r="PRU36" s="756"/>
      <c r="PRV36" s="756"/>
      <c r="PRW36" s="756"/>
      <c r="PRX36" s="756"/>
      <c r="PRY36" s="756"/>
      <c r="PRZ36" s="756"/>
      <c r="PSA36" s="756"/>
      <c r="PSB36" s="756"/>
      <c r="PSC36" s="756"/>
      <c r="PSD36" s="756"/>
      <c r="PSE36" s="756"/>
      <c r="PSF36" s="756"/>
      <c r="PSG36" s="756"/>
      <c r="PSH36" s="756"/>
      <c r="PSI36" s="756"/>
      <c r="PSJ36" s="756"/>
      <c r="PSK36" s="756"/>
      <c r="PSL36" s="756"/>
      <c r="PSM36" s="756"/>
      <c r="PSN36" s="756"/>
      <c r="PSO36" s="756"/>
      <c r="PSP36" s="756"/>
      <c r="PSQ36" s="756"/>
      <c r="PSR36" s="756"/>
      <c r="PSS36" s="756"/>
      <c r="PST36" s="756"/>
      <c r="PSU36" s="756"/>
      <c r="PSV36" s="756"/>
      <c r="PSW36" s="756"/>
      <c r="PSX36" s="756"/>
      <c r="PSY36" s="756"/>
      <c r="PSZ36" s="756"/>
      <c r="PTA36" s="756"/>
      <c r="PTB36" s="756"/>
      <c r="PTC36" s="756"/>
      <c r="PTD36" s="756"/>
      <c r="PTE36" s="756"/>
      <c r="PTF36" s="756"/>
      <c r="PTG36" s="756"/>
      <c r="PTH36" s="756"/>
      <c r="PTI36" s="756"/>
      <c r="PTJ36" s="756"/>
      <c r="PTK36" s="756"/>
      <c r="PTL36" s="756"/>
      <c r="PTM36" s="756"/>
      <c r="PTN36" s="756"/>
      <c r="PTO36" s="756"/>
      <c r="PTP36" s="756"/>
      <c r="PTQ36" s="756"/>
      <c r="PTR36" s="756"/>
      <c r="PTS36" s="756"/>
      <c r="PTT36" s="756"/>
      <c r="PTU36" s="756"/>
      <c r="PTV36" s="756"/>
      <c r="PTW36" s="756"/>
      <c r="PTX36" s="756"/>
      <c r="PTY36" s="756"/>
      <c r="PTZ36" s="756"/>
      <c r="PUA36" s="756"/>
      <c r="PUB36" s="756"/>
      <c r="PUC36" s="756"/>
      <c r="PUD36" s="756"/>
      <c r="PUE36" s="756"/>
      <c r="PUF36" s="756"/>
      <c r="PUG36" s="756"/>
      <c r="PUH36" s="756"/>
      <c r="PUI36" s="756"/>
      <c r="PUJ36" s="756"/>
      <c r="PUK36" s="756"/>
      <c r="PUL36" s="756"/>
      <c r="PUM36" s="756"/>
      <c r="PUN36" s="756"/>
      <c r="PUO36" s="756"/>
      <c r="PUP36" s="756"/>
      <c r="PUQ36" s="756"/>
      <c r="PUR36" s="756"/>
      <c r="PUS36" s="756"/>
      <c r="PUT36" s="756"/>
      <c r="PUU36" s="756"/>
      <c r="PUV36" s="756"/>
      <c r="PUW36" s="756"/>
      <c r="PUX36" s="756"/>
      <c r="PUY36" s="756"/>
      <c r="PUZ36" s="756"/>
      <c r="PVA36" s="756"/>
      <c r="PVB36" s="756"/>
      <c r="PVC36" s="756"/>
      <c r="PVD36" s="756"/>
      <c r="PVE36" s="756"/>
      <c r="PVF36" s="756"/>
      <c r="PVG36" s="756"/>
      <c r="PVH36" s="756"/>
      <c r="PVI36" s="756"/>
      <c r="PVJ36" s="756"/>
      <c r="PVK36" s="756"/>
      <c r="PVL36" s="756"/>
      <c r="PVM36" s="756"/>
      <c r="PVN36" s="756"/>
      <c r="PVO36" s="756"/>
      <c r="PVP36" s="756"/>
      <c r="PVQ36" s="756"/>
      <c r="PVR36" s="756"/>
      <c r="PVS36" s="756"/>
      <c r="PVT36" s="756"/>
      <c r="PVU36" s="756"/>
      <c r="PVV36" s="756"/>
      <c r="PVW36" s="756"/>
      <c r="PVX36" s="756"/>
      <c r="PVY36" s="756"/>
      <c r="PVZ36" s="756"/>
      <c r="PWA36" s="756"/>
      <c r="PWB36" s="756"/>
      <c r="PWC36" s="756"/>
      <c r="PWD36" s="756"/>
      <c r="PWE36" s="756"/>
      <c r="PWF36" s="756"/>
      <c r="PWG36" s="756"/>
      <c r="PWH36" s="756"/>
      <c r="PWI36" s="756"/>
      <c r="PWJ36" s="756"/>
      <c r="PWK36" s="756"/>
      <c r="PWL36" s="756"/>
      <c r="PWM36" s="756"/>
      <c r="PWN36" s="756"/>
      <c r="PWO36" s="756"/>
      <c r="PWP36" s="756"/>
      <c r="PWQ36" s="756"/>
      <c r="PWR36" s="756"/>
      <c r="PWS36" s="756"/>
      <c r="PWT36" s="756"/>
      <c r="PWU36" s="756"/>
      <c r="PWV36" s="756"/>
      <c r="PWW36" s="756"/>
      <c r="PWX36" s="756"/>
      <c r="PWY36" s="756"/>
      <c r="PWZ36" s="756"/>
      <c r="PXA36" s="756"/>
      <c r="PXB36" s="756"/>
      <c r="PXC36" s="756"/>
      <c r="PXD36" s="756"/>
      <c r="PXE36" s="756"/>
      <c r="PXF36" s="756"/>
      <c r="PXG36" s="756"/>
      <c r="PXH36" s="756"/>
      <c r="PXI36" s="756"/>
      <c r="PXJ36" s="756"/>
      <c r="PXK36" s="756"/>
      <c r="PXL36" s="756"/>
      <c r="PXM36" s="756"/>
      <c r="PXN36" s="756"/>
      <c r="PXO36" s="756"/>
      <c r="PXP36" s="756"/>
      <c r="PXQ36" s="756"/>
      <c r="PXR36" s="756"/>
      <c r="PXS36" s="756"/>
      <c r="PXT36" s="756"/>
      <c r="PXU36" s="756"/>
      <c r="PXV36" s="756"/>
      <c r="PXW36" s="756"/>
      <c r="PXX36" s="756"/>
      <c r="PXY36" s="756"/>
      <c r="PXZ36" s="756"/>
      <c r="PYA36" s="756"/>
      <c r="PYB36" s="756"/>
      <c r="PYC36" s="756"/>
      <c r="PYD36" s="756"/>
      <c r="PYE36" s="756"/>
      <c r="PYF36" s="756"/>
      <c r="PYG36" s="756"/>
      <c r="PYH36" s="756"/>
      <c r="PYI36" s="756"/>
      <c r="PYJ36" s="756"/>
      <c r="PYK36" s="756"/>
      <c r="PYL36" s="756"/>
      <c r="PYM36" s="756"/>
      <c r="PYN36" s="756"/>
      <c r="PYO36" s="756"/>
      <c r="PYP36" s="756"/>
      <c r="PYQ36" s="756"/>
      <c r="PYR36" s="756"/>
      <c r="PYS36" s="756"/>
      <c r="PYT36" s="756"/>
      <c r="PYU36" s="756"/>
      <c r="PYV36" s="756"/>
      <c r="PYW36" s="756"/>
      <c r="PYX36" s="756"/>
      <c r="PYY36" s="756"/>
      <c r="PYZ36" s="756"/>
      <c r="PZA36" s="756"/>
      <c r="PZB36" s="756"/>
      <c r="PZC36" s="756"/>
      <c r="PZD36" s="756"/>
      <c r="PZE36" s="756"/>
      <c r="PZF36" s="756"/>
      <c r="PZG36" s="756"/>
      <c r="PZH36" s="756"/>
      <c r="PZI36" s="756"/>
      <c r="PZJ36" s="756"/>
      <c r="PZK36" s="756"/>
      <c r="PZL36" s="756"/>
      <c r="PZM36" s="756"/>
      <c r="PZN36" s="756"/>
      <c r="PZO36" s="756"/>
      <c r="PZP36" s="756"/>
      <c r="PZQ36" s="756"/>
      <c r="PZR36" s="756"/>
      <c r="PZS36" s="756"/>
      <c r="PZT36" s="756"/>
      <c r="PZU36" s="756"/>
      <c r="PZV36" s="756"/>
      <c r="PZW36" s="756"/>
      <c r="PZX36" s="756"/>
      <c r="PZY36" s="756"/>
      <c r="PZZ36" s="756"/>
      <c r="QAA36" s="756"/>
      <c r="QAB36" s="756"/>
      <c r="QAC36" s="756"/>
      <c r="QAD36" s="756"/>
      <c r="QAE36" s="756"/>
      <c r="QAF36" s="756"/>
      <c r="QAG36" s="756"/>
      <c r="QAH36" s="756"/>
      <c r="QAI36" s="756"/>
      <c r="QAJ36" s="756"/>
      <c r="QAK36" s="756"/>
      <c r="QAL36" s="756"/>
      <c r="QAM36" s="756"/>
      <c r="QAN36" s="756"/>
      <c r="QAO36" s="756"/>
      <c r="QAP36" s="756"/>
      <c r="QAQ36" s="756"/>
      <c r="QAR36" s="756"/>
      <c r="QAS36" s="756"/>
      <c r="QAT36" s="756"/>
      <c r="QAU36" s="756"/>
      <c r="QAV36" s="756"/>
      <c r="QAW36" s="756"/>
      <c r="QAX36" s="756"/>
      <c r="QAY36" s="756"/>
      <c r="QAZ36" s="756"/>
      <c r="QBA36" s="756"/>
      <c r="QBB36" s="756"/>
      <c r="QBC36" s="756"/>
      <c r="QBD36" s="756"/>
      <c r="QBE36" s="756"/>
      <c r="QBF36" s="756"/>
      <c r="QBG36" s="756"/>
      <c r="QBH36" s="756"/>
      <c r="QBI36" s="756"/>
      <c r="QBJ36" s="756"/>
      <c r="QBK36" s="756"/>
      <c r="QBL36" s="756"/>
      <c r="QBM36" s="756"/>
      <c r="QBN36" s="756"/>
      <c r="QBO36" s="756"/>
      <c r="QBP36" s="756"/>
      <c r="QBQ36" s="756"/>
      <c r="QBR36" s="756"/>
      <c r="QBS36" s="756"/>
      <c r="QBT36" s="756"/>
      <c r="QBU36" s="756"/>
      <c r="QBV36" s="756"/>
      <c r="QBW36" s="756"/>
      <c r="QBX36" s="756"/>
      <c r="QBY36" s="756"/>
      <c r="QBZ36" s="756"/>
      <c r="QCA36" s="756"/>
      <c r="QCB36" s="756"/>
      <c r="QCC36" s="756"/>
      <c r="QCD36" s="756"/>
      <c r="QCE36" s="756"/>
      <c r="QCF36" s="756"/>
      <c r="QCG36" s="756"/>
      <c r="QCH36" s="756"/>
      <c r="QCI36" s="756"/>
      <c r="QCJ36" s="756"/>
      <c r="QCK36" s="756"/>
      <c r="QCL36" s="756"/>
      <c r="QCM36" s="756"/>
      <c r="QCN36" s="756"/>
      <c r="QCO36" s="756"/>
      <c r="QCP36" s="756"/>
      <c r="QCQ36" s="756"/>
      <c r="QCR36" s="756"/>
      <c r="QCS36" s="756"/>
      <c r="QCT36" s="756"/>
      <c r="QCU36" s="756"/>
      <c r="QCV36" s="756"/>
      <c r="QCW36" s="756"/>
      <c r="QCX36" s="756"/>
      <c r="QCY36" s="756"/>
      <c r="QCZ36" s="756"/>
      <c r="QDA36" s="756"/>
      <c r="QDB36" s="756"/>
      <c r="QDC36" s="756"/>
      <c r="QDD36" s="756"/>
      <c r="QDE36" s="756"/>
      <c r="QDF36" s="756"/>
      <c r="QDG36" s="756"/>
      <c r="QDH36" s="756"/>
      <c r="QDI36" s="756"/>
      <c r="QDJ36" s="756"/>
      <c r="QDK36" s="756"/>
      <c r="QDL36" s="756"/>
      <c r="QDM36" s="756"/>
      <c r="QDN36" s="756"/>
      <c r="QDO36" s="756"/>
      <c r="QDP36" s="756"/>
      <c r="QDQ36" s="756"/>
      <c r="QDR36" s="756"/>
      <c r="QDS36" s="756"/>
      <c r="QDT36" s="756"/>
      <c r="QDU36" s="756"/>
      <c r="QDV36" s="756"/>
      <c r="QDW36" s="756"/>
      <c r="QDX36" s="756"/>
      <c r="QDY36" s="756"/>
      <c r="QDZ36" s="756"/>
      <c r="QEA36" s="756"/>
      <c r="QEB36" s="756"/>
      <c r="QEC36" s="756"/>
      <c r="QED36" s="756"/>
      <c r="QEE36" s="756"/>
      <c r="QEF36" s="756"/>
      <c r="QEG36" s="756"/>
      <c r="QEH36" s="756"/>
      <c r="QEI36" s="756"/>
      <c r="QEJ36" s="756"/>
      <c r="QEK36" s="756"/>
      <c r="QEL36" s="756"/>
      <c r="QEM36" s="756"/>
      <c r="QEN36" s="756"/>
      <c r="QEO36" s="756"/>
      <c r="QEP36" s="756"/>
      <c r="QEQ36" s="756"/>
      <c r="QER36" s="756"/>
      <c r="QES36" s="756"/>
      <c r="QET36" s="756"/>
      <c r="QEU36" s="756"/>
      <c r="QEV36" s="756"/>
      <c r="QEW36" s="756"/>
      <c r="QEX36" s="756"/>
      <c r="QEY36" s="756"/>
      <c r="QEZ36" s="756"/>
      <c r="QFA36" s="756"/>
      <c r="QFB36" s="756"/>
      <c r="QFC36" s="756"/>
      <c r="QFD36" s="756"/>
      <c r="QFE36" s="756"/>
      <c r="QFF36" s="756"/>
      <c r="QFG36" s="756"/>
      <c r="QFH36" s="756"/>
      <c r="QFI36" s="756"/>
      <c r="QFJ36" s="756"/>
      <c r="QFK36" s="756"/>
      <c r="QFL36" s="756"/>
      <c r="QFM36" s="756"/>
      <c r="QFN36" s="756"/>
      <c r="QFO36" s="756"/>
      <c r="QFP36" s="756"/>
      <c r="QFQ36" s="756"/>
      <c r="QFR36" s="756"/>
      <c r="QFS36" s="756"/>
      <c r="QFT36" s="756"/>
      <c r="QFU36" s="756"/>
      <c r="QFV36" s="756"/>
      <c r="QFW36" s="756"/>
      <c r="QFX36" s="756"/>
      <c r="QFY36" s="756"/>
      <c r="QFZ36" s="756"/>
      <c r="QGA36" s="756"/>
      <c r="QGB36" s="756"/>
      <c r="QGC36" s="756"/>
      <c r="QGD36" s="756"/>
      <c r="QGE36" s="756"/>
      <c r="QGF36" s="756"/>
      <c r="QGG36" s="756"/>
      <c r="QGH36" s="756"/>
      <c r="QGI36" s="756"/>
      <c r="QGJ36" s="756"/>
      <c r="QGK36" s="756"/>
      <c r="QGL36" s="756"/>
      <c r="QGM36" s="756"/>
      <c r="QGN36" s="756"/>
      <c r="QGO36" s="756"/>
      <c r="QGP36" s="756"/>
      <c r="QGQ36" s="756"/>
      <c r="QGR36" s="756"/>
      <c r="QGS36" s="756"/>
      <c r="QGT36" s="756"/>
      <c r="QGU36" s="756"/>
      <c r="QGV36" s="756"/>
      <c r="QGW36" s="756"/>
      <c r="QGX36" s="756"/>
      <c r="QGY36" s="756"/>
      <c r="QGZ36" s="756"/>
      <c r="QHA36" s="756"/>
      <c r="QHB36" s="756"/>
      <c r="QHC36" s="756"/>
      <c r="QHD36" s="756"/>
      <c r="QHE36" s="756"/>
      <c r="QHF36" s="756"/>
      <c r="QHG36" s="756"/>
      <c r="QHH36" s="756"/>
      <c r="QHI36" s="756"/>
      <c r="QHJ36" s="756"/>
      <c r="QHK36" s="756"/>
      <c r="QHL36" s="756"/>
      <c r="QHM36" s="756"/>
      <c r="QHN36" s="756"/>
      <c r="QHO36" s="756"/>
      <c r="QHP36" s="756"/>
      <c r="QHQ36" s="756"/>
      <c r="QHR36" s="756"/>
      <c r="QHS36" s="756"/>
      <c r="QHT36" s="756"/>
      <c r="QHU36" s="756"/>
      <c r="QHV36" s="756"/>
      <c r="QHW36" s="756"/>
      <c r="QHX36" s="756"/>
      <c r="QHY36" s="756"/>
      <c r="QHZ36" s="756"/>
      <c r="QIA36" s="756"/>
      <c r="QIB36" s="756"/>
      <c r="QIC36" s="756"/>
      <c r="QID36" s="756"/>
      <c r="QIE36" s="756"/>
      <c r="QIF36" s="756"/>
      <c r="QIG36" s="756"/>
      <c r="QIH36" s="756"/>
      <c r="QII36" s="756"/>
      <c r="QIJ36" s="756"/>
      <c r="QIK36" s="756"/>
      <c r="QIL36" s="756"/>
      <c r="QIM36" s="756"/>
      <c r="QIN36" s="756"/>
      <c r="QIO36" s="756"/>
      <c r="QIP36" s="756"/>
      <c r="QIQ36" s="756"/>
      <c r="QIR36" s="756"/>
      <c r="QIS36" s="756"/>
      <c r="QIT36" s="756"/>
      <c r="QIU36" s="756"/>
      <c r="QIV36" s="756"/>
      <c r="QIW36" s="756"/>
      <c r="QIX36" s="756"/>
      <c r="QIY36" s="756"/>
      <c r="QIZ36" s="756"/>
      <c r="QJA36" s="756"/>
      <c r="QJB36" s="756"/>
      <c r="QJC36" s="756"/>
      <c r="QJD36" s="756"/>
      <c r="QJE36" s="756"/>
      <c r="QJF36" s="756"/>
      <c r="QJG36" s="756"/>
      <c r="QJH36" s="756"/>
      <c r="QJI36" s="756"/>
      <c r="QJJ36" s="756"/>
      <c r="QJK36" s="756"/>
      <c r="QJL36" s="756"/>
      <c r="QJM36" s="756"/>
      <c r="QJN36" s="756"/>
      <c r="QJO36" s="756"/>
      <c r="QJP36" s="756"/>
      <c r="QJQ36" s="756"/>
      <c r="QJR36" s="756"/>
      <c r="QJS36" s="756"/>
      <c r="QJT36" s="756"/>
      <c r="QJU36" s="756"/>
      <c r="QJV36" s="756"/>
      <c r="QJW36" s="756"/>
      <c r="QJX36" s="756"/>
      <c r="QJY36" s="756"/>
      <c r="QJZ36" s="756"/>
      <c r="QKA36" s="756"/>
      <c r="QKB36" s="756"/>
      <c r="QKC36" s="756"/>
      <c r="QKD36" s="756"/>
      <c r="QKE36" s="756"/>
      <c r="QKF36" s="756"/>
      <c r="QKG36" s="756"/>
      <c r="QKH36" s="756"/>
      <c r="QKI36" s="756"/>
      <c r="QKJ36" s="756"/>
      <c r="QKK36" s="756"/>
      <c r="QKL36" s="756"/>
      <c r="QKM36" s="756"/>
      <c r="QKN36" s="756"/>
      <c r="QKO36" s="756"/>
      <c r="QKP36" s="756"/>
      <c r="QKQ36" s="756"/>
      <c r="QKR36" s="756"/>
      <c r="QKS36" s="756"/>
      <c r="QKT36" s="756"/>
      <c r="QKU36" s="756"/>
      <c r="QKV36" s="756"/>
      <c r="QKW36" s="756"/>
      <c r="QKX36" s="756"/>
      <c r="QKY36" s="756"/>
      <c r="QKZ36" s="756"/>
      <c r="QLA36" s="756"/>
      <c r="QLB36" s="756"/>
      <c r="QLC36" s="756"/>
      <c r="QLD36" s="756"/>
      <c r="QLE36" s="756"/>
      <c r="QLF36" s="756"/>
      <c r="QLG36" s="756"/>
      <c r="QLH36" s="756"/>
      <c r="QLI36" s="756"/>
      <c r="QLJ36" s="756"/>
      <c r="QLK36" s="756"/>
      <c r="QLL36" s="756"/>
      <c r="QLM36" s="756"/>
      <c r="QLN36" s="756"/>
      <c r="QLO36" s="756"/>
      <c r="QLP36" s="756"/>
      <c r="QLQ36" s="756"/>
      <c r="QLR36" s="756"/>
      <c r="QLS36" s="756"/>
      <c r="QLT36" s="756"/>
      <c r="QLU36" s="756"/>
      <c r="QLV36" s="756"/>
      <c r="QLW36" s="756"/>
      <c r="QLX36" s="756"/>
      <c r="QLY36" s="756"/>
      <c r="QLZ36" s="756"/>
      <c r="QMA36" s="756"/>
      <c r="QMB36" s="756"/>
      <c r="QMC36" s="756"/>
      <c r="QMD36" s="756"/>
      <c r="QME36" s="756"/>
      <c r="QMF36" s="756"/>
      <c r="QMG36" s="756"/>
      <c r="QMH36" s="756"/>
      <c r="QMI36" s="756"/>
      <c r="QMJ36" s="756"/>
      <c r="QMK36" s="756"/>
      <c r="QML36" s="756"/>
      <c r="QMM36" s="756"/>
      <c r="QMN36" s="756"/>
      <c r="QMO36" s="756"/>
      <c r="QMP36" s="756"/>
      <c r="QMQ36" s="756"/>
      <c r="QMR36" s="756"/>
      <c r="QMS36" s="756"/>
      <c r="QMT36" s="756"/>
      <c r="QMU36" s="756"/>
      <c r="QMV36" s="756"/>
      <c r="QMW36" s="756"/>
      <c r="QMX36" s="756"/>
      <c r="QMY36" s="756"/>
      <c r="QMZ36" s="756"/>
      <c r="QNA36" s="756"/>
      <c r="QNB36" s="756"/>
      <c r="QNC36" s="756"/>
      <c r="QND36" s="756"/>
      <c r="QNE36" s="756"/>
      <c r="QNF36" s="756"/>
      <c r="QNG36" s="756"/>
      <c r="QNH36" s="756"/>
      <c r="QNI36" s="756"/>
      <c r="QNJ36" s="756"/>
      <c r="QNK36" s="756"/>
      <c r="QNL36" s="756"/>
      <c r="QNM36" s="756"/>
      <c r="QNN36" s="756"/>
      <c r="QNO36" s="756"/>
      <c r="QNP36" s="756"/>
      <c r="QNQ36" s="756"/>
      <c r="QNR36" s="756"/>
      <c r="QNS36" s="756"/>
      <c r="QNT36" s="756"/>
      <c r="QNU36" s="756"/>
      <c r="QNV36" s="756"/>
      <c r="QNW36" s="756"/>
      <c r="QNX36" s="756"/>
      <c r="QNY36" s="756"/>
      <c r="QNZ36" s="756"/>
      <c r="QOA36" s="756"/>
      <c r="QOB36" s="756"/>
      <c r="QOC36" s="756"/>
      <c r="QOD36" s="756"/>
      <c r="QOE36" s="756"/>
      <c r="QOF36" s="756"/>
      <c r="QOG36" s="756"/>
      <c r="QOH36" s="756"/>
      <c r="QOI36" s="756"/>
      <c r="QOJ36" s="756"/>
      <c r="QOK36" s="756"/>
      <c r="QOL36" s="756"/>
      <c r="QOM36" s="756"/>
      <c r="QON36" s="756"/>
      <c r="QOO36" s="756"/>
      <c r="QOP36" s="756"/>
      <c r="QOQ36" s="756"/>
      <c r="QOR36" s="756"/>
      <c r="QOS36" s="756"/>
      <c r="QOT36" s="756"/>
      <c r="QOU36" s="756"/>
      <c r="QOV36" s="756"/>
      <c r="QOW36" s="756"/>
      <c r="QOX36" s="756"/>
      <c r="QOY36" s="756"/>
      <c r="QOZ36" s="756"/>
      <c r="QPA36" s="756"/>
      <c r="QPB36" s="756"/>
      <c r="QPC36" s="756"/>
      <c r="QPD36" s="756"/>
      <c r="QPE36" s="756"/>
      <c r="QPF36" s="756"/>
      <c r="QPG36" s="756"/>
      <c r="QPH36" s="756"/>
      <c r="QPI36" s="756"/>
      <c r="QPJ36" s="756"/>
      <c r="QPK36" s="756"/>
      <c r="QPL36" s="756"/>
      <c r="QPM36" s="756"/>
      <c r="QPN36" s="756"/>
      <c r="QPO36" s="756"/>
      <c r="QPP36" s="756"/>
      <c r="QPQ36" s="756"/>
      <c r="QPR36" s="756"/>
      <c r="QPS36" s="756"/>
      <c r="QPT36" s="756"/>
      <c r="QPU36" s="756"/>
      <c r="QPV36" s="756"/>
      <c r="QPW36" s="756"/>
      <c r="QPX36" s="756"/>
      <c r="QPY36" s="756"/>
      <c r="QPZ36" s="756"/>
      <c r="QQA36" s="756"/>
      <c r="QQB36" s="756"/>
      <c r="QQC36" s="756"/>
      <c r="QQD36" s="756"/>
      <c r="QQE36" s="756"/>
      <c r="QQF36" s="756"/>
      <c r="QQG36" s="756"/>
      <c r="QQH36" s="756"/>
      <c r="QQI36" s="756"/>
      <c r="QQJ36" s="756"/>
      <c r="QQK36" s="756"/>
      <c r="QQL36" s="756"/>
      <c r="QQM36" s="756"/>
      <c r="QQN36" s="756"/>
      <c r="QQO36" s="756"/>
      <c r="QQP36" s="756"/>
      <c r="QQQ36" s="756"/>
      <c r="QQR36" s="756"/>
      <c r="QQS36" s="756"/>
      <c r="QQT36" s="756"/>
      <c r="QQU36" s="756"/>
      <c r="QQV36" s="756"/>
      <c r="QQW36" s="756"/>
      <c r="QQX36" s="756"/>
      <c r="QQY36" s="756"/>
      <c r="QQZ36" s="756"/>
      <c r="QRA36" s="756"/>
      <c r="QRB36" s="756"/>
      <c r="QRC36" s="756"/>
      <c r="QRD36" s="756"/>
      <c r="QRE36" s="756"/>
      <c r="QRF36" s="756"/>
      <c r="QRG36" s="756"/>
      <c r="QRH36" s="756"/>
      <c r="QRI36" s="756"/>
      <c r="QRJ36" s="756"/>
      <c r="QRK36" s="756"/>
      <c r="QRL36" s="756"/>
      <c r="QRM36" s="756"/>
      <c r="QRN36" s="756"/>
      <c r="QRO36" s="756"/>
      <c r="QRP36" s="756"/>
      <c r="QRQ36" s="756"/>
      <c r="QRR36" s="756"/>
      <c r="QRS36" s="756"/>
      <c r="QRT36" s="756"/>
      <c r="QRU36" s="756"/>
      <c r="QRV36" s="756"/>
      <c r="QRW36" s="756"/>
      <c r="QRX36" s="756"/>
      <c r="QRY36" s="756"/>
      <c r="QRZ36" s="756"/>
      <c r="QSA36" s="756"/>
      <c r="QSB36" s="756"/>
      <c r="QSC36" s="756"/>
      <c r="QSD36" s="756"/>
      <c r="QSE36" s="756"/>
      <c r="QSF36" s="756"/>
      <c r="QSG36" s="756"/>
      <c r="QSH36" s="756"/>
      <c r="QSI36" s="756"/>
      <c r="QSJ36" s="756"/>
      <c r="QSK36" s="756"/>
      <c r="QSL36" s="756"/>
      <c r="QSM36" s="756"/>
      <c r="QSN36" s="756"/>
      <c r="QSO36" s="756"/>
      <c r="QSP36" s="756"/>
      <c r="QSQ36" s="756"/>
      <c r="QSR36" s="756"/>
      <c r="QSS36" s="756"/>
      <c r="QST36" s="756"/>
      <c r="QSU36" s="756"/>
      <c r="QSV36" s="756"/>
      <c r="QSW36" s="756"/>
      <c r="QSX36" s="756"/>
      <c r="QSY36" s="756"/>
      <c r="QSZ36" s="756"/>
      <c r="QTA36" s="756"/>
      <c r="QTB36" s="756"/>
      <c r="QTC36" s="756"/>
      <c r="QTD36" s="756"/>
      <c r="QTE36" s="756"/>
      <c r="QTF36" s="756"/>
      <c r="QTG36" s="756"/>
      <c r="QTH36" s="756"/>
      <c r="QTI36" s="756"/>
      <c r="QTJ36" s="756"/>
      <c r="QTK36" s="756"/>
      <c r="QTL36" s="756"/>
      <c r="QTM36" s="756"/>
      <c r="QTN36" s="756"/>
      <c r="QTO36" s="756"/>
      <c r="QTP36" s="756"/>
      <c r="QTQ36" s="756"/>
      <c r="QTR36" s="756"/>
      <c r="QTS36" s="756"/>
      <c r="QTT36" s="756"/>
      <c r="QTU36" s="756"/>
      <c r="QTV36" s="756"/>
      <c r="QTW36" s="756"/>
      <c r="QTX36" s="756"/>
      <c r="QTY36" s="756"/>
      <c r="QTZ36" s="756"/>
      <c r="QUA36" s="756"/>
      <c r="QUB36" s="756"/>
      <c r="QUC36" s="756"/>
      <c r="QUD36" s="756"/>
      <c r="QUE36" s="756"/>
      <c r="QUF36" s="756"/>
      <c r="QUG36" s="756"/>
      <c r="QUH36" s="756"/>
      <c r="QUI36" s="756"/>
      <c r="QUJ36" s="756"/>
      <c r="QUK36" s="756"/>
      <c r="QUL36" s="756"/>
      <c r="QUM36" s="756"/>
      <c r="QUN36" s="756"/>
      <c r="QUO36" s="756"/>
      <c r="QUP36" s="756"/>
      <c r="QUQ36" s="756"/>
      <c r="QUR36" s="756"/>
      <c r="QUS36" s="756"/>
      <c r="QUT36" s="756"/>
      <c r="QUU36" s="756"/>
      <c r="QUV36" s="756"/>
      <c r="QUW36" s="756"/>
      <c r="QUX36" s="756"/>
      <c r="QUY36" s="756"/>
      <c r="QUZ36" s="756"/>
      <c r="QVA36" s="756"/>
      <c r="QVB36" s="756"/>
      <c r="QVC36" s="756"/>
      <c r="QVD36" s="756"/>
      <c r="QVE36" s="756"/>
      <c r="QVF36" s="756"/>
      <c r="QVG36" s="756"/>
      <c r="QVH36" s="756"/>
      <c r="QVI36" s="756"/>
      <c r="QVJ36" s="756"/>
      <c r="QVK36" s="756"/>
      <c r="QVL36" s="756"/>
      <c r="QVM36" s="756"/>
      <c r="QVN36" s="756"/>
      <c r="QVO36" s="756"/>
      <c r="QVP36" s="756"/>
      <c r="QVQ36" s="756"/>
      <c r="QVR36" s="756"/>
      <c r="QVS36" s="756"/>
      <c r="QVT36" s="756"/>
      <c r="QVU36" s="756"/>
      <c r="QVV36" s="756"/>
      <c r="QVW36" s="756"/>
      <c r="QVX36" s="756"/>
      <c r="QVY36" s="756"/>
      <c r="QVZ36" s="756"/>
      <c r="QWA36" s="756"/>
      <c r="QWB36" s="756"/>
      <c r="QWC36" s="756"/>
      <c r="QWD36" s="756"/>
      <c r="QWE36" s="756"/>
      <c r="QWF36" s="756"/>
      <c r="QWG36" s="756"/>
      <c r="QWH36" s="756"/>
      <c r="QWI36" s="756"/>
      <c r="QWJ36" s="756"/>
      <c r="QWK36" s="756"/>
      <c r="QWL36" s="756"/>
      <c r="QWM36" s="756"/>
      <c r="QWN36" s="756"/>
      <c r="QWO36" s="756"/>
      <c r="QWP36" s="756"/>
      <c r="QWQ36" s="756"/>
      <c r="QWR36" s="756"/>
      <c r="QWS36" s="756"/>
      <c r="QWT36" s="756"/>
      <c r="QWU36" s="756"/>
      <c r="QWV36" s="756"/>
      <c r="QWW36" s="756"/>
      <c r="QWX36" s="756"/>
      <c r="QWY36" s="756"/>
      <c r="QWZ36" s="756"/>
      <c r="QXA36" s="756"/>
      <c r="QXB36" s="756"/>
      <c r="QXC36" s="756"/>
      <c r="QXD36" s="756"/>
      <c r="QXE36" s="756"/>
      <c r="QXF36" s="756"/>
      <c r="QXG36" s="756"/>
      <c r="QXH36" s="756"/>
      <c r="QXI36" s="756"/>
      <c r="QXJ36" s="756"/>
      <c r="QXK36" s="756"/>
      <c r="QXL36" s="756"/>
      <c r="QXM36" s="756"/>
      <c r="QXN36" s="756"/>
      <c r="QXO36" s="756"/>
      <c r="QXP36" s="756"/>
      <c r="QXQ36" s="756"/>
      <c r="QXR36" s="756"/>
      <c r="QXS36" s="756"/>
      <c r="QXT36" s="756"/>
      <c r="QXU36" s="756"/>
      <c r="QXV36" s="756"/>
      <c r="QXW36" s="756"/>
      <c r="QXX36" s="756"/>
      <c r="QXY36" s="756"/>
      <c r="QXZ36" s="756"/>
      <c r="QYA36" s="756"/>
      <c r="QYB36" s="756"/>
      <c r="QYC36" s="756"/>
      <c r="QYD36" s="756"/>
      <c r="QYE36" s="756"/>
      <c r="QYF36" s="756"/>
      <c r="QYG36" s="756"/>
      <c r="QYH36" s="756"/>
      <c r="QYI36" s="756"/>
      <c r="QYJ36" s="756"/>
      <c r="QYK36" s="756"/>
      <c r="QYL36" s="756"/>
      <c r="QYM36" s="756"/>
      <c r="QYN36" s="756"/>
      <c r="QYO36" s="756"/>
      <c r="QYP36" s="756"/>
      <c r="QYQ36" s="756"/>
      <c r="QYR36" s="756"/>
      <c r="QYS36" s="756"/>
      <c r="QYT36" s="756"/>
      <c r="QYU36" s="756"/>
      <c r="QYV36" s="756"/>
      <c r="QYW36" s="756"/>
      <c r="QYX36" s="756"/>
      <c r="QYY36" s="756"/>
      <c r="QYZ36" s="756"/>
      <c r="QZA36" s="756"/>
      <c r="QZB36" s="756"/>
      <c r="QZC36" s="756"/>
      <c r="QZD36" s="756"/>
      <c r="QZE36" s="756"/>
      <c r="QZF36" s="756"/>
      <c r="QZG36" s="756"/>
      <c r="QZH36" s="756"/>
      <c r="QZI36" s="756"/>
      <c r="QZJ36" s="756"/>
      <c r="QZK36" s="756"/>
      <c r="QZL36" s="756"/>
      <c r="QZM36" s="756"/>
      <c r="QZN36" s="756"/>
      <c r="QZO36" s="756"/>
      <c r="QZP36" s="756"/>
      <c r="QZQ36" s="756"/>
      <c r="QZR36" s="756"/>
      <c r="QZS36" s="756"/>
      <c r="QZT36" s="756"/>
      <c r="QZU36" s="756"/>
      <c r="QZV36" s="756"/>
      <c r="QZW36" s="756"/>
      <c r="QZX36" s="756"/>
      <c r="QZY36" s="756"/>
      <c r="QZZ36" s="756"/>
      <c r="RAA36" s="756"/>
      <c r="RAB36" s="756"/>
      <c r="RAC36" s="756"/>
      <c r="RAD36" s="756"/>
      <c r="RAE36" s="756"/>
      <c r="RAF36" s="756"/>
      <c r="RAG36" s="756"/>
      <c r="RAH36" s="756"/>
      <c r="RAI36" s="756"/>
      <c r="RAJ36" s="756"/>
      <c r="RAK36" s="756"/>
      <c r="RAL36" s="756"/>
      <c r="RAM36" s="756"/>
      <c r="RAN36" s="756"/>
      <c r="RAO36" s="756"/>
      <c r="RAP36" s="756"/>
      <c r="RAQ36" s="756"/>
      <c r="RAR36" s="756"/>
      <c r="RAS36" s="756"/>
      <c r="RAT36" s="756"/>
      <c r="RAU36" s="756"/>
      <c r="RAV36" s="756"/>
      <c r="RAW36" s="756"/>
      <c r="RAX36" s="756"/>
      <c r="RAY36" s="756"/>
      <c r="RAZ36" s="756"/>
      <c r="RBA36" s="756"/>
      <c r="RBB36" s="756"/>
      <c r="RBC36" s="756"/>
      <c r="RBD36" s="756"/>
      <c r="RBE36" s="756"/>
      <c r="RBF36" s="756"/>
      <c r="RBG36" s="756"/>
      <c r="RBH36" s="756"/>
      <c r="RBI36" s="756"/>
      <c r="RBJ36" s="756"/>
      <c r="RBK36" s="756"/>
      <c r="RBL36" s="756"/>
      <c r="RBM36" s="756"/>
      <c r="RBN36" s="756"/>
      <c r="RBO36" s="756"/>
      <c r="RBP36" s="756"/>
      <c r="RBQ36" s="756"/>
      <c r="RBR36" s="756"/>
      <c r="RBS36" s="756"/>
      <c r="RBT36" s="756"/>
      <c r="RBU36" s="756"/>
      <c r="RBV36" s="756"/>
      <c r="RBW36" s="756"/>
      <c r="RBX36" s="756"/>
      <c r="RBY36" s="756"/>
      <c r="RBZ36" s="756"/>
      <c r="RCA36" s="756"/>
      <c r="RCB36" s="756"/>
      <c r="RCC36" s="756"/>
      <c r="RCD36" s="756"/>
      <c r="RCE36" s="756"/>
      <c r="RCF36" s="756"/>
      <c r="RCG36" s="756"/>
      <c r="RCH36" s="756"/>
      <c r="RCI36" s="756"/>
      <c r="RCJ36" s="756"/>
      <c r="RCK36" s="756"/>
      <c r="RCL36" s="756"/>
      <c r="RCM36" s="756"/>
      <c r="RCN36" s="756"/>
      <c r="RCO36" s="756"/>
      <c r="RCP36" s="756"/>
      <c r="RCQ36" s="756"/>
      <c r="RCR36" s="756"/>
      <c r="RCS36" s="756"/>
      <c r="RCT36" s="756"/>
      <c r="RCU36" s="756"/>
      <c r="RCV36" s="756"/>
      <c r="RCW36" s="756"/>
      <c r="RCX36" s="756"/>
      <c r="RCY36" s="756"/>
      <c r="RCZ36" s="756"/>
      <c r="RDA36" s="756"/>
      <c r="RDB36" s="756"/>
      <c r="RDC36" s="756"/>
      <c r="RDD36" s="756"/>
      <c r="RDE36" s="756"/>
      <c r="RDF36" s="756"/>
      <c r="RDG36" s="756"/>
      <c r="RDH36" s="756"/>
      <c r="RDI36" s="756"/>
      <c r="RDJ36" s="756"/>
      <c r="RDK36" s="756"/>
      <c r="RDL36" s="756"/>
      <c r="RDM36" s="756"/>
      <c r="RDN36" s="756"/>
      <c r="RDO36" s="756"/>
      <c r="RDP36" s="756"/>
      <c r="RDQ36" s="756"/>
      <c r="RDR36" s="756"/>
      <c r="RDS36" s="756"/>
      <c r="RDT36" s="756"/>
      <c r="RDU36" s="756"/>
      <c r="RDV36" s="756"/>
      <c r="RDW36" s="756"/>
      <c r="RDX36" s="756"/>
      <c r="RDY36" s="756"/>
      <c r="RDZ36" s="756"/>
      <c r="REA36" s="756"/>
      <c r="REB36" s="756"/>
      <c r="REC36" s="756"/>
      <c r="RED36" s="756"/>
      <c r="REE36" s="756"/>
      <c r="REF36" s="756"/>
      <c r="REG36" s="756"/>
      <c r="REH36" s="756"/>
      <c r="REI36" s="756"/>
      <c r="REJ36" s="756"/>
      <c r="REK36" s="756"/>
      <c r="REL36" s="756"/>
      <c r="REM36" s="756"/>
      <c r="REN36" s="756"/>
      <c r="REO36" s="756"/>
      <c r="REP36" s="756"/>
      <c r="REQ36" s="756"/>
      <c r="RER36" s="756"/>
      <c r="RES36" s="756"/>
      <c r="RET36" s="756"/>
      <c r="REU36" s="756"/>
      <c r="REV36" s="756"/>
      <c r="REW36" s="756"/>
      <c r="REX36" s="756"/>
      <c r="REY36" s="756"/>
      <c r="REZ36" s="756"/>
      <c r="RFA36" s="756"/>
      <c r="RFB36" s="756"/>
      <c r="RFC36" s="756"/>
      <c r="RFD36" s="756"/>
      <c r="RFE36" s="756"/>
      <c r="RFF36" s="756"/>
      <c r="RFG36" s="756"/>
      <c r="RFH36" s="756"/>
      <c r="RFI36" s="756"/>
      <c r="RFJ36" s="756"/>
      <c r="RFK36" s="756"/>
      <c r="RFL36" s="756"/>
      <c r="RFM36" s="756"/>
      <c r="RFN36" s="756"/>
      <c r="RFO36" s="756"/>
      <c r="RFP36" s="756"/>
      <c r="RFQ36" s="756"/>
      <c r="RFR36" s="756"/>
      <c r="RFS36" s="756"/>
      <c r="RFT36" s="756"/>
      <c r="RFU36" s="756"/>
      <c r="RFV36" s="756"/>
      <c r="RFW36" s="756"/>
      <c r="RFX36" s="756"/>
      <c r="RFY36" s="756"/>
      <c r="RFZ36" s="756"/>
      <c r="RGA36" s="756"/>
      <c r="RGB36" s="756"/>
      <c r="RGC36" s="756"/>
      <c r="RGD36" s="756"/>
      <c r="RGE36" s="756"/>
      <c r="RGF36" s="756"/>
      <c r="RGG36" s="756"/>
      <c r="RGH36" s="756"/>
      <c r="RGI36" s="756"/>
      <c r="RGJ36" s="756"/>
      <c r="RGK36" s="756"/>
      <c r="RGL36" s="756"/>
      <c r="RGM36" s="756"/>
      <c r="RGN36" s="756"/>
      <c r="RGO36" s="756"/>
      <c r="RGP36" s="756"/>
      <c r="RGQ36" s="756"/>
      <c r="RGR36" s="756"/>
      <c r="RGS36" s="756"/>
      <c r="RGT36" s="756"/>
      <c r="RGU36" s="756"/>
      <c r="RGV36" s="756"/>
      <c r="RGW36" s="756"/>
      <c r="RGX36" s="756"/>
      <c r="RGY36" s="756"/>
      <c r="RGZ36" s="756"/>
      <c r="RHA36" s="756"/>
      <c r="RHB36" s="756"/>
      <c r="RHC36" s="756"/>
      <c r="RHD36" s="756"/>
      <c r="RHE36" s="756"/>
      <c r="RHF36" s="756"/>
      <c r="RHG36" s="756"/>
      <c r="RHH36" s="756"/>
      <c r="RHI36" s="756"/>
      <c r="RHJ36" s="756"/>
      <c r="RHK36" s="756"/>
      <c r="RHL36" s="756"/>
      <c r="RHM36" s="756"/>
      <c r="RHN36" s="756"/>
      <c r="RHO36" s="756"/>
      <c r="RHP36" s="756"/>
      <c r="RHQ36" s="756"/>
      <c r="RHR36" s="756"/>
      <c r="RHS36" s="756"/>
      <c r="RHT36" s="756"/>
      <c r="RHU36" s="756"/>
      <c r="RHV36" s="756"/>
      <c r="RHW36" s="756"/>
      <c r="RHX36" s="756"/>
      <c r="RHY36" s="756"/>
      <c r="RHZ36" s="756"/>
      <c r="RIA36" s="756"/>
      <c r="RIB36" s="756"/>
      <c r="RIC36" s="756"/>
      <c r="RID36" s="756"/>
      <c r="RIE36" s="756"/>
      <c r="RIF36" s="756"/>
      <c r="RIG36" s="756"/>
      <c r="RIH36" s="756"/>
      <c r="RII36" s="756"/>
      <c r="RIJ36" s="756"/>
      <c r="RIK36" s="756"/>
      <c r="RIL36" s="756"/>
      <c r="RIM36" s="756"/>
      <c r="RIN36" s="756"/>
      <c r="RIO36" s="756"/>
      <c r="RIP36" s="756"/>
      <c r="RIQ36" s="756"/>
      <c r="RIR36" s="756"/>
      <c r="RIS36" s="756"/>
      <c r="RIT36" s="756"/>
      <c r="RIU36" s="756"/>
      <c r="RIV36" s="756"/>
      <c r="RIW36" s="756"/>
      <c r="RIX36" s="756"/>
      <c r="RIY36" s="756"/>
      <c r="RIZ36" s="756"/>
      <c r="RJA36" s="756"/>
      <c r="RJB36" s="756"/>
      <c r="RJC36" s="756"/>
      <c r="RJD36" s="756"/>
      <c r="RJE36" s="756"/>
      <c r="RJF36" s="756"/>
      <c r="RJG36" s="756"/>
      <c r="RJH36" s="756"/>
      <c r="RJI36" s="756"/>
      <c r="RJJ36" s="756"/>
      <c r="RJK36" s="756"/>
      <c r="RJL36" s="756"/>
      <c r="RJM36" s="756"/>
      <c r="RJN36" s="756"/>
      <c r="RJO36" s="756"/>
      <c r="RJP36" s="756"/>
      <c r="RJQ36" s="756"/>
      <c r="RJR36" s="756"/>
      <c r="RJS36" s="756"/>
      <c r="RJT36" s="756"/>
      <c r="RJU36" s="756"/>
      <c r="RJV36" s="756"/>
      <c r="RJW36" s="756"/>
      <c r="RJX36" s="756"/>
      <c r="RJY36" s="756"/>
      <c r="RJZ36" s="756"/>
      <c r="RKA36" s="756"/>
      <c r="RKB36" s="756"/>
      <c r="RKC36" s="756"/>
      <c r="RKD36" s="756"/>
      <c r="RKE36" s="756"/>
      <c r="RKF36" s="756"/>
      <c r="RKG36" s="756"/>
      <c r="RKH36" s="756"/>
      <c r="RKI36" s="756"/>
      <c r="RKJ36" s="756"/>
      <c r="RKK36" s="756"/>
      <c r="RKL36" s="756"/>
      <c r="RKM36" s="756"/>
      <c r="RKN36" s="756"/>
      <c r="RKO36" s="756"/>
      <c r="RKP36" s="756"/>
      <c r="RKQ36" s="756"/>
      <c r="RKR36" s="756"/>
      <c r="RKS36" s="756"/>
      <c r="RKT36" s="756"/>
      <c r="RKU36" s="756"/>
      <c r="RKV36" s="756"/>
      <c r="RKW36" s="756"/>
      <c r="RKX36" s="756"/>
      <c r="RKY36" s="756"/>
      <c r="RKZ36" s="756"/>
      <c r="RLA36" s="756"/>
      <c r="RLB36" s="756"/>
      <c r="RLC36" s="756"/>
      <c r="RLD36" s="756"/>
      <c r="RLE36" s="756"/>
      <c r="RLF36" s="756"/>
      <c r="RLG36" s="756"/>
      <c r="RLH36" s="756"/>
      <c r="RLI36" s="756"/>
      <c r="RLJ36" s="756"/>
      <c r="RLK36" s="756"/>
      <c r="RLL36" s="756"/>
      <c r="RLM36" s="756"/>
      <c r="RLN36" s="756"/>
      <c r="RLO36" s="756"/>
      <c r="RLP36" s="756"/>
      <c r="RLQ36" s="756"/>
      <c r="RLR36" s="756"/>
      <c r="RLS36" s="756"/>
      <c r="RLT36" s="756"/>
      <c r="RLU36" s="756"/>
      <c r="RLV36" s="756"/>
      <c r="RLW36" s="756"/>
      <c r="RLX36" s="756"/>
      <c r="RLY36" s="756"/>
      <c r="RLZ36" s="756"/>
      <c r="RMA36" s="756"/>
      <c r="RMB36" s="756"/>
      <c r="RMC36" s="756"/>
      <c r="RMD36" s="756"/>
      <c r="RME36" s="756"/>
      <c r="RMF36" s="756"/>
      <c r="RMG36" s="756"/>
      <c r="RMH36" s="756"/>
      <c r="RMI36" s="756"/>
      <c r="RMJ36" s="756"/>
      <c r="RMK36" s="756"/>
      <c r="RML36" s="756"/>
      <c r="RMM36" s="756"/>
      <c r="RMN36" s="756"/>
      <c r="RMO36" s="756"/>
      <c r="RMP36" s="756"/>
      <c r="RMQ36" s="756"/>
      <c r="RMR36" s="756"/>
      <c r="RMS36" s="756"/>
      <c r="RMT36" s="756"/>
      <c r="RMU36" s="756"/>
      <c r="RMV36" s="756"/>
      <c r="RMW36" s="756"/>
      <c r="RMX36" s="756"/>
      <c r="RMY36" s="756"/>
      <c r="RMZ36" s="756"/>
      <c r="RNA36" s="756"/>
      <c r="RNB36" s="756"/>
      <c r="RNC36" s="756"/>
      <c r="RND36" s="756"/>
      <c r="RNE36" s="756"/>
      <c r="RNF36" s="756"/>
      <c r="RNG36" s="756"/>
      <c r="RNH36" s="756"/>
      <c r="RNI36" s="756"/>
      <c r="RNJ36" s="756"/>
      <c r="RNK36" s="756"/>
      <c r="RNL36" s="756"/>
      <c r="RNM36" s="756"/>
      <c r="RNN36" s="756"/>
      <c r="RNO36" s="756"/>
      <c r="RNP36" s="756"/>
      <c r="RNQ36" s="756"/>
      <c r="RNR36" s="756"/>
      <c r="RNS36" s="756"/>
      <c r="RNT36" s="756"/>
      <c r="RNU36" s="756"/>
      <c r="RNV36" s="756"/>
      <c r="RNW36" s="756"/>
      <c r="RNX36" s="756"/>
      <c r="RNY36" s="756"/>
      <c r="RNZ36" s="756"/>
      <c r="ROA36" s="756"/>
      <c r="ROB36" s="756"/>
      <c r="ROC36" s="756"/>
      <c r="ROD36" s="756"/>
      <c r="ROE36" s="756"/>
      <c r="ROF36" s="756"/>
      <c r="ROG36" s="756"/>
      <c r="ROH36" s="756"/>
      <c r="ROI36" s="756"/>
      <c r="ROJ36" s="756"/>
      <c r="ROK36" s="756"/>
      <c r="ROL36" s="756"/>
      <c r="ROM36" s="756"/>
      <c r="RON36" s="756"/>
      <c r="ROO36" s="756"/>
      <c r="ROP36" s="756"/>
      <c r="ROQ36" s="756"/>
      <c r="ROR36" s="756"/>
      <c r="ROS36" s="756"/>
      <c r="ROT36" s="756"/>
      <c r="ROU36" s="756"/>
      <c r="ROV36" s="756"/>
      <c r="ROW36" s="756"/>
      <c r="ROX36" s="756"/>
      <c r="ROY36" s="756"/>
      <c r="ROZ36" s="756"/>
      <c r="RPA36" s="756"/>
      <c r="RPB36" s="756"/>
      <c r="RPC36" s="756"/>
      <c r="RPD36" s="756"/>
      <c r="RPE36" s="756"/>
      <c r="RPF36" s="756"/>
      <c r="RPG36" s="756"/>
      <c r="RPH36" s="756"/>
      <c r="RPI36" s="756"/>
      <c r="RPJ36" s="756"/>
      <c r="RPK36" s="756"/>
      <c r="RPL36" s="756"/>
      <c r="RPM36" s="756"/>
      <c r="RPN36" s="756"/>
      <c r="RPO36" s="756"/>
      <c r="RPP36" s="756"/>
      <c r="RPQ36" s="756"/>
      <c r="RPR36" s="756"/>
      <c r="RPS36" s="756"/>
      <c r="RPT36" s="756"/>
      <c r="RPU36" s="756"/>
      <c r="RPV36" s="756"/>
      <c r="RPW36" s="756"/>
      <c r="RPX36" s="756"/>
      <c r="RPY36" s="756"/>
      <c r="RPZ36" s="756"/>
      <c r="RQA36" s="756"/>
      <c r="RQB36" s="756"/>
      <c r="RQC36" s="756"/>
      <c r="RQD36" s="756"/>
      <c r="RQE36" s="756"/>
      <c r="RQF36" s="756"/>
      <c r="RQG36" s="756"/>
      <c r="RQH36" s="756"/>
      <c r="RQI36" s="756"/>
      <c r="RQJ36" s="756"/>
      <c r="RQK36" s="756"/>
      <c r="RQL36" s="756"/>
      <c r="RQM36" s="756"/>
      <c r="RQN36" s="756"/>
      <c r="RQO36" s="756"/>
      <c r="RQP36" s="756"/>
      <c r="RQQ36" s="756"/>
      <c r="RQR36" s="756"/>
      <c r="RQS36" s="756"/>
      <c r="RQT36" s="756"/>
      <c r="RQU36" s="756"/>
      <c r="RQV36" s="756"/>
      <c r="RQW36" s="756"/>
      <c r="RQX36" s="756"/>
      <c r="RQY36" s="756"/>
      <c r="RQZ36" s="756"/>
      <c r="RRA36" s="756"/>
      <c r="RRB36" s="756"/>
      <c r="RRC36" s="756"/>
      <c r="RRD36" s="756"/>
      <c r="RRE36" s="756"/>
      <c r="RRF36" s="756"/>
      <c r="RRG36" s="756"/>
      <c r="RRH36" s="756"/>
      <c r="RRI36" s="756"/>
      <c r="RRJ36" s="756"/>
      <c r="RRK36" s="756"/>
      <c r="RRL36" s="756"/>
      <c r="RRM36" s="756"/>
      <c r="RRN36" s="756"/>
      <c r="RRO36" s="756"/>
      <c r="RRP36" s="756"/>
      <c r="RRQ36" s="756"/>
      <c r="RRR36" s="756"/>
      <c r="RRS36" s="756"/>
      <c r="RRT36" s="756"/>
      <c r="RRU36" s="756"/>
      <c r="RRV36" s="756"/>
      <c r="RRW36" s="756"/>
      <c r="RRX36" s="756"/>
      <c r="RRY36" s="756"/>
      <c r="RRZ36" s="756"/>
      <c r="RSA36" s="756"/>
      <c r="RSB36" s="756"/>
      <c r="RSC36" s="756"/>
      <c r="RSD36" s="756"/>
      <c r="RSE36" s="756"/>
      <c r="RSF36" s="756"/>
      <c r="RSG36" s="756"/>
      <c r="RSH36" s="756"/>
      <c r="RSI36" s="756"/>
      <c r="RSJ36" s="756"/>
      <c r="RSK36" s="756"/>
      <c r="RSL36" s="756"/>
      <c r="RSM36" s="756"/>
      <c r="RSN36" s="756"/>
      <c r="RSO36" s="756"/>
      <c r="RSP36" s="756"/>
      <c r="RSQ36" s="756"/>
      <c r="RSR36" s="756"/>
      <c r="RSS36" s="756"/>
      <c r="RST36" s="756"/>
      <c r="RSU36" s="756"/>
      <c r="RSV36" s="756"/>
      <c r="RSW36" s="756"/>
      <c r="RSX36" s="756"/>
      <c r="RSY36" s="756"/>
      <c r="RSZ36" s="756"/>
      <c r="RTA36" s="756"/>
      <c r="RTB36" s="756"/>
      <c r="RTC36" s="756"/>
      <c r="RTD36" s="756"/>
      <c r="RTE36" s="756"/>
      <c r="RTF36" s="756"/>
      <c r="RTG36" s="756"/>
      <c r="RTH36" s="756"/>
      <c r="RTI36" s="756"/>
      <c r="RTJ36" s="756"/>
      <c r="RTK36" s="756"/>
      <c r="RTL36" s="756"/>
      <c r="RTM36" s="756"/>
      <c r="RTN36" s="756"/>
      <c r="RTO36" s="756"/>
      <c r="RTP36" s="756"/>
      <c r="RTQ36" s="756"/>
      <c r="RTR36" s="756"/>
      <c r="RTS36" s="756"/>
      <c r="RTT36" s="756"/>
      <c r="RTU36" s="756"/>
      <c r="RTV36" s="756"/>
      <c r="RTW36" s="756"/>
      <c r="RTX36" s="756"/>
      <c r="RTY36" s="756"/>
      <c r="RTZ36" s="756"/>
      <c r="RUA36" s="756"/>
      <c r="RUB36" s="756"/>
      <c r="RUC36" s="756"/>
      <c r="RUD36" s="756"/>
      <c r="RUE36" s="756"/>
      <c r="RUF36" s="756"/>
      <c r="RUG36" s="756"/>
      <c r="RUH36" s="756"/>
      <c r="RUI36" s="756"/>
      <c r="RUJ36" s="756"/>
      <c r="RUK36" s="756"/>
      <c r="RUL36" s="756"/>
      <c r="RUM36" s="756"/>
      <c r="RUN36" s="756"/>
      <c r="RUO36" s="756"/>
      <c r="RUP36" s="756"/>
      <c r="RUQ36" s="756"/>
      <c r="RUR36" s="756"/>
      <c r="RUS36" s="756"/>
      <c r="RUT36" s="756"/>
      <c r="RUU36" s="756"/>
      <c r="RUV36" s="756"/>
      <c r="RUW36" s="756"/>
      <c r="RUX36" s="756"/>
      <c r="RUY36" s="756"/>
      <c r="RUZ36" s="756"/>
      <c r="RVA36" s="756"/>
      <c r="RVB36" s="756"/>
      <c r="RVC36" s="756"/>
      <c r="RVD36" s="756"/>
      <c r="RVE36" s="756"/>
      <c r="RVF36" s="756"/>
      <c r="RVG36" s="756"/>
      <c r="RVH36" s="756"/>
      <c r="RVI36" s="756"/>
      <c r="RVJ36" s="756"/>
      <c r="RVK36" s="756"/>
      <c r="RVL36" s="756"/>
      <c r="RVM36" s="756"/>
      <c r="RVN36" s="756"/>
      <c r="RVO36" s="756"/>
      <c r="RVP36" s="756"/>
      <c r="RVQ36" s="756"/>
      <c r="RVR36" s="756"/>
      <c r="RVS36" s="756"/>
      <c r="RVT36" s="756"/>
      <c r="RVU36" s="756"/>
      <c r="RVV36" s="756"/>
      <c r="RVW36" s="756"/>
      <c r="RVX36" s="756"/>
      <c r="RVY36" s="756"/>
      <c r="RVZ36" s="756"/>
      <c r="RWA36" s="756"/>
      <c r="RWB36" s="756"/>
      <c r="RWC36" s="756"/>
      <c r="RWD36" s="756"/>
      <c r="RWE36" s="756"/>
      <c r="RWF36" s="756"/>
      <c r="RWG36" s="756"/>
      <c r="RWH36" s="756"/>
      <c r="RWI36" s="756"/>
      <c r="RWJ36" s="756"/>
      <c r="RWK36" s="756"/>
      <c r="RWL36" s="756"/>
      <c r="RWM36" s="756"/>
      <c r="RWN36" s="756"/>
      <c r="RWO36" s="756"/>
      <c r="RWP36" s="756"/>
      <c r="RWQ36" s="756"/>
      <c r="RWR36" s="756"/>
      <c r="RWS36" s="756"/>
      <c r="RWT36" s="756"/>
      <c r="RWU36" s="756"/>
      <c r="RWV36" s="756"/>
      <c r="RWW36" s="756"/>
      <c r="RWX36" s="756"/>
      <c r="RWY36" s="756"/>
      <c r="RWZ36" s="756"/>
      <c r="RXA36" s="756"/>
      <c r="RXB36" s="756"/>
      <c r="RXC36" s="756"/>
      <c r="RXD36" s="756"/>
      <c r="RXE36" s="756"/>
      <c r="RXF36" s="756"/>
      <c r="RXG36" s="756"/>
      <c r="RXH36" s="756"/>
      <c r="RXI36" s="756"/>
      <c r="RXJ36" s="756"/>
      <c r="RXK36" s="756"/>
      <c r="RXL36" s="756"/>
      <c r="RXM36" s="756"/>
      <c r="RXN36" s="756"/>
      <c r="RXO36" s="756"/>
      <c r="RXP36" s="756"/>
      <c r="RXQ36" s="756"/>
      <c r="RXR36" s="756"/>
      <c r="RXS36" s="756"/>
      <c r="RXT36" s="756"/>
      <c r="RXU36" s="756"/>
      <c r="RXV36" s="756"/>
      <c r="RXW36" s="756"/>
      <c r="RXX36" s="756"/>
      <c r="RXY36" s="756"/>
      <c r="RXZ36" s="756"/>
      <c r="RYA36" s="756"/>
      <c r="RYB36" s="756"/>
      <c r="RYC36" s="756"/>
      <c r="RYD36" s="756"/>
      <c r="RYE36" s="756"/>
      <c r="RYF36" s="756"/>
      <c r="RYG36" s="756"/>
      <c r="RYH36" s="756"/>
      <c r="RYI36" s="756"/>
      <c r="RYJ36" s="756"/>
      <c r="RYK36" s="756"/>
      <c r="RYL36" s="756"/>
      <c r="RYM36" s="756"/>
      <c r="RYN36" s="756"/>
      <c r="RYO36" s="756"/>
      <c r="RYP36" s="756"/>
      <c r="RYQ36" s="756"/>
      <c r="RYR36" s="756"/>
      <c r="RYS36" s="756"/>
      <c r="RYT36" s="756"/>
      <c r="RYU36" s="756"/>
      <c r="RYV36" s="756"/>
      <c r="RYW36" s="756"/>
      <c r="RYX36" s="756"/>
      <c r="RYY36" s="756"/>
      <c r="RYZ36" s="756"/>
      <c r="RZA36" s="756"/>
      <c r="RZB36" s="756"/>
      <c r="RZC36" s="756"/>
      <c r="RZD36" s="756"/>
      <c r="RZE36" s="756"/>
      <c r="RZF36" s="756"/>
      <c r="RZG36" s="756"/>
      <c r="RZH36" s="756"/>
      <c r="RZI36" s="756"/>
      <c r="RZJ36" s="756"/>
      <c r="RZK36" s="756"/>
      <c r="RZL36" s="756"/>
      <c r="RZM36" s="756"/>
      <c r="RZN36" s="756"/>
      <c r="RZO36" s="756"/>
      <c r="RZP36" s="756"/>
      <c r="RZQ36" s="756"/>
      <c r="RZR36" s="756"/>
      <c r="RZS36" s="756"/>
      <c r="RZT36" s="756"/>
      <c r="RZU36" s="756"/>
      <c r="RZV36" s="756"/>
      <c r="RZW36" s="756"/>
      <c r="RZX36" s="756"/>
      <c r="RZY36" s="756"/>
      <c r="RZZ36" s="756"/>
      <c r="SAA36" s="756"/>
      <c r="SAB36" s="756"/>
      <c r="SAC36" s="756"/>
      <c r="SAD36" s="756"/>
      <c r="SAE36" s="756"/>
      <c r="SAF36" s="756"/>
      <c r="SAG36" s="756"/>
      <c r="SAH36" s="756"/>
      <c r="SAI36" s="756"/>
      <c r="SAJ36" s="756"/>
      <c r="SAK36" s="756"/>
      <c r="SAL36" s="756"/>
      <c r="SAM36" s="756"/>
      <c r="SAN36" s="756"/>
      <c r="SAO36" s="756"/>
      <c r="SAP36" s="756"/>
      <c r="SAQ36" s="756"/>
      <c r="SAR36" s="756"/>
      <c r="SAS36" s="756"/>
      <c r="SAT36" s="756"/>
      <c r="SAU36" s="756"/>
      <c r="SAV36" s="756"/>
      <c r="SAW36" s="756"/>
      <c r="SAX36" s="756"/>
      <c r="SAY36" s="756"/>
      <c r="SAZ36" s="756"/>
      <c r="SBA36" s="756"/>
      <c r="SBB36" s="756"/>
      <c r="SBC36" s="756"/>
      <c r="SBD36" s="756"/>
      <c r="SBE36" s="756"/>
      <c r="SBF36" s="756"/>
      <c r="SBG36" s="756"/>
      <c r="SBH36" s="756"/>
      <c r="SBI36" s="756"/>
      <c r="SBJ36" s="756"/>
      <c r="SBK36" s="756"/>
      <c r="SBL36" s="756"/>
      <c r="SBM36" s="756"/>
      <c r="SBN36" s="756"/>
      <c r="SBO36" s="756"/>
      <c r="SBP36" s="756"/>
      <c r="SBQ36" s="756"/>
      <c r="SBR36" s="756"/>
      <c r="SBS36" s="756"/>
      <c r="SBT36" s="756"/>
      <c r="SBU36" s="756"/>
      <c r="SBV36" s="756"/>
      <c r="SBW36" s="756"/>
      <c r="SBX36" s="756"/>
      <c r="SBY36" s="756"/>
      <c r="SBZ36" s="756"/>
      <c r="SCA36" s="756"/>
      <c r="SCB36" s="756"/>
      <c r="SCC36" s="756"/>
      <c r="SCD36" s="756"/>
      <c r="SCE36" s="756"/>
      <c r="SCF36" s="756"/>
      <c r="SCG36" s="756"/>
      <c r="SCH36" s="756"/>
      <c r="SCI36" s="756"/>
      <c r="SCJ36" s="756"/>
      <c r="SCK36" s="756"/>
      <c r="SCL36" s="756"/>
      <c r="SCM36" s="756"/>
      <c r="SCN36" s="756"/>
      <c r="SCO36" s="756"/>
      <c r="SCP36" s="756"/>
      <c r="SCQ36" s="756"/>
      <c r="SCR36" s="756"/>
      <c r="SCS36" s="756"/>
      <c r="SCT36" s="756"/>
      <c r="SCU36" s="756"/>
      <c r="SCV36" s="756"/>
      <c r="SCW36" s="756"/>
      <c r="SCX36" s="756"/>
      <c r="SCY36" s="756"/>
      <c r="SCZ36" s="756"/>
      <c r="SDA36" s="756"/>
      <c r="SDB36" s="756"/>
      <c r="SDC36" s="756"/>
      <c r="SDD36" s="756"/>
      <c r="SDE36" s="756"/>
      <c r="SDF36" s="756"/>
      <c r="SDG36" s="756"/>
      <c r="SDH36" s="756"/>
      <c r="SDI36" s="756"/>
      <c r="SDJ36" s="756"/>
      <c r="SDK36" s="756"/>
      <c r="SDL36" s="756"/>
      <c r="SDM36" s="756"/>
      <c r="SDN36" s="756"/>
      <c r="SDO36" s="756"/>
      <c r="SDP36" s="756"/>
      <c r="SDQ36" s="756"/>
      <c r="SDR36" s="756"/>
      <c r="SDS36" s="756"/>
      <c r="SDT36" s="756"/>
      <c r="SDU36" s="756"/>
      <c r="SDV36" s="756"/>
      <c r="SDW36" s="756"/>
      <c r="SDX36" s="756"/>
      <c r="SDY36" s="756"/>
      <c r="SDZ36" s="756"/>
      <c r="SEA36" s="756"/>
      <c r="SEB36" s="756"/>
      <c r="SEC36" s="756"/>
      <c r="SED36" s="756"/>
      <c r="SEE36" s="756"/>
      <c r="SEF36" s="756"/>
      <c r="SEG36" s="756"/>
      <c r="SEH36" s="756"/>
      <c r="SEI36" s="756"/>
      <c r="SEJ36" s="756"/>
      <c r="SEK36" s="756"/>
      <c r="SEL36" s="756"/>
      <c r="SEM36" s="756"/>
      <c r="SEN36" s="756"/>
      <c r="SEO36" s="756"/>
      <c r="SEP36" s="756"/>
      <c r="SEQ36" s="756"/>
      <c r="SER36" s="756"/>
      <c r="SES36" s="756"/>
      <c r="SET36" s="756"/>
      <c r="SEU36" s="756"/>
      <c r="SEV36" s="756"/>
      <c r="SEW36" s="756"/>
      <c r="SEX36" s="756"/>
      <c r="SEY36" s="756"/>
      <c r="SEZ36" s="756"/>
      <c r="SFA36" s="756"/>
      <c r="SFB36" s="756"/>
      <c r="SFC36" s="756"/>
      <c r="SFD36" s="756"/>
      <c r="SFE36" s="756"/>
      <c r="SFF36" s="756"/>
      <c r="SFG36" s="756"/>
      <c r="SFH36" s="756"/>
      <c r="SFI36" s="756"/>
      <c r="SFJ36" s="756"/>
      <c r="SFK36" s="756"/>
      <c r="SFL36" s="756"/>
      <c r="SFM36" s="756"/>
      <c r="SFN36" s="756"/>
      <c r="SFO36" s="756"/>
      <c r="SFP36" s="756"/>
      <c r="SFQ36" s="756"/>
      <c r="SFR36" s="756"/>
      <c r="SFS36" s="756"/>
      <c r="SFT36" s="756"/>
      <c r="SFU36" s="756"/>
      <c r="SFV36" s="756"/>
      <c r="SFW36" s="756"/>
      <c r="SFX36" s="756"/>
      <c r="SFY36" s="756"/>
      <c r="SFZ36" s="756"/>
      <c r="SGA36" s="756"/>
      <c r="SGB36" s="756"/>
      <c r="SGC36" s="756"/>
      <c r="SGD36" s="756"/>
      <c r="SGE36" s="756"/>
      <c r="SGF36" s="756"/>
      <c r="SGG36" s="756"/>
      <c r="SGH36" s="756"/>
      <c r="SGI36" s="756"/>
      <c r="SGJ36" s="756"/>
      <c r="SGK36" s="756"/>
      <c r="SGL36" s="756"/>
      <c r="SGM36" s="756"/>
      <c r="SGN36" s="756"/>
      <c r="SGO36" s="756"/>
      <c r="SGP36" s="756"/>
      <c r="SGQ36" s="756"/>
      <c r="SGR36" s="756"/>
      <c r="SGS36" s="756"/>
      <c r="SGT36" s="756"/>
      <c r="SGU36" s="756"/>
      <c r="SGV36" s="756"/>
      <c r="SGW36" s="756"/>
      <c r="SGX36" s="756"/>
      <c r="SGY36" s="756"/>
      <c r="SGZ36" s="756"/>
      <c r="SHA36" s="756"/>
      <c r="SHB36" s="756"/>
      <c r="SHC36" s="756"/>
      <c r="SHD36" s="756"/>
      <c r="SHE36" s="756"/>
      <c r="SHF36" s="756"/>
      <c r="SHG36" s="756"/>
      <c r="SHH36" s="756"/>
      <c r="SHI36" s="756"/>
      <c r="SHJ36" s="756"/>
      <c r="SHK36" s="756"/>
      <c r="SHL36" s="756"/>
      <c r="SHM36" s="756"/>
      <c r="SHN36" s="756"/>
      <c r="SHO36" s="756"/>
      <c r="SHP36" s="756"/>
      <c r="SHQ36" s="756"/>
      <c r="SHR36" s="756"/>
      <c r="SHS36" s="756"/>
      <c r="SHT36" s="756"/>
      <c r="SHU36" s="756"/>
      <c r="SHV36" s="756"/>
      <c r="SHW36" s="756"/>
      <c r="SHX36" s="756"/>
      <c r="SHY36" s="756"/>
      <c r="SHZ36" s="756"/>
      <c r="SIA36" s="756"/>
      <c r="SIB36" s="756"/>
      <c r="SIC36" s="756"/>
      <c r="SID36" s="756"/>
      <c r="SIE36" s="756"/>
      <c r="SIF36" s="756"/>
      <c r="SIG36" s="756"/>
      <c r="SIH36" s="756"/>
      <c r="SII36" s="756"/>
      <c r="SIJ36" s="756"/>
      <c r="SIK36" s="756"/>
      <c r="SIL36" s="756"/>
      <c r="SIM36" s="756"/>
      <c r="SIN36" s="756"/>
      <c r="SIO36" s="756"/>
      <c r="SIP36" s="756"/>
      <c r="SIQ36" s="756"/>
      <c r="SIR36" s="756"/>
      <c r="SIS36" s="756"/>
      <c r="SIT36" s="756"/>
      <c r="SIU36" s="756"/>
      <c r="SIV36" s="756"/>
      <c r="SIW36" s="756"/>
      <c r="SIX36" s="756"/>
      <c r="SIY36" s="756"/>
      <c r="SIZ36" s="756"/>
      <c r="SJA36" s="756"/>
      <c r="SJB36" s="756"/>
      <c r="SJC36" s="756"/>
      <c r="SJD36" s="756"/>
      <c r="SJE36" s="756"/>
      <c r="SJF36" s="756"/>
      <c r="SJG36" s="756"/>
      <c r="SJH36" s="756"/>
      <c r="SJI36" s="756"/>
      <c r="SJJ36" s="756"/>
      <c r="SJK36" s="756"/>
      <c r="SJL36" s="756"/>
      <c r="SJM36" s="756"/>
      <c r="SJN36" s="756"/>
      <c r="SJO36" s="756"/>
      <c r="SJP36" s="756"/>
      <c r="SJQ36" s="756"/>
      <c r="SJR36" s="756"/>
      <c r="SJS36" s="756"/>
      <c r="SJT36" s="756"/>
      <c r="SJU36" s="756"/>
      <c r="SJV36" s="756"/>
      <c r="SJW36" s="756"/>
      <c r="SJX36" s="756"/>
      <c r="SJY36" s="756"/>
      <c r="SJZ36" s="756"/>
      <c r="SKA36" s="756"/>
      <c r="SKB36" s="756"/>
      <c r="SKC36" s="756"/>
      <c r="SKD36" s="756"/>
      <c r="SKE36" s="756"/>
      <c r="SKF36" s="756"/>
      <c r="SKG36" s="756"/>
      <c r="SKH36" s="756"/>
      <c r="SKI36" s="756"/>
      <c r="SKJ36" s="756"/>
      <c r="SKK36" s="756"/>
      <c r="SKL36" s="756"/>
      <c r="SKM36" s="756"/>
      <c r="SKN36" s="756"/>
      <c r="SKO36" s="756"/>
      <c r="SKP36" s="756"/>
      <c r="SKQ36" s="756"/>
      <c r="SKR36" s="756"/>
      <c r="SKS36" s="756"/>
      <c r="SKT36" s="756"/>
      <c r="SKU36" s="756"/>
      <c r="SKV36" s="756"/>
      <c r="SKW36" s="756"/>
      <c r="SKX36" s="756"/>
      <c r="SKY36" s="756"/>
      <c r="SKZ36" s="756"/>
      <c r="SLA36" s="756"/>
      <c r="SLB36" s="756"/>
      <c r="SLC36" s="756"/>
      <c r="SLD36" s="756"/>
      <c r="SLE36" s="756"/>
      <c r="SLF36" s="756"/>
      <c r="SLG36" s="756"/>
      <c r="SLH36" s="756"/>
      <c r="SLI36" s="756"/>
      <c r="SLJ36" s="756"/>
      <c r="SLK36" s="756"/>
      <c r="SLL36" s="756"/>
      <c r="SLM36" s="756"/>
      <c r="SLN36" s="756"/>
      <c r="SLO36" s="756"/>
      <c r="SLP36" s="756"/>
      <c r="SLQ36" s="756"/>
      <c r="SLR36" s="756"/>
      <c r="SLS36" s="756"/>
      <c r="SLT36" s="756"/>
      <c r="SLU36" s="756"/>
      <c r="SLV36" s="756"/>
      <c r="SLW36" s="756"/>
      <c r="SLX36" s="756"/>
      <c r="SLY36" s="756"/>
      <c r="SLZ36" s="756"/>
      <c r="SMA36" s="756"/>
      <c r="SMB36" s="756"/>
      <c r="SMC36" s="756"/>
      <c r="SMD36" s="756"/>
      <c r="SME36" s="756"/>
      <c r="SMF36" s="756"/>
      <c r="SMG36" s="756"/>
      <c r="SMH36" s="756"/>
      <c r="SMI36" s="756"/>
      <c r="SMJ36" s="756"/>
      <c r="SMK36" s="756"/>
      <c r="SML36" s="756"/>
      <c r="SMM36" s="756"/>
      <c r="SMN36" s="756"/>
      <c r="SMO36" s="756"/>
      <c r="SMP36" s="756"/>
      <c r="SMQ36" s="756"/>
      <c r="SMR36" s="756"/>
      <c r="SMS36" s="756"/>
      <c r="SMT36" s="756"/>
      <c r="SMU36" s="756"/>
      <c r="SMV36" s="756"/>
      <c r="SMW36" s="756"/>
      <c r="SMX36" s="756"/>
      <c r="SMY36" s="756"/>
      <c r="SMZ36" s="756"/>
      <c r="SNA36" s="756"/>
      <c r="SNB36" s="756"/>
      <c r="SNC36" s="756"/>
      <c r="SND36" s="756"/>
      <c r="SNE36" s="756"/>
      <c r="SNF36" s="756"/>
      <c r="SNG36" s="756"/>
      <c r="SNH36" s="756"/>
      <c r="SNI36" s="756"/>
      <c r="SNJ36" s="756"/>
      <c r="SNK36" s="756"/>
      <c r="SNL36" s="756"/>
      <c r="SNM36" s="756"/>
      <c r="SNN36" s="756"/>
      <c r="SNO36" s="756"/>
      <c r="SNP36" s="756"/>
      <c r="SNQ36" s="756"/>
      <c r="SNR36" s="756"/>
      <c r="SNS36" s="756"/>
      <c r="SNT36" s="756"/>
      <c r="SNU36" s="756"/>
      <c r="SNV36" s="756"/>
      <c r="SNW36" s="756"/>
      <c r="SNX36" s="756"/>
      <c r="SNY36" s="756"/>
      <c r="SNZ36" s="756"/>
      <c r="SOA36" s="756"/>
      <c r="SOB36" s="756"/>
      <c r="SOC36" s="756"/>
      <c r="SOD36" s="756"/>
      <c r="SOE36" s="756"/>
      <c r="SOF36" s="756"/>
      <c r="SOG36" s="756"/>
      <c r="SOH36" s="756"/>
      <c r="SOI36" s="756"/>
      <c r="SOJ36" s="756"/>
      <c r="SOK36" s="756"/>
      <c r="SOL36" s="756"/>
      <c r="SOM36" s="756"/>
      <c r="SON36" s="756"/>
      <c r="SOO36" s="756"/>
      <c r="SOP36" s="756"/>
      <c r="SOQ36" s="756"/>
      <c r="SOR36" s="756"/>
      <c r="SOS36" s="756"/>
      <c r="SOT36" s="756"/>
      <c r="SOU36" s="756"/>
      <c r="SOV36" s="756"/>
      <c r="SOW36" s="756"/>
      <c r="SOX36" s="756"/>
      <c r="SOY36" s="756"/>
      <c r="SOZ36" s="756"/>
      <c r="SPA36" s="756"/>
      <c r="SPB36" s="756"/>
      <c r="SPC36" s="756"/>
      <c r="SPD36" s="756"/>
      <c r="SPE36" s="756"/>
      <c r="SPF36" s="756"/>
      <c r="SPG36" s="756"/>
      <c r="SPH36" s="756"/>
      <c r="SPI36" s="756"/>
      <c r="SPJ36" s="756"/>
      <c r="SPK36" s="756"/>
      <c r="SPL36" s="756"/>
      <c r="SPM36" s="756"/>
      <c r="SPN36" s="756"/>
      <c r="SPO36" s="756"/>
      <c r="SPP36" s="756"/>
      <c r="SPQ36" s="756"/>
      <c r="SPR36" s="756"/>
      <c r="SPS36" s="756"/>
      <c r="SPT36" s="756"/>
      <c r="SPU36" s="756"/>
      <c r="SPV36" s="756"/>
      <c r="SPW36" s="756"/>
      <c r="SPX36" s="756"/>
      <c r="SPY36" s="756"/>
      <c r="SPZ36" s="756"/>
      <c r="SQA36" s="756"/>
      <c r="SQB36" s="756"/>
      <c r="SQC36" s="756"/>
      <c r="SQD36" s="756"/>
      <c r="SQE36" s="756"/>
      <c r="SQF36" s="756"/>
      <c r="SQG36" s="756"/>
      <c r="SQH36" s="756"/>
      <c r="SQI36" s="756"/>
      <c r="SQJ36" s="756"/>
      <c r="SQK36" s="756"/>
      <c r="SQL36" s="756"/>
      <c r="SQM36" s="756"/>
      <c r="SQN36" s="756"/>
      <c r="SQO36" s="756"/>
      <c r="SQP36" s="756"/>
      <c r="SQQ36" s="756"/>
      <c r="SQR36" s="756"/>
      <c r="SQS36" s="756"/>
      <c r="SQT36" s="756"/>
      <c r="SQU36" s="756"/>
      <c r="SQV36" s="756"/>
      <c r="SQW36" s="756"/>
      <c r="SQX36" s="756"/>
      <c r="SQY36" s="756"/>
      <c r="SQZ36" s="756"/>
      <c r="SRA36" s="756"/>
      <c r="SRB36" s="756"/>
      <c r="SRC36" s="756"/>
      <c r="SRD36" s="756"/>
      <c r="SRE36" s="756"/>
      <c r="SRF36" s="756"/>
      <c r="SRG36" s="756"/>
      <c r="SRH36" s="756"/>
      <c r="SRI36" s="756"/>
      <c r="SRJ36" s="756"/>
      <c r="SRK36" s="756"/>
      <c r="SRL36" s="756"/>
      <c r="SRM36" s="756"/>
      <c r="SRN36" s="756"/>
      <c r="SRO36" s="756"/>
      <c r="SRP36" s="756"/>
      <c r="SRQ36" s="756"/>
      <c r="SRR36" s="756"/>
      <c r="SRS36" s="756"/>
      <c r="SRT36" s="756"/>
      <c r="SRU36" s="756"/>
      <c r="SRV36" s="756"/>
      <c r="SRW36" s="756"/>
      <c r="SRX36" s="756"/>
      <c r="SRY36" s="756"/>
      <c r="SRZ36" s="756"/>
      <c r="SSA36" s="756"/>
      <c r="SSB36" s="756"/>
      <c r="SSC36" s="756"/>
      <c r="SSD36" s="756"/>
      <c r="SSE36" s="756"/>
      <c r="SSF36" s="756"/>
      <c r="SSG36" s="756"/>
      <c r="SSH36" s="756"/>
      <c r="SSI36" s="756"/>
      <c r="SSJ36" s="756"/>
      <c r="SSK36" s="756"/>
      <c r="SSL36" s="756"/>
      <c r="SSM36" s="756"/>
      <c r="SSN36" s="756"/>
      <c r="SSO36" s="756"/>
      <c r="SSP36" s="756"/>
      <c r="SSQ36" s="756"/>
      <c r="SSR36" s="756"/>
      <c r="SSS36" s="756"/>
      <c r="SST36" s="756"/>
      <c r="SSU36" s="756"/>
      <c r="SSV36" s="756"/>
      <c r="SSW36" s="756"/>
      <c r="SSX36" s="756"/>
      <c r="SSY36" s="756"/>
      <c r="SSZ36" s="756"/>
      <c r="STA36" s="756"/>
      <c r="STB36" s="756"/>
      <c r="STC36" s="756"/>
      <c r="STD36" s="756"/>
      <c r="STE36" s="756"/>
      <c r="STF36" s="756"/>
      <c r="STG36" s="756"/>
      <c r="STH36" s="756"/>
      <c r="STI36" s="756"/>
      <c r="STJ36" s="756"/>
      <c r="STK36" s="756"/>
      <c r="STL36" s="756"/>
      <c r="STM36" s="756"/>
      <c r="STN36" s="756"/>
      <c r="STO36" s="756"/>
      <c r="STP36" s="756"/>
      <c r="STQ36" s="756"/>
      <c r="STR36" s="756"/>
      <c r="STS36" s="756"/>
      <c r="STT36" s="756"/>
      <c r="STU36" s="756"/>
      <c r="STV36" s="756"/>
      <c r="STW36" s="756"/>
      <c r="STX36" s="756"/>
      <c r="STY36" s="756"/>
      <c r="STZ36" s="756"/>
      <c r="SUA36" s="756"/>
      <c r="SUB36" s="756"/>
      <c r="SUC36" s="756"/>
      <c r="SUD36" s="756"/>
      <c r="SUE36" s="756"/>
      <c r="SUF36" s="756"/>
      <c r="SUG36" s="756"/>
      <c r="SUH36" s="756"/>
      <c r="SUI36" s="756"/>
      <c r="SUJ36" s="756"/>
      <c r="SUK36" s="756"/>
      <c r="SUL36" s="756"/>
      <c r="SUM36" s="756"/>
      <c r="SUN36" s="756"/>
      <c r="SUO36" s="756"/>
      <c r="SUP36" s="756"/>
      <c r="SUQ36" s="756"/>
      <c r="SUR36" s="756"/>
      <c r="SUS36" s="756"/>
      <c r="SUT36" s="756"/>
      <c r="SUU36" s="756"/>
      <c r="SUV36" s="756"/>
      <c r="SUW36" s="756"/>
      <c r="SUX36" s="756"/>
      <c r="SUY36" s="756"/>
      <c r="SUZ36" s="756"/>
      <c r="SVA36" s="756"/>
      <c r="SVB36" s="756"/>
      <c r="SVC36" s="756"/>
      <c r="SVD36" s="756"/>
      <c r="SVE36" s="756"/>
      <c r="SVF36" s="756"/>
      <c r="SVG36" s="756"/>
      <c r="SVH36" s="756"/>
      <c r="SVI36" s="756"/>
      <c r="SVJ36" s="756"/>
      <c r="SVK36" s="756"/>
      <c r="SVL36" s="756"/>
      <c r="SVM36" s="756"/>
      <c r="SVN36" s="756"/>
      <c r="SVO36" s="756"/>
      <c r="SVP36" s="756"/>
      <c r="SVQ36" s="756"/>
      <c r="SVR36" s="756"/>
      <c r="SVS36" s="756"/>
      <c r="SVT36" s="756"/>
      <c r="SVU36" s="756"/>
      <c r="SVV36" s="756"/>
      <c r="SVW36" s="756"/>
      <c r="SVX36" s="756"/>
      <c r="SVY36" s="756"/>
      <c r="SVZ36" s="756"/>
      <c r="SWA36" s="756"/>
      <c r="SWB36" s="756"/>
      <c r="SWC36" s="756"/>
      <c r="SWD36" s="756"/>
      <c r="SWE36" s="756"/>
      <c r="SWF36" s="756"/>
      <c r="SWG36" s="756"/>
      <c r="SWH36" s="756"/>
      <c r="SWI36" s="756"/>
      <c r="SWJ36" s="756"/>
      <c r="SWK36" s="756"/>
      <c r="SWL36" s="756"/>
      <c r="SWM36" s="756"/>
      <c r="SWN36" s="756"/>
      <c r="SWO36" s="756"/>
      <c r="SWP36" s="756"/>
      <c r="SWQ36" s="756"/>
      <c r="SWR36" s="756"/>
      <c r="SWS36" s="756"/>
      <c r="SWT36" s="756"/>
      <c r="SWU36" s="756"/>
      <c r="SWV36" s="756"/>
      <c r="SWW36" s="756"/>
      <c r="SWX36" s="756"/>
      <c r="SWY36" s="756"/>
      <c r="SWZ36" s="756"/>
      <c r="SXA36" s="756"/>
      <c r="SXB36" s="756"/>
      <c r="SXC36" s="756"/>
      <c r="SXD36" s="756"/>
      <c r="SXE36" s="756"/>
      <c r="SXF36" s="756"/>
      <c r="SXG36" s="756"/>
      <c r="SXH36" s="756"/>
      <c r="SXI36" s="756"/>
      <c r="SXJ36" s="756"/>
      <c r="SXK36" s="756"/>
      <c r="SXL36" s="756"/>
      <c r="SXM36" s="756"/>
      <c r="SXN36" s="756"/>
      <c r="SXO36" s="756"/>
      <c r="SXP36" s="756"/>
      <c r="SXQ36" s="756"/>
      <c r="SXR36" s="756"/>
      <c r="SXS36" s="756"/>
      <c r="SXT36" s="756"/>
      <c r="SXU36" s="756"/>
      <c r="SXV36" s="756"/>
      <c r="SXW36" s="756"/>
      <c r="SXX36" s="756"/>
      <c r="SXY36" s="756"/>
      <c r="SXZ36" s="756"/>
      <c r="SYA36" s="756"/>
      <c r="SYB36" s="756"/>
      <c r="SYC36" s="756"/>
      <c r="SYD36" s="756"/>
      <c r="SYE36" s="756"/>
      <c r="SYF36" s="756"/>
      <c r="SYG36" s="756"/>
      <c r="SYH36" s="756"/>
      <c r="SYI36" s="756"/>
      <c r="SYJ36" s="756"/>
      <c r="SYK36" s="756"/>
      <c r="SYL36" s="756"/>
      <c r="SYM36" s="756"/>
      <c r="SYN36" s="756"/>
      <c r="SYO36" s="756"/>
      <c r="SYP36" s="756"/>
      <c r="SYQ36" s="756"/>
      <c r="SYR36" s="756"/>
      <c r="SYS36" s="756"/>
      <c r="SYT36" s="756"/>
      <c r="SYU36" s="756"/>
      <c r="SYV36" s="756"/>
      <c r="SYW36" s="756"/>
      <c r="SYX36" s="756"/>
      <c r="SYY36" s="756"/>
      <c r="SYZ36" s="756"/>
      <c r="SZA36" s="756"/>
      <c r="SZB36" s="756"/>
      <c r="SZC36" s="756"/>
      <c r="SZD36" s="756"/>
      <c r="SZE36" s="756"/>
      <c r="SZF36" s="756"/>
      <c r="SZG36" s="756"/>
      <c r="SZH36" s="756"/>
      <c r="SZI36" s="756"/>
      <c r="SZJ36" s="756"/>
      <c r="SZK36" s="756"/>
      <c r="SZL36" s="756"/>
      <c r="SZM36" s="756"/>
      <c r="SZN36" s="756"/>
      <c r="SZO36" s="756"/>
      <c r="SZP36" s="756"/>
      <c r="SZQ36" s="756"/>
      <c r="SZR36" s="756"/>
      <c r="SZS36" s="756"/>
      <c r="SZT36" s="756"/>
      <c r="SZU36" s="756"/>
      <c r="SZV36" s="756"/>
      <c r="SZW36" s="756"/>
      <c r="SZX36" s="756"/>
      <c r="SZY36" s="756"/>
      <c r="SZZ36" s="756"/>
      <c r="TAA36" s="756"/>
      <c r="TAB36" s="756"/>
      <c r="TAC36" s="756"/>
      <c r="TAD36" s="756"/>
      <c r="TAE36" s="756"/>
      <c r="TAF36" s="756"/>
      <c r="TAG36" s="756"/>
      <c r="TAH36" s="756"/>
      <c r="TAI36" s="756"/>
      <c r="TAJ36" s="756"/>
      <c r="TAK36" s="756"/>
      <c r="TAL36" s="756"/>
      <c r="TAM36" s="756"/>
      <c r="TAN36" s="756"/>
      <c r="TAO36" s="756"/>
      <c r="TAP36" s="756"/>
      <c r="TAQ36" s="756"/>
      <c r="TAR36" s="756"/>
      <c r="TAS36" s="756"/>
      <c r="TAT36" s="756"/>
      <c r="TAU36" s="756"/>
      <c r="TAV36" s="756"/>
      <c r="TAW36" s="756"/>
      <c r="TAX36" s="756"/>
      <c r="TAY36" s="756"/>
      <c r="TAZ36" s="756"/>
      <c r="TBA36" s="756"/>
      <c r="TBB36" s="756"/>
      <c r="TBC36" s="756"/>
      <c r="TBD36" s="756"/>
      <c r="TBE36" s="756"/>
      <c r="TBF36" s="756"/>
      <c r="TBG36" s="756"/>
      <c r="TBH36" s="756"/>
      <c r="TBI36" s="756"/>
      <c r="TBJ36" s="756"/>
      <c r="TBK36" s="756"/>
      <c r="TBL36" s="756"/>
      <c r="TBM36" s="756"/>
      <c r="TBN36" s="756"/>
      <c r="TBO36" s="756"/>
      <c r="TBP36" s="756"/>
      <c r="TBQ36" s="756"/>
      <c r="TBR36" s="756"/>
      <c r="TBS36" s="756"/>
      <c r="TBT36" s="756"/>
      <c r="TBU36" s="756"/>
      <c r="TBV36" s="756"/>
      <c r="TBW36" s="756"/>
      <c r="TBX36" s="756"/>
      <c r="TBY36" s="756"/>
      <c r="TBZ36" s="756"/>
      <c r="TCA36" s="756"/>
      <c r="TCB36" s="756"/>
      <c r="TCC36" s="756"/>
      <c r="TCD36" s="756"/>
      <c r="TCE36" s="756"/>
      <c r="TCF36" s="756"/>
      <c r="TCG36" s="756"/>
      <c r="TCH36" s="756"/>
      <c r="TCI36" s="756"/>
      <c r="TCJ36" s="756"/>
      <c r="TCK36" s="756"/>
      <c r="TCL36" s="756"/>
      <c r="TCM36" s="756"/>
      <c r="TCN36" s="756"/>
      <c r="TCO36" s="756"/>
      <c r="TCP36" s="756"/>
      <c r="TCQ36" s="756"/>
      <c r="TCR36" s="756"/>
      <c r="TCS36" s="756"/>
      <c r="TCT36" s="756"/>
      <c r="TCU36" s="756"/>
      <c r="TCV36" s="756"/>
      <c r="TCW36" s="756"/>
      <c r="TCX36" s="756"/>
      <c r="TCY36" s="756"/>
      <c r="TCZ36" s="756"/>
      <c r="TDA36" s="756"/>
      <c r="TDB36" s="756"/>
      <c r="TDC36" s="756"/>
      <c r="TDD36" s="756"/>
      <c r="TDE36" s="756"/>
      <c r="TDF36" s="756"/>
      <c r="TDG36" s="756"/>
      <c r="TDH36" s="756"/>
      <c r="TDI36" s="756"/>
      <c r="TDJ36" s="756"/>
      <c r="TDK36" s="756"/>
      <c r="TDL36" s="756"/>
      <c r="TDM36" s="756"/>
      <c r="TDN36" s="756"/>
      <c r="TDO36" s="756"/>
      <c r="TDP36" s="756"/>
      <c r="TDQ36" s="756"/>
      <c r="TDR36" s="756"/>
      <c r="TDS36" s="756"/>
      <c r="TDT36" s="756"/>
      <c r="TDU36" s="756"/>
      <c r="TDV36" s="756"/>
      <c r="TDW36" s="756"/>
      <c r="TDX36" s="756"/>
      <c r="TDY36" s="756"/>
      <c r="TDZ36" s="756"/>
      <c r="TEA36" s="756"/>
      <c r="TEB36" s="756"/>
      <c r="TEC36" s="756"/>
      <c r="TED36" s="756"/>
      <c r="TEE36" s="756"/>
      <c r="TEF36" s="756"/>
      <c r="TEG36" s="756"/>
      <c r="TEH36" s="756"/>
      <c r="TEI36" s="756"/>
      <c r="TEJ36" s="756"/>
      <c r="TEK36" s="756"/>
      <c r="TEL36" s="756"/>
      <c r="TEM36" s="756"/>
      <c r="TEN36" s="756"/>
      <c r="TEO36" s="756"/>
      <c r="TEP36" s="756"/>
      <c r="TEQ36" s="756"/>
      <c r="TER36" s="756"/>
      <c r="TES36" s="756"/>
      <c r="TET36" s="756"/>
      <c r="TEU36" s="756"/>
      <c r="TEV36" s="756"/>
      <c r="TEW36" s="756"/>
      <c r="TEX36" s="756"/>
      <c r="TEY36" s="756"/>
      <c r="TEZ36" s="756"/>
      <c r="TFA36" s="756"/>
      <c r="TFB36" s="756"/>
      <c r="TFC36" s="756"/>
      <c r="TFD36" s="756"/>
      <c r="TFE36" s="756"/>
      <c r="TFF36" s="756"/>
      <c r="TFG36" s="756"/>
      <c r="TFH36" s="756"/>
      <c r="TFI36" s="756"/>
      <c r="TFJ36" s="756"/>
      <c r="TFK36" s="756"/>
      <c r="TFL36" s="756"/>
      <c r="TFM36" s="756"/>
      <c r="TFN36" s="756"/>
      <c r="TFO36" s="756"/>
      <c r="TFP36" s="756"/>
      <c r="TFQ36" s="756"/>
      <c r="TFR36" s="756"/>
      <c r="TFS36" s="756"/>
      <c r="TFT36" s="756"/>
      <c r="TFU36" s="756"/>
      <c r="TFV36" s="756"/>
      <c r="TFW36" s="756"/>
      <c r="TFX36" s="756"/>
      <c r="TFY36" s="756"/>
      <c r="TFZ36" s="756"/>
      <c r="TGA36" s="756"/>
      <c r="TGB36" s="756"/>
      <c r="TGC36" s="756"/>
      <c r="TGD36" s="756"/>
      <c r="TGE36" s="756"/>
      <c r="TGF36" s="756"/>
      <c r="TGG36" s="756"/>
      <c r="TGH36" s="756"/>
      <c r="TGI36" s="756"/>
      <c r="TGJ36" s="756"/>
      <c r="TGK36" s="756"/>
      <c r="TGL36" s="756"/>
      <c r="TGM36" s="756"/>
      <c r="TGN36" s="756"/>
      <c r="TGO36" s="756"/>
      <c r="TGP36" s="756"/>
      <c r="TGQ36" s="756"/>
      <c r="TGR36" s="756"/>
      <c r="TGS36" s="756"/>
      <c r="TGT36" s="756"/>
      <c r="TGU36" s="756"/>
      <c r="TGV36" s="756"/>
      <c r="TGW36" s="756"/>
      <c r="TGX36" s="756"/>
      <c r="TGY36" s="756"/>
      <c r="TGZ36" s="756"/>
      <c r="THA36" s="756"/>
      <c r="THB36" s="756"/>
      <c r="THC36" s="756"/>
      <c r="THD36" s="756"/>
      <c r="THE36" s="756"/>
      <c r="THF36" s="756"/>
      <c r="THG36" s="756"/>
      <c r="THH36" s="756"/>
      <c r="THI36" s="756"/>
      <c r="THJ36" s="756"/>
      <c r="THK36" s="756"/>
      <c r="THL36" s="756"/>
      <c r="THM36" s="756"/>
      <c r="THN36" s="756"/>
      <c r="THO36" s="756"/>
      <c r="THP36" s="756"/>
      <c r="THQ36" s="756"/>
      <c r="THR36" s="756"/>
      <c r="THS36" s="756"/>
      <c r="THT36" s="756"/>
      <c r="THU36" s="756"/>
      <c r="THV36" s="756"/>
      <c r="THW36" s="756"/>
      <c r="THX36" s="756"/>
      <c r="THY36" s="756"/>
      <c r="THZ36" s="756"/>
      <c r="TIA36" s="756"/>
      <c r="TIB36" s="756"/>
      <c r="TIC36" s="756"/>
      <c r="TID36" s="756"/>
      <c r="TIE36" s="756"/>
      <c r="TIF36" s="756"/>
      <c r="TIG36" s="756"/>
      <c r="TIH36" s="756"/>
      <c r="TII36" s="756"/>
      <c r="TIJ36" s="756"/>
      <c r="TIK36" s="756"/>
      <c r="TIL36" s="756"/>
      <c r="TIM36" s="756"/>
      <c r="TIN36" s="756"/>
      <c r="TIO36" s="756"/>
      <c r="TIP36" s="756"/>
      <c r="TIQ36" s="756"/>
      <c r="TIR36" s="756"/>
      <c r="TIS36" s="756"/>
      <c r="TIT36" s="756"/>
      <c r="TIU36" s="756"/>
      <c r="TIV36" s="756"/>
      <c r="TIW36" s="756"/>
      <c r="TIX36" s="756"/>
      <c r="TIY36" s="756"/>
      <c r="TIZ36" s="756"/>
      <c r="TJA36" s="756"/>
      <c r="TJB36" s="756"/>
      <c r="TJC36" s="756"/>
      <c r="TJD36" s="756"/>
      <c r="TJE36" s="756"/>
      <c r="TJF36" s="756"/>
      <c r="TJG36" s="756"/>
      <c r="TJH36" s="756"/>
      <c r="TJI36" s="756"/>
      <c r="TJJ36" s="756"/>
      <c r="TJK36" s="756"/>
      <c r="TJL36" s="756"/>
      <c r="TJM36" s="756"/>
      <c r="TJN36" s="756"/>
      <c r="TJO36" s="756"/>
      <c r="TJP36" s="756"/>
      <c r="TJQ36" s="756"/>
      <c r="TJR36" s="756"/>
      <c r="TJS36" s="756"/>
      <c r="TJT36" s="756"/>
      <c r="TJU36" s="756"/>
      <c r="TJV36" s="756"/>
      <c r="TJW36" s="756"/>
      <c r="TJX36" s="756"/>
      <c r="TJY36" s="756"/>
      <c r="TJZ36" s="756"/>
      <c r="TKA36" s="756"/>
      <c r="TKB36" s="756"/>
      <c r="TKC36" s="756"/>
      <c r="TKD36" s="756"/>
      <c r="TKE36" s="756"/>
      <c r="TKF36" s="756"/>
      <c r="TKG36" s="756"/>
      <c r="TKH36" s="756"/>
      <c r="TKI36" s="756"/>
      <c r="TKJ36" s="756"/>
      <c r="TKK36" s="756"/>
      <c r="TKL36" s="756"/>
      <c r="TKM36" s="756"/>
      <c r="TKN36" s="756"/>
      <c r="TKO36" s="756"/>
      <c r="TKP36" s="756"/>
      <c r="TKQ36" s="756"/>
      <c r="TKR36" s="756"/>
      <c r="TKS36" s="756"/>
      <c r="TKT36" s="756"/>
      <c r="TKU36" s="756"/>
      <c r="TKV36" s="756"/>
      <c r="TKW36" s="756"/>
      <c r="TKX36" s="756"/>
      <c r="TKY36" s="756"/>
      <c r="TKZ36" s="756"/>
      <c r="TLA36" s="756"/>
      <c r="TLB36" s="756"/>
      <c r="TLC36" s="756"/>
      <c r="TLD36" s="756"/>
      <c r="TLE36" s="756"/>
      <c r="TLF36" s="756"/>
      <c r="TLG36" s="756"/>
      <c r="TLH36" s="756"/>
      <c r="TLI36" s="756"/>
      <c r="TLJ36" s="756"/>
      <c r="TLK36" s="756"/>
      <c r="TLL36" s="756"/>
      <c r="TLM36" s="756"/>
      <c r="TLN36" s="756"/>
      <c r="TLO36" s="756"/>
      <c r="TLP36" s="756"/>
      <c r="TLQ36" s="756"/>
      <c r="TLR36" s="756"/>
      <c r="TLS36" s="756"/>
      <c r="TLT36" s="756"/>
      <c r="TLU36" s="756"/>
      <c r="TLV36" s="756"/>
      <c r="TLW36" s="756"/>
      <c r="TLX36" s="756"/>
      <c r="TLY36" s="756"/>
      <c r="TLZ36" s="756"/>
      <c r="TMA36" s="756"/>
      <c r="TMB36" s="756"/>
      <c r="TMC36" s="756"/>
      <c r="TMD36" s="756"/>
      <c r="TME36" s="756"/>
      <c r="TMF36" s="756"/>
      <c r="TMG36" s="756"/>
      <c r="TMH36" s="756"/>
      <c r="TMI36" s="756"/>
      <c r="TMJ36" s="756"/>
      <c r="TMK36" s="756"/>
      <c r="TML36" s="756"/>
      <c r="TMM36" s="756"/>
      <c r="TMN36" s="756"/>
      <c r="TMO36" s="756"/>
      <c r="TMP36" s="756"/>
      <c r="TMQ36" s="756"/>
      <c r="TMR36" s="756"/>
      <c r="TMS36" s="756"/>
      <c r="TMT36" s="756"/>
      <c r="TMU36" s="756"/>
      <c r="TMV36" s="756"/>
      <c r="TMW36" s="756"/>
      <c r="TMX36" s="756"/>
      <c r="TMY36" s="756"/>
      <c r="TMZ36" s="756"/>
      <c r="TNA36" s="756"/>
      <c r="TNB36" s="756"/>
      <c r="TNC36" s="756"/>
      <c r="TND36" s="756"/>
      <c r="TNE36" s="756"/>
      <c r="TNF36" s="756"/>
      <c r="TNG36" s="756"/>
      <c r="TNH36" s="756"/>
      <c r="TNI36" s="756"/>
      <c r="TNJ36" s="756"/>
      <c r="TNK36" s="756"/>
      <c r="TNL36" s="756"/>
      <c r="TNM36" s="756"/>
      <c r="TNN36" s="756"/>
      <c r="TNO36" s="756"/>
      <c r="TNP36" s="756"/>
      <c r="TNQ36" s="756"/>
      <c r="TNR36" s="756"/>
      <c r="TNS36" s="756"/>
      <c r="TNT36" s="756"/>
      <c r="TNU36" s="756"/>
      <c r="TNV36" s="756"/>
      <c r="TNW36" s="756"/>
      <c r="TNX36" s="756"/>
      <c r="TNY36" s="756"/>
      <c r="TNZ36" s="756"/>
      <c r="TOA36" s="756"/>
      <c r="TOB36" s="756"/>
      <c r="TOC36" s="756"/>
      <c r="TOD36" s="756"/>
      <c r="TOE36" s="756"/>
      <c r="TOF36" s="756"/>
      <c r="TOG36" s="756"/>
      <c r="TOH36" s="756"/>
      <c r="TOI36" s="756"/>
      <c r="TOJ36" s="756"/>
      <c r="TOK36" s="756"/>
      <c r="TOL36" s="756"/>
      <c r="TOM36" s="756"/>
      <c r="TON36" s="756"/>
      <c r="TOO36" s="756"/>
      <c r="TOP36" s="756"/>
      <c r="TOQ36" s="756"/>
      <c r="TOR36" s="756"/>
      <c r="TOS36" s="756"/>
      <c r="TOT36" s="756"/>
      <c r="TOU36" s="756"/>
      <c r="TOV36" s="756"/>
      <c r="TOW36" s="756"/>
      <c r="TOX36" s="756"/>
      <c r="TOY36" s="756"/>
      <c r="TOZ36" s="756"/>
      <c r="TPA36" s="756"/>
      <c r="TPB36" s="756"/>
      <c r="TPC36" s="756"/>
      <c r="TPD36" s="756"/>
      <c r="TPE36" s="756"/>
      <c r="TPF36" s="756"/>
      <c r="TPG36" s="756"/>
      <c r="TPH36" s="756"/>
      <c r="TPI36" s="756"/>
      <c r="TPJ36" s="756"/>
      <c r="TPK36" s="756"/>
      <c r="TPL36" s="756"/>
      <c r="TPM36" s="756"/>
      <c r="TPN36" s="756"/>
      <c r="TPO36" s="756"/>
      <c r="TPP36" s="756"/>
      <c r="TPQ36" s="756"/>
      <c r="TPR36" s="756"/>
      <c r="TPS36" s="756"/>
      <c r="TPT36" s="756"/>
      <c r="TPU36" s="756"/>
      <c r="TPV36" s="756"/>
      <c r="TPW36" s="756"/>
      <c r="TPX36" s="756"/>
      <c r="TPY36" s="756"/>
      <c r="TPZ36" s="756"/>
      <c r="TQA36" s="756"/>
      <c r="TQB36" s="756"/>
      <c r="TQC36" s="756"/>
      <c r="TQD36" s="756"/>
      <c r="TQE36" s="756"/>
      <c r="TQF36" s="756"/>
      <c r="TQG36" s="756"/>
      <c r="TQH36" s="756"/>
      <c r="TQI36" s="756"/>
      <c r="TQJ36" s="756"/>
      <c r="TQK36" s="756"/>
      <c r="TQL36" s="756"/>
      <c r="TQM36" s="756"/>
      <c r="TQN36" s="756"/>
      <c r="TQO36" s="756"/>
      <c r="TQP36" s="756"/>
      <c r="TQQ36" s="756"/>
      <c r="TQR36" s="756"/>
      <c r="TQS36" s="756"/>
      <c r="TQT36" s="756"/>
      <c r="TQU36" s="756"/>
      <c r="TQV36" s="756"/>
      <c r="TQW36" s="756"/>
      <c r="TQX36" s="756"/>
      <c r="TQY36" s="756"/>
      <c r="TQZ36" s="756"/>
      <c r="TRA36" s="756"/>
      <c r="TRB36" s="756"/>
      <c r="TRC36" s="756"/>
      <c r="TRD36" s="756"/>
      <c r="TRE36" s="756"/>
      <c r="TRF36" s="756"/>
      <c r="TRG36" s="756"/>
      <c r="TRH36" s="756"/>
      <c r="TRI36" s="756"/>
      <c r="TRJ36" s="756"/>
      <c r="TRK36" s="756"/>
      <c r="TRL36" s="756"/>
      <c r="TRM36" s="756"/>
      <c r="TRN36" s="756"/>
      <c r="TRO36" s="756"/>
      <c r="TRP36" s="756"/>
      <c r="TRQ36" s="756"/>
      <c r="TRR36" s="756"/>
      <c r="TRS36" s="756"/>
      <c r="TRT36" s="756"/>
      <c r="TRU36" s="756"/>
      <c r="TRV36" s="756"/>
      <c r="TRW36" s="756"/>
      <c r="TRX36" s="756"/>
      <c r="TRY36" s="756"/>
      <c r="TRZ36" s="756"/>
      <c r="TSA36" s="756"/>
      <c r="TSB36" s="756"/>
      <c r="TSC36" s="756"/>
      <c r="TSD36" s="756"/>
      <c r="TSE36" s="756"/>
      <c r="TSF36" s="756"/>
      <c r="TSG36" s="756"/>
      <c r="TSH36" s="756"/>
      <c r="TSI36" s="756"/>
      <c r="TSJ36" s="756"/>
      <c r="TSK36" s="756"/>
      <c r="TSL36" s="756"/>
      <c r="TSM36" s="756"/>
      <c r="TSN36" s="756"/>
      <c r="TSO36" s="756"/>
      <c r="TSP36" s="756"/>
      <c r="TSQ36" s="756"/>
      <c r="TSR36" s="756"/>
      <c r="TSS36" s="756"/>
      <c r="TST36" s="756"/>
      <c r="TSU36" s="756"/>
      <c r="TSV36" s="756"/>
      <c r="TSW36" s="756"/>
      <c r="TSX36" s="756"/>
      <c r="TSY36" s="756"/>
      <c r="TSZ36" s="756"/>
      <c r="TTA36" s="756"/>
      <c r="TTB36" s="756"/>
      <c r="TTC36" s="756"/>
      <c r="TTD36" s="756"/>
      <c r="TTE36" s="756"/>
      <c r="TTF36" s="756"/>
      <c r="TTG36" s="756"/>
      <c r="TTH36" s="756"/>
      <c r="TTI36" s="756"/>
      <c r="TTJ36" s="756"/>
      <c r="TTK36" s="756"/>
      <c r="TTL36" s="756"/>
      <c r="TTM36" s="756"/>
      <c r="TTN36" s="756"/>
      <c r="TTO36" s="756"/>
      <c r="TTP36" s="756"/>
      <c r="TTQ36" s="756"/>
      <c r="TTR36" s="756"/>
      <c r="TTS36" s="756"/>
      <c r="TTT36" s="756"/>
      <c r="TTU36" s="756"/>
      <c r="TTV36" s="756"/>
      <c r="TTW36" s="756"/>
      <c r="TTX36" s="756"/>
      <c r="TTY36" s="756"/>
      <c r="TTZ36" s="756"/>
      <c r="TUA36" s="756"/>
      <c r="TUB36" s="756"/>
      <c r="TUC36" s="756"/>
      <c r="TUD36" s="756"/>
      <c r="TUE36" s="756"/>
      <c r="TUF36" s="756"/>
      <c r="TUG36" s="756"/>
      <c r="TUH36" s="756"/>
      <c r="TUI36" s="756"/>
      <c r="TUJ36" s="756"/>
      <c r="TUK36" s="756"/>
      <c r="TUL36" s="756"/>
      <c r="TUM36" s="756"/>
      <c r="TUN36" s="756"/>
      <c r="TUO36" s="756"/>
      <c r="TUP36" s="756"/>
      <c r="TUQ36" s="756"/>
      <c r="TUR36" s="756"/>
      <c r="TUS36" s="756"/>
      <c r="TUT36" s="756"/>
      <c r="TUU36" s="756"/>
      <c r="TUV36" s="756"/>
      <c r="TUW36" s="756"/>
      <c r="TUX36" s="756"/>
      <c r="TUY36" s="756"/>
      <c r="TUZ36" s="756"/>
      <c r="TVA36" s="756"/>
      <c r="TVB36" s="756"/>
      <c r="TVC36" s="756"/>
      <c r="TVD36" s="756"/>
      <c r="TVE36" s="756"/>
      <c r="TVF36" s="756"/>
      <c r="TVG36" s="756"/>
      <c r="TVH36" s="756"/>
      <c r="TVI36" s="756"/>
      <c r="TVJ36" s="756"/>
      <c r="TVK36" s="756"/>
      <c r="TVL36" s="756"/>
      <c r="TVM36" s="756"/>
      <c r="TVN36" s="756"/>
      <c r="TVO36" s="756"/>
      <c r="TVP36" s="756"/>
      <c r="TVQ36" s="756"/>
      <c r="TVR36" s="756"/>
      <c r="TVS36" s="756"/>
      <c r="TVT36" s="756"/>
      <c r="TVU36" s="756"/>
      <c r="TVV36" s="756"/>
      <c r="TVW36" s="756"/>
      <c r="TVX36" s="756"/>
      <c r="TVY36" s="756"/>
      <c r="TVZ36" s="756"/>
      <c r="TWA36" s="756"/>
      <c r="TWB36" s="756"/>
      <c r="TWC36" s="756"/>
      <c r="TWD36" s="756"/>
      <c r="TWE36" s="756"/>
      <c r="TWF36" s="756"/>
      <c r="TWG36" s="756"/>
      <c r="TWH36" s="756"/>
      <c r="TWI36" s="756"/>
      <c r="TWJ36" s="756"/>
      <c r="TWK36" s="756"/>
      <c r="TWL36" s="756"/>
      <c r="TWM36" s="756"/>
      <c r="TWN36" s="756"/>
      <c r="TWO36" s="756"/>
      <c r="TWP36" s="756"/>
      <c r="TWQ36" s="756"/>
      <c r="TWR36" s="756"/>
      <c r="TWS36" s="756"/>
      <c r="TWT36" s="756"/>
      <c r="TWU36" s="756"/>
      <c r="TWV36" s="756"/>
      <c r="TWW36" s="756"/>
      <c r="TWX36" s="756"/>
      <c r="TWY36" s="756"/>
      <c r="TWZ36" s="756"/>
      <c r="TXA36" s="756"/>
      <c r="TXB36" s="756"/>
      <c r="TXC36" s="756"/>
      <c r="TXD36" s="756"/>
      <c r="TXE36" s="756"/>
      <c r="TXF36" s="756"/>
      <c r="TXG36" s="756"/>
      <c r="TXH36" s="756"/>
      <c r="TXI36" s="756"/>
      <c r="TXJ36" s="756"/>
      <c r="TXK36" s="756"/>
      <c r="TXL36" s="756"/>
      <c r="TXM36" s="756"/>
      <c r="TXN36" s="756"/>
      <c r="TXO36" s="756"/>
      <c r="TXP36" s="756"/>
      <c r="TXQ36" s="756"/>
      <c r="TXR36" s="756"/>
      <c r="TXS36" s="756"/>
      <c r="TXT36" s="756"/>
      <c r="TXU36" s="756"/>
      <c r="TXV36" s="756"/>
      <c r="TXW36" s="756"/>
      <c r="TXX36" s="756"/>
      <c r="TXY36" s="756"/>
      <c r="TXZ36" s="756"/>
      <c r="TYA36" s="756"/>
      <c r="TYB36" s="756"/>
      <c r="TYC36" s="756"/>
      <c r="TYD36" s="756"/>
      <c r="TYE36" s="756"/>
      <c r="TYF36" s="756"/>
      <c r="TYG36" s="756"/>
      <c r="TYH36" s="756"/>
      <c r="TYI36" s="756"/>
      <c r="TYJ36" s="756"/>
      <c r="TYK36" s="756"/>
      <c r="TYL36" s="756"/>
      <c r="TYM36" s="756"/>
      <c r="TYN36" s="756"/>
      <c r="TYO36" s="756"/>
      <c r="TYP36" s="756"/>
      <c r="TYQ36" s="756"/>
      <c r="TYR36" s="756"/>
      <c r="TYS36" s="756"/>
      <c r="TYT36" s="756"/>
      <c r="TYU36" s="756"/>
      <c r="TYV36" s="756"/>
      <c r="TYW36" s="756"/>
      <c r="TYX36" s="756"/>
      <c r="TYY36" s="756"/>
      <c r="TYZ36" s="756"/>
      <c r="TZA36" s="756"/>
      <c r="TZB36" s="756"/>
      <c r="TZC36" s="756"/>
      <c r="TZD36" s="756"/>
      <c r="TZE36" s="756"/>
      <c r="TZF36" s="756"/>
      <c r="TZG36" s="756"/>
      <c r="TZH36" s="756"/>
      <c r="TZI36" s="756"/>
      <c r="TZJ36" s="756"/>
      <c r="TZK36" s="756"/>
      <c r="TZL36" s="756"/>
      <c r="TZM36" s="756"/>
      <c r="TZN36" s="756"/>
      <c r="TZO36" s="756"/>
      <c r="TZP36" s="756"/>
      <c r="TZQ36" s="756"/>
      <c r="TZR36" s="756"/>
      <c r="TZS36" s="756"/>
      <c r="TZT36" s="756"/>
      <c r="TZU36" s="756"/>
      <c r="TZV36" s="756"/>
      <c r="TZW36" s="756"/>
      <c r="TZX36" s="756"/>
      <c r="TZY36" s="756"/>
      <c r="TZZ36" s="756"/>
      <c r="UAA36" s="756"/>
      <c r="UAB36" s="756"/>
      <c r="UAC36" s="756"/>
      <c r="UAD36" s="756"/>
      <c r="UAE36" s="756"/>
      <c r="UAF36" s="756"/>
      <c r="UAG36" s="756"/>
      <c r="UAH36" s="756"/>
      <c r="UAI36" s="756"/>
      <c r="UAJ36" s="756"/>
      <c r="UAK36" s="756"/>
      <c r="UAL36" s="756"/>
      <c r="UAM36" s="756"/>
      <c r="UAN36" s="756"/>
      <c r="UAO36" s="756"/>
      <c r="UAP36" s="756"/>
      <c r="UAQ36" s="756"/>
      <c r="UAR36" s="756"/>
      <c r="UAS36" s="756"/>
      <c r="UAT36" s="756"/>
      <c r="UAU36" s="756"/>
      <c r="UAV36" s="756"/>
      <c r="UAW36" s="756"/>
      <c r="UAX36" s="756"/>
      <c r="UAY36" s="756"/>
      <c r="UAZ36" s="756"/>
      <c r="UBA36" s="756"/>
      <c r="UBB36" s="756"/>
      <c r="UBC36" s="756"/>
      <c r="UBD36" s="756"/>
      <c r="UBE36" s="756"/>
      <c r="UBF36" s="756"/>
      <c r="UBG36" s="756"/>
      <c r="UBH36" s="756"/>
      <c r="UBI36" s="756"/>
      <c r="UBJ36" s="756"/>
      <c r="UBK36" s="756"/>
      <c r="UBL36" s="756"/>
      <c r="UBM36" s="756"/>
      <c r="UBN36" s="756"/>
      <c r="UBO36" s="756"/>
      <c r="UBP36" s="756"/>
      <c r="UBQ36" s="756"/>
      <c r="UBR36" s="756"/>
      <c r="UBS36" s="756"/>
      <c r="UBT36" s="756"/>
      <c r="UBU36" s="756"/>
      <c r="UBV36" s="756"/>
      <c r="UBW36" s="756"/>
      <c r="UBX36" s="756"/>
      <c r="UBY36" s="756"/>
      <c r="UBZ36" s="756"/>
      <c r="UCA36" s="756"/>
      <c r="UCB36" s="756"/>
      <c r="UCC36" s="756"/>
      <c r="UCD36" s="756"/>
      <c r="UCE36" s="756"/>
      <c r="UCF36" s="756"/>
      <c r="UCG36" s="756"/>
      <c r="UCH36" s="756"/>
      <c r="UCI36" s="756"/>
      <c r="UCJ36" s="756"/>
      <c r="UCK36" s="756"/>
      <c r="UCL36" s="756"/>
      <c r="UCM36" s="756"/>
      <c r="UCN36" s="756"/>
      <c r="UCO36" s="756"/>
      <c r="UCP36" s="756"/>
      <c r="UCQ36" s="756"/>
      <c r="UCR36" s="756"/>
      <c r="UCS36" s="756"/>
      <c r="UCT36" s="756"/>
      <c r="UCU36" s="756"/>
      <c r="UCV36" s="756"/>
      <c r="UCW36" s="756"/>
      <c r="UCX36" s="756"/>
      <c r="UCY36" s="756"/>
      <c r="UCZ36" s="756"/>
      <c r="UDA36" s="756"/>
      <c r="UDB36" s="756"/>
      <c r="UDC36" s="756"/>
      <c r="UDD36" s="756"/>
      <c r="UDE36" s="756"/>
      <c r="UDF36" s="756"/>
      <c r="UDG36" s="756"/>
      <c r="UDH36" s="756"/>
      <c r="UDI36" s="756"/>
      <c r="UDJ36" s="756"/>
      <c r="UDK36" s="756"/>
      <c r="UDL36" s="756"/>
      <c r="UDM36" s="756"/>
      <c r="UDN36" s="756"/>
      <c r="UDO36" s="756"/>
      <c r="UDP36" s="756"/>
      <c r="UDQ36" s="756"/>
      <c r="UDR36" s="756"/>
      <c r="UDS36" s="756"/>
      <c r="UDT36" s="756"/>
      <c r="UDU36" s="756"/>
      <c r="UDV36" s="756"/>
      <c r="UDW36" s="756"/>
      <c r="UDX36" s="756"/>
      <c r="UDY36" s="756"/>
      <c r="UDZ36" s="756"/>
      <c r="UEA36" s="756"/>
      <c r="UEB36" s="756"/>
      <c r="UEC36" s="756"/>
      <c r="UED36" s="756"/>
      <c r="UEE36" s="756"/>
      <c r="UEF36" s="756"/>
      <c r="UEG36" s="756"/>
      <c r="UEH36" s="756"/>
      <c r="UEI36" s="756"/>
      <c r="UEJ36" s="756"/>
      <c r="UEK36" s="756"/>
      <c r="UEL36" s="756"/>
      <c r="UEM36" s="756"/>
      <c r="UEN36" s="756"/>
      <c r="UEO36" s="756"/>
      <c r="UEP36" s="756"/>
      <c r="UEQ36" s="756"/>
      <c r="UER36" s="756"/>
      <c r="UES36" s="756"/>
      <c r="UET36" s="756"/>
      <c r="UEU36" s="756"/>
      <c r="UEV36" s="756"/>
      <c r="UEW36" s="756"/>
      <c r="UEX36" s="756"/>
      <c r="UEY36" s="756"/>
      <c r="UEZ36" s="756"/>
      <c r="UFA36" s="756"/>
      <c r="UFB36" s="756"/>
      <c r="UFC36" s="756"/>
      <c r="UFD36" s="756"/>
      <c r="UFE36" s="756"/>
      <c r="UFF36" s="756"/>
      <c r="UFG36" s="756"/>
      <c r="UFH36" s="756"/>
      <c r="UFI36" s="756"/>
      <c r="UFJ36" s="756"/>
      <c r="UFK36" s="756"/>
      <c r="UFL36" s="756"/>
      <c r="UFM36" s="756"/>
      <c r="UFN36" s="756"/>
      <c r="UFO36" s="756"/>
      <c r="UFP36" s="756"/>
      <c r="UFQ36" s="756"/>
      <c r="UFR36" s="756"/>
      <c r="UFS36" s="756"/>
      <c r="UFT36" s="756"/>
      <c r="UFU36" s="756"/>
      <c r="UFV36" s="756"/>
      <c r="UFW36" s="756"/>
      <c r="UFX36" s="756"/>
      <c r="UFY36" s="756"/>
      <c r="UFZ36" s="756"/>
      <c r="UGA36" s="756"/>
      <c r="UGB36" s="756"/>
      <c r="UGC36" s="756"/>
      <c r="UGD36" s="756"/>
      <c r="UGE36" s="756"/>
      <c r="UGF36" s="756"/>
      <c r="UGG36" s="756"/>
      <c r="UGH36" s="756"/>
      <c r="UGI36" s="756"/>
      <c r="UGJ36" s="756"/>
      <c r="UGK36" s="756"/>
      <c r="UGL36" s="756"/>
      <c r="UGM36" s="756"/>
      <c r="UGN36" s="756"/>
      <c r="UGO36" s="756"/>
      <c r="UGP36" s="756"/>
      <c r="UGQ36" s="756"/>
      <c r="UGR36" s="756"/>
      <c r="UGS36" s="756"/>
      <c r="UGT36" s="756"/>
      <c r="UGU36" s="756"/>
      <c r="UGV36" s="756"/>
      <c r="UGW36" s="756"/>
      <c r="UGX36" s="756"/>
      <c r="UGY36" s="756"/>
      <c r="UGZ36" s="756"/>
      <c r="UHA36" s="756"/>
      <c r="UHB36" s="756"/>
      <c r="UHC36" s="756"/>
      <c r="UHD36" s="756"/>
      <c r="UHE36" s="756"/>
      <c r="UHF36" s="756"/>
      <c r="UHG36" s="756"/>
      <c r="UHH36" s="756"/>
      <c r="UHI36" s="756"/>
      <c r="UHJ36" s="756"/>
      <c r="UHK36" s="756"/>
      <c r="UHL36" s="756"/>
      <c r="UHM36" s="756"/>
      <c r="UHN36" s="756"/>
      <c r="UHO36" s="756"/>
      <c r="UHP36" s="756"/>
      <c r="UHQ36" s="756"/>
      <c r="UHR36" s="756"/>
      <c r="UHS36" s="756"/>
      <c r="UHT36" s="756"/>
      <c r="UHU36" s="756"/>
      <c r="UHV36" s="756"/>
      <c r="UHW36" s="756"/>
      <c r="UHX36" s="756"/>
      <c r="UHY36" s="756"/>
      <c r="UHZ36" s="756"/>
      <c r="UIA36" s="756"/>
      <c r="UIB36" s="756"/>
      <c r="UIC36" s="756"/>
      <c r="UID36" s="756"/>
      <c r="UIE36" s="756"/>
      <c r="UIF36" s="756"/>
      <c r="UIG36" s="756"/>
      <c r="UIH36" s="756"/>
      <c r="UII36" s="756"/>
      <c r="UIJ36" s="756"/>
      <c r="UIK36" s="756"/>
      <c r="UIL36" s="756"/>
      <c r="UIM36" s="756"/>
      <c r="UIN36" s="756"/>
      <c r="UIO36" s="756"/>
      <c r="UIP36" s="756"/>
      <c r="UIQ36" s="756"/>
      <c r="UIR36" s="756"/>
      <c r="UIS36" s="756"/>
      <c r="UIT36" s="756"/>
      <c r="UIU36" s="756"/>
      <c r="UIV36" s="756"/>
      <c r="UIW36" s="756"/>
      <c r="UIX36" s="756"/>
      <c r="UIY36" s="756"/>
      <c r="UIZ36" s="756"/>
      <c r="UJA36" s="756"/>
      <c r="UJB36" s="756"/>
      <c r="UJC36" s="756"/>
      <c r="UJD36" s="756"/>
      <c r="UJE36" s="756"/>
      <c r="UJF36" s="756"/>
      <c r="UJG36" s="756"/>
      <c r="UJH36" s="756"/>
      <c r="UJI36" s="756"/>
      <c r="UJJ36" s="756"/>
      <c r="UJK36" s="756"/>
      <c r="UJL36" s="756"/>
      <c r="UJM36" s="756"/>
      <c r="UJN36" s="756"/>
      <c r="UJO36" s="756"/>
      <c r="UJP36" s="756"/>
      <c r="UJQ36" s="756"/>
      <c r="UJR36" s="756"/>
      <c r="UJS36" s="756"/>
      <c r="UJT36" s="756"/>
      <c r="UJU36" s="756"/>
      <c r="UJV36" s="756"/>
      <c r="UJW36" s="756"/>
      <c r="UJX36" s="756"/>
      <c r="UJY36" s="756"/>
      <c r="UJZ36" s="756"/>
      <c r="UKA36" s="756"/>
      <c r="UKB36" s="756"/>
      <c r="UKC36" s="756"/>
      <c r="UKD36" s="756"/>
      <c r="UKE36" s="756"/>
      <c r="UKF36" s="756"/>
      <c r="UKG36" s="756"/>
      <c r="UKH36" s="756"/>
      <c r="UKI36" s="756"/>
      <c r="UKJ36" s="756"/>
      <c r="UKK36" s="756"/>
      <c r="UKL36" s="756"/>
      <c r="UKM36" s="756"/>
      <c r="UKN36" s="756"/>
      <c r="UKO36" s="756"/>
      <c r="UKP36" s="756"/>
      <c r="UKQ36" s="756"/>
      <c r="UKR36" s="756"/>
      <c r="UKS36" s="756"/>
      <c r="UKT36" s="756"/>
      <c r="UKU36" s="756"/>
      <c r="UKV36" s="756"/>
      <c r="UKW36" s="756"/>
      <c r="UKX36" s="756"/>
      <c r="UKY36" s="756"/>
      <c r="UKZ36" s="756"/>
      <c r="ULA36" s="756"/>
      <c r="ULB36" s="756"/>
      <c r="ULC36" s="756"/>
      <c r="ULD36" s="756"/>
      <c r="ULE36" s="756"/>
      <c r="ULF36" s="756"/>
      <c r="ULG36" s="756"/>
      <c r="ULH36" s="756"/>
      <c r="ULI36" s="756"/>
      <c r="ULJ36" s="756"/>
      <c r="ULK36" s="756"/>
      <c r="ULL36" s="756"/>
      <c r="ULM36" s="756"/>
      <c r="ULN36" s="756"/>
      <c r="ULO36" s="756"/>
      <c r="ULP36" s="756"/>
      <c r="ULQ36" s="756"/>
      <c r="ULR36" s="756"/>
      <c r="ULS36" s="756"/>
      <c r="ULT36" s="756"/>
      <c r="ULU36" s="756"/>
      <c r="ULV36" s="756"/>
      <c r="ULW36" s="756"/>
      <c r="ULX36" s="756"/>
      <c r="ULY36" s="756"/>
      <c r="ULZ36" s="756"/>
      <c r="UMA36" s="756"/>
      <c r="UMB36" s="756"/>
      <c r="UMC36" s="756"/>
      <c r="UMD36" s="756"/>
      <c r="UME36" s="756"/>
      <c r="UMF36" s="756"/>
      <c r="UMG36" s="756"/>
      <c r="UMH36" s="756"/>
      <c r="UMI36" s="756"/>
      <c r="UMJ36" s="756"/>
      <c r="UMK36" s="756"/>
      <c r="UML36" s="756"/>
      <c r="UMM36" s="756"/>
      <c r="UMN36" s="756"/>
      <c r="UMO36" s="756"/>
      <c r="UMP36" s="756"/>
      <c r="UMQ36" s="756"/>
      <c r="UMR36" s="756"/>
      <c r="UMS36" s="756"/>
      <c r="UMT36" s="756"/>
      <c r="UMU36" s="756"/>
      <c r="UMV36" s="756"/>
      <c r="UMW36" s="756"/>
      <c r="UMX36" s="756"/>
      <c r="UMY36" s="756"/>
      <c r="UMZ36" s="756"/>
      <c r="UNA36" s="756"/>
      <c r="UNB36" s="756"/>
      <c r="UNC36" s="756"/>
      <c r="UND36" s="756"/>
      <c r="UNE36" s="756"/>
      <c r="UNF36" s="756"/>
      <c r="UNG36" s="756"/>
      <c r="UNH36" s="756"/>
      <c r="UNI36" s="756"/>
      <c r="UNJ36" s="756"/>
      <c r="UNK36" s="756"/>
      <c r="UNL36" s="756"/>
      <c r="UNM36" s="756"/>
      <c r="UNN36" s="756"/>
      <c r="UNO36" s="756"/>
      <c r="UNP36" s="756"/>
      <c r="UNQ36" s="756"/>
      <c r="UNR36" s="756"/>
      <c r="UNS36" s="756"/>
      <c r="UNT36" s="756"/>
      <c r="UNU36" s="756"/>
      <c r="UNV36" s="756"/>
      <c r="UNW36" s="756"/>
      <c r="UNX36" s="756"/>
      <c r="UNY36" s="756"/>
      <c r="UNZ36" s="756"/>
      <c r="UOA36" s="756"/>
      <c r="UOB36" s="756"/>
      <c r="UOC36" s="756"/>
      <c r="UOD36" s="756"/>
      <c r="UOE36" s="756"/>
      <c r="UOF36" s="756"/>
      <c r="UOG36" s="756"/>
      <c r="UOH36" s="756"/>
      <c r="UOI36" s="756"/>
      <c r="UOJ36" s="756"/>
      <c r="UOK36" s="756"/>
      <c r="UOL36" s="756"/>
      <c r="UOM36" s="756"/>
      <c r="UON36" s="756"/>
      <c r="UOO36" s="756"/>
      <c r="UOP36" s="756"/>
      <c r="UOQ36" s="756"/>
      <c r="UOR36" s="756"/>
      <c r="UOS36" s="756"/>
      <c r="UOT36" s="756"/>
      <c r="UOU36" s="756"/>
      <c r="UOV36" s="756"/>
      <c r="UOW36" s="756"/>
      <c r="UOX36" s="756"/>
      <c r="UOY36" s="756"/>
      <c r="UOZ36" s="756"/>
      <c r="UPA36" s="756"/>
      <c r="UPB36" s="756"/>
      <c r="UPC36" s="756"/>
      <c r="UPD36" s="756"/>
      <c r="UPE36" s="756"/>
      <c r="UPF36" s="756"/>
      <c r="UPG36" s="756"/>
      <c r="UPH36" s="756"/>
      <c r="UPI36" s="756"/>
      <c r="UPJ36" s="756"/>
      <c r="UPK36" s="756"/>
      <c r="UPL36" s="756"/>
      <c r="UPM36" s="756"/>
      <c r="UPN36" s="756"/>
      <c r="UPO36" s="756"/>
      <c r="UPP36" s="756"/>
      <c r="UPQ36" s="756"/>
      <c r="UPR36" s="756"/>
      <c r="UPS36" s="756"/>
      <c r="UPT36" s="756"/>
      <c r="UPU36" s="756"/>
      <c r="UPV36" s="756"/>
      <c r="UPW36" s="756"/>
      <c r="UPX36" s="756"/>
      <c r="UPY36" s="756"/>
      <c r="UPZ36" s="756"/>
      <c r="UQA36" s="756"/>
      <c r="UQB36" s="756"/>
      <c r="UQC36" s="756"/>
      <c r="UQD36" s="756"/>
      <c r="UQE36" s="756"/>
      <c r="UQF36" s="756"/>
      <c r="UQG36" s="756"/>
      <c r="UQH36" s="756"/>
      <c r="UQI36" s="756"/>
      <c r="UQJ36" s="756"/>
      <c r="UQK36" s="756"/>
      <c r="UQL36" s="756"/>
      <c r="UQM36" s="756"/>
      <c r="UQN36" s="756"/>
      <c r="UQO36" s="756"/>
      <c r="UQP36" s="756"/>
      <c r="UQQ36" s="756"/>
      <c r="UQR36" s="756"/>
      <c r="UQS36" s="756"/>
      <c r="UQT36" s="756"/>
      <c r="UQU36" s="756"/>
      <c r="UQV36" s="756"/>
      <c r="UQW36" s="756"/>
      <c r="UQX36" s="756"/>
      <c r="UQY36" s="756"/>
      <c r="UQZ36" s="756"/>
      <c r="URA36" s="756"/>
      <c r="URB36" s="756"/>
      <c r="URC36" s="756"/>
      <c r="URD36" s="756"/>
      <c r="URE36" s="756"/>
      <c r="URF36" s="756"/>
      <c r="URG36" s="756"/>
      <c r="URH36" s="756"/>
      <c r="URI36" s="756"/>
      <c r="URJ36" s="756"/>
      <c r="URK36" s="756"/>
      <c r="URL36" s="756"/>
      <c r="URM36" s="756"/>
      <c r="URN36" s="756"/>
      <c r="URO36" s="756"/>
      <c r="URP36" s="756"/>
      <c r="URQ36" s="756"/>
      <c r="URR36" s="756"/>
      <c r="URS36" s="756"/>
      <c r="URT36" s="756"/>
      <c r="URU36" s="756"/>
      <c r="URV36" s="756"/>
      <c r="URW36" s="756"/>
      <c r="URX36" s="756"/>
      <c r="URY36" s="756"/>
      <c r="URZ36" s="756"/>
      <c r="USA36" s="756"/>
      <c r="USB36" s="756"/>
      <c r="USC36" s="756"/>
      <c r="USD36" s="756"/>
      <c r="USE36" s="756"/>
      <c r="USF36" s="756"/>
      <c r="USG36" s="756"/>
      <c r="USH36" s="756"/>
      <c r="USI36" s="756"/>
      <c r="USJ36" s="756"/>
      <c r="USK36" s="756"/>
      <c r="USL36" s="756"/>
      <c r="USM36" s="756"/>
      <c r="USN36" s="756"/>
      <c r="USO36" s="756"/>
      <c r="USP36" s="756"/>
      <c r="USQ36" s="756"/>
      <c r="USR36" s="756"/>
      <c r="USS36" s="756"/>
      <c r="UST36" s="756"/>
      <c r="USU36" s="756"/>
      <c r="USV36" s="756"/>
      <c r="USW36" s="756"/>
      <c r="USX36" s="756"/>
      <c r="USY36" s="756"/>
      <c r="USZ36" s="756"/>
      <c r="UTA36" s="756"/>
      <c r="UTB36" s="756"/>
      <c r="UTC36" s="756"/>
      <c r="UTD36" s="756"/>
      <c r="UTE36" s="756"/>
      <c r="UTF36" s="756"/>
      <c r="UTG36" s="756"/>
      <c r="UTH36" s="756"/>
      <c r="UTI36" s="756"/>
      <c r="UTJ36" s="756"/>
      <c r="UTK36" s="756"/>
      <c r="UTL36" s="756"/>
      <c r="UTM36" s="756"/>
      <c r="UTN36" s="756"/>
      <c r="UTO36" s="756"/>
      <c r="UTP36" s="756"/>
      <c r="UTQ36" s="756"/>
      <c r="UTR36" s="756"/>
      <c r="UTS36" s="756"/>
      <c r="UTT36" s="756"/>
      <c r="UTU36" s="756"/>
      <c r="UTV36" s="756"/>
      <c r="UTW36" s="756"/>
      <c r="UTX36" s="756"/>
      <c r="UTY36" s="756"/>
      <c r="UTZ36" s="756"/>
      <c r="UUA36" s="756"/>
      <c r="UUB36" s="756"/>
      <c r="UUC36" s="756"/>
      <c r="UUD36" s="756"/>
      <c r="UUE36" s="756"/>
      <c r="UUF36" s="756"/>
      <c r="UUG36" s="756"/>
      <c r="UUH36" s="756"/>
      <c r="UUI36" s="756"/>
      <c r="UUJ36" s="756"/>
      <c r="UUK36" s="756"/>
      <c r="UUL36" s="756"/>
      <c r="UUM36" s="756"/>
      <c r="UUN36" s="756"/>
      <c r="UUO36" s="756"/>
      <c r="UUP36" s="756"/>
      <c r="UUQ36" s="756"/>
      <c r="UUR36" s="756"/>
      <c r="UUS36" s="756"/>
      <c r="UUT36" s="756"/>
      <c r="UUU36" s="756"/>
      <c r="UUV36" s="756"/>
      <c r="UUW36" s="756"/>
      <c r="UUX36" s="756"/>
      <c r="UUY36" s="756"/>
      <c r="UUZ36" s="756"/>
      <c r="UVA36" s="756"/>
      <c r="UVB36" s="756"/>
      <c r="UVC36" s="756"/>
      <c r="UVD36" s="756"/>
      <c r="UVE36" s="756"/>
      <c r="UVF36" s="756"/>
      <c r="UVG36" s="756"/>
      <c r="UVH36" s="756"/>
      <c r="UVI36" s="756"/>
      <c r="UVJ36" s="756"/>
      <c r="UVK36" s="756"/>
      <c r="UVL36" s="756"/>
      <c r="UVM36" s="756"/>
      <c r="UVN36" s="756"/>
      <c r="UVO36" s="756"/>
      <c r="UVP36" s="756"/>
      <c r="UVQ36" s="756"/>
      <c r="UVR36" s="756"/>
      <c r="UVS36" s="756"/>
      <c r="UVT36" s="756"/>
      <c r="UVU36" s="756"/>
      <c r="UVV36" s="756"/>
      <c r="UVW36" s="756"/>
      <c r="UVX36" s="756"/>
      <c r="UVY36" s="756"/>
      <c r="UVZ36" s="756"/>
      <c r="UWA36" s="756"/>
      <c r="UWB36" s="756"/>
      <c r="UWC36" s="756"/>
      <c r="UWD36" s="756"/>
      <c r="UWE36" s="756"/>
      <c r="UWF36" s="756"/>
      <c r="UWG36" s="756"/>
      <c r="UWH36" s="756"/>
      <c r="UWI36" s="756"/>
      <c r="UWJ36" s="756"/>
      <c r="UWK36" s="756"/>
      <c r="UWL36" s="756"/>
      <c r="UWM36" s="756"/>
      <c r="UWN36" s="756"/>
      <c r="UWO36" s="756"/>
      <c r="UWP36" s="756"/>
      <c r="UWQ36" s="756"/>
      <c r="UWR36" s="756"/>
      <c r="UWS36" s="756"/>
      <c r="UWT36" s="756"/>
      <c r="UWU36" s="756"/>
      <c r="UWV36" s="756"/>
      <c r="UWW36" s="756"/>
      <c r="UWX36" s="756"/>
      <c r="UWY36" s="756"/>
      <c r="UWZ36" s="756"/>
      <c r="UXA36" s="756"/>
      <c r="UXB36" s="756"/>
      <c r="UXC36" s="756"/>
      <c r="UXD36" s="756"/>
      <c r="UXE36" s="756"/>
      <c r="UXF36" s="756"/>
      <c r="UXG36" s="756"/>
      <c r="UXH36" s="756"/>
      <c r="UXI36" s="756"/>
      <c r="UXJ36" s="756"/>
      <c r="UXK36" s="756"/>
      <c r="UXL36" s="756"/>
      <c r="UXM36" s="756"/>
      <c r="UXN36" s="756"/>
      <c r="UXO36" s="756"/>
      <c r="UXP36" s="756"/>
      <c r="UXQ36" s="756"/>
      <c r="UXR36" s="756"/>
      <c r="UXS36" s="756"/>
      <c r="UXT36" s="756"/>
      <c r="UXU36" s="756"/>
      <c r="UXV36" s="756"/>
      <c r="UXW36" s="756"/>
      <c r="UXX36" s="756"/>
      <c r="UXY36" s="756"/>
      <c r="UXZ36" s="756"/>
      <c r="UYA36" s="756"/>
      <c r="UYB36" s="756"/>
      <c r="UYC36" s="756"/>
      <c r="UYD36" s="756"/>
      <c r="UYE36" s="756"/>
      <c r="UYF36" s="756"/>
      <c r="UYG36" s="756"/>
      <c r="UYH36" s="756"/>
      <c r="UYI36" s="756"/>
      <c r="UYJ36" s="756"/>
      <c r="UYK36" s="756"/>
      <c r="UYL36" s="756"/>
      <c r="UYM36" s="756"/>
      <c r="UYN36" s="756"/>
      <c r="UYO36" s="756"/>
      <c r="UYP36" s="756"/>
      <c r="UYQ36" s="756"/>
      <c r="UYR36" s="756"/>
      <c r="UYS36" s="756"/>
      <c r="UYT36" s="756"/>
      <c r="UYU36" s="756"/>
      <c r="UYV36" s="756"/>
      <c r="UYW36" s="756"/>
      <c r="UYX36" s="756"/>
      <c r="UYY36" s="756"/>
      <c r="UYZ36" s="756"/>
      <c r="UZA36" s="756"/>
      <c r="UZB36" s="756"/>
      <c r="UZC36" s="756"/>
      <c r="UZD36" s="756"/>
      <c r="UZE36" s="756"/>
      <c r="UZF36" s="756"/>
      <c r="UZG36" s="756"/>
      <c r="UZH36" s="756"/>
      <c r="UZI36" s="756"/>
      <c r="UZJ36" s="756"/>
      <c r="UZK36" s="756"/>
      <c r="UZL36" s="756"/>
      <c r="UZM36" s="756"/>
      <c r="UZN36" s="756"/>
      <c r="UZO36" s="756"/>
      <c r="UZP36" s="756"/>
      <c r="UZQ36" s="756"/>
      <c r="UZR36" s="756"/>
      <c r="UZS36" s="756"/>
      <c r="UZT36" s="756"/>
      <c r="UZU36" s="756"/>
      <c r="UZV36" s="756"/>
      <c r="UZW36" s="756"/>
      <c r="UZX36" s="756"/>
      <c r="UZY36" s="756"/>
      <c r="UZZ36" s="756"/>
      <c r="VAA36" s="756"/>
      <c r="VAB36" s="756"/>
      <c r="VAC36" s="756"/>
      <c r="VAD36" s="756"/>
      <c r="VAE36" s="756"/>
      <c r="VAF36" s="756"/>
      <c r="VAG36" s="756"/>
      <c r="VAH36" s="756"/>
      <c r="VAI36" s="756"/>
      <c r="VAJ36" s="756"/>
      <c r="VAK36" s="756"/>
      <c r="VAL36" s="756"/>
      <c r="VAM36" s="756"/>
      <c r="VAN36" s="756"/>
      <c r="VAO36" s="756"/>
      <c r="VAP36" s="756"/>
      <c r="VAQ36" s="756"/>
      <c r="VAR36" s="756"/>
      <c r="VAS36" s="756"/>
      <c r="VAT36" s="756"/>
      <c r="VAU36" s="756"/>
      <c r="VAV36" s="756"/>
      <c r="VAW36" s="756"/>
      <c r="VAX36" s="756"/>
      <c r="VAY36" s="756"/>
      <c r="VAZ36" s="756"/>
      <c r="VBA36" s="756"/>
      <c r="VBB36" s="756"/>
      <c r="VBC36" s="756"/>
      <c r="VBD36" s="756"/>
      <c r="VBE36" s="756"/>
      <c r="VBF36" s="756"/>
      <c r="VBG36" s="756"/>
      <c r="VBH36" s="756"/>
      <c r="VBI36" s="756"/>
      <c r="VBJ36" s="756"/>
      <c r="VBK36" s="756"/>
      <c r="VBL36" s="756"/>
      <c r="VBM36" s="756"/>
      <c r="VBN36" s="756"/>
      <c r="VBO36" s="756"/>
      <c r="VBP36" s="756"/>
      <c r="VBQ36" s="756"/>
      <c r="VBR36" s="756"/>
      <c r="VBS36" s="756"/>
      <c r="VBT36" s="756"/>
      <c r="VBU36" s="756"/>
      <c r="VBV36" s="756"/>
      <c r="VBW36" s="756"/>
      <c r="VBX36" s="756"/>
      <c r="VBY36" s="756"/>
      <c r="VBZ36" s="756"/>
      <c r="VCA36" s="756"/>
      <c r="VCB36" s="756"/>
      <c r="VCC36" s="756"/>
      <c r="VCD36" s="756"/>
      <c r="VCE36" s="756"/>
      <c r="VCF36" s="756"/>
      <c r="VCG36" s="756"/>
      <c r="VCH36" s="756"/>
      <c r="VCI36" s="756"/>
      <c r="VCJ36" s="756"/>
      <c r="VCK36" s="756"/>
      <c r="VCL36" s="756"/>
      <c r="VCM36" s="756"/>
      <c r="VCN36" s="756"/>
      <c r="VCO36" s="756"/>
      <c r="VCP36" s="756"/>
      <c r="VCQ36" s="756"/>
      <c r="VCR36" s="756"/>
      <c r="VCS36" s="756"/>
      <c r="VCT36" s="756"/>
      <c r="VCU36" s="756"/>
      <c r="VCV36" s="756"/>
      <c r="VCW36" s="756"/>
      <c r="VCX36" s="756"/>
      <c r="VCY36" s="756"/>
      <c r="VCZ36" s="756"/>
      <c r="VDA36" s="756"/>
      <c r="VDB36" s="756"/>
      <c r="VDC36" s="756"/>
      <c r="VDD36" s="756"/>
      <c r="VDE36" s="756"/>
      <c r="VDF36" s="756"/>
      <c r="VDG36" s="756"/>
      <c r="VDH36" s="756"/>
      <c r="VDI36" s="756"/>
      <c r="VDJ36" s="756"/>
      <c r="VDK36" s="756"/>
      <c r="VDL36" s="756"/>
      <c r="VDM36" s="756"/>
      <c r="VDN36" s="756"/>
      <c r="VDO36" s="756"/>
      <c r="VDP36" s="756"/>
      <c r="VDQ36" s="756"/>
      <c r="VDR36" s="756"/>
      <c r="VDS36" s="756"/>
      <c r="VDT36" s="756"/>
      <c r="VDU36" s="756"/>
      <c r="VDV36" s="756"/>
      <c r="VDW36" s="756"/>
      <c r="VDX36" s="756"/>
      <c r="VDY36" s="756"/>
      <c r="VDZ36" s="756"/>
      <c r="VEA36" s="756"/>
      <c r="VEB36" s="756"/>
      <c r="VEC36" s="756"/>
      <c r="VED36" s="756"/>
      <c r="VEE36" s="756"/>
      <c r="VEF36" s="756"/>
      <c r="VEG36" s="756"/>
      <c r="VEH36" s="756"/>
      <c r="VEI36" s="756"/>
      <c r="VEJ36" s="756"/>
      <c r="VEK36" s="756"/>
      <c r="VEL36" s="756"/>
      <c r="VEM36" s="756"/>
      <c r="VEN36" s="756"/>
      <c r="VEO36" s="756"/>
      <c r="VEP36" s="756"/>
      <c r="VEQ36" s="756"/>
      <c r="VER36" s="756"/>
      <c r="VES36" s="756"/>
      <c r="VET36" s="756"/>
      <c r="VEU36" s="756"/>
      <c r="VEV36" s="756"/>
      <c r="VEW36" s="756"/>
      <c r="VEX36" s="756"/>
      <c r="VEY36" s="756"/>
      <c r="VEZ36" s="756"/>
      <c r="VFA36" s="756"/>
      <c r="VFB36" s="756"/>
      <c r="VFC36" s="756"/>
      <c r="VFD36" s="756"/>
      <c r="VFE36" s="756"/>
      <c r="VFF36" s="756"/>
      <c r="VFG36" s="756"/>
      <c r="VFH36" s="756"/>
      <c r="VFI36" s="756"/>
      <c r="VFJ36" s="756"/>
      <c r="VFK36" s="756"/>
      <c r="VFL36" s="756"/>
      <c r="VFM36" s="756"/>
      <c r="VFN36" s="756"/>
      <c r="VFO36" s="756"/>
      <c r="VFP36" s="756"/>
      <c r="VFQ36" s="756"/>
      <c r="VFR36" s="756"/>
      <c r="VFS36" s="756"/>
      <c r="VFT36" s="756"/>
      <c r="VFU36" s="756"/>
      <c r="VFV36" s="756"/>
      <c r="VFW36" s="756"/>
      <c r="VFX36" s="756"/>
      <c r="VFY36" s="756"/>
      <c r="VFZ36" s="756"/>
      <c r="VGA36" s="756"/>
      <c r="VGB36" s="756"/>
      <c r="VGC36" s="756"/>
      <c r="VGD36" s="756"/>
      <c r="VGE36" s="756"/>
      <c r="VGF36" s="756"/>
      <c r="VGG36" s="756"/>
      <c r="VGH36" s="756"/>
      <c r="VGI36" s="756"/>
      <c r="VGJ36" s="756"/>
      <c r="VGK36" s="756"/>
      <c r="VGL36" s="756"/>
      <c r="VGM36" s="756"/>
      <c r="VGN36" s="756"/>
      <c r="VGO36" s="756"/>
      <c r="VGP36" s="756"/>
      <c r="VGQ36" s="756"/>
      <c r="VGR36" s="756"/>
      <c r="VGS36" s="756"/>
      <c r="VGT36" s="756"/>
      <c r="VGU36" s="756"/>
      <c r="VGV36" s="756"/>
      <c r="VGW36" s="756"/>
      <c r="VGX36" s="756"/>
      <c r="VGY36" s="756"/>
      <c r="VGZ36" s="756"/>
      <c r="VHA36" s="756"/>
      <c r="VHB36" s="756"/>
      <c r="VHC36" s="756"/>
      <c r="VHD36" s="756"/>
      <c r="VHE36" s="756"/>
      <c r="VHF36" s="756"/>
      <c r="VHG36" s="756"/>
      <c r="VHH36" s="756"/>
      <c r="VHI36" s="756"/>
      <c r="VHJ36" s="756"/>
      <c r="VHK36" s="756"/>
      <c r="VHL36" s="756"/>
      <c r="VHM36" s="756"/>
      <c r="VHN36" s="756"/>
      <c r="VHO36" s="756"/>
      <c r="VHP36" s="756"/>
      <c r="VHQ36" s="756"/>
      <c r="VHR36" s="756"/>
      <c r="VHS36" s="756"/>
      <c r="VHT36" s="756"/>
      <c r="VHU36" s="756"/>
      <c r="VHV36" s="756"/>
      <c r="VHW36" s="756"/>
      <c r="VHX36" s="756"/>
      <c r="VHY36" s="756"/>
      <c r="VHZ36" s="756"/>
      <c r="VIA36" s="756"/>
      <c r="VIB36" s="756"/>
      <c r="VIC36" s="756"/>
      <c r="VID36" s="756"/>
      <c r="VIE36" s="756"/>
      <c r="VIF36" s="756"/>
      <c r="VIG36" s="756"/>
      <c r="VIH36" s="756"/>
      <c r="VII36" s="756"/>
      <c r="VIJ36" s="756"/>
      <c r="VIK36" s="756"/>
      <c r="VIL36" s="756"/>
      <c r="VIM36" s="756"/>
      <c r="VIN36" s="756"/>
      <c r="VIO36" s="756"/>
      <c r="VIP36" s="756"/>
      <c r="VIQ36" s="756"/>
      <c r="VIR36" s="756"/>
      <c r="VIS36" s="756"/>
      <c r="VIT36" s="756"/>
      <c r="VIU36" s="756"/>
      <c r="VIV36" s="756"/>
      <c r="VIW36" s="756"/>
      <c r="VIX36" s="756"/>
      <c r="VIY36" s="756"/>
      <c r="VIZ36" s="756"/>
      <c r="VJA36" s="756"/>
      <c r="VJB36" s="756"/>
      <c r="VJC36" s="756"/>
      <c r="VJD36" s="756"/>
      <c r="VJE36" s="756"/>
      <c r="VJF36" s="756"/>
      <c r="VJG36" s="756"/>
      <c r="VJH36" s="756"/>
      <c r="VJI36" s="756"/>
      <c r="VJJ36" s="756"/>
      <c r="VJK36" s="756"/>
      <c r="VJL36" s="756"/>
      <c r="VJM36" s="756"/>
      <c r="VJN36" s="756"/>
      <c r="VJO36" s="756"/>
      <c r="VJP36" s="756"/>
      <c r="VJQ36" s="756"/>
      <c r="VJR36" s="756"/>
      <c r="VJS36" s="756"/>
      <c r="VJT36" s="756"/>
      <c r="VJU36" s="756"/>
      <c r="VJV36" s="756"/>
      <c r="VJW36" s="756"/>
      <c r="VJX36" s="756"/>
      <c r="VJY36" s="756"/>
      <c r="VJZ36" s="756"/>
      <c r="VKA36" s="756"/>
      <c r="VKB36" s="756"/>
      <c r="VKC36" s="756"/>
      <c r="VKD36" s="756"/>
      <c r="VKE36" s="756"/>
      <c r="VKF36" s="756"/>
      <c r="VKG36" s="756"/>
      <c r="VKH36" s="756"/>
      <c r="VKI36" s="756"/>
      <c r="VKJ36" s="756"/>
      <c r="VKK36" s="756"/>
      <c r="VKL36" s="756"/>
      <c r="VKM36" s="756"/>
      <c r="VKN36" s="756"/>
      <c r="VKO36" s="756"/>
      <c r="VKP36" s="756"/>
      <c r="VKQ36" s="756"/>
      <c r="VKR36" s="756"/>
      <c r="VKS36" s="756"/>
      <c r="VKT36" s="756"/>
      <c r="VKU36" s="756"/>
      <c r="VKV36" s="756"/>
      <c r="VKW36" s="756"/>
      <c r="VKX36" s="756"/>
      <c r="VKY36" s="756"/>
      <c r="VKZ36" s="756"/>
      <c r="VLA36" s="756"/>
      <c r="VLB36" s="756"/>
      <c r="VLC36" s="756"/>
      <c r="VLD36" s="756"/>
      <c r="VLE36" s="756"/>
      <c r="VLF36" s="756"/>
      <c r="VLG36" s="756"/>
      <c r="VLH36" s="756"/>
      <c r="VLI36" s="756"/>
      <c r="VLJ36" s="756"/>
      <c r="VLK36" s="756"/>
      <c r="VLL36" s="756"/>
      <c r="VLM36" s="756"/>
      <c r="VLN36" s="756"/>
      <c r="VLO36" s="756"/>
      <c r="VLP36" s="756"/>
      <c r="VLQ36" s="756"/>
      <c r="VLR36" s="756"/>
      <c r="VLS36" s="756"/>
      <c r="VLT36" s="756"/>
      <c r="VLU36" s="756"/>
      <c r="VLV36" s="756"/>
      <c r="VLW36" s="756"/>
      <c r="VLX36" s="756"/>
      <c r="VLY36" s="756"/>
      <c r="VLZ36" s="756"/>
      <c r="VMA36" s="756"/>
      <c r="VMB36" s="756"/>
      <c r="VMC36" s="756"/>
      <c r="VMD36" s="756"/>
      <c r="VME36" s="756"/>
      <c r="VMF36" s="756"/>
      <c r="VMG36" s="756"/>
      <c r="VMH36" s="756"/>
      <c r="VMI36" s="756"/>
      <c r="VMJ36" s="756"/>
      <c r="VMK36" s="756"/>
      <c r="VML36" s="756"/>
      <c r="VMM36" s="756"/>
      <c r="VMN36" s="756"/>
      <c r="VMO36" s="756"/>
      <c r="VMP36" s="756"/>
      <c r="VMQ36" s="756"/>
      <c r="VMR36" s="756"/>
      <c r="VMS36" s="756"/>
      <c r="VMT36" s="756"/>
      <c r="VMU36" s="756"/>
      <c r="VMV36" s="756"/>
      <c r="VMW36" s="756"/>
      <c r="VMX36" s="756"/>
      <c r="VMY36" s="756"/>
      <c r="VMZ36" s="756"/>
      <c r="VNA36" s="756"/>
      <c r="VNB36" s="756"/>
      <c r="VNC36" s="756"/>
      <c r="VND36" s="756"/>
      <c r="VNE36" s="756"/>
      <c r="VNF36" s="756"/>
      <c r="VNG36" s="756"/>
      <c r="VNH36" s="756"/>
      <c r="VNI36" s="756"/>
      <c r="VNJ36" s="756"/>
      <c r="VNK36" s="756"/>
      <c r="VNL36" s="756"/>
      <c r="VNM36" s="756"/>
      <c r="VNN36" s="756"/>
      <c r="VNO36" s="756"/>
      <c r="VNP36" s="756"/>
      <c r="VNQ36" s="756"/>
      <c r="VNR36" s="756"/>
      <c r="VNS36" s="756"/>
      <c r="VNT36" s="756"/>
      <c r="VNU36" s="756"/>
      <c r="VNV36" s="756"/>
      <c r="VNW36" s="756"/>
      <c r="VNX36" s="756"/>
      <c r="VNY36" s="756"/>
      <c r="VNZ36" s="756"/>
      <c r="VOA36" s="756"/>
      <c r="VOB36" s="756"/>
      <c r="VOC36" s="756"/>
      <c r="VOD36" s="756"/>
      <c r="VOE36" s="756"/>
      <c r="VOF36" s="756"/>
      <c r="VOG36" s="756"/>
      <c r="VOH36" s="756"/>
      <c r="VOI36" s="756"/>
      <c r="VOJ36" s="756"/>
      <c r="VOK36" s="756"/>
      <c r="VOL36" s="756"/>
      <c r="VOM36" s="756"/>
      <c r="VON36" s="756"/>
      <c r="VOO36" s="756"/>
      <c r="VOP36" s="756"/>
      <c r="VOQ36" s="756"/>
      <c r="VOR36" s="756"/>
      <c r="VOS36" s="756"/>
      <c r="VOT36" s="756"/>
      <c r="VOU36" s="756"/>
      <c r="VOV36" s="756"/>
      <c r="VOW36" s="756"/>
      <c r="VOX36" s="756"/>
      <c r="VOY36" s="756"/>
      <c r="VOZ36" s="756"/>
      <c r="VPA36" s="756"/>
      <c r="VPB36" s="756"/>
      <c r="VPC36" s="756"/>
      <c r="VPD36" s="756"/>
      <c r="VPE36" s="756"/>
      <c r="VPF36" s="756"/>
      <c r="VPG36" s="756"/>
      <c r="VPH36" s="756"/>
      <c r="VPI36" s="756"/>
      <c r="VPJ36" s="756"/>
      <c r="VPK36" s="756"/>
      <c r="VPL36" s="756"/>
      <c r="VPM36" s="756"/>
      <c r="VPN36" s="756"/>
      <c r="VPO36" s="756"/>
      <c r="VPP36" s="756"/>
      <c r="VPQ36" s="756"/>
      <c r="VPR36" s="756"/>
      <c r="VPS36" s="756"/>
      <c r="VPT36" s="756"/>
      <c r="VPU36" s="756"/>
      <c r="VPV36" s="756"/>
      <c r="VPW36" s="756"/>
      <c r="VPX36" s="756"/>
      <c r="VPY36" s="756"/>
      <c r="VPZ36" s="756"/>
      <c r="VQA36" s="756"/>
      <c r="VQB36" s="756"/>
      <c r="VQC36" s="756"/>
      <c r="VQD36" s="756"/>
      <c r="VQE36" s="756"/>
      <c r="VQF36" s="756"/>
      <c r="VQG36" s="756"/>
      <c r="VQH36" s="756"/>
      <c r="VQI36" s="756"/>
      <c r="VQJ36" s="756"/>
      <c r="VQK36" s="756"/>
      <c r="VQL36" s="756"/>
      <c r="VQM36" s="756"/>
      <c r="VQN36" s="756"/>
      <c r="VQO36" s="756"/>
      <c r="VQP36" s="756"/>
      <c r="VQQ36" s="756"/>
      <c r="VQR36" s="756"/>
      <c r="VQS36" s="756"/>
      <c r="VQT36" s="756"/>
      <c r="VQU36" s="756"/>
      <c r="VQV36" s="756"/>
      <c r="VQW36" s="756"/>
      <c r="VQX36" s="756"/>
      <c r="VQY36" s="756"/>
      <c r="VQZ36" s="756"/>
      <c r="VRA36" s="756"/>
      <c r="VRB36" s="756"/>
      <c r="VRC36" s="756"/>
      <c r="VRD36" s="756"/>
      <c r="VRE36" s="756"/>
      <c r="VRF36" s="756"/>
      <c r="VRG36" s="756"/>
      <c r="VRH36" s="756"/>
      <c r="VRI36" s="756"/>
      <c r="VRJ36" s="756"/>
      <c r="VRK36" s="756"/>
      <c r="VRL36" s="756"/>
      <c r="VRM36" s="756"/>
      <c r="VRN36" s="756"/>
      <c r="VRO36" s="756"/>
      <c r="VRP36" s="756"/>
      <c r="VRQ36" s="756"/>
      <c r="VRR36" s="756"/>
      <c r="VRS36" s="756"/>
      <c r="VRT36" s="756"/>
      <c r="VRU36" s="756"/>
      <c r="VRV36" s="756"/>
      <c r="VRW36" s="756"/>
      <c r="VRX36" s="756"/>
      <c r="VRY36" s="756"/>
      <c r="VRZ36" s="756"/>
      <c r="VSA36" s="756"/>
      <c r="VSB36" s="756"/>
      <c r="VSC36" s="756"/>
      <c r="VSD36" s="756"/>
      <c r="VSE36" s="756"/>
      <c r="VSF36" s="756"/>
      <c r="VSG36" s="756"/>
      <c r="VSH36" s="756"/>
      <c r="VSI36" s="756"/>
      <c r="VSJ36" s="756"/>
      <c r="VSK36" s="756"/>
      <c r="VSL36" s="756"/>
      <c r="VSM36" s="756"/>
      <c r="VSN36" s="756"/>
      <c r="VSO36" s="756"/>
      <c r="VSP36" s="756"/>
      <c r="VSQ36" s="756"/>
      <c r="VSR36" s="756"/>
      <c r="VSS36" s="756"/>
      <c r="VST36" s="756"/>
      <c r="VSU36" s="756"/>
      <c r="VSV36" s="756"/>
      <c r="VSW36" s="756"/>
      <c r="VSX36" s="756"/>
      <c r="VSY36" s="756"/>
      <c r="VSZ36" s="756"/>
      <c r="VTA36" s="756"/>
      <c r="VTB36" s="756"/>
      <c r="VTC36" s="756"/>
      <c r="VTD36" s="756"/>
      <c r="VTE36" s="756"/>
      <c r="VTF36" s="756"/>
      <c r="VTG36" s="756"/>
      <c r="VTH36" s="756"/>
      <c r="VTI36" s="756"/>
      <c r="VTJ36" s="756"/>
      <c r="VTK36" s="756"/>
      <c r="VTL36" s="756"/>
      <c r="VTM36" s="756"/>
      <c r="VTN36" s="756"/>
      <c r="VTO36" s="756"/>
      <c r="VTP36" s="756"/>
      <c r="VTQ36" s="756"/>
      <c r="VTR36" s="756"/>
      <c r="VTS36" s="756"/>
      <c r="VTT36" s="756"/>
      <c r="VTU36" s="756"/>
      <c r="VTV36" s="756"/>
      <c r="VTW36" s="756"/>
      <c r="VTX36" s="756"/>
      <c r="VTY36" s="756"/>
      <c r="VTZ36" s="756"/>
      <c r="VUA36" s="756"/>
      <c r="VUB36" s="756"/>
      <c r="VUC36" s="756"/>
      <c r="VUD36" s="756"/>
      <c r="VUE36" s="756"/>
      <c r="VUF36" s="756"/>
      <c r="VUG36" s="756"/>
      <c r="VUH36" s="756"/>
      <c r="VUI36" s="756"/>
      <c r="VUJ36" s="756"/>
      <c r="VUK36" s="756"/>
      <c r="VUL36" s="756"/>
      <c r="VUM36" s="756"/>
      <c r="VUN36" s="756"/>
      <c r="VUO36" s="756"/>
      <c r="VUP36" s="756"/>
      <c r="VUQ36" s="756"/>
      <c r="VUR36" s="756"/>
      <c r="VUS36" s="756"/>
      <c r="VUT36" s="756"/>
      <c r="VUU36" s="756"/>
      <c r="VUV36" s="756"/>
      <c r="VUW36" s="756"/>
      <c r="VUX36" s="756"/>
      <c r="VUY36" s="756"/>
      <c r="VUZ36" s="756"/>
      <c r="VVA36" s="756"/>
      <c r="VVB36" s="756"/>
      <c r="VVC36" s="756"/>
      <c r="VVD36" s="756"/>
      <c r="VVE36" s="756"/>
      <c r="VVF36" s="756"/>
      <c r="VVG36" s="756"/>
      <c r="VVH36" s="756"/>
      <c r="VVI36" s="756"/>
      <c r="VVJ36" s="756"/>
      <c r="VVK36" s="756"/>
      <c r="VVL36" s="756"/>
      <c r="VVM36" s="756"/>
      <c r="VVN36" s="756"/>
      <c r="VVO36" s="756"/>
      <c r="VVP36" s="756"/>
      <c r="VVQ36" s="756"/>
      <c r="VVR36" s="756"/>
      <c r="VVS36" s="756"/>
      <c r="VVT36" s="756"/>
      <c r="VVU36" s="756"/>
      <c r="VVV36" s="756"/>
      <c r="VVW36" s="756"/>
      <c r="VVX36" s="756"/>
      <c r="VVY36" s="756"/>
      <c r="VVZ36" s="756"/>
      <c r="VWA36" s="756"/>
      <c r="VWB36" s="756"/>
      <c r="VWC36" s="756"/>
      <c r="VWD36" s="756"/>
      <c r="VWE36" s="756"/>
      <c r="VWF36" s="756"/>
      <c r="VWG36" s="756"/>
      <c r="VWH36" s="756"/>
      <c r="VWI36" s="756"/>
      <c r="VWJ36" s="756"/>
      <c r="VWK36" s="756"/>
      <c r="VWL36" s="756"/>
      <c r="VWM36" s="756"/>
      <c r="VWN36" s="756"/>
      <c r="VWO36" s="756"/>
      <c r="VWP36" s="756"/>
      <c r="VWQ36" s="756"/>
      <c r="VWR36" s="756"/>
      <c r="VWS36" s="756"/>
      <c r="VWT36" s="756"/>
      <c r="VWU36" s="756"/>
      <c r="VWV36" s="756"/>
      <c r="VWW36" s="756"/>
      <c r="VWX36" s="756"/>
      <c r="VWY36" s="756"/>
      <c r="VWZ36" s="756"/>
      <c r="VXA36" s="756"/>
      <c r="VXB36" s="756"/>
      <c r="VXC36" s="756"/>
      <c r="VXD36" s="756"/>
      <c r="VXE36" s="756"/>
      <c r="VXF36" s="756"/>
      <c r="VXG36" s="756"/>
      <c r="VXH36" s="756"/>
      <c r="VXI36" s="756"/>
      <c r="VXJ36" s="756"/>
      <c r="VXK36" s="756"/>
      <c r="VXL36" s="756"/>
      <c r="VXM36" s="756"/>
      <c r="VXN36" s="756"/>
      <c r="VXO36" s="756"/>
      <c r="VXP36" s="756"/>
      <c r="VXQ36" s="756"/>
      <c r="VXR36" s="756"/>
      <c r="VXS36" s="756"/>
      <c r="VXT36" s="756"/>
      <c r="VXU36" s="756"/>
      <c r="VXV36" s="756"/>
      <c r="VXW36" s="756"/>
      <c r="VXX36" s="756"/>
      <c r="VXY36" s="756"/>
      <c r="VXZ36" s="756"/>
      <c r="VYA36" s="756"/>
      <c r="VYB36" s="756"/>
      <c r="VYC36" s="756"/>
      <c r="VYD36" s="756"/>
      <c r="VYE36" s="756"/>
      <c r="VYF36" s="756"/>
      <c r="VYG36" s="756"/>
      <c r="VYH36" s="756"/>
      <c r="VYI36" s="756"/>
      <c r="VYJ36" s="756"/>
      <c r="VYK36" s="756"/>
      <c r="VYL36" s="756"/>
      <c r="VYM36" s="756"/>
      <c r="VYN36" s="756"/>
      <c r="VYO36" s="756"/>
      <c r="VYP36" s="756"/>
      <c r="VYQ36" s="756"/>
      <c r="VYR36" s="756"/>
      <c r="VYS36" s="756"/>
      <c r="VYT36" s="756"/>
      <c r="VYU36" s="756"/>
      <c r="VYV36" s="756"/>
      <c r="VYW36" s="756"/>
      <c r="VYX36" s="756"/>
      <c r="VYY36" s="756"/>
      <c r="VYZ36" s="756"/>
      <c r="VZA36" s="756"/>
      <c r="VZB36" s="756"/>
      <c r="VZC36" s="756"/>
      <c r="VZD36" s="756"/>
      <c r="VZE36" s="756"/>
      <c r="VZF36" s="756"/>
      <c r="VZG36" s="756"/>
      <c r="VZH36" s="756"/>
      <c r="VZI36" s="756"/>
      <c r="VZJ36" s="756"/>
      <c r="VZK36" s="756"/>
      <c r="VZL36" s="756"/>
      <c r="VZM36" s="756"/>
      <c r="VZN36" s="756"/>
      <c r="VZO36" s="756"/>
      <c r="VZP36" s="756"/>
      <c r="VZQ36" s="756"/>
      <c r="VZR36" s="756"/>
      <c r="VZS36" s="756"/>
      <c r="VZT36" s="756"/>
      <c r="VZU36" s="756"/>
      <c r="VZV36" s="756"/>
      <c r="VZW36" s="756"/>
      <c r="VZX36" s="756"/>
      <c r="VZY36" s="756"/>
      <c r="VZZ36" s="756"/>
      <c r="WAA36" s="756"/>
      <c r="WAB36" s="756"/>
      <c r="WAC36" s="756"/>
      <c r="WAD36" s="756"/>
      <c r="WAE36" s="756"/>
      <c r="WAF36" s="756"/>
      <c r="WAG36" s="756"/>
      <c r="WAH36" s="756"/>
      <c r="WAI36" s="756"/>
      <c r="WAJ36" s="756"/>
      <c r="WAK36" s="756"/>
      <c r="WAL36" s="756"/>
      <c r="WAM36" s="756"/>
      <c r="WAN36" s="756"/>
      <c r="WAO36" s="756"/>
      <c r="WAP36" s="756"/>
      <c r="WAQ36" s="756"/>
      <c r="WAR36" s="756"/>
      <c r="WAS36" s="756"/>
      <c r="WAT36" s="756"/>
      <c r="WAU36" s="756"/>
      <c r="WAV36" s="756"/>
      <c r="WAW36" s="756"/>
      <c r="WAX36" s="756"/>
      <c r="WAY36" s="756"/>
      <c r="WAZ36" s="756"/>
      <c r="WBA36" s="756"/>
      <c r="WBB36" s="756"/>
      <c r="WBC36" s="756"/>
      <c r="WBD36" s="756"/>
      <c r="WBE36" s="756"/>
      <c r="WBF36" s="756"/>
      <c r="WBG36" s="756"/>
      <c r="WBH36" s="756"/>
      <c r="WBI36" s="756"/>
      <c r="WBJ36" s="756"/>
      <c r="WBK36" s="756"/>
      <c r="WBL36" s="756"/>
      <c r="WBM36" s="756"/>
      <c r="WBN36" s="756"/>
      <c r="WBO36" s="756"/>
      <c r="WBP36" s="756"/>
      <c r="WBQ36" s="756"/>
      <c r="WBR36" s="756"/>
      <c r="WBS36" s="756"/>
      <c r="WBT36" s="756"/>
      <c r="WBU36" s="756"/>
      <c r="WBV36" s="756"/>
      <c r="WBW36" s="756"/>
      <c r="WBX36" s="756"/>
      <c r="WBY36" s="756"/>
      <c r="WBZ36" s="756"/>
      <c r="WCA36" s="756"/>
      <c r="WCB36" s="756"/>
      <c r="WCC36" s="756"/>
      <c r="WCD36" s="756"/>
      <c r="WCE36" s="756"/>
      <c r="WCF36" s="756"/>
      <c r="WCG36" s="756"/>
      <c r="WCH36" s="756"/>
      <c r="WCI36" s="756"/>
      <c r="WCJ36" s="756"/>
      <c r="WCK36" s="756"/>
      <c r="WCL36" s="756"/>
      <c r="WCM36" s="756"/>
      <c r="WCN36" s="756"/>
      <c r="WCO36" s="756"/>
      <c r="WCP36" s="756"/>
      <c r="WCQ36" s="756"/>
      <c r="WCR36" s="756"/>
      <c r="WCS36" s="756"/>
      <c r="WCT36" s="756"/>
      <c r="WCU36" s="756"/>
      <c r="WCV36" s="756"/>
      <c r="WCW36" s="756"/>
      <c r="WCX36" s="756"/>
      <c r="WCY36" s="756"/>
      <c r="WCZ36" s="756"/>
      <c r="WDA36" s="756"/>
      <c r="WDB36" s="756"/>
      <c r="WDC36" s="756"/>
      <c r="WDD36" s="756"/>
      <c r="WDE36" s="756"/>
      <c r="WDF36" s="756"/>
      <c r="WDG36" s="756"/>
      <c r="WDH36" s="756"/>
      <c r="WDI36" s="756"/>
      <c r="WDJ36" s="756"/>
      <c r="WDK36" s="756"/>
      <c r="WDL36" s="756"/>
      <c r="WDM36" s="756"/>
      <c r="WDN36" s="756"/>
      <c r="WDO36" s="756"/>
      <c r="WDP36" s="756"/>
      <c r="WDQ36" s="756"/>
      <c r="WDR36" s="756"/>
      <c r="WDS36" s="756"/>
      <c r="WDT36" s="756"/>
      <c r="WDU36" s="756"/>
      <c r="WDV36" s="756"/>
      <c r="WDW36" s="756"/>
      <c r="WDX36" s="756"/>
      <c r="WDY36" s="756"/>
      <c r="WDZ36" s="756"/>
      <c r="WEA36" s="756"/>
      <c r="WEB36" s="756"/>
      <c r="WEC36" s="756"/>
      <c r="WED36" s="756"/>
      <c r="WEE36" s="756"/>
      <c r="WEF36" s="756"/>
      <c r="WEG36" s="756"/>
      <c r="WEH36" s="756"/>
      <c r="WEI36" s="756"/>
      <c r="WEJ36" s="756"/>
      <c r="WEK36" s="756"/>
      <c r="WEL36" s="756"/>
      <c r="WEM36" s="756"/>
      <c r="WEN36" s="756"/>
      <c r="WEO36" s="756"/>
      <c r="WEP36" s="756"/>
      <c r="WEQ36" s="756"/>
      <c r="WER36" s="756"/>
      <c r="WES36" s="756"/>
      <c r="WET36" s="756"/>
      <c r="WEU36" s="756"/>
      <c r="WEV36" s="756"/>
      <c r="WEW36" s="756"/>
      <c r="WEX36" s="756"/>
      <c r="WEY36" s="756"/>
      <c r="WEZ36" s="756"/>
      <c r="WFA36" s="756"/>
      <c r="WFB36" s="756"/>
      <c r="WFC36" s="756"/>
      <c r="WFD36" s="756"/>
      <c r="WFE36" s="756"/>
      <c r="WFF36" s="756"/>
      <c r="WFG36" s="756"/>
      <c r="WFH36" s="756"/>
      <c r="WFI36" s="756"/>
      <c r="WFJ36" s="756"/>
      <c r="WFK36" s="756"/>
      <c r="WFL36" s="756"/>
      <c r="WFM36" s="756"/>
      <c r="WFN36" s="756"/>
      <c r="WFO36" s="756"/>
      <c r="WFP36" s="756"/>
      <c r="WFQ36" s="756"/>
      <c r="WFR36" s="756"/>
      <c r="WFS36" s="756"/>
      <c r="WFT36" s="756"/>
      <c r="WFU36" s="756"/>
      <c r="WFV36" s="756"/>
      <c r="WFW36" s="756"/>
      <c r="WFX36" s="756"/>
      <c r="WFY36" s="756"/>
      <c r="WFZ36" s="756"/>
      <c r="WGA36" s="756"/>
      <c r="WGB36" s="756"/>
      <c r="WGC36" s="756"/>
      <c r="WGD36" s="756"/>
      <c r="WGE36" s="756"/>
      <c r="WGF36" s="756"/>
      <c r="WGG36" s="756"/>
      <c r="WGH36" s="756"/>
      <c r="WGI36" s="756"/>
      <c r="WGJ36" s="756"/>
      <c r="WGK36" s="756"/>
      <c r="WGL36" s="756"/>
      <c r="WGM36" s="756"/>
      <c r="WGN36" s="756"/>
      <c r="WGO36" s="756"/>
      <c r="WGP36" s="756"/>
      <c r="WGQ36" s="756"/>
      <c r="WGR36" s="756"/>
      <c r="WGS36" s="756"/>
      <c r="WGT36" s="756"/>
      <c r="WGU36" s="756"/>
      <c r="WGV36" s="756"/>
      <c r="WGW36" s="756"/>
      <c r="WGX36" s="756"/>
      <c r="WGY36" s="756"/>
      <c r="WGZ36" s="756"/>
      <c r="WHA36" s="756"/>
      <c r="WHB36" s="756"/>
      <c r="WHC36" s="756"/>
      <c r="WHD36" s="756"/>
      <c r="WHE36" s="756"/>
      <c r="WHF36" s="756"/>
      <c r="WHG36" s="756"/>
      <c r="WHH36" s="756"/>
      <c r="WHI36" s="756"/>
      <c r="WHJ36" s="756"/>
      <c r="WHK36" s="756"/>
      <c r="WHL36" s="756"/>
      <c r="WHM36" s="756"/>
      <c r="WHN36" s="756"/>
      <c r="WHO36" s="756"/>
      <c r="WHP36" s="756"/>
      <c r="WHQ36" s="756"/>
      <c r="WHR36" s="756"/>
      <c r="WHS36" s="756"/>
      <c r="WHT36" s="756"/>
      <c r="WHU36" s="756"/>
      <c r="WHV36" s="756"/>
      <c r="WHW36" s="756"/>
      <c r="WHX36" s="756"/>
      <c r="WHY36" s="756"/>
      <c r="WHZ36" s="756"/>
      <c r="WIA36" s="756"/>
      <c r="WIB36" s="756"/>
      <c r="WIC36" s="756"/>
      <c r="WID36" s="756"/>
      <c r="WIE36" s="756"/>
      <c r="WIF36" s="756"/>
      <c r="WIG36" s="756"/>
      <c r="WIH36" s="756"/>
      <c r="WII36" s="756"/>
      <c r="WIJ36" s="756"/>
      <c r="WIK36" s="756"/>
      <c r="WIL36" s="756"/>
      <c r="WIM36" s="756"/>
      <c r="WIN36" s="756"/>
      <c r="WIO36" s="756"/>
      <c r="WIP36" s="756"/>
      <c r="WIQ36" s="756"/>
      <c r="WIR36" s="756"/>
      <c r="WIS36" s="756"/>
      <c r="WIT36" s="756"/>
      <c r="WIU36" s="756"/>
      <c r="WIV36" s="756"/>
      <c r="WIW36" s="756"/>
      <c r="WIX36" s="756"/>
      <c r="WIY36" s="756"/>
      <c r="WIZ36" s="756"/>
      <c r="WJA36" s="756"/>
      <c r="WJB36" s="756"/>
      <c r="WJC36" s="756"/>
      <c r="WJD36" s="756"/>
      <c r="WJE36" s="756"/>
      <c r="WJF36" s="756"/>
      <c r="WJG36" s="756"/>
      <c r="WJH36" s="756"/>
      <c r="WJI36" s="756"/>
      <c r="WJJ36" s="756"/>
      <c r="WJK36" s="756"/>
      <c r="WJL36" s="756"/>
      <c r="WJM36" s="756"/>
      <c r="WJN36" s="756"/>
      <c r="WJO36" s="756"/>
      <c r="WJP36" s="756"/>
      <c r="WJQ36" s="756"/>
      <c r="WJR36" s="756"/>
      <c r="WJS36" s="756"/>
      <c r="WJT36" s="756"/>
      <c r="WJU36" s="756"/>
      <c r="WJV36" s="756"/>
      <c r="WJW36" s="756"/>
      <c r="WJX36" s="756"/>
      <c r="WJY36" s="756"/>
      <c r="WJZ36" s="756"/>
      <c r="WKA36" s="756"/>
      <c r="WKB36" s="756"/>
      <c r="WKC36" s="756"/>
      <c r="WKD36" s="756"/>
      <c r="WKE36" s="756"/>
      <c r="WKF36" s="756"/>
      <c r="WKG36" s="756"/>
      <c r="WKH36" s="756"/>
      <c r="WKI36" s="756"/>
      <c r="WKJ36" s="756"/>
      <c r="WKK36" s="756"/>
      <c r="WKL36" s="756"/>
      <c r="WKM36" s="756"/>
      <c r="WKN36" s="756"/>
      <c r="WKO36" s="756"/>
      <c r="WKP36" s="756"/>
      <c r="WKQ36" s="756"/>
      <c r="WKR36" s="756"/>
      <c r="WKS36" s="756"/>
      <c r="WKT36" s="756"/>
      <c r="WKU36" s="756"/>
      <c r="WKV36" s="756"/>
      <c r="WKW36" s="756"/>
      <c r="WKX36" s="756"/>
      <c r="WKY36" s="756"/>
      <c r="WKZ36" s="756"/>
      <c r="WLA36" s="756"/>
      <c r="WLB36" s="756"/>
      <c r="WLC36" s="756"/>
      <c r="WLD36" s="756"/>
      <c r="WLE36" s="756"/>
      <c r="WLF36" s="756"/>
      <c r="WLG36" s="756"/>
      <c r="WLH36" s="756"/>
      <c r="WLI36" s="756"/>
      <c r="WLJ36" s="756"/>
      <c r="WLK36" s="756"/>
      <c r="WLL36" s="756"/>
      <c r="WLM36" s="756"/>
      <c r="WLN36" s="756"/>
      <c r="WLO36" s="756"/>
      <c r="WLP36" s="756"/>
      <c r="WLQ36" s="756"/>
      <c r="WLR36" s="756"/>
      <c r="WLS36" s="756"/>
      <c r="WLT36" s="756"/>
      <c r="WLU36" s="756"/>
      <c r="WLV36" s="756"/>
      <c r="WLW36" s="756"/>
      <c r="WLX36" s="756"/>
      <c r="WLY36" s="756"/>
      <c r="WLZ36" s="756"/>
      <c r="WMA36" s="756"/>
      <c r="WMB36" s="756"/>
      <c r="WMC36" s="756"/>
      <c r="WMD36" s="756"/>
      <c r="WME36" s="756"/>
      <c r="WMF36" s="756"/>
      <c r="WMG36" s="756"/>
      <c r="WMH36" s="756"/>
      <c r="WMI36" s="756"/>
      <c r="WMJ36" s="756"/>
      <c r="WMK36" s="756"/>
      <c r="WML36" s="756"/>
      <c r="WMM36" s="756"/>
      <c r="WMN36" s="756"/>
      <c r="WMO36" s="756"/>
      <c r="WMP36" s="756"/>
      <c r="WMQ36" s="756"/>
      <c r="WMR36" s="756"/>
      <c r="WMS36" s="756"/>
      <c r="WMT36" s="756"/>
      <c r="WMU36" s="756"/>
      <c r="WMV36" s="756"/>
      <c r="WMW36" s="756"/>
      <c r="WMX36" s="756"/>
      <c r="WMY36" s="756"/>
      <c r="WMZ36" s="756"/>
      <c r="WNA36" s="756"/>
      <c r="WNB36" s="756"/>
      <c r="WNC36" s="756"/>
      <c r="WND36" s="756"/>
      <c r="WNE36" s="756"/>
      <c r="WNF36" s="756"/>
      <c r="WNG36" s="756"/>
      <c r="WNH36" s="756"/>
      <c r="WNI36" s="756"/>
      <c r="WNJ36" s="756"/>
      <c r="WNK36" s="756"/>
      <c r="WNL36" s="756"/>
      <c r="WNM36" s="756"/>
      <c r="WNN36" s="756"/>
      <c r="WNO36" s="756"/>
      <c r="WNP36" s="756"/>
      <c r="WNQ36" s="756"/>
      <c r="WNR36" s="756"/>
      <c r="WNS36" s="756"/>
      <c r="WNT36" s="756"/>
      <c r="WNU36" s="756"/>
      <c r="WNV36" s="756"/>
      <c r="WNW36" s="756"/>
      <c r="WNX36" s="756"/>
      <c r="WNY36" s="756"/>
      <c r="WNZ36" s="756"/>
      <c r="WOA36" s="756"/>
      <c r="WOB36" s="756"/>
      <c r="WOC36" s="756"/>
      <c r="WOD36" s="756"/>
      <c r="WOE36" s="756"/>
      <c r="WOF36" s="756"/>
      <c r="WOG36" s="756"/>
      <c r="WOH36" s="756"/>
      <c r="WOI36" s="756"/>
      <c r="WOJ36" s="756"/>
      <c r="WOK36" s="756"/>
      <c r="WOL36" s="756"/>
      <c r="WOM36" s="756"/>
      <c r="WON36" s="756"/>
      <c r="WOO36" s="756"/>
      <c r="WOP36" s="756"/>
      <c r="WOQ36" s="756"/>
      <c r="WOR36" s="756"/>
      <c r="WOS36" s="756"/>
      <c r="WOT36" s="756"/>
      <c r="WOU36" s="756"/>
      <c r="WOV36" s="756"/>
      <c r="WOW36" s="756"/>
      <c r="WOX36" s="756"/>
      <c r="WOY36" s="756"/>
      <c r="WOZ36" s="756"/>
      <c r="WPA36" s="756"/>
      <c r="WPB36" s="756"/>
      <c r="WPC36" s="756"/>
      <c r="WPD36" s="756"/>
      <c r="WPE36" s="756"/>
      <c r="WPF36" s="756"/>
      <c r="WPG36" s="756"/>
      <c r="WPH36" s="756"/>
      <c r="WPI36" s="756"/>
      <c r="WPJ36" s="756"/>
      <c r="WPK36" s="756"/>
      <c r="WPL36" s="756"/>
      <c r="WPM36" s="756"/>
      <c r="WPN36" s="756"/>
      <c r="WPO36" s="756"/>
      <c r="WPP36" s="756"/>
      <c r="WPQ36" s="756"/>
      <c r="WPR36" s="756"/>
      <c r="WPS36" s="756"/>
      <c r="WPT36" s="756"/>
      <c r="WPU36" s="756"/>
      <c r="WPV36" s="756"/>
      <c r="WPW36" s="756"/>
      <c r="WPX36" s="756"/>
      <c r="WPY36" s="756"/>
      <c r="WPZ36" s="756"/>
      <c r="WQA36" s="756"/>
      <c r="WQB36" s="756"/>
      <c r="WQC36" s="756"/>
      <c r="WQD36" s="756"/>
      <c r="WQE36" s="756"/>
      <c r="WQF36" s="756"/>
      <c r="WQG36" s="756"/>
      <c r="WQH36" s="756"/>
      <c r="WQI36" s="756"/>
      <c r="WQJ36" s="756"/>
      <c r="WQK36" s="756"/>
      <c r="WQL36" s="756"/>
      <c r="WQM36" s="756"/>
      <c r="WQN36" s="756"/>
      <c r="WQO36" s="756"/>
      <c r="WQP36" s="756"/>
      <c r="WQQ36" s="756"/>
      <c r="WQR36" s="756"/>
      <c r="WQS36" s="756"/>
      <c r="WQT36" s="756"/>
      <c r="WQU36" s="756"/>
      <c r="WQV36" s="756"/>
      <c r="WQW36" s="756"/>
      <c r="WQX36" s="756"/>
      <c r="WQY36" s="756"/>
      <c r="WQZ36" s="756"/>
      <c r="WRA36" s="756"/>
      <c r="WRB36" s="756"/>
      <c r="WRC36" s="756"/>
      <c r="WRD36" s="756"/>
      <c r="WRE36" s="756"/>
      <c r="WRF36" s="756"/>
      <c r="WRG36" s="756"/>
      <c r="WRH36" s="756"/>
      <c r="WRI36" s="756"/>
      <c r="WRJ36" s="756"/>
      <c r="WRK36" s="756"/>
      <c r="WRL36" s="756"/>
      <c r="WRM36" s="756"/>
      <c r="WRN36" s="756"/>
      <c r="WRO36" s="756"/>
      <c r="WRP36" s="756"/>
      <c r="WRQ36" s="756"/>
      <c r="WRR36" s="756"/>
      <c r="WRS36" s="756"/>
      <c r="WRT36" s="756"/>
      <c r="WRU36" s="756"/>
      <c r="WRV36" s="756"/>
      <c r="WRW36" s="756"/>
      <c r="WRX36" s="756"/>
      <c r="WRY36" s="756"/>
      <c r="WRZ36" s="756"/>
      <c r="WSA36" s="756"/>
      <c r="WSB36" s="756"/>
      <c r="WSC36" s="756"/>
      <c r="WSD36" s="756"/>
      <c r="WSE36" s="756"/>
      <c r="WSF36" s="756"/>
      <c r="WSG36" s="756"/>
      <c r="WSH36" s="756"/>
      <c r="WSI36" s="756"/>
      <c r="WSJ36" s="756"/>
      <c r="WSK36" s="756"/>
      <c r="WSL36" s="756"/>
      <c r="WSM36" s="756"/>
      <c r="WSN36" s="756"/>
      <c r="WSO36" s="756"/>
      <c r="WSP36" s="756"/>
      <c r="WSQ36" s="756"/>
      <c r="WSR36" s="756"/>
      <c r="WSS36" s="756"/>
      <c r="WST36" s="756"/>
      <c r="WSU36" s="756"/>
      <c r="WSV36" s="756"/>
      <c r="WSW36" s="756"/>
      <c r="WSX36" s="756"/>
      <c r="WSY36" s="756"/>
      <c r="WSZ36" s="756"/>
      <c r="WTA36" s="756"/>
      <c r="WTB36" s="756"/>
      <c r="WTC36" s="756"/>
      <c r="WTD36" s="756"/>
      <c r="WTE36" s="756"/>
      <c r="WTF36" s="756"/>
      <c r="WTG36" s="756"/>
      <c r="WTH36" s="756"/>
      <c r="WTI36" s="756"/>
      <c r="WTJ36" s="756"/>
      <c r="WTK36" s="756"/>
      <c r="WTL36" s="756"/>
      <c r="WTM36" s="756"/>
      <c r="WTN36" s="756"/>
      <c r="WTO36" s="756"/>
      <c r="WTP36" s="756"/>
      <c r="WTQ36" s="756"/>
      <c r="WTR36" s="756"/>
      <c r="WTS36" s="756"/>
      <c r="WTT36" s="756"/>
      <c r="WTU36" s="756"/>
      <c r="WTV36" s="756"/>
      <c r="WTW36" s="756"/>
      <c r="WTX36" s="756"/>
      <c r="WTY36" s="756"/>
      <c r="WTZ36" s="756"/>
      <c r="WUA36" s="756"/>
      <c r="WUB36" s="756"/>
      <c r="WUC36" s="756"/>
      <c r="WUD36" s="756"/>
      <c r="WUE36" s="756"/>
      <c r="WUF36" s="756"/>
      <c r="WUG36" s="756"/>
      <c r="WUH36" s="756"/>
      <c r="WUI36" s="756"/>
      <c r="WUJ36" s="756"/>
      <c r="WUK36" s="756"/>
      <c r="WUL36" s="756"/>
      <c r="WUM36" s="756"/>
      <c r="WUN36" s="756"/>
      <c r="WUO36" s="756"/>
      <c r="WUP36" s="756"/>
      <c r="WUQ36" s="756"/>
      <c r="WUR36" s="756"/>
      <c r="WUS36" s="756"/>
      <c r="WUT36" s="756"/>
      <c r="WUU36" s="756"/>
      <c r="WUV36" s="756"/>
      <c r="WUW36" s="756"/>
      <c r="WUX36" s="756"/>
      <c r="WUY36" s="756"/>
      <c r="WUZ36" s="756"/>
      <c r="WVA36" s="756"/>
      <c r="WVB36" s="756"/>
      <c r="WVC36" s="756"/>
      <c r="WVD36" s="756"/>
      <c r="WVE36" s="756"/>
      <c r="WVF36" s="756"/>
      <c r="WVG36" s="756"/>
      <c r="WVH36" s="756"/>
      <c r="WVI36" s="756"/>
      <c r="WVJ36" s="756"/>
      <c r="WVK36" s="756"/>
      <c r="WVL36" s="756"/>
      <c r="WVM36" s="756"/>
      <c r="WVN36" s="756"/>
      <c r="WVO36" s="756"/>
      <c r="WVP36" s="756"/>
      <c r="WVQ36" s="756"/>
      <c r="WVR36" s="756"/>
      <c r="WVS36" s="756"/>
      <c r="WVT36" s="756"/>
      <c r="WVU36" s="756"/>
      <c r="WVV36" s="756"/>
      <c r="WVW36" s="756"/>
      <c r="WVX36" s="756"/>
      <c r="WVY36" s="756"/>
      <c r="WVZ36" s="756"/>
      <c r="WWA36" s="756"/>
      <c r="WWB36" s="756"/>
      <c r="WWC36" s="756"/>
      <c r="WWD36" s="756"/>
      <c r="WWE36" s="756"/>
      <c r="WWF36" s="756"/>
      <c r="WWG36" s="756"/>
      <c r="WWH36" s="756"/>
      <c r="WWI36" s="756"/>
      <c r="WWJ36" s="756"/>
      <c r="WWK36" s="756"/>
      <c r="WWL36" s="756"/>
      <c r="WWM36" s="756"/>
      <c r="WWN36" s="756"/>
      <c r="WWO36" s="756"/>
      <c r="WWP36" s="756"/>
      <c r="WWQ36" s="756"/>
      <c r="WWR36" s="756"/>
      <c r="WWS36" s="756"/>
      <c r="WWT36" s="756"/>
      <c r="WWU36" s="756"/>
      <c r="WWV36" s="756"/>
      <c r="WWW36" s="756"/>
      <c r="WWX36" s="756"/>
      <c r="WWY36" s="756"/>
      <c r="WWZ36" s="756"/>
      <c r="WXA36" s="756"/>
      <c r="WXB36" s="756"/>
      <c r="WXC36" s="756"/>
      <c r="WXD36" s="756"/>
      <c r="WXE36" s="756"/>
      <c r="WXF36" s="756"/>
      <c r="WXG36" s="756"/>
      <c r="WXH36" s="756"/>
      <c r="WXI36" s="756"/>
      <c r="WXJ36" s="756"/>
      <c r="WXK36" s="756"/>
      <c r="WXL36" s="756"/>
      <c r="WXM36" s="756"/>
      <c r="WXN36" s="756"/>
      <c r="WXO36" s="756"/>
      <c r="WXP36" s="756"/>
      <c r="WXQ36" s="756"/>
      <c r="WXR36" s="756"/>
      <c r="WXS36" s="756"/>
      <c r="WXT36" s="756"/>
      <c r="WXU36" s="756"/>
      <c r="WXV36" s="756"/>
      <c r="WXW36" s="756"/>
      <c r="WXX36" s="756"/>
      <c r="WXY36" s="756"/>
      <c r="WXZ36" s="756"/>
      <c r="WYA36" s="756"/>
      <c r="WYB36" s="756"/>
      <c r="WYC36" s="756"/>
      <c r="WYD36" s="756"/>
      <c r="WYE36" s="756"/>
      <c r="WYF36" s="756"/>
      <c r="WYG36" s="756"/>
      <c r="WYH36" s="756"/>
      <c r="WYI36" s="756"/>
      <c r="WYJ36" s="756"/>
      <c r="WYK36" s="756"/>
      <c r="WYL36" s="756"/>
      <c r="WYM36" s="756"/>
      <c r="WYN36" s="756"/>
      <c r="WYO36" s="756"/>
      <c r="WYP36" s="756"/>
      <c r="WYQ36" s="756"/>
      <c r="WYR36" s="756"/>
      <c r="WYS36" s="756"/>
      <c r="WYT36" s="756"/>
      <c r="WYU36" s="756"/>
      <c r="WYV36" s="756"/>
      <c r="WYW36" s="756"/>
      <c r="WYX36" s="756"/>
      <c r="WYY36" s="756"/>
      <c r="WYZ36" s="756"/>
      <c r="WZA36" s="756"/>
      <c r="WZB36" s="756"/>
      <c r="WZC36" s="756"/>
      <c r="WZD36" s="756"/>
      <c r="WZE36" s="756"/>
      <c r="WZF36" s="756"/>
      <c r="WZG36" s="756"/>
      <c r="WZH36" s="756"/>
      <c r="WZI36" s="756"/>
      <c r="WZJ36" s="756"/>
      <c r="WZK36" s="756"/>
      <c r="WZL36" s="756"/>
      <c r="WZM36" s="756"/>
      <c r="WZN36" s="756"/>
      <c r="WZO36" s="756"/>
      <c r="WZP36" s="756"/>
      <c r="WZQ36" s="756"/>
      <c r="WZR36" s="756"/>
      <c r="WZS36" s="756"/>
      <c r="WZT36" s="756"/>
      <c r="WZU36" s="756"/>
      <c r="WZV36" s="756"/>
      <c r="WZW36" s="756"/>
      <c r="WZX36" s="756"/>
      <c r="WZY36" s="756"/>
      <c r="WZZ36" s="756"/>
      <c r="XAA36" s="756"/>
      <c r="XAB36" s="756"/>
      <c r="XAC36" s="756"/>
      <c r="XAD36" s="756"/>
      <c r="XAE36" s="756"/>
      <c r="XAF36" s="756"/>
      <c r="XAG36" s="756"/>
      <c r="XAH36" s="756"/>
      <c r="XAI36" s="756"/>
      <c r="XAJ36" s="756"/>
      <c r="XAK36" s="756"/>
      <c r="XAL36" s="756"/>
      <c r="XAM36" s="756"/>
      <c r="XAN36" s="756"/>
      <c r="XAO36" s="756"/>
      <c r="XAP36" s="756"/>
      <c r="XAQ36" s="756"/>
      <c r="XAR36" s="756"/>
      <c r="XAS36" s="756"/>
      <c r="XAT36" s="756"/>
      <c r="XAU36" s="756"/>
      <c r="XAV36" s="756"/>
      <c r="XAW36" s="756"/>
      <c r="XAX36" s="756"/>
      <c r="XAY36" s="756"/>
      <c r="XAZ36" s="756"/>
      <c r="XBA36" s="756"/>
      <c r="XBB36" s="756"/>
      <c r="XBC36" s="756"/>
      <c r="XBD36" s="756"/>
      <c r="XBE36" s="756"/>
      <c r="XBF36" s="756"/>
      <c r="XBG36" s="756"/>
      <c r="XBH36" s="756"/>
      <c r="XBI36" s="756"/>
      <c r="XBJ36" s="756"/>
      <c r="XBK36" s="756"/>
      <c r="XBL36" s="756"/>
      <c r="XBM36" s="756"/>
      <c r="XBN36" s="756"/>
      <c r="XBO36" s="756"/>
      <c r="XBP36" s="756"/>
      <c r="XBQ36" s="756"/>
      <c r="XBR36" s="756"/>
      <c r="XBS36" s="756"/>
      <c r="XBT36" s="756"/>
      <c r="XBU36" s="756"/>
      <c r="XBV36" s="756"/>
      <c r="XBW36" s="756"/>
      <c r="XBX36" s="756"/>
      <c r="XBY36" s="756"/>
      <c r="XBZ36" s="756"/>
      <c r="XCA36" s="756"/>
      <c r="XCB36" s="756"/>
      <c r="XCC36" s="756"/>
      <c r="XCD36" s="756"/>
      <c r="XCE36" s="756"/>
      <c r="XCF36" s="756"/>
      <c r="XCG36" s="756"/>
      <c r="XCH36" s="756"/>
      <c r="XCI36" s="756"/>
      <c r="XCJ36" s="756"/>
      <c r="XCK36" s="756"/>
      <c r="XCL36" s="756"/>
      <c r="XCM36" s="756"/>
      <c r="XCN36" s="756"/>
      <c r="XCO36" s="756"/>
      <c r="XCP36" s="756"/>
      <c r="XCQ36" s="756"/>
      <c r="XCR36" s="756"/>
      <c r="XCS36" s="756"/>
      <c r="XCT36" s="756"/>
      <c r="XCU36" s="756"/>
      <c r="XCV36" s="756"/>
      <c r="XCW36" s="756"/>
      <c r="XCX36" s="756"/>
      <c r="XCY36" s="756"/>
      <c r="XCZ36" s="756"/>
      <c r="XDA36" s="756"/>
      <c r="XDB36" s="756"/>
      <c r="XDC36" s="756"/>
      <c r="XDD36" s="756"/>
      <c r="XDE36" s="756"/>
      <c r="XDF36" s="756"/>
      <c r="XDG36" s="756"/>
      <c r="XDH36" s="756"/>
      <c r="XDI36" s="756"/>
      <c r="XDJ36" s="756"/>
      <c r="XDK36" s="756"/>
      <c r="XDL36" s="756"/>
      <c r="XDM36" s="756"/>
      <c r="XDN36" s="756"/>
      <c r="XDO36" s="756"/>
      <c r="XDP36" s="756"/>
      <c r="XDQ36" s="756"/>
      <c r="XDR36" s="756"/>
      <c r="XDS36" s="756"/>
      <c r="XDT36" s="756"/>
      <c r="XDU36" s="756"/>
      <c r="XDV36" s="756"/>
      <c r="XDW36" s="756"/>
      <c r="XDX36" s="756"/>
      <c r="XDY36" s="756"/>
      <c r="XDZ36" s="756"/>
      <c r="XEA36" s="756"/>
      <c r="XEB36" s="756"/>
      <c r="XEC36" s="756"/>
      <c r="XED36" s="756"/>
      <c r="XEE36" s="756"/>
      <c r="XEF36" s="756"/>
      <c r="XEG36" s="756"/>
      <c r="XEH36" s="756"/>
      <c r="XEI36" s="756"/>
      <c r="XEJ36" s="756"/>
      <c r="XEK36" s="756"/>
      <c r="XEL36" s="756"/>
      <c r="XEM36" s="756"/>
      <c r="XEN36" s="756"/>
      <c r="XEO36" s="756"/>
      <c r="XEP36" s="756"/>
      <c r="XEQ36" s="756"/>
      <c r="XER36" s="756"/>
      <c r="XES36" s="756"/>
      <c r="XET36" s="756"/>
      <c r="XEU36" s="756"/>
      <c r="XEV36" s="756"/>
      <c r="XEW36" s="756"/>
      <c r="XEX36" s="753"/>
      <c r="XEY36" s="439"/>
      <c r="XEZ36" s="439"/>
    </row>
    <row r="37" spans="2:16384" ht="18" customHeight="1">
      <c r="B37" s="889" t="s">
        <v>151</v>
      </c>
      <c r="C37" s="890"/>
      <c r="D37" s="769">
        <v>200</v>
      </c>
      <c r="E37" s="769">
        <v>20</v>
      </c>
      <c r="F37" s="769">
        <v>200</v>
      </c>
      <c r="G37" s="769">
        <v>200</v>
      </c>
      <c r="H37" s="772">
        <f>IF(ISNUMBER(SEARCH("N/A",D$35)),0,D37)+IF(ISNUMBER(SEARCH("N/A",E$35)),0,E37)+IF(ISNUMBER(SEARCH("N/A",F$35)),0,F37)+IF(ISNUMBER(SEARCH("N/A",G$35)),0,G37)</f>
        <v>220</v>
      </c>
      <c r="I37" s="755"/>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6"/>
      <c r="CT37" s="756"/>
      <c r="CU37" s="756"/>
      <c r="CV37" s="756"/>
      <c r="CW37" s="756"/>
      <c r="CX37" s="756"/>
      <c r="CY37" s="756"/>
      <c r="CZ37" s="756"/>
      <c r="DA37" s="756"/>
      <c r="DB37" s="756"/>
      <c r="DC37" s="756"/>
      <c r="DD37" s="756"/>
      <c r="DE37" s="756"/>
      <c r="DF37" s="756"/>
      <c r="DG37" s="756"/>
      <c r="DH37" s="756"/>
      <c r="DI37" s="756"/>
      <c r="DJ37" s="756"/>
      <c r="DK37" s="756"/>
      <c r="DL37" s="756"/>
      <c r="DM37" s="756"/>
      <c r="DN37" s="756"/>
      <c r="DO37" s="756"/>
      <c r="DP37" s="756"/>
      <c r="DQ37" s="756"/>
      <c r="DR37" s="756"/>
      <c r="DS37" s="756"/>
      <c r="DT37" s="756"/>
      <c r="DU37" s="756"/>
      <c r="DV37" s="756"/>
      <c r="DW37" s="756"/>
      <c r="DX37" s="756"/>
      <c r="DY37" s="756"/>
      <c r="DZ37" s="756"/>
      <c r="EA37" s="756"/>
      <c r="EB37" s="756"/>
      <c r="EC37" s="756"/>
      <c r="ED37" s="756"/>
      <c r="EE37" s="756"/>
      <c r="EF37" s="756"/>
      <c r="EG37" s="756"/>
      <c r="EH37" s="756"/>
      <c r="EI37" s="756"/>
      <c r="EJ37" s="756"/>
      <c r="EK37" s="756"/>
      <c r="EL37" s="756"/>
      <c r="EM37" s="756"/>
      <c r="EN37" s="756"/>
      <c r="EO37" s="756"/>
      <c r="EP37" s="756"/>
      <c r="EQ37" s="756"/>
      <c r="ER37" s="756"/>
      <c r="ES37" s="756"/>
      <c r="ET37" s="756"/>
      <c r="EU37" s="756"/>
      <c r="EV37" s="756"/>
      <c r="EW37" s="756"/>
      <c r="EX37" s="756"/>
      <c r="EY37" s="756"/>
      <c r="EZ37" s="756"/>
      <c r="FA37" s="756"/>
      <c r="FB37" s="756"/>
      <c r="FC37" s="756"/>
      <c r="FD37" s="756"/>
      <c r="FE37" s="756"/>
      <c r="FF37" s="756"/>
      <c r="FG37" s="756"/>
      <c r="FH37" s="756"/>
      <c r="FI37" s="756"/>
      <c r="FJ37" s="756"/>
      <c r="FK37" s="756"/>
      <c r="FL37" s="756"/>
      <c r="FM37" s="756"/>
      <c r="FN37" s="756"/>
      <c r="FO37" s="756"/>
      <c r="FP37" s="756"/>
      <c r="FQ37" s="756"/>
      <c r="FR37" s="756"/>
      <c r="FS37" s="756"/>
      <c r="FT37" s="756"/>
      <c r="FU37" s="756"/>
      <c r="FV37" s="756"/>
      <c r="FW37" s="756"/>
      <c r="FX37" s="756"/>
      <c r="FY37" s="756"/>
      <c r="FZ37" s="756"/>
      <c r="GA37" s="756"/>
      <c r="GB37" s="756"/>
      <c r="GC37" s="756"/>
      <c r="GD37" s="756"/>
      <c r="GE37" s="756"/>
      <c r="GF37" s="756"/>
      <c r="GG37" s="756"/>
      <c r="GH37" s="756"/>
      <c r="GI37" s="756"/>
      <c r="GJ37" s="756"/>
      <c r="GK37" s="756"/>
      <c r="GL37" s="756"/>
      <c r="GM37" s="756"/>
      <c r="GN37" s="756"/>
      <c r="GO37" s="756"/>
      <c r="GP37" s="756"/>
      <c r="GQ37" s="756"/>
      <c r="GR37" s="756"/>
      <c r="GS37" s="756"/>
      <c r="GT37" s="756"/>
      <c r="GU37" s="756"/>
      <c r="GV37" s="756"/>
      <c r="GW37" s="756"/>
      <c r="GX37" s="756"/>
      <c r="GY37" s="756"/>
      <c r="GZ37" s="756"/>
      <c r="HA37" s="756"/>
      <c r="HB37" s="756"/>
      <c r="HC37" s="756"/>
      <c r="HD37" s="756"/>
      <c r="HE37" s="756"/>
      <c r="HF37" s="756"/>
      <c r="HG37" s="756"/>
      <c r="HH37" s="756"/>
      <c r="HI37" s="756"/>
      <c r="HJ37" s="756"/>
      <c r="HK37" s="756"/>
      <c r="HL37" s="756"/>
      <c r="HM37" s="756"/>
      <c r="HN37" s="756"/>
      <c r="HO37" s="756"/>
      <c r="HP37" s="756"/>
      <c r="HQ37" s="756"/>
      <c r="HR37" s="756"/>
      <c r="HS37" s="756"/>
      <c r="HT37" s="756"/>
      <c r="HU37" s="756"/>
      <c r="HV37" s="756"/>
      <c r="HW37" s="756"/>
      <c r="HX37" s="756"/>
      <c r="HY37" s="756"/>
      <c r="HZ37" s="756"/>
      <c r="IA37" s="756"/>
      <c r="IB37" s="756"/>
      <c r="IC37" s="756"/>
      <c r="ID37" s="756"/>
      <c r="IE37" s="756"/>
      <c r="IF37" s="756"/>
      <c r="IG37" s="756"/>
      <c r="IH37" s="756"/>
      <c r="II37" s="756"/>
      <c r="IJ37" s="756"/>
      <c r="IK37" s="756"/>
      <c r="IL37" s="756"/>
      <c r="IM37" s="756"/>
      <c r="IN37" s="756"/>
      <c r="IO37" s="756"/>
      <c r="IP37" s="756"/>
      <c r="IQ37" s="756"/>
      <c r="IR37" s="756"/>
      <c r="IS37" s="756"/>
      <c r="IT37" s="756"/>
      <c r="IU37" s="756"/>
      <c r="IV37" s="756"/>
      <c r="IW37" s="756"/>
      <c r="IX37" s="756"/>
      <c r="IY37" s="756"/>
      <c r="IZ37" s="756"/>
      <c r="JA37" s="756"/>
      <c r="JB37" s="756"/>
      <c r="JC37" s="756"/>
      <c r="JD37" s="756"/>
      <c r="JE37" s="756"/>
      <c r="JF37" s="756"/>
      <c r="JG37" s="756"/>
      <c r="JH37" s="756"/>
      <c r="JI37" s="756"/>
      <c r="JJ37" s="756"/>
      <c r="JK37" s="756"/>
      <c r="JL37" s="756"/>
      <c r="JM37" s="756"/>
      <c r="JN37" s="756"/>
      <c r="JO37" s="756"/>
      <c r="JP37" s="756"/>
      <c r="JQ37" s="756"/>
      <c r="JR37" s="756"/>
      <c r="JS37" s="756"/>
      <c r="JT37" s="756"/>
      <c r="JU37" s="756"/>
      <c r="JV37" s="756"/>
      <c r="JW37" s="756"/>
      <c r="JX37" s="756"/>
      <c r="JY37" s="756"/>
      <c r="JZ37" s="756"/>
      <c r="KA37" s="756"/>
      <c r="KB37" s="756"/>
      <c r="KC37" s="756"/>
      <c r="KD37" s="756"/>
      <c r="KE37" s="756"/>
      <c r="KF37" s="756"/>
      <c r="KG37" s="756"/>
      <c r="KH37" s="756"/>
      <c r="KI37" s="756"/>
      <c r="KJ37" s="756"/>
      <c r="KK37" s="756"/>
      <c r="KL37" s="756"/>
      <c r="KM37" s="756"/>
      <c r="KN37" s="756"/>
      <c r="KO37" s="756"/>
      <c r="KP37" s="756"/>
      <c r="KQ37" s="756"/>
      <c r="KR37" s="756"/>
      <c r="KS37" s="756"/>
      <c r="KT37" s="756"/>
      <c r="KU37" s="756"/>
      <c r="KV37" s="756"/>
      <c r="KW37" s="756"/>
      <c r="KX37" s="756"/>
      <c r="KY37" s="756"/>
      <c r="KZ37" s="756"/>
      <c r="LA37" s="756"/>
      <c r="LB37" s="756"/>
      <c r="LC37" s="756"/>
      <c r="LD37" s="756"/>
      <c r="LE37" s="756"/>
      <c r="LF37" s="756"/>
      <c r="LG37" s="756"/>
      <c r="LH37" s="756"/>
      <c r="LI37" s="756"/>
      <c r="LJ37" s="756"/>
      <c r="LK37" s="756"/>
      <c r="LL37" s="756"/>
      <c r="LM37" s="756"/>
      <c r="LN37" s="756"/>
      <c r="LO37" s="756"/>
      <c r="LP37" s="756"/>
      <c r="LQ37" s="756"/>
      <c r="LR37" s="756"/>
      <c r="LS37" s="756"/>
      <c r="LT37" s="756"/>
      <c r="LU37" s="756"/>
      <c r="LV37" s="756"/>
      <c r="LW37" s="756"/>
      <c r="LX37" s="756"/>
      <c r="LY37" s="756"/>
      <c r="LZ37" s="756"/>
      <c r="MA37" s="756"/>
      <c r="MB37" s="756"/>
      <c r="MC37" s="756"/>
      <c r="MD37" s="756"/>
      <c r="ME37" s="756"/>
      <c r="MF37" s="756"/>
      <c r="MG37" s="756"/>
      <c r="MH37" s="756"/>
      <c r="MI37" s="756"/>
      <c r="MJ37" s="756"/>
      <c r="MK37" s="756"/>
      <c r="ML37" s="756"/>
      <c r="MM37" s="756"/>
      <c r="MN37" s="756"/>
      <c r="MO37" s="756"/>
      <c r="MP37" s="756"/>
      <c r="MQ37" s="756"/>
      <c r="MR37" s="756"/>
      <c r="MS37" s="756"/>
      <c r="MT37" s="756"/>
      <c r="MU37" s="756"/>
      <c r="MV37" s="756"/>
      <c r="MW37" s="756"/>
      <c r="MX37" s="756"/>
      <c r="MY37" s="756"/>
      <c r="MZ37" s="756"/>
      <c r="NA37" s="756"/>
      <c r="NB37" s="756"/>
      <c r="NC37" s="756"/>
      <c r="ND37" s="756"/>
      <c r="NE37" s="756"/>
      <c r="NF37" s="756"/>
      <c r="NG37" s="756"/>
      <c r="NH37" s="756"/>
      <c r="NI37" s="756"/>
      <c r="NJ37" s="756"/>
      <c r="NK37" s="756"/>
      <c r="NL37" s="756"/>
      <c r="NM37" s="756"/>
      <c r="NN37" s="756"/>
      <c r="NO37" s="756"/>
      <c r="NP37" s="756"/>
      <c r="NQ37" s="756"/>
      <c r="NR37" s="756"/>
      <c r="NS37" s="756"/>
      <c r="NT37" s="756"/>
      <c r="NU37" s="756"/>
      <c r="NV37" s="756"/>
      <c r="NW37" s="756"/>
      <c r="NX37" s="756"/>
      <c r="NY37" s="756"/>
      <c r="NZ37" s="756"/>
      <c r="OA37" s="756"/>
      <c r="OB37" s="756"/>
      <c r="OC37" s="756"/>
      <c r="OD37" s="756"/>
      <c r="OE37" s="756"/>
      <c r="OF37" s="756"/>
      <c r="OG37" s="756"/>
      <c r="OH37" s="756"/>
      <c r="OI37" s="756"/>
      <c r="OJ37" s="756"/>
      <c r="OK37" s="756"/>
      <c r="OL37" s="756"/>
      <c r="OM37" s="756"/>
      <c r="ON37" s="756"/>
      <c r="OO37" s="756"/>
      <c r="OP37" s="756"/>
      <c r="OQ37" s="756"/>
      <c r="OR37" s="756"/>
      <c r="OS37" s="756"/>
      <c r="OT37" s="756"/>
      <c r="OU37" s="756"/>
      <c r="OV37" s="756"/>
      <c r="OW37" s="756"/>
      <c r="OX37" s="756"/>
      <c r="OY37" s="756"/>
      <c r="OZ37" s="756"/>
      <c r="PA37" s="756"/>
      <c r="PB37" s="756"/>
      <c r="PC37" s="756"/>
      <c r="PD37" s="756"/>
      <c r="PE37" s="756"/>
      <c r="PF37" s="756"/>
      <c r="PG37" s="756"/>
      <c r="PH37" s="756"/>
      <c r="PI37" s="756"/>
      <c r="PJ37" s="756"/>
      <c r="PK37" s="756"/>
      <c r="PL37" s="756"/>
      <c r="PM37" s="756"/>
      <c r="PN37" s="756"/>
      <c r="PO37" s="756"/>
      <c r="PP37" s="756"/>
      <c r="PQ37" s="756"/>
      <c r="PR37" s="756"/>
      <c r="PS37" s="756"/>
      <c r="PT37" s="756"/>
      <c r="PU37" s="756"/>
      <c r="PV37" s="756"/>
      <c r="PW37" s="756"/>
      <c r="PX37" s="756"/>
      <c r="PY37" s="756"/>
      <c r="PZ37" s="756"/>
      <c r="QA37" s="756"/>
      <c r="QB37" s="756"/>
      <c r="QC37" s="756"/>
      <c r="QD37" s="756"/>
      <c r="QE37" s="756"/>
      <c r="QF37" s="756"/>
      <c r="QG37" s="756"/>
      <c r="QH37" s="756"/>
      <c r="QI37" s="756"/>
      <c r="QJ37" s="756"/>
      <c r="QK37" s="756"/>
      <c r="QL37" s="756"/>
      <c r="QM37" s="756"/>
      <c r="QN37" s="756"/>
      <c r="QO37" s="756"/>
      <c r="QP37" s="756"/>
      <c r="QQ37" s="756"/>
      <c r="QR37" s="756"/>
      <c r="QS37" s="756"/>
      <c r="QT37" s="756"/>
      <c r="QU37" s="756"/>
      <c r="QV37" s="756"/>
      <c r="QW37" s="756"/>
      <c r="QX37" s="756"/>
      <c r="QY37" s="756"/>
      <c r="QZ37" s="756"/>
      <c r="RA37" s="756"/>
      <c r="RB37" s="756"/>
      <c r="RC37" s="756"/>
      <c r="RD37" s="756"/>
      <c r="RE37" s="756"/>
      <c r="RF37" s="756"/>
      <c r="RG37" s="756"/>
      <c r="RH37" s="756"/>
      <c r="RI37" s="756"/>
      <c r="RJ37" s="756"/>
      <c r="RK37" s="756"/>
      <c r="RL37" s="756"/>
      <c r="RM37" s="756"/>
      <c r="RN37" s="756"/>
      <c r="RO37" s="756"/>
      <c r="RP37" s="756"/>
      <c r="RQ37" s="756"/>
      <c r="RR37" s="756"/>
      <c r="RS37" s="756"/>
      <c r="RT37" s="756"/>
      <c r="RU37" s="756"/>
      <c r="RV37" s="756"/>
      <c r="RW37" s="756"/>
      <c r="RX37" s="756"/>
      <c r="RY37" s="756"/>
      <c r="RZ37" s="756"/>
      <c r="SA37" s="756"/>
      <c r="SB37" s="756"/>
      <c r="SC37" s="756"/>
      <c r="SD37" s="756"/>
      <c r="SE37" s="756"/>
      <c r="SF37" s="756"/>
      <c r="SG37" s="756"/>
      <c r="SH37" s="756"/>
      <c r="SI37" s="756"/>
      <c r="SJ37" s="756"/>
      <c r="SK37" s="756"/>
      <c r="SL37" s="756"/>
      <c r="SM37" s="756"/>
      <c r="SN37" s="756"/>
      <c r="SO37" s="756"/>
      <c r="SP37" s="756"/>
      <c r="SQ37" s="756"/>
      <c r="SR37" s="756"/>
      <c r="SS37" s="756"/>
      <c r="ST37" s="756"/>
      <c r="SU37" s="756"/>
      <c r="SV37" s="756"/>
      <c r="SW37" s="756"/>
      <c r="SX37" s="756"/>
      <c r="SY37" s="756"/>
      <c r="SZ37" s="756"/>
      <c r="TA37" s="756"/>
      <c r="TB37" s="756"/>
      <c r="TC37" s="756"/>
      <c r="TD37" s="756"/>
      <c r="TE37" s="756"/>
      <c r="TF37" s="756"/>
      <c r="TG37" s="756"/>
      <c r="TH37" s="756"/>
      <c r="TI37" s="756"/>
      <c r="TJ37" s="756"/>
      <c r="TK37" s="756"/>
      <c r="TL37" s="756"/>
      <c r="TM37" s="756"/>
      <c r="TN37" s="756"/>
      <c r="TO37" s="756"/>
      <c r="TP37" s="756"/>
      <c r="TQ37" s="756"/>
      <c r="TR37" s="756"/>
      <c r="TS37" s="756"/>
      <c r="TT37" s="756"/>
      <c r="TU37" s="756"/>
      <c r="TV37" s="756"/>
      <c r="TW37" s="756"/>
      <c r="TX37" s="756"/>
      <c r="TY37" s="756"/>
      <c r="TZ37" s="756"/>
      <c r="UA37" s="756"/>
      <c r="UB37" s="756"/>
      <c r="UC37" s="756"/>
      <c r="UD37" s="756"/>
      <c r="UE37" s="756"/>
      <c r="UF37" s="756"/>
      <c r="UG37" s="756"/>
      <c r="UH37" s="756"/>
      <c r="UI37" s="756"/>
      <c r="UJ37" s="756"/>
      <c r="UK37" s="756"/>
      <c r="UL37" s="756"/>
      <c r="UM37" s="756"/>
      <c r="UN37" s="756"/>
      <c r="UO37" s="756"/>
      <c r="UP37" s="756"/>
      <c r="UQ37" s="756"/>
      <c r="UR37" s="756"/>
      <c r="US37" s="756"/>
      <c r="UT37" s="756"/>
      <c r="UU37" s="756"/>
      <c r="UV37" s="756"/>
      <c r="UW37" s="756"/>
      <c r="UX37" s="756"/>
      <c r="UY37" s="756"/>
      <c r="UZ37" s="756"/>
      <c r="VA37" s="756"/>
      <c r="VB37" s="756"/>
      <c r="VC37" s="756"/>
      <c r="VD37" s="756"/>
      <c r="VE37" s="756"/>
      <c r="VF37" s="756"/>
      <c r="VG37" s="756"/>
      <c r="VH37" s="756"/>
      <c r="VI37" s="756"/>
      <c r="VJ37" s="756"/>
      <c r="VK37" s="756"/>
      <c r="VL37" s="756"/>
      <c r="VM37" s="756"/>
      <c r="VN37" s="756"/>
      <c r="VO37" s="756"/>
      <c r="VP37" s="756"/>
      <c r="VQ37" s="756"/>
      <c r="VR37" s="756"/>
      <c r="VS37" s="756"/>
      <c r="VT37" s="756"/>
      <c r="VU37" s="756"/>
      <c r="VV37" s="756"/>
      <c r="VW37" s="756"/>
      <c r="VX37" s="756"/>
      <c r="VY37" s="756"/>
      <c r="VZ37" s="756"/>
      <c r="WA37" s="756"/>
      <c r="WB37" s="756"/>
      <c r="WC37" s="756"/>
      <c r="WD37" s="756"/>
      <c r="WE37" s="756"/>
      <c r="WF37" s="756"/>
      <c r="WG37" s="756"/>
      <c r="WH37" s="756"/>
      <c r="WI37" s="756"/>
      <c r="WJ37" s="756"/>
      <c r="WK37" s="756"/>
      <c r="WL37" s="756"/>
      <c r="WM37" s="756"/>
      <c r="WN37" s="756"/>
      <c r="WO37" s="756"/>
      <c r="WP37" s="756"/>
      <c r="WQ37" s="756"/>
      <c r="WR37" s="756"/>
      <c r="WS37" s="756"/>
      <c r="WT37" s="756"/>
      <c r="WU37" s="756"/>
      <c r="WV37" s="756"/>
      <c r="WW37" s="756"/>
      <c r="WX37" s="756"/>
      <c r="WY37" s="756"/>
      <c r="WZ37" s="756"/>
      <c r="XA37" s="756"/>
      <c r="XB37" s="756"/>
      <c r="XC37" s="756"/>
      <c r="XD37" s="756"/>
      <c r="XE37" s="756"/>
      <c r="XF37" s="756"/>
      <c r="XG37" s="756"/>
      <c r="XH37" s="756"/>
      <c r="XI37" s="756"/>
      <c r="XJ37" s="756"/>
      <c r="XK37" s="756"/>
      <c r="XL37" s="756"/>
      <c r="XM37" s="756"/>
      <c r="XN37" s="756"/>
      <c r="XO37" s="756"/>
      <c r="XP37" s="756"/>
      <c r="XQ37" s="756"/>
      <c r="XR37" s="756"/>
      <c r="XS37" s="756"/>
      <c r="XT37" s="756"/>
      <c r="XU37" s="756"/>
      <c r="XV37" s="756"/>
      <c r="XW37" s="756"/>
      <c r="XX37" s="756"/>
      <c r="XY37" s="756"/>
      <c r="XZ37" s="756"/>
      <c r="YA37" s="756"/>
      <c r="YB37" s="756"/>
      <c r="YC37" s="756"/>
      <c r="YD37" s="756"/>
      <c r="YE37" s="756"/>
      <c r="YF37" s="756"/>
      <c r="YG37" s="756"/>
      <c r="YH37" s="756"/>
      <c r="YI37" s="756"/>
      <c r="YJ37" s="756"/>
      <c r="YK37" s="756"/>
      <c r="YL37" s="756"/>
      <c r="YM37" s="756"/>
      <c r="YN37" s="756"/>
      <c r="YO37" s="756"/>
      <c r="YP37" s="756"/>
      <c r="YQ37" s="756"/>
      <c r="YR37" s="756"/>
      <c r="YS37" s="756"/>
      <c r="YT37" s="756"/>
      <c r="YU37" s="756"/>
      <c r="YV37" s="756"/>
      <c r="YW37" s="756"/>
      <c r="YX37" s="756"/>
      <c r="YY37" s="756"/>
      <c r="YZ37" s="756"/>
      <c r="ZA37" s="756"/>
      <c r="ZB37" s="756"/>
      <c r="ZC37" s="756"/>
      <c r="ZD37" s="756"/>
      <c r="ZE37" s="756"/>
      <c r="ZF37" s="756"/>
      <c r="ZG37" s="756"/>
      <c r="ZH37" s="756"/>
      <c r="ZI37" s="756"/>
      <c r="ZJ37" s="756"/>
      <c r="ZK37" s="756"/>
      <c r="ZL37" s="756"/>
      <c r="ZM37" s="756"/>
      <c r="ZN37" s="756"/>
      <c r="ZO37" s="756"/>
      <c r="ZP37" s="756"/>
      <c r="ZQ37" s="756"/>
      <c r="ZR37" s="756"/>
      <c r="ZS37" s="756"/>
      <c r="ZT37" s="756"/>
      <c r="ZU37" s="756"/>
      <c r="ZV37" s="756"/>
      <c r="ZW37" s="756"/>
      <c r="ZX37" s="756"/>
      <c r="ZY37" s="756"/>
      <c r="ZZ37" s="756"/>
      <c r="AAA37" s="756"/>
      <c r="AAB37" s="756"/>
      <c r="AAC37" s="756"/>
      <c r="AAD37" s="756"/>
      <c r="AAE37" s="756"/>
      <c r="AAF37" s="756"/>
      <c r="AAG37" s="756"/>
      <c r="AAH37" s="756"/>
      <c r="AAI37" s="756"/>
      <c r="AAJ37" s="756"/>
      <c r="AAK37" s="756"/>
      <c r="AAL37" s="756"/>
      <c r="AAM37" s="756"/>
      <c r="AAN37" s="756"/>
      <c r="AAO37" s="756"/>
      <c r="AAP37" s="756"/>
      <c r="AAQ37" s="756"/>
      <c r="AAR37" s="756"/>
      <c r="AAS37" s="756"/>
      <c r="AAT37" s="756"/>
      <c r="AAU37" s="756"/>
      <c r="AAV37" s="756"/>
      <c r="AAW37" s="756"/>
      <c r="AAX37" s="756"/>
      <c r="AAY37" s="756"/>
      <c r="AAZ37" s="756"/>
      <c r="ABA37" s="756"/>
      <c r="ABB37" s="756"/>
      <c r="ABC37" s="756"/>
      <c r="ABD37" s="756"/>
      <c r="ABE37" s="756"/>
      <c r="ABF37" s="756"/>
      <c r="ABG37" s="756"/>
      <c r="ABH37" s="756"/>
      <c r="ABI37" s="756"/>
      <c r="ABJ37" s="756"/>
      <c r="ABK37" s="756"/>
      <c r="ABL37" s="756"/>
      <c r="ABM37" s="756"/>
      <c r="ABN37" s="756"/>
      <c r="ABO37" s="756"/>
      <c r="ABP37" s="756"/>
      <c r="ABQ37" s="756"/>
      <c r="ABR37" s="756"/>
      <c r="ABS37" s="756"/>
      <c r="ABT37" s="756"/>
      <c r="ABU37" s="756"/>
      <c r="ABV37" s="756"/>
      <c r="ABW37" s="756"/>
      <c r="ABX37" s="756"/>
      <c r="ABY37" s="756"/>
      <c r="ABZ37" s="756"/>
      <c r="ACA37" s="756"/>
      <c r="ACB37" s="756"/>
      <c r="ACC37" s="756"/>
      <c r="ACD37" s="756"/>
      <c r="ACE37" s="756"/>
      <c r="ACF37" s="756"/>
      <c r="ACG37" s="756"/>
      <c r="ACH37" s="756"/>
      <c r="ACI37" s="756"/>
      <c r="ACJ37" s="756"/>
      <c r="ACK37" s="756"/>
      <c r="ACL37" s="756"/>
      <c r="ACM37" s="756"/>
      <c r="ACN37" s="756"/>
      <c r="ACO37" s="756"/>
      <c r="ACP37" s="756"/>
      <c r="ACQ37" s="756"/>
      <c r="ACR37" s="756"/>
      <c r="ACS37" s="756"/>
      <c r="ACT37" s="756"/>
      <c r="ACU37" s="756"/>
      <c r="ACV37" s="756"/>
      <c r="ACW37" s="756"/>
      <c r="ACX37" s="756"/>
      <c r="ACY37" s="756"/>
      <c r="ACZ37" s="756"/>
      <c r="ADA37" s="756"/>
      <c r="ADB37" s="756"/>
      <c r="ADC37" s="756"/>
      <c r="ADD37" s="756"/>
      <c r="ADE37" s="756"/>
      <c r="ADF37" s="756"/>
      <c r="ADG37" s="756"/>
      <c r="ADH37" s="756"/>
      <c r="ADI37" s="756"/>
      <c r="ADJ37" s="756"/>
      <c r="ADK37" s="756"/>
      <c r="ADL37" s="756"/>
      <c r="ADM37" s="756"/>
      <c r="ADN37" s="756"/>
      <c r="ADO37" s="756"/>
      <c r="ADP37" s="756"/>
      <c r="ADQ37" s="756"/>
      <c r="ADR37" s="756"/>
      <c r="ADS37" s="756"/>
      <c r="ADT37" s="756"/>
      <c r="ADU37" s="756"/>
      <c r="ADV37" s="756"/>
      <c r="ADW37" s="756"/>
      <c r="ADX37" s="756"/>
      <c r="ADY37" s="756"/>
      <c r="ADZ37" s="756"/>
      <c r="AEA37" s="756"/>
      <c r="AEB37" s="756"/>
      <c r="AEC37" s="756"/>
      <c r="AED37" s="756"/>
      <c r="AEE37" s="756"/>
      <c r="AEF37" s="756"/>
      <c r="AEG37" s="756"/>
      <c r="AEH37" s="756"/>
      <c r="AEI37" s="756"/>
      <c r="AEJ37" s="756"/>
      <c r="AEK37" s="756"/>
      <c r="AEL37" s="756"/>
      <c r="AEM37" s="756"/>
      <c r="AEN37" s="756"/>
      <c r="AEO37" s="756"/>
      <c r="AEP37" s="756"/>
      <c r="AEQ37" s="756"/>
      <c r="AER37" s="756"/>
      <c r="AES37" s="756"/>
      <c r="AET37" s="756"/>
      <c r="AEU37" s="756"/>
      <c r="AEV37" s="756"/>
      <c r="AEW37" s="756"/>
      <c r="AEX37" s="756"/>
      <c r="AEY37" s="756"/>
      <c r="AEZ37" s="756"/>
      <c r="AFA37" s="756"/>
      <c r="AFB37" s="756"/>
      <c r="AFC37" s="756"/>
      <c r="AFD37" s="756"/>
      <c r="AFE37" s="756"/>
      <c r="AFF37" s="756"/>
      <c r="AFG37" s="756"/>
      <c r="AFH37" s="756"/>
      <c r="AFI37" s="756"/>
      <c r="AFJ37" s="756"/>
      <c r="AFK37" s="756"/>
      <c r="AFL37" s="756"/>
      <c r="AFM37" s="756"/>
      <c r="AFN37" s="756"/>
      <c r="AFO37" s="756"/>
      <c r="AFP37" s="756"/>
      <c r="AFQ37" s="756"/>
      <c r="AFR37" s="756"/>
      <c r="AFS37" s="756"/>
      <c r="AFT37" s="756"/>
      <c r="AFU37" s="756"/>
      <c r="AFV37" s="756"/>
      <c r="AFW37" s="756"/>
      <c r="AFX37" s="756"/>
      <c r="AFY37" s="756"/>
      <c r="AFZ37" s="756"/>
      <c r="AGA37" s="756"/>
      <c r="AGB37" s="756"/>
      <c r="AGC37" s="756"/>
      <c r="AGD37" s="756"/>
      <c r="AGE37" s="756"/>
      <c r="AGF37" s="756"/>
      <c r="AGG37" s="756"/>
      <c r="AGH37" s="756"/>
      <c r="AGI37" s="756"/>
      <c r="AGJ37" s="756"/>
      <c r="AGK37" s="756"/>
      <c r="AGL37" s="756"/>
      <c r="AGM37" s="756"/>
      <c r="AGN37" s="756"/>
      <c r="AGO37" s="756"/>
      <c r="AGP37" s="756"/>
      <c r="AGQ37" s="756"/>
      <c r="AGR37" s="756"/>
      <c r="AGS37" s="756"/>
      <c r="AGT37" s="756"/>
      <c r="AGU37" s="756"/>
      <c r="AGV37" s="756"/>
      <c r="AGW37" s="756"/>
      <c r="AGX37" s="756"/>
      <c r="AGY37" s="756"/>
      <c r="AGZ37" s="756"/>
      <c r="AHA37" s="756"/>
      <c r="AHB37" s="756"/>
      <c r="AHC37" s="756"/>
      <c r="AHD37" s="756"/>
      <c r="AHE37" s="756"/>
      <c r="AHF37" s="756"/>
      <c r="AHG37" s="756"/>
      <c r="AHH37" s="756"/>
      <c r="AHI37" s="756"/>
      <c r="AHJ37" s="756"/>
      <c r="AHK37" s="756"/>
      <c r="AHL37" s="756"/>
      <c r="AHM37" s="756"/>
      <c r="AHN37" s="756"/>
      <c r="AHO37" s="756"/>
      <c r="AHP37" s="756"/>
      <c r="AHQ37" s="756"/>
      <c r="AHR37" s="756"/>
      <c r="AHS37" s="756"/>
      <c r="AHT37" s="756"/>
      <c r="AHU37" s="756"/>
      <c r="AHV37" s="756"/>
      <c r="AHW37" s="756"/>
      <c r="AHX37" s="756"/>
      <c r="AHY37" s="756"/>
      <c r="AHZ37" s="756"/>
      <c r="AIA37" s="756"/>
      <c r="AIB37" s="756"/>
      <c r="AIC37" s="756"/>
      <c r="AID37" s="756"/>
      <c r="AIE37" s="756"/>
      <c r="AIF37" s="756"/>
      <c r="AIG37" s="756"/>
      <c r="AIH37" s="756"/>
      <c r="AII37" s="756"/>
      <c r="AIJ37" s="756"/>
      <c r="AIK37" s="756"/>
      <c r="AIL37" s="756"/>
      <c r="AIM37" s="756"/>
      <c r="AIN37" s="756"/>
      <c r="AIO37" s="756"/>
      <c r="AIP37" s="756"/>
      <c r="AIQ37" s="756"/>
      <c r="AIR37" s="756"/>
      <c r="AIS37" s="756"/>
      <c r="AIT37" s="756"/>
      <c r="AIU37" s="756"/>
      <c r="AIV37" s="756"/>
      <c r="AIW37" s="756"/>
      <c r="AIX37" s="756"/>
      <c r="AIY37" s="756"/>
      <c r="AIZ37" s="756"/>
      <c r="AJA37" s="756"/>
      <c r="AJB37" s="756"/>
      <c r="AJC37" s="756"/>
      <c r="AJD37" s="756"/>
      <c r="AJE37" s="756"/>
      <c r="AJF37" s="756"/>
      <c r="AJG37" s="756"/>
      <c r="AJH37" s="756"/>
      <c r="AJI37" s="756"/>
      <c r="AJJ37" s="756"/>
      <c r="AJK37" s="756"/>
      <c r="AJL37" s="756"/>
      <c r="AJM37" s="756"/>
      <c r="AJN37" s="756"/>
      <c r="AJO37" s="756"/>
      <c r="AJP37" s="756"/>
      <c r="AJQ37" s="756"/>
      <c r="AJR37" s="756"/>
      <c r="AJS37" s="756"/>
      <c r="AJT37" s="756"/>
      <c r="AJU37" s="756"/>
      <c r="AJV37" s="756"/>
      <c r="AJW37" s="756"/>
      <c r="AJX37" s="756"/>
      <c r="AJY37" s="756"/>
      <c r="AJZ37" s="756"/>
      <c r="AKA37" s="756"/>
      <c r="AKB37" s="756"/>
      <c r="AKC37" s="756"/>
      <c r="AKD37" s="756"/>
      <c r="AKE37" s="756"/>
      <c r="AKF37" s="756"/>
      <c r="AKG37" s="756"/>
      <c r="AKH37" s="756"/>
      <c r="AKI37" s="756"/>
      <c r="AKJ37" s="756"/>
      <c r="AKK37" s="756"/>
      <c r="AKL37" s="756"/>
      <c r="AKM37" s="756"/>
      <c r="AKN37" s="756"/>
      <c r="AKO37" s="756"/>
      <c r="AKP37" s="756"/>
      <c r="AKQ37" s="756"/>
      <c r="AKR37" s="756"/>
      <c r="AKS37" s="756"/>
      <c r="AKT37" s="756"/>
      <c r="AKU37" s="756"/>
      <c r="AKV37" s="756"/>
      <c r="AKW37" s="756"/>
      <c r="AKX37" s="756"/>
      <c r="AKY37" s="756"/>
      <c r="AKZ37" s="756"/>
      <c r="ALA37" s="756"/>
      <c r="ALB37" s="756"/>
      <c r="ALC37" s="756"/>
      <c r="ALD37" s="756"/>
      <c r="ALE37" s="756"/>
      <c r="ALF37" s="756"/>
      <c r="ALG37" s="756"/>
      <c r="ALH37" s="756"/>
      <c r="ALI37" s="756"/>
      <c r="ALJ37" s="756"/>
      <c r="ALK37" s="756"/>
      <c r="ALL37" s="756"/>
      <c r="ALM37" s="756"/>
      <c r="ALN37" s="756"/>
      <c r="ALO37" s="756"/>
      <c r="ALP37" s="756"/>
      <c r="ALQ37" s="756"/>
      <c r="ALR37" s="756"/>
      <c r="ALS37" s="756"/>
      <c r="ALT37" s="756"/>
      <c r="ALU37" s="756"/>
      <c r="ALV37" s="756"/>
      <c r="ALW37" s="756"/>
      <c r="ALX37" s="756"/>
      <c r="ALY37" s="756"/>
      <c r="ALZ37" s="756"/>
      <c r="AMA37" s="756"/>
      <c r="AMB37" s="756"/>
      <c r="AMC37" s="756"/>
      <c r="AMD37" s="756"/>
      <c r="AME37" s="756"/>
      <c r="AMF37" s="756"/>
      <c r="AMG37" s="756"/>
      <c r="AMH37" s="756"/>
      <c r="AMI37" s="756"/>
      <c r="AMJ37" s="756"/>
      <c r="AMK37" s="756"/>
      <c r="AML37" s="756"/>
      <c r="AMM37" s="756"/>
      <c r="AMN37" s="756"/>
      <c r="AMO37" s="756"/>
      <c r="AMP37" s="756"/>
      <c r="AMQ37" s="756"/>
      <c r="AMR37" s="756"/>
      <c r="AMS37" s="756"/>
      <c r="AMT37" s="756"/>
      <c r="AMU37" s="756"/>
      <c r="AMV37" s="756"/>
      <c r="AMW37" s="756"/>
      <c r="AMX37" s="756"/>
      <c r="AMY37" s="756"/>
      <c r="AMZ37" s="756"/>
      <c r="ANA37" s="756"/>
      <c r="ANB37" s="756"/>
      <c r="ANC37" s="756"/>
      <c r="AND37" s="756"/>
      <c r="ANE37" s="756"/>
      <c r="ANF37" s="756"/>
      <c r="ANG37" s="756"/>
      <c r="ANH37" s="756"/>
      <c r="ANI37" s="756"/>
      <c r="ANJ37" s="756"/>
      <c r="ANK37" s="756"/>
      <c r="ANL37" s="756"/>
      <c r="ANM37" s="756"/>
      <c r="ANN37" s="756"/>
      <c r="ANO37" s="756"/>
      <c r="ANP37" s="756"/>
      <c r="ANQ37" s="756"/>
      <c r="ANR37" s="756"/>
      <c r="ANS37" s="756"/>
      <c r="ANT37" s="756"/>
      <c r="ANU37" s="756"/>
      <c r="ANV37" s="756"/>
      <c r="ANW37" s="756"/>
      <c r="ANX37" s="756"/>
      <c r="ANY37" s="756"/>
      <c r="ANZ37" s="756"/>
      <c r="AOA37" s="756"/>
      <c r="AOB37" s="756"/>
      <c r="AOC37" s="756"/>
      <c r="AOD37" s="756"/>
      <c r="AOE37" s="756"/>
      <c r="AOF37" s="756"/>
      <c r="AOG37" s="756"/>
      <c r="AOH37" s="756"/>
      <c r="AOI37" s="756"/>
      <c r="AOJ37" s="756"/>
      <c r="AOK37" s="756"/>
      <c r="AOL37" s="756"/>
      <c r="AOM37" s="756"/>
      <c r="AON37" s="756"/>
      <c r="AOO37" s="756"/>
      <c r="AOP37" s="756"/>
      <c r="AOQ37" s="756"/>
      <c r="AOR37" s="756"/>
      <c r="AOS37" s="756"/>
      <c r="AOT37" s="756"/>
      <c r="AOU37" s="756"/>
      <c r="AOV37" s="756"/>
      <c r="AOW37" s="756"/>
      <c r="AOX37" s="756"/>
      <c r="AOY37" s="756"/>
      <c r="AOZ37" s="756"/>
      <c r="APA37" s="756"/>
      <c r="APB37" s="756"/>
      <c r="APC37" s="756"/>
      <c r="APD37" s="756"/>
      <c r="APE37" s="756"/>
      <c r="APF37" s="756"/>
      <c r="APG37" s="756"/>
      <c r="APH37" s="756"/>
      <c r="API37" s="756"/>
      <c r="APJ37" s="756"/>
      <c r="APK37" s="756"/>
      <c r="APL37" s="756"/>
      <c r="APM37" s="756"/>
      <c r="APN37" s="756"/>
      <c r="APO37" s="756"/>
      <c r="APP37" s="756"/>
      <c r="APQ37" s="756"/>
      <c r="APR37" s="756"/>
      <c r="APS37" s="756"/>
      <c r="APT37" s="756"/>
      <c r="APU37" s="756"/>
      <c r="APV37" s="756"/>
      <c r="APW37" s="756"/>
      <c r="APX37" s="756"/>
      <c r="APY37" s="756"/>
      <c r="APZ37" s="756"/>
      <c r="AQA37" s="756"/>
      <c r="AQB37" s="756"/>
      <c r="AQC37" s="756"/>
      <c r="AQD37" s="756"/>
      <c r="AQE37" s="756"/>
      <c r="AQF37" s="756"/>
      <c r="AQG37" s="756"/>
      <c r="AQH37" s="756"/>
      <c r="AQI37" s="756"/>
      <c r="AQJ37" s="756"/>
      <c r="AQK37" s="756"/>
      <c r="AQL37" s="756"/>
      <c r="AQM37" s="756"/>
      <c r="AQN37" s="756"/>
      <c r="AQO37" s="756"/>
      <c r="AQP37" s="756"/>
      <c r="AQQ37" s="756"/>
      <c r="AQR37" s="756"/>
      <c r="AQS37" s="756"/>
      <c r="AQT37" s="756"/>
      <c r="AQU37" s="756"/>
      <c r="AQV37" s="756"/>
      <c r="AQW37" s="756"/>
      <c r="AQX37" s="756"/>
      <c r="AQY37" s="756"/>
      <c r="AQZ37" s="756"/>
      <c r="ARA37" s="756"/>
      <c r="ARB37" s="756"/>
      <c r="ARC37" s="756"/>
      <c r="ARD37" s="756"/>
      <c r="ARE37" s="756"/>
      <c r="ARF37" s="756"/>
      <c r="ARG37" s="756"/>
      <c r="ARH37" s="756"/>
      <c r="ARI37" s="756"/>
      <c r="ARJ37" s="756"/>
      <c r="ARK37" s="756"/>
      <c r="ARL37" s="756"/>
      <c r="ARM37" s="756"/>
      <c r="ARN37" s="756"/>
      <c r="ARO37" s="756"/>
      <c r="ARP37" s="756"/>
      <c r="ARQ37" s="756"/>
      <c r="ARR37" s="756"/>
      <c r="ARS37" s="756"/>
      <c r="ART37" s="756"/>
      <c r="ARU37" s="756"/>
      <c r="ARV37" s="756"/>
      <c r="ARW37" s="756"/>
      <c r="ARX37" s="756"/>
      <c r="ARY37" s="756"/>
      <c r="ARZ37" s="756"/>
      <c r="ASA37" s="756"/>
      <c r="ASB37" s="756"/>
      <c r="ASC37" s="756"/>
      <c r="ASD37" s="756"/>
      <c r="ASE37" s="756"/>
      <c r="ASF37" s="756"/>
      <c r="ASG37" s="756"/>
      <c r="ASH37" s="756"/>
      <c r="ASI37" s="756"/>
      <c r="ASJ37" s="756"/>
      <c r="ASK37" s="756"/>
      <c r="ASL37" s="756"/>
      <c r="ASM37" s="756"/>
      <c r="ASN37" s="756"/>
      <c r="ASO37" s="756"/>
      <c r="ASP37" s="756"/>
      <c r="ASQ37" s="756"/>
      <c r="ASR37" s="756"/>
      <c r="ASS37" s="756"/>
      <c r="AST37" s="756"/>
      <c r="ASU37" s="756"/>
      <c r="ASV37" s="756"/>
      <c r="ASW37" s="756"/>
      <c r="ASX37" s="756"/>
      <c r="ASY37" s="756"/>
      <c r="ASZ37" s="756"/>
      <c r="ATA37" s="756"/>
      <c r="ATB37" s="756"/>
      <c r="ATC37" s="756"/>
      <c r="ATD37" s="756"/>
      <c r="ATE37" s="756"/>
      <c r="ATF37" s="756"/>
      <c r="ATG37" s="756"/>
      <c r="ATH37" s="756"/>
      <c r="ATI37" s="756"/>
      <c r="ATJ37" s="756"/>
      <c r="ATK37" s="756"/>
      <c r="ATL37" s="756"/>
      <c r="ATM37" s="756"/>
      <c r="ATN37" s="756"/>
      <c r="ATO37" s="756"/>
      <c r="ATP37" s="756"/>
      <c r="ATQ37" s="756"/>
      <c r="ATR37" s="756"/>
      <c r="ATS37" s="756"/>
      <c r="ATT37" s="756"/>
      <c r="ATU37" s="756"/>
      <c r="ATV37" s="756"/>
      <c r="ATW37" s="756"/>
      <c r="ATX37" s="756"/>
      <c r="ATY37" s="756"/>
      <c r="ATZ37" s="756"/>
      <c r="AUA37" s="756"/>
      <c r="AUB37" s="756"/>
      <c r="AUC37" s="756"/>
      <c r="AUD37" s="756"/>
      <c r="AUE37" s="756"/>
      <c r="AUF37" s="756"/>
      <c r="AUG37" s="756"/>
      <c r="AUH37" s="756"/>
      <c r="AUI37" s="756"/>
      <c r="AUJ37" s="756"/>
      <c r="AUK37" s="756"/>
      <c r="AUL37" s="756"/>
      <c r="AUM37" s="756"/>
      <c r="AUN37" s="756"/>
      <c r="AUO37" s="756"/>
      <c r="AUP37" s="756"/>
      <c r="AUQ37" s="756"/>
      <c r="AUR37" s="756"/>
      <c r="AUS37" s="756"/>
      <c r="AUT37" s="756"/>
      <c r="AUU37" s="756"/>
      <c r="AUV37" s="756"/>
      <c r="AUW37" s="756"/>
      <c r="AUX37" s="756"/>
      <c r="AUY37" s="756"/>
      <c r="AUZ37" s="756"/>
      <c r="AVA37" s="756"/>
      <c r="AVB37" s="756"/>
      <c r="AVC37" s="756"/>
      <c r="AVD37" s="756"/>
      <c r="AVE37" s="756"/>
      <c r="AVF37" s="756"/>
      <c r="AVG37" s="756"/>
      <c r="AVH37" s="756"/>
      <c r="AVI37" s="756"/>
      <c r="AVJ37" s="756"/>
      <c r="AVK37" s="756"/>
      <c r="AVL37" s="756"/>
      <c r="AVM37" s="756"/>
      <c r="AVN37" s="756"/>
      <c r="AVO37" s="756"/>
      <c r="AVP37" s="756"/>
      <c r="AVQ37" s="756"/>
      <c r="AVR37" s="756"/>
      <c r="AVS37" s="756"/>
      <c r="AVT37" s="756"/>
      <c r="AVU37" s="756"/>
      <c r="AVV37" s="756"/>
      <c r="AVW37" s="756"/>
      <c r="AVX37" s="756"/>
      <c r="AVY37" s="756"/>
      <c r="AVZ37" s="756"/>
      <c r="AWA37" s="756"/>
      <c r="AWB37" s="756"/>
      <c r="AWC37" s="756"/>
      <c r="AWD37" s="756"/>
      <c r="AWE37" s="756"/>
      <c r="AWF37" s="756"/>
      <c r="AWG37" s="756"/>
      <c r="AWH37" s="756"/>
      <c r="AWI37" s="756"/>
      <c r="AWJ37" s="756"/>
      <c r="AWK37" s="756"/>
      <c r="AWL37" s="756"/>
      <c r="AWM37" s="756"/>
      <c r="AWN37" s="756"/>
      <c r="AWO37" s="756"/>
      <c r="AWP37" s="756"/>
      <c r="AWQ37" s="756"/>
      <c r="AWR37" s="756"/>
      <c r="AWS37" s="756"/>
      <c r="AWT37" s="756"/>
      <c r="AWU37" s="756"/>
      <c r="AWV37" s="756"/>
      <c r="AWW37" s="756"/>
      <c r="AWX37" s="756"/>
      <c r="AWY37" s="756"/>
      <c r="AWZ37" s="756"/>
      <c r="AXA37" s="756"/>
      <c r="AXB37" s="756"/>
      <c r="AXC37" s="756"/>
      <c r="AXD37" s="756"/>
      <c r="AXE37" s="756"/>
      <c r="AXF37" s="756"/>
      <c r="AXG37" s="756"/>
      <c r="AXH37" s="756"/>
      <c r="AXI37" s="756"/>
      <c r="AXJ37" s="756"/>
      <c r="AXK37" s="756"/>
      <c r="AXL37" s="756"/>
      <c r="AXM37" s="756"/>
      <c r="AXN37" s="756"/>
      <c r="AXO37" s="756"/>
      <c r="AXP37" s="756"/>
      <c r="AXQ37" s="756"/>
      <c r="AXR37" s="756"/>
      <c r="AXS37" s="756"/>
      <c r="AXT37" s="756"/>
      <c r="AXU37" s="756"/>
      <c r="AXV37" s="756"/>
      <c r="AXW37" s="756"/>
      <c r="AXX37" s="756"/>
      <c r="AXY37" s="756"/>
      <c r="AXZ37" s="756"/>
      <c r="AYA37" s="756"/>
      <c r="AYB37" s="756"/>
      <c r="AYC37" s="756"/>
      <c r="AYD37" s="756"/>
      <c r="AYE37" s="756"/>
      <c r="AYF37" s="756"/>
      <c r="AYG37" s="756"/>
      <c r="AYH37" s="756"/>
      <c r="AYI37" s="756"/>
      <c r="AYJ37" s="756"/>
      <c r="AYK37" s="756"/>
      <c r="AYL37" s="756"/>
      <c r="AYM37" s="756"/>
      <c r="AYN37" s="756"/>
      <c r="AYO37" s="756"/>
      <c r="AYP37" s="756"/>
      <c r="AYQ37" s="756"/>
      <c r="AYR37" s="756"/>
      <c r="AYS37" s="756"/>
      <c r="AYT37" s="756"/>
      <c r="AYU37" s="756"/>
      <c r="AYV37" s="756"/>
      <c r="AYW37" s="756"/>
      <c r="AYX37" s="756"/>
      <c r="AYY37" s="756"/>
      <c r="AYZ37" s="756"/>
      <c r="AZA37" s="756"/>
      <c r="AZB37" s="756"/>
      <c r="AZC37" s="756"/>
      <c r="AZD37" s="756"/>
      <c r="AZE37" s="756"/>
      <c r="AZF37" s="756"/>
      <c r="AZG37" s="756"/>
      <c r="AZH37" s="756"/>
      <c r="AZI37" s="756"/>
      <c r="AZJ37" s="756"/>
      <c r="AZK37" s="756"/>
      <c r="AZL37" s="756"/>
      <c r="AZM37" s="756"/>
      <c r="AZN37" s="756"/>
      <c r="AZO37" s="756"/>
      <c r="AZP37" s="756"/>
      <c r="AZQ37" s="756"/>
      <c r="AZR37" s="756"/>
      <c r="AZS37" s="756"/>
      <c r="AZT37" s="756"/>
      <c r="AZU37" s="756"/>
      <c r="AZV37" s="756"/>
      <c r="AZW37" s="756"/>
      <c r="AZX37" s="756"/>
      <c r="AZY37" s="756"/>
      <c r="AZZ37" s="756"/>
      <c r="BAA37" s="756"/>
      <c r="BAB37" s="756"/>
      <c r="BAC37" s="756"/>
      <c r="BAD37" s="756"/>
      <c r="BAE37" s="756"/>
      <c r="BAF37" s="756"/>
      <c r="BAG37" s="756"/>
      <c r="BAH37" s="756"/>
      <c r="BAI37" s="756"/>
      <c r="BAJ37" s="756"/>
      <c r="BAK37" s="756"/>
      <c r="BAL37" s="756"/>
      <c r="BAM37" s="756"/>
      <c r="BAN37" s="756"/>
      <c r="BAO37" s="756"/>
      <c r="BAP37" s="756"/>
      <c r="BAQ37" s="756"/>
      <c r="BAR37" s="756"/>
      <c r="BAS37" s="756"/>
      <c r="BAT37" s="756"/>
      <c r="BAU37" s="756"/>
      <c r="BAV37" s="756"/>
      <c r="BAW37" s="756"/>
      <c r="BAX37" s="756"/>
      <c r="BAY37" s="756"/>
      <c r="BAZ37" s="756"/>
      <c r="BBA37" s="756"/>
      <c r="BBB37" s="756"/>
      <c r="BBC37" s="756"/>
      <c r="BBD37" s="756"/>
      <c r="BBE37" s="756"/>
      <c r="BBF37" s="756"/>
      <c r="BBG37" s="756"/>
      <c r="BBH37" s="756"/>
      <c r="BBI37" s="756"/>
      <c r="BBJ37" s="756"/>
      <c r="BBK37" s="756"/>
      <c r="BBL37" s="756"/>
      <c r="BBM37" s="756"/>
      <c r="BBN37" s="756"/>
      <c r="BBO37" s="756"/>
      <c r="BBP37" s="756"/>
      <c r="BBQ37" s="756"/>
      <c r="BBR37" s="756"/>
      <c r="BBS37" s="756"/>
      <c r="BBT37" s="756"/>
      <c r="BBU37" s="756"/>
      <c r="BBV37" s="756"/>
      <c r="BBW37" s="756"/>
      <c r="BBX37" s="756"/>
      <c r="BBY37" s="756"/>
      <c r="BBZ37" s="756"/>
      <c r="BCA37" s="756"/>
      <c r="BCB37" s="756"/>
      <c r="BCC37" s="756"/>
      <c r="BCD37" s="756"/>
      <c r="BCE37" s="756"/>
      <c r="BCF37" s="756"/>
      <c r="BCG37" s="756"/>
      <c r="BCH37" s="756"/>
      <c r="BCI37" s="756"/>
      <c r="BCJ37" s="756"/>
      <c r="BCK37" s="756"/>
      <c r="BCL37" s="756"/>
      <c r="BCM37" s="756"/>
      <c r="BCN37" s="756"/>
      <c r="BCO37" s="756"/>
      <c r="BCP37" s="756"/>
      <c r="BCQ37" s="756"/>
      <c r="BCR37" s="756"/>
      <c r="BCS37" s="756"/>
      <c r="BCT37" s="756"/>
      <c r="BCU37" s="756"/>
      <c r="BCV37" s="756"/>
      <c r="BCW37" s="756"/>
      <c r="BCX37" s="756"/>
      <c r="BCY37" s="756"/>
      <c r="BCZ37" s="756"/>
      <c r="BDA37" s="756"/>
      <c r="BDB37" s="756"/>
      <c r="BDC37" s="756"/>
      <c r="BDD37" s="756"/>
      <c r="BDE37" s="756"/>
      <c r="BDF37" s="756"/>
      <c r="BDG37" s="756"/>
      <c r="BDH37" s="756"/>
      <c r="BDI37" s="756"/>
      <c r="BDJ37" s="756"/>
      <c r="BDK37" s="756"/>
      <c r="BDL37" s="756"/>
      <c r="BDM37" s="756"/>
      <c r="BDN37" s="756"/>
      <c r="BDO37" s="756"/>
      <c r="BDP37" s="756"/>
      <c r="BDQ37" s="756"/>
      <c r="BDR37" s="756"/>
      <c r="BDS37" s="756"/>
      <c r="BDT37" s="756"/>
      <c r="BDU37" s="756"/>
      <c r="BDV37" s="756"/>
      <c r="BDW37" s="756"/>
      <c r="BDX37" s="756"/>
      <c r="BDY37" s="756"/>
      <c r="BDZ37" s="756"/>
      <c r="BEA37" s="756"/>
      <c r="BEB37" s="756"/>
      <c r="BEC37" s="756"/>
      <c r="BED37" s="756"/>
      <c r="BEE37" s="756"/>
      <c r="BEF37" s="756"/>
      <c r="BEG37" s="756"/>
      <c r="BEH37" s="756"/>
      <c r="BEI37" s="756"/>
      <c r="BEJ37" s="756"/>
      <c r="BEK37" s="756"/>
      <c r="BEL37" s="756"/>
      <c r="BEM37" s="756"/>
      <c r="BEN37" s="756"/>
      <c r="BEO37" s="756"/>
      <c r="BEP37" s="756"/>
      <c r="BEQ37" s="756"/>
      <c r="BER37" s="756"/>
      <c r="BES37" s="756"/>
      <c r="BET37" s="756"/>
      <c r="BEU37" s="756"/>
      <c r="BEV37" s="756"/>
      <c r="BEW37" s="756"/>
      <c r="BEX37" s="756"/>
      <c r="BEY37" s="756"/>
      <c r="BEZ37" s="756"/>
      <c r="BFA37" s="756"/>
      <c r="BFB37" s="756"/>
      <c r="BFC37" s="756"/>
      <c r="BFD37" s="756"/>
      <c r="BFE37" s="756"/>
      <c r="BFF37" s="756"/>
      <c r="BFG37" s="756"/>
      <c r="BFH37" s="756"/>
      <c r="BFI37" s="756"/>
      <c r="BFJ37" s="756"/>
      <c r="BFK37" s="756"/>
      <c r="BFL37" s="756"/>
      <c r="BFM37" s="756"/>
      <c r="BFN37" s="756"/>
      <c r="BFO37" s="756"/>
      <c r="BFP37" s="756"/>
      <c r="BFQ37" s="756"/>
      <c r="BFR37" s="756"/>
      <c r="BFS37" s="756"/>
      <c r="BFT37" s="756"/>
      <c r="BFU37" s="756"/>
      <c r="BFV37" s="756"/>
      <c r="BFW37" s="756"/>
      <c r="BFX37" s="756"/>
      <c r="BFY37" s="756"/>
      <c r="BFZ37" s="756"/>
      <c r="BGA37" s="756"/>
      <c r="BGB37" s="756"/>
      <c r="BGC37" s="756"/>
      <c r="BGD37" s="756"/>
      <c r="BGE37" s="756"/>
      <c r="BGF37" s="756"/>
      <c r="BGG37" s="756"/>
      <c r="BGH37" s="756"/>
      <c r="BGI37" s="756"/>
      <c r="BGJ37" s="756"/>
      <c r="BGK37" s="756"/>
      <c r="BGL37" s="756"/>
      <c r="BGM37" s="756"/>
      <c r="BGN37" s="756"/>
      <c r="BGO37" s="756"/>
      <c r="BGP37" s="756"/>
      <c r="BGQ37" s="756"/>
      <c r="BGR37" s="756"/>
      <c r="BGS37" s="756"/>
      <c r="BGT37" s="756"/>
      <c r="BGU37" s="756"/>
      <c r="BGV37" s="756"/>
      <c r="BGW37" s="756"/>
      <c r="BGX37" s="756"/>
      <c r="BGY37" s="756"/>
      <c r="BGZ37" s="756"/>
      <c r="BHA37" s="756"/>
      <c r="BHB37" s="756"/>
      <c r="BHC37" s="756"/>
      <c r="BHD37" s="756"/>
      <c r="BHE37" s="756"/>
      <c r="BHF37" s="756"/>
      <c r="BHG37" s="756"/>
      <c r="BHH37" s="756"/>
      <c r="BHI37" s="756"/>
      <c r="BHJ37" s="756"/>
      <c r="BHK37" s="756"/>
      <c r="BHL37" s="756"/>
      <c r="BHM37" s="756"/>
      <c r="BHN37" s="756"/>
      <c r="BHO37" s="756"/>
      <c r="BHP37" s="756"/>
      <c r="BHQ37" s="756"/>
      <c r="BHR37" s="756"/>
      <c r="BHS37" s="756"/>
      <c r="BHT37" s="756"/>
      <c r="BHU37" s="756"/>
      <c r="BHV37" s="756"/>
      <c r="BHW37" s="756"/>
      <c r="BHX37" s="756"/>
      <c r="BHY37" s="756"/>
      <c r="BHZ37" s="756"/>
      <c r="BIA37" s="756"/>
      <c r="BIB37" s="756"/>
      <c r="BIC37" s="756"/>
      <c r="BID37" s="756"/>
      <c r="BIE37" s="756"/>
      <c r="BIF37" s="756"/>
      <c r="BIG37" s="756"/>
      <c r="BIH37" s="756"/>
      <c r="BII37" s="756"/>
      <c r="BIJ37" s="756"/>
      <c r="BIK37" s="756"/>
      <c r="BIL37" s="756"/>
      <c r="BIM37" s="756"/>
      <c r="BIN37" s="756"/>
      <c r="BIO37" s="756"/>
      <c r="BIP37" s="756"/>
      <c r="BIQ37" s="756"/>
      <c r="BIR37" s="756"/>
      <c r="BIS37" s="756"/>
      <c r="BIT37" s="756"/>
      <c r="BIU37" s="756"/>
      <c r="BIV37" s="756"/>
      <c r="BIW37" s="756"/>
      <c r="BIX37" s="756"/>
      <c r="BIY37" s="756"/>
      <c r="BIZ37" s="756"/>
      <c r="BJA37" s="756"/>
      <c r="BJB37" s="756"/>
      <c r="BJC37" s="756"/>
      <c r="BJD37" s="756"/>
      <c r="BJE37" s="756"/>
      <c r="BJF37" s="756"/>
      <c r="BJG37" s="756"/>
      <c r="BJH37" s="756"/>
      <c r="BJI37" s="756"/>
      <c r="BJJ37" s="756"/>
      <c r="BJK37" s="756"/>
      <c r="BJL37" s="756"/>
      <c r="BJM37" s="756"/>
      <c r="BJN37" s="756"/>
      <c r="BJO37" s="756"/>
      <c r="BJP37" s="756"/>
      <c r="BJQ37" s="756"/>
      <c r="BJR37" s="756"/>
      <c r="BJS37" s="756"/>
      <c r="BJT37" s="756"/>
      <c r="BJU37" s="756"/>
      <c r="BJV37" s="756"/>
      <c r="BJW37" s="756"/>
      <c r="BJX37" s="756"/>
      <c r="BJY37" s="756"/>
      <c r="BJZ37" s="756"/>
      <c r="BKA37" s="756"/>
      <c r="BKB37" s="756"/>
      <c r="BKC37" s="756"/>
      <c r="BKD37" s="756"/>
      <c r="BKE37" s="756"/>
      <c r="BKF37" s="756"/>
      <c r="BKG37" s="756"/>
      <c r="BKH37" s="756"/>
      <c r="BKI37" s="756"/>
      <c r="BKJ37" s="756"/>
      <c r="BKK37" s="756"/>
      <c r="BKL37" s="756"/>
      <c r="BKM37" s="756"/>
      <c r="BKN37" s="756"/>
      <c r="BKO37" s="756"/>
      <c r="BKP37" s="756"/>
      <c r="BKQ37" s="756"/>
      <c r="BKR37" s="756"/>
      <c r="BKS37" s="756"/>
      <c r="BKT37" s="756"/>
      <c r="BKU37" s="756"/>
      <c r="BKV37" s="756"/>
      <c r="BKW37" s="756"/>
      <c r="BKX37" s="756"/>
      <c r="BKY37" s="756"/>
      <c r="BKZ37" s="756"/>
      <c r="BLA37" s="756"/>
      <c r="BLB37" s="756"/>
      <c r="BLC37" s="756"/>
      <c r="BLD37" s="756"/>
      <c r="BLE37" s="756"/>
      <c r="BLF37" s="756"/>
      <c r="BLG37" s="756"/>
      <c r="BLH37" s="756"/>
      <c r="BLI37" s="756"/>
      <c r="BLJ37" s="756"/>
      <c r="BLK37" s="756"/>
      <c r="BLL37" s="756"/>
      <c r="BLM37" s="756"/>
      <c r="BLN37" s="756"/>
      <c r="BLO37" s="756"/>
      <c r="BLP37" s="756"/>
      <c r="BLQ37" s="756"/>
      <c r="BLR37" s="756"/>
      <c r="BLS37" s="756"/>
      <c r="BLT37" s="756"/>
      <c r="BLU37" s="756"/>
      <c r="BLV37" s="756"/>
      <c r="BLW37" s="756"/>
      <c r="BLX37" s="756"/>
      <c r="BLY37" s="756"/>
      <c r="BLZ37" s="756"/>
      <c r="BMA37" s="756"/>
      <c r="BMB37" s="756"/>
      <c r="BMC37" s="756"/>
      <c r="BMD37" s="756"/>
      <c r="BME37" s="756"/>
      <c r="BMF37" s="756"/>
      <c r="BMG37" s="756"/>
      <c r="BMH37" s="756"/>
      <c r="BMI37" s="756"/>
      <c r="BMJ37" s="756"/>
      <c r="BMK37" s="756"/>
      <c r="BML37" s="756"/>
      <c r="BMM37" s="756"/>
      <c r="BMN37" s="756"/>
      <c r="BMO37" s="756"/>
      <c r="BMP37" s="756"/>
      <c r="BMQ37" s="756"/>
      <c r="BMR37" s="756"/>
      <c r="BMS37" s="756"/>
      <c r="BMT37" s="756"/>
      <c r="BMU37" s="756"/>
      <c r="BMV37" s="756"/>
      <c r="BMW37" s="756"/>
      <c r="BMX37" s="756"/>
      <c r="BMY37" s="756"/>
      <c r="BMZ37" s="756"/>
      <c r="BNA37" s="756"/>
      <c r="BNB37" s="756"/>
      <c r="BNC37" s="756"/>
      <c r="BND37" s="756"/>
      <c r="BNE37" s="756"/>
      <c r="BNF37" s="756"/>
      <c r="BNG37" s="756"/>
      <c r="BNH37" s="756"/>
      <c r="BNI37" s="756"/>
      <c r="BNJ37" s="756"/>
      <c r="BNK37" s="756"/>
      <c r="BNL37" s="756"/>
      <c r="BNM37" s="756"/>
      <c r="BNN37" s="756"/>
      <c r="BNO37" s="756"/>
      <c r="BNP37" s="756"/>
      <c r="BNQ37" s="756"/>
      <c r="BNR37" s="756"/>
      <c r="BNS37" s="756"/>
      <c r="BNT37" s="756"/>
      <c r="BNU37" s="756"/>
      <c r="BNV37" s="756"/>
      <c r="BNW37" s="756"/>
      <c r="BNX37" s="756"/>
      <c r="BNY37" s="756"/>
      <c r="BNZ37" s="756"/>
      <c r="BOA37" s="756"/>
      <c r="BOB37" s="756"/>
      <c r="BOC37" s="756"/>
      <c r="BOD37" s="756"/>
      <c r="BOE37" s="756"/>
      <c r="BOF37" s="756"/>
      <c r="BOG37" s="756"/>
      <c r="BOH37" s="756"/>
      <c r="BOI37" s="756"/>
      <c r="BOJ37" s="756"/>
      <c r="BOK37" s="756"/>
      <c r="BOL37" s="756"/>
      <c r="BOM37" s="756"/>
      <c r="BON37" s="756"/>
      <c r="BOO37" s="756"/>
      <c r="BOP37" s="756"/>
      <c r="BOQ37" s="756"/>
      <c r="BOR37" s="756"/>
      <c r="BOS37" s="756"/>
      <c r="BOT37" s="756"/>
      <c r="BOU37" s="756"/>
      <c r="BOV37" s="756"/>
      <c r="BOW37" s="756"/>
      <c r="BOX37" s="756"/>
      <c r="BOY37" s="756"/>
      <c r="BOZ37" s="756"/>
      <c r="BPA37" s="756"/>
      <c r="BPB37" s="756"/>
      <c r="BPC37" s="756"/>
      <c r="BPD37" s="756"/>
      <c r="BPE37" s="756"/>
      <c r="BPF37" s="756"/>
      <c r="BPG37" s="756"/>
      <c r="BPH37" s="756"/>
      <c r="BPI37" s="756"/>
      <c r="BPJ37" s="756"/>
      <c r="BPK37" s="756"/>
      <c r="BPL37" s="756"/>
      <c r="BPM37" s="756"/>
      <c r="BPN37" s="756"/>
      <c r="BPO37" s="756"/>
      <c r="BPP37" s="756"/>
      <c r="BPQ37" s="756"/>
      <c r="BPR37" s="756"/>
      <c r="BPS37" s="756"/>
      <c r="BPT37" s="756"/>
      <c r="BPU37" s="756"/>
      <c r="BPV37" s="756"/>
      <c r="BPW37" s="756"/>
      <c r="BPX37" s="756"/>
      <c r="BPY37" s="756"/>
      <c r="BPZ37" s="756"/>
      <c r="BQA37" s="756"/>
      <c r="BQB37" s="756"/>
      <c r="BQC37" s="756"/>
      <c r="BQD37" s="756"/>
      <c r="BQE37" s="756"/>
      <c r="BQF37" s="756"/>
      <c r="BQG37" s="756"/>
      <c r="BQH37" s="756"/>
      <c r="BQI37" s="756"/>
      <c r="BQJ37" s="756"/>
      <c r="BQK37" s="756"/>
      <c r="BQL37" s="756"/>
      <c r="BQM37" s="756"/>
      <c r="BQN37" s="756"/>
      <c r="BQO37" s="756"/>
      <c r="BQP37" s="756"/>
      <c r="BQQ37" s="756"/>
      <c r="BQR37" s="756"/>
      <c r="BQS37" s="756"/>
      <c r="BQT37" s="756"/>
      <c r="BQU37" s="756"/>
      <c r="BQV37" s="756"/>
      <c r="BQW37" s="756"/>
      <c r="BQX37" s="756"/>
      <c r="BQY37" s="756"/>
      <c r="BQZ37" s="756"/>
      <c r="BRA37" s="756"/>
      <c r="BRB37" s="756"/>
      <c r="BRC37" s="756"/>
      <c r="BRD37" s="756"/>
      <c r="BRE37" s="756"/>
      <c r="BRF37" s="756"/>
      <c r="BRG37" s="756"/>
      <c r="BRH37" s="756"/>
      <c r="BRI37" s="756"/>
      <c r="BRJ37" s="756"/>
      <c r="BRK37" s="756"/>
      <c r="BRL37" s="756"/>
      <c r="BRM37" s="756"/>
      <c r="BRN37" s="756"/>
      <c r="BRO37" s="756"/>
      <c r="BRP37" s="756"/>
      <c r="BRQ37" s="756"/>
      <c r="BRR37" s="756"/>
      <c r="BRS37" s="756"/>
      <c r="BRT37" s="756"/>
      <c r="BRU37" s="756"/>
      <c r="BRV37" s="756"/>
      <c r="BRW37" s="756"/>
      <c r="BRX37" s="756"/>
      <c r="BRY37" s="756"/>
      <c r="BRZ37" s="756"/>
      <c r="BSA37" s="756"/>
      <c r="BSB37" s="756"/>
      <c r="BSC37" s="756"/>
      <c r="BSD37" s="756"/>
      <c r="BSE37" s="756"/>
      <c r="BSF37" s="756"/>
      <c r="BSG37" s="756"/>
      <c r="BSH37" s="756"/>
      <c r="BSI37" s="756"/>
      <c r="BSJ37" s="756"/>
      <c r="BSK37" s="756"/>
      <c r="BSL37" s="756"/>
      <c r="BSM37" s="756"/>
      <c r="BSN37" s="756"/>
      <c r="BSO37" s="756"/>
      <c r="BSP37" s="756"/>
      <c r="BSQ37" s="756"/>
      <c r="BSR37" s="756"/>
      <c r="BSS37" s="756"/>
      <c r="BST37" s="756"/>
      <c r="BSU37" s="756"/>
      <c r="BSV37" s="756"/>
      <c r="BSW37" s="756"/>
      <c r="BSX37" s="756"/>
      <c r="BSY37" s="756"/>
      <c r="BSZ37" s="756"/>
      <c r="BTA37" s="756"/>
      <c r="BTB37" s="756"/>
      <c r="BTC37" s="756"/>
      <c r="BTD37" s="756"/>
      <c r="BTE37" s="756"/>
      <c r="BTF37" s="756"/>
      <c r="BTG37" s="756"/>
      <c r="BTH37" s="756"/>
      <c r="BTI37" s="756"/>
      <c r="BTJ37" s="756"/>
      <c r="BTK37" s="756"/>
      <c r="BTL37" s="756"/>
      <c r="BTM37" s="756"/>
      <c r="BTN37" s="756"/>
      <c r="BTO37" s="756"/>
      <c r="BTP37" s="756"/>
      <c r="BTQ37" s="756"/>
      <c r="BTR37" s="756"/>
      <c r="BTS37" s="756"/>
      <c r="BTT37" s="756"/>
      <c r="BTU37" s="756"/>
      <c r="BTV37" s="756"/>
      <c r="BTW37" s="756"/>
      <c r="BTX37" s="756"/>
      <c r="BTY37" s="756"/>
      <c r="BTZ37" s="756"/>
      <c r="BUA37" s="756"/>
      <c r="BUB37" s="756"/>
      <c r="BUC37" s="756"/>
      <c r="BUD37" s="756"/>
      <c r="BUE37" s="756"/>
      <c r="BUF37" s="756"/>
      <c r="BUG37" s="756"/>
      <c r="BUH37" s="756"/>
      <c r="BUI37" s="756"/>
      <c r="BUJ37" s="756"/>
      <c r="BUK37" s="756"/>
      <c r="BUL37" s="756"/>
      <c r="BUM37" s="756"/>
      <c r="BUN37" s="756"/>
      <c r="BUO37" s="756"/>
      <c r="BUP37" s="756"/>
      <c r="BUQ37" s="756"/>
      <c r="BUR37" s="756"/>
      <c r="BUS37" s="756"/>
      <c r="BUT37" s="756"/>
      <c r="BUU37" s="756"/>
      <c r="BUV37" s="756"/>
      <c r="BUW37" s="756"/>
      <c r="BUX37" s="756"/>
      <c r="BUY37" s="756"/>
      <c r="BUZ37" s="756"/>
      <c r="BVA37" s="756"/>
      <c r="BVB37" s="756"/>
      <c r="BVC37" s="756"/>
      <c r="BVD37" s="756"/>
      <c r="BVE37" s="756"/>
      <c r="BVF37" s="756"/>
      <c r="BVG37" s="756"/>
      <c r="BVH37" s="756"/>
      <c r="BVI37" s="756"/>
      <c r="BVJ37" s="756"/>
      <c r="BVK37" s="756"/>
      <c r="BVL37" s="756"/>
      <c r="BVM37" s="756"/>
      <c r="BVN37" s="756"/>
      <c r="BVO37" s="756"/>
      <c r="BVP37" s="756"/>
      <c r="BVQ37" s="756"/>
      <c r="BVR37" s="756"/>
      <c r="BVS37" s="756"/>
      <c r="BVT37" s="756"/>
      <c r="BVU37" s="756"/>
      <c r="BVV37" s="756"/>
      <c r="BVW37" s="756"/>
      <c r="BVX37" s="756"/>
      <c r="BVY37" s="756"/>
      <c r="BVZ37" s="756"/>
      <c r="BWA37" s="756"/>
      <c r="BWB37" s="756"/>
      <c r="BWC37" s="756"/>
      <c r="BWD37" s="756"/>
      <c r="BWE37" s="756"/>
      <c r="BWF37" s="756"/>
      <c r="BWG37" s="756"/>
      <c r="BWH37" s="756"/>
      <c r="BWI37" s="756"/>
      <c r="BWJ37" s="756"/>
      <c r="BWK37" s="756"/>
      <c r="BWL37" s="756"/>
      <c r="BWM37" s="756"/>
      <c r="BWN37" s="756"/>
      <c r="BWO37" s="756"/>
      <c r="BWP37" s="756"/>
      <c r="BWQ37" s="756"/>
      <c r="BWR37" s="756"/>
      <c r="BWS37" s="756"/>
      <c r="BWT37" s="756"/>
      <c r="BWU37" s="756"/>
      <c r="BWV37" s="756"/>
      <c r="BWW37" s="756"/>
      <c r="BWX37" s="756"/>
      <c r="BWY37" s="756"/>
      <c r="BWZ37" s="756"/>
      <c r="BXA37" s="756"/>
      <c r="BXB37" s="756"/>
      <c r="BXC37" s="756"/>
      <c r="BXD37" s="756"/>
      <c r="BXE37" s="756"/>
      <c r="BXF37" s="756"/>
      <c r="BXG37" s="756"/>
      <c r="BXH37" s="756"/>
      <c r="BXI37" s="756"/>
      <c r="BXJ37" s="756"/>
      <c r="BXK37" s="756"/>
      <c r="BXL37" s="756"/>
      <c r="BXM37" s="756"/>
      <c r="BXN37" s="756"/>
      <c r="BXO37" s="756"/>
      <c r="BXP37" s="756"/>
      <c r="BXQ37" s="756"/>
      <c r="BXR37" s="756"/>
      <c r="BXS37" s="756"/>
      <c r="BXT37" s="756"/>
      <c r="BXU37" s="756"/>
      <c r="BXV37" s="756"/>
      <c r="BXW37" s="756"/>
      <c r="BXX37" s="756"/>
      <c r="BXY37" s="756"/>
      <c r="BXZ37" s="756"/>
      <c r="BYA37" s="756"/>
      <c r="BYB37" s="756"/>
      <c r="BYC37" s="756"/>
      <c r="BYD37" s="756"/>
      <c r="BYE37" s="756"/>
      <c r="BYF37" s="756"/>
      <c r="BYG37" s="756"/>
      <c r="BYH37" s="756"/>
      <c r="BYI37" s="756"/>
      <c r="BYJ37" s="756"/>
      <c r="BYK37" s="756"/>
      <c r="BYL37" s="756"/>
      <c r="BYM37" s="756"/>
      <c r="BYN37" s="756"/>
      <c r="BYO37" s="756"/>
      <c r="BYP37" s="756"/>
      <c r="BYQ37" s="756"/>
      <c r="BYR37" s="756"/>
      <c r="BYS37" s="756"/>
      <c r="BYT37" s="756"/>
      <c r="BYU37" s="756"/>
      <c r="BYV37" s="756"/>
      <c r="BYW37" s="756"/>
      <c r="BYX37" s="756"/>
      <c r="BYY37" s="756"/>
      <c r="BYZ37" s="756"/>
      <c r="BZA37" s="756"/>
      <c r="BZB37" s="756"/>
      <c r="BZC37" s="756"/>
      <c r="BZD37" s="756"/>
      <c r="BZE37" s="756"/>
      <c r="BZF37" s="756"/>
      <c r="BZG37" s="756"/>
      <c r="BZH37" s="756"/>
      <c r="BZI37" s="756"/>
      <c r="BZJ37" s="756"/>
      <c r="BZK37" s="756"/>
      <c r="BZL37" s="756"/>
      <c r="BZM37" s="756"/>
      <c r="BZN37" s="756"/>
      <c r="BZO37" s="756"/>
      <c r="BZP37" s="756"/>
      <c r="BZQ37" s="756"/>
      <c r="BZR37" s="756"/>
      <c r="BZS37" s="756"/>
      <c r="BZT37" s="756"/>
      <c r="BZU37" s="756"/>
      <c r="BZV37" s="756"/>
      <c r="BZW37" s="756"/>
      <c r="BZX37" s="756"/>
      <c r="BZY37" s="756"/>
      <c r="BZZ37" s="756"/>
      <c r="CAA37" s="756"/>
      <c r="CAB37" s="756"/>
      <c r="CAC37" s="756"/>
      <c r="CAD37" s="756"/>
      <c r="CAE37" s="756"/>
      <c r="CAF37" s="756"/>
      <c r="CAG37" s="756"/>
      <c r="CAH37" s="756"/>
      <c r="CAI37" s="756"/>
      <c r="CAJ37" s="756"/>
      <c r="CAK37" s="756"/>
      <c r="CAL37" s="756"/>
      <c r="CAM37" s="756"/>
      <c r="CAN37" s="756"/>
      <c r="CAO37" s="756"/>
      <c r="CAP37" s="756"/>
      <c r="CAQ37" s="756"/>
      <c r="CAR37" s="756"/>
      <c r="CAS37" s="756"/>
      <c r="CAT37" s="756"/>
      <c r="CAU37" s="756"/>
      <c r="CAV37" s="756"/>
      <c r="CAW37" s="756"/>
      <c r="CAX37" s="756"/>
      <c r="CAY37" s="756"/>
      <c r="CAZ37" s="756"/>
      <c r="CBA37" s="756"/>
      <c r="CBB37" s="756"/>
      <c r="CBC37" s="756"/>
      <c r="CBD37" s="756"/>
      <c r="CBE37" s="756"/>
      <c r="CBF37" s="756"/>
      <c r="CBG37" s="756"/>
      <c r="CBH37" s="756"/>
      <c r="CBI37" s="756"/>
      <c r="CBJ37" s="756"/>
      <c r="CBK37" s="756"/>
      <c r="CBL37" s="756"/>
      <c r="CBM37" s="756"/>
      <c r="CBN37" s="756"/>
      <c r="CBO37" s="756"/>
      <c r="CBP37" s="756"/>
      <c r="CBQ37" s="756"/>
      <c r="CBR37" s="756"/>
      <c r="CBS37" s="756"/>
      <c r="CBT37" s="756"/>
      <c r="CBU37" s="756"/>
      <c r="CBV37" s="756"/>
      <c r="CBW37" s="756"/>
      <c r="CBX37" s="756"/>
      <c r="CBY37" s="756"/>
      <c r="CBZ37" s="756"/>
      <c r="CCA37" s="756"/>
      <c r="CCB37" s="756"/>
      <c r="CCC37" s="756"/>
      <c r="CCD37" s="756"/>
      <c r="CCE37" s="756"/>
      <c r="CCF37" s="756"/>
      <c r="CCG37" s="756"/>
      <c r="CCH37" s="756"/>
      <c r="CCI37" s="756"/>
      <c r="CCJ37" s="756"/>
      <c r="CCK37" s="756"/>
      <c r="CCL37" s="756"/>
      <c r="CCM37" s="756"/>
      <c r="CCN37" s="756"/>
      <c r="CCO37" s="756"/>
      <c r="CCP37" s="756"/>
      <c r="CCQ37" s="756"/>
      <c r="CCR37" s="756"/>
      <c r="CCS37" s="756"/>
      <c r="CCT37" s="756"/>
      <c r="CCU37" s="756"/>
      <c r="CCV37" s="756"/>
      <c r="CCW37" s="756"/>
      <c r="CCX37" s="756"/>
      <c r="CCY37" s="756"/>
      <c r="CCZ37" s="756"/>
      <c r="CDA37" s="756"/>
      <c r="CDB37" s="756"/>
      <c r="CDC37" s="756"/>
      <c r="CDD37" s="756"/>
      <c r="CDE37" s="756"/>
      <c r="CDF37" s="756"/>
      <c r="CDG37" s="756"/>
      <c r="CDH37" s="756"/>
      <c r="CDI37" s="756"/>
      <c r="CDJ37" s="756"/>
      <c r="CDK37" s="756"/>
      <c r="CDL37" s="756"/>
      <c r="CDM37" s="756"/>
      <c r="CDN37" s="756"/>
      <c r="CDO37" s="756"/>
      <c r="CDP37" s="756"/>
      <c r="CDQ37" s="756"/>
      <c r="CDR37" s="756"/>
      <c r="CDS37" s="756"/>
      <c r="CDT37" s="756"/>
      <c r="CDU37" s="756"/>
      <c r="CDV37" s="756"/>
      <c r="CDW37" s="756"/>
      <c r="CDX37" s="756"/>
      <c r="CDY37" s="756"/>
      <c r="CDZ37" s="756"/>
      <c r="CEA37" s="756"/>
      <c r="CEB37" s="756"/>
      <c r="CEC37" s="756"/>
      <c r="CED37" s="756"/>
      <c r="CEE37" s="756"/>
      <c r="CEF37" s="756"/>
      <c r="CEG37" s="756"/>
      <c r="CEH37" s="756"/>
      <c r="CEI37" s="756"/>
      <c r="CEJ37" s="756"/>
      <c r="CEK37" s="756"/>
      <c r="CEL37" s="756"/>
      <c r="CEM37" s="756"/>
      <c r="CEN37" s="756"/>
      <c r="CEO37" s="756"/>
      <c r="CEP37" s="756"/>
      <c r="CEQ37" s="756"/>
      <c r="CER37" s="756"/>
      <c r="CES37" s="756"/>
      <c r="CET37" s="756"/>
      <c r="CEU37" s="756"/>
      <c r="CEV37" s="756"/>
      <c r="CEW37" s="756"/>
      <c r="CEX37" s="756"/>
      <c r="CEY37" s="756"/>
      <c r="CEZ37" s="756"/>
      <c r="CFA37" s="756"/>
      <c r="CFB37" s="756"/>
      <c r="CFC37" s="756"/>
      <c r="CFD37" s="756"/>
      <c r="CFE37" s="756"/>
      <c r="CFF37" s="756"/>
      <c r="CFG37" s="756"/>
      <c r="CFH37" s="756"/>
      <c r="CFI37" s="756"/>
      <c r="CFJ37" s="756"/>
      <c r="CFK37" s="756"/>
      <c r="CFL37" s="756"/>
      <c r="CFM37" s="756"/>
      <c r="CFN37" s="756"/>
      <c r="CFO37" s="756"/>
      <c r="CFP37" s="756"/>
      <c r="CFQ37" s="756"/>
      <c r="CFR37" s="756"/>
      <c r="CFS37" s="756"/>
      <c r="CFT37" s="756"/>
      <c r="CFU37" s="756"/>
      <c r="CFV37" s="756"/>
      <c r="CFW37" s="756"/>
      <c r="CFX37" s="756"/>
      <c r="CFY37" s="756"/>
      <c r="CFZ37" s="756"/>
      <c r="CGA37" s="756"/>
      <c r="CGB37" s="756"/>
      <c r="CGC37" s="756"/>
      <c r="CGD37" s="756"/>
      <c r="CGE37" s="756"/>
      <c r="CGF37" s="756"/>
      <c r="CGG37" s="756"/>
      <c r="CGH37" s="756"/>
      <c r="CGI37" s="756"/>
      <c r="CGJ37" s="756"/>
      <c r="CGK37" s="756"/>
      <c r="CGL37" s="756"/>
      <c r="CGM37" s="756"/>
      <c r="CGN37" s="756"/>
      <c r="CGO37" s="756"/>
      <c r="CGP37" s="756"/>
      <c r="CGQ37" s="756"/>
      <c r="CGR37" s="756"/>
      <c r="CGS37" s="756"/>
      <c r="CGT37" s="756"/>
      <c r="CGU37" s="756"/>
      <c r="CGV37" s="756"/>
      <c r="CGW37" s="756"/>
      <c r="CGX37" s="756"/>
      <c r="CGY37" s="756"/>
      <c r="CGZ37" s="756"/>
      <c r="CHA37" s="756"/>
      <c r="CHB37" s="756"/>
      <c r="CHC37" s="756"/>
      <c r="CHD37" s="756"/>
      <c r="CHE37" s="756"/>
      <c r="CHF37" s="756"/>
      <c r="CHG37" s="756"/>
      <c r="CHH37" s="756"/>
      <c r="CHI37" s="756"/>
      <c r="CHJ37" s="756"/>
      <c r="CHK37" s="756"/>
      <c r="CHL37" s="756"/>
      <c r="CHM37" s="756"/>
      <c r="CHN37" s="756"/>
      <c r="CHO37" s="756"/>
      <c r="CHP37" s="756"/>
      <c r="CHQ37" s="756"/>
      <c r="CHR37" s="756"/>
      <c r="CHS37" s="756"/>
      <c r="CHT37" s="756"/>
      <c r="CHU37" s="756"/>
      <c r="CHV37" s="756"/>
      <c r="CHW37" s="756"/>
      <c r="CHX37" s="756"/>
      <c r="CHY37" s="756"/>
      <c r="CHZ37" s="756"/>
      <c r="CIA37" s="756"/>
      <c r="CIB37" s="756"/>
      <c r="CIC37" s="756"/>
      <c r="CID37" s="756"/>
      <c r="CIE37" s="756"/>
      <c r="CIF37" s="756"/>
      <c r="CIG37" s="756"/>
      <c r="CIH37" s="756"/>
      <c r="CII37" s="756"/>
      <c r="CIJ37" s="756"/>
      <c r="CIK37" s="756"/>
      <c r="CIL37" s="756"/>
      <c r="CIM37" s="756"/>
      <c r="CIN37" s="756"/>
      <c r="CIO37" s="756"/>
      <c r="CIP37" s="756"/>
      <c r="CIQ37" s="756"/>
      <c r="CIR37" s="756"/>
      <c r="CIS37" s="756"/>
      <c r="CIT37" s="756"/>
      <c r="CIU37" s="756"/>
      <c r="CIV37" s="756"/>
      <c r="CIW37" s="756"/>
      <c r="CIX37" s="756"/>
      <c r="CIY37" s="756"/>
      <c r="CIZ37" s="756"/>
      <c r="CJA37" s="756"/>
      <c r="CJB37" s="756"/>
      <c r="CJC37" s="756"/>
      <c r="CJD37" s="756"/>
      <c r="CJE37" s="756"/>
      <c r="CJF37" s="756"/>
      <c r="CJG37" s="756"/>
      <c r="CJH37" s="756"/>
      <c r="CJI37" s="756"/>
      <c r="CJJ37" s="756"/>
      <c r="CJK37" s="756"/>
      <c r="CJL37" s="756"/>
      <c r="CJM37" s="756"/>
      <c r="CJN37" s="756"/>
      <c r="CJO37" s="756"/>
      <c r="CJP37" s="756"/>
      <c r="CJQ37" s="756"/>
      <c r="CJR37" s="756"/>
      <c r="CJS37" s="756"/>
      <c r="CJT37" s="756"/>
      <c r="CJU37" s="756"/>
      <c r="CJV37" s="756"/>
      <c r="CJW37" s="756"/>
      <c r="CJX37" s="756"/>
      <c r="CJY37" s="756"/>
      <c r="CJZ37" s="756"/>
      <c r="CKA37" s="756"/>
      <c r="CKB37" s="756"/>
      <c r="CKC37" s="756"/>
      <c r="CKD37" s="756"/>
      <c r="CKE37" s="756"/>
      <c r="CKF37" s="756"/>
      <c r="CKG37" s="756"/>
      <c r="CKH37" s="756"/>
      <c r="CKI37" s="756"/>
      <c r="CKJ37" s="756"/>
      <c r="CKK37" s="756"/>
      <c r="CKL37" s="756"/>
      <c r="CKM37" s="756"/>
      <c r="CKN37" s="756"/>
      <c r="CKO37" s="756"/>
      <c r="CKP37" s="756"/>
      <c r="CKQ37" s="756"/>
      <c r="CKR37" s="756"/>
      <c r="CKS37" s="756"/>
      <c r="CKT37" s="756"/>
      <c r="CKU37" s="756"/>
      <c r="CKV37" s="756"/>
      <c r="CKW37" s="756"/>
      <c r="CKX37" s="756"/>
      <c r="CKY37" s="756"/>
      <c r="CKZ37" s="756"/>
      <c r="CLA37" s="756"/>
      <c r="CLB37" s="756"/>
      <c r="CLC37" s="756"/>
      <c r="CLD37" s="756"/>
      <c r="CLE37" s="756"/>
      <c r="CLF37" s="756"/>
      <c r="CLG37" s="756"/>
      <c r="CLH37" s="756"/>
      <c r="CLI37" s="756"/>
      <c r="CLJ37" s="756"/>
      <c r="CLK37" s="756"/>
      <c r="CLL37" s="756"/>
      <c r="CLM37" s="756"/>
      <c r="CLN37" s="756"/>
      <c r="CLO37" s="756"/>
      <c r="CLP37" s="756"/>
      <c r="CLQ37" s="756"/>
      <c r="CLR37" s="756"/>
      <c r="CLS37" s="756"/>
      <c r="CLT37" s="756"/>
      <c r="CLU37" s="756"/>
      <c r="CLV37" s="756"/>
      <c r="CLW37" s="756"/>
      <c r="CLX37" s="756"/>
      <c r="CLY37" s="756"/>
      <c r="CLZ37" s="756"/>
      <c r="CMA37" s="756"/>
      <c r="CMB37" s="756"/>
      <c r="CMC37" s="756"/>
      <c r="CMD37" s="756"/>
      <c r="CME37" s="756"/>
      <c r="CMF37" s="756"/>
      <c r="CMG37" s="756"/>
      <c r="CMH37" s="756"/>
      <c r="CMI37" s="756"/>
      <c r="CMJ37" s="756"/>
      <c r="CMK37" s="756"/>
      <c r="CML37" s="756"/>
      <c r="CMM37" s="756"/>
      <c r="CMN37" s="756"/>
      <c r="CMO37" s="756"/>
      <c r="CMP37" s="756"/>
      <c r="CMQ37" s="756"/>
      <c r="CMR37" s="756"/>
      <c r="CMS37" s="756"/>
      <c r="CMT37" s="756"/>
      <c r="CMU37" s="756"/>
      <c r="CMV37" s="756"/>
      <c r="CMW37" s="756"/>
      <c r="CMX37" s="756"/>
      <c r="CMY37" s="756"/>
      <c r="CMZ37" s="756"/>
      <c r="CNA37" s="756"/>
      <c r="CNB37" s="756"/>
      <c r="CNC37" s="756"/>
      <c r="CND37" s="756"/>
      <c r="CNE37" s="756"/>
      <c r="CNF37" s="756"/>
      <c r="CNG37" s="756"/>
      <c r="CNH37" s="756"/>
      <c r="CNI37" s="756"/>
      <c r="CNJ37" s="756"/>
      <c r="CNK37" s="756"/>
      <c r="CNL37" s="756"/>
      <c r="CNM37" s="756"/>
      <c r="CNN37" s="756"/>
      <c r="CNO37" s="756"/>
      <c r="CNP37" s="756"/>
      <c r="CNQ37" s="756"/>
      <c r="CNR37" s="756"/>
      <c r="CNS37" s="756"/>
      <c r="CNT37" s="756"/>
      <c r="CNU37" s="756"/>
      <c r="CNV37" s="756"/>
      <c r="CNW37" s="756"/>
      <c r="CNX37" s="756"/>
      <c r="CNY37" s="756"/>
      <c r="CNZ37" s="756"/>
      <c r="COA37" s="756"/>
      <c r="COB37" s="756"/>
      <c r="COC37" s="756"/>
      <c r="COD37" s="756"/>
      <c r="COE37" s="756"/>
      <c r="COF37" s="756"/>
      <c r="COG37" s="756"/>
      <c r="COH37" s="756"/>
      <c r="COI37" s="756"/>
      <c r="COJ37" s="756"/>
      <c r="COK37" s="756"/>
      <c r="COL37" s="756"/>
      <c r="COM37" s="756"/>
      <c r="CON37" s="756"/>
      <c r="COO37" s="756"/>
      <c r="COP37" s="756"/>
      <c r="COQ37" s="756"/>
      <c r="COR37" s="756"/>
      <c r="COS37" s="756"/>
      <c r="COT37" s="756"/>
      <c r="COU37" s="756"/>
      <c r="COV37" s="756"/>
      <c r="COW37" s="756"/>
      <c r="COX37" s="756"/>
      <c r="COY37" s="756"/>
      <c r="COZ37" s="756"/>
      <c r="CPA37" s="756"/>
      <c r="CPB37" s="756"/>
      <c r="CPC37" s="756"/>
      <c r="CPD37" s="756"/>
      <c r="CPE37" s="756"/>
      <c r="CPF37" s="756"/>
      <c r="CPG37" s="756"/>
      <c r="CPH37" s="756"/>
      <c r="CPI37" s="756"/>
      <c r="CPJ37" s="756"/>
      <c r="CPK37" s="756"/>
      <c r="CPL37" s="756"/>
      <c r="CPM37" s="756"/>
      <c r="CPN37" s="756"/>
      <c r="CPO37" s="756"/>
      <c r="CPP37" s="756"/>
      <c r="CPQ37" s="756"/>
      <c r="CPR37" s="756"/>
      <c r="CPS37" s="756"/>
      <c r="CPT37" s="756"/>
      <c r="CPU37" s="756"/>
      <c r="CPV37" s="756"/>
      <c r="CPW37" s="756"/>
      <c r="CPX37" s="756"/>
      <c r="CPY37" s="756"/>
      <c r="CPZ37" s="756"/>
      <c r="CQA37" s="756"/>
      <c r="CQB37" s="756"/>
      <c r="CQC37" s="756"/>
      <c r="CQD37" s="756"/>
      <c r="CQE37" s="756"/>
      <c r="CQF37" s="756"/>
      <c r="CQG37" s="756"/>
      <c r="CQH37" s="756"/>
      <c r="CQI37" s="756"/>
      <c r="CQJ37" s="756"/>
      <c r="CQK37" s="756"/>
      <c r="CQL37" s="756"/>
      <c r="CQM37" s="756"/>
      <c r="CQN37" s="756"/>
      <c r="CQO37" s="756"/>
      <c r="CQP37" s="756"/>
      <c r="CQQ37" s="756"/>
      <c r="CQR37" s="756"/>
      <c r="CQS37" s="756"/>
      <c r="CQT37" s="756"/>
      <c r="CQU37" s="756"/>
      <c r="CQV37" s="756"/>
      <c r="CQW37" s="756"/>
      <c r="CQX37" s="756"/>
      <c r="CQY37" s="756"/>
      <c r="CQZ37" s="756"/>
      <c r="CRA37" s="756"/>
      <c r="CRB37" s="756"/>
      <c r="CRC37" s="756"/>
      <c r="CRD37" s="756"/>
      <c r="CRE37" s="756"/>
      <c r="CRF37" s="756"/>
      <c r="CRG37" s="756"/>
      <c r="CRH37" s="756"/>
      <c r="CRI37" s="756"/>
      <c r="CRJ37" s="756"/>
      <c r="CRK37" s="756"/>
      <c r="CRL37" s="756"/>
      <c r="CRM37" s="756"/>
      <c r="CRN37" s="756"/>
      <c r="CRO37" s="756"/>
      <c r="CRP37" s="756"/>
      <c r="CRQ37" s="756"/>
      <c r="CRR37" s="756"/>
      <c r="CRS37" s="756"/>
      <c r="CRT37" s="756"/>
      <c r="CRU37" s="756"/>
      <c r="CRV37" s="756"/>
      <c r="CRW37" s="756"/>
      <c r="CRX37" s="756"/>
      <c r="CRY37" s="756"/>
      <c r="CRZ37" s="756"/>
      <c r="CSA37" s="756"/>
      <c r="CSB37" s="756"/>
      <c r="CSC37" s="756"/>
      <c r="CSD37" s="756"/>
      <c r="CSE37" s="756"/>
      <c r="CSF37" s="756"/>
      <c r="CSG37" s="756"/>
      <c r="CSH37" s="756"/>
      <c r="CSI37" s="756"/>
      <c r="CSJ37" s="756"/>
      <c r="CSK37" s="756"/>
      <c r="CSL37" s="756"/>
      <c r="CSM37" s="756"/>
      <c r="CSN37" s="756"/>
      <c r="CSO37" s="756"/>
      <c r="CSP37" s="756"/>
      <c r="CSQ37" s="756"/>
      <c r="CSR37" s="756"/>
      <c r="CSS37" s="756"/>
      <c r="CST37" s="756"/>
      <c r="CSU37" s="756"/>
      <c r="CSV37" s="756"/>
      <c r="CSW37" s="756"/>
      <c r="CSX37" s="756"/>
      <c r="CSY37" s="756"/>
      <c r="CSZ37" s="756"/>
      <c r="CTA37" s="756"/>
      <c r="CTB37" s="756"/>
      <c r="CTC37" s="756"/>
      <c r="CTD37" s="756"/>
      <c r="CTE37" s="756"/>
      <c r="CTF37" s="756"/>
      <c r="CTG37" s="756"/>
      <c r="CTH37" s="756"/>
      <c r="CTI37" s="756"/>
      <c r="CTJ37" s="756"/>
      <c r="CTK37" s="756"/>
      <c r="CTL37" s="756"/>
      <c r="CTM37" s="756"/>
      <c r="CTN37" s="756"/>
      <c r="CTO37" s="756"/>
      <c r="CTP37" s="756"/>
      <c r="CTQ37" s="756"/>
      <c r="CTR37" s="756"/>
      <c r="CTS37" s="756"/>
      <c r="CTT37" s="756"/>
      <c r="CTU37" s="756"/>
      <c r="CTV37" s="756"/>
      <c r="CTW37" s="756"/>
      <c r="CTX37" s="756"/>
      <c r="CTY37" s="756"/>
      <c r="CTZ37" s="756"/>
      <c r="CUA37" s="756"/>
      <c r="CUB37" s="756"/>
      <c r="CUC37" s="756"/>
      <c r="CUD37" s="756"/>
      <c r="CUE37" s="756"/>
      <c r="CUF37" s="756"/>
      <c r="CUG37" s="756"/>
      <c r="CUH37" s="756"/>
      <c r="CUI37" s="756"/>
      <c r="CUJ37" s="756"/>
      <c r="CUK37" s="756"/>
      <c r="CUL37" s="756"/>
      <c r="CUM37" s="756"/>
      <c r="CUN37" s="756"/>
      <c r="CUO37" s="756"/>
      <c r="CUP37" s="756"/>
      <c r="CUQ37" s="756"/>
      <c r="CUR37" s="756"/>
      <c r="CUS37" s="756"/>
      <c r="CUT37" s="756"/>
      <c r="CUU37" s="756"/>
      <c r="CUV37" s="756"/>
      <c r="CUW37" s="756"/>
      <c r="CUX37" s="756"/>
      <c r="CUY37" s="756"/>
      <c r="CUZ37" s="756"/>
      <c r="CVA37" s="756"/>
      <c r="CVB37" s="756"/>
      <c r="CVC37" s="756"/>
      <c r="CVD37" s="756"/>
      <c r="CVE37" s="756"/>
      <c r="CVF37" s="756"/>
      <c r="CVG37" s="756"/>
      <c r="CVH37" s="756"/>
      <c r="CVI37" s="756"/>
      <c r="CVJ37" s="756"/>
      <c r="CVK37" s="756"/>
      <c r="CVL37" s="756"/>
      <c r="CVM37" s="756"/>
      <c r="CVN37" s="756"/>
      <c r="CVO37" s="756"/>
      <c r="CVP37" s="756"/>
      <c r="CVQ37" s="756"/>
      <c r="CVR37" s="756"/>
      <c r="CVS37" s="756"/>
      <c r="CVT37" s="756"/>
      <c r="CVU37" s="756"/>
      <c r="CVV37" s="756"/>
      <c r="CVW37" s="756"/>
      <c r="CVX37" s="756"/>
      <c r="CVY37" s="756"/>
      <c r="CVZ37" s="756"/>
      <c r="CWA37" s="756"/>
      <c r="CWB37" s="756"/>
      <c r="CWC37" s="756"/>
      <c r="CWD37" s="756"/>
      <c r="CWE37" s="756"/>
      <c r="CWF37" s="756"/>
      <c r="CWG37" s="756"/>
      <c r="CWH37" s="756"/>
      <c r="CWI37" s="756"/>
      <c r="CWJ37" s="756"/>
      <c r="CWK37" s="756"/>
      <c r="CWL37" s="756"/>
      <c r="CWM37" s="756"/>
      <c r="CWN37" s="756"/>
      <c r="CWO37" s="756"/>
      <c r="CWP37" s="756"/>
      <c r="CWQ37" s="756"/>
      <c r="CWR37" s="756"/>
      <c r="CWS37" s="756"/>
      <c r="CWT37" s="756"/>
      <c r="CWU37" s="756"/>
      <c r="CWV37" s="756"/>
      <c r="CWW37" s="756"/>
      <c r="CWX37" s="756"/>
      <c r="CWY37" s="756"/>
      <c r="CWZ37" s="756"/>
      <c r="CXA37" s="756"/>
      <c r="CXB37" s="756"/>
      <c r="CXC37" s="756"/>
      <c r="CXD37" s="756"/>
      <c r="CXE37" s="756"/>
      <c r="CXF37" s="756"/>
      <c r="CXG37" s="756"/>
      <c r="CXH37" s="756"/>
      <c r="CXI37" s="756"/>
      <c r="CXJ37" s="756"/>
      <c r="CXK37" s="756"/>
      <c r="CXL37" s="756"/>
      <c r="CXM37" s="756"/>
      <c r="CXN37" s="756"/>
      <c r="CXO37" s="756"/>
      <c r="CXP37" s="756"/>
      <c r="CXQ37" s="756"/>
      <c r="CXR37" s="756"/>
      <c r="CXS37" s="756"/>
      <c r="CXT37" s="756"/>
      <c r="CXU37" s="756"/>
      <c r="CXV37" s="756"/>
      <c r="CXW37" s="756"/>
      <c r="CXX37" s="756"/>
      <c r="CXY37" s="756"/>
      <c r="CXZ37" s="756"/>
      <c r="CYA37" s="756"/>
      <c r="CYB37" s="756"/>
      <c r="CYC37" s="756"/>
      <c r="CYD37" s="756"/>
      <c r="CYE37" s="756"/>
      <c r="CYF37" s="756"/>
      <c r="CYG37" s="756"/>
      <c r="CYH37" s="756"/>
      <c r="CYI37" s="756"/>
      <c r="CYJ37" s="756"/>
      <c r="CYK37" s="756"/>
      <c r="CYL37" s="756"/>
      <c r="CYM37" s="756"/>
      <c r="CYN37" s="756"/>
      <c r="CYO37" s="756"/>
      <c r="CYP37" s="756"/>
      <c r="CYQ37" s="756"/>
      <c r="CYR37" s="756"/>
      <c r="CYS37" s="756"/>
      <c r="CYT37" s="756"/>
      <c r="CYU37" s="756"/>
      <c r="CYV37" s="756"/>
      <c r="CYW37" s="756"/>
      <c r="CYX37" s="756"/>
      <c r="CYY37" s="756"/>
      <c r="CYZ37" s="756"/>
      <c r="CZA37" s="756"/>
      <c r="CZB37" s="756"/>
      <c r="CZC37" s="756"/>
      <c r="CZD37" s="756"/>
      <c r="CZE37" s="756"/>
      <c r="CZF37" s="756"/>
      <c r="CZG37" s="756"/>
      <c r="CZH37" s="756"/>
      <c r="CZI37" s="756"/>
      <c r="CZJ37" s="756"/>
      <c r="CZK37" s="756"/>
      <c r="CZL37" s="756"/>
      <c r="CZM37" s="756"/>
      <c r="CZN37" s="756"/>
      <c r="CZO37" s="756"/>
      <c r="CZP37" s="756"/>
      <c r="CZQ37" s="756"/>
      <c r="CZR37" s="756"/>
      <c r="CZS37" s="756"/>
      <c r="CZT37" s="756"/>
      <c r="CZU37" s="756"/>
      <c r="CZV37" s="756"/>
      <c r="CZW37" s="756"/>
      <c r="CZX37" s="756"/>
      <c r="CZY37" s="756"/>
      <c r="CZZ37" s="756"/>
      <c r="DAA37" s="756"/>
      <c r="DAB37" s="756"/>
      <c r="DAC37" s="756"/>
      <c r="DAD37" s="756"/>
      <c r="DAE37" s="756"/>
      <c r="DAF37" s="756"/>
      <c r="DAG37" s="756"/>
      <c r="DAH37" s="756"/>
      <c r="DAI37" s="756"/>
      <c r="DAJ37" s="756"/>
      <c r="DAK37" s="756"/>
      <c r="DAL37" s="756"/>
      <c r="DAM37" s="756"/>
      <c r="DAN37" s="756"/>
      <c r="DAO37" s="756"/>
      <c r="DAP37" s="756"/>
      <c r="DAQ37" s="756"/>
      <c r="DAR37" s="756"/>
      <c r="DAS37" s="756"/>
      <c r="DAT37" s="756"/>
      <c r="DAU37" s="756"/>
      <c r="DAV37" s="756"/>
      <c r="DAW37" s="756"/>
      <c r="DAX37" s="756"/>
      <c r="DAY37" s="756"/>
      <c r="DAZ37" s="756"/>
      <c r="DBA37" s="756"/>
      <c r="DBB37" s="756"/>
      <c r="DBC37" s="756"/>
      <c r="DBD37" s="756"/>
      <c r="DBE37" s="756"/>
      <c r="DBF37" s="756"/>
      <c r="DBG37" s="756"/>
      <c r="DBH37" s="756"/>
      <c r="DBI37" s="756"/>
      <c r="DBJ37" s="756"/>
      <c r="DBK37" s="756"/>
      <c r="DBL37" s="756"/>
      <c r="DBM37" s="756"/>
      <c r="DBN37" s="756"/>
      <c r="DBO37" s="756"/>
      <c r="DBP37" s="756"/>
      <c r="DBQ37" s="756"/>
      <c r="DBR37" s="756"/>
      <c r="DBS37" s="756"/>
      <c r="DBT37" s="756"/>
      <c r="DBU37" s="756"/>
      <c r="DBV37" s="756"/>
      <c r="DBW37" s="756"/>
      <c r="DBX37" s="756"/>
      <c r="DBY37" s="756"/>
      <c r="DBZ37" s="756"/>
      <c r="DCA37" s="756"/>
      <c r="DCB37" s="756"/>
      <c r="DCC37" s="756"/>
      <c r="DCD37" s="756"/>
      <c r="DCE37" s="756"/>
      <c r="DCF37" s="756"/>
      <c r="DCG37" s="756"/>
      <c r="DCH37" s="756"/>
      <c r="DCI37" s="756"/>
      <c r="DCJ37" s="756"/>
      <c r="DCK37" s="756"/>
      <c r="DCL37" s="756"/>
      <c r="DCM37" s="756"/>
      <c r="DCN37" s="756"/>
      <c r="DCO37" s="756"/>
      <c r="DCP37" s="756"/>
      <c r="DCQ37" s="756"/>
      <c r="DCR37" s="756"/>
      <c r="DCS37" s="756"/>
      <c r="DCT37" s="756"/>
      <c r="DCU37" s="756"/>
      <c r="DCV37" s="756"/>
      <c r="DCW37" s="756"/>
      <c r="DCX37" s="756"/>
      <c r="DCY37" s="756"/>
      <c r="DCZ37" s="756"/>
      <c r="DDA37" s="756"/>
      <c r="DDB37" s="756"/>
      <c r="DDC37" s="756"/>
      <c r="DDD37" s="756"/>
      <c r="DDE37" s="756"/>
      <c r="DDF37" s="756"/>
      <c r="DDG37" s="756"/>
      <c r="DDH37" s="756"/>
      <c r="DDI37" s="756"/>
      <c r="DDJ37" s="756"/>
      <c r="DDK37" s="756"/>
      <c r="DDL37" s="756"/>
      <c r="DDM37" s="756"/>
      <c r="DDN37" s="756"/>
      <c r="DDO37" s="756"/>
      <c r="DDP37" s="756"/>
      <c r="DDQ37" s="756"/>
      <c r="DDR37" s="756"/>
      <c r="DDS37" s="756"/>
      <c r="DDT37" s="756"/>
      <c r="DDU37" s="756"/>
      <c r="DDV37" s="756"/>
      <c r="DDW37" s="756"/>
      <c r="DDX37" s="756"/>
      <c r="DDY37" s="756"/>
      <c r="DDZ37" s="756"/>
      <c r="DEA37" s="756"/>
      <c r="DEB37" s="756"/>
      <c r="DEC37" s="756"/>
      <c r="DED37" s="756"/>
      <c r="DEE37" s="756"/>
      <c r="DEF37" s="756"/>
      <c r="DEG37" s="756"/>
      <c r="DEH37" s="756"/>
      <c r="DEI37" s="756"/>
      <c r="DEJ37" s="756"/>
      <c r="DEK37" s="756"/>
      <c r="DEL37" s="756"/>
      <c r="DEM37" s="756"/>
      <c r="DEN37" s="756"/>
      <c r="DEO37" s="756"/>
      <c r="DEP37" s="756"/>
      <c r="DEQ37" s="756"/>
      <c r="DER37" s="756"/>
      <c r="DES37" s="756"/>
      <c r="DET37" s="756"/>
      <c r="DEU37" s="756"/>
      <c r="DEV37" s="756"/>
      <c r="DEW37" s="756"/>
      <c r="DEX37" s="756"/>
      <c r="DEY37" s="756"/>
      <c r="DEZ37" s="756"/>
      <c r="DFA37" s="756"/>
      <c r="DFB37" s="756"/>
      <c r="DFC37" s="756"/>
      <c r="DFD37" s="756"/>
      <c r="DFE37" s="756"/>
      <c r="DFF37" s="756"/>
      <c r="DFG37" s="756"/>
      <c r="DFH37" s="756"/>
      <c r="DFI37" s="756"/>
      <c r="DFJ37" s="756"/>
      <c r="DFK37" s="756"/>
      <c r="DFL37" s="756"/>
      <c r="DFM37" s="756"/>
      <c r="DFN37" s="756"/>
      <c r="DFO37" s="756"/>
      <c r="DFP37" s="756"/>
      <c r="DFQ37" s="756"/>
      <c r="DFR37" s="756"/>
      <c r="DFS37" s="756"/>
      <c r="DFT37" s="756"/>
      <c r="DFU37" s="756"/>
      <c r="DFV37" s="756"/>
      <c r="DFW37" s="756"/>
      <c r="DFX37" s="756"/>
      <c r="DFY37" s="756"/>
      <c r="DFZ37" s="756"/>
      <c r="DGA37" s="756"/>
      <c r="DGB37" s="756"/>
      <c r="DGC37" s="756"/>
      <c r="DGD37" s="756"/>
      <c r="DGE37" s="756"/>
      <c r="DGF37" s="756"/>
      <c r="DGG37" s="756"/>
      <c r="DGH37" s="756"/>
      <c r="DGI37" s="756"/>
      <c r="DGJ37" s="756"/>
      <c r="DGK37" s="756"/>
      <c r="DGL37" s="756"/>
      <c r="DGM37" s="756"/>
      <c r="DGN37" s="756"/>
      <c r="DGO37" s="756"/>
      <c r="DGP37" s="756"/>
      <c r="DGQ37" s="756"/>
      <c r="DGR37" s="756"/>
      <c r="DGS37" s="756"/>
      <c r="DGT37" s="756"/>
      <c r="DGU37" s="756"/>
      <c r="DGV37" s="756"/>
      <c r="DGW37" s="756"/>
      <c r="DGX37" s="756"/>
      <c r="DGY37" s="756"/>
      <c r="DGZ37" s="756"/>
      <c r="DHA37" s="756"/>
      <c r="DHB37" s="756"/>
      <c r="DHC37" s="756"/>
      <c r="DHD37" s="756"/>
      <c r="DHE37" s="756"/>
      <c r="DHF37" s="756"/>
      <c r="DHG37" s="756"/>
      <c r="DHH37" s="756"/>
      <c r="DHI37" s="756"/>
      <c r="DHJ37" s="756"/>
      <c r="DHK37" s="756"/>
      <c r="DHL37" s="756"/>
      <c r="DHM37" s="756"/>
      <c r="DHN37" s="756"/>
      <c r="DHO37" s="756"/>
      <c r="DHP37" s="756"/>
      <c r="DHQ37" s="756"/>
      <c r="DHR37" s="756"/>
      <c r="DHS37" s="756"/>
      <c r="DHT37" s="756"/>
      <c r="DHU37" s="756"/>
      <c r="DHV37" s="756"/>
      <c r="DHW37" s="756"/>
      <c r="DHX37" s="756"/>
      <c r="DHY37" s="756"/>
      <c r="DHZ37" s="756"/>
      <c r="DIA37" s="756"/>
      <c r="DIB37" s="756"/>
      <c r="DIC37" s="756"/>
      <c r="DID37" s="756"/>
      <c r="DIE37" s="756"/>
      <c r="DIF37" s="756"/>
      <c r="DIG37" s="756"/>
      <c r="DIH37" s="756"/>
      <c r="DII37" s="756"/>
      <c r="DIJ37" s="756"/>
      <c r="DIK37" s="756"/>
      <c r="DIL37" s="756"/>
      <c r="DIM37" s="756"/>
      <c r="DIN37" s="756"/>
      <c r="DIO37" s="756"/>
      <c r="DIP37" s="756"/>
      <c r="DIQ37" s="756"/>
      <c r="DIR37" s="756"/>
      <c r="DIS37" s="756"/>
      <c r="DIT37" s="756"/>
      <c r="DIU37" s="756"/>
      <c r="DIV37" s="756"/>
      <c r="DIW37" s="756"/>
      <c r="DIX37" s="756"/>
      <c r="DIY37" s="756"/>
      <c r="DIZ37" s="756"/>
      <c r="DJA37" s="756"/>
      <c r="DJB37" s="756"/>
      <c r="DJC37" s="756"/>
      <c r="DJD37" s="756"/>
      <c r="DJE37" s="756"/>
      <c r="DJF37" s="756"/>
      <c r="DJG37" s="756"/>
      <c r="DJH37" s="756"/>
      <c r="DJI37" s="756"/>
      <c r="DJJ37" s="756"/>
      <c r="DJK37" s="756"/>
      <c r="DJL37" s="756"/>
      <c r="DJM37" s="756"/>
      <c r="DJN37" s="756"/>
      <c r="DJO37" s="756"/>
      <c r="DJP37" s="756"/>
      <c r="DJQ37" s="756"/>
      <c r="DJR37" s="756"/>
      <c r="DJS37" s="756"/>
      <c r="DJT37" s="756"/>
      <c r="DJU37" s="756"/>
      <c r="DJV37" s="756"/>
      <c r="DJW37" s="756"/>
      <c r="DJX37" s="756"/>
      <c r="DJY37" s="756"/>
      <c r="DJZ37" s="756"/>
      <c r="DKA37" s="756"/>
      <c r="DKB37" s="756"/>
      <c r="DKC37" s="756"/>
      <c r="DKD37" s="756"/>
      <c r="DKE37" s="756"/>
      <c r="DKF37" s="756"/>
      <c r="DKG37" s="756"/>
      <c r="DKH37" s="756"/>
      <c r="DKI37" s="756"/>
      <c r="DKJ37" s="756"/>
      <c r="DKK37" s="756"/>
      <c r="DKL37" s="756"/>
      <c r="DKM37" s="756"/>
      <c r="DKN37" s="756"/>
      <c r="DKO37" s="756"/>
      <c r="DKP37" s="756"/>
      <c r="DKQ37" s="756"/>
      <c r="DKR37" s="756"/>
      <c r="DKS37" s="756"/>
      <c r="DKT37" s="756"/>
      <c r="DKU37" s="756"/>
      <c r="DKV37" s="756"/>
      <c r="DKW37" s="756"/>
      <c r="DKX37" s="756"/>
      <c r="DKY37" s="756"/>
      <c r="DKZ37" s="756"/>
      <c r="DLA37" s="756"/>
      <c r="DLB37" s="756"/>
      <c r="DLC37" s="756"/>
      <c r="DLD37" s="756"/>
      <c r="DLE37" s="756"/>
      <c r="DLF37" s="756"/>
      <c r="DLG37" s="756"/>
      <c r="DLH37" s="756"/>
      <c r="DLI37" s="756"/>
      <c r="DLJ37" s="756"/>
      <c r="DLK37" s="756"/>
      <c r="DLL37" s="756"/>
      <c r="DLM37" s="756"/>
      <c r="DLN37" s="756"/>
      <c r="DLO37" s="756"/>
      <c r="DLP37" s="756"/>
      <c r="DLQ37" s="756"/>
      <c r="DLR37" s="756"/>
      <c r="DLS37" s="756"/>
      <c r="DLT37" s="756"/>
      <c r="DLU37" s="756"/>
      <c r="DLV37" s="756"/>
      <c r="DLW37" s="756"/>
      <c r="DLX37" s="756"/>
      <c r="DLY37" s="756"/>
      <c r="DLZ37" s="756"/>
      <c r="DMA37" s="756"/>
      <c r="DMB37" s="756"/>
      <c r="DMC37" s="756"/>
      <c r="DMD37" s="756"/>
      <c r="DME37" s="756"/>
      <c r="DMF37" s="756"/>
      <c r="DMG37" s="756"/>
      <c r="DMH37" s="756"/>
      <c r="DMI37" s="756"/>
      <c r="DMJ37" s="756"/>
      <c r="DMK37" s="756"/>
      <c r="DML37" s="756"/>
      <c r="DMM37" s="756"/>
      <c r="DMN37" s="756"/>
      <c r="DMO37" s="756"/>
      <c r="DMP37" s="756"/>
      <c r="DMQ37" s="756"/>
      <c r="DMR37" s="756"/>
      <c r="DMS37" s="756"/>
      <c r="DMT37" s="756"/>
      <c r="DMU37" s="756"/>
      <c r="DMV37" s="756"/>
      <c r="DMW37" s="756"/>
      <c r="DMX37" s="756"/>
      <c r="DMY37" s="756"/>
      <c r="DMZ37" s="756"/>
      <c r="DNA37" s="756"/>
      <c r="DNB37" s="756"/>
      <c r="DNC37" s="756"/>
      <c r="DND37" s="756"/>
      <c r="DNE37" s="756"/>
      <c r="DNF37" s="756"/>
      <c r="DNG37" s="756"/>
      <c r="DNH37" s="756"/>
      <c r="DNI37" s="756"/>
      <c r="DNJ37" s="756"/>
      <c r="DNK37" s="756"/>
      <c r="DNL37" s="756"/>
      <c r="DNM37" s="756"/>
      <c r="DNN37" s="756"/>
      <c r="DNO37" s="756"/>
      <c r="DNP37" s="756"/>
      <c r="DNQ37" s="756"/>
      <c r="DNR37" s="756"/>
      <c r="DNS37" s="756"/>
      <c r="DNT37" s="756"/>
      <c r="DNU37" s="756"/>
      <c r="DNV37" s="756"/>
      <c r="DNW37" s="756"/>
      <c r="DNX37" s="756"/>
      <c r="DNY37" s="756"/>
      <c r="DNZ37" s="756"/>
      <c r="DOA37" s="756"/>
      <c r="DOB37" s="756"/>
      <c r="DOC37" s="756"/>
      <c r="DOD37" s="756"/>
      <c r="DOE37" s="756"/>
      <c r="DOF37" s="756"/>
      <c r="DOG37" s="756"/>
      <c r="DOH37" s="756"/>
      <c r="DOI37" s="756"/>
      <c r="DOJ37" s="756"/>
      <c r="DOK37" s="756"/>
      <c r="DOL37" s="756"/>
      <c r="DOM37" s="756"/>
      <c r="DON37" s="756"/>
      <c r="DOO37" s="756"/>
      <c r="DOP37" s="756"/>
      <c r="DOQ37" s="756"/>
      <c r="DOR37" s="756"/>
      <c r="DOS37" s="756"/>
      <c r="DOT37" s="756"/>
      <c r="DOU37" s="756"/>
      <c r="DOV37" s="756"/>
      <c r="DOW37" s="756"/>
      <c r="DOX37" s="756"/>
      <c r="DOY37" s="756"/>
      <c r="DOZ37" s="756"/>
      <c r="DPA37" s="756"/>
      <c r="DPB37" s="756"/>
      <c r="DPC37" s="756"/>
      <c r="DPD37" s="756"/>
      <c r="DPE37" s="756"/>
      <c r="DPF37" s="756"/>
      <c r="DPG37" s="756"/>
      <c r="DPH37" s="756"/>
      <c r="DPI37" s="756"/>
      <c r="DPJ37" s="756"/>
      <c r="DPK37" s="756"/>
      <c r="DPL37" s="756"/>
      <c r="DPM37" s="756"/>
      <c r="DPN37" s="756"/>
      <c r="DPO37" s="756"/>
      <c r="DPP37" s="756"/>
      <c r="DPQ37" s="756"/>
      <c r="DPR37" s="756"/>
      <c r="DPS37" s="756"/>
      <c r="DPT37" s="756"/>
      <c r="DPU37" s="756"/>
      <c r="DPV37" s="756"/>
      <c r="DPW37" s="756"/>
      <c r="DPX37" s="756"/>
      <c r="DPY37" s="756"/>
      <c r="DPZ37" s="756"/>
      <c r="DQA37" s="756"/>
      <c r="DQB37" s="756"/>
      <c r="DQC37" s="756"/>
      <c r="DQD37" s="756"/>
      <c r="DQE37" s="756"/>
      <c r="DQF37" s="756"/>
      <c r="DQG37" s="756"/>
      <c r="DQH37" s="756"/>
      <c r="DQI37" s="756"/>
      <c r="DQJ37" s="756"/>
      <c r="DQK37" s="756"/>
      <c r="DQL37" s="756"/>
      <c r="DQM37" s="756"/>
      <c r="DQN37" s="756"/>
      <c r="DQO37" s="756"/>
      <c r="DQP37" s="756"/>
      <c r="DQQ37" s="756"/>
      <c r="DQR37" s="756"/>
      <c r="DQS37" s="756"/>
      <c r="DQT37" s="756"/>
      <c r="DQU37" s="756"/>
      <c r="DQV37" s="756"/>
      <c r="DQW37" s="756"/>
      <c r="DQX37" s="756"/>
      <c r="DQY37" s="756"/>
      <c r="DQZ37" s="756"/>
      <c r="DRA37" s="756"/>
      <c r="DRB37" s="756"/>
      <c r="DRC37" s="756"/>
      <c r="DRD37" s="756"/>
      <c r="DRE37" s="756"/>
      <c r="DRF37" s="756"/>
      <c r="DRG37" s="756"/>
      <c r="DRH37" s="756"/>
      <c r="DRI37" s="756"/>
      <c r="DRJ37" s="756"/>
      <c r="DRK37" s="756"/>
      <c r="DRL37" s="756"/>
      <c r="DRM37" s="756"/>
      <c r="DRN37" s="756"/>
      <c r="DRO37" s="756"/>
      <c r="DRP37" s="756"/>
      <c r="DRQ37" s="756"/>
      <c r="DRR37" s="756"/>
      <c r="DRS37" s="756"/>
      <c r="DRT37" s="756"/>
      <c r="DRU37" s="756"/>
      <c r="DRV37" s="756"/>
      <c r="DRW37" s="756"/>
      <c r="DRX37" s="756"/>
      <c r="DRY37" s="756"/>
      <c r="DRZ37" s="756"/>
      <c r="DSA37" s="756"/>
      <c r="DSB37" s="756"/>
      <c r="DSC37" s="756"/>
      <c r="DSD37" s="756"/>
      <c r="DSE37" s="756"/>
      <c r="DSF37" s="756"/>
      <c r="DSG37" s="756"/>
      <c r="DSH37" s="756"/>
      <c r="DSI37" s="756"/>
      <c r="DSJ37" s="756"/>
      <c r="DSK37" s="756"/>
      <c r="DSL37" s="756"/>
      <c r="DSM37" s="756"/>
      <c r="DSN37" s="756"/>
      <c r="DSO37" s="756"/>
      <c r="DSP37" s="756"/>
      <c r="DSQ37" s="756"/>
      <c r="DSR37" s="756"/>
      <c r="DSS37" s="756"/>
      <c r="DST37" s="756"/>
      <c r="DSU37" s="756"/>
      <c r="DSV37" s="756"/>
      <c r="DSW37" s="756"/>
      <c r="DSX37" s="756"/>
      <c r="DSY37" s="756"/>
      <c r="DSZ37" s="756"/>
      <c r="DTA37" s="756"/>
      <c r="DTB37" s="756"/>
      <c r="DTC37" s="756"/>
      <c r="DTD37" s="756"/>
      <c r="DTE37" s="756"/>
      <c r="DTF37" s="756"/>
      <c r="DTG37" s="756"/>
      <c r="DTH37" s="756"/>
      <c r="DTI37" s="756"/>
      <c r="DTJ37" s="756"/>
      <c r="DTK37" s="756"/>
      <c r="DTL37" s="756"/>
      <c r="DTM37" s="756"/>
      <c r="DTN37" s="756"/>
      <c r="DTO37" s="756"/>
      <c r="DTP37" s="756"/>
      <c r="DTQ37" s="756"/>
      <c r="DTR37" s="756"/>
      <c r="DTS37" s="756"/>
      <c r="DTT37" s="756"/>
      <c r="DTU37" s="756"/>
      <c r="DTV37" s="756"/>
      <c r="DTW37" s="756"/>
      <c r="DTX37" s="756"/>
      <c r="DTY37" s="756"/>
      <c r="DTZ37" s="756"/>
      <c r="DUA37" s="756"/>
      <c r="DUB37" s="756"/>
      <c r="DUC37" s="756"/>
      <c r="DUD37" s="756"/>
      <c r="DUE37" s="756"/>
      <c r="DUF37" s="756"/>
      <c r="DUG37" s="756"/>
      <c r="DUH37" s="756"/>
      <c r="DUI37" s="756"/>
      <c r="DUJ37" s="756"/>
      <c r="DUK37" s="756"/>
      <c r="DUL37" s="756"/>
      <c r="DUM37" s="756"/>
      <c r="DUN37" s="756"/>
      <c r="DUO37" s="756"/>
      <c r="DUP37" s="756"/>
      <c r="DUQ37" s="756"/>
      <c r="DUR37" s="756"/>
      <c r="DUS37" s="756"/>
      <c r="DUT37" s="756"/>
      <c r="DUU37" s="756"/>
      <c r="DUV37" s="756"/>
      <c r="DUW37" s="756"/>
      <c r="DUX37" s="756"/>
      <c r="DUY37" s="756"/>
      <c r="DUZ37" s="756"/>
      <c r="DVA37" s="756"/>
      <c r="DVB37" s="756"/>
      <c r="DVC37" s="756"/>
      <c r="DVD37" s="756"/>
      <c r="DVE37" s="756"/>
      <c r="DVF37" s="756"/>
      <c r="DVG37" s="756"/>
      <c r="DVH37" s="756"/>
      <c r="DVI37" s="756"/>
      <c r="DVJ37" s="756"/>
      <c r="DVK37" s="756"/>
      <c r="DVL37" s="756"/>
      <c r="DVM37" s="756"/>
      <c r="DVN37" s="756"/>
      <c r="DVO37" s="756"/>
      <c r="DVP37" s="756"/>
      <c r="DVQ37" s="756"/>
      <c r="DVR37" s="756"/>
      <c r="DVS37" s="756"/>
      <c r="DVT37" s="756"/>
      <c r="DVU37" s="756"/>
      <c r="DVV37" s="756"/>
      <c r="DVW37" s="756"/>
      <c r="DVX37" s="756"/>
      <c r="DVY37" s="756"/>
      <c r="DVZ37" s="756"/>
      <c r="DWA37" s="756"/>
      <c r="DWB37" s="756"/>
      <c r="DWC37" s="756"/>
      <c r="DWD37" s="756"/>
      <c r="DWE37" s="756"/>
      <c r="DWF37" s="756"/>
      <c r="DWG37" s="756"/>
      <c r="DWH37" s="756"/>
      <c r="DWI37" s="756"/>
      <c r="DWJ37" s="756"/>
      <c r="DWK37" s="756"/>
      <c r="DWL37" s="756"/>
      <c r="DWM37" s="756"/>
      <c r="DWN37" s="756"/>
      <c r="DWO37" s="756"/>
      <c r="DWP37" s="756"/>
      <c r="DWQ37" s="756"/>
      <c r="DWR37" s="756"/>
      <c r="DWS37" s="756"/>
      <c r="DWT37" s="756"/>
      <c r="DWU37" s="756"/>
      <c r="DWV37" s="756"/>
      <c r="DWW37" s="756"/>
      <c r="DWX37" s="756"/>
      <c r="DWY37" s="756"/>
      <c r="DWZ37" s="756"/>
      <c r="DXA37" s="756"/>
      <c r="DXB37" s="756"/>
      <c r="DXC37" s="756"/>
      <c r="DXD37" s="756"/>
      <c r="DXE37" s="756"/>
      <c r="DXF37" s="756"/>
      <c r="DXG37" s="756"/>
      <c r="DXH37" s="756"/>
      <c r="DXI37" s="756"/>
      <c r="DXJ37" s="756"/>
      <c r="DXK37" s="756"/>
      <c r="DXL37" s="756"/>
      <c r="DXM37" s="756"/>
      <c r="DXN37" s="756"/>
      <c r="DXO37" s="756"/>
      <c r="DXP37" s="756"/>
      <c r="DXQ37" s="756"/>
      <c r="DXR37" s="756"/>
      <c r="DXS37" s="756"/>
      <c r="DXT37" s="756"/>
      <c r="DXU37" s="756"/>
      <c r="DXV37" s="756"/>
      <c r="DXW37" s="756"/>
      <c r="DXX37" s="756"/>
      <c r="DXY37" s="756"/>
      <c r="DXZ37" s="756"/>
      <c r="DYA37" s="756"/>
      <c r="DYB37" s="756"/>
      <c r="DYC37" s="756"/>
      <c r="DYD37" s="756"/>
      <c r="DYE37" s="756"/>
      <c r="DYF37" s="756"/>
      <c r="DYG37" s="756"/>
      <c r="DYH37" s="756"/>
      <c r="DYI37" s="756"/>
      <c r="DYJ37" s="756"/>
      <c r="DYK37" s="756"/>
      <c r="DYL37" s="756"/>
      <c r="DYM37" s="756"/>
      <c r="DYN37" s="756"/>
      <c r="DYO37" s="756"/>
      <c r="DYP37" s="756"/>
      <c r="DYQ37" s="756"/>
      <c r="DYR37" s="756"/>
      <c r="DYS37" s="756"/>
      <c r="DYT37" s="756"/>
      <c r="DYU37" s="756"/>
      <c r="DYV37" s="756"/>
      <c r="DYW37" s="756"/>
      <c r="DYX37" s="756"/>
      <c r="DYY37" s="756"/>
      <c r="DYZ37" s="756"/>
      <c r="DZA37" s="756"/>
      <c r="DZB37" s="756"/>
      <c r="DZC37" s="756"/>
      <c r="DZD37" s="756"/>
      <c r="DZE37" s="756"/>
      <c r="DZF37" s="756"/>
      <c r="DZG37" s="756"/>
      <c r="DZH37" s="756"/>
      <c r="DZI37" s="756"/>
      <c r="DZJ37" s="756"/>
      <c r="DZK37" s="756"/>
      <c r="DZL37" s="756"/>
      <c r="DZM37" s="756"/>
      <c r="DZN37" s="756"/>
      <c r="DZO37" s="756"/>
      <c r="DZP37" s="756"/>
      <c r="DZQ37" s="756"/>
      <c r="DZR37" s="756"/>
      <c r="DZS37" s="756"/>
      <c r="DZT37" s="756"/>
      <c r="DZU37" s="756"/>
      <c r="DZV37" s="756"/>
      <c r="DZW37" s="756"/>
      <c r="DZX37" s="756"/>
      <c r="DZY37" s="756"/>
      <c r="DZZ37" s="756"/>
      <c r="EAA37" s="756"/>
      <c r="EAB37" s="756"/>
      <c r="EAC37" s="756"/>
      <c r="EAD37" s="756"/>
      <c r="EAE37" s="756"/>
      <c r="EAF37" s="756"/>
      <c r="EAG37" s="756"/>
      <c r="EAH37" s="756"/>
      <c r="EAI37" s="756"/>
      <c r="EAJ37" s="756"/>
      <c r="EAK37" s="756"/>
      <c r="EAL37" s="756"/>
      <c r="EAM37" s="756"/>
      <c r="EAN37" s="756"/>
      <c r="EAO37" s="756"/>
      <c r="EAP37" s="756"/>
      <c r="EAQ37" s="756"/>
      <c r="EAR37" s="756"/>
      <c r="EAS37" s="756"/>
      <c r="EAT37" s="756"/>
      <c r="EAU37" s="756"/>
      <c r="EAV37" s="756"/>
      <c r="EAW37" s="756"/>
      <c r="EAX37" s="756"/>
      <c r="EAY37" s="756"/>
      <c r="EAZ37" s="756"/>
      <c r="EBA37" s="756"/>
      <c r="EBB37" s="756"/>
      <c r="EBC37" s="756"/>
      <c r="EBD37" s="756"/>
      <c r="EBE37" s="756"/>
      <c r="EBF37" s="756"/>
      <c r="EBG37" s="756"/>
      <c r="EBH37" s="756"/>
      <c r="EBI37" s="756"/>
      <c r="EBJ37" s="756"/>
      <c r="EBK37" s="756"/>
      <c r="EBL37" s="756"/>
      <c r="EBM37" s="756"/>
      <c r="EBN37" s="756"/>
      <c r="EBO37" s="756"/>
      <c r="EBP37" s="756"/>
      <c r="EBQ37" s="756"/>
      <c r="EBR37" s="756"/>
      <c r="EBS37" s="756"/>
      <c r="EBT37" s="756"/>
      <c r="EBU37" s="756"/>
      <c r="EBV37" s="756"/>
      <c r="EBW37" s="756"/>
      <c r="EBX37" s="756"/>
      <c r="EBY37" s="756"/>
      <c r="EBZ37" s="756"/>
      <c r="ECA37" s="756"/>
      <c r="ECB37" s="756"/>
      <c r="ECC37" s="756"/>
      <c r="ECD37" s="756"/>
      <c r="ECE37" s="756"/>
      <c r="ECF37" s="756"/>
      <c r="ECG37" s="756"/>
      <c r="ECH37" s="756"/>
      <c r="ECI37" s="756"/>
      <c r="ECJ37" s="756"/>
      <c r="ECK37" s="756"/>
      <c r="ECL37" s="756"/>
      <c r="ECM37" s="756"/>
      <c r="ECN37" s="756"/>
      <c r="ECO37" s="756"/>
      <c r="ECP37" s="756"/>
      <c r="ECQ37" s="756"/>
      <c r="ECR37" s="756"/>
      <c r="ECS37" s="756"/>
      <c r="ECT37" s="756"/>
      <c r="ECU37" s="756"/>
      <c r="ECV37" s="756"/>
      <c r="ECW37" s="756"/>
      <c r="ECX37" s="756"/>
      <c r="ECY37" s="756"/>
      <c r="ECZ37" s="756"/>
      <c r="EDA37" s="756"/>
      <c r="EDB37" s="756"/>
      <c r="EDC37" s="756"/>
      <c r="EDD37" s="756"/>
      <c r="EDE37" s="756"/>
      <c r="EDF37" s="756"/>
      <c r="EDG37" s="756"/>
      <c r="EDH37" s="756"/>
      <c r="EDI37" s="756"/>
      <c r="EDJ37" s="756"/>
      <c r="EDK37" s="756"/>
      <c r="EDL37" s="756"/>
      <c r="EDM37" s="756"/>
      <c r="EDN37" s="756"/>
      <c r="EDO37" s="756"/>
      <c r="EDP37" s="756"/>
      <c r="EDQ37" s="756"/>
      <c r="EDR37" s="756"/>
      <c r="EDS37" s="756"/>
      <c r="EDT37" s="756"/>
      <c r="EDU37" s="756"/>
      <c r="EDV37" s="756"/>
      <c r="EDW37" s="756"/>
      <c r="EDX37" s="756"/>
      <c r="EDY37" s="756"/>
      <c r="EDZ37" s="756"/>
      <c r="EEA37" s="756"/>
      <c r="EEB37" s="756"/>
      <c r="EEC37" s="756"/>
      <c r="EED37" s="756"/>
      <c r="EEE37" s="756"/>
      <c r="EEF37" s="756"/>
      <c r="EEG37" s="756"/>
      <c r="EEH37" s="756"/>
      <c r="EEI37" s="756"/>
      <c r="EEJ37" s="756"/>
      <c r="EEK37" s="756"/>
      <c r="EEL37" s="756"/>
      <c r="EEM37" s="756"/>
      <c r="EEN37" s="756"/>
      <c r="EEO37" s="756"/>
      <c r="EEP37" s="756"/>
      <c r="EEQ37" s="756"/>
      <c r="EER37" s="756"/>
      <c r="EES37" s="756"/>
      <c r="EET37" s="756"/>
      <c r="EEU37" s="756"/>
      <c r="EEV37" s="756"/>
      <c r="EEW37" s="756"/>
      <c r="EEX37" s="756"/>
      <c r="EEY37" s="756"/>
      <c r="EEZ37" s="756"/>
      <c r="EFA37" s="756"/>
      <c r="EFB37" s="756"/>
      <c r="EFC37" s="756"/>
      <c r="EFD37" s="756"/>
      <c r="EFE37" s="756"/>
      <c r="EFF37" s="756"/>
      <c r="EFG37" s="756"/>
      <c r="EFH37" s="756"/>
      <c r="EFI37" s="756"/>
      <c r="EFJ37" s="756"/>
      <c r="EFK37" s="756"/>
      <c r="EFL37" s="756"/>
      <c r="EFM37" s="756"/>
      <c r="EFN37" s="756"/>
      <c r="EFO37" s="756"/>
      <c r="EFP37" s="756"/>
      <c r="EFQ37" s="756"/>
      <c r="EFR37" s="756"/>
      <c r="EFS37" s="756"/>
      <c r="EFT37" s="756"/>
      <c r="EFU37" s="756"/>
      <c r="EFV37" s="756"/>
      <c r="EFW37" s="756"/>
      <c r="EFX37" s="756"/>
      <c r="EFY37" s="756"/>
      <c r="EFZ37" s="756"/>
      <c r="EGA37" s="756"/>
      <c r="EGB37" s="756"/>
      <c r="EGC37" s="756"/>
      <c r="EGD37" s="756"/>
      <c r="EGE37" s="756"/>
      <c r="EGF37" s="756"/>
      <c r="EGG37" s="756"/>
      <c r="EGH37" s="756"/>
      <c r="EGI37" s="756"/>
      <c r="EGJ37" s="756"/>
      <c r="EGK37" s="756"/>
      <c r="EGL37" s="756"/>
      <c r="EGM37" s="756"/>
      <c r="EGN37" s="756"/>
      <c r="EGO37" s="756"/>
      <c r="EGP37" s="756"/>
      <c r="EGQ37" s="756"/>
      <c r="EGR37" s="756"/>
      <c r="EGS37" s="756"/>
      <c r="EGT37" s="756"/>
      <c r="EGU37" s="756"/>
      <c r="EGV37" s="756"/>
      <c r="EGW37" s="756"/>
      <c r="EGX37" s="756"/>
      <c r="EGY37" s="756"/>
      <c r="EGZ37" s="756"/>
      <c r="EHA37" s="756"/>
      <c r="EHB37" s="756"/>
      <c r="EHC37" s="756"/>
      <c r="EHD37" s="756"/>
      <c r="EHE37" s="756"/>
      <c r="EHF37" s="756"/>
      <c r="EHG37" s="756"/>
      <c r="EHH37" s="756"/>
      <c r="EHI37" s="756"/>
      <c r="EHJ37" s="756"/>
      <c r="EHK37" s="756"/>
      <c r="EHL37" s="756"/>
      <c r="EHM37" s="756"/>
      <c r="EHN37" s="756"/>
      <c r="EHO37" s="756"/>
      <c r="EHP37" s="756"/>
      <c r="EHQ37" s="756"/>
      <c r="EHR37" s="756"/>
      <c r="EHS37" s="756"/>
      <c r="EHT37" s="756"/>
      <c r="EHU37" s="756"/>
      <c r="EHV37" s="756"/>
      <c r="EHW37" s="756"/>
      <c r="EHX37" s="756"/>
      <c r="EHY37" s="756"/>
      <c r="EHZ37" s="756"/>
      <c r="EIA37" s="756"/>
      <c r="EIB37" s="756"/>
      <c r="EIC37" s="756"/>
      <c r="EID37" s="756"/>
      <c r="EIE37" s="756"/>
      <c r="EIF37" s="756"/>
      <c r="EIG37" s="756"/>
      <c r="EIH37" s="756"/>
      <c r="EII37" s="756"/>
      <c r="EIJ37" s="756"/>
      <c r="EIK37" s="756"/>
      <c r="EIL37" s="756"/>
      <c r="EIM37" s="756"/>
      <c r="EIN37" s="756"/>
      <c r="EIO37" s="756"/>
      <c r="EIP37" s="756"/>
      <c r="EIQ37" s="756"/>
      <c r="EIR37" s="756"/>
      <c r="EIS37" s="756"/>
      <c r="EIT37" s="756"/>
      <c r="EIU37" s="756"/>
      <c r="EIV37" s="756"/>
      <c r="EIW37" s="756"/>
      <c r="EIX37" s="756"/>
      <c r="EIY37" s="756"/>
      <c r="EIZ37" s="756"/>
      <c r="EJA37" s="756"/>
      <c r="EJB37" s="756"/>
      <c r="EJC37" s="756"/>
      <c r="EJD37" s="756"/>
      <c r="EJE37" s="756"/>
      <c r="EJF37" s="756"/>
      <c r="EJG37" s="756"/>
      <c r="EJH37" s="756"/>
      <c r="EJI37" s="756"/>
      <c r="EJJ37" s="756"/>
      <c r="EJK37" s="756"/>
      <c r="EJL37" s="756"/>
      <c r="EJM37" s="756"/>
      <c r="EJN37" s="756"/>
      <c r="EJO37" s="756"/>
      <c r="EJP37" s="756"/>
      <c r="EJQ37" s="756"/>
      <c r="EJR37" s="756"/>
      <c r="EJS37" s="756"/>
      <c r="EJT37" s="756"/>
      <c r="EJU37" s="756"/>
      <c r="EJV37" s="756"/>
      <c r="EJW37" s="756"/>
      <c r="EJX37" s="756"/>
      <c r="EJY37" s="756"/>
      <c r="EJZ37" s="756"/>
      <c r="EKA37" s="756"/>
      <c r="EKB37" s="756"/>
      <c r="EKC37" s="756"/>
      <c r="EKD37" s="756"/>
      <c r="EKE37" s="756"/>
      <c r="EKF37" s="756"/>
      <c r="EKG37" s="756"/>
      <c r="EKH37" s="756"/>
      <c r="EKI37" s="756"/>
      <c r="EKJ37" s="756"/>
      <c r="EKK37" s="756"/>
      <c r="EKL37" s="756"/>
      <c r="EKM37" s="756"/>
      <c r="EKN37" s="756"/>
      <c r="EKO37" s="756"/>
      <c r="EKP37" s="756"/>
      <c r="EKQ37" s="756"/>
      <c r="EKR37" s="756"/>
      <c r="EKS37" s="756"/>
      <c r="EKT37" s="756"/>
      <c r="EKU37" s="756"/>
      <c r="EKV37" s="756"/>
      <c r="EKW37" s="756"/>
      <c r="EKX37" s="756"/>
      <c r="EKY37" s="756"/>
      <c r="EKZ37" s="756"/>
      <c r="ELA37" s="756"/>
      <c r="ELB37" s="756"/>
      <c r="ELC37" s="756"/>
      <c r="ELD37" s="756"/>
      <c r="ELE37" s="756"/>
      <c r="ELF37" s="756"/>
      <c r="ELG37" s="756"/>
      <c r="ELH37" s="756"/>
      <c r="ELI37" s="756"/>
      <c r="ELJ37" s="756"/>
      <c r="ELK37" s="756"/>
      <c r="ELL37" s="756"/>
      <c r="ELM37" s="756"/>
      <c r="ELN37" s="756"/>
      <c r="ELO37" s="756"/>
      <c r="ELP37" s="756"/>
      <c r="ELQ37" s="756"/>
      <c r="ELR37" s="756"/>
      <c r="ELS37" s="756"/>
      <c r="ELT37" s="756"/>
      <c r="ELU37" s="756"/>
      <c r="ELV37" s="756"/>
      <c r="ELW37" s="756"/>
      <c r="ELX37" s="756"/>
      <c r="ELY37" s="756"/>
      <c r="ELZ37" s="756"/>
      <c r="EMA37" s="756"/>
      <c r="EMB37" s="756"/>
      <c r="EMC37" s="756"/>
      <c r="EMD37" s="756"/>
      <c r="EME37" s="756"/>
      <c r="EMF37" s="756"/>
      <c r="EMG37" s="756"/>
      <c r="EMH37" s="756"/>
      <c r="EMI37" s="756"/>
      <c r="EMJ37" s="756"/>
      <c r="EMK37" s="756"/>
      <c r="EML37" s="756"/>
      <c r="EMM37" s="756"/>
      <c r="EMN37" s="756"/>
      <c r="EMO37" s="756"/>
      <c r="EMP37" s="756"/>
      <c r="EMQ37" s="756"/>
      <c r="EMR37" s="756"/>
      <c r="EMS37" s="756"/>
      <c r="EMT37" s="756"/>
      <c r="EMU37" s="756"/>
      <c r="EMV37" s="756"/>
      <c r="EMW37" s="756"/>
      <c r="EMX37" s="756"/>
      <c r="EMY37" s="756"/>
      <c r="EMZ37" s="756"/>
      <c r="ENA37" s="756"/>
      <c r="ENB37" s="756"/>
      <c r="ENC37" s="756"/>
      <c r="END37" s="756"/>
      <c r="ENE37" s="756"/>
      <c r="ENF37" s="756"/>
      <c r="ENG37" s="756"/>
      <c r="ENH37" s="756"/>
      <c r="ENI37" s="756"/>
      <c r="ENJ37" s="756"/>
      <c r="ENK37" s="756"/>
      <c r="ENL37" s="756"/>
      <c r="ENM37" s="756"/>
      <c r="ENN37" s="756"/>
      <c r="ENO37" s="756"/>
      <c r="ENP37" s="756"/>
      <c r="ENQ37" s="756"/>
      <c r="ENR37" s="756"/>
      <c r="ENS37" s="756"/>
      <c r="ENT37" s="756"/>
      <c r="ENU37" s="756"/>
      <c r="ENV37" s="756"/>
      <c r="ENW37" s="756"/>
      <c r="ENX37" s="756"/>
      <c r="ENY37" s="756"/>
      <c r="ENZ37" s="756"/>
      <c r="EOA37" s="756"/>
      <c r="EOB37" s="756"/>
      <c r="EOC37" s="756"/>
      <c r="EOD37" s="756"/>
      <c r="EOE37" s="756"/>
      <c r="EOF37" s="756"/>
      <c r="EOG37" s="756"/>
      <c r="EOH37" s="756"/>
      <c r="EOI37" s="756"/>
      <c r="EOJ37" s="756"/>
      <c r="EOK37" s="756"/>
      <c r="EOL37" s="756"/>
      <c r="EOM37" s="756"/>
      <c r="EON37" s="756"/>
      <c r="EOO37" s="756"/>
      <c r="EOP37" s="756"/>
      <c r="EOQ37" s="756"/>
      <c r="EOR37" s="756"/>
      <c r="EOS37" s="756"/>
      <c r="EOT37" s="756"/>
      <c r="EOU37" s="756"/>
      <c r="EOV37" s="756"/>
      <c r="EOW37" s="756"/>
      <c r="EOX37" s="756"/>
      <c r="EOY37" s="756"/>
      <c r="EOZ37" s="756"/>
      <c r="EPA37" s="756"/>
      <c r="EPB37" s="756"/>
      <c r="EPC37" s="756"/>
      <c r="EPD37" s="756"/>
      <c r="EPE37" s="756"/>
      <c r="EPF37" s="756"/>
      <c r="EPG37" s="756"/>
      <c r="EPH37" s="756"/>
      <c r="EPI37" s="756"/>
      <c r="EPJ37" s="756"/>
      <c r="EPK37" s="756"/>
      <c r="EPL37" s="756"/>
      <c r="EPM37" s="756"/>
      <c r="EPN37" s="756"/>
      <c r="EPO37" s="756"/>
      <c r="EPP37" s="756"/>
      <c r="EPQ37" s="756"/>
      <c r="EPR37" s="756"/>
      <c r="EPS37" s="756"/>
      <c r="EPT37" s="756"/>
      <c r="EPU37" s="756"/>
      <c r="EPV37" s="756"/>
      <c r="EPW37" s="756"/>
      <c r="EPX37" s="756"/>
      <c r="EPY37" s="756"/>
      <c r="EPZ37" s="756"/>
      <c r="EQA37" s="756"/>
      <c r="EQB37" s="756"/>
      <c r="EQC37" s="756"/>
      <c r="EQD37" s="756"/>
      <c r="EQE37" s="756"/>
      <c r="EQF37" s="756"/>
      <c r="EQG37" s="756"/>
      <c r="EQH37" s="756"/>
      <c r="EQI37" s="756"/>
      <c r="EQJ37" s="756"/>
      <c r="EQK37" s="756"/>
      <c r="EQL37" s="756"/>
      <c r="EQM37" s="756"/>
      <c r="EQN37" s="756"/>
      <c r="EQO37" s="756"/>
      <c r="EQP37" s="756"/>
      <c r="EQQ37" s="756"/>
      <c r="EQR37" s="756"/>
      <c r="EQS37" s="756"/>
      <c r="EQT37" s="756"/>
      <c r="EQU37" s="756"/>
      <c r="EQV37" s="756"/>
      <c r="EQW37" s="756"/>
      <c r="EQX37" s="756"/>
      <c r="EQY37" s="756"/>
      <c r="EQZ37" s="756"/>
      <c r="ERA37" s="756"/>
      <c r="ERB37" s="756"/>
      <c r="ERC37" s="756"/>
      <c r="ERD37" s="756"/>
      <c r="ERE37" s="756"/>
      <c r="ERF37" s="756"/>
      <c r="ERG37" s="756"/>
      <c r="ERH37" s="756"/>
      <c r="ERI37" s="756"/>
      <c r="ERJ37" s="756"/>
      <c r="ERK37" s="756"/>
      <c r="ERL37" s="756"/>
      <c r="ERM37" s="756"/>
      <c r="ERN37" s="756"/>
      <c r="ERO37" s="756"/>
      <c r="ERP37" s="756"/>
      <c r="ERQ37" s="756"/>
      <c r="ERR37" s="756"/>
      <c r="ERS37" s="756"/>
      <c r="ERT37" s="756"/>
      <c r="ERU37" s="756"/>
      <c r="ERV37" s="756"/>
      <c r="ERW37" s="756"/>
      <c r="ERX37" s="756"/>
      <c r="ERY37" s="756"/>
      <c r="ERZ37" s="756"/>
      <c r="ESA37" s="756"/>
      <c r="ESB37" s="756"/>
      <c r="ESC37" s="756"/>
      <c r="ESD37" s="756"/>
      <c r="ESE37" s="756"/>
      <c r="ESF37" s="756"/>
      <c r="ESG37" s="756"/>
      <c r="ESH37" s="756"/>
      <c r="ESI37" s="756"/>
      <c r="ESJ37" s="756"/>
      <c r="ESK37" s="756"/>
      <c r="ESL37" s="756"/>
      <c r="ESM37" s="756"/>
      <c r="ESN37" s="756"/>
      <c r="ESO37" s="756"/>
      <c r="ESP37" s="756"/>
      <c r="ESQ37" s="756"/>
      <c r="ESR37" s="756"/>
      <c r="ESS37" s="756"/>
      <c r="EST37" s="756"/>
      <c r="ESU37" s="756"/>
      <c r="ESV37" s="756"/>
      <c r="ESW37" s="756"/>
      <c r="ESX37" s="756"/>
      <c r="ESY37" s="756"/>
      <c r="ESZ37" s="756"/>
      <c r="ETA37" s="756"/>
      <c r="ETB37" s="756"/>
      <c r="ETC37" s="756"/>
      <c r="ETD37" s="756"/>
      <c r="ETE37" s="756"/>
      <c r="ETF37" s="756"/>
      <c r="ETG37" s="756"/>
      <c r="ETH37" s="756"/>
      <c r="ETI37" s="756"/>
      <c r="ETJ37" s="756"/>
      <c r="ETK37" s="756"/>
      <c r="ETL37" s="756"/>
      <c r="ETM37" s="756"/>
      <c r="ETN37" s="756"/>
      <c r="ETO37" s="756"/>
      <c r="ETP37" s="756"/>
      <c r="ETQ37" s="756"/>
      <c r="ETR37" s="756"/>
      <c r="ETS37" s="756"/>
      <c r="ETT37" s="756"/>
      <c r="ETU37" s="756"/>
      <c r="ETV37" s="756"/>
      <c r="ETW37" s="756"/>
      <c r="ETX37" s="756"/>
      <c r="ETY37" s="756"/>
      <c r="ETZ37" s="756"/>
      <c r="EUA37" s="756"/>
      <c r="EUB37" s="756"/>
      <c r="EUC37" s="756"/>
      <c r="EUD37" s="756"/>
      <c r="EUE37" s="756"/>
      <c r="EUF37" s="756"/>
      <c r="EUG37" s="756"/>
      <c r="EUH37" s="756"/>
      <c r="EUI37" s="756"/>
      <c r="EUJ37" s="756"/>
      <c r="EUK37" s="756"/>
      <c r="EUL37" s="756"/>
      <c r="EUM37" s="756"/>
      <c r="EUN37" s="756"/>
      <c r="EUO37" s="756"/>
      <c r="EUP37" s="756"/>
      <c r="EUQ37" s="756"/>
      <c r="EUR37" s="756"/>
      <c r="EUS37" s="756"/>
      <c r="EUT37" s="756"/>
      <c r="EUU37" s="756"/>
      <c r="EUV37" s="756"/>
      <c r="EUW37" s="756"/>
      <c r="EUX37" s="756"/>
      <c r="EUY37" s="756"/>
      <c r="EUZ37" s="756"/>
      <c r="EVA37" s="756"/>
      <c r="EVB37" s="756"/>
      <c r="EVC37" s="756"/>
      <c r="EVD37" s="756"/>
      <c r="EVE37" s="756"/>
      <c r="EVF37" s="756"/>
      <c r="EVG37" s="756"/>
      <c r="EVH37" s="756"/>
      <c r="EVI37" s="756"/>
      <c r="EVJ37" s="756"/>
      <c r="EVK37" s="756"/>
      <c r="EVL37" s="756"/>
      <c r="EVM37" s="756"/>
      <c r="EVN37" s="756"/>
      <c r="EVO37" s="756"/>
      <c r="EVP37" s="756"/>
      <c r="EVQ37" s="756"/>
      <c r="EVR37" s="756"/>
      <c r="EVS37" s="756"/>
      <c r="EVT37" s="756"/>
      <c r="EVU37" s="756"/>
      <c r="EVV37" s="756"/>
      <c r="EVW37" s="756"/>
      <c r="EVX37" s="756"/>
      <c r="EVY37" s="756"/>
      <c r="EVZ37" s="756"/>
      <c r="EWA37" s="756"/>
      <c r="EWB37" s="756"/>
      <c r="EWC37" s="756"/>
      <c r="EWD37" s="756"/>
      <c r="EWE37" s="756"/>
      <c r="EWF37" s="756"/>
      <c r="EWG37" s="756"/>
      <c r="EWH37" s="756"/>
      <c r="EWI37" s="756"/>
      <c r="EWJ37" s="756"/>
      <c r="EWK37" s="756"/>
      <c r="EWL37" s="756"/>
      <c r="EWM37" s="756"/>
      <c r="EWN37" s="756"/>
      <c r="EWO37" s="756"/>
      <c r="EWP37" s="756"/>
      <c r="EWQ37" s="756"/>
      <c r="EWR37" s="756"/>
      <c r="EWS37" s="756"/>
      <c r="EWT37" s="756"/>
      <c r="EWU37" s="756"/>
      <c r="EWV37" s="756"/>
      <c r="EWW37" s="756"/>
      <c r="EWX37" s="756"/>
      <c r="EWY37" s="756"/>
      <c r="EWZ37" s="756"/>
      <c r="EXA37" s="756"/>
      <c r="EXB37" s="756"/>
      <c r="EXC37" s="756"/>
      <c r="EXD37" s="756"/>
      <c r="EXE37" s="756"/>
      <c r="EXF37" s="756"/>
      <c r="EXG37" s="756"/>
      <c r="EXH37" s="756"/>
      <c r="EXI37" s="756"/>
      <c r="EXJ37" s="756"/>
      <c r="EXK37" s="756"/>
      <c r="EXL37" s="756"/>
      <c r="EXM37" s="756"/>
      <c r="EXN37" s="756"/>
      <c r="EXO37" s="756"/>
      <c r="EXP37" s="756"/>
      <c r="EXQ37" s="756"/>
      <c r="EXR37" s="756"/>
      <c r="EXS37" s="756"/>
      <c r="EXT37" s="756"/>
      <c r="EXU37" s="756"/>
      <c r="EXV37" s="756"/>
      <c r="EXW37" s="756"/>
      <c r="EXX37" s="756"/>
      <c r="EXY37" s="756"/>
      <c r="EXZ37" s="756"/>
      <c r="EYA37" s="756"/>
      <c r="EYB37" s="756"/>
      <c r="EYC37" s="756"/>
      <c r="EYD37" s="756"/>
      <c r="EYE37" s="756"/>
      <c r="EYF37" s="756"/>
      <c r="EYG37" s="756"/>
      <c r="EYH37" s="756"/>
      <c r="EYI37" s="756"/>
      <c r="EYJ37" s="756"/>
      <c r="EYK37" s="756"/>
      <c r="EYL37" s="756"/>
      <c r="EYM37" s="756"/>
      <c r="EYN37" s="756"/>
      <c r="EYO37" s="756"/>
      <c r="EYP37" s="756"/>
      <c r="EYQ37" s="756"/>
      <c r="EYR37" s="756"/>
      <c r="EYS37" s="756"/>
      <c r="EYT37" s="756"/>
      <c r="EYU37" s="756"/>
      <c r="EYV37" s="756"/>
      <c r="EYW37" s="756"/>
      <c r="EYX37" s="756"/>
      <c r="EYY37" s="756"/>
      <c r="EYZ37" s="756"/>
      <c r="EZA37" s="756"/>
      <c r="EZB37" s="756"/>
      <c r="EZC37" s="756"/>
      <c r="EZD37" s="756"/>
      <c r="EZE37" s="756"/>
      <c r="EZF37" s="756"/>
      <c r="EZG37" s="756"/>
      <c r="EZH37" s="756"/>
      <c r="EZI37" s="756"/>
      <c r="EZJ37" s="756"/>
      <c r="EZK37" s="756"/>
      <c r="EZL37" s="756"/>
      <c r="EZM37" s="756"/>
      <c r="EZN37" s="756"/>
      <c r="EZO37" s="756"/>
      <c r="EZP37" s="756"/>
      <c r="EZQ37" s="756"/>
      <c r="EZR37" s="756"/>
      <c r="EZS37" s="756"/>
      <c r="EZT37" s="756"/>
      <c r="EZU37" s="756"/>
      <c r="EZV37" s="756"/>
      <c r="EZW37" s="756"/>
      <c r="EZX37" s="756"/>
      <c r="EZY37" s="756"/>
      <c r="EZZ37" s="756"/>
      <c r="FAA37" s="756"/>
      <c r="FAB37" s="756"/>
      <c r="FAC37" s="756"/>
      <c r="FAD37" s="756"/>
      <c r="FAE37" s="756"/>
      <c r="FAF37" s="756"/>
      <c r="FAG37" s="756"/>
      <c r="FAH37" s="756"/>
      <c r="FAI37" s="756"/>
      <c r="FAJ37" s="756"/>
      <c r="FAK37" s="756"/>
      <c r="FAL37" s="756"/>
      <c r="FAM37" s="756"/>
      <c r="FAN37" s="756"/>
      <c r="FAO37" s="756"/>
      <c r="FAP37" s="756"/>
      <c r="FAQ37" s="756"/>
      <c r="FAR37" s="756"/>
      <c r="FAS37" s="756"/>
      <c r="FAT37" s="756"/>
      <c r="FAU37" s="756"/>
      <c r="FAV37" s="756"/>
      <c r="FAW37" s="756"/>
      <c r="FAX37" s="756"/>
      <c r="FAY37" s="756"/>
      <c r="FAZ37" s="756"/>
      <c r="FBA37" s="756"/>
      <c r="FBB37" s="756"/>
      <c r="FBC37" s="756"/>
      <c r="FBD37" s="756"/>
      <c r="FBE37" s="756"/>
      <c r="FBF37" s="756"/>
      <c r="FBG37" s="756"/>
      <c r="FBH37" s="756"/>
      <c r="FBI37" s="756"/>
      <c r="FBJ37" s="756"/>
      <c r="FBK37" s="756"/>
      <c r="FBL37" s="756"/>
      <c r="FBM37" s="756"/>
      <c r="FBN37" s="756"/>
      <c r="FBO37" s="756"/>
      <c r="FBP37" s="756"/>
      <c r="FBQ37" s="756"/>
      <c r="FBR37" s="756"/>
      <c r="FBS37" s="756"/>
      <c r="FBT37" s="756"/>
      <c r="FBU37" s="756"/>
      <c r="FBV37" s="756"/>
      <c r="FBW37" s="756"/>
      <c r="FBX37" s="756"/>
      <c r="FBY37" s="756"/>
      <c r="FBZ37" s="756"/>
      <c r="FCA37" s="756"/>
      <c r="FCB37" s="756"/>
      <c r="FCC37" s="756"/>
      <c r="FCD37" s="756"/>
      <c r="FCE37" s="756"/>
      <c r="FCF37" s="756"/>
      <c r="FCG37" s="756"/>
      <c r="FCH37" s="756"/>
      <c r="FCI37" s="756"/>
      <c r="FCJ37" s="756"/>
      <c r="FCK37" s="756"/>
      <c r="FCL37" s="756"/>
      <c r="FCM37" s="756"/>
      <c r="FCN37" s="756"/>
      <c r="FCO37" s="756"/>
      <c r="FCP37" s="756"/>
      <c r="FCQ37" s="756"/>
      <c r="FCR37" s="756"/>
      <c r="FCS37" s="756"/>
      <c r="FCT37" s="756"/>
      <c r="FCU37" s="756"/>
      <c r="FCV37" s="756"/>
      <c r="FCW37" s="756"/>
      <c r="FCX37" s="756"/>
      <c r="FCY37" s="756"/>
      <c r="FCZ37" s="756"/>
      <c r="FDA37" s="756"/>
      <c r="FDB37" s="756"/>
      <c r="FDC37" s="756"/>
      <c r="FDD37" s="756"/>
      <c r="FDE37" s="756"/>
      <c r="FDF37" s="756"/>
      <c r="FDG37" s="756"/>
      <c r="FDH37" s="756"/>
      <c r="FDI37" s="756"/>
      <c r="FDJ37" s="756"/>
      <c r="FDK37" s="756"/>
      <c r="FDL37" s="756"/>
      <c r="FDM37" s="756"/>
      <c r="FDN37" s="756"/>
      <c r="FDO37" s="756"/>
      <c r="FDP37" s="756"/>
      <c r="FDQ37" s="756"/>
      <c r="FDR37" s="756"/>
      <c r="FDS37" s="756"/>
      <c r="FDT37" s="756"/>
      <c r="FDU37" s="756"/>
      <c r="FDV37" s="756"/>
      <c r="FDW37" s="756"/>
      <c r="FDX37" s="756"/>
      <c r="FDY37" s="756"/>
      <c r="FDZ37" s="756"/>
      <c r="FEA37" s="756"/>
      <c r="FEB37" s="756"/>
      <c r="FEC37" s="756"/>
      <c r="FED37" s="756"/>
      <c r="FEE37" s="756"/>
      <c r="FEF37" s="756"/>
      <c r="FEG37" s="756"/>
      <c r="FEH37" s="756"/>
      <c r="FEI37" s="756"/>
      <c r="FEJ37" s="756"/>
      <c r="FEK37" s="756"/>
      <c r="FEL37" s="756"/>
      <c r="FEM37" s="756"/>
      <c r="FEN37" s="756"/>
      <c r="FEO37" s="756"/>
      <c r="FEP37" s="756"/>
      <c r="FEQ37" s="756"/>
      <c r="FER37" s="756"/>
      <c r="FES37" s="756"/>
      <c r="FET37" s="756"/>
      <c r="FEU37" s="756"/>
      <c r="FEV37" s="756"/>
      <c r="FEW37" s="756"/>
      <c r="FEX37" s="756"/>
      <c r="FEY37" s="756"/>
      <c r="FEZ37" s="756"/>
      <c r="FFA37" s="756"/>
      <c r="FFB37" s="756"/>
      <c r="FFC37" s="756"/>
      <c r="FFD37" s="756"/>
      <c r="FFE37" s="756"/>
      <c r="FFF37" s="756"/>
      <c r="FFG37" s="756"/>
      <c r="FFH37" s="756"/>
      <c r="FFI37" s="756"/>
      <c r="FFJ37" s="756"/>
      <c r="FFK37" s="756"/>
      <c r="FFL37" s="756"/>
      <c r="FFM37" s="756"/>
      <c r="FFN37" s="756"/>
      <c r="FFO37" s="756"/>
      <c r="FFP37" s="756"/>
      <c r="FFQ37" s="756"/>
      <c r="FFR37" s="756"/>
      <c r="FFS37" s="756"/>
      <c r="FFT37" s="756"/>
      <c r="FFU37" s="756"/>
      <c r="FFV37" s="756"/>
      <c r="FFW37" s="756"/>
      <c r="FFX37" s="756"/>
      <c r="FFY37" s="756"/>
      <c r="FFZ37" s="756"/>
      <c r="FGA37" s="756"/>
      <c r="FGB37" s="756"/>
      <c r="FGC37" s="756"/>
      <c r="FGD37" s="756"/>
      <c r="FGE37" s="756"/>
      <c r="FGF37" s="756"/>
      <c r="FGG37" s="756"/>
      <c r="FGH37" s="756"/>
      <c r="FGI37" s="756"/>
      <c r="FGJ37" s="756"/>
      <c r="FGK37" s="756"/>
      <c r="FGL37" s="756"/>
      <c r="FGM37" s="756"/>
      <c r="FGN37" s="756"/>
      <c r="FGO37" s="756"/>
      <c r="FGP37" s="756"/>
      <c r="FGQ37" s="756"/>
      <c r="FGR37" s="756"/>
      <c r="FGS37" s="756"/>
      <c r="FGT37" s="756"/>
      <c r="FGU37" s="756"/>
      <c r="FGV37" s="756"/>
      <c r="FGW37" s="756"/>
      <c r="FGX37" s="756"/>
      <c r="FGY37" s="756"/>
      <c r="FGZ37" s="756"/>
      <c r="FHA37" s="756"/>
      <c r="FHB37" s="756"/>
      <c r="FHC37" s="756"/>
      <c r="FHD37" s="756"/>
      <c r="FHE37" s="756"/>
      <c r="FHF37" s="756"/>
      <c r="FHG37" s="756"/>
      <c r="FHH37" s="756"/>
      <c r="FHI37" s="756"/>
      <c r="FHJ37" s="756"/>
      <c r="FHK37" s="756"/>
      <c r="FHL37" s="756"/>
      <c r="FHM37" s="756"/>
      <c r="FHN37" s="756"/>
      <c r="FHO37" s="756"/>
      <c r="FHP37" s="756"/>
      <c r="FHQ37" s="756"/>
      <c r="FHR37" s="756"/>
      <c r="FHS37" s="756"/>
      <c r="FHT37" s="756"/>
      <c r="FHU37" s="756"/>
      <c r="FHV37" s="756"/>
      <c r="FHW37" s="756"/>
      <c r="FHX37" s="756"/>
      <c r="FHY37" s="756"/>
      <c r="FHZ37" s="756"/>
      <c r="FIA37" s="756"/>
      <c r="FIB37" s="756"/>
      <c r="FIC37" s="756"/>
      <c r="FID37" s="756"/>
      <c r="FIE37" s="756"/>
      <c r="FIF37" s="756"/>
      <c r="FIG37" s="756"/>
      <c r="FIH37" s="756"/>
      <c r="FII37" s="756"/>
      <c r="FIJ37" s="756"/>
      <c r="FIK37" s="756"/>
      <c r="FIL37" s="756"/>
      <c r="FIM37" s="756"/>
      <c r="FIN37" s="756"/>
      <c r="FIO37" s="756"/>
      <c r="FIP37" s="756"/>
      <c r="FIQ37" s="756"/>
      <c r="FIR37" s="756"/>
      <c r="FIS37" s="756"/>
      <c r="FIT37" s="756"/>
      <c r="FIU37" s="756"/>
      <c r="FIV37" s="756"/>
      <c r="FIW37" s="756"/>
      <c r="FIX37" s="756"/>
      <c r="FIY37" s="756"/>
      <c r="FIZ37" s="756"/>
      <c r="FJA37" s="756"/>
      <c r="FJB37" s="756"/>
      <c r="FJC37" s="756"/>
      <c r="FJD37" s="756"/>
      <c r="FJE37" s="756"/>
      <c r="FJF37" s="756"/>
      <c r="FJG37" s="756"/>
      <c r="FJH37" s="756"/>
      <c r="FJI37" s="756"/>
      <c r="FJJ37" s="756"/>
      <c r="FJK37" s="756"/>
      <c r="FJL37" s="756"/>
      <c r="FJM37" s="756"/>
      <c r="FJN37" s="756"/>
      <c r="FJO37" s="756"/>
      <c r="FJP37" s="756"/>
      <c r="FJQ37" s="756"/>
      <c r="FJR37" s="756"/>
      <c r="FJS37" s="756"/>
      <c r="FJT37" s="756"/>
      <c r="FJU37" s="756"/>
      <c r="FJV37" s="756"/>
      <c r="FJW37" s="756"/>
      <c r="FJX37" s="756"/>
      <c r="FJY37" s="756"/>
      <c r="FJZ37" s="756"/>
      <c r="FKA37" s="756"/>
      <c r="FKB37" s="756"/>
      <c r="FKC37" s="756"/>
      <c r="FKD37" s="756"/>
      <c r="FKE37" s="756"/>
      <c r="FKF37" s="756"/>
      <c r="FKG37" s="756"/>
      <c r="FKH37" s="756"/>
      <c r="FKI37" s="756"/>
      <c r="FKJ37" s="756"/>
      <c r="FKK37" s="756"/>
      <c r="FKL37" s="756"/>
      <c r="FKM37" s="756"/>
      <c r="FKN37" s="756"/>
      <c r="FKO37" s="756"/>
      <c r="FKP37" s="756"/>
      <c r="FKQ37" s="756"/>
      <c r="FKR37" s="756"/>
      <c r="FKS37" s="756"/>
      <c r="FKT37" s="756"/>
      <c r="FKU37" s="756"/>
      <c r="FKV37" s="756"/>
      <c r="FKW37" s="756"/>
      <c r="FKX37" s="756"/>
      <c r="FKY37" s="756"/>
      <c r="FKZ37" s="756"/>
      <c r="FLA37" s="756"/>
      <c r="FLB37" s="756"/>
      <c r="FLC37" s="756"/>
      <c r="FLD37" s="756"/>
      <c r="FLE37" s="756"/>
      <c r="FLF37" s="756"/>
      <c r="FLG37" s="756"/>
      <c r="FLH37" s="756"/>
      <c r="FLI37" s="756"/>
      <c r="FLJ37" s="756"/>
      <c r="FLK37" s="756"/>
      <c r="FLL37" s="756"/>
      <c r="FLM37" s="756"/>
      <c r="FLN37" s="756"/>
      <c r="FLO37" s="756"/>
      <c r="FLP37" s="756"/>
      <c r="FLQ37" s="756"/>
      <c r="FLR37" s="756"/>
      <c r="FLS37" s="756"/>
      <c r="FLT37" s="756"/>
      <c r="FLU37" s="756"/>
      <c r="FLV37" s="756"/>
      <c r="FLW37" s="756"/>
      <c r="FLX37" s="756"/>
      <c r="FLY37" s="756"/>
      <c r="FLZ37" s="756"/>
      <c r="FMA37" s="756"/>
      <c r="FMB37" s="756"/>
      <c r="FMC37" s="756"/>
      <c r="FMD37" s="756"/>
      <c r="FME37" s="756"/>
      <c r="FMF37" s="756"/>
      <c r="FMG37" s="756"/>
      <c r="FMH37" s="756"/>
      <c r="FMI37" s="756"/>
      <c r="FMJ37" s="756"/>
      <c r="FMK37" s="756"/>
      <c r="FML37" s="756"/>
      <c r="FMM37" s="756"/>
      <c r="FMN37" s="756"/>
      <c r="FMO37" s="756"/>
      <c r="FMP37" s="756"/>
      <c r="FMQ37" s="756"/>
      <c r="FMR37" s="756"/>
      <c r="FMS37" s="756"/>
      <c r="FMT37" s="756"/>
      <c r="FMU37" s="756"/>
      <c r="FMV37" s="756"/>
      <c r="FMW37" s="756"/>
      <c r="FMX37" s="756"/>
      <c r="FMY37" s="756"/>
      <c r="FMZ37" s="756"/>
      <c r="FNA37" s="756"/>
      <c r="FNB37" s="756"/>
      <c r="FNC37" s="756"/>
      <c r="FND37" s="756"/>
      <c r="FNE37" s="756"/>
      <c r="FNF37" s="756"/>
      <c r="FNG37" s="756"/>
      <c r="FNH37" s="756"/>
      <c r="FNI37" s="756"/>
      <c r="FNJ37" s="756"/>
      <c r="FNK37" s="756"/>
      <c r="FNL37" s="756"/>
      <c r="FNM37" s="756"/>
      <c r="FNN37" s="756"/>
      <c r="FNO37" s="756"/>
      <c r="FNP37" s="756"/>
      <c r="FNQ37" s="756"/>
      <c r="FNR37" s="756"/>
      <c r="FNS37" s="756"/>
      <c r="FNT37" s="756"/>
      <c r="FNU37" s="756"/>
      <c r="FNV37" s="756"/>
      <c r="FNW37" s="756"/>
      <c r="FNX37" s="756"/>
      <c r="FNY37" s="756"/>
      <c r="FNZ37" s="756"/>
      <c r="FOA37" s="756"/>
      <c r="FOB37" s="756"/>
      <c r="FOC37" s="756"/>
      <c r="FOD37" s="756"/>
      <c r="FOE37" s="756"/>
      <c r="FOF37" s="756"/>
      <c r="FOG37" s="756"/>
      <c r="FOH37" s="756"/>
      <c r="FOI37" s="756"/>
      <c r="FOJ37" s="756"/>
      <c r="FOK37" s="756"/>
      <c r="FOL37" s="756"/>
      <c r="FOM37" s="756"/>
      <c r="FON37" s="756"/>
      <c r="FOO37" s="756"/>
      <c r="FOP37" s="756"/>
      <c r="FOQ37" s="756"/>
      <c r="FOR37" s="756"/>
      <c r="FOS37" s="756"/>
      <c r="FOT37" s="756"/>
      <c r="FOU37" s="756"/>
      <c r="FOV37" s="756"/>
      <c r="FOW37" s="756"/>
      <c r="FOX37" s="756"/>
      <c r="FOY37" s="756"/>
      <c r="FOZ37" s="756"/>
      <c r="FPA37" s="756"/>
      <c r="FPB37" s="756"/>
      <c r="FPC37" s="756"/>
      <c r="FPD37" s="756"/>
      <c r="FPE37" s="756"/>
      <c r="FPF37" s="756"/>
      <c r="FPG37" s="756"/>
      <c r="FPH37" s="756"/>
      <c r="FPI37" s="756"/>
      <c r="FPJ37" s="756"/>
      <c r="FPK37" s="756"/>
      <c r="FPL37" s="756"/>
      <c r="FPM37" s="756"/>
      <c r="FPN37" s="756"/>
      <c r="FPO37" s="756"/>
      <c r="FPP37" s="756"/>
      <c r="FPQ37" s="756"/>
      <c r="FPR37" s="756"/>
      <c r="FPS37" s="756"/>
      <c r="FPT37" s="756"/>
      <c r="FPU37" s="756"/>
      <c r="FPV37" s="756"/>
      <c r="FPW37" s="756"/>
      <c r="FPX37" s="756"/>
      <c r="FPY37" s="756"/>
      <c r="FPZ37" s="756"/>
      <c r="FQA37" s="756"/>
      <c r="FQB37" s="756"/>
      <c r="FQC37" s="756"/>
      <c r="FQD37" s="756"/>
      <c r="FQE37" s="756"/>
      <c r="FQF37" s="756"/>
      <c r="FQG37" s="756"/>
      <c r="FQH37" s="756"/>
      <c r="FQI37" s="756"/>
      <c r="FQJ37" s="756"/>
      <c r="FQK37" s="756"/>
      <c r="FQL37" s="756"/>
      <c r="FQM37" s="756"/>
      <c r="FQN37" s="756"/>
      <c r="FQO37" s="756"/>
      <c r="FQP37" s="756"/>
      <c r="FQQ37" s="756"/>
      <c r="FQR37" s="756"/>
      <c r="FQS37" s="756"/>
      <c r="FQT37" s="756"/>
      <c r="FQU37" s="756"/>
      <c r="FQV37" s="756"/>
      <c r="FQW37" s="756"/>
      <c r="FQX37" s="756"/>
      <c r="FQY37" s="756"/>
      <c r="FQZ37" s="756"/>
      <c r="FRA37" s="756"/>
      <c r="FRB37" s="756"/>
      <c r="FRC37" s="756"/>
      <c r="FRD37" s="756"/>
      <c r="FRE37" s="756"/>
      <c r="FRF37" s="756"/>
      <c r="FRG37" s="756"/>
      <c r="FRH37" s="756"/>
      <c r="FRI37" s="756"/>
      <c r="FRJ37" s="756"/>
      <c r="FRK37" s="756"/>
      <c r="FRL37" s="756"/>
      <c r="FRM37" s="756"/>
      <c r="FRN37" s="756"/>
      <c r="FRO37" s="756"/>
      <c r="FRP37" s="756"/>
      <c r="FRQ37" s="756"/>
      <c r="FRR37" s="756"/>
      <c r="FRS37" s="756"/>
      <c r="FRT37" s="756"/>
      <c r="FRU37" s="756"/>
      <c r="FRV37" s="756"/>
      <c r="FRW37" s="756"/>
      <c r="FRX37" s="756"/>
      <c r="FRY37" s="756"/>
      <c r="FRZ37" s="756"/>
      <c r="FSA37" s="756"/>
      <c r="FSB37" s="756"/>
      <c r="FSC37" s="756"/>
      <c r="FSD37" s="756"/>
      <c r="FSE37" s="756"/>
      <c r="FSF37" s="756"/>
      <c r="FSG37" s="756"/>
      <c r="FSH37" s="756"/>
      <c r="FSI37" s="756"/>
      <c r="FSJ37" s="756"/>
      <c r="FSK37" s="756"/>
      <c r="FSL37" s="756"/>
      <c r="FSM37" s="756"/>
      <c r="FSN37" s="756"/>
      <c r="FSO37" s="756"/>
      <c r="FSP37" s="756"/>
      <c r="FSQ37" s="756"/>
      <c r="FSR37" s="756"/>
      <c r="FSS37" s="756"/>
      <c r="FST37" s="756"/>
      <c r="FSU37" s="756"/>
      <c r="FSV37" s="756"/>
      <c r="FSW37" s="756"/>
      <c r="FSX37" s="756"/>
      <c r="FSY37" s="756"/>
      <c r="FSZ37" s="756"/>
      <c r="FTA37" s="756"/>
      <c r="FTB37" s="756"/>
      <c r="FTC37" s="756"/>
      <c r="FTD37" s="756"/>
      <c r="FTE37" s="756"/>
      <c r="FTF37" s="756"/>
      <c r="FTG37" s="756"/>
      <c r="FTH37" s="756"/>
      <c r="FTI37" s="756"/>
      <c r="FTJ37" s="756"/>
      <c r="FTK37" s="756"/>
      <c r="FTL37" s="756"/>
      <c r="FTM37" s="756"/>
      <c r="FTN37" s="756"/>
      <c r="FTO37" s="756"/>
      <c r="FTP37" s="756"/>
      <c r="FTQ37" s="756"/>
      <c r="FTR37" s="756"/>
      <c r="FTS37" s="756"/>
      <c r="FTT37" s="756"/>
      <c r="FTU37" s="756"/>
      <c r="FTV37" s="756"/>
      <c r="FTW37" s="756"/>
      <c r="FTX37" s="756"/>
      <c r="FTY37" s="756"/>
      <c r="FTZ37" s="756"/>
      <c r="FUA37" s="756"/>
      <c r="FUB37" s="756"/>
      <c r="FUC37" s="756"/>
      <c r="FUD37" s="756"/>
      <c r="FUE37" s="756"/>
      <c r="FUF37" s="756"/>
      <c r="FUG37" s="756"/>
      <c r="FUH37" s="756"/>
      <c r="FUI37" s="756"/>
      <c r="FUJ37" s="756"/>
      <c r="FUK37" s="756"/>
      <c r="FUL37" s="756"/>
      <c r="FUM37" s="756"/>
      <c r="FUN37" s="756"/>
      <c r="FUO37" s="756"/>
      <c r="FUP37" s="756"/>
      <c r="FUQ37" s="756"/>
      <c r="FUR37" s="756"/>
      <c r="FUS37" s="756"/>
      <c r="FUT37" s="756"/>
      <c r="FUU37" s="756"/>
      <c r="FUV37" s="756"/>
      <c r="FUW37" s="756"/>
      <c r="FUX37" s="756"/>
      <c r="FUY37" s="756"/>
      <c r="FUZ37" s="756"/>
      <c r="FVA37" s="756"/>
      <c r="FVB37" s="756"/>
      <c r="FVC37" s="756"/>
      <c r="FVD37" s="756"/>
      <c r="FVE37" s="756"/>
      <c r="FVF37" s="756"/>
      <c r="FVG37" s="756"/>
      <c r="FVH37" s="756"/>
      <c r="FVI37" s="756"/>
      <c r="FVJ37" s="756"/>
      <c r="FVK37" s="756"/>
      <c r="FVL37" s="756"/>
      <c r="FVM37" s="756"/>
      <c r="FVN37" s="756"/>
      <c r="FVO37" s="756"/>
      <c r="FVP37" s="756"/>
      <c r="FVQ37" s="756"/>
      <c r="FVR37" s="756"/>
      <c r="FVS37" s="756"/>
      <c r="FVT37" s="756"/>
      <c r="FVU37" s="756"/>
      <c r="FVV37" s="756"/>
      <c r="FVW37" s="756"/>
      <c r="FVX37" s="756"/>
      <c r="FVY37" s="756"/>
      <c r="FVZ37" s="756"/>
      <c r="FWA37" s="756"/>
      <c r="FWB37" s="756"/>
      <c r="FWC37" s="756"/>
      <c r="FWD37" s="756"/>
      <c r="FWE37" s="756"/>
      <c r="FWF37" s="756"/>
      <c r="FWG37" s="756"/>
      <c r="FWH37" s="756"/>
      <c r="FWI37" s="756"/>
      <c r="FWJ37" s="756"/>
      <c r="FWK37" s="756"/>
      <c r="FWL37" s="756"/>
      <c r="FWM37" s="756"/>
      <c r="FWN37" s="756"/>
      <c r="FWO37" s="756"/>
      <c r="FWP37" s="756"/>
      <c r="FWQ37" s="756"/>
      <c r="FWR37" s="756"/>
      <c r="FWS37" s="756"/>
      <c r="FWT37" s="756"/>
      <c r="FWU37" s="756"/>
      <c r="FWV37" s="756"/>
      <c r="FWW37" s="756"/>
      <c r="FWX37" s="756"/>
      <c r="FWY37" s="756"/>
      <c r="FWZ37" s="756"/>
      <c r="FXA37" s="756"/>
      <c r="FXB37" s="756"/>
      <c r="FXC37" s="756"/>
      <c r="FXD37" s="756"/>
      <c r="FXE37" s="756"/>
      <c r="FXF37" s="756"/>
      <c r="FXG37" s="756"/>
      <c r="FXH37" s="756"/>
      <c r="FXI37" s="756"/>
      <c r="FXJ37" s="756"/>
      <c r="FXK37" s="756"/>
      <c r="FXL37" s="756"/>
      <c r="FXM37" s="756"/>
      <c r="FXN37" s="756"/>
      <c r="FXO37" s="756"/>
      <c r="FXP37" s="756"/>
      <c r="FXQ37" s="756"/>
      <c r="FXR37" s="756"/>
      <c r="FXS37" s="756"/>
      <c r="FXT37" s="756"/>
      <c r="FXU37" s="756"/>
      <c r="FXV37" s="756"/>
      <c r="FXW37" s="756"/>
      <c r="FXX37" s="756"/>
      <c r="FXY37" s="756"/>
      <c r="FXZ37" s="756"/>
      <c r="FYA37" s="756"/>
      <c r="FYB37" s="756"/>
      <c r="FYC37" s="756"/>
      <c r="FYD37" s="756"/>
      <c r="FYE37" s="756"/>
      <c r="FYF37" s="756"/>
      <c r="FYG37" s="756"/>
      <c r="FYH37" s="756"/>
      <c r="FYI37" s="756"/>
      <c r="FYJ37" s="756"/>
      <c r="FYK37" s="756"/>
      <c r="FYL37" s="756"/>
      <c r="FYM37" s="756"/>
      <c r="FYN37" s="756"/>
      <c r="FYO37" s="756"/>
      <c r="FYP37" s="756"/>
      <c r="FYQ37" s="756"/>
      <c r="FYR37" s="756"/>
      <c r="FYS37" s="756"/>
      <c r="FYT37" s="756"/>
      <c r="FYU37" s="756"/>
      <c r="FYV37" s="756"/>
      <c r="FYW37" s="756"/>
      <c r="FYX37" s="756"/>
      <c r="FYY37" s="756"/>
      <c r="FYZ37" s="756"/>
      <c r="FZA37" s="756"/>
      <c r="FZB37" s="756"/>
      <c r="FZC37" s="756"/>
      <c r="FZD37" s="756"/>
      <c r="FZE37" s="756"/>
      <c r="FZF37" s="756"/>
      <c r="FZG37" s="756"/>
      <c r="FZH37" s="756"/>
      <c r="FZI37" s="756"/>
      <c r="FZJ37" s="756"/>
      <c r="FZK37" s="756"/>
      <c r="FZL37" s="756"/>
      <c r="FZM37" s="756"/>
      <c r="FZN37" s="756"/>
      <c r="FZO37" s="756"/>
      <c r="FZP37" s="756"/>
      <c r="FZQ37" s="756"/>
      <c r="FZR37" s="756"/>
      <c r="FZS37" s="756"/>
      <c r="FZT37" s="756"/>
      <c r="FZU37" s="756"/>
      <c r="FZV37" s="756"/>
      <c r="FZW37" s="756"/>
      <c r="FZX37" s="756"/>
      <c r="FZY37" s="756"/>
      <c r="FZZ37" s="756"/>
      <c r="GAA37" s="756"/>
      <c r="GAB37" s="756"/>
      <c r="GAC37" s="756"/>
      <c r="GAD37" s="756"/>
      <c r="GAE37" s="756"/>
      <c r="GAF37" s="756"/>
      <c r="GAG37" s="756"/>
      <c r="GAH37" s="756"/>
      <c r="GAI37" s="756"/>
      <c r="GAJ37" s="756"/>
      <c r="GAK37" s="756"/>
      <c r="GAL37" s="756"/>
      <c r="GAM37" s="756"/>
      <c r="GAN37" s="756"/>
      <c r="GAO37" s="756"/>
      <c r="GAP37" s="756"/>
      <c r="GAQ37" s="756"/>
      <c r="GAR37" s="756"/>
      <c r="GAS37" s="756"/>
      <c r="GAT37" s="756"/>
      <c r="GAU37" s="756"/>
      <c r="GAV37" s="756"/>
      <c r="GAW37" s="756"/>
      <c r="GAX37" s="756"/>
      <c r="GAY37" s="756"/>
      <c r="GAZ37" s="756"/>
      <c r="GBA37" s="756"/>
      <c r="GBB37" s="756"/>
      <c r="GBC37" s="756"/>
      <c r="GBD37" s="756"/>
      <c r="GBE37" s="756"/>
      <c r="GBF37" s="756"/>
      <c r="GBG37" s="756"/>
      <c r="GBH37" s="756"/>
      <c r="GBI37" s="756"/>
      <c r="GBJ37" s="756"/>
      <c r="GBK37" s="756"/>
      <c r="GBL37" s="756"/>
      <c r="GBM37" s="756"/>
      <c r="GBN37" s="756"/>
      <c r="GBO37" s="756"/>
      <c r="GBP37" s="756"/>
      <c r="GBQ37" s="756"/>
      <c r="GBR37" s="756"/>
      <c r="GBS37" s="756"/>
      <c r="GBT37" s="756"/>
      <c r="GBU37" s="756"/>
      <c r="GBV37" s="756"/>
      <c r="GBW37" s="756"/>
      <c r="GBX37" s="756"/>
      <c r="GBY37" s="756"/>
      <c r="GBZ37" s="756"/>
      <c r="GCA37" s="756"/>
      <c r="GCB37" s="756"/>
      <c r="GCC37" s="756"/>
      <c r="GCD37" s="756"/>
      <c r="GCE37" s="756"/>
      <c r="GCF37" s="756"/>
      <c r="GCG37" s="756"/>
      <c r="GCH37" s="756"/>
      <c r="GCI37" s="756"/>
      <c r="GCJ37" s="756"/>
      <c r="GCK37" s="756"/>
      <c r="GCL37" s="756"/>
      <c r="GCM37" s="756"/>
      <c r="GCN37" s="756"/>
      <c r="GCO37" s="756"/>
      <c r="GCP37" s="756"/>
      <c r="GCQ37" s="756"/>
      <c r="GCR37" s="756"/>
      <c r="GCS37" s="756"/>
      <c r="GCT37" s="756"/>
      <c r="GCU37" s="756"/>
      <c r="GCV37" s="756"/>
      <c r="GCW37" s="756"/>
      <c r="GCX37" s="756"/>
      <c r="GCY37" s="756"/>
      <c r="GCZ37" s="756"/>
      <c r="GDA37" s="756"/>
      <c r="GDB37" s="756"/>
      <c r="GDC37" s="756"/>
      <c r="GDD37" s="756"/>
      <c r="GDE37" s="756"/>
      <c r="GDF37" s="756"/>
      <c r="GDG37" s="756"/>
      <c r="GDH37" s="756"/>
      <c r="GDI37" s="756"/>
      <c r="GDJ37" s="756"/>
      <c r="GDK37" s="756"/>
      <c r="GDL37" s="756"/>
      <c r="GDM37" s="756"/>
      <c r="GDN37" s="756"/>
      <c r="GDO37" s="756"/>
      <c r="GDP37" s="756"/>
      <c r="GDQ37" s="756"/>
      <c r="GDR37" s="756"/>
      <c r="GDS37" s="756"/>
      <c r="GDT37" s="756"/>
      <c r="GDU37" s="756"/>
      <c r="GDV37" s="756"/>
      <c r="GDW37" s="756"/>
      <c r="GDX37" s="756"/>
      <c r="GDY37" s="756"/>
      <c r="GDZ37" s="756"/>
      <c r="GEA37" s="756"/>
      <c r="GEB37" s="756"/>
      <c r="GEC37" s="756"/>
      <c r="GED37" s="756"/>
      <c r="GEE37" s="756"/>
      <c r="GEF37" s="756"/>
      <c r="GEG37" s="756"/>
      <c r="GEH37" s="756"/>
      <c r="GEI37" s="756"/>
      <c r="GEJ37" s="756"/>
      <c r="GEK37" s="756"/>
      <c r="GEL37" s="756"/>
      <c r="GEM37" s="756"/>
      <c r="GEN37" s="756"/>
      <c r="GEO37" s="756"/>
      <c r="GEP37" s="756"/>
      <c r="GEQ37" s="756"/>
      <c r="GER37" s="756"/>
      <c r="GES37" s="756"/>
      <c r="GET37" s="756"/>
      <c r="GEU37" s="756"/>
      <c r="GEV37" s="756"/>
      <c r="GEW37" s="756"/>
      <c r="GEX37" s="756"/>
      <c r="GEY37" s="756"/>
      <c r="GEZ37" s="756"/>
      <c r="GFA37" s="756"/>
      <c r="GFB37" s="756"/>
      <c r="GFC37" s="756"/>
      <c r="GFD37" s="756"/>
      <c r="GFE37" s="756"/>
      <c r="GFF37" s="756"/>
      <c r="GFG37" s="756"/>
      <c r="GFH37" s="756"/>
      <c r="GFI37" s="756"/>
      <c r="GFJ37" s="756"/>
      <c r="GFK37" s="756"/>
      <c r="GFL37" s="756"/>
      <c r="GFM37" s="756"/>
      <c r="GFN37" s="756"/>
      <c r="GFO37" s="756"/>
      <c r="GFP37" s="756"/>
      <c r="GFQ37" s="756"/>
      <c r="GFR37" s="756"/>
      <c r="GFS37" s="756"/>
      <c r="GFT37" s="756"/>
      <c r="GFU37" s="756"/>
      <c r="GFV37" s="756"/>
      <c r="GFW37" s="756"/>
      <c r="GFX37" s="756"/>
      <c r="GFY37" s="756"/>
      <c r="GFZ37" s="756"/>
      <c r="GGA37" s="756"/>
      <c r="GGB37" s="756"/>
      <c r="GGC37" s="756"/>
      <c r="GGD37" s="756"/>
      <c r="GGE37" s="756"/>
      <c r="GGF37" s="756"/>
      <c r="GGG37" s="756"/>
      <c r="GGH37" s="756"/>
      <c r="GGI37" s="756"/>
      <c r="GGJ37" s="756"/>
      <c r="GGK37" s="756"/>
      <c r="GGL37" s="756"/>
      <c r="GGM37" s="756"/>
      <c r="GGN37" s="756"/>
      <c r="GGO37" s="756"/>
      <c r="GGP37" s="756"/>
      <c r="GGQ37" s="756"/>
      <c r="GGR37" s="756"/>
      <c r="GGS37" s="756"/>
      <c r="GGT37" s="756"/>
      <c r="GGU37" s="756"/>
      <c r="GGV37" s="756"/>
      <c r="GGW37" s="756"/>
      <c r="GGX37" s="756"/>
      <c r="GGY37" s="756"/>
      <c r="GGZ37" s="756"/>
      <c r="GHA37" s="756"/>
      <c r="GHB37" s="756"/>
      <c r="GHC37" s="756"/>
      <c r="GHD37" s="756"/>
      <c r="GHE37" s="756"/>
      <c r="GHF37" s="756"/>
      <c r="GHG37" s="756"/>
      <c r="GHH37" s="756"/>
      <c r="GHI37" s="756"/>
      <c r="GHJ37" s="756"/>
      <c r="GHK37" s="756"/>
      <c r="GHL37" s="756"/>
      <c r="GHM37" s="756"/>
      <c r="GHN37" s="756"/>
      <c r="GHO37" s="756"/>
      <c r="GHP37" s="756"/>
      <c r="GHQ37" s="756"/>
      <c r="GHR37" s="756"/>
      <c r="GHS37" s="756"/>
      <c r="GHT37" s="756"/>
      <c r="GHU37" s="756"/>
      <c r="GHV37" s="756"/>
      <c r="GHW37" s="756"/>
      <c r="GHX37" s="756"/>
      <c r="GHY37" s="756"/>
      <c r="GHZ37" s="756"/>
      <c r="GIA37" s="756"/>
      <c r="GIB37" s="756"/>
      <c r="GIC37" s="756"/>
      <c r="GID37" s="756"/>
      <c r="GIE37" s="756"/>
      <c r="GIF37" s="756"/>
      <c r="GIG37" s="756"/>
      <c r="GIH37" s="756"/>
      <c r="GII37" s="756"/>
      <c r="GIJ37" s="756"/>
      <c r="GIK37" s="756"/>
      <c r="GIL37" s="756"/>
      <c r="GIM37" s="756"/>
      <c r="GIN37" s="756"/>
      <c r="GIO37" s="756"/>
      <c r="GIP37" s="756"/>
      <c r="GIQ37" s="756"/>
      <c r="GIR37" s="756"/>
      <c r="GIS37" s="756"/>
      <c r="GIT37" s="756"/>
      <c r="GIU37" s="756"/>
      <c r="GIV37" s="756"/>
      <c r="GIW37" s="756"/>
      <c r="GIX37" s="756"/>
      <c r="GIY37" s="756"/>
      <c r="GIZ37" s="756"/>
      <c r="GJA37" s="756"/>
      <c r="GJB37" s="756"/>
      <c r="GJC37" s="756"/>
      <c r="GJD37" s="756"/>
      <c r="GJE37" s="756"/>
      <c r="GJF37" s="756"/>
      <c r="GJG37" s="756"/>
      <c r="GJH37" s="756"/>
      <c r="GJI37" s="756"/>
      <c r="GJJ37" s="756"/>
      <c r="GJK37" s="756"/>
      <c r="GJL37" s="756"/>
      <c r="GJM37" s="756"/>
      <c r="GJN37" s="756"/>
      <c r="GJO37" s="756"/>
      <c r="GJP37" s="756"/>
      <c r="GJQ37" s="756"/>
      <c r="GJR37" s="756"/>
      <c r="GJS37" s="756"/>
      <c r="GJT37" s="756"/>
      <c r="GJU37" s="756"/>
      <c r="GJV37" s="756"/>
      <c r="GJW37" s="756"/>
      <c r="GJX37" s="756"/>
      <c r="GJY37" s="756"/>
      <c r="GJZ37" s="756"/>
      <c r="GKA37" s="756"/>
      <c r="GKB37" s="756"/>
      <c r="GKC37" s="756"/>
      <c r="GKD37" s="756"/>
      <c r="GKE37" s="756"/>
      <c r="GKF37" s="756"/>
      <c r="GKG37" s="756"/>
      <c r="GKH37" s="756"/>
      <c r="GKI37" s="756"/>
      <c r="GKJ37" s="756"/>
      <c r="GKK37" s="756"/>
      <c r="GKL37" s="756"/>
      <c r="GKM37" s="756"/>
      <c r="GKN37" s="756"/>
      <c r="GKO37" s="756"/>
      <c r="GKP37" s="756"/>
      <c r="GKQ37" s="756"/>
      <c r="GKR37" s="756"/>
      <c r="GKS37" s="756"/>
      <c r="GKT37" s="756"/>
      <c r="GKU37" s="756"/>
      <c r="GKV37" s="756"/>
      <c r="GKW37" s="756"/>
      <c r="GKX37" s="756"/>
      <c r="GKY37" s="756"/>
      <c r="GKZ37" s="756"/>
      <c r="GLA37" s="756"/>
      <c r="GLB37" s="756"/>
      <c r="GLC37" s="756"/>
      <c r="GLD37" s="756"/>
      <c r="GLE37" s="756"/>
      <c r="GLF37" s="756"/>
      <c r="GLG37" s="756"/>
      <c r="GLH37" s="756"/>
      <c r="GLI37" s="756"/>
      <c r="GLJ37" s="756"/>
      <c r="GLK37" s="756"/>
      <c r="GLL37" s="756"/>
      <c r="GLM37" s="756"/>
      <c r="GLN37" s="756"/>
      <c r="GLO37" s="756"/>
      <c r="GLP37" s="756"/>
      <c r="GLQ37" s="756"/>
      <c r="GLR37" s="756"/>
      <c r="GLS37" s="756"/>
      <c r="GLT37" s="756"/>
      <c r="GLU37" s="756"/>
      <c r="GLV37" s="756"/>
      <c r="GLW37" s="756"/>
      <c r="GLX37" s="756"/>
      <c r="GLY37" s="756"/>
      <c r="GLZ37" s="756"/>
      <c r="GMA37" s="756"/>
      <c r="GMB37" s="756"/>
      <c r="GMC37" s="756"/>
      <c r="GMD37" s="756"/>
      <c r="GME37" s="756"/>
      <c r="GMF37" s="756"/>
      <c r="GMG37" s="756"/>
      <c r="GMH37" s="756"/>
      <c r="GMI37" s="756"/>
      <c r="GMJ37" s="756"/>
      <c r="GMK37" s="756"/>
      <c r="GML37" s="756"/>
      <c r="GMM37" s="756"/>
      <c r="GMN37" s="756"/>
      <c r="GMO37" s="756"/>
      <c r="GMP37" s="756"/>
      <c r="GMQ37" s="756"/>
      <c r="GMR37" s="756"/>
      <c r="GMS37" s="756"/>
      <c r="GMT37" s="756"/>
      <c r="GMU37" s="756"/>
      <c r="GMV37" s="756"/>
      <c r="GMW37" s="756"/>
      <c r="GMX37" s="756"/>
      <c r="GMY37" s="756"/>
      <c r="GMZ37" s="756"/>
      <c r="GNA37" s="756"/>
      <c r="GNB37" s="756"/>
      <c r="GNC37" s="756"/>
      <c r="GND37" s="756"/>
      <c r="GNE37" s="756"/>
      <c r="GNF37" s="756"/>
      <c r="GNG37" s="756"/>
      <c r="GNH37" s="756"/>
      <c r="GNI37" s="756"/>
      <c r="GNJ37" s="756"/>
      <c r="GNK37" s="756"/>
      <c r="GNL37" s="756"/>
      <c r="GNM37" s="756"/>
      <c r="GNN37" s="756"/>
      <c r="GNO37" s="756"/>
      <c r="GNP37" s="756"/>
      <c r="GNQ37" s="756"/>
      <c r="GNR37" s="756"/>
      <c r="GNS37" s="756"/>
      <c r="GNT37" s="756"/>
      <c r="GNU37" s="756"/>
      <c r="GNV37" s="756"/>
      <c r="GNW37" s="756"/>
      <c r="GNX37" s="756"/>
      <c r="GNY37" s="756"/>
      <c r="GNZ37" s="756"/>
      <c r="GOA37" s="756"/>
      <c r="GOB37" s="756"/>
      <c r="GOC37" s="756"/>
      <c r="GOD37" s="756"/>
      <c r="GOE37" s="756"/>
      <c r="GOF37" s="756"/>
      <c r="GOG37" s="756"/>
      <c r="GOH37" s="756"/>
      <c r="GOI37" s="756"/>
      <c r="GOJ37" s="756"/>
      <c r="GOK37" s="756"/>
      <c r="GOL37" s="756"/>
      <c r="GOM37" s="756"/>
      <c r="GON37" s="756"/>
      <c r="GOO37" s="756"/>
      <c r="GOP37" s="756"/>
      <c r="GOQ37" s="756"/>
      <c r="GOR37" s="756"/>
      <c r="GOS37" s="756"/>
      <c r="GOT37" s="756"/>
      <c r="GOU37" s="756"/>
      <c r="GOV37" s="756"/>
      <c r="GOW37" s="756"/>
      <c r="GOX37" s="756"/>
      <c r="GOY37" s="756"/>
      <c r="GOZ37" s="756"/>
      <c r="GPA37" s="756"/>
      <c r="GPB37" s="756"/>
      <c r="GPC37" s="756"/>
      <c r="GPD37" s="756"/>
      <c r="GPE37" s="756"/>
      <c r="GPF37" s="756"/>
      <c r="GPG37" s="756"/>
      <c r="GPH37" s="756"/>
      <c r="GPI37" s="756"/>
      <c r="GPJ37" s="756"/>
      <c r="GPK37" s="756"/>
      <c r="GPL37" s="756"/>
      <c r="GPM37" s="756"/>
      <c r="GPN37" s="756"/>
      <c r="GPO37" s="756"/>
      <c r="GPP37" s="756"/>
      <c r="GPQ37" s="756"/>
      <c r="GPR37" s="756"/>
      <c r="GPS37" s="756"/>
      <c r="GPT37" s="756"/>
      <c r="GPU37" s="756"/>
      <c r="GPV37" s="756"/>
      <c r="GPW37" s="756"/>
      <c r="GPX37" s="756"/>
      <c r="GPY37" s="756"/>
      <c r="GPZ37" s="756"/>
      <c r="GQA37" s="756"/>
      <c r="GQB37" s="756"/>
      <c r="GQC37" s="756"/>
      <c r="GQD37" s="756"/>
      <c r="GQE37" s="756"/>
      <c r="GQF37" s="756"/>
      <c r="GQG37" s="756"/>
      <c r="GQH37" s="756"/>
      <c r="GQI37" s="756"/>
      <c r="GQJ37" s="756"/>
      <c r="GQK37" s="756"/>
      <c r="GQL37" s="756"/>
      <c r="GQM37" s="756"/>
      <c r="GQN37" s="756"/>
      <c r="GQO37" s="756"/>
      <c r="GQP37" s="756"/>
      <c r="GQQ37" s="756"/>
      <c r="GQR37" s="756"/>
      <c r="GQS37" s="756"/>
      <c r="GQT37" s="756"/>
      <c r="GQU37" s="756"/>
      <c r="GQV37" s="756"/>
      <c r="GQW37" s="756"/>
      <c r="GQX37" s="756"/>
      <c r="GQY37" s="756"/>
      <c r="GQZ37" s="756"/>
      <c r="GRA37" s="756"/>
      <c r="GRB37" s="756"/>
      <c r="GRC37" s="756"/>
      <c r="GRD37" s="756"/>
      <c r="GRE37" s="756"/>
      <c r="GRF37" s="756"/>
      <c r="GRG37" s="756"/>
      <c r="GRH37" s="756"/>
      <c r="GRI37" s="756"/>
      <c r="GRJ37" s="756"/>
      <c r="GRK37" s="756"/>
      <c r="GRL37" s="756"/>
      <c r="GRM37" s="756"/>
      <c r="GRN37" s="756"/>
      <c r="GRO37" s="756"/>
      <c r="GRP37" s="756"/>
      <c r="GRQ37" s="756"/>
      <c r="GRR37" s="756"/>
      <c r="GRS37" s="756"/>
      <c r="GRT37" s="756"/>
      <c r="GRU37" s="756"/>
      <c r="GRV37" s="756"/>
      <c r="GRW37" s="756"/>
      <c r="GRX37" s="756"/>
      <c r="GRY37" s="756"/>
      <c r="GRZ37" s="756"/>
      <c r="GSA37" s="756"/>
      <c r="GSB37" s="756"/>
      <c r="GSC37" s="756"/>
      <c r="GSD37" s="756"/>
      <c r="GSE37" s="756"/>
      <c r="GSF37" s="756"/>
      <c r="GSG37" s="756"/>
      <c r="GSH37" s="756"/>
      <c r="GSI37" s="756"/>
      <c r="GSJ37" s="756"/>
      <c r="GSK37" s="756"/>
      <c r="GSL37" s="756"/>
      <c r="GSM37" s="756"/>
      <c r="GSN37" s="756"/>
      <c r="GSO37" s="756"/>
      <c r="GSP37" s="756"/>
      <c r="GSQ37" s="756"/>
      <c r="GSR37" s="756"/>
      <c r="GSS37" s="756"/>
      <c r="GST37" s="756"/>
      <c r="GSU37" s="756"/>
      <c r="GSV37" s="756"/>
      <c r="GSW37" s="756"/>
      <c r="GSX37" s="756"/>
      <c r="GSY37" s="756"/>
      <c r="GSZ37" s="756"/>
      <c r="GTA37" s="756"/>
      <c r="GTB37" s="756"/>
      <c r="GTC37" s="756"/>
      <c r="GTD37" s="756"/>
      <c r="GTE37" s="756"/>
      <c r="GTF37" s="756"/>
      <c r="GTG37" s="756"/>
      <c r="GTH37" s="756"/>
      <c r="GTI37" s="756"/>
      <c r="GTJ37" s="756"/>
      <c r="GTK37" s="756"/>
      <c r="GTL37" s="756"/>
      <c r="GTM37" s="756"/>
      <c r="GTN37" s="756"/>
      <c r="GTO37" s="756"/>
      <c r="GTP37" s="756"/>
      <c r="GTQ37" s="756"/>
      <c r="GTR37" s="756"/>
      <c r="GTS37" s="756"/>
      <c r="GTT37" s="756"/>
      <c r="GTU37" s="756"/>
      <c r="GTV37" s="756"/>
      <c r="GTW37" s="756"/>
      <c r="GTX37" s="756"/>
      <c r="GTY37" s="756"/>
      <c r="GTZ37" s="756"/>
      <c r="GUA37" s="756"/>
      <c r="GUB37" s="756"/>
      <c r="GUC37" s="756"/>
      <c r="GUD37" s="756"/>
      <c r="GUE37" s="756"/>
      <c r="GUF37" s="756"/>
      <c r="GUG37" s="756"/>
      <c r="GUH37" s="756"/>
      <c r="GUI37" s="756"/>
      <c r="GUJ37" s="756"/>
      <c r="GUK37" s="756"/>
      <c r="GUL37" s="756"/>
      <c r="GUM37" s="756"/>
      <c r="GUN37" s="756"/>
      <c r="GUO37" s="756"/>
      <c r="GUP37" s="756"/>
      <c r="GUQ37" s="756"/>
      <c r="GUR37" s="756"/>
      <c r="GUS37" s="756"/>
      <c r="GUT37" s="756"/>
      <c r="GUU37" s="756"/>
      <c r="GUV37" s="756"/>
      <c r="GUW37" s="756"/>
      <c r="GUX37" s="756"/>
      <c r="GUY37" s="756"/>
      <c r="GUZ37" s="756"/>
      <c r="GVA37" s="756"/>
      <c r="GVB37" s="756"/>
      <c r="GVC37" s="756"/>
      <c r="GVD37" s="756"/>
      <c r="GVE37" s="756"/>
      <c r="GVF37" s="756"/>
      <c r="GVG37" s="756"/>
      <c r="GVH37" s="756"/>
      <c r="GVI37" s="756"/>
      <c r="GVJ37" s="756"/>
      <c r="GVK37" s="756"/>
      <c r="GVL37" s="756"/>
      <c r="GVM37" s="756"/>
      <c r="GVN37" s="756"/>
      <c r="GVO37" s="756"/>
      <c r="GVP37" s="756"/>
      <c r="GVQ37" s="756"/>
      <c r="GVR37" s="756"/>
      <c r="GVS37" s="756"/>
      <c r="GVT37" s="756"/>
      <c r="GVU37" s="756"/>
      <c r="GVV37" s="756"/>
      <c r="GVW37" s="756"/>
      <c r="GVX37" s="756"/>
      <c r="GVY37" s="756"/>
      <c r="GVZ37" s="756"/>
      <c r="GWA37" s="756"/>
      <c r="GWB37" s="756"/>
      <c r="GWC37" s="756"/>
      <c r="GWD37" s="756"/>
      <c r="GWE37" s="756"/>
      <c r="GWF37" s="756"/>
      <c r="GWG37" s="756"/>
      <c r="GWH37" s="756"/>
      <c r="GWI37" s="756"/>
      <c r="GWJ37" s="756"/>
      <c r="GWK37" s="756"/>
      <c r="GWL37" s="756"/>
      <c r="GWM37" s="756"/>
      <c r="GWN37" s="756"/>
      <c r="GWO37" s="756"/>
      <c r="GWP37" s="756"/>
      <c r="GWQ37" s="756"/>
      <c r="GWR37" s="756"/>
      <c r="GWS37" s="756"/>
      <c r="GWT37" s="756"/>
      <c r="GWU37" s="756"/>
      <c r="GWV37" s="756"/>
      <c r="GWW37" s="756"/>
      <c r="GWX37" s="756"/>
      <c r="GWY37" s="756"/>
      <c r="GWZ37" s="756"/>
      <c r="GXA37" s="756"/>
      <c r="GXB37" s="756"/>
      <c r="GXC37" s="756"/>
      <c r="GXD37" s="756"/>
      <c r="GXE37" s="756"/>
      <c r="GXF37" s="756"/>
      <c r="GXG37" s="756"/>
      <c r="GXH37" s="756"/>
      <c r="GXI37" s="756"/>
      <c r="GXJ37" s="756"/>
      <c r="GXK37" s="756"/>
      <c r="GXL37" s="756"/>
      <c r="GXM37" s="756"/>
      <c r="GXN37" s="756"/>
      <c r="GXO37" s="756"/>
      <c r="GXP37" s="756"/>
      <c r="GXQ37" s="756"/>
      <c r="GXR37" s="756"/>
      <c r="GXS37" s="756"/>
      <c r="GXT37" s="756"/>
      <c r="GXU37" s="756"/>
      <c r="GXV37" s="756"/>
      <c r="GXW37" s="756"/>
      <c r="GXX37" s="756"/>
      <c r="GXY37" s="756"/>
      <c r="GXZ37" s="756"/>
      <c r="GYA37" s="756"/>
      <c r="GYB37" s="756"/>
      <c r="GYC37" s="756"/>
      <c r="GYD37" s="756"/>
      <c r="GYE37" s="756"/>
      <c r="GYF37" s="756"/>
      <c r="GYG37" s="756"/>
      <c r="GYH37" s="756"/>
      <c r="GYI37" s="756"/>
      <c r="GYJ37" s="756"/>
      <c r="GYK37" s="756"/>
      <c r="GYL37" s="756"/>
      <c r="GYM37" s="756"/>
      <c r="GYN37" s="756"/>
      <c r="GYO37" s="756"/>
      <c r="GYP37" s="756"/>
      <c r="GYQ37" s="756"/>
      <c r="GYR37" s="756"/>
      <c r="GYS37" s="756"/>
      <c r="GYT37" s="756"/>
      <c r="GYU37" s="756"/>
      <c r="GYV37" s="756"/>
      <c r="GYW37" s="756"/>
      <c r="GYX37" s="756"/>
      <c r="GYY37" s="756"/>
      <c r="GYZ37" s="756"/>
      <c r="GZA37" s="756"/>
      <c r="GZB37" s="756"/>
      <c r="GZC37" s="756"/>
      <c r="GZD37" s="756"/>
      <c r="GZE37" s="756"/>
      <c r="GZF37" s="756"/>
      <c r="GZG37" s="756"/>
      <c r="GZH37" s="756"/>
      <c r="GZI37" s="756"/>
      <c r="GZJ37" s="756"/>
      <c r="GZK37" s="756"/>
      <c r="GZL37" s="756"/>
      <c r="GZM37" s="756"/>
      <c r="GZN37" s="756"/>
      <c r="GZO37" s="756"/>
      <c r="GZP37" s="756"/>
      <c r="GZQ37" s="756"/>
      <c r="GZR37" s="756"/>
      <c r="GZS37" s="756"/>
      <c r="GZT37" s="756"/>
      <c r="GZU37" s="756"/>
      <c r="GZV37" s="756"/>
      <c r="GZW37" s="756"/>
      <c r="GZX37" s="756"/>
      <c r="GZY37" s="756"/>
      <c r="GZZ37" s="756"/>
      <c r="HAA37" s="756"/>
      <c r="HAB37" s="756"/>
      <c r="HAC37" s="756"/>
      <c r="HAD37" s="756"/>
      <c r="HAE37" s="756"/>
      <c r="HAF37" s="756"/>
      <c r="HAG37" s="756"/>
      <c r="HAH37" s="756"/>
      <c r="HAI37" s="756"/>
      <c r="HAJ37" s="756"/>
      <c r="HAK37" s="756"/>
      <c r="HAL37" s="756"/>
      <c r="HAM37" s="756"/>
      <c r="HAN37" s="756"/>
      <c r="HAO37" s="756"/>
      <c r="HAP37" s="756"/>
      <c r="HAQ37" s="756"/>
      <c r="HAR37" s="756"/>
      <c r="HAS37" s="756"/>
      <c r="HAT37" s="756"/>
      <c r="HAU37" s="756"/>
      <c r="HAV37" s="756"/>
      <c r="HAW37" s="756"/>
      <c r="HAX37" s="756"/>
      <c r="HAY37" s="756"/>
      <c r="HAZ37" s="756"/>
      <c r="HBA37" s="756"/>
      <c r="HBB37" s="756"/>
      <c r="HBC37" s="756"/>
      <c r="HBD37" s="756"/>
      <c r="HBE37" s="756"/>
      <c r="HBF37" s="756"/>
      <c r="HBG37" s="756"/>
      <c r="HBH37" s="756"/>
      <c r="HBI37" s="756"/>
      <c r="HBJ37" s="756"/>
      <c r="HBK37" s="756"/>
      <c r="HBL37" s="756"/>
      <c r="HBM37" s="756"/>
      <c r="HBN37" s="756"/>
      <c r="HBO37" s="756"/>
      <c r="HBP37" s="756"/>
      <c r="HBQ37" s="756"/>
      <c r="HBR37" s="756"/>
      <c r="HBS37" s="756"/>
      <c r="HBT37" s="756"/>
      <c r="HBU37" s="756"/>
      <c r="HBV37" s="756"/>
      <c r="HBW37" s="756"/>
      <c r="HBX37" s="756"/>
      <c r="HBY37" s="756"/>
      <c r="HBZ37" s="756"/>
      <c r="HCA37" s="756"/>
      <c r="HCB37" s="756"/>
      <c r="HCC37" s="756"/>
      <c r="HCD37" s="756"/>
      <c r="HCE37" s="756"/>
      <c r="HCF37" s="756"/>
      <c r="HCG37" s="756"/>
      <c r="HCH37" s="756"/>
      <c r="HCI37" s="756"/>
      <c r="HCJ37" s="756"/>
      <c r="HCK37" s="756"/>
      <c r="HCL37" s="756"/>
      <c r="HCM37" s="756"/>
      <c r="HCN37" s="756"/>
      <c r="HCO37" s="756"/>
      <c r="HCP37" s="756"/>
      <c r="HCQ37" s="756"/>
      <c r="HCR37" s="756"/>
      <c r="HCS37" s="756"/>
      <c r="HCT37" s="756"/>
      <c r="HCU37" s="756"/>
      <c r="HCV37" s="756"/>
      <c r="HCW37" s="756"/>
      <c r="HCX37" s="756"/>
      <c r="HCY37" s="756"/>
      <c r="HCZ37" s="756"/>
      <c r="HDA37" s="756"/>
      <c r="HDB37" s="756"/>
      <c r="HDC37" s="756"/>
      <c r="HDD37" s="756"/>
      <c r="HDE37" s="756"/>
      <c r="HDF37" s="756"/>
      <c r="HDG37" s="756"/>
      <c r="HDH37" s="756"/>
      <c r="HDI37" s="756"/>
      <c r="HDJ37" s="756"/>
      <c r="HDK37" s="756"/>
      <c r="HDL37" s="756"/>
      <c r="HDM37" s="756"/>
      <c r="HDN37" s="756"/>
      <c r="HDO37" s="756"/>
      <c r="HDP37" s="756"/>
      <c r="HDQ37" s="756"/>
      <c r="HDR37" s="756"/>
      <c r="HDS37" s="756"/>
      <c r="HDT37" s="756"/>
      <c r="HDU37" s="756"/>
      <c r="HDV37" s="756"/>
      <c r="HDW37" s="756"/>
      <c r="HDX37" s="756"/>
      <c r="HDY37" s="756"/>
      <c r="HDZ37" s="756"/>
      <c r="HEA37" s="756"/>
      <c r="HEB37" s="756"/>
      <c r="HEC37" s="756"/>
      <c r="HED37" s="756"/>
      <c r="HEE37" s="756"/>
      <c r="HEF37" s="756"/>
      <c r="HEG37" s="756"/>
      <c r="HEH37" s="756"/>
      <c r="HEI37" s="756"/>
      <c r="HEJ37" s="756"/>
      <c r="HEK37" s="756"/>
      <c r="HEL37" s="756"/>
      <c r="HEM37" s="756"/>
      <c r="HEN37" s="756"/>
      <c r="HEO37" s="756"/>
      <c r="HEP37" s="756"/>
      <c r="HEQ37" s="756"/>
      <c r="HER37" s="756"/>
      <c r="HES37" s="756"/>
      <c r="HET37" s="756"/>
      <c r="HEU37" s="756"/>
      <c r="HEV37" s="756"/>
      <c r="HEW37" s="756"/>
      <c r="HEX37" s="756"/>
      <c r="HEY37" s="756"/>
      <c r="HEZ37" s="756"/>
      <c r="HFA37" s="756"/>
      <c r="HFB37" s="756"/>
      <c r="HFC37" s="756"/>
      <c r="HFD37" s="756"/>
      <c r="HFE37" s="756"/>
      <c r="HFF37" s="756"/>
      <c r="HFG37" s="756"/>
      <c r="HFH37" s="756"/>
      <c r="HFI37" s="756"/>
      <c r="HFJ37" s="756"/>
      <c r="HFK37" s="756"/>
      <c r="HFL37" s="756"/>
      <c r="HFM37" s="756"/>
      <c r="HFN37" s="756"/>
      <c r="HFO37" s="756"/>
      <c r="HFP37" s="756"/>
      <c r="HFQ37" s="756"/>
      <c r="HFR37" s="756"/>
      <c r="HFS37" s="756"/>
      <c r="HFT37" s="756"/>
      <c r="HFU37" s="756"/>
      <c r="HFV37" s="756"/>
      <c r="HFW37" s="756"/>
      <c r="HFX37" s="756"/>
      <c r="HFY37" s="756"/>
      <c r="HFZ37" s="756"/>
      <c r="HGA37" s="756"/>
      <c r="HGB37" s="756"/>
      <c r="HGC37" s="756"/>
      <c r="HGD37" s="756"/>
      <c r="HGE37" s="756"/>
      <c r="HGF37" s="756"/>
      <c r="HGG37" s="756"/>
      <c r="HGH37" s="756"/>
      <c r="HGI37" s="756"/>
      <c r="HGJ37" s="756"/>
      <c r="HGK37" s="756"/>
      <c r="HGL37" s="756"/>
      <c r="HGM37" s="756"/>
      <c r="HGN37" s="756"/>
      <c r="HGO37" s="756"/>
      <c r="HGP37" s="756"/>
      <c r="HGQ37" s="756"/>
      <c r="HGR37" s="756"/>
      <c r="HGS37" s="756"/>
      <c r="HGT37" s="756"/>
      <c r="HGU37" s="756"/>
      <c r="HGV37" s="756"/>
      <c r="HGW37" s="756"/>
      <c r="HGX37" s="756"/>
      <c r="HGY37" s="756"/>
      <c r="HGZ37" s="756"/>
      <c r="HHA37" s="756"/>
      <c r="HHB37" s="756"/>
      <c r="HHC37" s="756"/>
      <c r="HHD37" s="756"/>
      <c r="HHE37" s="756"/>
      <c r="HHF37" s="756"/>
      <c r="HHG37" s="756"/>
      <c r="HHH37" s="756"/>
      <c r="HHI37" s="756"/>
      <c r="HHJ37" s="756"/>
      <c r="HHK37" s="756"/>
      <c r="HHL37" s="756"/>
      <c r="HHM37" s="756"/>
      <c r="HHN37" s="756"/>
      <c r="HHO37" s="756"/>
      <c r="HHP37" s="756"/>
      <c r="HHQ37" s="756"/>
      <c r="HHR37" s="756"/>
      <c r="HHS37" s="756"/>
      <c r="HHT37" s="756"/>
      <c r="HHU37" s="756"/>
      <c r="HHV37" s="756"/>
      <c r="HHW37" s="756"/>
      <c r="HHX37" s="756"/>
      <c r="HHY37" s="756"/>
      <c r="HHZ37" s="756"/>
      <c r="HIA37" s="756"/>
      <c r="HIB37" s="756"/>
      <c r="HIC37" s="756"/>
      <c r="HID37" s="756"/>
      <c r="HIE37" s="756"/>
      <c r="HIF37" s="756"/>
      <c r="HIG37" s="756"/>
      <c r="HIH37" s="756"/>
      <c r="HII37" s="756"/>
      <c r="HIJ37" s="756"/>
      <c r="HIK37" s="756"/>
      <c r="HIL37" s="756"/>
      <c r="HIM37" s="756"/>
      <c r="HIN37" s="756"/>
      <c r="HIO37" s="756"/>
      <c r="HIP37" s="756"/>
      <c r="HIQ37" s="756"/>
      <c r="HIR37" s="756"/>
      <c r="HIS37" s="756"/>
      <c r="HIT37" s="756"/>
      <c r="HIU37" s="756"/>
      <c r="HIV37" s="756"/>
      <c r="HIW37" s="756"/>
      <c r="HIX37" s="756"/>
      <c r="HIY37" s="756"/>
      <c r="HIZ37" s="756"/>
      <c r="HJA37" s="756"/>
      <c r="HJB37" s="756"/>
      <c r="HJC37" s="756"/>
      <c r="HJD37" s="756"/>
      <c r="HJE37" s="756"/>
      <c r="HJF37" s="756"/>
      <c r="HJG37" s="756"/>
      <c r="HJH37" s="756"/>
      <c r="HJI37" s="756"/>
      <c r="HJJ37" s="756"/>
      <c r="HJK37" s="756"/>
      <c r="HJL37" s="756"/>
      <c r="HJM37" s="756"/>
      <c r="HJN37" s="756"/>
      <c r="HJO37" s="756"/>
      <c r="HJP37" s="756"/>
      <c r="HJQ37" s="756"/>
      <c r="HJR37" s="756"/>
      <c r="HJS37" s="756"/>
      <c r="HJT37" s="756"/>
      <c r="HJU37" s="756"/>
      <c r="HJV37" s="756"/>
      <c r="HJW37" s="756"/>
      <c r="HJX37" s="756"/>
      <c r="HJY37" s="756"/>
      <c r="HJZ37" s="756"/>
      <c r="HKA37" s="756"/>
      <c r="HKB37" s="756"/>
      <c r="HKC37" s="756"/>
      <c r="HKD37" s="756"/>
      <c r="HKE37" s="756"/>
      <c r="HKF37" s="756"/>
      <c r="HKG37" s="756"/>
      <c r="HKH37" s="756"/>
      <c r="HKI37" s="756"/>
      <c r="HKJ37" s="756"/>
      <c r="HKK37" s="756"/>
      <c r="HKL37" s="756"/>
      <c r="HKM37" s="756"/>
      <c r="HKN37" s="756"/>
      <c r="HKO37" s="756"/>
      <c r="HKP37" s="756"/>
      <c r="HKQ37" s="756"/>
      <c r="HKR37" s="756"/>
      <c r="HKS37" s="756"/>
      <c r="HKT37" s="756"/>
      <c r="HKU37" s="756"/>
      <c r="HKV37" s="756"/>
      <c r="HKW37" s="756"/>
      <c r="HKX37" s="756"/>
      <c r="HKY37" s="756"/>
      <c r="HKZ37" s="756"/>
      <c r="HLA37" s="756"/>
      <c r="HLB37" s="756"/>
      <c r="HLC37" s="756"/>
      <c r="HLD37" s="756"/>
      <c r="HLE37" s="756"/>
      <c r="HLF37" s="756"/>
      <c r="HLG37" s="756"/>
      <c r="HLH37" s="756"/>
      <c r="HLI37" s="756"/>
      <c r="HLJ37" s="756"/>
      <c r="HLK37" s="756"/>
      <c r="HLL37" s="756"/>
      <c r="HLM37" s="756"/>
      <c r="HLN37" s="756"/>
      <c r="HLO37" s="756"/>
      <c r="HLP37" s="756"/>
      <c r="HLQ37" s="756"/>
      <c r="HLR37" s="756"/>
      <c r="HLS37" s="756"/>
      <c r="HLT37" s="756"/>
      <c r="HLU37" s="756"/>
      <c r="HLV37" s="756"/>
      <c r="HLW37" s="756"/>
      <c r="HLX37" s="756"/>
      <c r="HLY37" s="756"/>
      <c r="HLZ37" s="756"/>
      <c r="HMA37" s="756"/>
      <c r="HMB37" s="756"/>
      <c r="HMC37" s="756"/>
      <c r="HMD37" s="756"/>
      <c r="HME37" s="756"/>
      <c r="HMF37" s="756"/>
      <c r="HMG37" s="756"/>
      <c r="HMH37" s="756"/>
      <c r="HMI37" s="756"/>
      <c r="HMJ37" s="756"/>
      <c r="HMK37" s="756"/>
      <c r="HML37" s="756"/>
      <c r="HMM37" s="756"/>
      <c r="HMN37" s="756"/>
      <c r="HMO37" s="756"/>
      <c r="HMP37" s="756"/>
      <c r="HMQ37" s="756"/>
      <c r="HMR37" s="756"/>
      <c r="HMS37" s="756"/>
      <c r="HMT37" s="756"/>
      <c r="HMU37" s="756"/>
      <c r="HMV37" s="756"/>
      <c r="HMW37" s="756"/>
      <c r="HMX37" s="756"/>
      <c r="HMY37" s="756"/>
      <c r="HMZ37" s="756"/>
      <c r="HNA37" s="756"/>
      <c r="HNB37" s="756"/>
      <c r="HNC37" s="756"/>
      <c r="HND37" s="756"/>
      <c r="HNE37" s="756"/>
      <c r="HNF37" s="756"/>
      <c r="HNG37" s="756"/>
      <c r="HNH37" s="756"/>
      <c r="HNI37" s="756"/>
      <c r="HNJ37" s="756"/>
      <c r="HNK37" s="756"/>
      <c r="HNL37" s="756"/>
      <c r="HNM37" s="756"/>
      <c r="HNN37" s="756"/>
      <c r="HNO37" s="756"/>
      <c r="HNP37" s="756"/>
      <c r="HNQ37" s="756"/>
      <c r="HNR37" s="756"/>
      <c r="HNS37" s="756"/>
      <c r="HNT37" s="756"/>
      <c r="HNU37" s="756"/>
      <c r="HNV37" s="756"/>
      <c r="HNW37" s="756"/>
      <c r="HNX37" s="756"/>
      <c r="HNY37" s="756"/>
      <c r="HNZ37" s="756"/>
      <c r="HOA37" s="756"/>
      <c r="HOB37" s="756"/>
      <c r="HOC37" s="756"/>
      <c r="HOD37" s="756"/>
      <c r="HOE37" s="756"/>
      <c r="HOF37" s="756"/>
      <c r="HOG37" s="756"/>
      <c r="HOH37" s="756"/>
      <c r="HOI37" s="756"/>
      <c r="HOJ37" s="756"/>
      <c r="HOK37" s="756"/>
      <c r="HOL37" s="756"/>
      <c r="HOM37" s="756"/>
      <c r="HON37" s="756"/>
      <c r="HOO37" s="756"/>
      <c r="HOP37" s="756"/>
      <c r="HOQ37" s="756"/>
      <c r="HOR37" s="756"/>
      <c r="HOS37" s="756"/>
      <c r="HOT37" s="756"/>
      <c r="HOU37" s="756"/>
      <c r="HOV37" s="756"/>
      <c r="HOW37" s="756"/>
      <c r="HOX37" s="756"/>
      <c r="HOY37" s="756"/>
      <c r="HOZ37" s="756"/>
      <c r="HPA37" s="756"/>
      <c r="HPB37" s="756"/>
      <c r="HPC37" s="756"/>
      <c r="HPD37" s="756"/>
      <c r="HPE37" s="756"/>
      <c r="HPF37" s="756"/>
      <c r="HPG37" s="756"/>
      <c r="HPH37" s="756"/>
      <c r="HPI37" s="756"/>
      <c r="HPJ37" s="756"/>
      <c r="HPK37" s="756"/>
      <c r="HPL37" s="756"/>
      <c r="HPM37" s="756"/>
      <c r="HPN37" s="756"/>
      <c r="HPO37" s="756"/>
      <c r="HPP37" s="756"/>
      <c r="HPQ37" s="756"/>
      <c r="HPR37" s="756"/>
      <c r="HPS37" s="756"/>
      <c r="HPT37" s="756"/>
      <c r="HPU37" s="756"/>
      <c r="HPV37" s="756"/>
      <c r="HPW37" s="756"/>
      <c r="HPX37" s="756"/>
      <c r="HPY37" s="756"/>
      <c r="HPZ37" s="756"/>
      <c r="HQA37" s="756"/>
      <c r="HQB37" s="756"/>
      <c r="HQC37" s="756"/>
      <c r="HQD37" s="756"/>
      <c r="HQE37" s="756"/>
      <c r="HQF37" s="756"/>
      <c r="HQG37" s="756"/>
      <c r="HQH37" s="756"/>
      <c r="HQI37" s="756"/>
      <c r="HQJ37" s="756"/>
      <c r="HQK37" s="756"/>
      <c r="HQL37" s="756"/>
      <c r="HQM37" s="756"/>
      <c r="HQN37" s="756"/>
      <c r="HQO37" s="756"/>
      <c r="HQP37" s="756"/>
      <c r="HQQ37" s="756"/>
      <c r="HQR37" s="756"/>
      <c r="HQS37" s="756"/>
      <c r="HQT37" s="756"/>
      <c r="HQU37" s="756"/>
      <c r="HQV37" s="756"/>
      <c r="HQW37" s="756"/>
      <c r="HQX37" s="756"/>
      <c r="HQY37" s="756"/>
      <c r="HQZ37" s="756"/>
      <c r="HRA37" s="756"/>
      <c r="HRB37" s="756"/>
      <c r="HRC37" s="756"/>
      <c r="HRD37" s="756"/>
      <c r="HRE37" s="756"/>
      <c r="HRF37" s="756"/>
      <c r="HRG37" s="756"/>
      <c r="HRH37" s="756"/>
      <c r="HRI37" s="756"/>
      <c r="HRJ37" s="756"/>
      <c r="HRK37" s="756"/>
      <c r="HRL37" s="756"/>
      <c r="HRM37" s="756"/>
      <c r="HRN37" s="756"/>
      <c r="HRO37" s="756"/>
      <c r="HRP37" s="756"/>
      <c r="HRQ37" s="756"/>
      <c r="HRR37" s="756"/>
      <c r="HRS37" s="756"/>
      <c r="HRT37" s="756"/>
      <c r="HRU37" s="756"/>
      <c r="HRV37" s="756"/>
      <c r="HRW37" s="756"/>
      <c r="HRX37" s="756"/>
      <c r="HRY37" s="756"/>
      <c r="HRZ37" s="756"/>
      <c r="HSA37" s="756"/>
      <c r="HSB37" s="756"/>
      <c r="HSC37" s="756"/>
      <c r="HSD37" s="756"/>
      <c r="HSE37" s="756"/>
      <c r="HSF37" s="756"/>
      <c r="HSG37" s="756"/>
      <c r="HSH37" s="756"/>
      <c r="HSI37" s="756"/>
      <c r="HSJ37" s="756"/>
      <c r="HSK37" s="756"/>
      <c r="HSL37" s="756"/>
      <c r="HSM37" s="756"/>
      <c r="HSN37" s="756"/>
      <c r="HSO37" s="756"/>
      <c r="HSP37" s="756"/>
      <c r="HSQ37" s="756"/>
      <c r="HSR37" s="756"/>
      <c r="HSS37" s="756"/>
      <c r="HST37" s="756"/>
      <c r="HSU37" s="756"/>
      <c r="HSV37" s="756"/>
      <c r="HSW37" s="756"/>
      <c r="HSX37" s="756"/>
      <c r="HSY37" s="756"/>
      <c r="HSZ37" s="756"/>
      <c r="HTA37" s="756"/>
      <c r="HTB37" s="756"/>
      <c r="HTC37" s="756"/>
      <c r="HTD37" s="756"/>
      <c r="HTE37" s="756"/>
      <c r="HTF37" s="756"/>
      <c r="HTG37" s="756"/>
      <c r="HTH37" s="756"/>
      <c r="HTI37" s="756"/>
      <c r="HTJ37" s="756"/>
      <c r="HTK37" s="756"/>
      <c r="HTL37" s="756"/>
      <c r="HTM37" s="756"/>
      <c r="HTN37" s="756"/>
      <c r="HTO37" s="756"/>
      <c r="HTP37" s="756"/>
      <c r="HTQ37" s="756"/>
      <c r="HTR37" s="756"/>
      <c r="HTS37" s="756"/>
      <c r="HTT37" s="756"/>
      <c r="HTU37" s="756"/>
      <c r="HTV37" s="756"/>
      <c r="HTW37" s="756"/>
      <c r="HTX37" s="756"/>
      <c r="HTY37" s="756"/>
      <c r="HTZ37" s="756"/>
      <c r="HUA37" s="756"/>
      <c r="HUB37" s="756"/>
      <c r="HUC37" s="756"/>
      <c r="HUD37" s="756"/>
      <c r="HUE37" s="756"/>
      <c r="HUF37" s="756"/>
      <c r="HUG37" s="756"/>
      <c r="HUH37" s="756"/>
      <c r="HUI37" s="756"/>
      <c r="HUJ37" s="756"/>
      <c r="HUK37" s="756"/>
      <c r="HUL37" s="756"/>
      <c r="HUM37" s="756"/>
      <c r="HUN37" s="756"/>
      <c r="HUO37" s="756"/>
      <c r="HUP37" s="756"/>
      <c r="HUQ37" s="756"/>
      <c r="HUR37" s="756"/>
      <c r="HUS37" s="756"/>
      <c r="HUT37" s="756"/>
      <c r="HUU37" s="756"/>
      <c r="HUV37" s="756"/>
      <c r="HUW37" s="756"/>
      <c r="HUX37" s="756"/>
      <c r="HUY37" s="756"/>
      <c r="HUZ37" s="756"/>
      <c r="HVA37" s="756"/>
      <c r="HVB37" s="756"/>
      <c r="HVC37" s="756"/>
      <c r="HVD37" s="756"/>
      <c r="HVE37" s="756"/>
      <c r="HVF37" s="756"/>
      <c r="HVG37" s="756"/>
      <c r="HVH37" s="756"/>
      <c r="HVI37" s="756"/>
      <c r="HVJ37" s="756"/>
      <c r="HVK37" s="756"/>
      <c r="HVL37" s="756"/>
      <c r="HVM37" s="756"/>
      <c r="HVN37" s="756"/>
      <c r="HVO37" s="756"/>
      <c r="HVP37" s="756"/>
      <c r="HVQ37" s="756"/>
      <c r="HVR37" s="756"/>
      <c r="HVS37" s="756"/>
      <c r="HVT37" s="756"/>
      <c r="HVU37" s="756"/>
      <c r="HVV37" s="756"/>
      <c r="HVW37" s="756"/>
      <c r="HVX37" s="756"/>
      <c r="HVY37" s="756"/>
      <c r="HVZ37" s="756"/>
      <c r="HWA37" s="756"/>
      <c r="HWB37" s="756"/>
      <c r="HWC37" s="756"/>
      <c r="HWD37" s="756"/>
      <c r="HWE37" s="756"/>
      <c r="HWF37" s="756"/>
      <c r="HWG37" s="756"/>
      <c r="HWH37" s="756"/>
      <c r="HWI37" s="756"/>
      <c r="HWJ37" s="756"/>
      <c r="HWK37" s="756"/>
      <c r="HWL37" s="756"/>
      <c r="HWM37" s="756"/>
      <c r="HWN37" s="756"/>
      <c r="HWO37" s="756"/>
      <c r="HWP37" s="756"/>
      <c r="HWQ37" s="756"/>
      <c r="HWR37" s="756"/>
      <c r="HWS37" s="756"/>
      <c r="HWT37" s="756"/>
      <c r="HWU37" s="756"/>
      <c r="HWV37" s="756"/>
      <c r="HWW37" s="756"/>
      <c r="HWX37" s="756"/>
      <c r="HWY37" s="756"/>
      <c r="HWZ37" s="756"/>
      <c r="HXA37" s="756"/>
      <c r="HXB37" s="756"/>
      <c r="HXC37" s="756"/>
      <c r="HXD37" s="756"/>
      <c r="HXE37" s="756"/>
      <c r="HXF37" s="756"/>
      <c r="HXG37" s="756"/>
      <c r="HXH37" s="756"/>
      <c r="HXI37" s="756"/>
      <c r="HXJ37" s="756"/>
      <c r="HXK37" s="756"/>
      <c r="HXL37" s="756"/>
      <c r="HXM37" s="756"/>
      <c r="HXN37" s="756"/>
      <c r="HXO37" s="756"/>
      <c r="HXP37" s="756"/>
      <c r="HXQ37" s="756"/>
      <c r="HXR37" s="756"/>
      <c r="HXS37" s="756"/>
      <c r="HXT37" s="756"/>
      <c r="HXU37" s="756"/>
      <c r="HXV37" s="756"/>
      <c r="HXW37" s="756"/>
      <c r="HXX37" s="756"/>
      <c r="HXY37" s="756"/>
      <c r="HXZ37" s="756"/>
      <c r="HYA37" s="756"/>
      <c r="HYB37" s="756"/>
      <c r="HYC37" s="756"/>
      <c r="HYD37" s="756"/>
      <c r="HYE37" s="756"/>
      <c r="HYF37" s="756"/>
      <c r="HYG37" s="756"/>
      <c r="HYH37" s="756"/>
      <c r="HYI37" s="756"/>
      <c r="HYJ37" s="756"/>
      <c r="HYK37" s="756"/>
      <c r="HYL37" s="756"/>
      <c r="HYM37" s="756"/>
      <c r="HYN37" s="756"/>
      <c r="HYO37" s="756"/>
      <c r="HYP37" s="756"/>
      <c r="HYQ37" s="756"/>
      <c r="HYR37" s="756"/>
      <c r="HYS37" s="756"/>
      <c r="HYT37" s="756"/>
      <c r="HYU37" s="756"/>
      <c r="HYV37" s="756"/>
      <c r="HYW37" s="756"/>
      <c r="HYX37" s="756"/>
      <c r="HYY37" s="756"/>
      <c r="HYZ37" s="756"/>
      <c r="HZA37" s="756"/>
      <c r="HZB37" s="756"/>
      <c r="HZC37" s="756"/>
      <c r="HZD37" s="756"/>
      <c r="HZE37" s="756"/>
      <c r="HZF37" s="756"/>
      <c r="HZG37" s="756"/>
      <c r="HZH37" s="756"/>
      <c r="HZI37" s="756"/>
      <c r="HZJ37" s="756"/>
      <c r="HZK37" s="756"/>
      <c r="HZL37" s="756"/>
      <c r="HZM37" s="756"/>
      <c r="HZN37" s="756"/>
      <c r="HZO37" s="756"/>
      <c r="HZP37" s="756"/>
      <c r="HZQ37" s="756"/>
      <c r="HZR37" s="756"/>
      <c r="HZS37" s="756"/>
      <c r="HZT37" s="756"/>
      <c r="HZU37" s="756"/>
      <c r="HZV37" s="756"/>
      <c r="HZW37" s="756"/>
      <c r="HZX37" s="756"/>
      <c r="HZY37" s="756"/>
      <c r="HZZ37" s="756"/>
      <c r="IAA37" s="756"/>
      <c r="IAB37" s="756"/>
      <c r="IAC37" s="756"/>
      <c r="IAD37" s="756"/>
      <c r="IAE37" s="756"/>
      <c r="IAF37" s="756"/>
      <c r="IAG37" s="756"/>
      <c r="IAH37" s="756"/>
      <c r="IAI37" s="756"/>
      <c r="IAJ37" s="756"/>
      <c r="IAK37" s="756"/>
      <c r="IAL37" s="756"/>
      <c r="IAM37" s="756"/>
      <c r="IAN37" s="756"/>
      <c r="IAO37" s="756"/>
      <c r="IAP37" s="756"/>
      <c r="IAQ37" s="756"/>
      <c r="IAR37" s="756"/>
      <c r="IAS37" s="756"/>
      <c r="IAT37" s="756"/>
      <c r="IAU37" s="756"/>
      <c r="IAV37" s="756"/>
      <c r="IAW37" s="756"/>
      <c r="IAX37" s="756"/>
      <c r="IAY37" s="756"/>
      <c r="IAZ37" s="756"/>
      <c r="IBA37" s="756"/>
      <c r="IBB37" s="756"/>
      <c r="IBC37" s="756"/>
      <c r="IBD37" s="756"/>
      <c r="IBE37" s="756"/>
      <c r="IBF37" s="756"/>
      <c r="IBG37" s="756"/>
      <c r="IBH37" s="756"/>
      <c r="IBI37" s="756"/>
      <c r="IBJ37" s="756"/>
      <c r="IBK37" s="756"/>
      <c r="IBL37" s="756"/>
      <c r="IBM37" s="756"/>
      <c r="IBN37" s="756"/>
      <c r="IBO37" s="756"/>
      <c r="IBP37" s="756"/>
      <c r="IBQ37" s="756"/>
      <c r="IBR37" s="756"/>
      <c r="IBS37" s="756"/>
      <c r="IBT37" s="756"/>
      <c r="IBU37" s="756"/>
      <c r="IBV37" s="756"/>
      <c r="IBW37" s="756"/>
      <c r="IBX37" s="756"/>
      <c r="IBY37" s="756"/>
      <c r="IBZ37" s="756"/>
      <c r="ICA37" s="756"/>
      <c r="ICB37" s="756"/>
      <c r="ICC37" s="756"/>
      <c r="ICD37" s="756"/>
      <c r="ICE37" s="756"/>
      <c r="ICF37" s="756"/>
      <c r="ICG37" s="756"/>
      <c r="ICH37" s="756"/>
      <c r="ICI37" s="756"/>
      <c r="ICJ37" s="756"/>
      <c r="ICK37" s="756"/>
      <c r="ICL37" s="756"/>
      <c r="ICM37" s="756"/>
      <c r="ICN37" s="756"/>
      <c r="ICO37" s="756"/>
      <c r="ICP37" s="756"/>
      <c r="ICQ37" s="756"/>
      <c r="ICR37" s="756"/>
      <c r="ICS37" s="756"/>
      <c r="ICT37" s="756"/>
      <c r="ICU37" s="756"/>
      <c r="ICV37" s="756"/>
      <c r="ICW37" s="756"/>
      <c r="ICX37" s="756"/>
      <c r="ICY37" s="756"/>
      <c r="ICZ37" s="756"/>
      <c r="IDA37" s="756"/>
      <c r="IDB37" s="756"/>
      <c r="IDC37" s="756"/>
      <c r="IDD37" s="756"/>
      <c r="IDE37" s="756"/>
      <c r="IDF37" s="756"/>
      <c r="IDG37" s="756"/>
      <c r="IDH37" s="756"/>
      <c r="IDI37" s="756"/>
      <c r="IDJ37" s="756"/>
      <c r="IDK37" s="756"/>
      <c r="IDL37" s="756"/>
      <c r="IDM37" s="756"/>
      <c r="IDN37" s="756"/>
      <c r="IDO37" s="756"/>
      <c r="IDP37" s="756"/>
      <c r="IDQ37" s="756"/>
      <c r="IDR37" s="756"/>
      <c r="IDS37" s="756"/>
      <c r="IDT37" s="756"/>
      <c r="IDU37" s="756"/>
      <c r="IDV37" s="756"/>
      <c r="IDW37" s="756"/>
      <c r="IDX37" s="756"/>
      <c r="IDY37" s="756"/>
      <c r="IDZ37" s="756"/>
      <c r="IEA37" s="756"/>
      <c r="IEB37" s="756"/>
      <c r="IEC37" s="756"/>
      <c r="IED37" s="756"/>
      <c r="IEE37" s="756"/>
      <c r="IEF37" s="756"/>
      <c r="IEG37" s="756"/>
      <c r="IEH37" s="756"/>
      <c r="IEI37" s="756"/>
      <c r="IEJ37" s="756"/>
      <c r="IEK37" s="756"/>
      <c r="IEL37" s="756"/>
      <c r="IEM37" s="756"/>
      <c r="IEN37" s="756"/>
      <c r="IEO37" s="756"/>
      <c r="IEP37" s="756"/>
      <c r="IEQ37" s="756"/>
      <c r="IER37" s="756"/>
      <c r="IES37" s="756"/>
      <c r="IET37" s="756"/>
      <c r="IEU37" s="756"/>
      <c r="IEV37" s="756"/>
      <c r="IEW37" s="756"/>
      <c r="IEX37" s="756"/>
      <c r="IEY37" s="756"/>
      <c r="IEZ37" s="756"/>
      <c r="IFA37" s="756"/>
      <c r="IFB37" s="756"/>
      <c r="IFC37" s="756"/>
      <c r="IFD37" s="756"/>
      <c r="IFE37" s="756"/>
      <c r="IFF37" s="756"/>
      <c r="IFG37" s="756"/>
      <c r="IFH37" s="756"/>
      <c r="IFI37" s="756"/>
      <c r="IFJ37" s="756"/>
      <c r="IFK37" s="756"/>
      <c r="IFL37" s="756"/>
      <c r="IFM37" s="756"/>
      <c r="IFN37" s="756"/>
      <c r="IFO37" s="756"/>
      <c r="IFP37" s="756"/>
      <c r="IFQ37" s="756"/>
      <c r="IFR37" s="756"/>
      <c r="IFS37" s="756"/>
      <c r="IFT37" s="756"/>
      <c r="IFU37" s="756"/>
      <c r="IFV37" s="756"/>
      <c r="IFW37" s="756"/>
      <c r="IFX37" s="756"/>
      <c r="IFY37" s="756"/>
      <c r="IFZ37" s="756"/>
      <c r="IGA37" s="756"/>
      <c r="IGB37" s="756"/>
      <c r="IGC37" s="756"/>
      <c r="IGD37" s="756"/>
      <c r="IGE37" s="756"/>
      <c r="IGF37" s="756"/>
      <c r="IGG37" s="756"/>
      <c r="IGH37" s="756"/>
      <c r="IGI37" s="756"/>
      <c r="IGJ37" s="756"/>
      <c r="IGK37" s="756"/>
      <c r="IGL37" s="756"/>
      <c r="IGM37" s="756"/>
      <c r="IGN37" s="756"/>
      <c r="IGO37" s="756"/>
      <c r="IGP37" s="756"/>
      <c r="IGQ37" s="756"/>
      <c r="IGR37" s="756"/>
      <c r="IGS37" s="756"/>
      <c r="IGT37" s="756"/>
      <c r="IGU37" s="756"/>
      <c r="IGV37" s="756"/>
      <c r="IGW37" s="756"/>
      <c r="IGX37" s="756"/>
      <c r="IGY37" s="756"/>
      <c r="IGZ37" s="756"/>
      <c r="IHA37" s="756"/>
      <c r="IHB37" s="756"/>
      <c r="IHC37" s="756"/>
      <c r="IHD37" s="756"/>
      <c r="IHE37" s="756"/>
      <c r="IHF37" s="756"/>
      <c r="IHG37" s="756"/>
      <c r="IHH37" s="756"/>
      <c r="IHI37" s="756"/>
      <c r="IHJ37" s="756"/>
      <c r="IHK37" s="756"/>
      <c r="IHL37" s="756"/>
      <c r="IHM37" s="756"/>
      <c r="IHN37" s="756"/>
      <c r="IHO37" s="756"/>
      <c r="IHP37" s="756"/>
      <c r="IHQ37" s="756"/>
      <c r="IHR37" s="756"/>
      <c r="IHS37" s="756"/>
      <c r="IHT37" s="756"/>
      <c r="IHU37" s="756"/>
      <c r="IHV37" s="756"/>
      <c r="IHW37" s="756"/>
      <c r="IHX37" s="756"/>
      <c r="IHY37" s="756"/>
      <c r="IHZ37" s="756"/>
      <c r="IIA37" s="756"/>
      <c r="IIB37" s="756"/>
      <c r="IIC37" s="756"/>
      <c r="IID37" s="756"/>
      <c r="IIE37" s="756"/>
      <c r="IIF37" s="756"/>
      <c r="IIG37" s="756"/>
      <c r="IIH37" s="756"/>
      <c r="III37" s="756"/>
      <c r="IIJ37" s="756"/>
      <c r="IIK37" s="756"/>
      <c r="IIL37" s="756"/>
      <c r="IIM37" s="756"/>
      <c r="IIN37" s="756"/>
      <c r="IIO37" s="756"/>
      <c r="IIP37" s="756"/>
      <c r="IIQ37" s="756"/>
      <c r="IIR37" s="756"/>
      <c r="IIS37" s="756"/>
      <c r="IIT37" s="756"/>
      <c r="IIU37" s="756"/>
      <c r="IIV37" s="756"/>
      <c r="IIW37" s="756"/>
      <c r="IIX37" s="756"/>
      <c r="IIY37" s="756"/>
      <c r="IIZ37" s="756"/>
      <c r="IJA37" s="756"/>
      <c r="IJB37" s="756"/>
      <c r="IJC37" s="756"/>
      <c r="IJD37" s="756"/>
      <c r="IJE37" s="756"/>
      <c r="IJF37" s="756"/>
      <c r="IJG37" s="756"/>
      <c r="IJH37" s="756"/>
      <c r="IJI37" s="756"/>
      <c r="IJJ37" s="756"/>
      <c r="IJK37" s="756"/>
      <c r="IJL37" s="756"/>
      <c r="IJM37" s="756"/>
      <c r="IJN37" s="756"/>
      <c r="IJO37" s="756"/>
      <c r="IJP37" s="756"/>
      <c r="IJQ37" s="756"/>
      <c r="IJR37" s="756"/>
      <c r="IJS37" s="756"/>
      <c r="IJT37" s="756"/>
      <c r="IJU37" s="756"/>
      <c r="IJV37" s="756"/>
      <c r="IJW37" s="756"/>
      <c r="IJX37" s="756"/>
      <c r="IJY37" s="756"/>
      <c r="IJZ37" s="756"/>
      <c r="IKA37" s="756"/>
      <c r="IKB37" s="756"/>
      <c r="IKC37" s="756"/>
      <c r="IKD37" s="756"/>
      <c r="IKE37" s="756"/>
      <c r="IKF37" s="756"/>
      <c r="IKG37" s="756"/>
      <c r="IKH37" s="756"/>
      <c r="IKI37" s="756"/>
      <c r="IKJ37" s="756"/>
      <c r="IKK37" s="756"/>
      <c r="IKL37" s="756"/>
      <c r="IKM37" s="756"/>
      <c r="IKN37" s="756"/>
      <c r="IKO37" s="756"/>
      <c r="IKP37" s="756"/>
      <c r="IKQ37" s="756"/>
      <c r="IKR37" s="756"/>
      <c r="IKS37" s="756"/>
      <c r="IKT37" s="756"/>
      <c r="IKU37" s="756"/>
      <c r="IKV37" s="756"/>
      <c r="IKW37" s="756"/>
      <c r="IKX37" s="756"/>
      <c r="IKY37" s="756"/>
      <c r="IKZ37" s="756"/>
      <c r="ILA37" s="756"/>
      <c r="ILB37" s="756"/>
      <c r="ILC37" s="756"/>
      <c r="ILD37" s="756"/>
      <c r="ILE37" s="756"/>
      <c r="ILF37" s="756"/>
      <c r="ILG37" s="756"/>
      <c r="ILH37" s="756"/>
      <c r="ILI37" s="756"/>
      <c r="ILJ37" s="756"/>
      <c r="ILK37" s="756"/>
      <c r="ILL37" s="756"/>
      <c r="ILM37" s="756"/>
      <c r="ILN37" s="756"/>
      <c r="ILO37" s="756"/>
      <c r="ILP37" s="756"/>
      <c r="ILQ37" s="756"/>
      <c r="ILR37" s="756"/>
      <c r="ILS37" s="756"/>
      <c r="ILT37" s="756"/>
      <c r="ILU37" s="756"/>
      <c r="ILV37" s="756"/>
      <c r="ILW37" s="756"/>
      <c r="ILX37" s="756"/>
      <c r="ILY37" s="756"/>
      <c r="ILZ37" s="756"/>
      <c r="IMA37" s="756"/>
      <c r="IMB37" s="756"/>
      <c r="IMC37" s="756"/>
      <c r="IMD37" s="756"/>
      <c r="IME37" s="756"/>
      <c r="IMF37" s="756"/>
      <c r="IMG37" s="756"/>
      <c r="IMH37" s="756"/>
      <c r="IMI37" s="756"/>
      <c r="IMJ37" s="756"/>
      <c r="IMK37" s="756"/>
      <c r="IML37" s="756"/>
      <c r="IMM37" s="756"/>
      <c r="IMN37" s="756"/>
      <c r="IMO37" s="756"/>
      <c r="IMP37" s="756"/>
      <c r="IMQ37" s="756"/>
      <c r="IMR37" s="756"/>
      <c r="IMS37" s="756"/>
      <c r="IMT37" s="756"/>
      <c r="IMU37" s="756"/>
      <c r="IMV37" s="756"/>
      <c r="IMW37" s="756"/>
      <c r="IMX37" s="756"/>
      <c r="IMY37" s="756"/>
      <c r="IMZ37" s="756"/>
      <c r="INA37" s="756"/>
      <c r="INB37" s="756"/>
      <c r="INC37" s="756"/>
      <c r="IND37" s="756"/>
      <c r="INE37" s="756"/>
      <c r="INF37" s="756"/>
      <c r="ING37" s="756"/>
      <c r="INH37" s="756"/>
      <c r="INI37" s="756"/>
      <c r="INJ37" s="756"/>
      <c r="INK37" s="756"/>
      <c r="INL37" s="756"/>
      <c r="INM37" s="756"/>
      <c r="INN37" s="756"/>
      <c r="INO37" s="756"/>
      <c r="INP37" s="756"/>
      <c r="INQ37" s="756"/>
      <c r="INR37" s="756"/>
      <c r="INS37" s="756"/>
      <c r="INT37" s="756"/>
      <c r="INU37" s="756"/>
      <c r="INV37" s="756"/>
      <c r="INW37" s="756"/>
      <c r="INX37" s="756"/>
      <c r="INY37" s="756"/>
      <c r="INZ37" s="756"/>
      <c r="IOA37" s="756"/>
      <c r="IOB37" s="756"/>
      <c r="IOC37" s="756"/>
      <c r="IOD37" s="756"/>
      <c r="IOE37" s="756"/>
      <c r="IOF37" s="756"/>
      <c r="IOG37" s="756"/>
      <c r="IOH37" s="756"/>
      <c r="IOI37" s="756"/>
      <c r="IOJ37" s="756"/>
      <c r="IOK37" s="756"/>
      <c r="IOL37" s="756"/>
      <c r="IOM37" s="756"/>
      <c r="ION37" s="756"/>
      <c r="IOO37" s="756"/>
      <c r="IOP37" s="756"/>
      <c r="IOQ37" s="756"/>
      <c r="IOR37" s="756"/>
      <c r="IOS37" s="756"/>
      <c r="IOT37" s="756"/>
      <c r="IOU37" s="756"/>
      <c r="IOV37" s="756"/>
      <c r="IOW37" s="756"/>
      <c r="IOX37" s="756"/>
      <c r="IOY37" s="756"/>
      <c r="IOZ37" s="756"/>
      <c r="IPA37" s="756"/>
      <c r="IPB37" s="756"/>
      <c r="IPC37" s="756"/>
      <c r="IPD37" s="756"/>
      <c r="IPE37" s="756"/>
      <c r="IPF37" s="756"/>
      <c r="IPG37" s="756"/>
      <c r="IPH37" s="756"/>
      <c r="IPI37" s="756"/>
      <c r="IPJ37" s="756"/>
      <c r="IPK37" s="756"/>
      <c r="IPL37" s="756"/>
      <c r="IPM37" s="756"/>
      <c r="IPN37" s="756"/>
      <c r="IPO37" s="756"/>
      <c r="IPP37" s="756"/>
      <c r="IPQ37" s="756"/>
      <c r="IPR37" s="756"/>
      <c r="IPS37" s="756"/>
      <c r="IPT37" s="756"/>
      <c r="IPU37" s="756"/>
      <c r="IPV37" s="756"/>
      <c r="IPW37" s="756"/>
      <c r="IPX37" s="756"/>
      <c r="IPY37" s="756"/>
      <c r="IPZ37" s="756"/>
      <c r="IQA37" s="756"/>
      <c r="IQB37" s="756"/>
      <c r="IQC37" s="756"/>
      <c r="IQD37" s="756"/>
      <c r="IQE37" s="756"/>
      <c r="IQF37" s="756"/>
      <c r="IQG37" s="756"/>
      <c r="IQH37" s="756"/>
      <c r="IQI37" s="756"/>
      <c r="IQJ37" s="756"/>
      <c r="IQK37" s="756"/>
      <c r="IQL37" s="756"/>
      <c r="IQM37" s="756"/>
      <c r="IQN37" s="756"/>
      <c r="IQO37" s="756"/>
      <c r="IQP37" s="756"/>
      <c r="IQQ37" s="756"/>
      <c r="IQR37" s="756"/>
      <c r="IQS37" s="756"/>
      <c r="IQT37" s="756"/>
      <c r="IQU37" s="756"/>
      <c r="IQV37" s="756"/>
      <c r="IQW37" s="756"/>
      <c r="IQX37" s="756"/>
      <c r="IQY37" s="756"/>
      <c r="IQZ37" s="756"/>
      <c r="IRA37" s="756"/>
      <c r="IRB37" s="756"/>
      <c r="IRC37" s="756"/>
      <c r="IRD37" s="756"/>
      <c r="IRE37" s="756"/>
      <c r="IRF37" s="756"/>
      <c r="IRG37" s="756"/>
      <c r="IRH37" s="756"/>
      <c r="IRI37" s="756"/>
      <c r="IRJ37" s="756"/>
      <c r="IRK37" s="756"/>
      <c r="IRL37" s="756"/>
      <c r="IRM37" s="756"/>
      <c r="IRN37" s="756"/>
      <c r="IRO37" s="756"/>
      <c r="IRP37" s="756"/>
      <c r="IRQ37" s="756"/>
      <c r="IRR37" s="756"/>
      <c r="IRS37" s="756"/>
      <c r="IRT37" s="756"/>
      <c r="IRU37" s="756"/>
      <c r="IRV37" s="756"/>
      <c r="IRW37" s="756"/>
      <c r="IRX37" s="756"/>
      <c r="IRY37" s="756"/>
      <c r="IRZ37" s="756"/>
      <c r="ISA37" s="756"/>
      <c r="ISB37" s="756"/>
      <c r="ISC37" s="756"/>
      <c r="ISD37" s="756"/>
      <c r="ISE37" s="756"/>
      <c r="ISF37" s="756"/>
      <c r="ISG37" s="756"/>
      <c r="ISH37" s="756"/>
      <c r="ISI37" s="756"/>
      <c r="ISJ37" s="756"/>
      <c r="ISK37" s="756"/>
      <c r="ISL37" s="756"/>
      <c r="ISM37" s="756"/>
      <c r="ISN37" s="756"/>
      <c r="ISO37" s="756"/>
      <c r="ISP37" s="756"/>
      <c r="ISQ37" s="756"/>
      <c r="ISR37" s="756"/>
      <c r="ISS37" s="756"/>
      <c r="IST37" s="756"/>
      <c r="ISU37" s="756"/>
      <c r="ISV37" s="756"/>
      <c r="ISW37" s="756"/>
      <c r="ISX37" s="756"/>
      <c r="ISY37" s="756"/>
      <c r="ISZ37" s="756"/>
      <c r="ITA37" s="756"/>
      <c r="ITB37" s="756"/>
      <c r="ITC37" s="756"/>
      <c r="ITD37" s="756"/>
      <c r="ITE37" s="756"/>
      <c r="ITF37" s="756"/>
      <c r="ITG37" s="756"/>
      <c r="ITH37" s="756"/>
      <c r="ITI37" s="756"/>
      <c r="ITJ37" s="756"/>
      <c r="ITK37" s="756"/>
      <c r="ITL37" s="756"/>
      <c r="ITM37" s="756"/>
      <c r="ITN37" s="756"/>
      <c r="ITO37" s="756"/>
      <c r="ITP37" s="756"/>
      <c r="ITQ37" s="756"/>
      <c r="ITR37" s="756"/>
      <c r="ITS37" s="756"/>
      <c r="ITT37" s="756"/>
      <c r="ITU37" s="756"/>
      <c r="ITV37" s="756"/>
      <c r="ITW37" s="756"/>
      <c r="ITX37" s="756"/>
      <c r="ITY37" s="756"/>
      <c r="ITZ37" s="756"/>
      <c r="IUA37" s="756"/>
      <c r="IUB37" s="756"/>
      <c r="IUC37" s="756"/>
      <c r="IUD37" s="756"/>
      <c r="IUE37" s="756"/>
      <c r="IUF37" s="756"/>
      <c r="IUG37" s="756"/>
      <c r="IUH37" s="756"/>
      <c r="IUI37" s="756"/>
      <c r="IUJ37" s="756"/>
      <c r="IUK37" s="756"/>
      <c r="IUL37" s="756"/>
      <c r="IUM37" s="756"/>
      <c r="IUN37" s="756"/>
      <c r="IUO37" s="756"/>
      <c r="IUP37" s="756"/>
      <c r="IUQ37" s="756"/>
      <c r="IUR37" s="756"/>
      <c r="IUS37" s="756"/>
      <c r="IUT37" s="756"/>
      <c r="IUU37" s="756"/>
      <c r="IUV37" s="756"/>
      <c r="IUW37" s="756"/>
      <c r="IUX37" s="756"/>
      <c r="IUY37" s="756"/>
      <c r="IUZ37" s="756"/>
      <c r="IVA37" s="756"/>
      <c r="IVB37" s="756"/>
      <c r="IVC37" s="756"/>
      <c r="IVD37" s="756"/>
      <c r="IVE37" s="756"/>
      <c r="IVF37" s="756"/>
      <c r="IVG37" s="756"/>
      <c r="IVH37" s="756"/>
      <c r="IVI37" s="756"/>
      <c r="IVJ37" s="756"/>
      <c r="IVK37" s="756"/>
      <c r="IVL37" s="756"/>
      <c r="IVM37" s="756"/>
      <c r="IVN37" s="756"/>
      <c r="IVO37" s="756"/>
      <c r="IVP37" s="756"/>
      <c r="IVQ37" s="756"/>
      <c r="IVR37" s="756"/>
      <c r="IVS37" s="756"/>
      <c r="IVT37" s="756"/>
      <c r="IVU37" s="756"/>
      <c r="IVV37" s="756"/>
      <c r="IVW37" s="756"/>
      <c r="IVX37" s="756"/>
      <c r="IVY37" s="756"/>
      <c r="IVZ37" s="756"/>
      <c r="IWA37" s="756"/>
      <c r="IWB37" s="756"/>
      <c r="IWC37" s="756"/>
      <c r="IWD37" s="756"/>
      <c r="IWE37" s="756"/>
      <c r="IWF37" s="756"/>
      <c r="IWG37" s="756"/>
      <c r="IWH37" s="756"/>
      <c r="IWI37" s="756"/>
      <c r="IWJ37" s="756"/>
      <c r="IWK37" s="756"/>
      <c r="IWL37" s="756"/>
      <c r="IWM37" s="756"/>
      <c r="IWN37" s="756"/>
      <c r="IWO37" s="756"/>
      <c r="IWP37" s="756"/>
      <c r="IWQ37" s="756"/>
      <c r="IWR37" s="756"/>
      <c r="IWS37" s="756"/>
      <c r="IWT37" s="756"/>
      <c r="IWU37" s="756"/>
      <c r="IWV37" s="756"/>
      <c r="IWW37" s="756"/>
      <c r="IWX37" s="756"/>
      <c r="IWY37" s="756"/>
      <c r="IWZ37" s="756"/>
      <c r="IXA37" s="756"/>
      <c r="IXB37" s="756"/>
      <c r="IXC37" s="756"/>
      <c r="IXD37" s="756"/>
      <c r="IXE37" s="756"/>
      <c r="IXF37" s="756"/>
      <c r="IXG37" s="756"/>
      <c r="IXH37" s="756"/>
      <c r="IXI37" s="756"/>
      <c r="IXJ37" s="756"/>
      <c r="IXK37" s="756"/>
      <c r="IXL37" s="756"/>
      <c r="IXM37" s="756"/>
      <c r="IXN37" s="756"/>
      <c r="IXO37" s="756"/>
      <c r="IXP37" s="756"/>
      <c r="IXQ37" s="756"/>
      <c r="IXR37" s="756"/>
      <c r="IXS37" s="756"/>
      <c r="IXT37" s="756"/>
      <c r="IXU37" s="756"/>
      <c r="IXV37" s="756"/>
      <c r="IXW37" s="756"/>
      <c r="IXX37" s="756"/>
      <c r="IXY37" s="756"/>
      <c r="IXZ37" s="756"/>
      <c r="IYA37" s="756"/>
      <c r="IYB37" s="756"/>
      <c r="IYC37" s="756"/>
      <c r="IYD37" s="756"/>
      <c r="IYE37" s="756"/>
      <c r="IYF37" s="756"/>
      <c r="IYG37" s="756"/>
      <c r="IYH37" s="756"/>
      <c r="IYI37" s="756"/>
      <c r="IYJ37" s="756"/>
      <c r="IYK37" s="756"/>
      <c r="IYL37" s="756"/>
      <c r="IYM37" s="756"/>
      <c r="IYN37" s="756"/>
      <c r="IYO37" s="756"/>
      <c r="IYP37" s="756"/>
      <c r="IYQ37" s="756"/>
      <c r="IYR37" s="756"/>
      <c r="IYS37" s="756"/>
      <c r="IYT37" s="756"/>
      <c r="IYU37" s="756"/>
      <c r="IYV37" s="756"/>
      <c r="IYW37" s="756"/>
      <c r="IYX37" s="756"/>
      <c r="IYY37" s="756"/>
      <c r="IYZ37" s="756"/>
      <c r="IZA37" s="756"/>
      <c r="IZB37" s="756"/>
      <c r="IZC37" s="756"/>
      <c r="IZD37" s="756"/>
      <c r="IZE37" s="756"/>
      <c r="IZF37" s="756"/>
      <c r="IZG37" s="756"/>
      <c r="IZH37" s="756"/>
      <c r="IZI37" s="756"/>
      <c r="IZJ37" s="756"/>
      <c r="IZK37" s="756"/>
      <c r="IZL37" s="756"/>
      <c r="IZM37" s="756"/>
      <c r="IZN37" s="756"/>
      <c r="IZO37" s="756"/>
      <c r="IZP37" s="756"/>
      <c r="IZQ37" s="756"/>
      <c r="IZR37" s="756"/>
      <c r="IZS37" s="756"/>
      <c r="IZT37" s="756"/>
      <c r="IZU37" s="756"/>
      <c r="IZV37" s="756"/>
      <c r="IZW37" s="756"/>
      <c r="IZX37" s="756"/>
      <c r="IZY37" s="756"/>
      <c r="IZZ37" s="756"/>
      <c r="JAA37" s="756"/>
      <c r="JAB37" s="756"/>
      <c r="JAC37" s="756"/>
      <c r="JAD37" s="756"/>
      <c r="JAE37" s="756"/>
      <c r="JAF37" s="756"/>
      <c r="JAG37" s="756"/>
      <c r="JAH37" s="756"/>
      <c r="JAI37" s="756"/>
      <c r="JAJ37" s="756"/>
      <c r="JAK37" s="756"/>
      <c r="JAL37" s="756"/>
      <c r="JAM37" s="756"/>
      <c r="JAN37" s="756"/>
      <c r="JAO37" s="756"/>
      <c r="JAP37" s="756"/>
      <c r="JAQ37" s="756"/>
      <c r="JAR37" s="756"/>
      <c r="JAS37" s="756"/>
      <c r="JAT37" s="756"/>
      <c r="JAU37" s="756"/>
      <c r="JAV37" s="756"/>
      <c r="JAW37" s="756"/>
      <c r="JAX37" s="756"/>
      <c r="JAY37" s="756"/>
      <c r="JAZ37" s="756"/>
      <c r="JBA37" s="756"/>
      <c r="JBB37" s="756"/>
      <c r="JBC37" s="756"/>
      <c r="JBD37" s="756"/>
      <c r="JBE37" s="756"/>
      <c r="JBF37" s="756"/>
      <c r="JBG37" s="756"/>
      <c r="JBH37" s="756"/>
      <c r="JBI37" s="756"/>
      <c r="JBJ37" s="756"/>
      <c r="JBK37" s="756"/>
      <c r="JBL37" s="756"/>
      <c r="JBM37" s="756"/>
      <c r="JBN37" s="756"/>
      <c r="JBO37" s="756"/>
      <c r="JBP37" s="756"/>
      <c r="JBQ37" s="756"/>
      <c r="JBR37" s="756"/>
      <c r="JBS37" s="756"/>
      <c r="JBT37" s="756"/>
      <c r="JBU37" s="756"/>
      <c r="JBV37" s="756"/>
      <c r="JBW37" s="756"/>
      <c r="JBX37" s="756"/>
      <c r="JBY37" s="756"/>
      <c r="JBZ37" s="756"/>
      <c r="JCA37" s="756"/>
      <c r="JCB37" s="756"/>
      <c r="JCC37" s="756"/>
      <c r="JCD37" s="756"/>
      <c r="JCE37" s="756"/>
      <c r="JCF37" s="756"/>
      <c r="JCG37" s="756"/>
      <c r="JCH37" s="756"/>
      <c r="JCI37" s="756"/>
      <c r="JCJ37" s="756"/>
      <c r="JCK37" s="756"/>
      <c r="JCL37" s="756"/>
      <c r="JCM37" s="756"/>
      <c r="JCN37" s="756"/>
      <c r="JCO37" s="756"/>
      <c r="JCP37" s="756"/>
      <c r="JCQ37" s="756"/>
      <c r="JCR37" s="756"/>
      <c r="JCS37" s="756"/>
      <c r="JCT37" s="756"/>
      <c r="JCU37" s="756"/>
      <c r="JCV37" s="756"/>
      <c r="JCW37" s="756"/>
      <c r="JCX37" s="756"/>
      <c r="JCY37" s="756"/>
      <c r="JCZ37" s="756"/>
      <c r="JDA37" s="756"/>
      <c r="JDB37" s="756"/>
      <c r="JDC37" s="756"/>
      <c r="JDD37" s="756"/>
      <c r="JDE37" s="756"/>
      <c r="JDF37" s="756"/>
      <c r="JDG37" s="756"/>
      <c r="JDH37" s="756"/>
      <c r="JDI37" s="756"/>
      <c r="JDJ37" s="756"/>
      <c r="JDK37" s="756"/>
      <c r="JDL37" s="756"/>
      <c r="JDM37" s="756"/>
      <c r="JDN37" s="756"/>
      <c r="JDO37" s="756"/>
      <c r="JDP37" s="756"/>
      <c r="JDQ37" s="756"/>
      <c r="JDR37" s="756"/>
      <c r="JDS37" s="756"/>
      <c r="JDT37" s="756"/>
      <c r="JDU37" s="756"/>
      <c r="JDV37" s="756"/>
      <c r="JDW37" s="756"/>
      <c r="JDX37" s="756"/>
      <c r="JDY37" s="756"/>
      <c r="JDZ37" s="756"/>
      <c r="JEA37" s="756"/>
      <c r="JEB37" s="756"/>
      <c r="JEC37" s="756"/>
      <c r="JED37" s="756"/>
      <c r="JEE37" s="756"/>
      <c r="JEF37" s="756"/>
      <c r="JEG37" s="756"/>
      <c r="JEH37" s="756"/>
      <c r="JEI37" s="756"/>
      <c r="JEJ37" s="756"/>
      <c r="JEK37" s="756"/>
      <c r="JEL37" s="756"/>
      <c r="JEM37" s="756"/>
      <c r="JEN37" s="756"/>
      <c r="JEO37" s="756"/>
      <c r="JEP37" s="756"/>
      <c r="JEQ37" s="756"/>
      <c r="JER37" s="756"/>
      <c r="JES37" s="756"/>
      <c r="JET37" s="756"/>
      <c r="JEU37" s="756"/>
      <c r="JEV37" s="756"/>
      <c r="JEW37" s="756"/>
      <c r="JEX37" s="756"/>
      <c r="JEY37" s="756"/>
      <c r="JEZ37" s="756"/>
      <c r="JFA37" s="756"/>
      <c r="JFB37" s="756"/>
      <c r="JFC37" s="756"/>
      <c r="JFD37" s="756"/>
      <c r="JFE37" s="756"/>
      <c r="JFF37" s="756"/>
      <c r="JFG37" s="756"/>
      <c r="JFH37" s="756"/>
      <c r="JFI37" s="756"/>
      <c r="JFJ37" s="756"/>
      <c r="JFK37" s="756"/>
      <c r="JFL37" s="756"/>
      <c r="JFM37" s="756"/>
      <c r="JFN37" s="756"/>
      <c r="JFO37" s="756"/>
      <c r="JFP37" s="756"/>
      <c r="JFQ37" s="756"/>
      <c r="JFR37" s="756"/>
      <c r="JFS37" s="756"/>
      <c r="JFT37" s="756"/>
      <c r="JFU37" s="756"/>
      <c r="JFV37" s="756"/>
      <c r="JFW37" s="756"/>
      <c r="JFX37" s="756"/>
      <c r="JFY37" s="756"/>
      <c r="JFZ37" s="756"/>
      <c r="JGA37" s="756"/>
      <c r="JGB37" s="756"/>
      <c r="JGC37" s="756"/>
      <c r="JGD37" s="756"/>
      <c r="JGE37" s="756"/>
      <c r="JGF37" s="756"/>
      <c r="JGG37" s="756"/>
      <c r="JGH37" s="756"/>
      <c r="JGI37" s="756"/>
      <c r="JGJ37" s="756"/>
      <c r="JGK37" s="756"/>
      <c r="JGL37" s="756"/>
      <c r="JGM37" s="756"/>
      <c r="JGN37" s="756"/>
      <c r="JGO37" s="756"/>
      <c r="JGP37" s="756"/>
      <c r="JGQ37" s="756"/>
      <c r="JGR37" s="756"/>
      <c r="JGS37" s="756"/>
      <c r="JGT37" s="756"/>
      <c r="JGU37" s="756"/>
      <c r="JGV37" s="756"/>
      <c r="JGW37" s="756"/>
      <c r="JGX37" s="756"/>
      <c r="JGY37" s="756"/>
      <c r="JGZ37" s="756"/>
      <c r="JHA37" s="756"/>
      <c r="JHB37" s="756"/>
      <c r="JHC37" s="756"/>
      <c r="JHD37" s="756"/>
      <c r="JHE37" s="756"/>
      <c r="JHF37" s="756"/>
      <c r="JHG37" s="756"/>
      <c r="JHH37" s="756"/>
      <c r="JHI37" s="756"/>
      <c r="JHJ37" s="756"/>
      <c r="JHK37" s="756"/>
      <c r="JHL37" s="756"/>
      <c r="JHM37" s="756"/>
      <c r="JHN37" s="756"/>
      <c r="JHO37" s="756"/>
      <c r="JHP37" s="756"/>
      <c r="JHQ37" s="756"/>
      <c r="JHR37" s="756"/>
      <c r="JHS37" s="756"/>
      <c r="JHT37" s="756"/>
      <c r="JHU37" s="756"/>
      <c r="JHV37" s="756"/>
      <c r="JHW37" s="756"/>
      <c r="JHX37" s="756"/>
      <c r="JHY37" s="756"/>
      <c r="JHZ37" s="756"/>
      <c r="JIA37" s="756"/>
      <c r="JIB37" s="756"/>
      <c r="JIC37" s="756"/>
      <c r="JID37" s="756"/>
      <c r="JIE37" s="756"/>
      <c r="JIF37" s="756"/>
      <c r="JIG37" s="756"/>
      <c r="JIH37" s="756"/>
      <c r="JII37" s="756"/>
      <c r="JIJ37" s="756"/>
      <c r="JIK37" s="756"/>
      <c r="JIL37" s="756"/>
      <c r="JIM37" s="756"/>
      <c r="JIN37" s="756"/>
      <c r="JIO37" s="756"/>
      <c r="JIP37" s="756"/>
      <c r="JIQ37" s="756"/>
      <c r="JIR37" s="756"/>
      <c r="JIS37" s="756"/>
      <c r="JIT37" s="756"/>
      <c r="JIU37" s="756"/>
      <c r="JIV37" s="756"/>
      <c r="JIW37" s="756"/>
      <c r="JIX37" s="756"/>
      <c r="JIY37" s="756"/>
      <c r="JIZ37" s="756"/>
      <c r="JJA37" s="756"/>
      <c r="JJB37" s="756"/>
      <c r="JJC37" s="756"/>
      <c r="JJD37" s="756"/>
      <c r="JJE37" s="756"/>
      <c r="JJF37" s="756"/>
      <c r="JJG37" s="756"/>
      <c r="JJH37" s="756"/>
      <c r="JJI37" s="756"/>
      <c r="JJJ37" s="756"/>
      <c r="JJK37" s="756"/>
      <c r="JJL37" s="756"/>
      <c r="JJM37" s="756"/>
      <c r="JJN37" s="756"/>
      <c r="JJO37" s="756"/>
      <c r="JJP37" s="756"/>
      <c r="JJQ37" s="756"/>
      <c r="JJR37" s="756"/>
      <c r="JJS37" s="756"/>
      <c r="JJT37" s="756"/>
      <c r="JJU37" s="756"/>
      <c r="JJV37" s="756"/>
      <c r="JJW37" s="756"/>
      <c r="JJX37" s="756"/>
      <c r="JJY37" s="756"/>
      <c r="JJZ37" s="756"/>
      <c r="JKA37" s="756"/>
      <c r="JKB37" s="756"/>
      <c r="JKC37" s="756"/>
      <c r="JKD37" s="756"/>
      <c r="JKE37" s="756"/>
      <c r="JKF37" s="756"/>
      <c r="JKG37" s="756"/>
      <c r="JKH37" s="756"/>
      <c r="JKI37" s="756"/>
      <c r="JKJ37" s="756"/>
      <c r="JKK37" s="756"/>
      <c r="JKL37" s="756"/>
      <c r="JKM37" s="756"/>
      <c r="JKN37" s="756"/>
      <c r="JKO37" s="756"/>
      <c r="JKP37" s="756"/>
      <c r="JKQ37" s="756"/>
      <c r="JKR37" s="756"/>
      <c r="JKS37" s="756"/>
      <c r="JKT37" s="756"/>
      <c r="JKU37" s="756"/>
      <c r="JKV37" s="756"/>
      <c r="JKW37" s="756"/>
      <c r="JKX37" s="756"/>
      <c r="JKY37" s="756"/>
      <c r="JKZ37" s="756"/>
      <c r="JLA37" s="756"/>
      <c r="JLB37" s="756"/>
      <c r="JLC37" s="756"/>
      <c r="JLD37" s="756"/>
      <c r="JLE37" s="756"/>
      <c r="JLF37" s="756"/>
      <c r="JLG37" s="756"/>
      <c r="JLH37" s="756"/>
      <c r="JLI37" s="756"/>
      <c r="JLJ37" s="756"/>
      <c r="JLK37" s="756"/>
      <c r="JLL37" s="756"/>
      <c r="JLM37" s="756"/>
      <c r="JLN37" s="756"/>
      <c r="JLO37" s="756"/>
      <c r="JLP37" s="756"/>
      <c r="JLQ37" s="756"/>
      <c r="JLR37" s="756"/>
      <c r="JLS37" s="756"/>
      <c r="JLT37" s="756"/>
      <c r="JLU37" s="756"/>
      <c r="JLV37" s="756"/>
      <c r="JLW37" s="756"/>
      <c r="JLX37" s="756"/>
      <c r="JLY37" s="756"/>
      <c r="JLZ37" s="756"/>
      <c r="JMA37" s="756"/>
      <c r="JMB37" s="756"/>
      <c r="JMC37" s="756"/>
      <c r="JMD37" s="756"/>
      <c r="JME37" s="756"/>
      <c r="JMF37" s="756"/>
      <c r="JMG37" s="756"/>
      <c r="JMH37" s="756"/>
      <c r="JMI37" s="756"/>
      <c r="JMJ37" s="756"/>
      <c r="JMK37" s="756"/>
      <c r="JML37" s="756"/>
      <c r="JMM37" s="756"/>
      <c r="JMN37" s="756"/>
      <c r="JMO37" s="756"/>
      <c r="JMP37" s="756"/>
      <c r="JMQ37" s="756"/>
      <c r="JMR37" s="756"/>
      <c r="JMS37" s="756"/>
      <c r="JMT37" s="756"/>
      <c r="JMU37" s="756"/>
      <c r="JMV37" s="756"/>
      <c r="JMW37" s="756"/>
      <c r="JMX37" s="756"/>
      <c r="JMY37" s="756"/>
      <c r="JMZ37" s="756"/>
      <c r="JNA37" s="756"/>
      <c r="JNB37" s="756"/>
      <c r="JNC37" s="756"/>
      <c r="JND37" s="756"/>
      <c r="JNE37" s="756"/>
      <c r="JNF37" s="756"/>
      <c r="JNG37" s="756"/>
      <c r="JNH37" s="756"/>
      <c r="JNI37" s="756"/>
      <c r="JNJ37" s="756"/>
      <c r="JNK37" s="756"/>
      <c r="JNL37" s="756"/>
      <c r="JNM37" s="756"/>
      <c r="JNN37" s="756"/>
      <c r="JNO37" s="756"/>
      <c r="JNP37" s="756"/>
      <c r="JNQ37" s="756"/>
      <c r="JNR37" s="756"/>
      <c r="JNS37" s="756"/>
      <c r="JNT37" s="756"/>
      <c r="JNU37" s="756"/>
      <c r="JNV37" s="756"/>
      <c r="JNW37" s="756"/>
      <c r="JNX37" s="756"/>
      <c r="JNY37" s="756"/>
      <c r="JNZ37" s="756"/>
      <c r="JOA37" s="756"/>
      <c r="JOB37" s="756"/>
      <c r="JOC37" s="756"/>
      <c r="JOD37" s="756"/>
      <c r="JOE37" s="756"/>
      <c r="JOF37" s="756"/>
      <c r="JOG37" s="756"/>
      <c r="JOH37" s="756"/>
      <c r="JOI37" s="756"/>
      <c r="JOJ37" s="756"/>
      <c r="JOK37" s="756"/>
      <c r="JOL37" s="756"/>
      <c r="JOM37" s="756"/>
      <c r="JON37" s="756"/>
      <c r="JOO37" s="756"/>
      <c r="JOP37" s="756"/>
      <c r="JOQ37" s="756"/>
      <c r="JOR37" s="756"/>
      <c r="JOS37" s="756"/>
      <c r="JOT37" s="756"/>
      <c r="JOU37" s="756"/>
      <c r="JOV37" s="756"/>
      <c r="JOW37" s="756"/>
      <c r="JOX37" s="756"/>
      <c r="JOY37" s="756"/>
      <c r="JOZ37" s="756"/>
      <c r="JPA37" s="756"/>
      <c r="JPB37" s="756"/>
      <c r="JPC37" s="756"/>
      <c r="JPD37" s="756"/>
      <c r="JPE37" s="756"/>
      <c r="JPF37" s="756"/>
      <c r="JPG37" s="756"/>
      <c r="JPH37" s="756"/>
      <c r="JPI37" s="756"/>
      <c r="JPJ37" s="756"/>
      <c r="JPK37" s="756"/>
      <c r="JPL37" s="756"/>
      <c r="JPM37" s="756"/>
      <c r="JPN37" s="756"/>
      <c r="JPO37" s="756"/>
      <c r="JPP37" s="756"/>
      <c r="JPQ37" s="756"/>
      <c r="JPR37" s="756"/>
      <c r="JPS37" s="756"/>
      <c r="JPT37" s="756"/>
      <c r="JPU37" s="756"/>
      <c r="JPV37" s="756"/>
      <c r="JPW37" s="756"/>
      <c r="JPX37" s="756"/>
      <c r="JPY37" s="756"/>
      <c r="JPZ37" s="756"/>
      <c r="JQA37" s="756"/>
      <c r="JQB37" s="756"/>
      <c r="JQC37" s="756"/>
      <c r="JQD37" s="756"/>
      <c r="JQE37" s="756"/>
      <c r="JQF37" s="756"/>
      <c r="JQG37" s="756"/>
      <c r="JQH37" s="756"/>
      <c r="JQI37" s="756"/>
      <c r="JQJ37" s="756"/>
      <c r="JQK37" s="756"/>
      <c r="JQL37" s="756"/>
      <c r="JQM37" s="756"/>
      <c r="JQN37" s="756"/>
      <c r="JQO37" s="756"/>
      <c r="JQP37" s="756"/>
      <c r="JQQ37" s="756"/>
      <c r="JQR37" s="756"/>
      <c r="JQS37" s="756"/>
      <c r="JQT37" s="756"/>
      <c r="JQU37" s="756"/>
      <c r="JQV37" s="756"/>
      <c r="JQW37" s="756"/>
      <c r="JQX37" s="756"/>
      <c r="JQY37" s="756"/>
      <c r="JQZ37" s="756"/>
      <c r="JRA37" s="756"/>
      <c r="JRB37" s="756"/>
      <c r="JRC37" s="756"/>
      <c r="JRD37" s="756"/>
      <c r="JRE37" s="756"/>
      <c r="JRF37" s="756"/>
      <c r="JRG37" s="756"/>
      <c r="JRH37" s="756"/>
      <c r="JRI37" s="756"/>
      <c r="JRJ37" s="756"/>
      <c r="JRK37" s="756"/>
      <c r="JRL37" s="756"/>
      <c r="JRM37" s="756"/>
      <c r="JRN37" s="756"/>
      <c r="JRO37" s="756"/>
      <c r="JRP37" s="756"/>
      <c r="JRQ37" s="756"/>
      <c r="JRR37" s="756"/>
      <c r="JRS37" s="756"/>
      <c r="JRT37" s="756"/>
      <c r="JRU37" s="756"/>
      <c r="JRV37" s="756"/>
      <c r="JRW37" s="756"/>
      <c r="JRX37" s="756"/>
      <c r="JRY37" s="756"/>
      <c r="JRZ37" s="756"/>
      <c r="JSA37" s="756"/>
      <c r="JSB37" s="756"/>
      <c r="JSC37" s="756"/>
      <c r="JSD37" s="756"/>
      <c r="JSE37" s="756"/>
      <c r="JSF37" s="756"/>
      <c r="JSG37" s="756"/>
      <c r="JSH37" s="756"/>
      <c r="JSI37" s="756"/>
      <c r="JSJ37" s="756"/>
      <c r="JSK37" s="756"/>
      <c r="JSL37" s="756"/>
      <c r="JSM37" s="756"/>
      <c r="JSN37" s="756"/>
      <c r="JSO37" s="756"/>
      <c r="JSP37" s="756"/>
      <c r="JSQ37" s="756"/>
      <c r="JSR37" s="756"/>
      <c r="JSS37" s="756"/>
      <c r="JST37" s="756"/>
      <c r="JSU37" s="756"/>
      <c r="JSV37" s="756"/>
      <c r="JSW37" s="756"/>
      <c r="JSX37" s="756"/>
      <c r="JSY37" s="756"/>
      <c r="JSZ37" s="756"/>
      <c r="JTA37" s="756"/>
      <c r="JTB37" s="756"/>
      <c r="JTC37" s="756"/>
      <c r="JTD37" s="756"/>
      <c r="JTE37" s="756"/>
      <c r="JTF37" s="756"/>
      <c r="JTG37" s="756"/>
      <c r="JTH37" s="756"/>
      <c r="JTI37" s="756"/>
      <c r="JTJ37" s="756"/>
      <c r="JTK37" s="756"/>
      <c r="JTL37" s="756"/>
      <c r="JTM37" s="756"/>
      <c r="JTN37" s="756"/>
      <c r="JTO37" s="756"/>
      <c r="JTP37" s="756"/>
      <c r="JTQ37" s="756"/>
      <c r="JTR37" s="756"/>
      <c r="JTS37" s="756"/>
      <c r="JTT37" s="756"/>
      <c r="JTU37" s="756"/>
      <c r="JTV37" s="756"/>
      <c r="JTW37" s="756"/>
      <c r="JTX37" s="756"/>
      <c r="JTY37" s="756"/>
      <c r="JTZ37" s="756"/>
      <c r="JUA37" s="756"/>
      <c r="JUB37" s="756"/>
      <c r="JUC37" s="756"/>
      <c r="JUD37" s="756"/>
      <c r="JUE37" s="756"/>
      <c r="JUF37" s="756"/>
      <c r="JUG37" s="756"/>
      <c r="JUH37" s="756"/>
      <c r="JUI37" s="756"/>
      <c r="JUJ37" s="756"/>
      <c r="JUK37" s="756"/>
      <c r="JUL37" s="756"/>
      <c r="JUM37" s="756"/>
      <c r="JUN37" s="756"/>
      <c r="JUO37" s="756"/>
      <c r="JUP37" s="756"/>
      <c r="JUQ37" s="756"/>
      <c r="JUR37" s="756"/>
      <c r="JUS37" s="756"/>
      <c r="JUT37" s="756"/>
      <c r="JUU37" s="756"/>
      <c r="JUV37" s="756"/>
      <c r="JUW37" s="756"/>
      <c r="JUX37" s="756"/>
      <c r="JUY37" s="756"/>
      <c r="JUZ37" s="756"/>
      <c r="JVA37" s="756"/>
      <c r="JVB37" s="756"/>
      <c r="JVC37" s="756"/>
      <c r="JVD37" s="756"/>
      <c r="JVE37" s="756"/>
      <c r="JVF37" s="756"/>
      <c r="JVG37" s="756"/>
      <c r="JVH37" s="756"/>
      <c r="JVI37" s="756"/>
      <c r="JVJ37" s="756"/>
      <c r="JVK37" s="756"/>
      <c r="JVL37" s="756"/>
      <c r="JVM37" s="756"/>
      <c r="JVN37" s="756"/>
      <c r="JVO37" s="756"/>
      <c r="JVP37" s="756"/>
      <c r="JVQ37" s="756"/>
      <c r="JVR37" s="756"/>
      <c r="JVS37" s="756"/>
      <c r="JVT37" s="756"/>
      <c r="JVU37" s="756"/>
      <c r="JVV37" s="756"/>
      <c r="JVW37" s="756"/>
      <c r="JVX37" s="756"/>
      <c r="JVY37" s="756"/>
      <c r="JVZ37" s="756"/>
      <c r="JWA37" s="756"/>
      <c r="JWB37" s="756"/>
      <c r="JWC37" s="756"/>
      <c r="JWD37" s="756"/>
      <c r="JWE37" s="756"/>
      <c r="JWF37" s="756"/>
      <c r="JWG37" s="756"/>
      <c r="JWH37" s="756"/>
      <c r="JWI37" s="756"/>
      <c r="JWJ37" s="756"/>
      <c r="JWK37" s="756"/>
      <c r="JWL37" s="756"/>
      <c r="JWM37" s="756"/>
      <c r="JWN37" s="756"/>
      <c r="JWO37" s="756"/>
      <c r="JWP37" s="756"/>
      <c r="JWQ37" s="756"/>
      <c r="JWR37" s="756"/>
      <c r="JWS37" s="756"/>
      <c r="JWT37" s="756"/>
      <c r="JWU37" s="756"/>
      <c r="JWV37" s="756"/>
      <c r="JWW37" s="756"/>
      <c r="JWX37" s="756"/>
      <c r="JWY37" s="756"/>
      <c r="JWZ37" s="756"/>
      <c r="JXA37" s="756"/>
      <c r="JXB37" s="756"/>
      <c r="JXC37" s="756"/>
      <c r="JXD37" s="756"/>
      <c r="JXE37" s="756"/>
      <c r="JXF37" s="756"/>
      <c r="JXG37" s="756"/>
      <c r="JXH37" s="756"/>
      <c r="JXI37" s="756"/>
      <c r="JXJ37" s="756"/>
      <c r="JXK37" s="756"/>
      <c r="JXL37" s="756"/>
      <c r="JXM37" s="756"/>
      <c r="JXN37" s="756"/>
      <c r="JXO37" s="756"/>
      <c r="JXP37" s="756"/>
      <c r="JXQ37" s="756"/>
      <c r="JXR37" s="756"/>
      <c r="JXS37" s="756"/>
      <c r="JXT37" s="756"/>
      <c r="JXU37" s="756"/>
      <c r="JXV37" s="756"/>
      <c r="JXW37" s="756"/>
      <c r="JXX37" s="756"/>
      <c r="JXY37" s="756"/>
      <c r="JXZ37" s="756"/>
      <c r="JYA37" s="756"/>
      <c r="JYB37" s="756"/>
      <c r="JYC37" s="756"/>
      <c r="JYD37" s="756"/>
      <c r="JYE37" s="756"/>
      <c r="JYF37" s="756"/>
      <c r="JYG37" s="756"/>
      <c r="JYH37" s="756"/>
      <c r="JYI37" s="756"/>
      <c r="JYJ37" s="756"/>
      <c r="JYK37" s="756"/>
      <c r="JYL37" s="756"/>
      <c r="JYM37" s="756"/>
      <c r="JYN37" s="756"/>
      <c r="JYO37" s="756"/>
      <c r="JYP37" s="756"/>
      <c r="JYQ37" s="756"/>
      <c r="JYR37" s="756"/>
      <c r="JYS37" s="756"/>
      <c r="JYT37" s="756"/>
      <c r="JYU37" s="756"/>
      <c r="JYV37" s="756"/>
      <c r="JYW37" s="756"/>
      <c r="JYX37" s="756"/>
      <c r="JYY37" s="756"/>
      <c r="JYZ37" s="756"/>
      <c r="JZA37" s="756"/>
      <c r="JZB37" s="756"/>
      <c r="JZC37" s="756"/>
      <c r="JZD37" s="756"/>
      <c r="JZE37" s="756"/>
      <c r="JZF37" s="756"/>
      <c r="JZG37" s="756"/>
      <c r="JZH37" s="756"/>
      <c r="JZI37" s="756"/>
      <c r="JZJ37" s="756"/>
      <c r="JZK37" s="756"/>
      <c r="JZL37" s="756"/>
      <c r="JZM37" s="756"/>
      <c r="JZN37" s="756"/>
      <c r="JZO37" s="756"/>
      <c r="JZP37" s="756"/>
      <c r="JZQ37" s="756"/>
      <c r="JZR37" s="756"/>
      <c r="JZS37" s="756"/>
      <c r="JZT37" s="756"/>
      <c r="JZU37" s="756"/>
      <c r="JZV37" s="756"/>
      <c r="JZW37" s="756"/>
      <c r="JZX37" s="756"/>
      <c r="JZY37" s="756"/>
      <c r="JZZ37" s="756"/>
      <c r="KAA37" s="756"/>
      <c r="KAB37" s="756"/>
      <c r="KAC37" s="756"/>
      <c r="KAD37" s="756"/>
      <c r="KAE37" s="756"/>
      <c r="KAF37" s="756"/>
      <c r="KAG37" s="756"/>
      <c r="KAH37" s="756"/>
      <c r="KAI37" s="756"/>
      <c r="KAJ37" s="756"/>
      <c r="KAK37" s="756"/>
      <c r="KAL37" s="756"/>
      <c r="KAM37" s="756"/>
      <c r="KAN37" s="756"/>
      <c r="KAO37" s="756"/>
      <c r="KAP37" s="756"/>
      <c r="KAQ37" s="756"/>
      <c r="KAR37" s="756"/>
      <c r="KAS37" s="756"/>
      <c r="KAT37" s="756"/>
      <c r="KAU37" s="756"/>
      <c r="KAV37" s="756"/>
      <c r="KAW37" s="756"/>
      <c r="KAX37" s="756"/>
      <c r="KAY37" s="756"/>
      <c r="KAZ37" s="756"/>
      <c r="KBA37" s="756"/>
      <c r="KBB37" s="756"/>
      <c r="KBC37" s="756"/>
      <c r="KBD37" s="756"/>
      <c r="KBE37" s="756"/>
      <c r="KBF37" s="756"/>
      <c r="KBG37" s="756"/>
      <c r="KBH37" s="756"/>
      <c r="KBI37" s="756"/>
      <c r="KBJ37" s="756"/>
      <c r="KBK37" s="756"/>
      <c r="KBL37" s="756"/>
      <c r="KBM37" s="756"/>
      <c r="KBN37" s="756"/>
      <c r="KBO37" s="756"/>
      <c r="KBP37" s="756"/>
      <c r="KBQ37" s="756"/>
      <c r="KBR37" s="756"/>
      <c r="KBS37" s="756"/>
      <c r="KBT37" s="756"/>
      <c r="KBU37" s="756"/>
      <c r="KBV37" s="756"/>
      <c r="KBW37" s="756"/>
      <c r="KBX37" s="756"/>
      <c r="KBY37" s="756"/>
      <c r="KBZ37" s="756"/>
      <c r="KCA37" s="756"/>
      <c r="KCB37" s="756"/>
      <c r="KCC37" s="756"/>
      <c r="KCD37" s="756"/>
      <c r="KCE37" s="756"/>
      <c r="KCF37" s="756"/>
      <c r="KCG37" s="756"/>
      <c r="KCH37" s="756"/>
      <c r="KCI37" s="756"/>
      <c r="KCJ37" s="756"/>
      <c r="KCK37" s="756"/>
      <c r="KCL37" s="756"/>
      <c r="KCM37" s="756"/>
      <c r="KCN37" s="756"/>
      <c r="KCO37" s="756"/>
      <c r="KCP37" s="756"/>
      <c r="KCQ37" s="756"/>
      <c r="KCR37" s="756"/>
      <c r="KCS37" s="756"/>
      <c r="KCT37" s="756"/>
      <c r="KCU37" s="756"/>
      <c r="KCV37" s="756"/>
      <c r="KCW37" s="756"/>
      <c r="KCX37" s="756"/>
      <c r="KCY37" s="756"/>
      <c r="KCZ37" s="756"/>
      <c r="KDA37" s="756"/>
      <c r="KDB37" s="756"/>
      <c r="KDC37" s="756"/>
      <c r="KDD37" s="756"/>
      <c r="KDE37" s="756"/>
      <c r="KDF37" s="756"/>
      <c r="KDG37" s="756"/>
      <c r="KDH37" s="756"/>
      <c r="KDI37" s="756"/>
      <c r="KDJ37" s="756"/>
      <c r="KDK37" s="756"/>
      <c r="KDL37" s="756"/>
      <c r="KDM37" s="756"/>
      <c r="KDN37" s="756"/>
      <c r="KDO37" s="756"/>
      <c r="KDP37" s="756"/>
      <c r="KDQ37" s="756"/>
      <c r="KDR37" s="756"/>
      <c r="KDS37" s="756"/>
      <c r="KDT37" s="756"/>
      <c r="KDU37" s="756"/>
      <c r="KDV37" s="756"/>
      <c r="KDW37" s="756"/>
      <c r="KDX37" s="756"/>
      <c r="KDY37" s="756"/>
      <c r="KDZ37" s="756"/>
      <c r="KEA37" s="756"/>
      <c r="KEB37" s="756"/>
      <c r="KEC37" s="756"/>
      <c r="KED37" s="756"/>
      <c r="KEE37" s="756"/>
      <c r="KEF37" s="756"/>
      <c r="KEG37" s="756"/>
      <c r="KEH37" s="756"/>
      <c r="KEI37" s="756"/>
      <c r="KEJ37" s="756"/>
      <c r="KEK37" s="756"/>
      <c r="KEL37" s="756"/>
      <c r="KEM37" s="756"/>
      <c r="KEN37" s="756"/>
      <c r="KEO37" s="756"/>
      <c r="KEP37" s="756"/>
      <c r="KEQ37" s="756"/>
      <c r="KER37" s="756"/>
      <c r="KES37" s="756"/>
      <c r="KET37" s="756"/>
      <c r="KEU37" s="756"/>
      <c r="KEV37" s="756"/>
      <c r="KEW37" s="756"/>
      <c r="KEX37" s="756"/>
      <c r="KEY37" s="756"/>
      <c r="KEZ37" s="756"/>
      <c r="KFA37" s="756"/>
      <c r="KFB37" s="756"/>
      <c r="KFC37" s="756"/>
      <c r="KFD37" s="756"/>
      <c r="KFE37" s="756"/>
      <c r="KFF37" s="756"/>
      <c r="KFG37" s="756"/>
      <c r="KFH37" s="756"/>
      <c r="KFI37" s="756"/>
      <c r="KFJ37" s="756"/>
      <c r="KFK37" s="756"/>
      <c r="KFL37" s="756"/>
      <c r="KFM37" s="756"/>
      <c r="KFN37" s="756"/>
      <c r="KFO37" s="756"/>
      <c r="KFP37" s="756"/>
      <c r="KFQ37" s="756"/>
      <c r="KFR37" s="756"/>
      <c r="KFS37" s="756"/>
      <c r="KFT37" s="756"/>
      <c r="KFU37" s="756"/>
      <c r="KFV37" s="756"/>
      <c r="KFW37" s="756"/>
      <c r="KFX37" s="756"/>
      <c r="KFY37" s="756"/>
      <c r="KFZ37" s="756"/>
      <c r="KGA37" s="756"/>
      <c r="KGB37" s="756"/>
      <c r="KGC37" s="756"/>
      <c r="KGD37" s="756"/>
      <c r="KGE37" s="756"/>
      <c r="KGF37" s="756"/>
      <c r="KGG37" s="756"/>
      <c r="KGH37" s="756"/>
      <c r="KGI37" s="756"/>
      <c r="KGJ37" s="756"/>
      <c r="KGK37" s="756"/>
      <c r="KGL37" s="756"/>
      <c r="KGM37" s="756"/>
      <c r="KGN37" s="756"/>
      <c r="KGO37" s="756"/>
      <c r="KGP37" s="756"/>
      <c r="KGQ37" s="756"/>
      <c r="KGR37" s="756"/>
      <c r="KGS37" s="756"/>
      <c r="KGT37" s="756"/>
      <c r="KGU37" s="756"/>
      <c r="KGV37" s="756"/>
      <c r="KGW37" s="756"/>
      <c r="KGX37" s="756"/>
      <c r="KGY37" s="756"/>
      <c r="KGZ37" s="756"/>
      <c r="KHA37" s="756"/>
      <c r="KHB37" s="756"/>
      <c r="KHC37" s="756"/>
      <c r="KHD37" s="756"/>
      <c r="KHE37" s="756"/>
      <c r="KHF37" s="756"/>
      <c r="KHG37" s="756"/>
      <c r="KHH37" s="756"/>
      <c r="KHI37" s="756"/>
      <c r="KHJ37" s="756"/>
      <c r="KHK37" s="756"/>
      <c r="KHL37" s="756"/>
      <c r="KHM37" s="756"/>
      <c r="KHN37" s="756"/>
      <c r="KHO37" s="756"/>
      <c r="KHP37" s="756"/>
      <c r="KHQ37" s="756"/>
      <c r="KHR37" s="756"/>
      <c r="KHS37" s="756"/>
      <c r="KHT37" s="756"/>
      <c r="KHU37" s="756"/>
      <c r="KHV37" s="756"/>
      <c r="KHW37" s="756"/>
      <c r="KHX37" s="756"/>
      <c r="KHY37" s="756"/>
      <c r="KHZ37" s="756"/>
      <c r="KIA37" s="756"/>
      <c r="KIB37" s="756"/>
      <c r="KIC37" s="756"/>
      <c r="KID37" s="756"/>
      <c r="KIE37" s="756"/>
      <c r="KIF37" s="756"/>
      <c r="KIG37" s="756"/>
      <c r="KIH37" s="756"/>
      <c r="KII37" s="756"/>
      <c r="KIJ37" s="756"/>
      <c r="KIK37" s="756"/>
      <c r="KIL37" s="756"/>
      <c r="KIM37" s="756"/>
      <c r="KIN37" s="756"/>
      <c r="KIO37" s="756"/>
      <c r="KIP37" s="756"/>
      <c r="KIQ37" s="756"/>
      <c r="KIR37" s="756"/>
      <c r="KIS37" s="756"/>
      <c r="KIT37" s="756"/>
      <c r="KIU37" s="756"/>
      <c r="KIV37" s="756"/>
      <c r="KIW37" s="756"/>
      <c r="KIX37" s="756"/>
      <c r="KIY37" s="756"/>
      <c r="KIZ37" s="756"/>
      <c r="KJA37" s="756"/>
      <c r="KJB37" s="756"/>
      <c r="KJC37" s="756"/>
      <c r="KJD37" s="756"/>
      <c r="KJE37" s="756"/>
      <c r="KJF37" s="756"/>
      <c r="KJG37" s="756"/>
      <c r="KJH37" s="756"/>
      <c r="KJI37" s="756"/>
      <c r="KJJ37" s="756"/>
      <c r="KJK37" s="756"/>
      <c r="KJL37" s="756"/>
      <c r="KJM37" s="756"/>
      <c r="KJN37" s="756"/>
      <c r="KJO37" s="756"/>
      <c r="KJP37" s="756"/>
      <c r="KJQ37" s="756"/>
      <c r="KJR37" s="756"/>
      <c r="KJS37" s="756"/>
      <c r="KJT37" s="756"/>
      <c r="KJU37" s="756"/>
      <c r="KJV37" s="756"/>
      <c r="KJW37" s="756"/>
      <c r="KJX37" s="756"/>
      <c r="KJY37" s="756"/>
      <c r="KJZ37" s="756"/>
      <c r="KKA37" s="756"/>
      <c r="KKB37" s="756"/>
      <c r="KKC37" s="756"/>
      <c r="KKD37" s="756"/>
      <c r="KKE37" s="756"/>
      <c r="KKF37" s="756"/>
      <c r="KKG37" s="756"/>
      <c r="KKH37" s="756"/>
      <c r="KKI37" s="756"/>
      <c r="KKJ37" s="756"/>
      <c r="KKK37" s="756"/>
      <c r="KKL37" s="756"/>
      <c r="KKM37" s="756"/>
      <c r="KKN37" s="756"/>
      <c r="KKO37" s="756"/>
      <c r="KKP37" s="756"/>
      <c r="KKQ37" s="756"/>
      <c r="KKR37" s="756"/>
      <c r="KKS37" s="756"/>
      <c r="KKT37" s="756"/>
      <c r="KKU37" s="756"/>
      <c r="KKV37" s="756"/>
      <c r="KKW37" s="756"/>
      <c r="KKX37" s="756"/>
      <c r="KKY37" s="756"/>
      <c r="KKZ37" s="756"/>
      <c r="KLA37" s="756"/>
      <c r="KLB37" s="756"/>
      <c r="KLC37" s="756"/>
      <c r="KLD37" s="756"/>
      <c r="KLE37" s="756"/>
      <c r="KLF37" s="756"/>
      <c r="KLG37" s="756"/>
      <c r="KLH37" s="756"/>
      <c r="KLI37" s="756"/>
      <c r="KLJ37" s="756"/>
      <c r="KLK37" s="756"/>
      <c r="KLL37" s="756"/>
      <c r="KLM37" s="756"/>
      <c r="KLN37" s="756"/>
      <c r="KLO37" s="756"/>
      <c r="KLP37" s="756"/>
      <c r="KLQ37" s="756"/>
      <c r="KLR37" s="756"/>
      <c r="KLS37" s="756"/>
      <c r="KLT37" s="756"/>
      <c r="KLU37" s="756"/>
      <c r="KLV37" s="756"/>
      <c r="KLW37" s="756"/>
      <c r="KLX37" s="756"/>
      <c r="KLY37" s="756"/>
      <c r="KLZ37" s="756"/>
      <c r="KMA37" s="756"/>
      <c r="KMB37" s="756"/>
      <c r="KMC37" s="756"/>
      <c r="KMD37" s="756"/>
      <c r="KME37" s="756"/>
      <c r="KMF37" s="756"/>
      <c r="KMG37" s="756"/>
      <c r="KMH37" s="756"/>
      <c r="KMI37" s="756"/>
      <c r="KMJ37" s="756"/>
      <c r="KMK37" s="756"/>
      <c r="KML37" s="756"/>
      <c r="KMM37" s="756"/>
      <c r="KMN37" s="756"/>
      <c r="KMO37" s="756"/>
      <c r="KMP37" s="756"/>
      <c r="KMQ37" s="756"/>
      <c r="KMR37" s="756"/>
      <c r="KMS37" s="756"/>
      <c r="KMT37" s="756"/>
      <c r="KMU37" s="756"/>
      <c r="KMV37" s="756"/>
      <c r="KMW37" s="756"/>
      <c r="KMX37" s="756"/>
      <c r="KMY37" s="756"/>
      <c r="KMZ37" s="756"/>
      <c r="KNA37" s="756"/>
      <c r="KNB37" s="756"/>
      <c r="KNC37" s="756"/>
      <c r="KND37" s="756"/>
      <c r="KNE37" s="756"/>
      <c r="KNF37" s="756"/>
      <c r="KNG37" s="756"/>
      <c r="KNH37" s="756"/>
      <c r="KNI37" s="756"/>
      <c r="KNJ37" s="756"/>
      <c r="KNK37" s="756"/>
      <c r="KNL37" s="756"/>
      <c r="KNM37" s="756"/>
      <c r="KNN37" s="756"/>
      <c r="KNO37" s="756"/>
      <c r="KNP37" s="756"/>
      <c r="KNQ37" s="756"/>
      <c r="KNR37" s="756"/>
      <c r="KNS37" s="756"/>
      <c r="KNT37" s="756"/>
      <c r="KNU37" s="756"/>
      <c r="KNV37" s="756"/>
      <c r="KNW37" s="756"/>
      <c r="KNX37" s="756"/>
      <c r="KNY37" s="756"/>
      <c r="KNZ37" s="756"/>
      <c r="KOA37" s="756"/>
      <c r="KOB37" s="756"/>
      <c r="KOC37" s="756"/>
      <c r="KOD37" s="756"/>
      <c r="KOE37" s="756"/>
      <c r="KOF37" s="756"/>
      <c r="KOG37" s="756"/>
      <c r="KOH37" s="756"/>
      <c r="KOI37" s="756"/>
      <c r="KOJ37" s="756"/>
      <c r="KOK37" s="756"/>
      <c r="KOL37" s="756"/>
      <c r="KOM37" s="756"/>
      <c r="KON37" s="756"/>
      <c r="KOO37" s="756"/>
      <c r="KOP37" s="756"/>
      <c r="KOQ37" s="756"/>
      <c r="KOR37" s="756"/>
      <c r="KOS37" s="756"/>
      <c r="KOT37" s="756"/>
      <c r="KOU37" s="756"/>
      <c r="KOV37" s="756"/>
      <c r="KOW37" s="756"/>
      <c r="KOX37" s="756"/>
      <c r="KOY37" s="756"/>
      <c r="KOZ37" s="756"/>
      <c r="KPA37" s="756"/>
      <c r="KPB37" s="756"/>
      <c r="KPC37" s="756"/>
      <c r="KPD37" s="756"/>
      <c r="KPE37" s="756"/>
      <c r="KPF37" s="756"/>
      <c r="KPG37" s="756"/>
      <c r="KPH37" s="756"/>
      <c r="KPI37" s="756"/>
      <c r="KPJ37" s="756"/>
      <c r="KPK37" s="756"/>
      <c r="KPL37" s="756"/>
      <c r="KPM37" s="756"/>
      <c r="KPN37" s="756"/>
      <c r="KPO37" s="756"/>
      <c r="KPP37" s="756"/>
      <c r="KPQ37" s="756"/>
      <c r="KPR37" s="756"/>
      <c r="KPS37" s="756"/>
      <c r="KPT37" s="756"/>
      <c r="KPU37" s="756"/>
      <c r="KPV37" s="756"/>
      <c r="KPW37" s="756"/>
      <c r="KPX37" s="756"/>
      <c r="KPY37" s="756"/>
      <c r="KPZ37" s="756"/>
      <c r="KQA37" s="756"/>
      <c r="KQB37" s="756"/>
      <c r="KQC37" s="756"/>
      <c r="KQD37" s="756"/>
      <c r="KQE37" s="756"/>
      <c r="KQF37" s="756"/>
      <c r="KQG37" s="756"/>
      <c r="KQH37" s="756"/>
      <c r="KQI37" s="756"/>
      <c r="KQJ37" s="756"/>
      <c r="KQK37" s="756"/>
      <c r="KQL37" s="756"/>
      <c r="KQM37" s="756"/>
      <c r="KQN37" s="756"/>
      <c r="KQO37" s="756"/>
      <c r="KQP37" s="756"/>
      <c r="KQQ37" s="756"/>
      <c r="KQR37" s="756"/>
      <c r="KQS37" s="756"/>
      <c r="KQT37" s="756"/>
      <c r="KQU37" s="756"/>
      <c r="KQV37" s="756"/>
      <c r="KQW37" s="756"/>
      <c r="KQX37" s="756"/>
      <c r="KQY37" s="756"/>
      <c r="KQZ37" s="756"/>
      <c r="KRA37" s="756"/>
      <c r="KRB37" s="756"/>
      <c r="KRC37" s="756"/>
      <c r="KRD37" s="756"/>
      <c r="KRE37" s="756"/>
      <c r="KRF37" s="756"/>
      <c r="KRG37" s="756"/>
      <c r="KRH37" s="756"/>
      <c r="KRI37" s="756"/>
      <c r="KRJ37" s="756"/>
      <c r="KRK37" s="756"/>
      <c r="KRL37" s="756"/>
      <c r="KRM37" s="756"/>
      <c r="KRN37" s="756"/>
      <c r="KRO37" s="756"/>
      <c r="KRP37" s="756"/>
      <c r="KRQ37" s="756"/>
      <c r="KRR37" s="756"/>
      <c r="KRS37" s="756"/>
      <c r="KRT37" s="756"/>
      <c r="KRU37" s="756"/>
      <c r="KRV37" s="756"/>
      <c r="KRW37" s="756"/>
      <c r="KRX37" s="756"/>
      <c r="KRY37" s="756"/>
      <c r="KRZ37" s="756"/>
      <c r="KSA37" s="756"/>
      <c r="KSB37" s="756"/>
      <c r="KSC37" s="756"/>
      <c r="KSD37" s="756"/>
      <c r="KSE37" s="756"/>
      <c r="KSF37" s="756"/>
      <c r="KSG37" s="756"/>
      <c r="KSH37" s="756"/>
      <c r="KSI37" s="756"/>
      <c r="KSJ37" s="756"/>
      <c r="KSK37" s="756"/>
      <c r="KSL37" s="756"/>
      <c r="KSM37" s="756"/>
      <c r="KSN37" s="756"/>
      <c r="KSO37" s="756"/>
      <c r="KSP37" s="756"/>
      <c r="KSQ37" s="756"/>
      <c r="KSR37" s="756"/>
      <c r="KSS37" s="756"/>
      <c r="KST37" s="756"/>
      <c r="KSU37" s="756"/>
      <c r="KSV37" s="756"/>
      <c r="KSW37" s="756"/>
      <c r="KSX37" s="756"/>
      <c r="KSY37" s="756"/>
      <c r="KSZ37" s="756"/>
      <c r="KTA37" s="756"/>
      <c r="KTB37" s="756"/>
      <c r="KTC37" s="756"/>
      <c r="KTD37" s="756"/>
      <c r="KTE37" s="756"/>
      <c r="KTF37" s="756"/>
      <c r="KTG37" s="756"/>
      <c r="KTH37" s="756"/>
      <c r="KTI37" s="756"/>
      <c r="KTJ37" s="756"/>
      <c r="KTK37" s="756"/>
      <c r="KTL37" s="756"/>
      <c r="KTM37" s="756"/>
      <c r="KTN37" s="756"/>
      <c r="KTO37" s="756"/>
      <c r="KTP37" s="756"/>
      <c r="KTQ37" s="756"/>
      <c r="KTR37" s="756"/>
      <c r="KTS37" s="756"/>
      <c r="KTT37" s="756"/>
      <c r="KTU37" s="756"/>
      <c r="KTV37" s="756"/>
      <c r="KTW37" s="756"/>
      <c r="KTX37" s="756"/>
      <c r="KTY37" s="756"/>
      <c r="KTZ37" s="756"/>
      <c r="KUA37" s="756"/>
      <c r="KUB37" s="756"/>
      <c r="KUC37" s="756"/>
      <c r="KUD37" s="756"/>
      <c r="KUE37" s="756"/>
      <c r="KUF37" s="756"/>
      <c r="KUG37" s="756"/>
      <c r="KUH37" s="756"/>
      <c r="KUI37" s="756"/>
      <c r="KUJ37" s="756"/>
      <c r="KUK37" s="756"/>
      <c r="KUL37" s="756"/>
      <c r="KUM37" s="756"/>
      <c r="KUN37" s="756"/>
      <c r="KUO37" s="756"/>
      <c r="KUP37" s="756"/>
      <c r="KUQ37" s="756"/>
      <c r="KUR37" s="756"/>
      <c r="KUS37" s="756"/>
      <c r="KUT37" s="756"/>
      <c r="KUU37" s="756"/>
      <c r="KUV37" s="756"/>
      <c r="KUW37" s="756"/>
      <c r="KUX37" s="756"/>
      <c r="KUY37" s="756"/>
      <c r="KUZ37" s="756"/>
      <c r="KVA37" s="756"/>
      <c r="KVB37" s="756"/>
      <c r="KVC37" s="756"/>
      <c r="KVD37" s="756"/>
      <c r="KVE37" s="756"/>
      <c r="KVF37" s="756"/>
      <c r="KVG37" s="756"/>
      <c r="KVH37" s="756"/>
      <c r="KVI37" s="756"/>
      <c r="KVJ37" s="756"/>
      <c r="KVK37" s="756"/>
      <c r="KVL37" s="756"/>
      <c r="KVM37" s="756"/>
      <c r="KVN37" s="756"/>
      <c r="KVO37" s="756"/>
      <c r="KVP37" s="756"/>
      <c r="KVQ37" s="756"/>
      <c r="KVR37" s="756"/>
      <c r="KVS37" s="756"/>
      <c r="KVT37" s="756"/>
      <c r="KVU37" s="756"/>
      <c r="KVV37" s="756"/>
      <c r="KVW37" s="756"/>
      <c r="KVX37" s="756"/>
      <c r="KVY37" s="756"/>
      <c r="KVZ37" s="756"/>
      <c r="KWA37" s="756"/>
      <c r="KWB37" s="756"/>
      <c r="KWC37" s="756"/>
      <c r="KWD37" s="756"/>
      <c r="KWE37" s="756"/>
      <c r="KWF37" s="756"/>
      <c r="KWG37" s="756"/>
      <c r="KWH37" s="756"/>
      <c r="KWI37" s="756"/>
      <c r="KWJ37" s="756"/>
      <c r="KWK37" s="756"/>
      <c r="KWL37" s="756"/>
      <c r="KWM37" s="756"/>
      <c r="KWN37" s="756"/>
      <c r="KWO37" s="756"/>
      <c r="KWP37" s="756"/>
      <c r="KWQ37" s="756"/>
      <c r="KWR37" s="756"/>
      <c r="KWS37" s="756"/>
      <c r="KWT37" s="756"/>
      <c r="KWU37" s="756"/>
      <c r="KWV37" s="756"/>
      <c r="KWW37" s="756"/>
      <c r="KWX37" s="756"/>
      <c r="KWY37" s="756"/>
      <c r="KWZ37" s="756"/>
      <c r="KXA37" s="756"/>
      <c r="KXB37" s="756"/>
      <c r="KXC37" s="756"/>
      <c r="KXD37" s="756"/>
      <c r="KXE37" s="756"/>
      <c r="KXF37" s="756"/>
      <c r="KXG37" s="756"/>
      <c r="KXH37" s="756"/>
      <c r="KXI37" s="756"/>
      <c r="KXJ37" s="756"/>
      <c r="KXK37" s="756"/>
      <c r="KXL37" s="756"/>
      <c r="KXM37" s="756"/>
      <c r="KXN37" s="756"/>
      <c r="KXO37" s="756"/>
      <c r="KXP37" s="756"/>
      <c r="KXQ37" s="756"/>
      <c r="KXR37" s="756"/>
      <c r="KXS37" s="756"/>
      <c r="KXT37" s="756"/>
      <c r="KXU37" s="756"/>
      <c r="KXV37" s="756"/>
      <c r="KXW37" s="756"/>
      <c r="KXX37" s="756"/>
      <c r="KXY37" s="756"/>
      <c r="KXZ37" s="756"/>
      <c r="KYA37" s="756"/>
      <c r="KYB37" s="756"/>
      <c r="KYC37" s="756"/>
      <c r="KYD37" s="756"/>
      <c r="KYE37" s="756"/>
      <c r="KYF37" s="756"/>
      <c r="KYG37" s="756"/>
      <c r="KYH37" s="756"/>
      <c r="KYI37" s="756"/>
      <c r="KYJ37" s="756"/>
      <c r="KYK37" s="756"/>
      <c r="KYL37" s="756"/>
      <c r="KYM37" s="756"/>
      <c r="KYN37" s="756"/>
      <c r="KYO37" s="756"/>
      <c r="KYP37" s="756"/>
      <c r="KYQ37" s="756"/>
      <c r="KYR37" s="756"/>
      <c r="KYS37" s="756"/>
      <c r="KYT37" s="756"/>
      <c r="KYU37" s="756"/>
      <c r="KYV37" s="756"/>
      <c r="KYW37" s="756"/>
      <c r="KYX37" s="756"/>
      <c r="KYY37" s="756"/>
      <c r="KYZ37" s="756"/>
      <c r="KZA37" s="756"/>
      <c r="KZB37" s="756"/>
      <c r="KZC37" s="756"/>
      <c r="KZD37" s="756"/>
      <c r="KZE37" s="756"/>
      <c r="KZF37" s="756"/>
      <c r="KZG37" s="756"/>
      <c r="KZH37" s="756"/>
      <c r="KZI37" s="756"/>
      <c r="KZJ37" s="756"/>
      <c r="KZK37" s="756"/>
      <c r="KZL37" s="756"/>
      <c r="KZM37" s="756"/>
      <c r="KZN37" s="756"/>
      <c r="KZO37" s="756"/>
      <c r="KZP37" s="756"/>
      <c r="KZQ37" s="756"/>
      <c r="KZR37" s="756"/>
      <c r="KZS37" s="756"/>
      <c r="KZT37" s="756"/>
      <c r="KZU37" s="756"/>
      <c r="KZV37" s="756"/>
      <c r="KZW37" s="756"/>
      <c r="KZX37" s="756"/>
      <c r="KZY37" s="756"/>
      <c r="KZZ37" s="756"/>
      <c r="LAA37" s="756"/>
      <c r="LAB37" s="756"/>
      <c r="LAC37" s="756"/>
      <c r="LAD37" s="756"/>
      <c r="LAE37" s="756"/>
      <c r="LAF37" s="756"/>
      <c r="LAG37" s="756"/>
      <c r="LAH37" s="756"/>
      <c r="LAI37" s="756"/>
      <c r="LAJ37" s="756"/>
      <c r="LAK37" s="756"/>
      <c r="LAL37" s="756"/>
      <c r="LAM37" s="756"/>
      <c r="LAN37" s="756"/>
      <c r="LAO37" s="756"/>
      <c r="LAP37" s="756"/>
      <c r="LAQ37" s="756"/>
      <c r="LAR37" s="756"/>
      <c r="LAS37" s="756"/>
      <c r="LAT37" s="756"/>
      <c r="LAU37" s="756"/>
      <c r="LAV37" s="756"/>
      <c r="LAW37" s="756"/>
      <c r="LAX37" s="756"/>
      <c r="LAY37" s="756"/>
      <c r="LAZ37" s="756"/>
      <c r="LBA37" s="756"/>
      <c r="LBB37" s="756"/>
      <c r="LBC37" s="756"/>
      <c r="LBD37" s="756"/>
      <c r="LBE37" s="756"/>
      <c r="LBF37" s="756"/>
      <c r="LBG37" s="756"/>
      <c r="LBH37" s="756"/>
      <c r="LBI37" s="756"/>
      <c r="LBJ37" s="756"/>
      <c r="LBK37" s="756"/>
      <c r="LBL37" s="756"/>
      <c r="LBM37" s="756"/>
      <c r="LBN37" s="756"/>
      <c r="LBO37" s="756"/>
      <c r="LBP37" s="756"/>
      <c r="LBQ37" s="756"/>
      <c r="LBR37" s="756"/>
      <c r="LBS37" s="756"/>
      <c r="LBT37" s="756"/>
      <c r="LBU37" s="756"/>
      <c r="LBV37" s="756"/>
      <c r="LBW37" s="756"/>
      <c r="LBX37" s="756"/>
      <c r="LBY37" s="756"/>
      <c r="LBZ37" s="756"/>
      <c r="LCA37" s="756"/>
      <c r="LCB37" s="756"/>
      <c r="LCC37" s="756"/>
      <c r="LCD37" s="756"/>
      <c r="LCE37" s="756"/>
      <c r="LCF37" s="756"/>
      <c r="LCG37" s="756"/>
      <c r="LCH37" s="756"/>
      <c r="LCI37" s="756"/>
      <c r="LCJ37" s="756"/>
      <c r="LCK37" s="756"/>
      <c r="LCL37" s="756"/>
      <c r="LCM37" s="756"/>
      <c r="LCN37" s="756"/>
      <c r="LCO37" s="756"/>
      <c r="LCP37" s="756"/>
      <c r="LCQ37" s="756"/>
      <c r="LCR37" s="756"/>
      <c r="LCS37" s="756"/>
      <c r="LCT37" s="756"/>
      <c r="LCU37" s="756"/>
      <c r="LCV37" s="756"/>
      <c r="LCW37" s="756"/>
      <c r="LCX37" s="756"/>
      <c r="LCY37" s="756"/>
      <c r="LCZ37" s="756"/>
      <c r="LDA37" s="756"/>
      <c r="LDB37" s="756"/>
      <c r="LDC37" s="756"/>
      <c r="LDD37" s="756"/>
      <c r="LDE37" s="756"/>
      <c r="LDF37" s="756"/>
      <c r="LDG37" s="756"/>
      <c r="LDH37" s="756"/>
      <c r="LDI37" s="756"/>
      <c r="LDJ37" s="756"/>
      <c r="LDK37" s="756"/>
      <c r="LDL37" s="756"/>
      <c r="LDM37" s="756"/>
      <c r="LDN37" s="756"/>
      <c r="LDO37" s="756"/>
      <c r="LDP37" s="756"/>
      <c r="LDQ37" s="756"/>
      <c r="LDR37" s="756"/>
      <c r="LDS37" s="756"/>
      <c r="LDT37" s="756"/>
      <c r="LDU37" s="756"/>
      <c r="LDV37" s="756"/>
      <c r="LDW37" s="756"/>
      <c r="LDX37" s="756"/>
      <c r="LDY37" s="756"/>
      <c r="LDZ37" s="756"/>
      <c r="LEA37" s="756"/>
      <c r="LEB37" s="756"/>
      <c r="LEC37" s="756"/>
      <c r="LED37" s="756"/>
      <c r="LEE37" s="756"/>
      <c r="LEF37" s="756"/>
      <c r="LEG37" s="756"/>
      <c r="LEH37" s="756"/>
      <c r="LEI37" s="756"/>
      <c r="LEJ37" s="756"/>
      <c r="LEK37" s="756"/>
      <c r="LEL37" s="756"/>
      <c r="LEM37" s="756"/>
      <c r="LEN37" s="756"/>
      <c r="LEO37" s="756"/>
      <c r="LEP37" s="756"/>
      <c r="LEQ37" s="756"/>
      <c r="LER37" s="756"/>
      <c r="LES37" s="756"/>
      <c r="LET37" s="756"/>
      <c r="LEU37" s="756"/>
      <c r="LEV37" s="756"/>
      <c r="LEW37" s="756"/>
      <c r="LEX37" s="756"/>
      <c r="LEY37" s="756"/>
      <c r="LEZ37" s="756"/>
      <c r="LFA37" s="756"/>
      <c r="LFB37" s="756"/>
      <c r="LFC37" s="756"/>
      <c r="LFD37" s="756"/>
      <c r="LFE37" s="756"/>
      <c r="LFF37" s="756"/>
      <c r="LFG37" s="756"/>
      <c r="LFH37" s="756"/>
      <c r="LFI37" s="756"/>
      <c r="LFJ37" s="756"/>
      <c r="LFK37" s="756"/>
      <c r="LFL37" s="756"/>
      <c r="LFM37" s="756"/>
      <c r="LFN37" s="756"/>
      <c r="LFO37" s="756"/>
      <c r="LFP37" s="756"/>
      <c r="LFQ37" s="756"/>
      <c r="LFR37" s="756"/>
      <c r="LFS37" s="756"/>
      <c r="LFT37" s="756"/>
      <c r="LFU37" s="756"/>
      <c r="LFV37" s="756"/>
      <c r="LFW37" s="756"/>
      <c r="LFX37" s="756"/>
      <c r="LFY37" s="756"/>
      <c r="LFZ37" s="756"/>
      <c r="LGA37" s="756"/>
      <c r="LGB37" s="756"/>
      <c r="LGC37" s="756"/>
      <c r="LGD37" s="756"/>
      <c r="LGE37" s="756"/>
      <c r="LGF37" s="756"/>
      <c r="LGG37" s="756"/>
      <c r="LGH37" s="756"/>
      <c r="LGI37" s="756"/>
      <c r="LGJ37" s="756"/>
      <c r="LGK37" s="756"/>
      <c r="LGL37" s="756"/>
      <c r="LGM37" s="756"/>
      <c r="LGN37" s="756"/>
      <c r="LGO37" s="756"/>
      <c r="LGP37" s="756"/>
      <c r="LGQ37" s="756"/>
      <c r="LGR37" s="756"/>
      <c r="LGS37" s="756"/>
      <c r="LGT37" s="756"/>
      <c r="LGU37" s="756"/>
      <c r="LGV37" s="756"/>
      <c r="LGW37" s="756"/>
      <c r="LGX37" s="756"/>
      <c r="LGY37" s="756"/>
      <c r="LGZ37" s="756"/>
      <c r="LHA37" s="756"/>
      <c r="LHB37" s="756"/>
      <c r="LHC37" s="756"/>
      <c r="LHD37" s="756"/>
      <c r="LHE37" s="756"/>
      <c r="LHF37" s="756"/>
      <c r="LHG37" s="756"/>
      <c r="LHH37" s="756"/>
      <c r="LHI37" s="756"/>
      <c r="LHJ37" s="756"/>
      <c r="LHK37" s="756"/>
      <c r="LHL37" s="756"/>
      <c r="LHM37" s="756"/>
      <c r="LHN37" s="756"/>
      <c r="LHO37" s="756"/>
      <c r="LHP37" s="756"/>
      <c r="LHQ37" s="756"/>
      <c r="LHR37" s="756"/>
      <c r="LHS37" s="756"/>
      <c r="LHT37" s="756"/>
      <c r="LHU37" s="756"/>
      <c r="LHV37" s="756"/>
      <c r="LHW37" s="756"/>
      <c r="LHX37" s="756"/>
      <c r="LHY37" s="756"/>
      <c r="LHZ37" s="756"/>
      <c r="LIA37" s="756"/>
      <c r="LIB37" s="756"/>
      <c r="LIC37" s="756"/>
      <c r="LID37" s="756"/>
      <c r="LIE37" s="756"/>
      <c r="LIF37" s="756"/>
      <c r="LIG37" s="756"/>
      <c r="LIH37" s="756"/>
      <c r="LII37" s="756"/>
      <c r="LIJ37" s="756"/>
      <c r="LIK37" s="756"/>
      <c r="LIL37" s="756"/>
      <c r="LIM37" s="756"/>
      <c r="LIN37" s="756"/>
      <c r="LIO37" s="756"/>
      <c r="LIP37" s="756"/>
      <c r="LIQ37" s="756"/>
      <c r="LIR37" s="756"/>
      <c r="LIS37" s="756"/>
      <c r="LIT37" s="756"/>
      <c r="LIU37" s="756"/>
      <c r="LIV37" s="756"/>
      <c r="LIW37" s="756"/>
      <c r="LIX37" s="756"/>
      <c r="LIY37" s="756"/>
      <c r="LIZ37" s="756"/>
      <c r="LJA37" s="756"/>
      <c r="LJB37" s="756"/>
      <c r="LJC37" s="756"/>
      <c r="LJD37" s="756"/>
      <c r="LJE37" s="756"/>
      <c r="LJF37" s="756"/>
      <c r="LJG37" s="756"/>
      <c r="LJH37" s="756"/>
      <c r="LJI37" s="756"/>
      <c r="LJJ37" s="756"/>
      <c r="LJK37" s="756"/>
      <c r="LJL37" s="756"/>
      <c r="LJM37" s="756"/>
      <c r="LJN37" s="756"/>
      <c r="LJO37" s="756"/>
      <c r="LJP37" s="756"/>
      <c r="LJQ37" s="756"/>
      <c r="LJR37" s="756"/>
      <c r="LJS37" s="756"/>
      <c r="LJT37" s="756"/>
      <c r="LJU37" s="756"/>
      <c r="LJV37" s="756"/>
      <c r="LJW37" s="756"/>
      <c r="LJX37" s="756"/>
      <c r="LJY37" s="756"/>
      <c r="LJZ37" s="756"/>
      <c r="LKA37" s="756"/>
      <c r="LKB37" s="756"/>
      <c r="LKC37" s="756"/>
      <c r="LKD37" s="756"/>
      <c r="LKE37" s="756"/>
      <c r="LKF37" s="756"/>
      <c r="LKG37" s="756"/>
      <c r="LKH37" s="756"/>
      <c r="LKI37" s="756"/>
      <c r="LKJ37" s="756"/>
      <c r="LKK37" s="756"/>
      <c r="LKL37" s="756"/>
      <c r="LKM37" s="756"/>
      <c r="LKN37" s="756"/>
      <c r="LKO37" s="756"/>
      <c r="LKP37" s="756"/>
      <c r="LKQ37" s="756"/>
      <c r="LKR37" s="756"/>
      <c r="LKS37" s="756"/>
      <c r="LKT37" s="756"/>
      <c r="LKU37" s="756"/>
      <c r="LKV37" s="756"/>
      <c r="LKW37" s="756"/>
      <c r="LKX37" s="756"/>
      <c r="LKY37" s="756"/>
      <c r="LKZ37" s="756"/>
      <c r="LLA37" s="756"/>
      <c r="LLB37" s="756"/>
      <c r="LLC37" s="756"/>
      <c r="LLD37" s="756"/>
      <c r="LLE37" s="756"/>
      <c r="LLF37" s="756"/>
      <c r="LLG37" s="756"/>
      <c r="LLH37" s="756"/>
      <c r="LLI37" s="756"/>
      <c r="LLJ37" s="756"/>
      <c r="LLK37" s="756"/>
      <c r="LLL37" s="756"/>
      <c r="LLM37" s="756"/>
      <c r="LLN37" s="756"/>
      <c r="LLO37" s="756"/>
      <c r="LLP37" s="756"/>
      <c r="LLQ37" s="756"/>
      <c r="LLR37" s="756"/>
      <c r="LLS37" s="756"/>
      <c r="LLT37" s="756"/>
      <c r="LLU37" s="756"/>
      <c r="LLV37" s="756"/>
      <c r="LLW37" s="756"/>
      <c r="LLX37" s="756"/>
      <c r="LLY37" s="756"/>
      <c r="LLZ37" s="756"/>
      <c r="LMA37" s="756"/>
      <c r="LMB37" s="756"/>
      <c r="LMC37" s="756"/>
      <c r="LMD37" s="756"/>
      <c r="LME37" s="756"/>
      <c r="LMF37" s="756"/>
      <c r="LMG37" s="756"/>
      <c r="LMH37" s="756"/>
      <c r="LMI37" s="756"/>
      <c r="LMJ37" s="756"/>
      <c r="LMK37" s="756"/>
      <c r="LML37" s="756"/>
      <c r="LMM37" s="756"/>
      <c r="LMN37" s="756"/>
      <c r="LMO37" s="756"/>
      <c r="LMP37" s="756"/>
      <c r="LMQ37" s="756"/>
      <c r="LMR37" s="756"/>
      <c r="LMS37" s="756"/>
      <c r="LMT37" s="756"/>
      <c r="LMU37" s="756"/>
      <c r="LMV37" s="756"/>
      <c r="LMW37" s="756"/>
      <c r="LMX37" s="756"/>
      <c r="LMY37" s="756"/>
      <c r="LMZ37" s="756"/>
      <c r="LNA37" s="756"/>
      <c r="LNB37" s="756"/>
      <c r="LNC37" s="756"/>
      <c r="LND37" s="756"/>
      <c r="LNE37" s="756"/>
      <c r="LNF37" s="756"/>
      <c r="LNG37" s="756"/>
      <c r="LNH37" s="756"/>
      <c r="LNI37" s="756"/>
      <c r="LNJ37" s="756"/>
      <c r="LNK37" s="756"/>
      <c r="LNL37" s="756"/>
      <c r="LNM37" s="756"/>
      <c r="LNN37" s="756"/>
      <c r="LNO37" s="756"/>
      <c r="LNP37" s="756"/>
      <c r="LNQ37" s="756"/>
      <c r="LNR37" s="756"/>
      <c r="LNS37" s="756"/>
      <c r="LNT37" s="756"/>
      <c r="LNU37" s="756"/>
      <c r="LNV37" s="756"/>
      <c r="LNW37" s="756"/>
      <c r="LNX37" s="756"/>
      <c r="LNY37" s="756"/>
      <c r="LNZ37" s="756"/>
      <c r="LOA37" s="756"/>
      <c r="LOB37" s="756"/>
      <c r="LOC37" s="756"/>
      <c r="LOD37" s="756"/>
      <c r="LOE37" s="756"/>
      <c r="LOF37" s="756"/>
      <c r="LOG37" s="756"/>
      <c r="LOH37" s="756"/>
      <c r="LOI37" s="756"/>
      <c r="LOJ37" s="756"/>
      <c r="LOK37" s="756"/>
      <c r="LOL37" s="756"/>
      <c r="LOM37" s="756"/>
      <c r="LON37" s="756"/>
      <c r="LOO37" s="756"/>
      <c r="LOP37" s="756"/>
      <c r="LOQ37" s="756"/>
      <c r="LOR37" s="756"/>
      <c r="LOS37" s="756"/>
      <c r="LOT37" s="756"/>
      <c r="LOU37" s="756"/>
      <c r="LOV37" s="756"/>
      <c r="LOW37" s="756"/>
      <c r="LOX37" s="756"/>
      <c r="LOY37" s="756"/>
      <c r="LOZ37" s="756"/>
      <c r="LPA37" s="756"/>
      <c r="LPB37" s="756"/>
      <c r="LPC37" s="756"/>
      <c r="LPD37" s="756"/>
      <c r="LPE37" s="756"/>
      <c r="LPF37" s="756"/>
      <c r="LPG37" s="756"/>
      <c r="LPH37" s="756"/>
      <c r="LPI37" s="756"/>
      <c r="LPJ37" s="756"/>
      <c r="LPK37" s="756"/>
      <c r="LPL37" s="756"/>
      <c r="LPM37" s="756"/>
      <c r="LPN37" s="756"/>
      <c r="LPO37" s="756"/>
      <c r="LPP37" s="756"/>
      <c r="LPQ37" s="756"/>
      <c r="LPR37" s="756"/>
      <c r="LPS37" s="756"/>
      <c r="LPT37" s="756"/>
      <c r="LPU37" s="756"/>
      <c r="LPV37" s="756"/>
      <c r="LPW37" s="756"/>
      <c r="LPX37" s="756"/>
      <c r="LPY37" s="756"/>
      <c r="LPZ37" s="756"/>
      <c r="LQA37" s="756"/>
      <c r="LQB37" s="756"/>
      <c r="LQC37" s="756"/>
      <c r="LQD37" s="756"/>
      <c r="LQE37" s="756"/>
      <c r="LQF37" s="756"/>
      <c r="LQG37" s="756"/>
      <c r="LQH37" s="756"/>
      <c r="LQI37" s="756"/>
      <c r="LQJ37" s="756"/>
      <c r="LQK37" s="756"/>
      <c r="LQL37" s="756"/>
      <c r="LQM37" s="756"/>
      <c r="LQN37" s="756"/>
      <c r="LQO37" s="756"/>
      <c r="LQP37" s="756"/>
      <c r="LQQ37" s="756"/>
      <c r="LQR37" s="756"/>
      <c r="LQS37" s="756"/>
      <c r="LQT37" s="756"/>
      <c r="LQU37" s="756"/>
      <c r="LQV37" s="756"/>
      <c r="LQW37" s="756"/>
      <c r="LQX37" s="756"/>
      <c r="LQY37" s="756"/>
      <c r="LQZ37" s="756"/>
      <c r="LRA37" s="756"/>
      <c r="LRB37" s="756"/>
      <c r="LRC37" s="756"/>
      <c r="LRD37" s="756"/>
      <c r="LRE37" s="756"/>
      <c r="LRF37" s="756"/>
      <c r="LRG37" s="756"/>
      <c r="LRH37" s="756"/>
      <c r="LRI37" s="756"/>
      <c r="LRJ37" s="756"/>
      <c r="LRK37" s="756"/>
      <c r="LRL37" s="756"/>
      <c r="LRM37" s="756"/>
      <c r="LRN37" s="756"/>
      <c r="LRO37" s="756"/>
      <c r="LRP37" s="756"/>
      <c r="LRQ37" s="756"/>
      <c r="LRR37" s="756"/>
      <c r="LRS37" s="756"/>
      <c r="LRT37" s="756"/>
      <c r="LRU37" s="756"/>
      <c r="LRV37" s="756"/>
      <c r="LRW37" s="756"/>
      <c r="LRX37" s="756"/>
      <c r="LRY37" s="756"/>
      <c r="LRZ37" s="756"/>
      <c r="LSA37" s="756"/>
      <c r="LSB37" s="756"/>
      <c r="LSC37" s="756"/>
      <c r="LSD37" s="756"/>
      <c r="LSE37" s="756"/>
      <c r="LSF37" s="756"/>
      <c r="LSG37" s="756"/>
      <c r="LSH37" s="756"/>
      <c r="LSI37" s="756"/>
      <c r="LSJ37" s="756"/>
      <c r="LSK37" s="756"/>
      <c r="LSL37" s="756"/>
      <c r="LSM37" s="756"/>
      <c r="LSN37" s="756"/>
      <c r="LSO37" s="756"/>
      <c r="LSP37" s="756"/>
      <c r="LSQ37" s="756"/>
      <c r="LSR37" s="756"/>
      <c r="LSS37" s="756"/>
      <c r="LST37" s="756"/>
      <c r="LSU37" s="756"/>
      <c r="LSV37" s="756"/>
      <c r="LSW37" s="756"/>
      <c r="LSX37" s="756"/>
      <c r="LSY37" s="756"/>
      <c r="LSZ37" s="756"/>
      <c r="LTA37" s="756"/>
      <c r="LTB37" s="756"/>
      <c r="LTC37" s="756"/>
      <c r="LTD37" s="756"/>
      <c r="LTE37" s="756"/>
      <c r="LTF37" s="756"/>
      <c r="LTG37" s="756"/>
      <c r="LTH37" s="756"/>
      <c r="LTI37" s="756"/>
      <c r="LTJ37" s="756"/>
      <c r="LTK37" s="756"/>
      <c r="LTL37" s="756"/>
      <c r="LTM37" s="756"/>
      <c r="LTN37" s="756"/>
      <c r="LTO37" s="756"/>
      <c r="LTP37" s="756"/>
      <c r="LTQ37" s="756"/>
      <c r="LTR37" s="756"/>
      <c r="LTS37" s="756"/>
      <c r="LTT37" s="756"/>
      <c r="LTU37" s="756"/>
      <c r="LTV37" s="756"/>
      <c r="LTW37" s="756"/>
      <c r="LTX37" s="756"/>
      <c r="LTY37" s="756"/>
      <c r="LTZ37" s="756"/>
      <c r="LUA37" s="756"/>
      <c r="LUB37" s="756"/>
      <c r="LUC37" s="756"/>
      <c r="LUD37" s="756"/>
      <c r="LUE37" s="756"/>
      <c r="LUF37" s="756"/>
      <c r="LUG37" s="756"/>
      <c r="LUH37" s="756"/>
      <c r="LUI37" s="756"/>
      <c r="LUJ37" s="756"/>
      <c r="LUK37" s="756"/>
      <c r="LUL37" s="756"/>
      <c r="LUM37" s="756"/>
      <c r="LUN37" s="756"/>
      <c r="LUO37" s="756"/>
      <c r="LUP37" s="756"/>
      <c r="LUQ37" s="756"/>
      <c r="LUR37" s="756"/>
      <c r="LUS37" s="756"/>
      <c r="LUT37" s="756"/>
      <c r="LUU37" s="756"/>
      <c r="LUV37" s="756"/>
      <c r="LUW37" s="756"/>
      <c r="LUX37" s="756"/>
      <c r="LUY37" s="756"/>
      <c r="LUZ37" s="756"/>
      <c r="LVA37" s="756"/>
      <c r="LVB37" s="756"/>
      <c r="LVC37" s="756"/>
      <c r="LVD37" s="756"/>
      <c r="LVE37" s="756"/>
      <c r="LVF37" s="756"/>
      <c r="LVG37" s="756"/>
      <c r="LVH37" s="756"/>
      <c r="LVI37" s="756"/>
      <c r="LVJ37" s="756"/>
      <c r="LVK37" s="756"/>
      <c r="LVL37" s="756"/>
      <c r="LVM37" s="756"/>
      <c r="LVN37" s="756"/>
      <c r="LVO37" s="756"/>
      <c r="LVP37" s="756"/>
      <c r="LVQ37" s="756"/>
      <c r="LVR37" s="756"/>
      <c r="LVS37" s="756"/>
      <c r="LVT37" s="756"/>
      <c r="LVU37" s="756"/>
      <c r="LVV37" s="756"/>
      <c r="LVW37" s="756"/>
      <c r="LVX37" s="756"/>
      <c r="LVY37" s="756"/>
      <c r="LVZ37" s="756"/>
      <c r="LWA37" s="756"/>
      <c r="LWB37" s="756"/>
      <c r="LWC37" s="756"/>
      <c r="LWD37" s="756"/>
      <c r="LWE37" s="756"/>
      <c r="LWF37" s="756"/>
      <c r="LWG37" s="756"/>
      <c r="LWH37" s="756"/>
      <c r="LWI37" s="756"/>
      <c r="LWJ37" s="756"/>
      <c r="LWK37" s="756"/>
      <c r="LWL37" s="756"/>
      <c r="LWM37" s="756"/>
      <c r="LWN37" s="756"/>
      <c r="LWO37" s="756"/>
      <c r="LWP37" s="756"/>
      <c r="LWQ37" s="756"/>
      <c r="LWR37" s="756"/>
      <c r="LWS37" s="756"/>
      <c r="LWT37" s="756"/>
      <c r="LWU37" s="756"/>
      <c r="LWV37" s="756"/>
      <c r="LWW37" s="756"/>
      <c r="LWX37" s="756"/>
      <c r="LWY37" s="756"/>
      <c r="LWZ37" s="756"/>
      <c r="LXA37" s="756"/>
      <c r="LXB37" s="756"/>
      <c r="LXC37" s="756"/>
      <c r="LXD37" s="756"/>
      <c r="LXE37" s="756"/>
      <c r="LXF37" s="756"/>
      <c r="LXG37" s="756"/>
      <c r="LXH37" s="756"/>
      <c r="LXI37" s="756"/>
      <c r="LXJ37" s="756"/>
      <c r="LXK37" s="756"/>
      <c r="LXL37" s="756"/>
      <c r="LXM37" s="756"/>
      <c r="LXN37" s="756"/>
      <c r="LXO37" s="756"/>
      <c r="LXP37" s="756"/>
      <c r="LXQ37" s="756"/>
      <c r="LXR37" s="756"/>
      <c r="LXS37" s="756"/>
      <c r="LXT37" s="756"/>
      <c r="LXU37" s="756"/>
      <c r="LXV37" s="756"/>
      <c r="LXW37" s="756"/>
      <c r="LXX37" s="756"/>
      <c r="LXY37" s="756"/>
      <c r="LXZ37" s="756"/>
      <c r="LYA37" s="756"/>
      <c r="LYB37" s="756"/>
      <c r="LYC37" s="756"/>
      <c r="LYD37" s="756"/>
      <c r="LYE37" s="756"/>
      <c r="LYF37" s="756"/>
      <c r="LYG37" s="756"/>
      <c r="LYH37" s="756"/>
      <c r="LYI37" s="756"/>
      <c r="LYJ37" s="756"/>
      <c r="LYK37" s="756"/>
      <c r="LYL37" s="756"/>
      <c r="LYM37" s="756"/>
      <c r="LYN37" s="756"/>
      <c r="LYO37" s="756"/>
      <c r="LYP37" s="756"/>
      <c r="LYQ37" s="756"/>
      <c r="LYR37" s="756"/>
      <c r="LYS37" s="756"/>
      <c r="LYT37" s="756"/>
      <c r="LYU37" s="756"/>
      <c r="LYV37" s="756"/>
      <c r="LYW37" s="756"/>
      <c r="LYX37" s="756"/>
      <c r="LYY37" s="756"/>
      <c r="LYZ37" s="756"/>
      <c r="LZA37" s="756"/>
      <c r="LZB37" s="756"/>
      <c r="LZC37" s="756"/>
      <c r="LZD37" s="756"/>
      <c r="LZE37" s="756"/>
      <c r="LZF37" s="756"/>
      <c r="LZG37" s="756"/>
      <c r="LZH37" s="756"/>
      <c r="LZI37" s="756"/>
      <c r="LZJ37" s="756"/>
      <c r="LZK37" s="756"/>
      <c r="LZL37" s="756"/>
      <c r="LZM37" s="756"/>
      <c r="LZN37" s="756"/>
      <c r="LZO37" s="756"/>
      <c r="LZP37" s="756"/>
      <c r="LZQ37" s="756"/>
      <c r="LZR37" s="756"/>
      <c r="LZS37" s="756"/>
      <c r="LZT37" s="756"/>
      <c r="LZU37" s="756"/>
      <c r="LZV37" s="756"/>
      <c r="LZW37" s="756"/>
      <c r="LZX37" s="756"/>
      <c r="LZY37" s="756"/>
      <c r="LZZ37" s="756"/>
      <c r="MAA37" s="756"/>
      <c r="MAB37" s="756"/>
      <c r="MAC37" s="756"/>
      <c r="MAD37" s="756"/>
      <c r="MAE37" s="756"/>
      <c r="MAF37" s="756"/>
      <c r="MAG37" s="756"/>
      <c r="MAH37" s="756"/>
      <c r="MAI37" s="756"/>
      <c r="MAJ37" s="756"/>
      <c r="MAK37" s="756"/>
      <c r="MAL37" s="756"/>
      <c r="MAM37" s="756"/>
      <c r="MAN37" s="756"/>
      <c r="MAO37" s="756"/>
      <c r="MAP37" s="756"/>
      <c r="MAQ37" s="756"/>
      <c r="MAR37" s="756"/>
      <c r="MAS37" s="756"/>
      <c r="MAT37" s="756"/>
      <c r="MAU37" s="756"/>
      <c r="MAV37" s="756"/>
      <c r="MAW37" s="756"/>
      <c r="MAX37" s="756"/>
      <c r="MAY37" s="756"/>
      <c r="MAZ37" s="756"/>
      <c r="MBA37" s="756"/>
      <c r="MBB37" s="756"/>
      <c r="MBC37" s="756"/>
      <c r="MBD37" s="756"/>
      <c r="MBE37" s="756"/>
      <c r="MBF37" s="756"/>
      <c r="MBG37" s="756"/>
      <c r="MBH37" s="756"/>
      <c r="MBI37" s="756"/>
      <c r="MBJ37" s="756"/>
      <c r="MBK37" s="756"/>
      <c r="MBL37" s="756"/>
      <c r="MBM37" s="756"/>
      <c r="MBN37" s="756"/>
      <c r="MBO37" s="756"/>
      <c r="MBP37" s="756"/>
      <c r="MBQ37" s="756"/>
      <c r="MBR37" s="756"/>
      <c r="MBS37" s="756"/>
      <c r="MBT37" s="756"/>
      <c r="MBU37" s="756"/>
      <c r="MBV37" s="756"/>
      <c r="MBW37" s="756"/>
      <c r="MBX37" s="756"/>
      <c r="MBY37" s="756"/>
      <c r="MBZ37" s="756"/>
      <c r="MCA37" s="756"/>
      <c r="MCB37" s="756"/>
      <c r="MCC37" s="756"/>
      <c r="MCD37" s="756"/>
      <c r="MCE37" s="756"/>
      <c r="MCF37" s="756"/>
      <c r="MCG37" s="756"/>
      <c r="MCH37" s="756"/>
      <c r="MCI37" s="756"/>
      <c r="MCJ37" s="756"/>
      <c r="MCK37" s="756"/>
      <c r="MCL37" s="756"/>
      <c r="MCM37" s="756"/>
      <c r="MCN37" s="756"/>
      <c r="MCO37" s="756"/>
      <c r="MCP37" s="756"/>
      <c r="MCQ37" s="756"/>
      <c r="MCR37" s="756"/>
      <c r="MCS37" s="756"/>
      <c r="MCT37" s="756"/>
      <c r="MCU37" s="756"/>
      <c r="MCV37" s="756"/>
      <c r="MCW37" s="756"/>
      <c r="MCX37" s="756"/>
      <c r="MCY37" s="756"/>
      <c r="MCZ37" s="756"/>
      <c r="MDA37" s="756"/>
      <c r="MDB37" s="756"/>
      <c r="MDC37" s="756"/>
      <c r="MDD37" s="756"/>
      <c r="MDE37" s="756"/>
      <c r="MDF37" s="756"/>
      <c r="MDG37" s="756"/>
      <c r="MDH37" s="756"/>
      <c r="MDI37" s="756"/>
      <c r="MDJ37" s="756"/>
      <c r="MDK37" s="756"/>
      <c r="MDL37" s="756"/>
      <c r="MDM37" s="756"/>
      <c r="MDN37" s="756"/>
      <c r="MDO37" s="756"/>
      <c r="MDP37" s="756"/>
      <c r="MDQ37" s="756"/>
      <c r="MDR37" s="756"/>
      <c r="MDS37" s="756"/>
      <c r="MDT37" s="756"/>
      <c r="MDU37" s="756"/>
      <c r="MDV37" s="756"/>
      <c r="MDW37" s="756"/>
      <c r="MDX37" s="756"/>
      <c r="MDY37" s="756"/>
      <c r="MDZ37" s="756"/>
      <c r="MEA37" s="756"/>
      <c r="MEB37" s="756"/>
      <c r="MEC37" s="756"/>
      <c r="MED37" s="756"/>
      <c r="MEE37" s="756"/>
      <c r="MEF37" s="756"/>
      <c r="MEG37" s="756"/>
      <c r="MEH37" s="756"/>
      <c r="MEI37" s="756"/>
      <c r="MEJ37" s="756"/>
      <c r="MEK37" s="756"/>
      <c r="MEL37" s="756"/>
      <c r="MEM37" s="756"/>
      <c r="MEN37" s="756"/>
      <c r="MEO37" s="756"/>
      <c r="MEP37" s="756"/>
      <c r="MEQ37" s="756"/>
      <c r="MER37" s="756"/>
      <c r="MES37" s="756"/>
      <c r="MET37" s="756"/>
      <c r="MEU37" s="756"/>
      <c r="MEV37" s="756"/>
      <c r="MEW37" s="756"/>
      <c r="MEX37" s="756"/>
      <c r="MEY37" s="756"/>
      <c r="MEZ37" s="756"/>
      <c r="MFA37" s="756"/>
      <c r="MFB37" s="756"/>
      <c r="MFC37" s="756"/>
      <c r="MFD37" s="756"/>
      <c r="MFE37" s="756"/>
      <c r="MFF37" s="756"/>
      <c r="MFG37" s="756"/>
      <c r="MFH37" s="756"/>
      <c r="MFI37" s="756"/>
      <c r="MFJ37" s="756"/>
      <c r="MFK37" s="756"/>
      <c r="MFL37" s="756"/>
      <c r="MFM37" s="756"/>
      <c r="MFN37" s="756"/>
      <c r="MFO37" s="756"/>
      <c r="MFP37" s="756"/>
      <c r="MFQ37" s="756"/>
      <c r="MFR37" s="756"/>
      <c r="MFS37" s="756"/>
      <c r="MFT37" s="756"/>
      <c r="MFU37" s="756"/>
      <c r="MFV37" s="756"/>
      <c r="MFW37" s="756"/>
      <c r="MFX37" s="756"/>
      <c r="MFY37" s="756"/>
      <c r="MFZ37" s="756"/>
      <c r="MGA37" s="756"/>
      <c r="MGB37" s="756"/>
      <c r="MGC37" s="756"/>
      <c r="MGD37" s="756"/>
      <c r="MGE37" s="756"/>
      <c r="MGF37" s="756"/>
      <c r="MGG37" s="756"/>
      <c r="MGH37" s="756"/>
      <c r="MGI37" s="756"/>
      <c r="MGJ37" s="756"/>
      <c r="MGK37" s="756"/>
      <c r="MGL37" s="756"/>
      <c r="MGM37" s="756"/>
      <c r="MGN37" s="756"/>
      <c r="MGO37" s="756"/>
      <c r="MGP37" s="756"/>
      <c r="MGQ37" s="756"/>
      <c r="MGR37" s="756"/>
      <c r="MGS37" s="756"/>
      <c r="MGT37" s="756"/>
      <c r="MGU37" s="756"/>
      <c r="MGV37" s="756"/>
      <c r="MGW37" s="756"/>
      <c r="MGX37" s="756"/>
      <c r="MGY37" s="756"/>
      <c r="MGZ37" s="756"/>
      <c r="MHA37" s="756"/>
      <c r="MHB37" s="756"/>
      <c r="MHC37" s="756"/>
      <c r="MHD37" s="756"/>
      <c r="MHE37" s="756"/>
      <c r="MHF37" s="756"/>
      <c r="MHG37" s="756"/>
      <c r="MHH37" s="756"/>
      <c r="MHI37" s="756"/>
      <c r="MHJ37" s="756"/>
      <c r="MHK37" s="756"/>
      <c r="MHL37" s="756"/>
      <c r="MHM37" s="756"/>
      <c r="MHN37" s="756"/>
      <c r="MHO37" s="756"/>
      <c r="MHP37" s="756"/>
      <c r="MHQ37" s="756"/>
      <c r="MHR37" s="756"/>
      <c r="MHS37" s="756"/>
      <c r="MHT37" s="756"/>
      <c r="MHU37" s="756"/>
      <c r="MHV37" s="756"/>
      <c r="MHW37" s="756"/>
      <c r="MHX37" s="756"/>
      <c r="MHY37" s="756"/>
      <c r="MHZ37" s="756"/>
      <c r="MIA37" s="756"/>
      <c r="MIB37" s="756"/>
      <c r="MIC37" s="756"/>
      <c r="MID37" s="756"/>
      <c r="MIE37" s="756"/>
      <c r="MIF37" s="756"/>
      <c r="MIG37" s="756"/>
      <c r="MIH37" s="756"/>
      <c r="MII37" s="756"/>
      <c r="MIJ37" s="756"/>
      <c r="MIK37" s="756"/>
      <c r="MIL37" s="756"/>
      <c r="MIM37" s="756"/>
      <c r="MIN37" s="756"/>
      <c r="MIO37" s="756"/>
      <c r="MIP37" s="756"/>
      <c r="MIQ37" s="756"/>
      <c r="MIR37" s="756"/>
      <c r="MIS37" s="756"/>
      <c r="MIT37" s="756"/>
      <c r="MIU37" s="756"/>
      <c r="MIV37" s="756"/>
      <c r="MIW37" s="756"/>
      <c r="MIX37" s="756"/>
      <c r="MIY37" s="756"/>
      <c r="MIZ37" s="756"/>
      <c r="MJA37" s="756"/>
      <c r="MJB37" s="756"/>
      <c r="MJC37" s="756"/>
      <c r="MJD37" s="756"/>
      <c r="MJE37" s="756"/>
      <c r="MJF37" s="756"/>
      <c r="MJG37" s="756"/>
      <c r="MJH37" s="756"/>
      <c r="MJI37" s="756"/>
      <c r="MJJ37" s="756"/>
      <c r="MJK37" s="756"/>
      <c r="MJL37" s="756"/>
      <c r="MJM37" s="756"/>
      <c r="MJN37" s="756"/>
      <c r="MJO37" s="756"/>
      <c r="MJP37" s="756"/>
      <c r="MJQ37" s="756"/>
      <c r="MJR37" s="756"/>
      <c r="MJS37" s="756"/>
      <c r="MJT37" s="756"/>
      <c r="MJU37" s="756"/>
      <c r="MJV37" s="756"/>
      <c r="MJW37" s="756"/>
      <c r="MJX37" s="756"/>
      <c r="MJY37" s="756"/>
      <c r="MJZ37" s="756"/>
      <c r="MKA37" s="756"/>
      <c r="MKB37" s="756"/>
      <c r="MKC37" s="756"/>
      <c r="MKD37" s="756"/>
      <c r="MKE37" s="756"/>
      <c r="MKF37" s="756"/>
      <c r="MKG37" s="756"/>
      <c r="MKH37" s="756"/>
      <c r="MKI37" s="756"/>
      <c r="MKJ37" s="756"/>
      <c r="MKK37" s="756"/>
      <c r="MKL37" s="756"/>
      <c r="MKM37" s="756"/>
      <c r="MKN37" s="756"/>
      <c r="MKO37" s="756"/>
      <c r="MKP37" s="756"/>
      <c r="MKQ37" s="756"/>
      <c r="MKR37" s="756"/>
      <c r="MKS37" s="756"/>
      <c r="MKT37" s="756"/>
      <c r="MKU37" s="756"/>
      <c r="MKV37" s="756"/>
      <c r="MKW37" s="756"/>
      <c r="MKX37" s="756"/>
      <c r="MKY37" s="756"/>
      <c r="MKZ37" s="756"/>
      <c r="MLA37" s="756"/>
      <c r="MLB37" s="756"/>
      <c r="MLC37" s="756"/>
      <c r="MLD37" s="756"/>
      <c r="MLE37" s="756"/>
      <c r="MLF37" s="756"/>
      <c r="MLG37" s="756"/>
      <c r="MLH37" s="756"/>
      <c r="MLI37" s="756"/>
      <c r="MLJ37" s="756"/>
      <c r="MLK37" s="756"/>
      <c r="MLL37" s="756"/>
      <c r="MLM37" s="756"/>
      <c r="MLN37" s="756"/>
      <c r="MLO37" s="756"/>
      <c r="MLP37" s="756"/>
      <c r="MLQ37" s="756"/>
      <c r="MLR37" s="756"/>
      <c r="MLS37" s="756"/>
      <c r="MLT37" s="756"/>
      <c r="MLU37" s="756"/>
      <c r="MLV37" s="756"/>
      <c r="MLW37" s="756"/>
      <c r="MLX37" s="756"/>
      <c r="MLY37" s="756"/>
      <c r="MLZ37" s="756"/>
      <c r="MMA37" s="756"/>
      <c r="MMB37" s="756"/>
      <c r="MMC37" s="756"/>
      <c r="MMD37" s="756"/>
      <c r="MME37" s="756"/>
      <c r="MMF37" s="756"/>
      <c r="MMG37" s="756"/>
      <c r="MMH37" s="756"/>
      <c r="MMI37" s="756"/>
      <c r="MMJ37" s="756"/>
      <c r="MMK37" s="756"/>
      <c r="MML37" s="756"/>
      <c r="MMM37" s="756"/>
      <c r="MMN37" s="756"/>
      <c r="MMO37" s="756"/>
      <c r="MMP37" s="756"/>
      <c r="MMQ37" s="756"/>
      <c r="MMR37" s="756"/>
      <c r="MMS37" s="756"/>
      <c r="MMT37" s="756"/>
      <c r="MMU37" s="756"/>
      <c r="MMV37" s="756"/>
      <c r="MMW37" s="756"/>
      <c r="MMX37" s="756"/>
      <c r="MMY37" s="756"/>
      <c r="MMZ37" s="756"/>
      <c r="MNA37" s="756"/>
      <c r="MNB37" s="756"/>
      <c r="MNC37" s="756"/>
      <c r="MND37" s="756"/>
      <c r="MNE37" s="756"/>
      <c r="MNF37" s="756"/>
      <c r="MNG37" s="756"/>
      <c r="MNH37" s="756"/>
      <c r="MNI37" s="756"/>
      <c r="MNJ37" s="756"/>
      <c r="MNK37" s="756"/>
      <c r="MNL37" s="756"/>
      <c r="MNM37" s="756"/>
      <c r="MNN37" s="756"/>
      <c r="MNO37" s="756"/>
      <c r="MNP37" s="756"/>
      <c r="MNQ37" s="756"/>
      <c r="MNR37" s="756"/>
      <c r="MNS37" s="756"/>
      <c r="MNT37" s="756"/>
      <c r="MNU37" s="756"/>
      <c r="MNV37" s="756"/>
      <c r="MNW37" s="756"/>
      <c r="MNX37" s="756"/>
      <c r="MNY37" s="756"/>
      <c r="MNZ37" s="756"/>
      <c r="MOA37" s="756"/>
      <c r="MOB37" s="756"/>
      <c r="MOC37" s="756"/>
      <c r="MOD37" s="756"/>
      <c r="MOE37" s="756"/>
      <c r="MOF37" s="756"/>
      <c r="MOG37" s="756"/>
      <c r="MOH37" s="756"/>
      <c r="MOI37" s="756"/>
      <c r="MOJ37" s="756"/>
      <c r="MOK37" s="756"/>
      <c r="MOL37" s="756"/>
      <c r="MOM37" s="756"/>
      <c r="MON37" s="756"/>
      <c r="MOO37" s="756"/>
      <c r="MOP37" s="756"/>
      <c r="MOQ37" s="756"/>
      <c r="MOR37" s="756"/>
      <c r="MOS37" s="756"/>
      <c r="MOT37" s="756"/>
      <c r="MOU37" s="756"/>
      <c r="MOV37" s="756"/>
      <c r="MOW37" s="756"/>
      <c r="MOX37" s="756"/>
      <c r="MOY37" s="756"/>
      <c r="MOZ37" s="756"/>
      <c r="MPA37" s="756"/>
      <c r="MPB37" s="756"/>
      <c r="MPC37" s="756"/>
      <c r="MPD37" s="756"/>
      <c r="MPE37" s="756"/>
      <c r="MPF37" s="756"/>
      <c r="MPG37" s="756"/>
      <c r="MPH37" s="756"/>
      <c r="MPI37" s="756"/>
      <c r="MPJ37" s="756"/>
      <c r="MPK37" s="756"/>
      <c r="MPL37" s="756"/>
      <c r="MPM37" s="756"/>
      <c r="MPN37" s="756"/>
      <c r="MPO37" s="756"/>
      <c r="MPP37" s="756"/>
      <c r="MPQ37" s="756"/>
      <c r="MPR37" s="756"/>
      <c r="MPS37" s="756"/>
      <c r="MPT37" s="756"/>
      <c r="MPU37" s="756"/>
      <c r="MPV37" s="756"/>
      <c r="MPW37" s="756"/>
      <c r="MPX37" s="756"/>
      <c r="MPY37" s="756"/>
      <c r="MPZ37" s="756"/>
      <c r="MQA37" s="756"/>
      <c r="MQB37" s="756"/>
      <c r="MQC37" s="756"/>
      <c r="MQD37" s="756"/>
      <c r="MQE37" s="756"/>
      <c r="MQF37" s="756"/>
      <c r="MQG37" s="756"/>
      <c r="MQH37" s="756"/>
      <c r="MQI37" s="756"/>
      <c r="MQJ37" s="756"/>
      <c r="MQK37" s="756"/>
      <c r="MQL37" s="756"/>
      <c r="MQM37" s="756"/>
      <c r="MQN37" s="756"/>
      <c r="MQO37" s="756"/>
      <c r="MQP37" s="756"/>
      <c r="MQQ37" s="756"/>
      <c r="MQR37" s="756"/>
      <c r="MQS37" s="756"/>
      <c r="MQT37" s="756"/>
      <c r="MQU37" s="756"/>
      <c r="MQV37" s="756"/>
      <c r="MQW37" s="756"/>
      <c r="MQX37" s="756"/>
      <c r="MQY37" s="756"/>
      <c r="MQZ37" s="756"/>
      <c r="MRA37" s="756"/>
      <c r="MRB37" s="756"/>
      <c r="MRC37" s="756"/>
      <c r="MRD37" s="756"/>
      <c r="MRE37" s="756"/>
      <c r="MRF37" s="756"/>
      <c r="MRG37" s="756"/>
      <c r="MRH37" s="756"/>
      <c r="MRI37" s="756"/>
      <c r="MRJ37" s="756"/>
      <c r="MRK37" s="756"/>
      <c r="MRL37" s="756"/>
      <c r="MRM37" s="756"/>
      <c r="MRN37" s="756"/>
      <c r="MRO37" s="756"/>
      <c r="MRP37" s="756"/>
      <c r="MRQ37" s="756"/>
      <c r="MRR37" s="756"/>
      <c r="MRS37" s="756"/>
      <c r="MRT37" s="756"/>
      <c r="MRU37" s="756"/>
      <c r="MRV37" s="756"/>
      <c r="MRW37" s="756"/>
      <c r="MRX37" s="756"/>
      <c r="MRY37" s="756"/>
      <c r="MRZ37" s="756"/>
      <c r="MSA37" s="756"/>
      <c r="MSB37" s="756"/>
      <c r="MSC37" s="756"/>
      <c r="MSD37" s="756"/>
      <c r="MSE37" s="756"/>
      <c r="MSF37" s="756"/>
      <c r="MSG37" s="756"/>
      <c r="MSH37" s="756"/>
      <c r="MSI37" s="756"/>
      <c r="MSJ37" s="756"/>
      <c r="MSK37" s="756"/>
      <c r="MSL37" s="756"/>
      <c r="MSM37" s="756"/>
      <c r="MSN37" s="756"/>
      <c r="MSO37" s="756"/>
      <c r="MSP37" s="756"/>
      <c r="MSQ37" s="756"/>
      <c r="MSR37" s="756"/>
      <c r="MSS37" s="756"/>
      <c r="MST37" s="756"/>
      <c r="MSU37" s="756"/>
      <c r="MSV37" s="756"/>
      <c r="MSW37" s="756"/>
      <c r="MSX37" s="756"/>
      <c r="MSY37" s="756"/>
      <c r="MSZ37" s="756"/>
      <c r="MTA37" s="756"/>
      <c r="MTB37" s="756"/>
      <c r="MTC37" s="756"/>
      <c r="MTD37" s="756"/>
      <c r="MTE37" s="756"/>
      <c r="MTF37" s="756"/>
      <c r="MTG37" s="756"/>
      <c r="MTH37" s="756"/>
      <c r="MTI37" s="756"/>
      <c r="MTJ37" s="756"/>
      <c r="MTK37" s="756"/>
      <c r="MTL37" s="756"/>
      <c r="MTM37" s="756"/>
      <c r="MTN37" s="756"/>
      <c r="MTO37" s="756"/>
      <c r="MTP37" s="756"/>
      <c r="MTQ37" s="756"/>
      <c r="MTR37" s="756"/>
      <c r="MTS37" s="756"/>
      <c r="MTT37" s="756"/>
      <c r="MTU37" s="756"/>
      <c r="MTV37" s="756"/>
      <c r="MTW37" s="756"/>
      <c r="MTX37" s="756"/>
      <c r="MTY37" s="756"/>
      <c r="MTZ37" s="756"/>
      <c r="MUA37" s="756"/>
      <c r="MUB37" s="756"/>
      <c r="MUC37" s="756"/>
      <c r="MUD37" s="756"/>
      <c r="MUE37" s="756"/>
      <c r="MUF37" s="756"/>
      <c r="MUG37" s="756"/>
      <c r="MUH37" s="756"/>
      <c r="MUI37" s="756"/>
      <c r="MUJ37" s="756"/>
      <c r="MUK37" s="756"/>
      <c r="MUL37" s="756"/>
      <c r="MUM37" s="756"/>
      <c r="MUN37" s="756"/>
      <c r="MUO37" s="756"/>
      <c r="MUP37" s="756"/>
      <c r="MUQ37" s="756"/>
      <c r="MUR37" s="756"/>
      <c r="MUS37" s="756"/>
      <c r="MUT37" s="756"/>
      <c r="MUU37" s="756"/>
      <c r="MUV37" s="756"/>
      <c r="MUW37" s="756"/>
      <c r="MUX37" s="756"/>
      <c r="MUY37" s="756"/>
      <c r="MUZ37" s="756"/>
      <c r="MVA37" s="756"/>
      <c r="MVB37" s="756"/>
      <c r="MVC37" s="756"/>
      <c r="MVD37" s="756"/>
      <c r="MVE37" s="756"/>
      <c r="MVF37" s="756"/>
      <c r="MVG37" s="756"/>
      <c r="MVH37" s="756"/>
      <c r="MVI37" s="756"/>
      <c r="MVJ37" s="756"/>
      <c r="MVK37" s="756"/>
      <c r="MVL37" s="756"/>
      <c r="MVM37" s="756"/>
      <c r="MVN37" s="756"/>
      <c r="MVO37" s="756"/>
      <c r="MVP37" s="756"/>
      <c r="MVQ37" s="756"/>
      <c r="MVR37" s="756"/>
      <c r="MVS37" s="756"/>
      <c r="MVT37" s="756"/>
      <c r="MVU37" s="756"/>
      <c r="MVV37" s="756"/>
      <c r="MVW37" s="756"/>
      <c r="MVX37" s="756"/>
      <c r="MVY37" s="756"/>
      <c r="MVZ37" s="756"/>
      <c r="MWA37" s="756"/>
      <c r="MWB37" s="756"/>
      <c r="MWC37" s="756"/>
      <c r="MWD37" s="756"/>
      <c r="MWE37" s="756"/>
      <c r="MWF37" s="756"/>
      <c r="MWG37" s="756"/>
      <c r="MWH37" s="756"/>
      <c r="MWI37" s="756"/>
      <c r="MWJ37" s="756"/>
      <c r="MWK37" s="756"/>
      <c r="MWL37" s="756"/>
      <c r="MWM37" s="756"/>
      <c r="MWN37" s="756"/>
      <c r="MWO37" s="756"/>
      <c r="MWP37" s="756"/>
      <c r="MWQ37" s="756"/>
      <c r="MWR37" s="756"/>
      <c r="MWS37" s="756"/>
      <c r="MWT37" s="756"/>
      <c r="MWU37" s="756"/>
      <c r="MWV37" s="756"/>
      <c r="MWW37" s="756"/>
      <c r="MWX37" s="756"/>
      <c r="MWY37" s="756"/>
      <c r="MWZ37" s="756"/>
      <c r="MXA37" s="756"/>
      <c r="MXB37" s="756"/>
      <c r="MXC37" s="756"/>
      <c r="MXD37" s="756"/>
      <c r="MXE37" s="756"/>
      <c r="MXF37" s="756"/>
      <c r="MXG37" s="756"/>
      <c r="MXH37" s="756"/>
      <c r="MXI37" s="756"/>
      <c r="MXJ37" s="756"/>
      <c r="MXK37" s="756"/>
      <c r="MXL37" s="756"/>
      <c r="MXM37" s="756"/>
      <c r="MXN37" s="756"/>
      <c r="MXO37" s="756"/>
      <c r="MXP37" s="756"/>
      <c r="MXQ37" s="756"/>
      <c r="MXR37" s="756"/>
      <c r="MXS37" s="756"/>
      <c r="MXT37" s="756"/>
      <c r="MXU37" s="756"/>
      <c r="MXV37" s="756"/>
      <c r="MXW37" s="756"/>
      <c r="MXX37" s="756"/>
      <c r="MXY37" s="756"/>
      <c r="MXZ37" s="756"/>
      <c r="MYA37" s="756"/>
      <c r="MYB37" s="756"/>
      <c r="MYC37" s="756"/>
      <c r="MYD37" s="756"/>
      <c r="MYE37" s="756"/>
      <c r="MYF37" s="756"/>
      <c r="MYG37" s="756"/>
      <c r="MYH37" s="756"/>
      <c r="MYI37" s="756"/>
      <c r="MYJ37" s="756"/>
      <c r="MYK37" s="756"/>
      <c r="MYL37" s="756"/>
      <c r="MYM37" s="756"/>
      <c r="MYN37" s="756"/>
      <c r="MYO37" s="756"/>
      <c r="MYP37" s="756"/>
      <c r="MYQ37" s="756"/>
      <c r="MYR37" s="756"/>
      <c r="MYS37" s="756"/>
      <c r="MYT37" s="756"/>
      <c r="MYU37" s="756"/>
      <c r="MYV37" s="756"/>
      <c r="MYW37" s="756"/>
      <c r="MYX37" s="756"/>
      <c r="MYY37" s="756"/>
      <c r="MYZ37" s="756"/>
      <c r="MZA37" s="756"/>
      <c r="MZB37" s="756"/>
      <c r="MZC37" s="756"/>
      <c r="MZD37" s="756"/>
      <c r="MZE37" s="756"/>
      <c r="MZF37" s="756"/>
      <c r="MZG37" s="756"/>
      <c r="MZH37" s="756"/>
      <c r="MZI37" s="756"/>
      <c r="MZJ37" s="756"/>
      <c r="MZK37" s="756"/>
      <c r="MZL37" s="756"/>
      <c r="MZM37" s="756"/>
      <c r="MZN37" s="756"/>
      <c r="MZO37" s="756"/>
      <c r="MZP37" s="756"/>
      <c r="MZQ37" s="756"/>
      <c r="MZR37" s="756"/>
      <c r="MZS37" s="756"/>
      <c r="MZT37" s="756"/>
      <c r="MZU37" s="756"/>
      <c r="MZV37" s="756"/>
      <c r="MZW37" s="756"/>
      <c r="MZX37" s="756"/>
      <c r="MZY37" s="756"/>
      <c r="MZZ37" s="756"/>
      <c r="NAA37" s="756"/>
      <c r="NAB37" s="756"/>
      <c r="NAC37" s="756"/>
      <c r="NAD37" s="756"/>
      <c r="NAE37" s="756"/>
      <c r="NAF37" s="756"/>
      <c r="NAG37" s="756"/>
      <c r="NAH37" s="756"/>
      <c r="NAI37" s="756"/>
      <c r="NAJ37" s="756"/>
      <c r="NAK37" s="756"/>
      <c r="NAL37" s="756"/>
      <c r="NAM37" s="756"/>
      <c r="NAN37" s="756"/>
      <c r="NAO37" s="756"/>
      <c r="NAP37" s="756"/>
      <c r="NAQ37" s="756"/>
      <c r="NAR37" s="756"/>
      <c r="NAS37" s="756"/>
      <c r="NAT37" s="756"/>
      <c r="NAU37" s="756"/>
      <c r="NAV37" s="756"/>
      <c r="NAW37" s="756"/>
      <c r="NAX37" s="756"/>
      <c r="NAY37" s="756"/>
      <c r="NAZ37" s="756"/>
      <c r="NBA37" s="756"/>
      <c r="NBB37" s="756"/>
      <c r="NBC37" s="756"/>
      <c r="NBD37" s="756"/>
      <c r="NBE37" s="756"/>
      <c r="NBF37" s="756"/>
      <c r="NBG37" s="756"/>
      <c r="NBH37" s="756"/>
      <c r="NBI37" s="756"/>
      <c r="NBJ37" s="756"/>
      <c r="NBK37" s="756"/>
      <c r="NBL37" s="756"/>
      <c r="NBM37" s="756"/>
      <c r="NBN37" s="756"/>
      <c r="NBO37" s="756"/>
      <c r="NBP37" s="756"/>
      <c r="NBQ37" s="756"/>
      <c r="NBR37" s="756"/>
      <c r="NBS37" s="756"/>
      <c r="NBT37" s="756"/>
      <c r="NBU37" s="756"/>
      <c r="NBV37" s="756"/>
      <c r="NBW37" s="756"/>
      <c r="NBX37" s="756"/>
      <c r="NBY37" s="756"/>
      <c r="NBZ37" s="756"/>
      <c r="NCA37" s="756"/>
      <c r="NCB37" s="756"/>
      <c r="NCC37" s="756"/>
      <c r="NCD37" s="756"/>
      <c r="NCE37" s="756"/>
      <c r="NCF37" s="756"/>
      <c r="NCG37" s="756"/>
      <c r="NCH37" s="756"/>
      <c r="NCI37" s="756"/>
      <c r="NCJ37" s="756"/>
      <c r="NCK37" s="756"/>
      <c r="NCL37" s="756"/>
      <c r="NCM37" s="756"/>
      <c r="NCN37" s="756"/>
      <c r="NCO37" s="756"/>
      <c r="NCP37" s="756"/>
      <c r="NCQ37" s="756"/>
      <c r="NCR37" s="756"/>
      <c r="NCS37" s="756"/>
      <c r="NCT37" s="756"/>
      <c r="NCU37" s="756"/>
      <c r="NCV37" s="756"/>
      <c r="NCW37" s="756"/>
      <c r="NCX37" s="756"/>
      <c r="NCY37" s="756"/>
      <c r="NCZ37" s="756"/>
      <c r="NDA37" s="756"/>
      <c r="NDB37" s="756"/>
      <c r="NDC37" s="756"/>
      <c r="NDD37" s="756"/>
      <c r="NDE37" s="756"/>
      <c r="NDF37" s="756"/>
      <c r="NDG37" s="756"/>
      <c r="NDH37" s="756"/>
      <c r="NDI37" s="756"/>
      <c r="NDJ37" s="756"/>
      <c r="NDK37" s="756"/>
      <c r="NDL37" s="756"/>
      <c r="NDM37" s="756"/>
      <c r="NDN37" s="756"/>
      <c r="NDO37" s="756"/>
      <c r="NDP37" s="756"/>
      <c r="NDQ37" s="756"/>
      <c r="NDR37" s="756"/>
      <c r="NDS37" s="756"/>
      <c r="NDT37" s="756"/>
      <c r="NDU37" s="756"/>
      <c r="NDV37" s="756"/>
      <c r="NDW37" s="756"/>
      <c r="NDX37" s="756"/>
      <c r="NDY37" s="756"/>
      <c r="NDZ37" s="756"/>
      <c r="NEA37" s="756"/>
      <c r="NEB37" s="756"/>
      <c r="NEC37" s="756"/>
      <c r="NED37" s="756"/>
      <c r="NEE37" s="756"/>
      <c r="NEF37" s="756"/>
      <c r="NEG37" s="756"/>
      <c r="NEH37" s="756"/>
      <c r="NEI37" s="756"/>
      <c r="NEJ37" s="756"/>
      <c r="NEK37" s="756"/>
      <c r="NEL37" s="756"/>
      <c r="NEM37" s="756"/>
      <c r="NEN37" s="756"/>
      <c r="NEO37" s="756"/>
      <c r="NEP37" s="756"/>
      <c r="NEQ37" s="756"/>
      <c r="NER37" s="756"/>
      <c r="NES37" s="756"/>
      <c r="NET37" s="756"/>
      <c r="NEU37" s="756"/>
      <c r="NEV37" s="756"/>
      <c r="NEW37" s="756"/>
      <c r="NEX37" s="756"/>
      <c r="NEY37" s="756"/>
      <c r="NEZ37" s="756"/>
      <c r="NFA37" s="756"/>
      <c r="NFB37" s="756"/>
      <c r="NFC37" s="756"/>
      <c r="NFD37" s="756"/>
      <c r="NFE37" s="756"/>
      <c r="NFF37" s="756"/>
      <c r="NFG37" s="756"/>
      <c r="NFH37" s="756"/>
      <c r="NFI37" s="756"/>
      <c r="NFJ37" s="756"/>
      <c r="NFK37" s="756"/>
      <c r="NFL37" s="756"/>
      <c r="NFM37" s="756"/>
      <c r="NFN37" s="756"/>
      <c r="NFO37" s="756"/>
      <c r="NFP37" s="756"/>
      <c r="NFQ37" s="756"/>
      <c r="NFR37" s="756"/>
      <c r="NFS37" s="756"/>
      <c r="NFT37" s="756"/>
      <c r="NFU37" s="756"/>
      <c r="NFV37" s="756"/>
      <c r="NFW37" s="756"/>
      <c r="NFX37" s="756"/>
      <c r="NFY37" s="756"/>
      <c r="NFZ37" s="756"/>
      <c r="NGA37" s="756"/>
      <c r="NGB37" s="756"/>
      <c r="NGC37" s="756"/>
      <c r="NGD37" s="756"/>
      <c r="NGE37" s="756"/>
      <c r="NGF37" s="756"/>
      <c r="NGG37" s="756"/>
      <c r="NGH37" s="756"/>
      <c r="NGI37" s="756"/>
      <c r="NGJ37" s="756"/>
      <c r="NGK37" s="756"/>
      <c r="NGL37" s="756"/>
      <c r="NGM37" s="756"/>
      <c r="NGN37" s="756"/>
      <c r="NGO37" s="756"/>
      <c r="NGP37" s="756"/>
      <c r="NGQ37" s="756"/>
      <c r="NGR37" s="756"/>
      <c r="NGS37" s="756"/>
      <c r="NGT37" s="756"/>
      <c r="NGU37" s="756"/>
      <c r="NGV37" s="756"/>
      <c r="NGW37" s="756"/>
      <c r="NGX37" s="756"/>
      <c r="NGY37" s="756"/>
      <c r="NGZ37" s="756"/>
      <c r="NHA37" s="756"/>
      <c r="NHB37" s="756"/>
      <c r="NHC37" s="756"/>
      <c r="NHD37" s="756"/>
      <c r="NHE37" s="756"/>
      <c r="NHF37" s="756"/>
      <c r="NHG37" s="756"/>
      <c r="NHH37" s="756"/>
      <c r="NHI37" s="756"/>
      <c r="NHJ37" s="756"/>
      <c r="NHK37" s="756"/>
      <c r="NHL37" s="756"/>
      <c r="NHM37" s="756"/>
      <c r="NHN37" s="756"/>
      <c r="NHO37" s="756"/>
      <c r="NHP37" s="756"/>
      <c r="NHQ37" s="756"/>
      <c r="NHR37" s="756"/>
      <c r="NHS37" s="756"/>
      <c r="NHT37" s="756"/>
      <c r="NHU37" s="756"/>
      <c r="NHV37" s="756"/>
      <c r="NHW37" s="756"/>
      <c r="NHX37" s="756"/>
      <c r="NHY37" s="756"/>
      <c r="NHZ37" s="756"/>
      <c r="NIA37" s="756"/>
      <c r="NIB37" s="756"/>
      <c r="NIC37" s="756"/>
      <c r="NID37" s="756"/>
      <c r="NIE37" s="756"/>
      <c r="NIF37" s="756"/>
      <c r="NIG37" s="756"/>
      <c r="NIH37" s="756"/>
      <c r="NII37" s="756"/>
      <c r="NIJ37" s="756"/>
      <c r="NIK37" s="756"/>
      <c r="NIL37" s="756"/>
      <c r="NIM37" s="756"/>
      <c r="NIN37" s="756"/>
      <c r="NIO37" s="756"/>
      <c r="NIP37" s="756"/>
      <c r="NIQ37" s="756"/>
      <c r="NIR37" s="756"/>
      <c r="NIS37" s="756"/>
      <c r="NIT37" s="756"/>
      <c r="NIU37" s="756"/>
      <c r="NIV37" s="756"/>
      <c r="NIW37" s="756"/>
      <c r="NIX37" s="756"/>
      <c r="NIY37" s="756"/>
      <c r="NIZ37" s="756"/>
      <c r="NJA37" s="756"/>
      <c r="NJB37" s="756"/>
      <c r="NJC37" s="756"/>
      <c r="NJD37" s="756"/>
      <c r="NJE37" s="756"/>
      <c r="NJF37" s="756"/>
      <c r="NJG37" s="756"/>
      <c r="NJH37" s="756"/>
      <c r="NJI37" s="756"/>
      <c r="NJJ37" s="756"/>
      <c r="NJK37" s="756"/>
      <c r="NJL37" s="756"/>
      <c r="NJM37" s="756"/>
      <c r="NJN37" s="756"/>
      <c r="NJO37" s="756"/>
      <c r="NJP37" s="756"/>
      <c r="NJQ37" s="756"/>
      <c r="NJR37" s="756"/>
      <c r="NJS37" s="756"/>
      <c r="NJT37" s="756"/>
      <c r="NJU37" s="756"/>
      <c r="NJV37" s="756"/>
      <c r="NJW37" s="756"/>
      <c r="NJX37" s="756"/>
      <c r="NJY37" s="756"/>
      <c r="NJZ37" s="756"/>
      <c r="NKA37" s="756"/>
      <c r="NKB37" s="756"/>
      <c r="NKC37" s="756"/>
      <c r="NKD37" s="756"/>
      <c r="NKE37" s="756"/>
      <c r="NKF37" s="756"/>
      <c r="NKG37" s="756"/>
      <c r="NKH37" s="756"/>
      <c r="NKI37" s="756"/>
      <c r="NKJ37" s="756"/>
      <c r="NKK37" s="756"/>
      <c r="NKL37" s="756"/>
      <c r="NKM37" s="756"/>
      <c r="NKN37" s="756"/>
      <c r="NKO37" s="756"/>
      <c r="NKP37" s="756"/>
      <c r="NKQ37" s="756"/>
      <c r="NKR37" s="756"/>
      <c r="NKS37" s="756"/>
      <c r="NKT37" s="756"/>
      <c r="NKU37" s="756"/>
      <c r="NKV37" s="756"/>
      <c r="NKW37" s="756"/>
      <c r="NKX37" s="756"/>
      <c r="NKY37" s="756"/>
      <c r="NKZ37" s="756"/>
      <c r="NLA37" s="756"/>
      <c r="NLB37" s="756"/>
      <c r="NLC37" s="756"/>
      <c r="NLD37" s="756"/>
      <c r="NLE37" s="756"/>
      <c r="NLF37" s="756"/>
      <c r="NLG37" s="756"/>
      <c r="NLH37" s="756"/>
      <c r="NLI37" s="756"/>
      <c r="NLJ37" s="756"/>
      <c r="NLK37" s="756"/>
      <c r="NLL37" s="756"/>
      <c r="NLM37" s="756"/>
      <c r="NLN37" s="756"/>
      <c r="NLO37" s="756"/>
      <c r="NLP37" s="756"/>
      <c r="NLQ37" s="756"/>
      <c r="NLR37" s="756"/>
      <c r="NLS37" s="756"/>
      <c r="NLT37" s="756"/>
      <c r="NLU37" s="756"/>
      <c r="NLV37" s="756"/>
      <c r="NLW37" s="756"/>
      <c r="NLX37" s="756"/>
      <c r="NLY37" s="756"/>
      <c r="NLZ37" s="756"/>
      <c r="NMA37" s="756"/>
      <c r="NMB37" s="756"/>
      <c r="NMC37" s="756"/>
      <c r="NMD37" s="756"/>
      <c r="NME37" s="756"/>
      <c r="NMF37" s="756"/>
      <c r="NMG37" s="756"/>
      <c r="NMH37" s="756"/>
      <c r="NMI37" s="756"/>
      <c r="NMJ37" s="756"/>
      <c r="NMK37" s="756"/>
      <c r="NML37" s="756"/>
      <c r="NMM37" s="756"/>
      <c r="NMN37" s="756"/>
      <c r="NMO37" s="756"/>
      <c r="NMP37" s="756"/>
      <c r="NMQ37" s="756"/>
      <c r="NMR37" s="756"/>
      <c r="NMS37" s="756"/>
      <c r="NMT37" s="756"/>
      <c r="NMU37" s="756"/>
      <c r="NMV37" s="756"/>
      <c r="NMW37" s="756"/>
      <c r="NMX37" s="756"/>
      <c r="NMY37" s="756"/>
      <c r="NMZ37" s="756"/>
      <c r="NNA37" s="756"/>
      <c r="NNB37" s="756"/>
      <c r="NNC37" s="756"/>
      <c r="NND37" s="756"/>
      <c r="NNE37" s="756"/>
      <c r="NNF37" s="756"/>
      <c r="NNG37" s="756"/>
      <c r="NNH37" s="756"/>
      <c r="NNI37" s="756"/>
      <c r="NNJ37" s="756"/>
      <c r="NNK37" s="756"/>
      <c r="NNL37" s="756"/>
      <c r="NNM37" s="756"/>
      <c r="NNN37" s="756"/>
      <c r="NNO37" s="756"/>
      <c r="NNP37" s="756"/>
      <c r="NNQ37" s="756"/>
      <c r="NNR37" s="756"/>
      <c r="NNS37" s="756"/>
      <c r="NNT37" s="756"/>
      <c r="NNU37" s="756"/>
      <c r="NNV37" s="756"/>
      <c r="NNW37" s="756"/>
      <c r="NNX37" s="756"/>
      <c r="NNY37" s="756"/>
      <c r="NNZ37" s="756"/>
      <c r="NOA37" s="756"/>
      <c r="NOB37" s="756"/>
      <c r="NOC37" s="756"/>
      <c r="NOD37" s="756"/>
      <c r="NOE37" s="756"/>
      <c r="NOF37" s="756"/>
      <c r="NOG37" s="756"/>
      <c r="NOH37" s="756"/>
      <c r="NOI37" s="756"/>
      <c r="NOJ37" s="756"/>
      <c r="NOK37" s="756"/>
      <c r="NOL37" s="756"/>
      <c r="NOM37" s="756"/>
      <c r="NON37" s="756"/>
      <c r="NOO37" s="756"/>
      <c r="NOP37" s="756"/>
      <c r="NOQ37" s="756"/>
      <c r="NOR37" s="756"/>
      <c r="NOS37" s="756"/>
      <c r="NOT37" s="756"/>
      <c r="NOU37" s="756"/>
      <c r="NOV37" s="756"/>
      <c r="NOW37" s="756"/>
      <c r="NOX37" s="756"/>
      <c r="NOY37" s="756"/>
      <c r="NOZ37" s="756"/>
      <c r="NPA37" s="756"/>
      <c r="NPB37" s="756"/>
      <c r="NPC37" s="756"/>
      <c r="NPD37" s="756"/>
      <c r="NPE37" s="756"/>
      <c r="NPF37" s="756"/>
      <c r="NPG37" s="756"/>
      <c r="NPH37" s="756"/>
      <c r="NPI37" s="756"/>
      <c r="NPJ37" s="756"/>
      <c r="NPK37" s="756"/>
      <c r="NPL37" s="756"/>
      <c r="NPM37" s="756"/>
      <c r="NPN37" s="756"/>
      <c r="NPO37" s="756"/>
      <c r="NPP37" s="756"/>
      <c r="NPQ37" s="756"/>
      <c r="NPR37" s="756"/>
      <c r="NPS37" s="756"/>
      <c r="NPT37" s="756"/>
      <c r="NPU37" s="756"/>
      <c r="NPV37" s="756"/>
      <c r="NPW37" s="756"/>
      <c r="NPX37" s="756"/>
      <c r="NPY37" s="756"/>
      <c r="NPZ37" s="756"/>
      <c r="NQA37" s="756"/>
      <c r="NQB37" s="756"/>
      <c r="NQC37" s="756"/>
      <c r="NQD37" s="756"/>
      <c r="NQE37" s="756"/>
      <c r="NQF37" s="756"/>
      <c r="NQG37" s="756"/>
      <c r="NQH37" s="756"/>
      <c r="NQI37" s="756"/>
      <c r="NQJ37" s="756"/>
      <c r="NQK37" s="756"/>
      <c r="NQL37" s="756"/>
      <c r="NQM37" s="756"/>
      <c r="NQN37" s="756"/>
      <c r="NQO37" s="756"/>
      <c r="NQP37" s="756"/>
      <c r="NQQ37" s="756"/>
      <c r="NQR37" s="756"/>
      <c r="NQS37" s="756"/>
      <c r="NQT37" s="756"/>
      <c r="NQU37" s="756"/>
      <c r="NQV37" s="756"/>
      <c r="NQW37" s="756"/>
      <c r="NQX37" s="756"/>
      <c r="NQY37" s="756"/>
      <c r="NQZ37" s="756"/>
      <c r="NRA37" s="756"/>
      <c r="NRB37" s="756"/>
      <c r="NRC37" s="756"/>
      <c r="NRD37" s="756"/>
      <c r="NRE37" s="756"/>
      <c r="NRF37" s="756"/>
      <c r="NRG37" s="756"/>
      <c r="NRH37" s="756"/>
      <c r="NRI37" s="756"/>
      <c r="NRJ37" s="756"/>
      <c r="NRK37" s="756"/>
      <c r="NRL37" s="756"/>
      <c r="NRM37" s="756"/>
      <c r="NRN37" s="756"/>
      <c r="NRO37" s="756"/>
      <c r="NRP37" s="756"/>
      <c r="NRQ37" s="756"/>
      <c r="NRR37" s="756"/>
      <c r="NRS37" s="756"/>
      <c r="NRT37" s="756"/>
      <c r="NRU37" s="756"/>
      <c r="NRV37" s="756"/>
      <c r="NRW37" s="756"/>
      <c r="NRX37" s="756"/>
      <c r="NRY37" s="756"/>
      <c r="NRZ37" s="756"/>
      <c r="NSA37" s="756"/>
      <c r="NSB37" s="756"/>
      <c r="NSC37" s="756"/>
      <c r="NSD37" s="756"/>
      <c r="NSE37" s="756"/>
      <c r="NSF37" s="756"/>
      <c r="NSG37" s="756"/>
      <c r="NSH37" s="756"/>
      <c r="NSI37" s="756"/>
      <c r="NSJ37" s="756"/>
      <c r="NSK37" s="756"/>
      <c r="NSL37" s="756"/>
      <c r="NSM37" s="756"/>
      <c r="NSN37" s="756"/>
      <c r="NSO37" s="756"/>
      <c r="NSP37" s="756"/>
      <c r="NSQ37" s="756"/>
      <c r="NSR37" s="756"/>
      <c r="NSS37" s="756"/>
      <c r="NST37" s="756"/>
      <c r="NSU37" s="756"/>
      <c r="NSV37" s="756"/>
      <c r="NSW37" s="756"/>
      <c r="NSX37" s="756"/>
      <c r="NSY37" s="756"/>
      <c r="NSZ37" s="756"/>
      <c r="NTA37" s="756"/>
      <c r="NTB37" s="756"/>
      <c r="NTC37" s="756"/>
      <c r="NTD37" s="756"/>
      <c r="NTE37" s="756"/>
      <c r="NTF37" s="756"/>
      <c r="NTG37" s="756"/>
      <c r="NTH37" s="756"/>
      <c r="NTI37" s="756"/>
      <c r="NTJ37" s="756"/>
      <c r="NTK37" s="756"/>
      <c r="NTL37" s="756"/>
      <c r="NTM37" s="756"/>
      <c r="NTN37" s="756"/>
      <c r="NTO37" s="756"/>
      <c r="NTP37" s="756"/>
      <c r="NTQ37" s="756"/>
      <c r="NTR37" s="756"/>
      <c r="NTS37" s="756"/>
      <c r="NTT37" s="756"/>
      <c r="NTU37" s="756"/>
      <c r="NTV37" s="756"/>
      <c r="NTW37" s="756"/>
      <c r="NTX37" s="756"/>
      <c r="NTY37" s="756"/>
      <c r="NTZ37" s="756"/>
      <c r="NUA37" s="756"/>
      <c r="NUB37" s="756"/>
      <c r="NUC37" s="756"/>
      <c r="NUD37" s="756"/>
      <c r="NUE37" s="756"/>
      <c r="NUF37" s="756"/>
      <c r="NUG37" s="756"/>
      <c r="NUH37" s="756"/>
      <c r="NUI37" s="756"/>
      <c r="NUJ37" s="756"/>
      <c r="NUK37" s="756"/>
      <c r="NUL37" s="756"/>
      <c r="NUM37" s="756"/>
      <c r="NUN37" s="756"/>
      <c r="NUO37" s="756"/>
      <c r="NUP37" s="756"/>
      <c r="NUQ37" s="756"/>
      <c r="NUR37" s="756"/>
      <c r="NUS37" s="756"/>
      <c r="NUT37" s="756"/>
      <c r="NUU37" s="756"/>
      <c r="NUV37" s="756"/>
      <c r="NUW37" s="756"/>
      <c r="NUX37" s="756"/>
      <c r="NUY37" s="756"/>
      <c r="NUZ37" s="756"/>
      <c r="NVA37" s="756"/>
      <c r="NVB37" s="756"/>
      <c r="NVC37" s="756"/>
      <c r="NVD37" s="756"/>
      <c r="NVE37" s="756"/>
      <c r="NVF37" s="756"/>
      <c r="NVG37" s="756"/>
      <c r="NVH37" s="756"/>
      <c r="NVI37" s="756"/>
      <c r="NVJ37" s="756"/>
      <c r="NVK37" s="756"/>
      <c r="NVL37" s="756"/>
      <c r="NVM37" s="756"/>
      <c r="NVN37" s="756"/>
      <c r="NVO37" s="756"/>
      <c r="NVP37" s="756"/>
      <c r="NVQ37" s="756"/>
      <c r="NVR37" s="756"/>
      <c r="NVS37" s="756"/>
      <c r="NVT37" s="756"/>
      <c r="NVU37" s="756"/>
      <c r="NVV37" s="756"/>
      <c r="NVW37" s="756"/>
      <c r="NVX37" s="756"/>
      <c r="NVY37" s="756"/>
      <c r="NVZ37" s="756"/>
      <c r="NWA37" s="756"/>
      <c r="NWB37" s="756"/>
      <c r="NWC37" s="756"/>
      <c r="NWD37" s="756"/>
      <c r="NWE37" s="756"/>
      <c r="NWF37" s="756"/>
      <c r="NWG37" s="756"/>
      <c r="NWH37" s="756"/>
      <c r="NWI37" s="756"/>
      <c r="NWJ37" s="756"/>
      <c r="NWK37" s="756"/>
      <c r="NWL37" s="756"/>
      <c r="NWM37" s="756"/>
      <c r="NWN37" s="756"/>
      <c r="NWO37" s="756"/>
      <c r="NWP37" s="756"/>
      <c r="NWQ37" s="756"/>
      <c r="NWR37" s="756"/>
      <c r="NWS37" s="756"/>
      <c r="NWT37" s="756"/>
      <c r="NWU37" s="756"/>
      <c r="NWV37" s="756"/>
      <c r="NWW37" s="756"/>
      <c r="NWX37" s="756"/>
      <c r="NWY37" s="756"/>
      <c r="NWZ37" s="756"/>
      <c r="NXA37" s="756"/>
      <c r="NXB37" s="756"/>
      <c r="NXC37" s="756"/>
      <c r="NXD37" s="756"/>
      <c r="NXE37" s="756"/>
      <c r="NXF37" s="756"/>
      <c r="NXG37" s="756"/>
      <c r="NXH37" s="756"/>
      <c r="NXI37" s="756"/>
      <c r="NXJ37" s="756"/>
      <c r="NXK37" s="756"/>
      <c r="NXL37" s="756"/>
      <c r="NXM37" s="756"/>
      <c r="NXN37" s="756"/>
      <c r="NXO37" s="756"/>
      <c r="NXP37" s="756"/>
      <c r="NXQ37" s="756"/>
      <c r="NXR37" s="756"/>
      <c r="NXS37" s="756"/>
      <c r="NXT37" s="756"/>
      <c r="NXU37" s="756"/>
      <c r="NXV37" s="756"/>
      <c r="NXW37" s="756"/>
      <c r="NXX37" s="756"/>
      <c r="NXY37" s="756"/>
      <c r="NXZ37" s="756"/>
      <c r="NYA37" s="756"/>
      <c r="NYB37" s="756"/>
      <c r="NYC37" s="756"/>
      <c r="NYD37" s="756"/>
      <c r="NYE37" s="756"/>
      <c r="NYF37" s="756"/>
      <c r="NYG37" s="756"/>
      <c r="NYH37" s="756"/>
      <c r="NYI37" s="756"/>
      <c r="NYJ37" s="756"/>
      <c r="NYK37" s="756"/>
      <c r="NYL37" s="756"/>
      <c r="NYM37" s="756"/>
      <c r="NYN37" s="756"/>
      <c r="NYO37" s="756"/>
      <c r="NYP37" s="756"/>
      <c r="NYQ37" s="756"/>
      <c r="NYR37" s="756"/>
      <c r="NYS37" s="756"/>
      <c r="NYT37" s="756"/>
      <c r="NYU37" s="756"/>
      <c r="NYV37" s="756"/>
      <c r="NYW37" s="756"/>
      <c r="NYX37" s="756"/>
      <c r="NYY37" s="756"/>
      <c r="NYZ37" s="756"/>
      <c r="NZA37" s="756"/>
      <c r="NZB37" s="756"/>
      <c r="NZC37" s="756"/>
      <c r="NZD37" s="756"/>
      <c r="NZE37" s="756"/>
      <c r="NZF37" s="756"/>
      <c r="NZG37" s="756"/>
      <c r="NZH37" s="756"/>
      <c r="NZI37" s="756"/>
      <c r="NZJ37" s="756"/>
      <c r="NZK37" s="756"/>
      <c r="NZL37" s="756"/>
      <c r="NZM37" s="756"/>
      <c r="NZN37" s="756"/>
      <c r="NZO37" s="756"/>
      <c r="NZP37" s="756"/>
      <c r="NZQ37" s="756"/>
      <c r="NZR37" s="756"/>
      <c r="NZS37" s="756"/>
      <c r="NZT37" s="756"/>
      <c r="NZU37" s="756"/>
      <c r="NZV37" s="756"/>
      <c r="NZW37" s="756"/>
      <c r="NZX37" s="756"/>
      <c r="NZY37" s="756"/>
      <c r="NZZ37" s="756"/>
      <c r="OAA37" s="756"/>
      <c r="OAB37" s="756"/>
      <c r="OAC37" s="756"/>
      <c r="OAD37" s="756"/>
      <c r="OAE37" s="756"/>
      <c r="OAF37" s="756"/>
      <c r="OAG37" s="756"/>
      <c r="OAH37" s="756"/>
      <c r="OAI37" s="756"/>
      <c r="OAJ37" s="756"/>
      <c r="OAK37" s="756"/>
      <c r="OAL37" s="756"/>
      <c r="OAM37" s="756"/>
      <c r="OAN37" s="756"/>
      <c r="OAO37" s="756"/>
      <c r="OAP37" s="756"/>
      <c r="OAQ37" s="756"/>
      <c r="OAR37" s="756"/>
      <c r="OAS37" s="756"/>
      <c r="OAT37" s="756"/>
      <c r="OAU37" s="756"/>
      <c r="OAV37" s="756"/>
      <c r="OAW37" s="756"/>
      <c r="OAX37" s="756"/>
      <c r="OAY37" s="756"/>
      <c r="OAZ37" s="756"/>
      <c r="OBA37" s="756"/>
      <c r="OBB37" s="756"/>
      <c r="OBC37" s="756"/>
      <c r="OBD37" s="756"/>
      <c r="OBE37" s="756"/>
      <c r="OBF37" s="756"/>
      <c r="OBG37" s="756"/>
      <c r="OBH37" s="756"/>
      <c r="OBI37" s="756"/>
      <c r="OBJ37" s="756"/>
      <c r="OBK37" s="756"/>
      <c r="OBL37" s="756"/>
      <c r="OBM37" s="756"/>
      <c r="OBN37" s="756"/>
      <c r="OBO37" s="756"/>
      <c r="OBP37" s="756"/>
      <c r="OBQ37" s="756"/>
      <c r="OBR37" s="756"/>
      <c r="OBS37" s="756"/>
      <c r="OBT37" s="756"/>
      <c r="OBU37" s="756"/>
      <c r="OBV37" s="756"/>
      <c r="OBW37" s="756"/>
      <c r="OBX37" s="756"/>
      <c r="OBY37" s="756"/>
      <c r="OBZ37" s="756"/>
      <c r="OCA37" s="756"/>
      <c r="OCB37" s="756"/>
      <c r="OCC37" s="756"/>
      <c r="OCD37" s="756"/>
      <c r="OCE37" s="756"/>
      <c r="OCF37" s="756"/>
      <c r="OCG37" s="756"/>
      <c r="OCH37" s="756"/>
      <c r="OCI37" s="756"/>
      <c r="OCJ37" s="756"/>
      <c r="OCK37" s="756"/>
      <c r="OCL37" s="756"/>
      <c r="OCM37" s="756"/>
      <c r="OCN37" s="756"/>
      <c r="OCO37" s="756"/>
      <c r="OCP37" s="756"/>
      <c r="OCQ37" s="756"/>
      <c r="OCR37" s="756"/>
      <c r="OCS37" s="756"/>
      <c r="OCT37" s="756"/>
      <c r="OCU37" s="756"/>
      <c r="OCV37" s="756"/>
      <c r="OCW37" s="756"/>
      <c r="OCX37" s="756"/>
      <c r="OCY37" s="756"/>
      <c r="OCZ37" s="756"/>
      <c r="ODA37" s="756"/>
      <c r="ODB37" s="756"/>
      <c r="ODC37" s="756"/>
      <c r="ODD37" s="756"/>
      <c r="ODE37" s="756"/>
      <c r="ODF37" s="756"/>
      <c r="ODG37" s="756"/>
      <c r="ODH37" s="756"/>
      <c r="ODI37" s="756"/>
      <c r="ODJ37" s="756"/>
      <c r="ODK37" s="756"/>
      <c r="ODL37" s="756"/>
      <c r="ODM37" s="756"/>
      <c r="ODN37" s="756"/>
      <c r="ODO37" s="756"/>
      <c r="ODP37" s="756"/>
      <c r="ODQ37" s="756"/>
      <c r="ODR37" s="756"/>
      <c r="ODS37" s="756"/>
      <c r="ODT37" s="756"/>
      <c r="ODU37" s="756"/>
      <c r="ODV37" s="756"/>
      <c r="ODW37" s="756"/>
      <c r="ODX37" s="756"/>
      <c r="ODY37" s="756"/>
      <c r="ODZ37" s="756"/>
      <c r="OEA37" s="756"/>
      <c r="OEB37" s="756"/>
      <c r="OEC37" s="756"/>
      <c r="OED37" s="756"/>
      <c r="OEE37" s="756"/>
      <c r="OEF37" s="756"/>
      <c r="OEG37" s="756"/>
      <c r="OEH37" s="756"/>
      <c r="OEI37" s="756"/>
      <c r="OEJ37" s="756"/>
      <c r="OEK37" s="756"/>
      <c r="OEL37" s="756"/>
      <c r="OEM37" s="756"/>
      <c r="OEN37" s="756"/>
      <c r="OEO37" s="756"/>
      <c r="OEP37" s="756"/>
      <c r="OEQ37" s="756"/>
      <c r="OER37" s="756"/>
      <c r="OES37" s="756"/>
      <c r="OET37" s="756"/>
      <c r="OEU37" s="756"/>
      <c r="OEV37" s="756"/>
      <c r="OEW37" s="756"/>
      <c r="OEX37" s="756"/>
      <c r="OEY37" s="756"/>
      <c r="OEZ37" s="756"/>
      <c r="OFA37" s="756"/>
      <c r="OFB37" s="756"/>
      <c r="OFC37" s="756"/>
      <c r="OFD37" s="756"/>
      <c r="OFE37" s="756"/>
      <c r="OFF37" s="756"/>
      <c r="OFG37" s="756"/>
      <c r="OFH37" s="756"/>
      <c r="OFI37" s="756"/>
      <c r="OFJ37" s="756"/>
      <c r="OFK37" s="756"/>
      <c r="OFL37" s="756"/>
      <c r="OFM37" s="756"/>
      <c r="OFN37" s="756"/>
      <c r="OFO37" s="756"/>
      <c r="OFP37" s="756"/>
      <c r="OFQ37" s="756"/>
      <c r="OFR37" s="756"/>
      <c r="OFS37" s="756"/>
      <c r="OFT37" s="756"/>
      <c r="OFU37" s="756"/>
      <c r="OFV37" s="756"/>
      <c r="OFW37" s="756"/>
      <c r="OFX37" s="756"/>
      <c r="OFY37" s="756"/>
      <c r="OFZ37" s="756"/>
      <c r="OGA37" s="756"/>
      <c r="OGB37" s="756"/>
      <c r="OGC37" s="756"/>
      <c r="OGD37" s="756"/>
      <c r="OGE37" s="756"/>
      <c r="OGF37" s="756"/>
      <c r="OGG37" s="756"/>
      <c r="OGH37" s="756"/>
      <c r="OGI37" s="756"/>
      <c r="OGJ37" s="756"/>
      <c r="OGK37" s="756"/>
      <c r="OGL37" s="756"/>
      <c r="OGM37" s="756"/>
      <c r="OGN37" s="756"/>
      <c r="OGO37" s="756"/>
      <c r="OGP37" s="756"/>
      <c r="OGQ37" s="756"/>
      <c r="OGR37" s="756"/>
      <c r="OGS37" s="756"/>
      <c r="OGT37" s="756"/>
      <c r="OGU37" s="756"/>
      <c r="OGV37" s="756"/>
      <c r="OGW37" s="756"/>
      <c r="OGX37" s="756"/>
      <c r="OGY37" s="756"/>
      <c r="OGZ37" s="756"/>
      <c r="OHA37" s="756"/>
      <c r="OHB37" s="756"/>
      <c r="OHC37" s="756"/>
      <c r="OHD37" s="756"/>
      <c r="OHE37" s="756"/>
      <c r="OHF37" s="756"/>
      <c r="OHG37" s="756"/>
      <c r="OHH37" s="756"/>
      <c r="OHI37" s="756"/>
      <c r="OHJ37" s="756"/>
      <c r="OHK37" s="756"/>
      <c r="OHL37" s="756"/>
      <c r="OHM37" s="756"/>
      <c r="OHN37" s="756"/>
      <c r="OHO37" s="756"/>
      <c r="OHP37" s="756"/>
      <c r="OHQ37" s="756"/>
      <c r="OHR37" s="756"/>
      <c r="OHS37" s="756"/>
      <c r="OHT37" s="756"/>
      <c r="OHU37" s="756"/>
      <c r="OHV37" s="756"/>
      <c r="OHW37" s="756"/>
      <c r="OHX37" s="756"/>
      <c r="OHY37" s="756"/>
      <c r="OHZ37" s="756"/>
      <c r="OIA37" s="756"/>
      <c r="OIB37" s="756"/>
      <c r="OIC37" s="756"/>
      <c r="OID37" s="756"/>
      <c r="OIE37" s="756"/>
      <c r="OIF37" s="756"/>
      <c r="OIG37" s="756"/>
      <c r="OIH37" s="756"/>
      <c r="OII37" s="756"/>
      <c r="OIJ37" s="756"/>
      <c r="OIK37" s="756"/>
      <c r="OIL37" s="756"/>
      <c r="OIM37" s="756"/>
      <c r="OIN37" s="756"/>
      <c r="OIO37" s="756"/>
      <c r="OIP37" s="756"/>
      <c r="OIQ37" s="756"/>
      <c r="OIR37" s="756"/>
      <c r="OIS37" s="756"/>
      <c r="OIT37" s="756"/>
      <c r="OIU37" s="756"/>
      <c r="OIV37" s="756"/>
      <c r="OIW37" s="756"/>
      <c r="OIX37" s="756"/>
      <c r="OIY37" s="756"/>
      <c r="OIZ37" s="756"/>
      <c r="OJA37" s="756"/>
      <c r="OJB37" s="756"/>
      <c r="OJC37" s="756"/>
      <c r="OJD37" s="756"/>
      <c r="OJE37" s="756"/>
      <c r="OJF37" s="756"/>
      <c r="OJG37" s="756"/>
      <c r="OJH37" s="756"/>
      <c r="OJI37" s="756"/>
      <c r="OJJ37" s="756"/>
      <c r="OJK37" s="756"/>
      <c r="OJL37" s="756"/>
      <c r="OJM37" s="756"/>
      <c r="OJN37" s="756"/>
      <c r="OJO37" s="756"/>
      <c r="OJP37" s="756"/>
      <c r="OJQ37" s="756"/>
      <c r="OJR37" s="756"/>
      <c r="OJS37" s="756"/>
      <c r="OJT37" s="756"/>
      <c r="OJU37" s="756"/>
      <c r="OJV37" s="756"/>
      <c r="OJW37" s="756"/>
      <c r="OJX37" s="756"/>
      <c r="OJY37" s="756"/>
      <c r="OJZ37" s="756"/>
      <c r="OKA37" s="756"/>
      <c r="OKB37" s="756"/>
      <c r="OKC37" s="756"/>
      <c r="OKD37" s="756"/>
      <c r="OKE37" s="756"/>
      <c r="OKF37" s="756"/>
      <c r="OKG37" s="756"/>
      <c r="OKH37" s="756"/>
      <c r="OKI37" s="756"/>
      <c r="OKJ37" s="756"/>
      <c r="OKK37" s="756"/>
      <c r="OKL37" s="756"/>
      <c r="OKM37" s="756"/>
      <c r="OKN37" s="756"/>
      <c r="OKO37" s="756"/>
      <c r="OKP37" s="756"/>
      <c r="OKQ37" s="756"/>
      <c r="OKR37" s="756"/>
      <c r="OKS37" s="756"/>
      <c r="OKT37" s="756"/>
      <c r="OKU37" s="756"/>
      <c r="OKV37" s="756"/>
      <c r="OKW37" s="756"/>
      <c r="OKX37" s="756"/>
      <c r="OKY37" s="756"/>
      <c r="OKZ37" s="756"/>
      <c r="OLA37" s="756"/>
      <c r="OLB37" s="756"/>
      <c r="OLC37" s="756"/>
      <c r="OLD37" s="756"/>
      <c r="OLE37" s="756"/>
      <c r="OLF37" s="756"/>
      <c r="OLG37" s="756"/>
      <c r="OLH37" s="756"/>
      <c r="OLI37" s="756"/>
      <c r="OLJ37" s="756"/>
      <c r="OLK37" s="756"/>
      <c r="OLL37" s="756"/>
      <c r="OLM37" s="756"/>
      <c r="OLN37" s="756"/>
      <c r="OLO37" s="756"/>
      <c r="OLP37" s="756"/>
      <c r="OLQ37" s="756"/>
      <c r="OLR37" s="756"/>
      <c r="OLS37" s="756"/>
      <c r="OLT37" s="756"/>
      <c r="OLU37" s="756"/>
      <c r="OLV37" s="756"/>
      <c r="OLW37" s="756"/>
      <c r="OLX37" s="756"/>
      <c r="OLY37" s="756"/>
      <c r="OLZ37" s="756"/>
      <c r="OMA37" s="756"/>
      <c r="OMB37" s="756"/>
      <c r="OMC37" s="756"/>
      <c r="OMD37" s="756"/>
      <c r="OME37" s="756"/>
      <c r="OMF37" s="756"/>
      <c r="OMG37" s="756"/>
      <c r="OMH37" s="756"/>
      <c r="OMI37" s="756"/>
      <c r="OMJ37" s="756"/>
      <c r="OMK37" s="756"/>
      <c r="OML37" s="756"/>
      <c r="OMM37" s="756"/>
      <c r="OMN37" s="756"/>
      <c r="OMO37" s="756"/>
      <c r="OMP37" s="756"/>
      <c r="OMQ37" s="756"/>
      <c r="OMR37" s="756"/>
      <c r="OMS37" s="756"/>
      <c r="OMT37" s="756"/>
      <c r="OMU37" s="756"/>
      <c r="OMV37" s="756"/>
      <c r="OMW37" s="756"/>
      <c r="OMX37" s="756"/>
      <c r="OMY37" s="756"/>
      <c r="OMZ37" s="756"/>
      <c r="ONA37" s="756"/>
      <c r="ONB37" s="756"/>
      <c r="ONC37" s="756"/>
      <c r="OND37" s="756"/>
      <c r="ONE37" s="756"/>
      <c r="ONF37" s="756"/>
      <c r="ONG37" s="756"/>
      <c r="ONH37" s="756"/>
      <c r="ONI37" s="756"/>
      <c r="ONJ37" s="756"/>
      <c r="ONK37" s="756"/>
      <c r="ONL37" s="756"/>
      <c r="ONM37" s="756"/>
      <c r="ONN37" s="756"/>
      <c r="ONO37" s="756"/>
      <c r="ONP37" s="756"/>
      <c r="ONQ37" s="756"/>
      <c r="ONR37" s="756"/>
      <c r="ONS37" s="756"/>
      <c r="ONT37" s="756"/>
      <c r="ONU37" s="756"/>
      <c r="ONV37" s="756"/>
      <c r="ONW37" s="756"/>
      <c r="ONX37" s="756"/>
      <c r="ONY37" s="756"/>
      <c r="ONZ37" s="756"/>
      <c r="OOA37" s="756"/>
      <c r="OOB37" s="756"/>
      <c r="OOC37" s="756"/>
      <c r="OOD37" s="756"/>
      <c r="OOE37" s="756"/>
      <c r="OOF37" s="756"/>
      <c r="OOG37" s="756"/>
      <c r="OOH37" s="756"/>
      <c r="OOI37" s="756"/>
      <c r="OOJ37" s="756"/>
      <c r="OOK37" s="756"/>
      <c r="OOL37" s="756"/>
      <c r="OOM37" s="756"/>
      <c r="OON37" s="756"/>
      <c r="OOO37" s="756"/>
      <c r="OOP37" s="756"/>
      <c r="OOQ37" s="756"/>
      <c r="OOR37" s="756"/>
      <c r="OOS37" s="756"/>
      <c r="OOT37" s="756"/>
      <c r="OOU37" s="756"/>
      <c r="OOV37" s="756"/>
      <c r="OOW37" s="756"/>
      <c r="OOX37" s="756"/>
      <c r="OOY37" s="756"/>
      <c r="OOZ37" s="756"/>
      <c r="OPA37" s="756"/>
      <c r="OPB37" s="756"/>
      <c r="OPC37" s="756"/>
      <c r="OPD37" s="756"/>
      <c r="OPE37" s="756"/>
      <c r="OPF37" s="756"/>
      <c r="OPG37" s="756"/>
      <c r="OPH37" s="756"/>
      <c r="OPI37" s="756"/>
      <c r="OPJ37" s="756"/>
      <c r="OPK37" s="756"/>
      <c r="OPL37" s="756"/>
      <c r="OPM37" s="756"/>
      <c r="OPN37" s="756"/>
      <c r="OPO37" s="756"/>
      <c r="OPP37" s="756"/>
      <c r="OPQ37" s="756"/>
      <c r="OPR37" s="756"/>
      <c r="OPS37" s="756"/>
      <c r="OPT37" s="756"/>
      <c r="OPU37" s="756"/>
      <c r="OPV37" s="756"/>
      <c r="OPW37" s="756"/>
      <c r="OPX37" s="756"/>
      <c r="OPY37" s="756"/>
      <c r="OPZ37" s="756"/>
      <c r="OQA37" s="756"/>
      <c r="OQB37" s="756"/>
      <c r="OQC37" s="756"/>
      <c r="OQD37" s="756"/>
      <c r="OQE37" s="756"/>
      <c r="OQF37" s="756"/>
      <c r="OQG37" s="756"/>
      <c r="OQH37" s="756"/>
      <c r="OQI37" s="756"/>
      <c r="OQJ37" s="756"/>
      <c r="OQK37" s="756"/>
      <c r="OQL37" s="756"/>
      <c r="OQM37" s="756"/>
      <c r="OQN37" s="756"/>
      <c r="OQO37" s="756"/>
      <c r="OQP37" s="756"/>
      <c r="OQQ37" s="756"/>
      <c r="OQR37" s="756"/>
      <c r="OQS37" s="756"/>
      <c r="OQT37" s="756"/>
      <c r="OQU37" s="756"/>
      <c r="OQV37" s="756"/>
      <c r="OQW37" s="756"/>
      <c r="OQX37" s="756"/>
      <c r="OQY37" s="756"/>
      <c r="OQZ37" s="756"/>
      <c r="ORA37" s="756"/>
      <c r="ORB37" s="756"/>
      <c r="ORC37" s="756"/>
      <c r="ORD37" s="756"/>
      <c r="ORE37" s="756"/>
      <c r="ORF37" s="756"/>
      <c r="ORG37" s="756"/>
      <c r="ORH37" s="756"/>
      <c r="ORI37" s="756"/>
      <c r="ORJ37" s="756"/>
      <c r="ORK37" s="756"/>
      <c r="ORL37" s="756"/>
      <c r="ORM37" s="756"/>
      <c r="ORN37" s="756"/>
      <c r="ORO37" s="756"/>
      <c r="ORP37" s="756"/>
      <c r="ORQ37" s="756"/>
      <c r="ORR37" s="756"/>
      <c r="ORS37" s="756"/>
      <c r="ORT37" s="756"/>
      <c r="ORU37" s="756"/>
      <c r="ORV37" s="756"/>
      <c r="ORW37" s="756"/>
      <c r="ORX37" s="756"/>
      <c r="ORY37" s="756"/>
      <c r="ORZ37" s="756"/>
      <c r="OSA37" s="756"/>
      <c r="OSB37" s="756"/>
      <c r="OSC37" s="756"/>
      <c r="OSD37" s="756"/>
      <c r="OSE37" s="756"/>
      <c r="OSF37" s="756"/>
      <c r="OSG37" s="756"/>
      <c r="OSH37" s="756"/>
      <c r="OSI37" s="756"/>
      <c r="OSJ37" s="756"/>
      <c r="OSK37" s="756"/>
      <c r="OSL37" s="756"/>
      <c r="OSM37" s="756"/>
      <c r="OSN37" s="756"/>
      <c r="OSO37" s="756"/>
      <c r="OSP37" s="756"/>
      <c r="OSQ37" s="756"/>
      <c r="OSR37" s="756"/>
      <c r="OSS37" s="756"/>
      <c r="OST37" s="756"/>
      <c r="OSU37" s="756"/>
      <c r="OSV37" s="756"/>
      <c r="OSW37" s="756"/>
      <c r="OSX37" s="756"/>
      <c r="OSY37" s="756"/>
      <c r="OSZ37" s="756"/>
      <c r="OTA37" s="756"/>
      <c r="OTB37" s="756"/>
      <c r="OTC37" s="756"/>
      <c r="OTD37" s="756"/>
      <c r="OTE37" s="756"/>
      <c r="OTF37" s="756"/>
      <c r="OTG37" s="756"/>
      <c r="OTH37" s="756"/>
      <c r="OTI37" s="756"/>
      <c r="OTJ37" s="756"/>
      <c r="OTK37" s="756"/>
      <c r="OTL37" s="756"/>
      <c r="OTM37" s="756"/>
      <c r="OTN37" s="756"/>
      <c r="OTO37" s="756"/>
      <c r="OTP37" s="756"/>
      <c r="OTQ37" s="756"/>
      <c r="OTR37" s="756"/>
      <c r="OTS37" s="756"/>
      <c r="OTT37" s="756"/>
      <c r="OTU37" s="756"/>
      <c r="OTV37" s="756"/>
      <c r="OTW37" s="756"/>
      <c r="OTX37" s="756"/>
      <c r="OTY37" s="756"/>
      <c r="OTZ37" s="756"/>
      <c r="OUA37" s="756"/>
      <c r="OUB37" s="756"/>
      <c r="OUC37" s="756"/>
      <c r="OUD37" s="756"/>
      <c r="OUE37" s="756"/>
      <c r="OUF37" s="756"/>
      <c r="OUG37" s="756"/>
      <c r="OUH37" s="756"/>
      <c r="OUI37" s="756"/>
      <c r="OUJ37" s="756"/>
      <c r="OUK37" s="756"/>
      <c r="OUL37" s="756"/>
      <c r="OUM37" s="756"/>
      <c r="OUN37" s="756"/>
      <c r="OUO37" s="756"/>
      <c r="OUP37" s="756"/>
      <c r="OUQ37" s="756"/>
      <c r="OUR37" s="756"/>
      <c r="OUS37" s="756"/>
      <c r="OUT37" s="756"/>
      <c r="OUU37" s="756"/>
      <c r="OUV37" s="756"/>
      <c r="OUW37" s="756"/>
      <c r="OUX37" s="756"/>
      <c r="OUY37" s="756"/>
      <c r="OUZ37" s="756"/>
      <c r="OVA37" s="756"/>
      <c r="OVB37" s="756"/>
      <c r="OVC37" s="756"/>
      <c r="OVD37" s="756"/>
      <c r="OVE37" s="756"/>
      <c r="OVF37" s="756"/>
      <c r="OVG37" s="756"/>
      <c r="OVH37" s="756"/>
      <c r="OVI37" s="756"/>
      <c r="OVJ37" s="756"/>
      <c r="OVK37" s="756"/>
      <c r="OVL37" s="756"/>
      <c r="OVM37" s="756"/>
      <c r="OVN37" s="756"/>
      <c r="OVO37" s="756"/>
      <c r="OVP37" s="756"/>
      <c r="OVQ37" s="756"/>
      <c r="OVR37" s="756"/>
      <c r="OVS37" s="756"/>
      <c r="OVT37" s="756"/>
      <c r="OVU37" s="756"/>
      <c r="OVV37" s="756"/>
      <c r="OVW37" s="756"/>
      <c r="OVX37" s="756"/>
      <c r="OVY37" s="756"/>
      <c r="OVZ37" s="756"/>
      <c r="OWA37" s="756"/>
      <c r="OWB37" s="756"/>
      <c r="OWC37" s="756"/>
      <c r="OWD37" s="756"/>
      <c r="OWE37" s="756"/>
      <c r="OWF37" s="756"/>
      <c r="OWG37" s="756"/>
      <c r="OWH37" s="756"/>
      <c r="OWI37" s="756"/>
      <c r="OWJ37" s="756"/>
      <c r="OWK37" s="756"/>
      <c r="OWL37" s="756"/>
      <c r="OWM37" s="756"/>
      <c r="OWN37" s="756"/>
      <c r="OWO37" s="756"/>
      <c r="OWP37" s="756"/>
      <c r="OWQ37" s="756"/>
      <c r="OWR37" s="756"/>
      <c r="OWS37" s="756"/>
      <c r="OWT37" s="756"/>
      <c r="OWU37" s="756"/>
      <c r="OWV37" s="756"/>
      <c r="OWW37" s="756"/>
      <c r="OWX37" s="756"/>
      <c r="OWY37" s="756"/>
      <c r="OWZ37" s="756"/>
      <c r="OXA37" s="756"/>
      <c r="OXB37" s="756"/>
      <c r="OXC37" s="756"/>
      <c r="OXD37" s="756"/>
      <c r="OXE37" s="756"/>
      <c r="OXF37" s="756"/>
      <c r="OXG37" s="756"/>
      <c r="OXH37" s="756"/>
      <c r="OXI37" s="756"/>
      <c r="OXJ37" s="756"/>
      <c r="OXK37" s="756"/>
      <c r="OXL37" s="756"/>
      <c r="OXM37" s="756"/>
      <c r="OXN37" s="756"/>
      <c r="OXO37" s="756"/>
      <c r="OXP37" s="756"/>
      <c r="OXQ37" s="756"/>
      <c r="OXR37" s="756"/>
      <c r="OXS37" s="756"/>
      <c r="OXT37" s="756"/>
      <c r="OXU37" s="756"/>
      <c r="OXV37" s="756"/>
      <c r="OXW37" s="756"/>
      <c r="OXX37" s="756"/>
      <c r="OXY37" s="756"/>
      <c r="OXZ37" s="756"/>
      <c r="OYA37" s="756"/>
      <c r="OYB37" s="756"/>
      <c r="OYC37" s="756"/>
      <c r="OYD37" s="756"/>
      <c r="OYE37" s="756"/>
      <c r="OYF37" s="756"/>
      <c r="OYG37" s="756"/>
      <c r="OYH37" s="756"/>
      <c r="OYI37" s="756"/>
      <c r="OYJ37" s="756"/>
      <c r="OYK37" s="756"/>
      <c r="OYL37" s="756"/>
      <c r="OYM37" s="756"/>
      <c r="OYN37" s="756"/>
      <c r="OYO37" s="756"/>
      <c r="OYP37" s="756"/>
      <c r="OYQ37" s="756"/>
      <c r="OYR37" s="756"/>
      <c r="OYS37" s="756"/>
      <c r="OYT37" s="756"/>
      <c r="OYU37" s="756"/>
      <c r="OYV37" s="756"/>
      <c r="OYW37" s="756"/>
      <c r="OYX37" s="756"/>
      <c r="OYY37" s="756"/>
      <c r="OYZ37" s="756"/>
      <c r="OZA37" s="756"/>
      <c r="OZB37" s="756"/>
      <c r="OZC37" s="756"/>
      <c r="OZD37" s="756"/>
      <c r="OZE37" s="756"/>
      <c r="OZF37" s="756"/>
      <c r="OZG37" s="756"/>
      <c r="OZH37" s="756"/>
      <c r="OZI37" s="756"/>
      <c r="OZJ37" s="756"/>
      <c r="OZK37" s="756"/>
      <c r="OZL37" s="756"/>
      <c r="OZM37" s="756"/>
      <c r="OZN37" s="756"/>
      <c r="OZO37" s="756"/>
      <c r="OZP37" s="756"/>
      <c r="OZQ37" s="756"/>
      <c r="OZR37" s="756"/>
      <c r="OZS37" s="756"/>
      <c r="OZT37" s="756"/>
      <c r="OZU37" s="756"/>
      <c r="OZV37" s="756"/>
      <c r="OZW37" s="756"/>
      <c r="OZX37" s="756"/>
      <c r="OZY37" s="756"/>
      <c r="OZZ37" s="756"/>
      <c r="PAA37" s="756"/>
      <c r="PAB37" s="756"/>
      <c r="PAC37" s="756"/>
      <c r="PAD37" s="756"/>
      <c r="PAE37" s="756"/>
      <c r="PAF37" s="756"/>
      <c r="PAG37" s="756"/>
      <c r="PAH37" s="756"/>
      <c r="PAI37" s="756"/>
      <c r="PAJ37" s="756"/>
      <c r="PAK37" s="756"/>
      <c r="PAL37" s="756"/>
      <c r="PAM37" s="756"/>
      <c r="PAN37" s="756"/>
      <c r="PAO37" s="756"/>
      <c r="PAP37" s="756"/>
      <c r="PAQ37" s="756"/>
      <c r="PAR37" s="756"/>
      <c r="PAS37" s="756"/>
      <c r="PAT37" s="756"/>
      <c r="PAU37" s="756"/>
      <c r="PAV37" s="756"/>
      <c r="PAW37" s="756"/>
      <c r="PAX37" s="756"/>
      <c r="PAY37" s="756"/>
      <c r="PAZ37" s="756"/>
      <c r="PBA37" s="756"/>
      <c r="PBB37" s="756"/>
      <c r="PBC37" s="756"/>
      <c r="PBD37" s="756"/>
      <c r="PBE37" s="756"/>
      <c r="PBF37" s="756"/>
      <c r="PBG37" s="756"/>
      <c r="PBH37" s="756"/>
      <c r="PBI37" s="756"/>
      <c r="PBJ37" s="756"/>
      <c r="PBK37" s="756"/>
      <c r="PBL37" s="756"/>
      <c r="PBM37" s="756"/>
      <c r="PBN37" s="756"/>
      <c r="PBO37" s="756"/>
      <c r="PBP37" s="756"/>
      <c r="PBQ37" s="756"/>
      <c r="PBR37" s="756"/>
      <c r="PBS37" s="756"/>
      <c r="PBT37" s="756"/>
      <c r="PBU37" s="756"/>
      <c r="PBV37" s="756"/>
      <c r="PBW37" s="756"/>
      <c r="PBX37" s="756"/>
      <c r="PBY37" s="756"/>
      <c r="PBZ37" s="756"/>
      <c r="PCA37" s="756"/>
      <c r="PCB37" s="756"/>
      <c r="PCC37" s="756"/>
      <c r="PCD37" s="756"/>
      <c r="PCE37" s="756"/>
      <c r="PCF37" s="756"/>
      <c r="PCG37" s="756"/>
      <c r="PCH37" s="756"/>
      <c r="PCI37" s="756"/>
      <c r="PCJ37" s="756"/>
      <c r="PCK37" s="756"/>
      <c r="PCL37" s="756"/>
      <c r="PCM37" s="756"/>
      <c r="PCN37" s="756"/>
      <c r="PCO37" s="756"/>
      <c r="PCP37" s="756"/>
      <c r="PCQ37" s="756"/>
      <c r="PCR37" s="756"/>
      <c r="PCS37" s="756"/>
      <c r="PCT37" s="756"/>
      <c r="PCU37" s="756"/>
      <c r="PCV37" s="756"/>
      <c r="PCW37" s="756"/>
      <c r="PCX37" s="756"/>
      <c r="PCY37" s="756"/>
      <c r="PCZ37" s="756"/>
      <c r="PDA37" s="756"/>
      <c r="PDB37" s="756"/>
      <c r="PDC37" s="756"/>
      <c r="PDD37" s="756"/>
      <c r="PDE37" s="756"/>
      <c r="PDF37" s="756"/>
      <c r="PDG37" s="756"/>
      <c r="PDH37" s="756"/>
      <c r="PDI37" s="756"/>
      <c r="PDJ37" s="756"/>
      <c r="PDK37" s="756"/>
      <c r="PDL37" s="756"/>
      <c r="PDM37" s="756"/>
      <c r="PDN37" s="756"/>
      <c r="PDO37" s="756"/>
      <c r="PDP37" s="756"/>
      <c r="PDQ37" s="756"/>
      <c r="PDR37" s="756"/>
      <c r="PDS37" s="756"/>
      <c r="PDT37" s="756"/>
      <c r="PDU37" s="756"/>
      <c r="PDV37" s="756"/>
      <c r="PDW37" s="756"/>
      <c r="PDX37" s="756"/>
      <c r="PDY37" s="756"/>
      <c r="PDZ37" s="756"/>
      <c r="PEA37" s="756"/>
      <c r="PEB37" s="756"/>
      <c r="PEC37" s="756"/>
      <c r="PED37" s="756"/>
      <c r="PEE37" s="756"/>
      <c r="PEF37" s="756"/>
      <c r="PEG37" s="756"/>
      <c r="PEH37" s="756"/>
      <c r="PEI37" s="756"/>
      <c r="PEJ37" s="756"/>
      <c r="PEK37" s="756"/>
      <c r="PEL37" s="756"/>
      <c r="PEM37" s="756"/>
      <c r="PEN37" s="756"/>
      <c r="PEO37" s="756"/>
      <c r="PEP37" s="756"/>
      <c r="PEQ37" s="756"/>
      <c r="PER37" s="756"/>
      <c r="PES37" s="756"/>
      <c r="PET37" s="756"/>
      <c r="PEU37" s="756"/>
      <c r="PEV37" s="756"/>
      <c r="PEW37" s="756"/>
      <c r="PEX37" s="756"/>
      <c r="PEY37" s="756"/>
      <c r="PEZ37" s="756"/>
      <c r="PFA37" s="756"/>
      <c r="PFB37" s="756"/>
      <c r="PFC37" s="756"/>
      <c r="PFD37" s="756"/>
      <c r="PFE37" s="756"/>
      <c r="PFF37" s="756"/>
      <c r="PFG37" s="756"/>
      <c r="PFH37" s="756"/>
      <c r="PFI37" s="756"/>
      <c r="PFJ37" s="756"/>
      <c r="PFK37" s="756"/>
      <c r="PFL37" s="756"/>
      <c r="PFM37" s="756"/>
      <c r="PFN37" s="756"/>
      <c r="PFO37" s="756"/>
      <c r="PFP37" s="756"/>
      <c r="PFQ37" s="756"/>
      <c r="PFR37" s="756"/>
      <c r="PFS37" s="756"/>
      <c r="PFT37" s="756"/>
      <c r="PFU37" s="756"/>
      <c r="PFV37" s="756"/>
      <c r="PFW37" s="756"/>
      <c r="PFX37" s="756"/>
      <c r="PFY37" s="756"/>
      <c r="PFZ37" s="756"/>
      <c r="PGA37" s="756"/>
      <c r="PGB37" s="756"/>
      <c r="PGC37" s="756"/>
      <c r="PGD37" s="756"/>
      <c r="PGE37" s="756"/>
      <c r="PGF37" s="756"/>
      <c r="PGG37" s="756"/>
      <c r="PGH37" s="756"/>
      <c r="PGI37" s="756"/>
      <c r="PGJ37" s="756"/>
      <c r="PGK37" s="756"/>
      <c r="PGL37" s="756"/>
      <c r="PGM37" s="756"/>
      <c r="PGN37" s="756"/>
      <c r="PGO37" s="756"/>
      <c r="PGP37" s="756"/>
      <c r="PGQ37" s="756"/>
      <c r="PGR37" s="756"/>
      <c r="PGS37" s="756"/>
      <c r="PGT37" s="756"/>
      <c r="PGU37" s="756"/>
      <c r="PGV37" s="756"/>
      <c r="PGW37" s="756"/>
      <c r="PGX37" s="756"/>
      <c r="PGY37" s="756"/>
      <c r="PGZ37" s="756"/>
      <c r="PHA37" s="756"/>
      <c r="PHB37" s="756"/>
      <c r="PHC37" s="756"/>
      <c r="PHD37" s="756"/>
      <c r="PHE37" s="756"/>
      <c r="PHF37" s="756"/>
      <c r="PHG37" s="756"/>
      <c r="PHH37" s="756"/>
      <c r="PHI37" s="756"/>
      <c r="PHJ37" s="756"/>
      <c r="PHK37" s="756"/>
      <c r="PHL37" s="756"/>
      <c r="PHM37" s="756"/>
      <c r="PHN37" s="756"/>
      <c r="PHO37" s="756"/>
      <c r="PHP37" s="756"/>
      <c r="PHQ37" s="756"/>
      <c r="PHR37" s="756"/>
      <c r="PHS37" s="756"/>
      <c r="PHT37" s="756"/>
      <c r="PHU37" s="756"/>
      <c r="PHV37" s="756"/>
      <c r="PHW37" s="756"/>
      <c r="PHX37" s="756"/>
      <c r="PHY37" s="756"/>
      <c r="PHZ37" s="756"/>
      <c r="PIA37" s="756"/>
      <c r="PIB37" s="756"/>
      <c r="PIC37" s="756"/>
      <c r="PID37" s="756"/>
      <c r="PIE37" s="756"/>
      <c r="PIF37" s="756"/>
      <c r="PIG37" s="756"/>
      <c r="PIH37" s="756"/>
      <c r="PII37" s="756"/>
      <c r="PIJ37" s="756"/>
      <c r="PIK37" s="756"/>
      <c r="PIL37" s="756"/>
      <c r="PIM37" s="756"/>
      <c r="PIN37" s="756"/>
      <c r="PIO37" s="756"/>
      <c r="PIP37" s="756"/>
      <c r="PIQ37" s="756"/>
      <c r="PIR37" s="756"/>
      <c r="PIS37" s="756"/>
      <c r="PIT37" s="756"/>
      <c r="PIU37" s="756"/>
      <c r="PIV37" s="756"/>
      <c r="PIW37" s="756"/>
      <c r="PIX37" s="756"/>
      <c r="PIY37" s="756"/>
      <c r="PIZ37" s="756"/>
      <c r="PJA37" s="756"/>
      <c r="PJB37" s="756"/>
      <c r="PJC37" s="756"/>
      <c r="PJD37" s="756"/>
      <c r="PJE37" s="756"/>
      <c r="PJF37" s="756"/>
      <c r="PJG37" s="756"/>
      <c r="PJH37" s="756"/>
      <c r="PJI37" s="756"/>
      <c r="PJJ37" s="756"/>
      <c r="PJK37" s="756"/>
      <c r="PJL37" s="756"/>
      <c r="PJM37" s="756"/>
      <c r="PJN37" s="756"/>
      <c r="PJO37" s="756"/>
      <c r="PJP37" s="756"/>
      <c r="PJQ37" s="756"/>
      <c r="PJR37" s="756"/>
      <c r="PJS37" s="756"/>
      <c r="PJT37" s="756"/>
      <c r="PJU37" s="756"/>
      <c r="PJV37" s="756"/>
      <c r="PJW37" s="756"/>
      <c r="PJX37" s="756"/>
      <c r="PJY37" s="756"/>
      <c r="PJZ37" s="756"/>
      <c r="PKA37" s="756"/>
      <c r="PKB37" s="756"/>
      <c r="PKC37" s="756"/>
      <c r="PKD37" s="756"/>
      <c r="PKE37" s="756"/>
      <c r="PKF37" s="756"/>
      <c r="PKG37" s="756"/>
      <c r="PKH37" s="756"/>
      <c r="PKI37" s="756"/>
      <c r="PKJ37" s="756"/>
      <c r="PKK37" s="756"/>
      <c r="PKL37" s="756"/>
      <c r="PKM37" s="756"/>
      <c r="PKN37" s="756"/>
      <c r="PKO37" s="756"/>
      <c r="PKP37" s="756"/>
      <c r="PKQ37" s="756"/>
      <c r="PKR37" s="756"/>
      <c r="PKS37" s="756"/>
      <c r="PKT37" s="756"/>
      <c r="PKU37" s="756"/>
      <c r="PKV37" s="756"/>
      <c r="PKW37" s="756"/>
      <c r="PKX37" s="756"/>
      <c r="PKY37" s="756"/>
      <c r="PKZ37" s="756"/>
      <c r="PLA37" s="756"/>
      <c r="PLB37" s="756"/>
      <c r="PLC37" s="756"/>
      <c r="PLD37" s="756"/>
      <c r="PLE37" s="756"/>
      <c r="PLF37" s="756"/>
      <c r="PLG37" s="756"/>
      <c r="PLH37" s="756"/>
      <c r="PLI37" s="756"/>
      <c r="PLJ37" s="756"/>
      <c r="PLK37" s="756"/>
      <c r="PLL37" s="756"/>
      <c r="PLM37" s="756"/>
      <c r="PLN37" s="756"/>
      <c r="PLO37" s="756"/>
      <c r="PLP37" s="756"/>
      <c r="PLQ37" s="756"/>
      <c r="PLR37" s="756"/>
      <c r="PLS37" s="756"/>
      <c r="PLT37" s="756"/>
      <c r="PLU37" s="756"/>
      <c r="PLV37" s="756"/>
      <c r="PLW37" s="756"/>
      <c r="PLX37" s="756"/>
      <c r="PLY37" s="756"/>
      <c r="PLZ37" s="756"/>
      <c r="PMA37" s="756"/>
      <c r="PMB37" s="756"/>
      <c r="PMC37" s="756"/>
      <c r="PMD37" s="756"/>
      <c r="PME37" s="756"/>
      <c r="PMF37" s="756"/>
      <c r="PMG37" s="756"/>
      <c r="PMH37" s="756"/>
      <c r="PMI37" s="756"/>
      <c r="PMJ37" s="756"/>
      <c r="PMK37" s="756"/>
      <c r="PML37" s="756"/>
      <c r="PMM37" s="756"/>
      <c r="PMN37" s="756"/>
      <c r="PMO37" s="756"/>
      <c r="PMP37" s="756"/>
      <c r="PMQ37" s="756"/>
      <c r="PMR37" s="756"/>
      <c r="PMS37" s="756"/>
      <c r="PMT37" s="756"/>
      <c r="PMU37" s="756"/>
      <c r="PMV37" s="756"/>
      <c r="PMW37" s="756"/>
      <c r="PMX37" s="756"/>
      <c r="PMY37" s="756"/>
      <c r="PMZ37" s="756"/>
      <c r="PNA37" s="756"/>
      <c r="PNB37" s="756"/>
      <c r="PNC37" s="756"/>
      <c r="PND37" s="756"/>
      <c r="PNE37" s="756"/>
      <c r="PNF37" s="756"/>
      <c r="PNG37" s="756"/>
      <c r="PNH37" s="756"/>
      <c r="PNI37" s="756"/>
      <c r="PNJ37" s="756"/>
      <c r="PNK37" s="756"/>
      <c r="PNL37" s="756"/>
      <c r="PNM37" s="756"/>
      <c r="PNN37" s="756"/>
      <c r="PNO37" s="756"/>
      <c r="PNP37" s="756"/>
      <c r="PNQ37" s="756"/>
      <c r="PNR37" s="756"/>
      <c r="PNS37" s="756"/>
      <c r="PNT37" s="756"/>
      <c r="PNU37" s="756"/>
      <c r="PNV37" s="756"/>
      <c r="PNW37" s="756"/>
      <c r="PNX37" s="756"/>
      <c r="PNY37" s="756"/>
      <c r="PNZ37" s="756"/>
      <c r="POA37" s="756"/>
      <c r="POB37" s="756"/>
      <c r="POC37" s="756"/>
      <c r="POD37" s="756"/>
      <c r="POE37" s="756"/>
      <c r="POF37" s="756"/>
      <c r="POG37" s="756"/>
      <c r="POH37" s="756"/>
      <c r="POI37" s="756"/>
      <c r="POJ37" s="756"/>
      <c r="POK37" s="756"/>
      <c r="POL37" s="756"/>
      <c r="POM37" s="756"/>
      <c r="PON37" s="756"/>
      <c r="POO37" s="756"/>
      <c r="POP37" s="756"/>
      <c r="POQ37" s="756"/>
      <c r="POR37" s="756"/>
      <c r="POS37" s="756"/>
      <c r="POT37" s="756"/>
      <c r="POU37" s="756"/>
      <c r="POV37" s="756"/>
      <c r="POW37" s="756"/>
      <c r="POX37" s="756"/>
      <c r="POY37" s="756"/>
      <c r="POZ37" s="756"/>
      <c r="PPA37" s="756"/>
      <c r="PPB37" s="756"/>
      <c r="PPC37" s="756"/>
      <c r="PPD37" s="756"/>
      <c r="PPE37" s="756"/>
      <c r="PPF37" s="756"/>
      <c r="PPG37" s="756"/>
      <c r="PPH37" s="756"/>
      <c r="PPI37" s="756"/>
      <c r="PPJ37" s="756"/>
      <c r="PPK37" s="756"/>
      <c r="PPL37" s="756"/>
      <c r="PPM37" s="756"/>
      <c r="PPN37" s="756"/>
      <c r="PPO37" s="756"/>
      <c r="PPP37" s="756"/>
      <c r="PPQ37" s="756"/>
      <c r="PPR37" s="756"/>
      <c r="PPS37" s="756"/>
      <c r="PPT37" s="756"/>
      <c r="PPU37" s="756"/>
      <c r="PPV37" s="756"/>
      <c r="PPW37" s="756"/>
      <c r="PPX37" s="756"/>
      <c r="PPY37" s="756"/>
      <c r="PPZ37" s="756"/>
      <c r="PQA37" s="756"/>
      <c r="PQB37" s="756"/>
      <c r="PQC37" s="756"/>
      <c r="PQD37" s="756"/>
      <c r="PQE37" s="756"/>
      <c r="PQF37" s="756"/>
      <c r="PQG37" s="756"/>
      <c r="PQH37" s="756"/>
      <c r="PQI37" s="756"/>
      <c r="PQJ37" s="756"/>
      <c r="PQK37" s="756"/>
      <c r="PQL37" s="756"/>
      <c r="PQM37" s="756"/>
      <c r="PQN37" s="756"/>
      <c r="PQO37" s="756"/>
      <c r="PQP37" s="756"/>
      <c r="PQQ37" s="756"/>
      <c r="PQR37" s="756"/>
      <c r="PQS37" s="756"/>
      <c r="PQT37" s="756"/>
      <c r="PQU37" s="756"/>
      <c r="PQV37" s="756"/>
      <c r="PQW37" s="756"/>
      <c r="PQX37" s="756"/>
      <c r="PQY37" s="756"/>
      <c r="PQZ37" s="756"/>
      <c r="PRA37" s="756"/>
      <c r="PRB37" s="756"/>
      <c r="PRC37" s="756"/>
      <c r="PRD37" s="756"/>
      <c r="PRE37" s="756"/>
      <c r="PRF37" s="756"/>
      <c r="PRG37" s="756"/>
      <c r="PRH37" s="756"/>
      <c r="PRI37" s="756"/>
      <c r="PRJ37" s="756"/>
      <c r="PRK37" s="756"/>
      <c r="PRL37" s="756"/>
      <c r="PRM37" s="756"/>
      <c r="PRN37" s="756"/>
      <c r="PRO37" s="756"/>
      <c r="PRP37" s="756"/>
      <c r="PRQ37" s="756"/>
      <c r="PRR37" s="756"/>
      <c r="PRS37" s="756"/>
      <c r="PRT37" s="756"/>
      <c r="PRU37" s="756"/>
      <c r="PRV37" s="756"/>
      <c r="PRW37" s="756"/>
      <c r="PRX37" s="756"/>
      <c r="PRY37" s="756"/>
      <c r="PRZ37" s="756"/>
      <c r="PSA37" s="756"/>
      <c r="PSB37" s="756"/>
      <c r="PSC37" s="756"/>
      <c r="PSD37" s="756"/>
      <c r="PSE37" s="756"/>
      <c r="PSF37" s="756"/>
      <c r="PSG37" s="756"/>
      <c r="PSH37" s="756"/>
      <c r="PSI37" s="756"/>
      <c r="PSJ37" s="756"/>
      <c r="PSK37" s="756"/>
      <c r="PSL37" s="756"/>
      <c r="PSM37" s="756"/>
      <c r="PSN37" s="756"/>
      <c r="PSO37" s="756"/>
      <c r="PSP37" s="756"/>
      <c r="PSQ37" s="756"/>
      <c r="PSR37" s="756"/>
      <c r="PSS37" s="756"/>
      <c r="PST37" s="756"/>
      <c r="PSU37" s="756"/>
      <c r="PSV37" s="756"/>
      <c r="PSW37" s="756"/>
      <c r="PSX37" s="756"/>
      <c r="PSY37" s="756"/>
      <c r="PSZ37" s="756"/>
      <c r="PTA37" s="756"/>
      <c r="PTB37" s="756"/>
      <c r="PTC37" s="756"/>
      <c r="PTD37" s="756"/>
      <c r="PTE37" s="756"/>
      <c r="PTF37" s="756"/>
      <c r="PTG37" s="756"/>
      <c r="PTH37" s="756"/>
      <c r="PTI37" s="756"/>
      <c r="PTJ37" s="756"/>
      <c r="PTK37" s="756"/>
      <c r="PTL37" s="756"/>
      <c r="PTM37" s="756"/>
      <c r="PTN37" s="756"/>
      <c r="PTO37" s="756"/>
      <c r="PTP37" s="756"/>
      <c r="PTQ37" s="756"/>
      <c r="PTR37" s="756"/>
      <c r="PTS37" s="756"/>
      <c r="PTT37" s="756"/>
      <c r="PTU37" s="756"/>
      <c r="PTV37" s="756"/>
      <c r="PTW37" s="756"/>
      <c r="PTX37" s="756"/>
      <c r="PTY37" s="756"/>
      <c r="PTZ37" s="756"/>
      <c r="PUA37" s="756"/>
      <c r="PUB37" s="756"/>
      <c r="PUC37" s="756"/>
      <c r="PUD37" s="756"/>
      <c r="PUE37" s="756"/>
      <c r="PUF37" s="756"/>
      <c r="PUG37" s="756"/>
      <c r="PUH37" s="756"/>
      <c r="PUI37" s="756"/>
      <c r="PUJ37" s="756"/>
      <c r="PUK37" s="756"/>
      <c r="PUL37" s="756"/>
      <c r="PUM37" s="756"/>
      <c r="PUN37" s="756"/>
      <c r="PUO37" s="756"/>
      <c r="PUP37" s="756"/>
      <c r="PUQ37" s="756"/>
      <c r="PUR37" s="756"/>
      <c r="PUS37" s="756"/>
      <c r="PUT37" s="756"/>
      <c r="PUU37" s="756"/>
      <c r="PUV37" s="756"/>
      <c r="PUW37" s="756"/>
      <c r="PUX37" s="756"/>
      <c r="PUY37" s="756"/>
      <c r="PUZ37" s="756"/>
      <c r="PVA37" s="756"/>
      <c r="PVB37" s="756"/>
      <c r="PVC37" s="756"/>
      <c r="PVD37" s="756"/>
      <c r="PVE37" s="756"/>
      <c r="PVF37" s="756"/>
      <c r="PVG37" s="756"/>
      <c r="PVH37" s="756"/>
      <c r="PVI37" s="756"/>
      <c r="PVJ37" s="756"/>
      <c r="PVK37" s="756"/>
      <c r="PVL37" s="756"/>
      <c r="PVM37" s="756"/>
      <c r="PVN37" s="756"/>
      <c r="PVO37" s="756"/>
      <c r="PVP37" s="756"/>
      <c r="PVQ37" s="756"/>
      <c r="PVR37" s="756"/>
      <c r="PVS37" s="756"/>
      <c r="PVT37" s="756"/>
      <c r="PVU37" s="756"/>
      <c r="PVV37" s="756"/>
      <c r="PVW37" s="756"/>
      <c r="PVX37" s="756"/>
      <c r="PVY37" s="756"/>
      <c r="PVZ37" s="756"/>
      <c r="PWA37" s="756"/>
      <c r="PWB37" s="756"/>
      <c r="PWC37" s="756"/>
      <c r="PWD37" s="756"/>
      <c r="PWE37" s="756"/>
      <c r="PWF37" s="756"/>
      <c r="PWG37" s="756"/>
      <c r="PWH37" s="756"/>
      <c r="PWI37" s="756"/>
      <c r="PWJ37" s="756"/>
      <c r="PWK37" s="756"/>
      <c r="PWL37" s="756"/>
      <c r="PWM37" s="756"/>
      <c r="PWN37" s="756"/>
      <c r="PWO37" s="756"/>
      <c r="PWP37" s="756"/>
      <c r="PWQ37" s="756"/>
      <c r="PWR37" s="756"/>
      <c r="PWS37" s="756"/>
      <c r="PWT37" s="756"/>
      <c r="PWU37" s="756"/>
      <c r="PWV37" s="756"/>
      <c r="PWW37" s="756"/>
      <c r="PWX37" s="756"/>
      <c r="PWY37" s="756"/>
      <c r="PWZ37" s="756"/>
      <c r="PXA37" s="756"/>
      <c r="PXB37" s="756"/>
      <c r="PXC37" s="756"/>
      <c r="PXD37" s="756"/>
      <c r="PXE37" s="756"/>
      <c r="PXF37" s="756"/>
      <c r="PXG37" s="756"/>
      <c r="PXH37" s="756"/>
      <c r="PXI37" s="756"/>
      <c r="PXJ37" s="756"/>
      <c r="PXK37" s="756"/>
      <c r="PXL37" s="756"/>
      <c r="PXM37" s="756"/>
      <c r="PXN37" s="756"/>
      <c r="PXO37" s="756"/>
      <c r="PXP37" s="756"/>
      <c r="PXQ37" s="756"/>
      <c r="PXR37" s="756"/>
      <c r="PXS37" s="756"/>
      <c r="PXT37" s="756"/>
      <c r="PXU37" s="756"/>
      <c r="PXV37" s="756"/>
      <c r="PXW37" s="756"/>
      <c r="PXX37" s="756"/>
      <c r="PXY37" s="756"/>
      <c r="PXZ37" s="756"/>
      <c r="PYA37" s="756"/>
      <c r="PYB37" s="756"/>
      <c r="PYC37" s="756"/>
      <c r="PYD37" s="756"/>
      <c r="PYE37" s="756"/>
      <c r="PYF37" s="756"/>
      <c r="PYG37" s="756"/>
      <c r="PYH37" s="756"/>
      <c r="PYI37" s="756"/>
      <c r="PYJ37" s="756"/>
      <c r="PYK37" s="756"/>
      <c r="PYL37" s="756"/>
      <c r="PYM37" s="756"/>
      <c r="PYN37" s="756"/>
      <c r="PYO37" s="756"/>
      <c r="PYP37" s="756"/>
      <c r="PYQ37" s="756"/>
      <c r="PYR37" s="756"/>
      <c r="PYS37" s="756"/>
      <c r="PYT37" s="756"/>
      <c r="PYU37" s="756"/>
      <c r="PYV37" s="756"/>
      <c r="PYW37" s="756"/>
      <c r="PYX37" s="756"/>
      <c r="PYY37" s="756"/>
      <c r="PYZ37" s="756"/>
      <c r="PZA37" s="756"/>
      <c r="PZB37" s="756"/>
      <c r="PZC37" s="756"/>
      <c r="PZD37" s="756"/>
      <c r="PZE37" s="756"/>
      <c r="PZF37" s="756"/>
      <c r="PZG37" s="756"/>
      <c r="PZH37" s="756"/>
      <c r="PZI37" s="756"/>
      <c r="PZJ37" s="756"/>
      <c r="PZK37" s="756"/>
      <c r="PZL37" s="756"/>
      <c r="PZM37" s="756"/>
      <c r="PZN37" s="756"/>
      <c r="PZO37" s="756"/>
      <c r="PZP37" s="756"/>
      <c r="PZQ37" s="756"/>
      <c r="PZR37" s="756"/>
      <c r="PZS37" s="756"/>
      <c r="PZT37" s="756"/>
      <c r="PZU37" s="756"/>
      <c r="PZV37" s="756"/>
      <c r="PZW37" s="756"/>
      <c r="PZX37" s="756"/>
      <c r="PZY37" s="756"/>
      <c r="PZZ37" s="756"/>
      <c r="QAA37" s="756"/>
      <c r="QAB37" s="756"/>
      <c r="QAC37" s="756"/>
      <c r="QAD37" s="756"/>
      <c r="QAE37" s="756"/>
      <c r="QAF37" s="756"/>
      <c r="QAG37" s="756"/>
      <c r="QAH37" s="756"/>
      <c r="QAI37" s="756"/>
      <c r="QAJ37" s="756"/>
      <c r="QAK37" s="756"/>
      <c r="QAL37" s="756"/>
      <c r="QAM37" s="756"/>
      <c r="QAN37" s="756"/>
      <c r="QAO37" s="756"/>
      <c r="QAP37" s="756"/>
      <c r="QAQ37" s="756"/>
      <c r="QAR37" s="756"/>
      <c r="QAS37" s="756"/>
      <c r="QAT37" s="756"/>
      <c r="QAU37" s="756"/>
      <c r="QAV37" s="756"/>
      <c r="QAW37" s="756"/>
      <c r="QAX37" s="756"/>
      <c r="QAY37" s="756"/>
      <c r="QAZ37" s="756"/>
      <c r="QBA37" s="756"/>
      <c r="QBB37" s="756"/>
      <c r="QBC37" s="756"/>
      <c r="QBD37" s="756"/>
      <c r="QBE37" s="756"/>
      <c r="QBF37" s="756"/>
      <c r="QBG37" s="756"/>
      <c r="QBH37" s="756"/>
      <c r="QBI37" s="756"/>
      <c r="QBJ37" s="756"/>
      <c r="QBK37" s="756"/>
      <c r="QBL37" s="756"/>
      <c r="QBM37" s="756"/>
      <c r="QBN37" s="756"/>
      <c r="QBO37" s="756"/>
      <c r="QBP37" s="756"/>
      <c r="QBQ37" s="756"/>
      <c r="QBR37" s="756"/>
      <c r="QBS37" s="756"/>
      <c r="QBT37" s="756"/>
      <c r="QBU37" s="756"/>
      <c r="QBV37" s="756"/>
      <c r="QBW37" s="756"/>
      <c r="QBX37" s="756"/>
      <c r="QBY37" s="756"/>
      <c r="QBZ37" s="756"/>
      <c r="QCA37" s="756"/>
      <c r="QCB37" s="756"/>
      <c r="QCC37" s="756"/>
      <c r="QCD37" s="756"/>
      <c r="QCE37" s="756"/>
      <c r="QCF37" s="756"/>
      <c r="QCG37" s="756"/>
      <c r="QCH37" s="756"/>
      <c r="QCI37" s="756"/>
      <c r="QCJ37" s="756"/>
      <c r="QCK37" s="756"/>
      <c r="QCL37" s="756"/>
      <c r="QCM37" s="756"/>
      <c r="QCN37" s="756"/>
      <c r="QCO37" s="756"/>
      <c r="QCP37" s="756"/>
      <c r="QCQ37" s="756"/>
      <c r="QCR37" s="756"/>
      <c r="QCS37" s="756"/>
      <c r="QCT37" s="756"/>
      <c r="QCU37" s="756"/>
      <c r="QCV37" s="756"/>
      <c r="QCW37" s="756"/>
      <c r="QCX37" s="756"/>
      <c r="QCY37" s="756"/>
      <c r="QCZ37" s="756"/>
      <c r="QDA37" s="756"/>
      <c r="QDB37" s="756"/>
      <c r="QDC37" s="756"/>
      <c r="QDD37" s="756"/>
      <c r="QDE37" s="756"/>
      <c r="QDF37" s="756"/>
      <c r="QDG37" s="756"/>
      <c r="QDH37" s="756"/>
      <c r="QDI37" s="756"/>
      <c r="QDJ37" s="756"/>
      <c r="QDK37" s="756"/>
      <c r="QDL37" s="756"/>
      <c r="QDM37" s="756"/>
      <c r="QDN37" s="756"/>
      <c r="QDO37" s="756"/>
      <c r="QDP37" s="756"/>
      <c r="QDQ37" s="756"/>
      <c r="QDR37" s="756"/>
      <c r="QDS37" s="756"/>
      <c r="QDT37" s="756"/>
      <c r="QDU37" s="756"/>
      <c r="QDV37" s="756"/>
      <c r="QDW37" s="756"/>
      <c r="QDX37" s="756"/>
      <c r="QDY37" s="756"/>
      <c r="QDZ37" s="756"/>
      <c r="QEA37" s="756"/>
      <c r="QEB37" s="756"/>
      <c r="QEC37" s="756"/>
      <c r="QED37" s="756"/>
      <c r="QEE37" s="756"/>
      <c r="QEF37" s="756"/>
      <c r="QEG37" s="756"/>
      <c r="QEH37" s="756"/>
      <c r="QEI37" s="756"/>
      <c r="QEJ37" s="756"/>
      <c r="QEK37" s="756"/>
      <c r="QEL37" s="756"/>
      <c r="QEM37" s="756"/>
      <c r="QEN37" s="756"/>
      <c r="QEO37" s="756"/>
      <c r="QEP37" s="756"/>
      <c r="QEQ37" s="756"/>
      <c r="QER37" s="756"/>
      <c r="QES37" s="756"/>
      <c r="QET37" s="756"/>
      <c r="QEU37" s="756"/>
      <c r="QEV37" s="756"/>
      <c r="QEW37" s="756"/>
      <c r="QEX37" s="756"/>
      <c r="QEY37" s="756"/>
      <c r="QEZ37" s="756"/>
      <c r="QFA37" s="756"/>
      <c r="QFB37" s="756"/>
      <c r="QFC37" s="756"/>
      <c r="QFD37" s="756"/>
      <c r="QFE37" s="756"/>
      <c r="QFF37" s="756"/>
      <c r="QFG37" s="756"/>
      <c r="QFH37" s="756"/>
      <c r="QFI37" s="756"/>
      <c r="QFJ37" s="756"/>
      <c r="QFK37" s="756"/>
      <c r="QFL37" s="756"/>
      <c r="QFM37" s="756"/>
      <c r="QFN37" s="756"/>
      <c r="QFO37" s="756"/>
      <c r="QFP37" s="756"/>
      <c r="QFQ37" s="756"/>
      <c r="QFR37" s="756"/>
      <c r="QFS37" s="756"/>
      <c r="QFT37" s="756"/>
      <c r="QFU37" s="756"/>
      <c r="QFV37" s="756"/>
      <c r="QFW37" s="756"/>
      <c r="QFX37" s="756"/>
      <c r="QFY37" s="756"/>
      <c r="QFZ37" s="756"/>
      <c r="QGA37" s="756"/>
      <c r="QGB37" s="756"/>
      <c r="QGC37" s="756"/>
      <c r="QGD37" s="756"/>
      <c r="QGE37" s="756"/>
      <c r="QGF37" s="756"/>
      <c r="QGG37" s="756"/>
      <c r="QGH37" s="756"/>
      <c r="QGI37" s="756"/>
      <c r="QGJ37" s="756"/>
      <c r="QGK37" s="756"/>
      <c r="QGL37" s="756"/>
      <c r="QGM37" s="756"/>
      <c r="QGN37" s="756"/>
      <c r="QGO37" s="756"/>
      <c r="QGP37" s="756"/>
      <c r="QGQ37" s="756"/>
      <c r="QGR37" s="756"/>
      <c r="QGS37" s="756"/>
      <c r="QGT37" s="756"/>
      <c r="QGU37" s="756"/>
      <c r="QGV37" s="756"/>
      <c r="QGW37" s="756"/>
      <c r="QGX37" s="756"/>
      <c r="QGY37" s="756"/>
      <c r="QGZ37" s="756"/>
      <c r="QHA37" s="756"/>
      <c r="QHB37" s="756"/>
      <c r="QHC37" s="756"/>
      <c r="QHD37" s="756"/>
      <c r="QHE37" s="756"/>
      <c r="QHF37" s="756"/>
      <c r="QHG37" s="756"/>
      <c r="QHH37" s="756"/>
      <c r="QHI37" s="756"/>
      <c r="QHJ37" s="756"/>
      <c r="QHK37" s="756"/>
      <c r="QHL37" s="756"/>
      <c r="QHM37" s="756"/>
      <c r="QHN37" s="756"/>
      <c r="QHO37" s="756"/>
      <c r="QHP37" s="756"/>
      <c r="QHQ37" s="756"/>
      <c r="QHR37" s="756"/>
      <c r="QHS37" s="756"/>
      <c r="QHT37" s="756"/>
      <c r="QHU37" s="756"/>
      <c r="QHV37" s="756"/>
      <c r="QHW37" s="756"/>
      <c r="QHX37" s="756"/>
      <c r="QHY37" s="756"/>
      <c r="QHZ37" s="756"/>
      <c r="QIA37" s="756"/>
      <c r="QIB37" s="756"/>
      <c r="QIC37" s="756"/>
      <c r="QID37" s="756"/>
      <c r="QIE37" s="756"/>
      <c r="QIF37" s="756"/>
      <c r="QIG37" s="756"/>
      <c r="QIH37" s="756"/>
      <c r="QII37" s="756"/>
      <c r="QIJ37" s="756"/>
      <c r="QIK37" s="756"/>
      <c r="QIL37" s="756"/>
      <c r="QIM37" s="756"/>
      <c r="QIN37" s="756"/>
      <c r="QIO37" s="756"/>
      <c r="QIP37" s="756"/>
      <c r="QIQ37" s="756"/>
      <c r="QIR37" s="756"/>
      <c r="QIS37" s="756"/>
      <c r="QIT37" s="756"/>
      <c r="QIU37" s="756"/>
      <c r="QIV37" s="756"/>
      <c r="QIW37" s="756"/>
      <c r="QIX37" s="756"/>
      <c r="QIY37" s="756"/>
      <c r="QIZ37" s="756"/>
      <c r="QJA37" s="756"/>
      <c r="QJB37" s="756"/>
      <c r="QJC37" s="756"/>
      <c r="QJD37" s="756"/>
      <c r="QJE37" s="756"/>
      <c r="QJF37" s="756"/>
      <c r="QJG37" s="756"/>
      <c r="QJH37" s="756"/>
      <c r="QJI37" s="756"/>
      <c r="QJJ37" s="756"/>
      <c r="QJK37" s="756"/>
      <c r="QJL37" s="756"/>
      <c r="QJM37" s="756"/>
      <c r="QJN37" s="756"/>
      <c r="QJO37" s="756"/>
      <c r="QJP37" s="756"/>
      <c r="QJQ37" s="756"/>
      <c r="QJR37" s="756"/>
      <c r="QJS37" s="756"/>
      <c r="QJT37" s="756"/>
      <c r="QJU37" s="756"/>
      <c r="QJV37" s="756"/>
      <c r="QJW37" s="756"/>
      <c r="QJX37" s="756"/>
      <c r="QJY37" s="756"/>
      <c r="QJZ37" s="756"/>
      <c r="QKA37" s="756"/>
      <c r="QKB37" s="756"/>
      <c r="QKC37" s="756"/>
      <c r="QKD37" s="756"/>
      <c r="QKE37" s="756"/>
      <c r="QKF37" s="756"/>
      <c r="QKG37" s="756"/>
      <c r="QKH37" s="756"/>
      <c r="QKI37" s="756"/>
      <c r="QKJ37" s="756"/>
      <c r="QKK37" s="756"/>
      <c r="QKL37" s="756"/>
      <c r="QKM37" s="756"/>
      <c r="QKN37" s="756"/>
      <c r="QKO37" s="756"/>
      <c r="QKP37" s="756"/>
      <c r="QKQ37" s="756"/>
      <c r="QKR37" s="756"/>
      <c r="QKS37" s="756"/>
      <c r="QKT37" s="756"/>
      <c r="QKU37" s="756"/>
      <c r="QKV37" s="756"/>
      <c r="QKW37" s="756"/>
      <c r="QKX37" s="756"/>
      <c r="QKY37" s="756"/>
      <c r="QKZ37" s="756"/>
      <c r="QLA37" s="756"/>
      <c r="QLB37" s="756"/>
      <c r="QLC37" s="756"/>
      <c r="QLD37" s="756"/>
      <c r="QLE37" s="756"/>
      <c r="QLF37" s="756"/>
      <c r="QLG37" s="756"/>
      <c r="QLH37" s="756"/>
      <c r="QLI37" s="756"/>
      <c r="QLJ37" s="756"/>
      <c r="QLK37" s="756"/>
      <c r="QLL37" s="756"/>
      <c r="QLM37" s="756"/>
      <c r="QLN37" s="756"/>
      <c r="QLO37" s="756"/>
      <c r="QLP37" s="756"/>
      <c r="QLQ37" s="756"/>
      <c r="QLR37" s="756"/>
      <c r="QLS37" s="756"/>
      <c r="QLT37" s="756"/>
      <c r="QLU37" s="756"/>
      <c r="QLV37" s="756"/>
      <c r="QLW37" s="756"/>
      <c r="QLX37" s="756"/>
      <c r="QLY37" s="756"/>
      <c r="QLZ37" s="756"/>
      <c r="QMA37" s="756"/>
      <c r="QMB37" s="756"/>
      <c r="QMC37" s="756"/>
      <c r="QMD37" s="756"/>
      <c r="QME37" s="756"/>
      <c r="QMF37" s="756"/>
      <c r="QMG37" s="756"/>
      <c r="QMH37" s="756"/>
      <c r="QMI37" s="756"/>
      <c r="QMJ37" s="756"/>
      <c r="QMK37" s="756"/>
      <c r="QML37" s="756"/>
      <c r="QMM37" s="756"/>
      <c r="QMN37" s="756"/>
      <c r="QMO37" s="756"/>
      <c r="QMP37" s="756"/>
      <c r="QMQ37" s="756"/>
      <c r="QMR37" s="756"/>
      <c r="QMS37" s="756"/>
      <c r="QMT37" s="756"/>
      <c r="QMU37" s="756"/>
      <c r="QMV37" s="756"/>
      <c r="QMW37" s="756"/>
      <c r="QMX37" s="756"/>
      <c r="QMY37" s="756"/>
      <c r="QMZ37" s="756"/>
      <c r="QNA37" s="756"/>
      <c r="QNB37" s="756"/>
      <c r="QNC37" s="756"/>
      <c r="QND37" s="756"/>
      <c r="QNE37" s="756"/>
      <c r="QNF37" s="756"/>
      <c r="QNG37" s="756"/>
      <c r="QNH37" s="756"/>
      <c r="QNI37" s="756"/>
      <c r="QNJ37" s="756"/>
      <c r="QNK37" s="756"/>
      <c r="QNL37" s="756"/>
      <c r="QNM37" s="756"/>
      <c r="QNN37" s="756"/>
      <c r="QNO37" s="756"/>
      <c r="QNP37" s="756"/>
      <c r="QNQ37" s="756"/>
      <c r="QNR37" s="756"/>
      <c r="QNS37" s="756"/>
      <c r="QNT37" s="756"/>
      <c r="QNU37" s="756"/>
      <c r="QNV37" s="756"/>
      <c r="QNW37" s="756"/>
      <c r="QNX37" s="756"/>
      <c r="QNY37" s="756"/>
      <c r="QNZ37" s="756"/>
      <c r="QOA37" s="756"/>
      <c r="QOB37" s="756"/>
      <c r="QOC37" s="756"/>
      <c r="QOD37" s="756"/>
      <c r="QOE37" s="756"/>
      <c r="QOF37" s="756"/>
      <c r="QOG37" s="756"/>
      <c r="QOH37" s="756"/>
      <c r="QOI37" s="756"/>
      <c r="QOJ37" s="756"/>
      <c r="QOK37" s="756"/>
      <c r="QOL37" s="756"/>
      <c r="QOM37" s="756"/>
      <c r="QON37" s="756"/>
      <c r="QOO37" s="756"/>
      <c r="QOP37" s="756"/>
      <c r="QOQ37" s="756"/>
      <c r="QOR37" s="756"/>
      <c r="QOS37" s="756"/>
      <c r="QOT37" s="756"/>
      <c r="QOU37" s="756"/>
      <c r="QOV37" s="756"/>
      <c r="QOW37" s="756"/>
      <c r="QOX37" s="756"/>
      <c r="QOY37" s="756"/>
      <c r="QOZ37" s="756"/>
      <c r="QPA37" s="756"/>
      <c r="QPB37" s="756"/>
      <c r="QPC37" s="756"/>
      <c r="QPD37" s="756"/>
      <c r="QPE37" s="756"/>
      <c r="QPF37" s="756"/>
      <c r="QPG37" s="756"/>
      <c r="QPH37" s="756"/>
      <c r="QPI37" s="756"/>
      <c r="QPJ37" s="756"/>
      <c r="QPK37" s="756"/>
      <c r="QPL37" s="756"/>
      <c r="QPM37" s="756"/>
      <c r="QPN37" s="756"/>
      <c r="QPO37" s="756"/>
      <c r="QPP37" s="756"/>
      <c r="QPQ37" s="756"/>
      <c r="QPR37" s="756"/>
      <c r="QPS37" s="756"/>
      <c r="QPT37" s="756"/>
      <c r="QPU37" s="756"/>
      <c r="QPV37" s="756"/>
      <c r="QPW37" s="756"/>
      <c r="QPX37" s="756"/>
      <c r="QPY37" s="756"/>
      <c r="QPZ37" s="756"/>
      <c r="QQA37" s="756"/>
      <c r="QQB37" s="756"/>
      <c r="QQC37" s="756"/>
      <c r="QQD37" s="756"/>
      <c r="QQE37" s="756"/>
      <c r="QQF37" s="756"/>
      <c r="QQG37" s="756"/>
      <c r="QQH37" s="756"/>
      <c r="QQI37" s="756"/>
      <c r="QQJ37" s="756"/>
      <c r="QQK37" s="756"/>
      <c r="QQL37" s="756"/>
      <c r="QQM37" s="756"/>
      <c r="QQN37" s="756"/>
      <c r="QQO37" s="756"/>
      <c r="QQP37" s="756"/>
      <c r="QQQ37" s="756"/>
      <c r="QQR37" s="756"/>
      <c r="QQS37" s="756"/>
      <c r="QQT37" s="756"/>
      <c r="QQU37" s="756"/>
      <c r="QQV37" s="756"/>
      <c r="QQW37" s="756"/>
      <c r="QQX37" s="756"/>
      <c r="QQY37" s="756"/>
      <c r="QQZ37" s="756"/>
      <c r="QRA37" s="756"/>
      <c r="QRB37" s="756"/>
      <c r="QRC37" s="756"/>
      <c r="QRD37" s="756"/>
      <c r="QRE37" s="756"/>
      <c r="QRF37" s="756"/>
      <c r="QRG37" s="756"/>
      <c r="QRH37" s="756"/>
      <c r="QRI37" s="756"/>
      <c r="QRJ37" s="756"/>
      <c r="QRK37" s="756"/>
      <c r="QRL37" s="756"/>
      <c r="QRM37" s="756"/>
      <c r="QRN37" s="756"/>
      <c r="QRO37" s="756"/>
      <c r="QRP37" s="756"/>
      <c r="QRQ37" s="756"/>
      <c r="QRR37" s="756"/>
      <c r="QRS37" s="756"/>
      <c r="QRT37" s="756"/>
      <c r="QRU37" s="756"/>
      <c r="QRV37" s="756"/>
      <c r="QRW37" s="756"/>
      <c r="QRX37" s="756"/>
      <c r="QRY37" s="756"/>
      <c r="QRZ37" s="756"/>
      <c r="QSA37" s="756"/>
      <c r="QSB37" s="756"/>
      <c r="QSC37" s="756"/>
      <c r="QSD37" s="756"/>
      <c r="QSE37" s="756"/>
      <c r="QSF37" s="756"/>
      <c r="QSG37" s="756"/>
      <c r="QSH37" s="756"/>
      <c r="QSI37" s="756"/>
      <c r="QSJ37" s="756"/>
      <c r="QSK37" s="756"/>
      <c r="QSL37" s="756"/>
      <c r="QSM37" s="756"/>
      <c r="QSN37" s="756"/>
      <c r="QSO37" s="756"/>
      <c r="QSP37" s="756"/>
      <c r="QSQ37" s="756"/>
      <c r="QSR37" s="756"/>
      <c r="QSS37" s="756"/>
      <c r="QST37" s="756"/>
      <c r="QSU37" s="756"/>
      <c r="QSV37" s="756"/>
      <c r="QSW37" s="756"/>
      <c r="QSX37" s="756"/>
      <c r="QSY37" s="756"/>
      <c r="QSZ37" s="756"/>
      <c r="QTA37" s="756"/>
      <c r="QTB37" s="756"/>
      <c r="QTC37" s="756"/>
      <c r="QTD37" s="756"/>
      <c r="QTE37" s="756"/>
      <c r="QTF37" s="756"/>
      <c r="QTG37" s="756"/>
      <c r="QTH37" s="756"/>
      <c r="QTI37" s="756"/>
      <c r="QTJ37" s="756"/>
      <c r="QTK37" s="756"/>
      <c r="QTL37" s="756"/>
      <c r="QTM37" s="756"/>
      <c r="QTN37" s="756"/>
      <c r="QTO37" s="756"/>
      <c r="QTP37" s="756"/>
      <c r="QTQ37" s="756"/>
      <c r="QTR37" s="756"/>
      <c r="QTS37" s="756"/>
      <c r="QTT37" s="756"/>
      <c r="QTU37" s="756"/>
      <c r="QTV37" s="756"/>
      <c r="QTW37" s="756"/>
      <c r="QTX37" s="756"/>
      <c r="QTY37" s="756"/>
      <c r="QTZ37" s="756"/>
      <c r="QUA37" s="756"/>
      <c r="QUB37" s="756"/>
      <c r="QUC37" s="756"/>
      <c r="QUD37" s="756"/>
      <c r="QUE37" s="756"/>
      <c r="QUF37" s="756"/>
      <c r="QUG37" s="756"/>
      <c r="QUH37" s="756"/>
      <c r="QUI37" s="756"/>
      <c r="QUJ37" s="756"/>
      <c r="QUK37" s="756"/>
      <c r="QUL37" s="756"/>
      <c r="QUM37" s="756"/>
      <c r="QUN37" s="756"/>
      <c r="QUO37" s="756"/>
      <c r="QUP37" s="756"/>
      <c r="QUQ37" s="756"/>
      <c r="QUR37" s="756"/>
      <c r="QUS37" s="756"/>
      <c r="QUT37" s="756"/>
      <c r="QUU37" s="756"/>
      <c r="QUV37" s="756"/>
      <c r="QUW37" s="756"/>
      <c r="QUX37" s="756"/>
      <c r="QUY37" s="756"/>
      <c r="QUZ37" s="756"/>
      <c r="QVA37" s="756"/>
      <c r="QVB37" s="756"/>
      <c r="QVC37" s="756"/>
      <c r="QVD37" s="756"/>
      <c r="QVE37" s="756"/>
      <c r="QVF37" s="756"/>
      <c r="QVG37" s="756"/>
      <c r="QVH37" s="756"/>
      <c r="QVI37" s="756"/>
      <c r="QVJ37" s="756"/>
      <c r="QVK37" s="756"/>
      <c r="QVL37" s="756"/>
      <c r="QVM37" s="756"/>
      <c r="QVN37" s="756"/>
      <c r="QVO37" s="756"/>
      <c r="QVP37" s="756"/>
      <c r="QVQ37" s="756"/>
      <c r="QVR37" s="756"/>
      <c r="QVS37" s="756"/>
      <c r="QVT37" s="756"/>
      <c r="QVU37" s="756"/>
      <c r="QVV37" s="756"/>
      <c r="QVW37" s="756"/>
      <c r="QVX37" s="756"/>
      <c r="QVY37" s="756"/>
      <c r="QVZ37" s="756"/>
      <c r="QWA37" s="756"/>
      <c r="QWB37" s="756"/>
      <c r="QWC37" s="756"/>
      <c r="QWD37" s="756"/>
      <c r="QWE37" s="756"/>
      <c r="QWF37" s="756"/>
      <c r="QWG37" s="756"/>
      <c r="QWH37" s="756"/>
      <c r="QWI37" s="756"/>
      <c r="QWJ37" s="756"/>
      <c r="QWK37" s="756"/>
      <c r="QWL37" s="756"/>
      <c r="QWM37" s="756"/>
      <c r="QWN37" s="756"/>
      <c r="QWO37" s="756"/>
      <c r="QWP37" s="756"/>
      <c r="QWQ37" s="756"/>
      <c r="QWR37" s="756"/>
      <c r="QWS37" s="756"/>
      <c r="QWT37" s="756"/>
      <c r="QWU37" s="756"/>
      <c r="QWV37" s="756"/>
      <c r="QWW37" s="756"/>
      <c r="QWX37" s="756"/>
      <c r="QWY37" s="756"/>
      <c r="QWZ37" s="756"/>
      <c r="QXA37" s="756"/>
      <c r="QXB37" s="756"/>
      <c r="QXC37" s="756"/>
      <c r="QXD37" s="756"/>
      <c r="QXE37" s="756"/>
      <c r="QXF37" s="756"/>
      <c r="QXG37" s="756"/>
      <c r="QXH37" s="756"/>
      <c r="QXI37" s="756"/>
      <c r="QXJ37" s="756"/>
      <c r="QXK37" s="756"/>
      <c r="QXL37" s="756"/>
      <c r="QXM37" s="756"/>
      <c r="QXN37" s="756"/>
      <c r="QXO37" s="756"/>
      <c r="QXP37" s="756"/>
      <c r="QXQ37" s="756"/>
      <c r="QXR37" s="756"/>
      <c r="QXS37" s="756"/>
      <c r="QXT37" s="756"/>
      <c r="QXU37" s="756"/>
      <c r="QXV37" s="756"/>
      <c r="QXW37" s="756"/>
      <c r="QXX37" s="756"/>
      <c r="QXY37" s="756"/>
      <c r="QXZ37" s="756"/>
      <c r="QYA37" s="756"/>
      <c r="QYB37" s="756"/>
      <c r="QYC37" s="756"/>
      <c r="QYD37" s="756"/>
      <c r="QYE37" s="756"/>
      <c r="QYF37" s="756"/>
      <c r="QYG37" s="756"/>
      <c r="QYH37" s="756"/>
      <c r="QYI37" s="756"/>
      <c r="QYJ37" s="756"/>
      <c r="QYK37" s="756"/>
      <c r="QYL37" s="756"/>
      <c r="QYM37" s="756"/>
      <c r="QYN37" s="756"/>
      <c r="QYO37" s="756"/>
      <c r="QYP37" s="756"/>
      <c r="QYQ37" s="756"/>
      <c r="QYR37" s="756"/>
      <c r="QYS37" s="756"/>
      <c r="QYT37" s="756"/>
      <c r="QYU37" s="756"/>
      <c r="QYV37" s="756"/>
      <c r="QYW37" s="756"/>
      <c r="QYX37" s="756"/>
      <c r="QYY37" s="756"/>
      <c r="QYZ37" s="756"/>
      <c r="QZA37" s="756"/>
      <c r="QZB37" s="756"/>
      <c r="QZC37" s="756"/>
      <c r="QZD37" s="756"/>
      <c r="QZE37" s="756"/>
      <c r="QZF37" s="756"/>
      <c r="QZG37" s="756"/>
      <c r="QZH37" s="756"/>
      <c r="QZI37" s="756"/>
      <c r="QZJ37" s="756"/>
      <c r="QZK37" s="756"/>
      <c r="QZL37" s="756"/>
      <c r="QZM37" s="756"/>
      <c r="QZN37" s="756"/>
      <c r="QZO37" s="756"/>
      <c r="QZP37" s="756"/>
      <c r="QZQ37" s="756"/>
      <c r="QZR37" s="756"/>
      <c r="QZS37" s="756"/>
      <c r="QZT37" s="756"/>
      <c r="QZU37" s="756"/>
      <c r="QZV37" s="756"/>
      <c r="QZW37" s="756"/>
      <c r="QZX37" s="756"/>
      <c r="QZY37" s="756"/>
      <c r="QZZ37" s="756"/>
      <c r="RAA37" s="756"/>
      <c r="RAB37" s="756"/>
      <c r="RAC37" s="756"/>
      <c r="RAD37" s="756"/>
      <c r="RAE37" s="756"/>
      <c r="RAF37" s="756"/>
      <c r="RAG37" s="756"/>
      <c r="RAH37" s="756"/>
      <c r="RAI37" s="756"/>
      <c r="RAJ37" s="756"/>
      <c r="RAK37" s="756"/>
      <c r="RAL37" s="756"/>
      <c r="RAM37" s="756"/>
      <c r="RAN37" s="756"/>
      <c r="RAO37" s="756"/>
      <c r="RAP37" s="756"/>
      <c r="RAQ37" s="756"/>
      <c r="RAR37" s="756"/>
      <c r="RAS37" s="756"/>
      <c r="RAT37" s="756"/>
      <c r="RAU37" s="756"/>
      <c r="RAV37" s="756"/>
      <c r="RAW37" s="756"/>
      <c r="RAX37" s="756"/>
      <c r="RAY37" s="756"/>
      <c r="RAZ37" s="756"/>
      <c r="RBA37" s="756"/>
      <c r="RBB37" s="756"/>
      <c r="RBC37" s="756"/>
      <c r="RBD37" s="756"/>
      <c r="RBE37" s="756"/>
      <c r="RBF37" s="756"/>
      <c r="RBG37" s="756"/>
      <c r="RBH37" s="756"/>
      <c r="RBI37" s="756"/>
      <c r="RBJ37" s="756"/>
      <c r="RBK37" s="756"/>
      <c r="RBL37" s="756"/>
      <c r="RBM37" s="756"/>
      <c r="RBN37" s="756"/>
      <c r="RBO37" s="756"/>
      <c r="RBP37" s="756"/>
      <c r="RBQ37" s="756"/>
      <c r="RBR37" s="756"/>
      <c r="RBS37" s="756"/>
      <c r="RBT37" s="756"/>
      <c r="RBU37" s="756"/>
      <c r="RBV37" s="756"/>
      <c r="RBW37" s="756"/>
      <c r="RBX37" s="756"/>
      <c r="RBY37" s="756"/>
      <c r="RBZ37" s="756"/>
      <c r="RCA37" s="756"/>
      <c r="RCB37" s="756"/>
      <c r="RCC37" s="756"/>
      <c r="RCD37" s="756"/>
      <c r="RCE37" s="756"/>
      <c r="RCF37" s="756"/>
      <c r="RCG37" s="756"/>
      <c r="RCH37" s="756"/>
      <c r="RCI37" s="756"/>
      <c r="RCJ37" s="756"/>
      <c r="RCK37" s="756"/>
      <c r="RCL37" s="756"/>
      <c r="RCM37" s="756"/>
      <c r="RCN37" s="756"/>
      <c r="RCO37" s="756"/>
      <c r="RCP37" s="756"/>
      <c r="RCQ37" s="756"/>
      <c r="RCR37" s="756"/>
      <c r="RCS37" s="756"/>
      <c r="RCT37" s="756"/>
      <c r="RCU37" s="756"/>
      <c r="RCV37" s="756"/>
      <c r="RCW37" s="756"/>
      <c r="RCX37" s="756"/>
      <c r="RCY37" s="756"/>
      <c r="RCZ37" s="756"/>
      <c r="RDA37" s="756"/>
      <c r="RDB37" s="756"/>
      <c r="RDC37" s="756"/>
      <c r="RDD37" s="756"/>
      <c r="RDE37" s="756"/>
      <c r="RDF37" s="756"/>
      <c r="RDG37" s="756"/>
      <c r="RDH37" s="756"/>
      <c r="RDI37" s="756"/>
      <c r="RDJ37" s="756"/>
      <c r="RDK37" s="756"/>
      <c r="RDL37" s="756"/>
      <c r="RDM37" s="756"/>
      <c r="RDN37" s="756"/>
      <c r="RDO37" s="756"/>
      <c r="RDP37" s="756"/>
      <c r="RDQ37" s="756"/>
      <c r="RDR37" s="756"/>
      <c r="RDS37" s="756"/>
      <c r="RDT37" s="756"/>
      <c r="RDU37" s="756"/>
      <c r="RDV37" s="756"/>
      <c r="RDW37" s="756"/>
      <c r="RDX37" s="756"/>
      <c r="RDY37" s="756"/>
      <c r="RDZ37" s="756"/>
      <c r="REA37" s="756"/>
      <c r="REB37" s="756"/>
      <c r="REC37" s="756"/>
      <c r="RED37" s="756"/>
      <c r="REE37" s="756"/>
      <c r="REF37" s="756"/>
      <c r="REG37" s="756"/>
      <c r="REH37" s="756"/>
      <c r="REI37" s="756"/>
      <c r="REJ37" s="756"/>
      <c r="REK37" s="756"/>
      <c r="REL37" s="756"/>
      <c r="REM37" s="756"/>
      <c r="REN37" s="756"/>
      <c r="REO37" s="756"/>
      <c r="REP37" s="756"/>
      <c r="REQ37" s="756"/>
      <c r="RER37" s="756"/>
      <c r="RES37" s="756"/>
      <c r="RET37" s="756"/>
      <c r="REU37" s="756"/>
      <c r="REV37" s="756"/>
      <c r="REW37" s="756"/>
      <c r="REX37" s="756"/>
      <c r="REY37" s="756"/>
      <c r="REZ37" s="756"/>
      <c r="RFA37" s="756"/>
      <c r="RFB37" s="756"/>
      <c r="RFC37" s="756"/>
      <c r="RFD37" s="756"/>
      <c r="RFE37" s="756"/>
      <c r="RFF37" s="756"/>
      <c r="RFG37" s="756"/>
      <c r="RFH37" s="756"/>
      <c r="RFI37" s="756"/>
      <c r="RFJ37" s="756"/>
      <c r="RFK37" s="756"/>
      <c r="RFL37" s="756"/>
      <c r="RFM37" s="756"/>
      <c r="RFN37" s="756"/>
      <c r="RFO37" s="756"/>
      <c r="RFP37" s="756"/>
      <c r="RFQ37" s="756"/>
      <c r="RFR37" s="756"/>
      <c r="RFS37" s="756"/>
      <c r="RFT37" s="756"/>
      <c r="RFU37" s="756"/>
      <c r="RFV37" s="756"/>
      <c r="RFW37" s="756"/>
      <c r="RFX37" s="756"/>
      <c r="RFY37" s="756"/>
      <c r="RFZ37" s="756"/>
      <c r="RGA37" s="756"/>
      <c r="RGB37" s="756"/>
      <c r="RGC37" s="756"/>
      <c r="RGD37" s="756"/>
      <c r="RGE37" s="756"/>
      <c r="RGF37" s="756"/>
      <c r="RGG37" s="756"/>
      <c r="RGH37" s="756"/>
      <c r="RGI37" s="756"/>
      <c r="RGJ37" s="756"/>
      <c r="RGK37" s="756"/>
      <c r="RGL37" s="756"/>
      <c r="RGM37" s="756"/>
      <c r="RGN37" s="756"/>
      <c r="RGO37" s="756"/>
      <c r="RGP37" s="756"/>
      <c r="RGQ37" s="756"/>
      <c r="RGR37" s="756"/>
      <c r="RGS37" s="756"/>
      <c r="RGT37" s="756"/>
      <c r="RGU37" s="756"/>
      <c r="RGV37" s="756"/>
      <c r="RGW37" s="756"/>
      <c r="RGX37" s="756"/>
      <c r="RGY37" s="756"/>
      <c r="RGZ37" s="756"/>
      <c r="RHA37" s="756"/>
      <c r="RHB37" s="756"/>
      <c r="RHC37" s="756"/>
      <c r="RHD37" s="756"/>
      <c r="RHE37" s="756"/>
      <c r="RHF37" s="756"/>
      <c r="RHG37" s="756"/>
      <c r="RHH37" s="756"/>
      <c r="RHI37" s="756"/>
      <c r="RHJ37" s="756"/>
      <c r="RHK37" s="756"/>
      <c r="RHL37" s="756"/>
      <c r="RHM37" s="756"/>
      <c r="RHN37" s="756"/>
      <c r="RHO37" s="756"/>
      <c r="RHP37" s="756"/>
      <c r="RHQ37" s="756"/>
      <c r="RHR37" s="756"/>
      <c r="RHS37" s="756"/>
      <c r="RHT37" s="756"/>
      <c r="RHU37" s="756"/>
      <c r="RHV37" s="756"/>
      <c r="RHW37" s="756"/>
      <c r="RHX37" s="756"/>
      <c r="RHY37" s="756"/>
      <c r="RHZ37" s="756"/>
      <c r="RIA37" s="756"/>
      <c r="RIB37" s="756"/>
      <c r="RIC37" s="756"/>
      <c r="RID37" s="756"/>
      <c r="RIE37" s="756"/>
      <c r="RIF37" s="756"/>
      <c r="RIG37" s="756"/>
      <c r="RIH37" s="756"/>
      <c r="RII37" s="756"/>
      <c r="RIJ37" s="756"/>
      <c r="RIK37" s="756"/>
      <c r="RIL37" s="756"/>
      <c r="RIM37" s="756"/>
      <c r="RIN37" s="756"/>
      <c r="RIO37" s="756"/>
      <c r="RIP37" s="756"/>
      <c r="RIQ37" s="756"/>
      <c r="RIR37" s="756"/>
      <c r="RIS37" s="756"/>
      <c r="RIT37" s="756"/>
      <c r="RIU37" s="756"/>
      <c r="RIV37" s="756"/>
      <c r="RIW37" s="756"/>
      <c r="RIX37" s="756"/>
      <c r="RIY37" s="756"/>
      <c r="RIZ37" s="756"/>
      <c r="RJA37" s="756"/>
      <c r="RJB37" s="756"/>
      <c r="RJC37" s="756"/>
      <c r="RJD37" s="756"/>
      <c r="RJE37" s="756"/>
      <c r="RJF37" s="756"/>
      <c r="RJG37" s="756"/>
      <c r="RJH37" s="756"/>
      <c r="RJI37" s="756"/>
      <c r="RJJ37" s="756"/>
      <c r="RJK37" s="756"/>
      <c r="RJL37" s="756"/>
      <c r="RJM37" s="756"/>
      <c r="RJN37" s="756"/>
      <c r="RJO37" s="756"/>
      <c r="RJP37" s="756"/>
      <c r="RJQ37" s="756"/>
      <c r="RJR37" s="756"/>
      <c r="RJS37" s="756"/>
      <c r="RJT37" s="756"/>
      <c r="RJU37" s="756"/>
      <c r="RJV37" s="756"/>
      <c r="RJW37" s="756"/>
      <c r="RJX37" s="756"/>
      <c r="RJY37" s="756"/>
      <c r="RJZ37" s="756"/>
      <c r="RKA37" s="756"/>
      <c r="RKB37" s="756"/>
      <c r="RKC37" s="756"/>
      <c r="RKD37" s="756"/>
      <c r="RKE37" s="756"/>
      <c r="RKF37" s="756"/>
      <c r="RKG37" s="756"/>
      <c r="RKH37" s="756"/>
      <c r="RKI37" s="756"/>
      <c r="RKJ37" s="756"/>
      <c r="RKK37" s="756"/>
      <c r="RKL37" s="756"/>
      <c r="RKM37" s="756"/>
      <c r="RKN37" s="756"/>
      <c r="RKO37" s="756"/>
      <c r="RKP37" s="756"/>
      <c r="RKQ37" s="756"/>
      <c r="RKR37" s="756"/>
      <c r="RKS37" s="756"/>
      <c r="RKT37" s="756"/>
      <c r="RKU37" s="756"/>
      <c r="RKV37" s="756"/>
      <c r="RKW37" s="756"/>
      <c r="RKX37" s="756"/>
      <c r="RKY37" s="756"/>
      <c r="RKZ37" s="756"/>
      <c r="RLA37" s="756"/>
      <c r="RLB37" s="756"/>
      <c r="RLC37" s="756"/>
      <c r="RLD37" s="756"/>
      <c r="RLE37" s="756"/>
      <c r="RLF37" s="756"/>
      <c r="RLG37" s="756"/>
      <c r="RLH37" s="756"/>
      <c r="RLI37" s="756"/>
      <c r="RLJ37" s="756"/>
      <c r="RLK37" s="756"/>
      <c r="RLL37" s="756"/>
      <c r="RLM37" s="756"/>
      <c r="RLN37" s="756"/>
      <c r="RLO37" s="756"/>
      <c r="RLP37" s="756"/>
      <c r="RLQ37" s="756"/>
      <c r="RLR37" s="756"/>
      <c r="RLS37" s="756"/>
      <c r="RLT37" s="756"/>
      <c r="RLU37" s="756"/>
      <c r="RLV37" s="756"/>
      <c r="RLW37" s="756"/>
      <c r="RLX37" s="756"/>
      <c r="RLY37" s="756"/>
      <c r="RLZ37" s="756"/>
      <c r="RMA37" s="756"/>
      <c r="RMB37" s="756"/>
      <c r="RMC37" s="756"/>
      <c r="RMD37" s="756"/>
      <c r="RME37" s="756"/>
      <c r="RMF37" s="756"/>
      <c r="RMG37" s="756"/>
      <c r="RMH37" s="756"/>
      <c r="RMI37" s="756"/>
      <c r="RMJ37" s="756"/>
      <c r="RMK37" s="756"/>
      <c r="RML37" s="756"/>
      <c r="RMM37" s="756"/>
      <c r="RMN37" s="756"/>
      <c r="RMO37" s="756"/>
      <c r="RMP37" s="756"/>
      <c r="RMQ37" s="756"/>
      <c r="RMR37" s="756"/>
      <c r="RMS37" s="756"/>
      <c r="RMT37" s="756"/>
      <c r="RMU37" s="756"/>
      <c r="RMV37" s="756"/>
      <c r="RMW37" s="756"/>
      <c r="RMX37" s="756"/>
      <c r="RMY37" s="756"/>
      <c r="RMZ37" s="756"/>
      <c r="RNA37" s="756"/>
      <c r="RNB37" s="756"/>
      <c r="RNC37" s="756"/>
      <c r="RND37" s="756"/>
      <c r="RNE37" s="756"/>
      <c r="RNF37" s="756"/>
      <c r="RNG37" s="756"/>
      <c r="RNH37" s="756"/>
      <c r="RNI37" s="756"/>
      <c r="RNJ37" s="756"/>
      <c r="RNK37" s="756"/>
      <c r="RNL37" s="756"/>
      <c r="RNM37" s="756"/>
      <c r="RNN37" s="756"/>
      <c r="RNO37" s="756"/>
      <c r="RNP37" s="756"/>
      <c r="RNQ37" s="756"/>
      <c r="RNR37" s="756"/>
      <c r="RNS37" s="756"/>
      <c r="RNT37" s="756"/>
      <c r="RNU37" s="756"/>
      <c r="RNV37" s="756"/>
      <c r="RNW37" s="756"/>
      <c r="RNX37" s="756"/>
      <c r="RNY37" s="756"/>
      <c r="RNZ37" s="756"/>
      <c r="ROA37" s="756"/>
      <c r="ROB37" s="756"/>
      <c r="ROC37" s="756"/>
      <c r="ROD37" s="756"/>
      <c r="ROE37" s="756"/>
      <c r="ROF37" s="756"/>
      <c r="ROG37" s="756"/>
      <c r="ROH37" s="756"/>
      <c r="ROI37" s="756"/>
      <c r="ROJ37" s="756"/>
      <c r="ROK37" s="756"/>
      <c r="ROL37" s="756"/>
      <c r="ROM37" s="756"/>
      <c r="RON37" s="756"/>
      <c r="ROO37" s="756"/>
      <c r="ROP37" s="756"/>
      <c r="ROQ37" s="756"/>
      <c r="ROR37" s="756"/>
      <c r="ROS37" s="756"/>
      <c r="ROT37" s="756"/>
      <c r="ROU37" s="756"/>
      <c r="ROV37" s="756"/>
      <c r="ROW37" s="756"/>
      <c r="ROX37" s="756"/>
      <c r="ROY37" s="756"/>
      <c r="ROZ37" s="756"/>
      <c r="RPA37" s="756"/>
      <c r="RPB37" s="756"/>
      <c r="RPC37" s="756"/>
      <c r="RPD37" s="756"/>
      <c r="RPE37" s="756"/>
      <c r="RPF37" s="756"/>
      <c r="RPG37" s="756"/>
      <c r="RPH37" s="756"/>
      <c r="RPI37" s="756"/>
      <c r="RPJ37" s="756"/>
      <c r="RPK37" s="756"/>
      <c r="RPL37" s="756"/>
      <c r="RPM37" s="756"/>
      <c r="RPN37" s="756"/>
      <c r="RPO37" s="756"/>
      <c r="RPP37" s="756"/>
      <c r="RPQ37" s="756"/>
      <c r="RPR37" s="756"/>
      <c r="RPS37" s="756"/>
      <c r="RPT37" s="756"/>
      <c r="RPU37" s="756"/>
      <c r="RPV37" s="756"/>
      <c r="RPW37" s="756"/>
      <c r="RPX37" s="756"/>
      <c r="RPY37" s="756"/>
      <c r="RPZ37" s="756"/>
      <c r="RQA37" s="756"/>
      <c r="RQB37" s="756"/>
      <c r="RQC37" s="756"/>
      <c r="RQD37" s="756"/>
      <c r="RQE37" s="756"/>
      <c r="RQF37" s="756"/>
      <c r="RQG37" s="756"/>
      <c r="RQH37" s="756"/>
      <c r="RQI37" s="756"/>
      <c r="RQJ37" s="756"/>
      <c r="RQK37" s="756"/>
      <c r="RQL37" s="756"/>
      <c r="RQM37" s="756"/>
      <c r="RQN37" s="756"/>
      <c r="RQO37" s="756"/>
      <c r="RQP37" s="756"/>
      <c r="RQQ37" s="756"/>
      <c r="RQR37" s="756"/>
      <c r="RQS37" s="756"/>
      <c r="RQT37" s="756"/>
      <c r="RQU37" s="756"/>
      <c r="RQV37" s="756"/>
      <c r="RQW37" s="756"/>
      <c r="RQX37" s="756"/>
      <c r="RQY37" s="756"/>
      <c r="RQZ37" s="756"/>
      <c r="RRA37" s="756"/>
      <c r="RRB37" s="756"/>
      <c r="RRC37" s="756"/>
      <c r="RRD37" s="756"/>
      <c r="RRE37" s="756"/>
      <c r="RRF37" s="756"/>
      <c r="RRG37" s="756"/>
      <c r="RRH37" s="756"/>
      <c r="RRI37" s="756"/>
      <c r="RRJ37" s="756"/>
      <c r="RRK37" s="756"/>
      <c r="RRL37" s="756"/>
      <c r="RRM37" s="756"/>
      <c r="RRN37" s="756"/>
      <c r="RRO37" s="756"/>
      <c r="RRP37" s="756"/>
      <c r="RRQ37" s="756"/>
      <c r="RRR37" s="756"/>
      <c r="RRS37" s="756"/>
      <c r="RRT37" s="756"/>
      <c r="RRU37" s="756"/>
      <c r="RRV37" s="756"/>
      <c r="RRW37" s="756"/>
      <c r="RRX37" s="756"/>
      <c r="RRY37" s="756"/>
      <c r="RRZ37" s="756"/>
      <c r="RSA37" s="756"/>
      <c r="RSB37" s="756"/>
      <c r="RSC37" s="756"/>
      <c r="RSD37" s="756"/>
      <c r="RSE37" s="756"/>
      <c r="RSF37" s="756"/>
      <c r="RSG37" s="756"/>
      <c r="RSH37" s="756"/>
      <c r="RSI37" s="756"/>
      <c r="RSJ37" s="756"/>
      <c r="RSK37" s="756"/>
      <c r="RSL37" s="756"/>
      <c r="RSM37" s="756"/>
      <c r="RSN37" s="756"/>
      <c r="RSO37" s="756"/>
      <c r="RSP37" s="756"/>
      <c r="RSQ37" s="756"/>
      <c r="RSR37" s="756"/>
      <c r="RSS37" s="756"/>
      <c r="RST37" s="756"/>
      <c r="RSU37" s="756"/>
      <c r="RSV37" s="756"/>
      <c r="RSW37" s="756"/>
      <c r="RSX37" s="756"/>
      <c r="RSY37" s="756"/>
      <c r="RSZ37" s="756"/>
      <c r="RTA37" s="756"/>
      <c r="RTB37" s="756"/>
      <c r="RTC37" s="756"/>
      <c r="RTD37" s="756"/>
      <c r="RTE37" s="756"/>
      <c r="RTF37" s="756"/>
      <c r="RTG37" s="756"/>
      <c r="RTH37" s="756"/>
      <c r="RTI37" s="756"/>
      <c r="RTJ37" s="756"/>
      <c r="RTK37" s="756"/>
      <c r="RTL37" s="756"/>
      <c r="RTM37" s="756"/>
      <c r="RTN37" s="756"/>
      <c r="RTO37" s="756"/>
      <c r="RTP37" s="756"/>
      <c r="RTQ37" s="756"/>
      <c r="RTR37" s="756"/>
      <c r="RTS37" s="756"/>
      <c r="RTT37" s="756"/>
      <c r="RTU37" s="756"/>
      <c r="RTV37" s="756"/>
      <c r="RTW37" s="756"/>
      <c r="RTX37" s="756"/>
      <c r="RTY37" s="756"/>
      <c r="RTZ37" s="756"/>
      <c r="RUA37" s="756"/>
      <c r="RUB37" s="756"/>
      <c r="RUC37" s="756"/>
      <c r="RUD37" s="756"/>
      <c r="RUE37" s="756"/>
      <c r="RUF37" s="756"/>
      <c r="RUG37" s="756"/>
      <c r="RUH37" s="756"/>
      <c r="RUI37" s="756"/>
      <c r="RUJ37" s="756"/>
      <c r="RUK37" s="756"/>
      <c r="RUL37" s="756"/>
      <c r="RUM37" s="756"/>
      <c r="RUN37" s="756"/>
      <c r="RUO37" s="756"/>
      <c r="RUP37" s="756"/>
      <c r="RUQ37" s="756"/>
      <c r="RUR37" s="756"/>
      <c r="RUS37" s="756"/>
      <c r="RUT37" s="756"/>
      <c r="RUU37" s="756"/>
      <c r="RUV37" s="756"/>
      <c r="RUW37" s="756"/>
      <c r="RUX37" s="756"/>
      <c r="RUY37" s="756"/>
      <c r="RUZ37" s="756"/>
      <c r="RVA37" s="756"/>
      <c r="RVB37" s="756"/>
      <c r="RVC37" s="756"/>
      <c r="RVD37" s="756"/>
      <c r="RVE37" s="756"/>
      <c r="RVF37" s="756"/>
      <c r="RVG37" s="756"/>
      <c r="RVH37" s="756"/>
      <c r="RVI37" s="756"/>
      <c r="RVJ37" s="756"/>
      <c r="RVK37" s="756"/>
      <c r="RVL37" s="756"/>
      <c r="RVM37" s="756"/>
      <c r="RVN37" s="756"/>
      <c r="RVO37" s="756"/>
      <c r="RVP37" s="756"/>
      <c r="RVQ37" s="756"/>
      <c r="RVR37" s="756"/>
      <c r="RVS37" s="756"/>
      <c r="RVT37" s="756"/>
      <c r="RVU37" s="756"/>
      <c r="RVV37" s="756"/>
      <c r="RVW37" s="756"/>
      <c r="RVX37" s="756"/>
      <c r="RVY37" s="756"/>
      <c r="RVZ37" s="756"/>
      <c r="RWA37" s="756"/>
      <c r="RWB37" s="756"/>
      <c r="RWC37" s="756"/>
      <c r="RWD37" s="756"/>
      <c r="RWE37" s="756"/>
      <c r="RWF37" s="756"/>
      <c r="RWG37" s="756"/>
      <c r="RWH37" s="756"/>
      <c r="RWI37" s="756"/>
      <c r="RWJ37" s="756"/>
      <c r="RWK37" s="756"/>
      <c r="RWL37" s="756"/>
      <c r="RWM37" s="756"/>
      <c r="RWN37" s="756"/>
      <c r="RWO37" s="756"/>
      <c r="RWP37" s="756"/>
      <c r="RWQ37" s="756"/>
      <c r="RWR37" s="756"/>
      <c r="RWS37" s="756"/>
      <c r="RWT37" s="756"/>
      <c r="RWU37" s="756"/>
      <c r="RWV37" s="756"/>
      <c r="RWW37" s="756"/>
      <c r="RWX37" s="756"/>
      <c r="RWY37" s="756"/>
      <c r="RWZ37" s="756"/>
      <c r="RXA37" s="756"/>
      <c r="RXB37" s="756"/>
      <c r="RXC37" s="756"/>
      <c r="RXD37" s="756"/>
      <c r="RXE37" s="756"/>
      <c r="RXF37" s="756"/>
      <c r="RXG37" s="756"/>
      <c r="RXH37" s="756"/>
      <c r="RXI37" s="756"/>
      <c r="RXJ37" s="756"/>
      <c r="RXK37" s="756"/>
      <c r="RXL37" s="756"/>
      <c r="RXM37" s="756"/>
      <c r="RXN37" s="756"/>
      <c r="RXO37" s="756"/>
      <c r="RXP37" s="756"/>
      <c r="RXQ37" s="756"/>
      <c r="RXR37" s="756"/>
      <c r="RXS37" s="756"/>
      <c r="RXT37" s="756"/>
      <c r="RXU37" s="756"/>
      <c r="RXV37" s="756"/>
      <c r="RXW37" s="756"/>
      <c r="RXX37" s="756"/>
      <c r="RXY37" s="756"/>
      <c r="RXZ37" s="756"/>
      <c r="RYA37" s="756"/>
      <c r="RYB37" s="756"/>
      <c r="RYC37" s="756"/>
      <c r="RYD37" s="756"/>
      <c r="RYE37" s="756"/>
      <c r="RYF37" s="756"/>
      <c r="RYG37" s="756"/>
      <c r="RYH37" s="756"/>
      <c r="RYI37" s="756"/>
      <c r="RYJ37" s="756"/>
      <c r="RYK37" s="756"/>
      <c r="RYL37" s="756"/>
      <c r="RYM37" s="756"/>
      <c r="RYN37" s="756"/>
      <c r="RYO37" s="756"/>
      <c r="RYP37" s="756"/>
      <c r="RYQ37" s="756"/>
      <c r="RYR37" s="756"/>
      <c r="RYS37" s="756"/>
      <c r="RYT37" s="756"/>
      <c r="RYU37" s="756"/>
      <c r="RYV37" s="756"/>
      <c r="RYW37" s="756"/>
      <c r="RYX37" s="756"/>
      <c r="RYY37" s="756"/>
      <c r="RYZ37" s="756"/>
      <c r="RZA37" s="756"/>
      <c r="RZB37" s="756"/>
      <c r="RZC37" s="756"/>
      <c r="RZD37" s="756"/>
      <c r="RZE37" s="756"/>
      <c r="RZF37" s="756"/>
      <c r="RZG37" s="756"/>
      <c r="RZH37" s="756"/>
      <c r="RZI37" s="756"/>
      <c r="RZJ37" s="756"/>
      <c r="RZK37" s="756"/>
      <c r="RZL37" s="756"/>
      <c r="RZM37" s="756"/>
      <c r="RZN37" s="756"/>
      <c r="RZO37" s="756"/>
      <c r="RZP37" s="756"/>
      <c r="RZQ37" s="756"/>
      <c r="RZR37" s="756"/>
      <c r="RZS37" s="756"/>
      <c r="RZT37" s="756"/>
      <c r="RZU37" s="756"/>
      <c r="RZV37" s="756"/>
      <c r="RZW37" s="756"/>
      <c r="RZX37" s="756"/>
      <c r="RZY37" s="756"/>
      <c r="RZZ37" s="756"/>
      <c r="SAA37" s="756"/>
      <c r="SAB37" s="756"/>
      <c r="SAC37" s="756"/>
      <c r="SAD37" s="756"/>
      <c r="SAE37" s="756"/>
      <c r="SAF37" s="756"/>
      <c r="SAG37" s="756"/>
      <c r="SAH37" s="756"/>
      <c r="SAI37" s="756"/>
      <c r="SAJ37" s="756"/>
      <c r="SAK37" s="756"/>
      <c r="SAL37" s="756"/>
      <c r="SAM37" s="756"/>
      <c r="SAN37" s="756"/>
      <c r="SAO37" s="756"/>
      <c r="SAP37" s="756"/>
      <c r="SAQ37" s="756"/>
      <c r="SAR37" s="756"/>
      <c r="SAS37" s="756"/>
      <c r="SAT37" s="756"/>
      <c r="SAU37" s="756"/>
      <c r="SAV37" s="756"/>
      <c r="SAW37" s="756"/>
      <c r="SAX37" s="756"/>
      <c r="SAY37" s="756"/>
      <c r="SAZ37" s="756"/>
      <c r="SBA37" s="756"/>
      <c r="SBB37" s="756"/>
      <c r="SBC37" s="756"/>
      <c r="SBD37" s="756"/>
      <c r="SBE37" s="756"/>
      <c r="SBF37" s="756"/>
      <c r="SBG37" s="756"/>
      <c r="SBH37" s="756"/>
      <c r="SBI37" s="756"/>
      <c r="SBJ37" s="756"/>
      <c r="SBK37" s="756"/>
      <c r="SBL37" s="756"/>
      <c r="SBM37" s="756"/>
      <c r="SBN37" s="756"/>
      <c r="SBO37" s="756"/>
      <c r="SBP37" s="756"/>
      <c r="SBQ37" s="756"/>
      <c r="SBR37" s="756"/>
      <c r="SBS37" s="756"/>
      <c r="SBT37" s="756"/>
      <c r="SBU37" s="756"/>
      <c r="SBV37" s="756"/>
      <c r="SBW37" s="756"/>
      <c r="SBX37" s="756"/>
      <c r="SBY37" s="756"/>
      <c r="SBZ37" s="756"/>
      <c r="SCA37" s="756"/>
      <c r="SCB37" s="756"/>
      <c r="SCC37" s="756"/>
      <c r="SCD37" s="756"/>
      <c r="SCE37" s="756"/>
      <c r="SCF37" s="756"/>
      <c r="SCG37" s="756"/>
      <c r="SCH37" s="756"/>
      <c r="SCI37" s="756"/>
      <c r="SCJ37" s="756"/>
      <c r="SCK37" s="756"/>
      <c r="SCL37" s="756"/>
      <c r="SCM37" s="756"/>
      <c r="SCN37" s="756"/>
      <c r="SCO37" s="756"/>
      <c r="SCP37" s="756"/>
      <c r="SCQ37" s="756"/>
      <c r="SCR37" s="756"/>
      <c r="SCS37" s="756"/>
      <c r="SCT37" s="756"/>
      <c r="SCU37" s="756"/>
      <c r="SCV37" s="756"/>
      <c r="SCW37" s="756"/>
      <c r="SCX37" s="756"/>
      <c r="SCY37" s="756"/>
      <c r="SCZ37" s="756"/>
      <c r="SDA37" s="756"/>
      <c r="SDB37" s="756"/>
      <c r="SDC37" s="756"/>
      <c r="SDD37" s="756"/>
      <c r="SDE37" s="756"/>
      <c r="SDF37" s="756"/>
      <c r="SDG37" s="756"/>
      <c r="SDH37" s="756"/>
      <c r="SDI37" s="756"/>
      <c r="SDJ37" s="756"/>
      <c r="SDK37" s="756"/>
      <c r="SDL37" s="756"/>
      <c r="SDM37" s="756"/>
      <c r="SDN37" s="756"/>
      <c r="SDO37" s="756"/>
      <c r="SDP37" s="756"/>
      <c r="SDQ37" s="756"/>
      <c r="SDR37" s="756"/>
      <c r="SDS37" s="756"/>
      <c r="SDT37" s="756"/>
      <c r="SDU37" s="756"/>
      <c r="SDV37" s="756"/>
      <c r="SDW37" s="756"/>
      <c r="SDX37" s="756"/>
      <c r="SDY37" s="756"/>
      <c r="SDZ37" s="756"/>
      <c r="SEA37" s="756"/>
      <c r="SEB37" s="756"/>
      <c r="SEC37" s="756"/>
      <c r="SED37" s="756"/>
      <c r="SEE37" s="756"/>
      <c r="SEF37" s="756"/>
      <c r="SEG37" s="756"/>
      <c r="SEH37" s="756"/>
      <c r="SEI37" s="756"/>
      <c r="SEJ37" s="756"/>
      <c r="SEK37" s="756"/>
      <c r="SEL37" s="756"/>
      <c r="SEM37" s="756"/>
      <c r="SEN37" s="756"/>
      <c r="SEO37" s="756"/>
      <c r="SEP37" s="756"/>
      <c r="SEQ37" s="756"/>
      <c r="SER37" s="756"/>
      <c r="SES37" s="756"/>
      <c r="SET37" s="756"/>
      <c r="SEU37" s="756"/>
      <c r="SEV37" s="756"/>
      <c r="SEW37" s="756"/>
      <c r="SEX37" s="756"/>
      <c r="SEY37" s="756"/>
      <c r="SEZ37" s="756"/>
      <c r="SFA37" s="756"/>
      <c r="SFB37" s="756"/>
      <c r="SFC37" s="756"/>
      <c r="SFD37" s="756"/>
      <c r="SFE37" s="756"/>
      <c r="SFF37" s="756"/>
      <c r="SFG37" s="756"/>
      <c r="SFH37" s="756"/>
      <c r="SFI37" s="756"/>
      <c r="SFJ37" s="756"/>
      <c r="SFK37" s="756"/>
      <c r="SFL37" s="756"/>
      <c r="SFM37" s="756"/>
      <c r="SFN37" s="756"/>
      <c r="SFO37" s="756"/>
      <c r="SFP37" s="756"/>
      <c r="SFQ37" s="756"/>
      <c r="SFR37" s="756"/>
      <c r="SFS37" s="756"/>
      <c r="SFT37" s="756"/>
      <c r="SFU37" s="756"/>
      <c r="SFV37" s="756"/>
      <c r="SFW37" s="756"/>
      <c r="SFX37" s="756"/>
      <c r="SFY37" s="756"/>
      <c r="SFZ37" s="756"/>
      <c r="SGA37" s="756"/>
      <c r="SGB37" s="756"/>
      <c r="SGC37" s="756"/>
      <c r="SGD37" s="756"/>
      <c r="SGE37" s="756"/>
      <c r="SGF37" s="756"/>
      <c r="SGG37" s="756"/>
      <c r="SGH37" s="756"/>
      <c r="SGI37" s="756"/>
      <c r="SGJ37" s="756"/>
      <c r="SGK37" s="756"/>
      <c r="SGL37" s="756"/>
      <c r="SGM37" s="756"/>
      <c r="SGN37" s="756"/>
      <c r="SGO37" s="756"/>
      <c r="SGP37" s="756"/>
      <c r="SGQ37" s="756"/>
      <c r="SGR37" s="756"/>
      <c r="SGS37" s="756"/>
      <c r="SGT37" s="756"/>
      <c r="SGU37" s="756"/>
      <c r="SGV37" s="756"/>
      <c r="SGW37" s="756"/>
      <c r="SGX37" s="756"/>
      <c r="SGY37" s="756"/>
      <c r="SGZ37" s="756"/>
      <c r="SHA37" s="756"/>
      <c r="SHB37" s="756"/>
      <c r="SHC37" s="756"/>
      <c r="SHD37" s="756"/>
      <c r="SHE37" s="756"/>
      <c r="SHF37" s="756"/>
      <c r="SHG37" s="756"/>
      <c r="SHH37" s="756"/>
      <c r="SHI37" s="756"/>
      <c r="SHJ37" s="756"/>
      <c r="SHK37" s="756"/>
      <c r="SHL37" s="756"/>
      <c r="SHM37" s="756"/>
      <c r="SHN37" s="756"/>
      <c r="SHO37" s="756"/>
      <c r="SHP37" s="756"/>
      <c r="SHQ37" s="756"/>
      <c r="SHR37" s="756"/>
      <c r="SHS37" s="756"/>
      <c r="SHT37" s="756"/>
      <c r="SHU37" s="756"/>
      <c r="SHV37" s="756"/>
      <c r="SHW37" s="756"/>
      <c r="SHX37" s="756"/>
      <c r="SHY37" s="756"/>
      <c r="SHZ37" s="756"/>
      <c r="SIA37" s="756"/>
      <c r="SIB37" s="756"/>
      <c r="SIC37" s="756"/>
      <c r="SID37" s="756"/>
      <c r="SIE37" s="756"/>
      <c r="SIF37" s="756"/>
      <c r="SIG37" s="756"/>
      <c r="SIH37" s="756"/>
      <c r="SII37" s="756"/>
      <c r="SIJ37" s="756"/>
      <c r="SIK37" s="756"/>
      <c r="SIL37" s="756"/>
      <c r="SIM37" s="756"/>
      <c r="SIN37" s="756"/>
      <c r="SIO37" s="756"/>
      <c r="SIP37" s="756"/>
      <c r="SIQ37" s="756"/>
      <c r="SIR37" s="756"/>
      <c r="SIS37" s="756"/>
      <c r="SIT37" s="756"/>
      <c r="SIU37" s="756"/>
      <c r="SIV37" s="756"/>
      <c r="SIW37" s="756"/>
      <c r="SIX37" s="756"/>
      <c r="SIY37" s="756"/>
      <c r="SIZ37" s="756"/>
      <c r="SJA37" s="756"/>
      <c r="SJB37" s="756"/>
      <c r="SJC37" s="756"/>
      <c r="SJD37" s="756"/>
      <c r="SJE37" s="756"/>
      <c r="SJF37" s="756"/>
      <c r="SJG37" s="756"/>
      <c r="SJH37" s="756"/>
      <c r="SJI37" s="756"/>
      <c r="SJJ37" s="756"/>
      <c r="SJK37" s="756"/>
      <c r="SJL37" s="756"/>
      <c r="SJM37" s="756"/>
      <c r="SJN37" s="756"/>
      <c r="SJO37" s="756"/>
      <c r="SJP37" s="756"/>
      <c r="SJQ37" s="756"/>
      <c r="SJR37" s="756"/>
      <c r="SJS37" s="756"/>
      <c r="SJT37" s="756"/>
      <c r="SJU37" s="756"/>
      <c r="SJV37" s="756"/>
      <c r="SJW37" s="756"/>
      <c r="SJX37" s="756"/>
      <c r="SJY37" s="756"/>
      <c r="SJZ37" s="756"/>
      <c r="SKA37" s="756"/>
      <c r="SKB37" s="756"/>
      <c r="SKC37" s="756"/>
      <c r="SKD37" s="756"/>
      <c r="SKE37" s="756"/>
      <c r="SKF37" s="756"/>
      <c r="SKG37" s="756"/>
      <c r="SKH37" s="756"/>
      <c r="SKI37" s="756"/>
      <c r="SKJ37" s="756"/>
      <c r="SKK37" s="756"/>
      <c r="SKL37" s="756"/>
      <c r="SKM37" s="756"/>
      <c r="SKN37" s="756"/>
      <c r="SKO37" s="756"/>
      <c r="SKP37" s="756"/>
      <c r="SKQ37" s="756"/>
      <c r="SKR37" s="756"/>
      <c r="SKS37" s="756"/>
      <c r="SKT37" s="756"/>
      <c r="SKU37" s="756"/>
      <c r="SKV37" s="756"/>
      <c r="SKW37" s="756"/>
      <c r="SKX37" s="756"/>
      <c r="SKY37" s="756"/>
      <c r="SKZ37" s="756"/>
      <c r="SLA37" s="756"/>
      <c r="SLB37" s="756"/>
      <c r="SLC37" s="756"/>
      <c r="SLD37" s="756"/>
      <c r="SLE37" s="756"/>
      <c r="SLF37" s="756"/>
      <c r="SLG37" s="756"/>
      <c r="SLH37" s="756"/>
      <c r="SLI37" s="756"/>
      <c r="SLJ37" s="756"/>
      <c r="SLK37" s="756"/>
      <c r="SLL37" s="756"/>
      <c r="SLM37" s="756"/>
      <c r="SLN37" s="756"/>
      <c r="SLO37" s="756"/>
      <c r="SLP37" s="756"/>
      <c r="SLQ37" s="756"/>
      <c r="SLR37" s="756"/>
      <c r="SLS37" s="756"/>
      <c r="SLT37" s="756"/>
      <c r="SLU37" s="756"/>
      <c r="SLV37" s="756"/>
      <c r="SLW37" s="756"/>
      <c r="SLX37" s="756"/>
      <c r="SLY37" s="756"/>
      <c r="SLZ37" s="756"/>
      <c r="SMA37" s="756"/>
      <c r="SMB37" s="756"/>
      <c r="SMC37" s="756"/>
      <c r="SMD37" s="756"/>
      <c r="SME37" s="756"/>
      <c r="SMF37" s="756"/>
      <c r="SMG37" s="756"/>
      <c r="SMH37" s="756"/>
      <c r="SMI37" s="756"/>
      <c r="SMJ37" s="756"/>
      <c r="SMK37" s="756"/>
      <c r="SML37" s="756"/>
      <c r="SMM37" s="756"/>
      <c r="SMN37" s="756"/>
      <c r="SMO37" s="756"/>
      <c r="SMP37" s="756"/>
      <c r="SMQ37" s="756"/>
      <c r="SMR37" s="756"/>
      <c r="SMS37" s="756"/>
      <c r="SMT37" s="756"/>
      <c r="SMU37" s="756"/>
      <c r="SMV37" s="756"/>
      <c r="SMW37" s="756"/>
      <c r="SMX37" s="756"/>
      <c r="SMY37" s="756"/>
      <c r="SMZ37" s="756"/>
      <c r="SNA37" s="756"/>
      <c r="SNB37" s="756"/>
      <c r="SNC37" s="756"/>
      <c r="SND37" s="756"/>
      <c r="SNE37" s="756"/>
      <c r="SNF37" s="756"/>
      <c r="SNG37" s="756"/>
      <c r="SNH37" s="756"/>
      <c r="SNI37" s="756"/>
      <c r="SNJ37" s="756"/>
      <c r="SNK37" s="756"/>
      <c r="SNL37" s="756"/>
      <c r="SNM37" s="756"/>
      <c r="SNN37" s="756"/>
      <c r="SNO37" s="756"/>
      <c r="SNP37" s="756"/>
      <c r="SNQ37" s="756"/>
      <c r="SNR37" s="756"/>
      <c r="SNS37" s="756"/>
      <c r="SNT37" s="756"/>
      <c r="SNU37" s="756"/>
      <c r="SNV37" s="756"/>
      <c r="SNW37" s="756"/>
      <c r="SNX37" s="756"/>
      <c r="SNY37" s="756"/>
      <c r="SNZ37" s="756"/>
      <c r="SOA37" s="756"/>
      <c r="SOB37" s="756"/>
      <c r="SOC37" s="756"/>
      <c r="SOD37" s="756"/>
      <c r="SOE37" s="756"/>
      <c r="SOF37" s="756"/>
      <c r="SOG37" s="756"/>
      <c r="SOH37" s="756"/>
      <c r="SOI37" s="756"/>
      <c r="SOJ37" s="756"/>
      <c r="SOK37" s="756"/>
      <c r="SOL37" s="756"/>
      <c r="SOM37" s="756"/>
      <c r="SON37" s="756"/>
      <c r="SOO37" s="756"/>
      <c r="SOP37" s="756"/>
      <c r="SOQ37" s="756"/>
      <c r="SOR37" s="756"/>
      <c r="SOS37" s="756"/>
      <c r="SOT37" s="756"/>
      <c r="SOU37" s="756"/>
      <c r="SOV37" s="756"/>
      <c r="SOW37" s="756"/>
      <c r="SOX37" s="756"/>
      <c r="SOY37" s="756"/>
      <c r="SOZ37" s="756"/>
      <c r="SPA37" s="756"/>
      <c r="SPB37" s="756"/>
      <c r="SPC37" s="756"/>
      <c r="SPD37" s="756"/>
      <c r="SPE37" s="756"/>
      <c r="SPF37" s="756"/>
      <c r="SPG37" s="756"/>
      <c r="SPH37" s="756"/>
      <c r="SPI37" s="756"/>
      <c r="SPJ37" s="756"/>
      <c r="SPK37" s="756"/>
      <c r="SPL37" s="756"/>
      <c r="SPM37" s="756"/>
      <c r="SPN37" s="756"/>
      <c r="SPO37" s="756"/>
      <c r="SPP37" s="756"/>
      <c r="SPQ37" s="756"/>
      <c r="SPR37" s="756"/>
      <c r="SPS37" s="756"/>
      <c r="SPT37" s="756"/>
      <c r="SPU37" s="756"/>
      <c r="SPV37" s="756"/>
      <c r="SPW37" s="756"/>
      <c r="SPX37" s="756"/>
      <c r="SPY37" s="756"/>
      <c r="SPZ37" s="756"/>
      <c r="SQA37" s="756"/>
      <c r="SQB37" s="756"/>
      <c r="SQC37" s="756"/>
      <c r="SQD37" s="756"/>
      <c r="SQE37" s="756"/>
      <c r="SQF37" s="756"/>
      <c r="SQG37" s="756"/>
      <c r="SQH37" s="756"/>
      <c r="SQI37" s="756"/>
      <c r="SQJ37" s="756"/>
      <c r="SQK37" s="756"/>
      <c r="SQL37" s="756"/>
      <c r="SQM37" s="756"/>
      <c r="SQN37" s="756"/>
      <c r="SQO37" s="756"/>
      <c r="SQP37" s="756"/>
      <c r="SQQ37" s="756"/>
      <c r="SQR37" s="756"/>
      <c r="SQS37" s="756"/>
      <c r="SQT37" s="756"/>
      <c r="SQU37" s="756"/>
      <c r="SQV37" s="756"/>
      <c r="SQW37" s="756"/>
      <c r="SQX37" s="756"/>
      <c r="SQY37" s="756"/>
      <c r="SQZ37" s="756"/>
      <c r="SRA37" s="756"/>
      <c r="SRB37" s="756"/>
      <c r="SRC37" s="756"/>
      <c r="SRD37" s="756"/>
      <c r="SRE37" s="756"/>
      <c r="SRF37" s="756"/>
      <c r="SRG37" s="756"/>
      <c r="SRH37" s="756"/>
      <c r="SRI37" s="756"/>
      <c r="SRJ37" s="756"/>
      <c r="SRK37" s="756"/>
      <c r="SRL37" s="756"/>
      <c r="SRM37" s="756"/>
      <c r="SRN37" s="756"/>
      <c r="SRO37" s="756"/>
      <c r="SRP37" s="756"/>
      <c r="SRQ37" s="756"/>
      <c r="SRR37" s="756"/>
      <c r="SRS37" s="756"/>
      <c r="SRT37" s="756"/>
      <c r="SRU37" s="756"/>
      <c r="SRV37" s="756"/>
      <c r="SRW37" s="756"/>
      <c r="SRX37" s="756"/>
      <c r="SRY37" s="756"/>
      <c r="SRZ37" s="756"/>
      <c r="SSA37" s="756"/>
      <c r="SSB37" s="756"/>
      <c r="SSC37" s="756"/>
      <c r="SSD37" s="756"/>
      <c r="SSE37" s="756"/>
      <c r="SSF37" s="756"/>
      <c r="SSG37" s="756"/>
      <c r="SSH37" s="756"/>
      <c r="SSI37" s="756"/>
      <c r="SSJ37" s="756"/>
      <c r="SSK37" s="756"/>
      <c r="SSL37" s="756"/>
      <c r="SSM37" s="756"/>
      <c r="SSN37" s="756"/>
      <c r="SSO37" s="756"/>
      <c r="SSP37" s="756"/>
      <c r="SSQ37" s="756"/>
      <c r="SSR37" s="756"/>
      <c r="SSS37" s="756"/>
      <c r="SST37" s="756"/>
      <c r="SSU37" s="756"/>
      <c r="SSV37" s="756"/>
      <c r="SSW37" s="756"/>
      <c r="SSX37" s="756"/>
      <c r="SSY37" s="756"/>
      <c r="SSZ37" s="756"/>
      <c r="STA37" s="756"/>
      <c r="STB37" s="756"/>
      <c r="STC37" s="756"/>
      <c r="STD37" s="756"/>
      <c r="STE37" s="756"/>
      <c r="STF37" s="756"/>
      <c r="STG37" s="756"/>
      <c r="STH37" s="756"/>
      <c r="STI37" s="756"/>
      <c r="STJ37" s="756"/>
      <c r="STK37" s="756"/>
      <c r="STL37" s="756"/>
      <c r="STM37" s="756"/>
      <c r="STN37" s="756"/>
      <c r="STO37" s="756"/>
      <c r="STP37" s="756"/>
      <c r="STQ37" s="756"/>
      <c r="STR37" s="756"/>
      <c r="STS37" s="756"/>
      <c r="STT37" s="756"/>
      <c r="STU37" s="756"/>
      <c r="STV37" s="756"/>
      <c r="STW37" s="756"/>
      <c r="STX37" s="756"/>
      <c r="STY37" s="756"/>
      <c r="STZ37" s="756"/>
      <c r="SUA37" s="756"/>
      <c r="SUB37" s="756"/>
      <c r="SUC37" s="756"/>
      <c r="SUD37" s="756"/>
      <c r="SUE37" s="756"/>
      <c r="SUF37" s="756"/>
      <c r="SUG37" s="756"/>
      <c r="SUH37" s="756"/>
      <c r="SUI37" s="756"/>
      <c r="SUJ37" s="756"/>
      <c r="SUK37" s="756"/>
      <c r="SUL37" s="756"/>
      <c r="SUM37" s="756"/>
      <c r="SUN37" s="756"/>
      <c r="SUO37" s="756"/>
      <c r="SUP37" s="756"/>
      <c r="SUQ37" s="756"/>
      <c r="SUR37" s="756"/>
      <c r="SUS37" s="756"/>
      <c r="SUT37" s="756"/>
      <c r="SUU37" s="756"/>
      <c r="SUV37" s="756"/>
      <c r="SUW37" s="756"/>
      <c r="SUX37" s="756"/>
      <c r="SUY37" s="756"/>
      <c r="SUZ37" s="756"/>
      <c r="SVA37" s="756"/>
      <c r="SVB37" s="756"/>
      <c r="SVC37" s="756"/>
      <c r="SVD37" s="756"/>
      <c r="SVE37" s="756"/>
      <c r="SVF37" s="756"/>
      <c r="SVG37" s="756"/>
      <c r="SVH37" s="756"/>
      <c r="SVI37" s="756"/>
      <c r="SVJ37" s="756"/>
      <c r="SVK37" s="756"/>
      <c r="SVL37" s="756"/>
      <c r="SVM37" s="756"/>
      <c r="SVN37" s="756"/>
      <c r="SVO37" s="756"/>
      <c r="SVP37" s="756"/>
      <c r="SVQ37" s="756"/>
      <c r="SVR37" s="756"/>
      <c r="SVS37" s="756"/>
      <c r="SVT37" s="756"/>
      <c r="SVU37" s="756"/>
      <c r="SVV37" s="756"/>
      <c r="SVW37" s="756"/>
      <c r="SVX37" s="756"/>
      <c r="SVY37" s="756"/>
      <c r="SVZ37" s="756"/>
      <c r="SWA37" s="756"/>
      <c r="SWB37" s="756"/>
      <c r="SWC37" s="756"/>
      <c r="SWD37" s="756"/>
      <c r="SWE37" s="756"/>
      <c r="SWF37" s="756"/>
      <c r="SWG37" s="756"/>
      <c r="SWH37" s="756"/>
      <c r="SWI37" s="756"/>
      <c r="SWJ37" s="756"/>
      <c r="SWK37" s="756"/>
      <c r="SWL37" s="756"/>
      <c r="SWM37" s="756"/>
      <c r="SWN37" s="756"/>
      <c r="SWO37" s="756"/>
      <c r="SWP37" s="756"/>
      <c r="SWQ37" s="756"/>
      <c r="SWR37" s="756"/>
      <c r="SWS37" s="756"/>
      <c r="SWT37" s="756"/>
      <c r="SWU37" s="756"/>
      <c r="SWV37" s="756"/>
      <c r="SWW37" s="756"/>
      <c r="SWX37" s="756"/>
      <c r="SWY37" s="756"/>
      <c r="SWZ37" s="756"/>
      <c r="SXA37" s="756"/>
      <c r="SXB37" s="756"/>
      <c r="SXC37" s="756"/>
      <c r="SXD37" s="756"/>
      <c r="SXE37" s="756"/>
      <c r="SXF37" s="756"/>
      <c r="SXG37" s="756"/>
      <c r="SXH37" s="756"/>
      <c r="SXI37" s="756"/>
      <c r="SXJ37" s="756"/>
      <c r="SXK37" s="756"/>
      <c r="SXL37" s="756"/>
      <c r="SXM37" s="756"/>
      <c r="SXN37" s="756"/>
      <c r="SXO37" s="756"/>
      <c r="SXP37" s="756"/>
      <c r="SXQ37" s="756"/>
      <c r="SXR37" s="756"/>
      <c r="SXS37" s="756"/>
      <c r="SXT37" s="756"/>
      <c r="SXU37" s="756"/>
      <c r="SXV37" s="756"/>
      <c r="SXW37" s="756"/>
      <c r="SXX37" s="756"/>
      <c r="SXY37" s="756"/>
      <c r="SXZ37" s="756"/>
      <c r="SYA37" s="756"/>
      <c r="SYB37" s="756"/>
      <c r="SYC37" s="756"/>
      <c r="SYD37" s="756"/>
      <c r="SYE37" s="756"/>
      <c r="SYF37" s="756"/>
      <c r="SYG37" s="756"/>
      <c r="SYH37" s="756"/>
      <c r="SYI37" s="756"/>
      <c r="SYJ37" s="756"/>
      <c r="SYK37" s="756"/>
      <c r="SYL37" s="756"/>
      <c r="SYM37" s="756"/>
      <c r="SYN37" s="756"/>
      <c r="SYO37" s="756"/>
      <c r="SYP37" s="756"/>
      <c r="SYQ37" s="756"/>
      <c r="SYR37" s="756"/>
      <c r="SYS37" s="756"/>
      <c r="SYT37" s="756"/>
      <c r="SYU37" s="756"/>
      <c r="SYV37" s="756"/>
      <c r="SYW37" s="756"/>
      <c r="SYX37" s="756"/>
      <c r="SYY37" s="756"/>
      <c r="SYZ37" s="756"/>
      <c r="SZA37" s="756"/>
      <c r="SZB37" s="756"/>
      <c r="SZC37" s="756"/>
      <c r="SZD37" s="756"/>
      <c r="SZE37" s="756"/>
      <c r="SZF37" s="756"/>
      <c r="SZG37" s="756"/>
      <c r="SZH37" s="756"/>
      <c r="SZI37" s="756"/>
      <c r="SZJ37" s="756"/>
      <c r="SZK37" s="756"/>
      <c r="SZL37" s="756"/>
      <c r="SZM37" s="756"/>
      <c r="SZN37" s="756"/>
      <c r="SZO37" s="756"/>
      <c r="SZP37" s="756"/>
      <c r="SZQ37" s="756"/>
      <c r="SZR37" s="756"/>
      <c r="SZS37" s="756"/>
      <c r="SZT37" s="756"/>
      <c r="SZU37" s="756"/>
      <c r="SZV37" s="756"/>
      <c r="SZW37" s="756"/>
      <c r="SZX37" s="756"/>
      <c r="SZY37" s="756"/>
      <c r="SZZ37" s="756"/>
      <c r="TAA37" s="756"/>
      <c r="TAB37" s="756"/>
      <c r="TAC37" s="756"/>
      <c r="TAD37" s="756"/>
      <c r="TAE37" s="756"/>
      <c r="TAF37" s="756"/>
      <c r="TAG37" s="756"/>
      <c r="TAH37" s="756"/>
      <c r="TAI37" s="756"/>
      <c r="TAJ37" s="756"/>
      <c r="TAK37" s="756"/>
      <c r="TAL37" s="756"/>
      <c r="TAM37" s="756"/>
      <c r="TAN37" s="756"/>
      <c r="TAO37" s="756"/>
      <c r="TAP37" s="756"/>
      <c r="TAQ37" s="756"/>
      <c r="TAR37" s="756"/>
      <c r="TAS37" s="756"/>
      <c r="TAT37" s="756"/>
      <c r="TAU37" s="756"/>
      <c r="TAV37" s="756"/>
      <c r="TAW37" s="756"/>
      <c r="TAX37" s="756"/>
      <c r="TAY37" s="756"/>
      <c r="TAZ37" s="756"/>
      <c r="TBA37" s="756"/>
      <c r="TBB37" s="756"/>
      <c r="TBC37" s="756"/>
      <c r="TBD37" s="756"/>
      <c r="TBE37" s="756"/>
      <c r="TBF37" s="756"/>
      <c r="TBG37" s="756"/>
      <c r="TBH37" s="756"/>
      <c r="TBI37" s="756"/>
      <c r="TBJ37" s="756"/>
      <c r="TBK37" s="756"/>
      <c r="TBL37" s="756"/>
      <c r="TBM37" s="756"/>
      <c r="TBN37" s="756"/>
      <c r="TBO37" s="756"/>
      <c r="TBP37" s="756"/>
      <c r="TBQ37" s="756"/>
      <c r="TBR37" s="756"/>
      <c r="TBS37" s="756"/>
      <c r="TBT37" s="756"/>
      <c r="TBU37" s="756"/>
      <c r="TBV37" s="756"/>
      <c r="TBW37" s="756"/>
      <c r="TBX37" s="756"/>
      <c r="TBY37" s="756"/>
      <c r="TBZ37" s="756"/>
      <c r="TCA37" s="756"/>
      <c r="TCB37" s="756"/>
      <c r="TCC37" s="756"/>
      <c r="TCD37" s="756"/>
      <c r="TCE37" s="756"/>
      <c r="TCF37" s="756"/>
      <c r="TCG37" s="756"/>
      <c r="TCH37" s="756"/>
      <c r="TCI37" s="756"/>
      <c r="TCJ37" s="756"/>
      <c r="TCK37" s="756"/>
      <c r="TCL37" s="756"/>
      <c r="TCM37" s="756"/>
      <c r="TCN37" s="756"/>
      <c r="TCO37" s="756"/>
      <c r="TCP37" s="756"/>
      <c r="TCQ37" s="756"/>
      <c r="TCR37" s="756"/>
      <c r="TCS37" s="756"/>
      <c r="TCT37" s="756"/>
      <c r="TCU37" s="756"/>
      <c r="TCV37" s="756"/>
      <c r="TCW37" s="756"/>
      <c r="TCX37" s="756"/>
      <c r="TCY37" s="756"/>
      <c r="TCZ37" s="756"/>
      <c r="TDA37" s="756"/>
      <c r="TDB37" s="756"/>
      <c r="TDC37" s="756"/>
      <c r="TDD37" s="756"/>
      <c r="TDE37" s="756"/>
      <c r="TDF37" s="756"/>
      <c r="TDG37" s="756"/>
      <c r="TDH37" s="756"/>
      <c r="TDI37" s="756"/>
      <c r="TDJ37" s="756"/>
      <c r="TDK37" s="756"/>
      <c r="TDL37" s="756"/>
      <c r="TDM37" s="756"/>
      <c r="TDN37" s="756"/>
      <c r="TDO37" s="756"/>
      <c r="TDP37" s="756"/>
      <c r="TDQ37" s="756"/>
      <c r="TDR37" s="756"/>
      <c r="TDS37" s="756"/>
      <c r="TDT37" s="756"/>
      <c r="TDU37" s="756"/>
      <c r="TDV37" s="756"/>
      <c r="TDW37" s="756"/>
      <c r="TDX37" s="756"/>
      <c r="TDY37" s="756"/>
      <c r="TDZ37" s="756"/>
      <c r="TEA37" s="756"/>
      <c r="TEB37" s="756"/>
      <c r="TEC37" s="756"/>
      <c r="TED37" s="756"/>
      <c r="TEE37" s="756"/>
      <c r="TEF37" s="756"/>
      <c r="TEG37" s="756"/>
      <c r="TEH37" s="756"/>
      <c r="TEI37" s="756"/>
      <c r="TEJ37" s="756"/>
      <c r="TEK37" s="756"/>
      <c r="TEL37" s="756"/>
      <c r="TEM37" s="756"/>
      <c r="TEN37" s="756"/>
      <c r="TEO37" s="756"/>
      <c r="TEP37" s="756"/>
      <c r="TEQ37" s="756"/>
      <c r="TER37" s="756"/>
      <c r="TES37" s="756"/>
      <c r="TET37" s="756"/>
      <c r="TEU37" s="756"/>
      <c r="TEV37" s="756"/>
      <c r="TEW37" s="756"/>
      <c r="TEX37" s="756"/>
      <c r="TEY37" s="756"/>
      <c r="TEZ37" s="756"/>
      <c r="TFA37" s="756"/>
      <c r="TFB37" s="756"/>
      <c r="TFC37" s="756"/>
      <c r="TFD37" s="756"/>
      <c r="TFE37" s="756"/>
      <c r="TFF37" s="756"/>
      <c r="TFG37" s="756"/>
      <c r="TFH37" s="756"/>
      <c r="TFI37" s="756"/>
      <c r="TFJ37" s="756"/>
      <c r="TFK37" s="756"/>
      <c r="TFL37" s="756"/>
      <c r="TFM37" s="756"/>
      <c r="TFN37" s="756"/>
      <c r="TFO37" s="756"/>
      <c r="TFP37" s="756"/>
      <c r="TFQ37" s="756"/>
      <c r="TFR37" s="756"/>
      <c r="TFS37" s="756"/>
      <c r="TFT37" s="756"/>
      <c r="TFU37" s="756"/>
      <c r="TFV37" s="756"/>
      <c r="TFW37" s="756"/>
      <c r="TFX37" s="756"/>
      <c r="TFY37" s="756"/>
      <c r="TFZ37" s="756"/>
      <c r="TGA37" s="756"/>
      <c r="TGB37" s="756"/>
      <c r="TGC37" s="756"/>
      <c r="TGD37" s="756"/>
      <c r="TGE37" s="756"/>
      <c r="TGF37" s="756"/>
      <c r="TGG37" s="756"/>
      <c r="TGH37" s="756"/>
      <c r="TGI37" s="756"/>
      <c r="TGJ37" s="756"/>
      <c r="TGK37" s="756"/>
      <c r="TGL37" s="756"/>
      <c r="TGM37" s="756"/>
      <c r="TGN37" s="756"/>
      <c r="TGO37" s="756"/>
      <c r="TGP37" s="756"/>
      <c r="TGQ37" s="756"/>
      <c r="TGR37" s="756"/>
      <c r="TGS37" s="756"/>
      <c r="TGT37" s="756"/>
      <c r="TGU37" s="756"/>
      <c r="TGV37" s="756"/>
      <c r="TGW37" s="756"/>
      <c r="TGX37" s="756"/>
      <c r="TGY37" s="756"/>
      <c r="TGZ37" s="756"/>
      <c r="THA37" s="756"/>
      <c r="THB37" s="756"/>
      <c r="THC37" s="756"/>
      <c r="THD37" s="756"/>
      <c r="THE37" s="756"/>
      <c r="THF37" s="756"/>
      <c r="THG37" s="756"/>
      <c r="THH37" s="756"/>
      <c r="THI37" s="756"/>
      <c r="THJ37" s="756"/>
      <c r="THK37" s="756"/>
      <c r="THL37" s="756"/>
      <c r="THM37" s="756"/>
      <c r="THN37" s="756"/>
      <c r="THO37" s="756"/>
      <c r="THP37" s="756"/>
      <c r="THQ37" s="756"/>
      <c r="THR37" s="756"/>
      <c r="THS37" s="756"/>
      <c r="THT37" s="756"/>
      <c r="THU37" s="756"/>
      <c r="THV37" s="756"/>
      <c r="THW37" s="756"/>
      <c r="THX37" s="756"/>
      <c r="THY37" s="756"/>
      <c r="THZ37" s="756"/>
      <c r="TIA37" s="756"/>
      <c r="TIB37" s="756"/>
      <c r="TIC37" s="756"/>
      <c r="TID37" s="756"/>
      <c r="TIE37" s="756"/>
      <c r="TIF37" s="756"/>
      <c r="TIG37" s="756"/>
      <c r="TIH37" s="756"/>
      <c r="TII37" s="756"/>
      <c r="TIJ37" s="756"/>
      <c r="TIK37" s="756"/>
      <c r="TIL37" s="756"/>
      <c r="TIM37" s="756"/>
      <c r="TIN37" s="756"/>
      <c r="TIO37" s="756"/>
      <c r="TIP37" s="756"/>
      <c r="TIQ37" s="756"/>
      <c r="TIR37" s="756"/>
      <c r="TIS37" s="756"/>
      <c r="TIT37" s="756"/>
      <c r="TIU37" s="756"/>
      <c r="TIV37" s="756"/>
      <c r="TIW37" s="756"/>
      <c r="TIX37" s="756"/>
      <c r="TIY37" s="756"/>
      <c r="TIZ37" s="756"/>
      <c r="TJA37" s="756"/>
      <c r="TJB37" s="756"/>
      <c r="TJC37" s="756"/>
      <c r="TJD37" s="756"/>
      <c r="TJE37" s="756"/>
      <c r="TJF37" s="756"/>
      <c r="TJG37" s="756"/>
      <c r="TJH37" s="756"/>
      <c r="TJI37" s="756"/>
      <c r="TJJ37" s="756"/>
      <c r="TJK37" s="756"/>
      <c r="TJL37" s="756"/>
      <c r="TJM37" s="756"/>
      <c r="TJN37" s="756"/>
      <c r="TJO37" s="756"/>
      <c r="TJP37" s="756"/>
      <c r="TJQ37" s="756"/>
      <c r="TJR37" s="756"/>
      <c r="TJS37" s="756"/>
      <c r="TJT37" s="756"/>
      <c r="TJU37" s="756"/>
      <c r="TJV37" s="756"/>
      <c r="TJW37" s="756"/>
      <c r="TJX37" s="756"/>
      <c r="TJY37" s="756"/>
      <c r="TJZ37" s="756"/>
      <c r="TKA37" s="756"/>
      <c r="TKB37" s="756"/>
      <c r="TKC37" s="756"/>
      <c r="TKD37" s="756"/>
      <c r="TKE37" s="756"/>
      <c r="TKF37" s="756"/>
      <c r="TKG37" s="756"/>
      <c r="TKH37" s="756"/>
      <c r="TKI37" s="756"/>
      <c r="TKJ37" s="756"/>
      <c r="TKK37" s="756"/>
      <c r="TKL37" s="756"/>
      <c r="TKM37" s="756"/>
      <c r="TKN37" s="756"/>
      <c r="TKO37" s="756"/>
      <c r="TKP37" s="756"/>
      <c r="TKQ37" s="756"/>
      <c r="TKR37" s="756"/>
      <c r="TKS37" s="756"/>
      <c r="TKT37" s="756"/>
      <c r="TKU37" s="756"/>
      <c r="TKV37" s="756"/>
      <c r="TKW37" s="756"/>
      <c r="TKX37" s="756"/>
      <c r="TKY37" s="756"/>
      <c r="TKZ37" s="756"/>
      <c r="TLA37" s="756"/>
      <c r="TLB37" s="756"/>
      <c r="TLC37" s="756"/>
      <c r="TLD37" s="756"/>
      <c r="TLE37" s="756"/>
      <c r="TLF37" s="756"/>
      <c r="TLG37" s="756"/>
      <c r="TLH37" s="756"/>
      <c r="TLI37" s="756"/>
      <c r="TLJ37" s="756"/>
      <c r="TLK37" s="756"/>
      <c r="TLL37" s="756"/>
      <c r="TLM37" s="756"/>
      <c r="TLN37" s="756"/>
      <c r="TLO37" s="756"/>
      <c r="TLP37" s="756"/>
      <c r="TLQ37" s="756"/>
      <c r="TLR37" s="756"/>
      <c r="TLS37" s="756"/>
      <c r="TLT37" s="756"/>
      <c r="TLU37" s="756"/>
      <c r="TLV37" s="756"/>
      <c r="TLW37" s="756"/>
      <c r="TLX37" s="756"/>
      <c r="TLY37" s="756"/>
      <c r="TLZ37" s="756"/>
      <c r="TMA37" s="756"/>
      <c r="TMB37" s="756"/>
      <c r="TMC37" s="756"/>
      <c r="TMD37" s="756"/>
      <c r="TME37" s="756"/>
      <c r="TMF37" s="756"/>
      <c r="TMG37" s="756"/>
      <c r="TMH37" s="756"/>
      <c r="TMI37" s="756"/>
      <c r="TMJ37" s="756"/>
      <c r="TMK37" s="756"/>
      <c r="TML37" s="756"/>
      <c r="TMM37" s="756"/>
      <c r="TMN37" s="756"/>
      <c r="TMO37" s="756"/>
      <c r="TMP37" s="756"/>
      <c r="TMQ37" s="756"/>
      <c r="TMR37" s="756"/>
      <c r="TMS37" s="756"/>
      <c r="TMT37" s="756"/>
      <c r="TMU37" s="756"/>
      <c r="TMV37" s="756"/>
      <c r="TMW37" s="756"/>
      <c r="TMX37" s="756"/>
      <c r="TMY37" s="756"/>
      <c r="TMZ37" s="756"/>
      <c r="TNA37" s="756"/>
      <c r="TNB37" s="756"/>
      <c r="TNC37" s="756"/>
      <c r="TND37" s="756"/>
      <c r="TNE37" s="756"/>
      <c r="TNF37" s="756"/>
      <c r="TNG37" s="756"/>
      <c r="TNH37" s="756"/>
      <c r="TNI37" s="756"/>
      <c r="TNJ37" s="756"/>
      <c r="TNK37" s="756"/>
      <c r="TNL37" s="756"/>
      <c r="TNM37" s="756"/>
      <c r="TNN37" s="756"/>
      <c r="TNO37" s="756"/>
      <c r="TNP37" s="756"/>
      <c r="TNQ37" s="756"/>
      <c r="TNR37" s="756"/>
      <c r="TNS37" s="756"/>
      <c r="TNT37" s="756"/>
      <c r="TNU37" s="756"/>
      <c r="TNV37" s="756"/>
      <c r="TNW37" s="756"/>
      <c r="TNX37" s="756"/>
      <c r="TNY37" s="756"/>
      <c r="TNZ37" s="756"/>
      <c r="TOA37" s="756"/>
      <c r="TOB37" s="756"/>
      <c r="TOC37" s="756"/>
      <c r="TOD37" s="756"/>
      <c r="TOE37" s="756"/>
      <c r="TOF37" s="756"/>
      <c r="TOG37" s="756"/>
      <c r="TOH37" s="756"/>
      <c r="TOI37" s="756"/>
      <c r="TOJ37" s="756"/>
      <c r="TOK37" s="756"/>
      <c r="TOL37" s="756"/>
      <c r="TOM37" s="756"/>
      <c r="TON37" s="756"/>
      <c r="TOO37" s="756"/>
      <c r="TOP37" s="756"/>
      <c r="TOQ37" s="756"/>
      <c r="TOR37" s="756"/>
      <c r="TOS37" s="756"/>
      <c r="TOT37" s="756"/>
      <c r="TOU37" s="756"/>
      <c r="TOV37" s="756"/>
      <c r="TOW37" s="756"/>
      <c r="TOX37" s="756"/>
      <c r="TOY37" s="756"/>
      <c r="TOZ37" s="756"/>
      <c r="TPA37" s="756"/>
      <c r="TPB37" s="756"/>
      <c r="TPC37" s="756"/>
      <c r="TPD37" s="756"/>
      <c r="TPE37" s="756"/>
      <c r="TPF37" s="756"/>
      <c r="TPG37" s="756"/>
      <c r="TPH37" s="756"/>
      <c r="TPI37" s="756"/>
      <c r="TPJ37" s="756"/>
      <c r="TPK37" s="756"/>
      <c r="TPL37" s="756"/>
      <c r="TPM37" s="756"/>
      <c r="TPN37" s="756"/>
      <c r="TPO37" s="756"/>
      <c r="TPP37" s="756"/>
      <c r="TPQ37" s="756"/>
      <c r="TPR37" s="756"/>
      <c r="TPS37" s="756"/>
      <c r="TPT37" s="756"/>
      <c r="TPU37" s="756"/>
      <c r="TPV37" s="756"/>
      <c r="TPW37" s="756"/>
      <c r="TPX37" s="756"/>
      <c r="TPY37" s="756"/>
      <c r="TPZ37" s="756"/>
      <c r="TQA37" s="756"/>
      <c r="TQB37" s="756"/>
      <c r="TQC37" s="756"/>
      <c r="TQD37" s="756"/>
      <c r="TQE37" s="756"/>
      <c r="TQF37" s="756"/>
      <c r="TQG37" s="756"/>
      <c r="TQH37" s="756"/>
      <c r="TQI37" s="756"/>
      <c r="TQJ37" s="756"/>
      <c r="TQK37" s="756"/>
      <c r="TQL37" s="756"/>
      <c r="TQM37" s="756"/>
      <c r="TQN37" s="756"/>
      <c r="TQO37" s="756"/>
      <c r="TQP37" s="756"/>
      <c r="TQQ37" s="756"/>
      <c r="TQR37" s="756"/>
      <c r="TQS37" s="756"/>
      <c r="TQT37" s="756"/>
      <c r="TQU37" s="756"/>
      <c r="TQV37" s="756"/>
      <c r="TQW37" s="756"/>
      <c r="TQX37" s="756"/>
      <c r="TQY37" s="756"/>
      <c r="TQZ37" s="756"/>
      <c r="TRA37" s="756"/>
      <c r="TRB37" s="756"/>
      <c r="TRC37" s="756"/>
      <c r="TRD37" s="756"/>
      <c r="TRE37" s="756"/>
      <c r="TRF37" s="756"/>
      <c r="TRG37" s="756"/>
      <c r="TRH37" s="756"/>
      <c r="TRI37" s="756"/>
      <c r="TRJ37" s="756"/>
      <c r="TRK37" s="756"/>
      <c r="TRL37" s="756"/>
      <c r="TRM37" s="756"/>
      <c r="TRN37" s="756"/>
      <c r="TRO37" s="756"/>
      <c r="TRP37" s="756"/>
      <c r="TRQ37" s="756"/>
      <c r="TRR37" s="756"/>
      <c r="TRS37" s="756"/>
      <c r="TRT37" s="756"/>
      <c r="TRU37" s="756"/>
      <c r="TRV37" s="756"/>
      <c r="TRW37" s="756"/>
      <c r="TRX37" s="756"/>
      <c r="TRY37" s="756"/>
      <c r="TRZ37" s="756"/>
      <c r="TSA37" s="756"/>
      <c r="TSB37" s="756"/>
      <c r="TSC37" s="756"/>
      <c r="TSD37" s="756"/>
      <c r="TSE37" s="756"/>
      <c r="TSF37" s="756"/>
      <c r="TSG37" s="756"/>
      <c r="TSH37" s="756"/>
      <c r="TSI37" s="756"/>
      <c r="TSJ37" s="756"/>
      <c r="TSK37" s="756"/>
      <c r="TSL37" s="756"/>
      <c r="TSM37" s="756"/>
      <c r="TSN37" s="756"/>
      <c r="TSO37" s="756"/>
      <c r="TSP37" s="756"/>
      <c r="TSQ37" s="756"/>
      <c r="TSR37" s="756"/>
      <c r="TSS37" s="756"/>
      <c r="TST37" s="756"/>
      <c r="TSU37" s="756"/>
      <c r="TSV37" s="756"/>
      <c r="TSW37" s="756"/>
      <c r="TSX37" s="756"/>
      <c r="TSY37" s="756"/>
      <c r="TSZ37" s="756"/>
      <c r="TTA37" s="756"/>
      <c r="TTB37" s="756"/>
      <c r="TTC37" s="756"/>
      <c r="TTD37" s="756"/>
      <c r="TTE37" s="756"/>
      <c r="TTF37" s="756"/>
      <c r="TTG37" s="756"/>
      <c r="TTH37" s="756"/>
      <c r="TTI37" s="756"/>
      <c r="TTJ37" s="756"/>
      <c r="TTK37" s="756"/>
      <c r="TTL37" s="756"/>
      <c r="TTM37" s="756"/>
      <c r="TTN37" s="756"/>
      <c r="TTO37" s="756"/>
      <c r="TTP37" s="756"/>
      <c r="TTQ37" s="756"/>
      <c r="TTR37" s="756"/>
      <c r="TTS37" s="756"/>
      <c r="TTT37" s="756"/>
      <c r="TTU37" s="756"/>
      <c r="TTV37" s="756"/>
      <c r="TTW37" s="756"/>
      <c r="TTX37" s="756"/>
      <c r="TTY37" s="756"/>
      <c r="TTZ37" s="756"/>
      <c r="TUA37" s="756"/>
      <c r="TUB37" s="756"/>
      <c r="TUC37" s="756"/>
      <c r="TUD37" s="756"/>
      <c r="TUE37" s="756"/>
      <c r="TUF37" s="756"/>
      <c r="TUG37" s="756"/>
      <c r="TUH37" s="756"/>
      <c r="TUI37" s="756"/>
      <c r="TUJ37" s="756"/>
      <c r="TUK37" s="756"/>
      <c r="TUL37" s="756"/>
      <c r="TUM37" s="756"/>
      <c r="TUN37" s="756"/>
      <c r="TUO37" s="756"/>
      <c r="TUP37" s="756"/>
      <c r="TUQ37" s="756"/>
      <c r="TUR37" s="756"/>
      <c r="TUS37" s="756"/>
      <c r="TUT37" s="756"/>
      <c r="TUU37" s="756"/>
      <c r="TUV37" s="756"/>
      <c r="TUW37" s="756"/>
      <c r="TUX37" s="756"/>
      <c r="TUY37" s="756"/>
      <c r="TUZ37" s="756"/>
      <c r="TVA37" s="756"/>
      <c r="TVB37" s="756"/>
      <c r="TVC37" s="756"/>
      <c r="TVD37" s="756"/>
      <c r="TVE37" s="756"/>
      <c r="TVF37" s="756"/>
      <c r="TVG37" s="756"/>
      <c r="TVH37" s="756"/>
      <c r="TVI37" s="756"/>
      <c r="TVJ37" s="756"/>
      <c r="TVK37" s="756"/>
      <c r="TVL37" s="756"/>
      <c r="TVM37" s="756"/>
      <c r="TVN37" s="756"/>
      <c r="TVO37" s="756"/>
      <c r="TVP37" s="756"/>
      <c r="TVQ37" s="756"/>
      <c r="TVR37" s="756"/>
      <c r="TVS37" s="756"/>
      <c r="TVT37" s="756"/>
      <c r="TVU37" s="756"/>
      <c r="TVV37" s="756"/>
      <c r="TVW37" s="756"/>
      <c r="TVX37" s="756"/>
      <c r="TVY37" s="756"/>
      <c r="TVZ37" s="756"/>
      <c r="TWA37" s="756"/>
      <c r="TWB37" s="756"/>
      <c r="TWC37" s="756"/>
      <c r="TWD37" s="756"/>
      <c r="TWE37" s="756"/>
      <c r="TWF37" s="756"/>
      <c r="TWG37" s="756"/>
      <c r="TWH37" s="756"/>
      <c r="TWI37" s="756"/>
      <c r="TWJ37" s="756"/>
      <c r="TWK37" s="756"/>
      <c r="TWL37" s="756"/>
      <c r="TWM37" s="756"/>
      <c r="TWN37" s="756"/>
      <c r="TWO37" s="756"/>
      <c r="TWP37" s="756"/>
      <c r="TWQ37" s="756"/>
      <c r="TWR37" s="756"/>
      <c r="TWS37" s="756"/>
      <c r="TWT37" s="756"/>
      <c r="TWU37" s="756"/>
      <c r="TWV37" s="756"/>
      <c r="TWW37" s="756"/>
      <c r="TWX37" s="756"/>
      <c r="TWY37" s="756"/>
      <c r="TWZ37" s="756"/>
      <c r="TXA37" s="756"/>
      <c r="TXB37" s="756"/>
      <c r="TXC37" s="756"/>
      <c r="TXD37" s="756"/>
      <c r="TXE37" s="756"/>
      <c r="TXF37" s="756"/>
      <c r="TXG37" s="756"/>
      <c r="TXH37" s="756"/>
      <c r="TXI37" s="756"/>
      <c r="TXJ37" s="756"/>
      <c r="TXK37" s="756"/>
      <c r="TXL37" s="756"/>
      <c r="TXM37" s="756"/>
      <c r="TXN37" s="756"/>
      <c r="TXO37" s="756"/>
      <c r="TXP37" s="756"/>
      <c r="TXQ37" s="756"/>
      <c r="TXR37" s="756"/>
      <c r="TXS37" s="756"/>
      <c r="TXT37" s="756"/>
      <c r="TXU37" s="756"/>
      <c r="TXV37" s="756"/>
      <c r="TXW37" s="756"/>
      <c r="TXX37" s="756"/>
      <c r="TXY37" s="756"/>
      <c r="TXZ37" s="756"/>
      <c r="TYA37" s="756"/>
      <c r="TYB37" s="756"/>
      <c r="TYC37" s="756"/>
      <c r="TYD37" s="756"/>
      <c r="TYE37" s="756"/>
      <c r="TYF37" s="756"/>
      <c r="TYG37" s="756"/>
      <c r="TYH37" s="756"/>
      <c r="TYI37" s="756"/>
      <c r="TYJ37" s="756"/>
      <c r="TYK37" s="756"/>
      <c r="TYL37" s="756"/>
      <c r="TYM37" s="756"/>
      <c r="TYN37" s="756"/>
      <c r="TYO37" s="756"/>
      <c r="TYP37" s="756"/>
      <c r="TYQ37" s="756"/>
      <c r="TYR37" s="756"/>
      <c r="TYS37" s="756"/>
      <c r="TYT37" s="756"/>
      <c r="TYU37" s="756"/>
      <c r="TYV37" s="756"/>
      <c r="TYW37" s="756"/>
      <c r="TYX37" s="756"/>
      <c r="TYY37" s="756"/>
      <c r="TYZ37" s="756"/>
      <c r="TZA37" s="756"/>
      <c r="TZB37" s="756"/>
      <c r="TZC37" s="756"/>
      <c r="TZD37" s="756"/>
      <c r="TZE37" s="756"/>
      <c r="TZF37" s="756"/>
      <c r="TZG37" s="756"/>
      <c r="TZH37" s="756"/>
      <c r="TZI37" s="756"/>
      <c r="TZJ37" s="756"/>
      <c r="TZK37" s="756"/>
      <c r="TZL37" s="756"/>
      <c r="TZM37" s="756"/>
      <c r="TZN37" s="756"/>
      <c r="TZO37" s="756"/>
      <c r="TZP37" s="756"/>
      <c r="TZQ37" s="756"/>
      <c r="TZR37" s="756"/>
      <c r="TZS37" s="756"/>
      <c r="TZT37" s="756"/>
      <c r="TZU37" s="756"/>
      <c r="TZV37" s="756"/>
      <c r="TZW37" s="756"/>
      <c r="TZX37" s="756"/>
      <c r="TZY37" s="756"/>
      <c r="TZZ37" s="756"/>
      <c r="UAA37" s="756"/>
      <c r="UAB37" s="756"/>
      <c r="UAC37" s="756"/>
      <c r="UAD37" s="756"/>
      <c r="UAE37" s="756"/>
      <c r="UAF37" s="756"/>
      <c r="UAG37" s="756"/>
      <c r="UAH37" s="756"/>
      <c r="UAI37" s="756"/>
      <c r="UAJ37" s="756"/>
      <c r="UAK37" s="756"/>
      <c r="UAL37" s="756"/>
      <c r="UAM37" s="756"/>
      <c r="UAN37" s="756"/>
      <c r="UAO37" s="756"/>
      <c r="UAP37" s="756"/>
      <c r="UAQ37" s="756"/>
      <c r="UAR37" s="756"/>
      <c r="UAS37" s="756"/>
      <c r="UAT37" s="756"/>
      <c r="UAU37" s="756"/>
      <c r="UAV37" s="756"/>
      <c r="UAW37" s="756"/>
      <c r="UAX37" s="756"/>
      <c r="UAY37" s="756"/>
      <c r="UAZ37" s="756"/>
      <c r="UBA37" s="756"/>
      <c r="UBB37" s="756"/>
      <c r="UBC37" s="756"/>
      <c r="UBD37" s="756"/>
      <c r="UBE37" s="756"/>
      <c r="UBF37" s="756"/>
      <c r="UBG37" s="756"/>
      <c r="UBH37" s="756"/>
      <c r="UBI37" s="756"/>
      <c r="UBJ37" s="756"/>
      <c r="UBK37" s="756"/>
      <c r="UBL37" s="756"/>
      <c r="UBM37" s="756"/>
      <c r="UBN37" s="756"/>
      <c r="UBO37" s="756"/>
      <c r="UBP37" s="756"/>
      <c r="UBQ37" s="756"/>
      <c r="UBR37" s="756"/>
      <c r="UBS37" s="756"/>
      <c r="UBT37" s="756"/>
      <c r="UBU37" s="756"/>
      <c r="UBV37" s="756"/>
      <c r="UBW37" s="756"/>
      <c r="UBX37" s="756"/>
      <c r="UBY37" s="756"/>
      <c r="UBZ37" s="756"/>
      <c r="UCA37" s="756"/>
      <c r="UCB37" s="756"/>
      <c r="UCC37" s="756"/>
      <c r="UCD37" s="756"/>
      <c r="UCE37" s="756"/>
      <c r="UCF37" s="756"/>
      <c r="UCG37" s="756"/>
      <c r="UCH37" s="756"/>
      <c r="UCI37" s="756"/>
      <c r="UCJ37" s="756"/>
      <c r="UCK37" s="756"/>
      <c r="UCL37" s="756"/>
      <c r="UCM37" s="756"/>
      <c r="UCN37" s="756"/>
      <c r="UCO37" s="756"/>
      <c r="UCP37" s="756"/>
      <c r="UCQ37" s="756"/>
      <c r="UCR37" s="756"/>
      <c r="UCS37" s="756"/>
      <c r="UCT37" s="756"/>
      <c r="UCU37" s="756"/>
      <c r="UCV37" s="756"/>
      <c r="UCW37" s="756"/>
      <c r="UCX37" s="756"/>
      <c r="UCY37" s="756"/>
      <c r="UCZ37" s="756"/>
      <c r="UDA37" s="756"/>
      <c r="UDB37" s="756"/>
      <c r="UDC37" s="756"/>
      <c r="UDD37" s="756"/>
      <c r="UDE37" s="756"/>
      <c r="UDF37" s="756"/>
      <c r="UDG37" s="756"/>
      <c r="UDH37" s="756"/>
      <c r="UDI37" s="756"/>
      <c r="UDJ37" s="756"/>
      <c r="UDK37" s="756"/>
      <c r="UDL37" s="756"/>
      <c r="UDM37" s="756"/>
      <c r="UDN37" s="756"/>
      <c r="UDO37" s="756"/>
      <c r="UDP37" s="756"/>
      <c r="UDQ37" s="756"/>
      <c r="UDR37" s="756"/>
      <c r="UDS37" s="756"/>
      <c r="UDT37" s="756"/>
      <c r="UDU37" s="756"/>
      <c r="UDV37" s="756"/>
      <c r="UDW37" s="756"/>
      <c r="UDX37" s="756"/>
      <c r="UDY37" s="756"/>
      <c r="UDZ37" s="756"/>
      <c r="UEA37" s="756"/>
      <c r="UEB37" s="756"/>
      <c r="UEC37" s="756"/>
      <c r="UED37" s="756"/>
      <c r="UEE37" s="756"/>
      <c r="UEF37" s="756"/>
      <c r="UEG37" s="756"/>
      <c r="UEH37" s="756"/>
      <c r="UEI37" s="756"/>
      <c r="UEJ37" s="756"/>
      <c r="UEK37" s="756"/>
      <c r="UEL37" s="756"/>
      <c r="UEM37" s="756"/>
      <c r="UEN37" s="756"/>
      <c r="UEO37" s="756"/>
      <c r="UEP37" s="756"/>
      <c r="UEQ37" s="756"/>
      <c r="UER37" s="756"/>
      <c r="UES37" s="756"/>
      <c r="UET37" s="756"/>
      <c r="UEU37" s="756"/>
      <c r="UEV37" s="756"/>
      <c r="UEW37" s="756"/>
      <c r="UEX37" s="756"/>
      <c r="UEY37" s="756"/>
      <c r="UEZ37" s="756"/>
      <c r="UFA37" s="756"/>
      <c r="UFB37" s="756"/>
      <c r="UFC37" s="756"/>
      <c r="UFD37" s="756"/>
      <c r="UFE37" s="756"/>
      <c r="UFF37" s="756"/>
      <c r="UFG37" s="756"/>
      <c r="UFH37" s="756"/>
      <c r="UFI37" s="756"/>
      <c r="UFJ37" s="756"/>
      <c r="UFK37" s="756"/>
      <c r="UFL37" s="756"/>
      <c r="UFM37" s="756"/>
      <c r="UFN37" s="756"/>
      <c r="UFO37" s="756"/>
      <c r="UFP37" s="756"/>
      <c r="UFQ37" s="756"/>
      <c r="UFR37" s="756"/>
      <c r="UFS37" s="756"/>
      <c r="UFT37" s="756"/>
      <c r="UFU37" s="756"/>
      <c r="UFV37" s="756"/>
      <c r="UFW37" s="756"/>
      <c r="UFX37" s="756"/>
      <c r="UFY37" s="756"/>
      <c r="UFZ37" s="756"/>
      <c r="UGA37" s="756"/>
      <c r="UGB37" s="756"/>
      <c r="UGC37" s="756"/>
      <c r="UGD37" s="756"/>
      <c r="UGE37" s="756"/>
      <c r="UGF37" s="756"/>
      <c r="UGG37" s="756"/>
      <c r="UGH37" s="756"/>
      <c r="UGI37" s="756"/>
      <c r="UGJ37" s="756"/>
      <c r="UGK37" s="756"/>
      <c r="UGL37" s="756"/>
      <c r="UGM37" s="756"/>
      <c r="UGN37" s="756"/>
      <c r="UGO37" s="756"/>
      <c r="UGP37" s="756"/>
      <c r="UGQ37" s="756"/>
      <c r="UGR37" s="756"/>
      <c r="UGS37" s="756"/>
      <c r="UGT37" s="756"/>
      <c r="UGU37" s="756"/>
      <c r="UGV37" s="756"/>
      <c r="UGW37" s="756"/>
      <c r="UGX37" s="756"/>
      <c r="UGY37" s="756"/>
      <c r="UGZ37" s="756"/>
      <c r="UHA37" s="756"/>
      <c r="UHB37" s="756"/>
      <c r="UHC37" s="756"/>
      <c r="UHD37" s="756"/>
      <c r="UHE37" s="756"/>
      <c r="UHF37" s="756"/>
      <c r="UHG37" s="756"/>
      <c r="UHH37" s="756"/>
      <c r="UHI37" s="756"/>
      <c r="UHJ37" s="756"/>
      <c r="UHK37" s="756"/>
      <c r="UHL37" s="756"/>
      <c r="UHM37" s="756"/>
      <c r="UHN37" s="756"/>
      <c r="UHO37" s="756"/>
      <c r="UHP37" s="756"/>
      <c r="UHQ37" s="756"/>
      <c r="UHR37" s="756"/>
      <c r="UHS37" s="756"/>
      <c r="UHT37" s="756"/>
      <c r="UHU37" s="756"/>
      <c r="UHV37" s="756"/>
      <c r="UHW37" s="756"/>
      <c r="UHX37" s="756"/>
      <c r="UHY37" s="756"/>
      <c r="UHZ37" s="756"/>
      <c r="UIA37" s="756"/>
      <c r="UIB37" s="756"/>
      <c r="UIC37" s="756"/>
      <c r="UID37" s="756"/>
      <c r="UIE37" s="756"/>
      <c r="UIF37" s="756"/>
      <c r="UIG37" s="756"/>
      <c r="UIH37" s="756"/>
      <c r="UII37" s="756"/>
      <c r="UIJ37" s="756"/>
      <c r="UIK37" s="756"/>
      <c r="UIL37" s="756"/>
      <c r="UIM37" s="756"/>
      <c r="UIN37" s="756"/>
      <c r="UIO37" s="756"/>
      <c r="UIP37" s="756"/>
      <c r="UIQ37" s="756"/>
      <c r="UIR37" s="756"/>
      <c r="UIS37" s="756"/>
      <c r="UIT37" s="756"/>
      <c r="UIU37" s="756"/>
      <c r="UIV37" s="756"/>
      <c r="UIW37" s="756"/>
      <c r="UIX37" s="756"/>
      <c r="UIY37" s="756"/>
      <c r="UIZ37" s="756"/>
      <c r="UJA37" s="756"/>
      <c r="UJB37" s="756"/>
      <c r="UJC37" s="756"/>
      <c r="UJD37" s="756"/>
      <c r="UJE37" s="756"/>
      <c r="UJF37" s="756"/>
      <c r="UJG37" s="756"/>
      <c r="UJH37" s="756"/>
      <c r="UJI37" s="756"/>
      <c r="UJJ37" s="756"/>
      <c r="UJK37" s="756"/>
      <c r="UJL37" s="756"/>
      <c r="UJM37" s="756"/>
      <c r="UJN37" s="756"/>
      <c r="UJO37" s="756"/>
      <c r="UJP37" s="756"/>
      <c r="UJQ37" s="756"/>
      <c r="UJR37" s="756"/>
      <c r="UJS37" s="756"/>
      <c r="UJT37" s="756"/>
      <c r="UJU37" s="756"/>
      <c r="UJV37" s="756"/>
      <c r="UJW37" s="756"/>
      <c r="UJX37" s="756"/>
      <c r="UJY37" s="756"/>
      <c r="UJZ37" s="756"/>
      <c r="UKA37" s="756"/>
      <c r="UKB37" s="756"/>
      <c r="UKC37" s="756"/>
      <c r="UKD37" s="756"/>
      <c r="UKE37" s="756"/>
      <c r="UKF37" s="756"/>
      <c r="UKG37" s="756"/>
      <c r="UKH37" s="756"/>
      <c r="UKI37" s="756"/>
      <c r="UKJ37" s="756"/>
      <c r="UKK37" s="756"/>
      <c r="UKL37" s="756"/>
      <c r="UKM37" s="756"/>
      <c r="UKN37" s="756"/>
      <c r="UKO37" s="756"/>
      <c r="UKP37" s="756"/>
      <c r="UKQ37" s="756"/>
      <c r="UKR37" s="756"/>
      <c r="UKS37" s="756"/>
      <c r="UKT37" s="756"/>
      <c r="UKU37" s="756"/>
      <c r="UKV37" s="756"/>
      <c r="UKW37" s="756"/>
      <c r="UKX37" s="756"/>
      <c r="UKY37" s="756"/>
      <c r="UKZ37" s="756"/>
      <c r="ULA37" s="756"/>
      <c r="ULB37" s="756"/>
      <c r="ULC37" s="756"/>
      <c r="ULD37" s="756"/>
      <c r="ULE37" s="756"/>
      <c r="ULF37" s="756"/>
      <c r="ULG37" s="756"/>
      <c r="ULH37" s="756"/>
      <c r="ULI37" s="756"/>
      <c r="ULJ37" s="756"/>
      <c r="ULK37" s="756"/>
      <c r="ULL37" s="756"/>
      <c r="ULM37" s="756"/>
      <c r="ULN37" s="756"/>
      <c r="ULO37" s="756"/>
      <c r="ULP37" s="756"/>
      <c r="ULQ37" s="756"/>
      <c r="ULR37" s="756"/>
      <c r="ULS37" s="756"/>
      <c r="ULT37" s="756"/>
      <c r="ULU37" s="756"/>
      <c r="ULV37" s="756"/>
      <c r="ULW37" s="756"/>
      <c r="ULX37" s="756"/>
      <c r="ULY37" s="756"/>
      <c r="ULZ37" s="756"/>
      <c r="UMA37" s="756"/>
      <c r="UMB37" s="756"/>
      <c r="UMC37" s="756"/>
      <c r="UMD37" s="756"/>
      <c r="UME37" s="756"/>
      <c r="UMF37" s="756"/>
      <c r="UMG37" s="756"/>
      <c r="UMH37" s="756"/>
      <c r="UMI37" s="756"/>
      <c r="UMJ37" s="756"/>
      <c r="UMK37" s="756"/>
      <c r="UML37" s="756"/>
      <c r="UMM37" s="756"/>
      <c r="UMN37" s="756"/>
      <c r="UMO37" s="756"/>
      <c r="UMP37" s="756"/>
      <c r="UMQ37" s="756"/>
      <c r="UMR37" s="756"/>
      <c r="UMS37" s="756"/>
      <c r="UMT37" s="756"/>
      <c r="UMU37" s="756"/>
      <c r="UMV37" s="756"/>
      <c r="UMW37" s="756"/>
      <c r="UMX37" s="756"/>
      <c r="UMY37" s="756"/>
      <c r="UMZ37" s="756"/>
      <c r="UNA37" s="756"/>
      <c r="UNB37" s="756"/>
      <c r="UNC37" s="756"/>
      <c r="UND37" s="756"/>
      <c r="UNE37" s="756"/>
      <c r="UNF37" s="756"/>
      <c r="UNG37" s="756"/>
      <c r="UNH37" s="756"/>
      <c r="UNI37" s="756"/>
      <c r="UNJ37" s="756"/>
      <c r="UNK37" s="756"/>
      <c r="UNL37" s="756"/>
      <c r="UNM37" s="756"/>
      <c r="UNN37" s="756"/>
      <c r="UNO37" s="756"/>
      <c r="UNP37" s="756"/>
      <c r="UNQ37" s="756"/>
      <c r="UNR37" s="756"/>
      <c r="UNS37" s="756"/>
      <c r="UNT37" s="756"/>
      <c r="UNU37" s="756"/>
      <c r="UNV37" s="756"/>
      <c r="UNW37" s="756"/>
      <c r="UNX37" s="756"/>
      <c r="UNY37" s="756"/>
      <c r="UNZ37" s="756"/>
      <c r="UOA37" s="756"/>
      <c r="UOB37" s="756"/>
      <c r="UOC37" s="756"/>
      <c r="UOD37" s="756"/>
      <c r="UOE37" s="756"/>
      <c r="UOF37" s="756"/>
      <c r="UOG37" s="756"/>
      <c r="UOH37" s="756"/>
      <c r="UOI37" s="756"/>
      <c r="UOJ37" s="756"/>
      <c r="UOK37" s="756"/>
      <c r="UOL37" s="756"/>
      <c r="UOM37" s="756"/>
      <c r="UON37" s="756"/>
      <c r="UOO37" s="756"/>
      <c r="UOP37" s="756"/>
      <c r="UOQ37" s="756"/>
      <c r="UOR37" s="756"/>
      <c r="UOS37" s="756"/>
      <c r="UOT37" s="756"/>
      <c r="UOU37" s="756"/>
      <c r="UOV37" s="756"/>
      <c r="UOW37" s="756"/>
      <c r="UOX37" s="756"/>
      <c r="UOY37" s="756"/>
      <c r="UOZ37" s="756"/>
      <c r="UPA37" s="756"/>
      <c r="UPB37" s="756"/>
      <c r="UPC37" s="756"/>
      <c r="UPD37" s="756"/>
      <c r="UPE37" s="756"/>
      <c r="UPF37" s="756"/>
      <c r="UPG37" s="756"/>
      <c r="UPH37" s="756"/>
      <c r="UPI37" s="756"/>
      <c r="UPJ37" s="756"/>
      <c r="UPK37" s="756"/>
      <c r="UPL37" s="756"/>
      <c r="UPM37" s="756"/>
      <c r="UPN37" s="756"/>
      <c r="UPO37" s="756"/>
      <c r="UPP37" s="756"/>
      <c r="UPQ37" s="756"/>
      <c r="UPR37" s="756"/>
      <c r="UPS37" s="756"/>
      <c r="UPT37" s="756"/>
      <c r="UPU37" s="756"/>
      <c r="UPV37" s="756"/>
      <c r="UPW37" s="756"/>
      <c r="UPX37" s="756"/>
      <c r="UPY37" s="756"/>
      <c r="UPZ37" s="756"/>
      <c r="UQA37" s="756"/>
      <c r="UQB37" s="756"/>
      <c r="UQC37" s="756"/>
      <c r="UQD37" s="756"/>
      <c r="UQE37" s="756"/>
      <c r="UQF37" s="756"/>
      <c r="UQG37" s="756"/>
      <c r="UQH37" s="756"/>
      <c r="UQI37" s="756"/>
      <c r="UQJ37" s="756"/>
      <c r="UQK37" s="756"/>
      <c r="UQL37" s="756"/>
      <c r="UQM37" s="756"/>
      <c r="UQN37" s="756"/>
      <c r="UQO37" s="756"/>
      <c r="UQP37" s="756"/>
      <c r="UQQ37" s="756"/>
      <c r="UQR37" s="756"/>
      <c r="UQS37" s="756"/>
      <c r="UQT37" s="756"/>
      <c r="UQU37" s="756"/>
      <c r="UQV37" s="756"/>
      <c r="UQW37" s="756"/>
      <c r="UQX37" s="756"/>
      <c r="UQY37" s="756"/>
      <c r="UQZ37" s="756"/>
      <c r="URA37" s="756"/>
      <c r="URB37" s="756"/>
      <c r="URC37" s="756"/>
      <c r="URD37" s="756"/>
      <c r="URE37" s="756"/>
      <c r="URF37" s="756"/>
      <c r="URG37" s="756"/>
      <c r="URH37" s="756"/>
      <c r="URI37" s="756"/>
      <c r="URJ37" s="756"/>
      <c r="URK37" s="756"/>
      <c r="URL37" s="756"/>
      <c r="URM37" s="756"/>
      <c r="URN37" s="756"/>
      <c r="URO37" s="756"/>
      <c r="URP37" s="756"/>
      <c r="URQ37" s="756"/>
      <c r="URR37" s="756"/>
      <c r="URS37" s="756"/>
      <c r="URT37" s="756"/>
      <c r="URU37" s="756"/>
      <c r="URV37" s="756"/>
      <c r="URW37" s="756"/>
      <c r="URX37" s="756"/>
      <c r="URY37" s="756"/>
      <c r="URZ37" s="756"/>
      <c r="USA37" s="756"/>
      <c r="USB37" s="756"/>
      <c r="USC37" s="756"/>
      <c r="USD37" s="756"/>
      <c r="USE37" s="756"/>
      <c r="USF37" s="756"/>
      <c r="USG37" s="756"/>
      <c r="USH37" s="756"/>
      <c r="USI37" s="756"/>
      <c r="USJ37" s="756"/>
      <c r="USK37" s="756"/>
      <c r="USL37" s="756"/>
      <c r="USM37" s="756"/>
      <c r="USN37" s="756"/>
      <c r="USO37" s="756"/>
      <c r="USP37" s="756"/>
      <c r="USQ37" s="756"/>
      <c r="USR37" s="756"/>
      <c r="USS37" s="756"/>
      <c r="UST37" s="756"/>
      <c r="USU37" s="756"/>
      <c r="USV37" s="756"/>
      <c r="USW37" s="756"/>
      <c r="USX37" s="756"/>
      <c r="USY37" s="756"/>
      <c r="USZ37" s="756"/>
      <c r="UTA37" s="756"/>
      <c r="UTB37" s="756"/>
      <c r="UTC37" s="756"/>
      <c r="UTD37" s="756"/>
      <c r="UTE37" s="756"/>
      <c r="UTF37" s="756"/>
      <c r="UTG37" s="756"/>
      <c r="UTH37" s="756"/>
      <c r="UTI37" s="756"/>
      <c r="UTJ37" s="756"/>
      <c r="UTK37" s="756"/>
      <c r="UTL37" s="756"/>
      <c r="UTM37" s="756"/>
      <c r="UTN37" s="756"/>
      <c r="UTO37" s="756"/>
      <c r="UTP37" s="756"/>
      <c r="UTQ37" s="756"/>
      <c r="UTR37" s="756"/>
      <c r="UTS37" s="756"/>
      <c r="UTT37" s="756"/>
      <c r="UTU37" s="756"/>
      <c r="UTV37" s="756"/>
      <c r="UTW37" s="756"/>
      <c r="UTX37" s="756"/>
      <c r="UTY37" s="756"/>
      <c r="UTZ37" s="756"/>
      <c r="UUA37" s="756"/>
      <c r="UUB37" s="756"/>
      <c r="UUC37" s="756"/>
      <c r="UUD37" s="756"/>
      <c r="UUE37" s="756"/>
      <c r="UUF37" s="756"/>
      <c r="UUG37" s="756"/>
      <c r="UUH37" s="756"/>
      <c r="UUI37" s="756"/>
      <c r="UUJ37" s="756"/>
      <c r="UUK37" s="756"/>
      <c r="UUL37" s="756"/>
      <c r="UUM37" s="756"/>
      <c r="UUN37" s="756"/>
      <c r="UUO37" s="756"/>
      <c r="UUP37" s="756"/>
      <c r="UUQ37" s="756"/>
      <c r="UUR37" s="756"/>
      <c r="UUS37" s="756"/>
      <c r="UUT37" s="756"/>
      <c r="UUU37" s="756"/>
      <c r="UUV37" s="756"/>
      <c r="UUW37" s="756"/>
      <c r="UUX37" s="756"/>
      <c r="UUY37" s="756"/>
      <c r="UUZ37" s="756"/>
      <c r="UVA37" s="756"/>
      <c r="UVB37" s="756"/>
      <c r="UVC37" s="756"/>
      <c r="UVD37" s="756"/>
      <c r="UVE37" s="756"/>
      <c r="UVF37" s="756"/>
      <c r="UVG37" s="756"/>
      <c r="UVH37" s="756"/>
      <c r="UVI37" s="756"/>
      <c r="UVJ37" s="756"/>
      <c r="UVK37" s="756"/>
      <c r="UVL37" s="756"/>
      <c r="UVM37" s="756"/>
      <c r="UVN37" s="756"/>
      <c r="UVO37" s="756"/>
      <c r="UVP37" s="756"/>
      <c r="UVQ37" s="756"/>
      <c r="UVR37" s="756"/>
      <c r="UVS37" s="756"/>
      <c r="UVT37" s="756"/>
      <c r="UVU37" s="756"/>
      <c r="UVV37" s="756"/>
      <c r="UVW37" s="756"/>
      <c r="UVX37" s="756"/>
      <c r="UVY37" s="756"/>
      <c r="UVZ37" s="756"/>
      <c r="UWA37" s="756"/>
      <c r="UWB37" s="756"/>
      <c r="UWC37" s="756"/>
      <c r="UWD37" s="756"/>
      <c r="UWE37" s="756"/>
      <c r="UWF37" s="756"/>
      <c r="UWG37" s="756"/>
      <c r="UWH37" s="756"/>
      <c r="UWI37" s="756"/>
      <c r="UWJ37" s="756"/>
      <c r="UWK37" s="756"/>
      <c r="UWL37" s="756"/>
      <c r="UWM37" s="756"/>
      <c r="UWN37" s="756"/>
      <c r="UWO37" s="756"/>
      <c r="UWP37" s="756"/>
      <c r="UWQ37" s="756"/>
      <c r="UWR37" s="756"/>
      <c r="UWS37" s="756"/>
      <c r="UWT37" s="756"/>
      <c r="UWU37" s="756"/>
      <c r="UWV37" s="756"/>
      <c r="UWW37" s="756"/>
      <c r="UWX37" s="756"/>
      <c r="UWY37" s="756"/>
      <c r="UWZ37" s="756"/>
      <c r="UXA37" s="756"/>
      <c r="UXB37" s="756"/>
      <c r="UXC37" s="756"/>
      <c r="UXD37" s="756"/>
      <c r="UXE37" s="756"/>
      <c r="UXF37" s="756"/>
      <c r="UXG37" s="756"/>
      <c r="UXH37" s="756"/>
      <c r="UXI37" s="756"/>
      <c r="UXJ37" s="756"/>
      <c r="UXK37" s="756"/>
      <c r="UXL37" s="756"/>
      <c r="UXM37" s="756"/>
      <c r="UXN37" s="756"/>
      <c r="UXO37" s="756"/>
      <c r="UXP37" s="756"/>
      <c r="UXQ37" s="756"/>
      <c r="UXR37" s="756"/>
      <c r="UXS37" s="756"/>
      <c r="UXT37" s="756"/>
      <c r="UXU37" s="756"/>
      <c r="UXV37" s="756"/>
      <c r="UXW37" s="756"/>
      <c r="UXX37" s="756"/>
      <c r="UXY37" s="756"/>
      <c r="UXZ37" s="756"/>
      <c r="UYA37" s="756"/>
      <c r="UYB37" s="756"/>
      <c r="UYC37" s="756"/>
      <c r="UYD37" s="756"/>
      <c r="UYE37" s="756"/>
      <c r="UYF37" s="756"/>
      <c r="UYG37" s="756"/>
      <c r="UYH37" s="756"/>
      <c r="UYI37" s="756"/>
      <c r="UYJ37" s="756"/>
      <c r="UYK37" s="756"/>
      <c r="UYL37" s="756"/>
      <c r="UYM37" s="756"/>
      <c r="UYN37" s="756"/>
      <c r="UYO37" s="756"/>
      <c r="UYP37" s="756"/>
      <c r="UYQ37" s="756"/>
      <c r="UYR37" s="756"/>
      <c r="UYS37" s="756"/>
      <c r="UYT37" s="756"/>
      <c r="UYU37" s="756"/>
      <c r="UYV37" s="756"/>
      <c r="UYW37" s="756"/>
      <c r="UYX37" s="756"/>
      <c r="UYY37" s="756"/>
      <c r="UYZ37" s="756"/>
      <c r="UZA37" s="756"/>
      <c r="UZB37" s="756"/>
      <c r="UZC37" s="756"/>
      <c r="UZD37" s="756"/>
      <c r="UZE37" s="756"/>
      <c r="UZF37" s="756"/>
      <c r="UZG37" s="756"/>
      <c r="UZH37" s="756"/>
      <c r="UZI37" s="756"/>
      <c r="UZJ37" s="756"/>
      <c r="UZK37" s="756"/>
      <c r="UZL37" s="756"/>
      <c r="UZM37" s="756"/>
      <c r="UZN37" s="756"/>
      <c r="UZO37" s="756"/>
      <c r="UZP37" s="756"/>
      <c r="UZQ37" s="756"/>
      <c r="UZR37" s="756"/>
      <c r="UZS37" s="756"/>
      <c r="UZT37" s="756"/>
      <c r="UZU37" s="756"/>
      <c r="UZV37" s="756"/>
      <c r="UZW37" s="756"/>
      <c r="UZX37" s="756"/>
      <c r="UZY37" s="756"/>
      <c r="UZZ37" s="756"/>
      <c r="VAA37" s="756"/>
      <c r="VAB37" s="756"/>
      <c r="VAC37" s="756"/>
      <c r="VAD37" s="756"/>
      <c r="VAE37" s="756"/>
      <c r="VAF37" s="756"/>
      <c r="VAG37" s="756"/>
      <c r="VAH37" s="756"/>
      <c r="VAI37" s="756"/>
      <c r="VAJ37" s="756"/>
      <c r="VAK37" s="756"/>
      <c r="VAL37" s="756"/>
      <c r="VAM37" s="756"/>
      <c r="VAN37" s="756"/>
      <c r="VAO37" s="756"/>
      <c r="VAP37" s="756"/>
      <c r="VAQ37" s="756"/>
      <c r="VAR37" s="756"/>
      <c r="VAS37" s="756"/>
      <c r="VAT37" s="756"/>
      <c r="VAU37" s="756"/>
      <c r="VAV37" s="756"/>
      <c r="VAW37" s="756"/>
      <c r="VAX37" s="756"/>
      <c r="VAY37" s="756"/>
      <c r="VAZ37" s="756"/>
      <c r="VBA37" s="756"/>
      <c r="VBB37" s="756"/>
      <c r="VBC37" s="756"/>
      <c r="VBD37" s="756"/>
      <c r="VBE37" s="756"/>
      <c r="VBF37" s="756"/>
      <c r="VBG37" s="756"/>
      <c r="VBH37" s="756"/>
      <c r="VBI37" s="756"/>
      <c r="VBJ37" s="756"/>
      <c r="VBK37" s="756"/>
      <c r="VBL37" s="756"/>
      <c r="VBM37" s="756"/>
      <c r="VBN37" s="756"/>
      <c r="VBO37" s="756"/>
      <c r="VBP37" s="756"/>
      <c r="VBQ37" s="756"/>
      <c r="VBR37" s="756"/>
      <c r="VBS37" s="756"/>
      <c r="VBT37" s="756"/>
      <c r="VBU37" s="756"/>
      <c r="VBV37" s="756"/>
      <c r="VBW37" s="756"/>
      <c r="VBX37" s="756"/>
      <c r="VBY37" s="756"/>
      <c r="VBZ37" s="756"/>
      <c r="VCA37" s="756"/>
      <c r="VCB37" s="756"/>
      <c r="VCC37" s="756"/>
      <c r="VCD37" s="756"/>
      <c r="VCE37" s="756"/>
      <c r="VCF37" s="756"/>
      <c r="VCG37" s="756"/>
      <c r="VCH37" s="756"/>
      <c r="VCI37" s="756"/>
      <c r="VCJ37" s="756"/>
      <c r="VCK37" s="756"/>
      <c r="VCL37" s="756"/>
      <c r="VCM37" s="756"/>
      <c r="VCN37" s="756"/>
      <c r="VCO37" s="756"/>
      <c r="VCP37" s="756"/>
      <c r="VCQ37" s="756"/>
      <c r="VCR37" s="756"/>
      <c r="VCS37" s="756"/>
      <c r="VCT37" s="756"/>
      <c r="VCU37" s="756"/>
      <c r="VCV37" s="756"/>
      <c r="VCW37" s="756"/>
      <c r="VCX37" s="756"/>
      <c r="VCY37" s="756"/>
      <c r="VCZ37" s="756"/>
      <c r="VDA37" s="756"/>
      <c r="VDB37" s="756"/>
      <c r="VDC37" s="756"/>
      <c r="VDD37" s="756"/>
      <c r="VDE37" s="756"/>
      <c r="VDF37" s="756"/>
      <c r="VDG37" s="756"/>
      <c r="VDH37" s="756"/>
      <c r="VDI37" s="756"/>
      <c r="VDJ37" s="756"/>
      <c r="VDK37" s="756"/>
      <c r="VDL37" s="756"/>
      <c r="VDM37" s="756"/>
      <c r="VDN37" s="756"/>
      <c r="VDO37" s="756"/>
      <c r="VDP37" s="756"/>
      <c r="VDQ37" s="756"/>
      <c r="VDR37" s="756"/>
      <c r="VDS37" s="756"/>
      <c r="VDT37" s="756"/>
      <c r="VDU37" s="756"/>
      <c r="VDV37" s="756"/>
      <c r="VDW37" s="756"/>
      <c r="VDX37" s="756"/>
      <c r="VDY37" s="756"/>
      <c r="VDZ37" s="756"/>
      <c r="VEA37" s="756"/>
      <c r="VEB37" s="756"/>
      <c r="VEC37" s="756"/>
      <c r="VED37" s="756"/>
      <c r="VEE37" s="756"/>
      <c r="VEF37" s="756"/>
      <c r="VEG37" s="756"/>
      <c r="VEH37" s="756"/>
      <c r="VEI37" s="756"/>
      <c r="VEJ37" s="756"/>
      <c r="VEK37" s="756"/>
      <c r="VEL37" s="756"/>
      <c r="VEM37" s="756"/>
      <c r="VEN37" s="756"/>
      <c r="VEO37" s="756"/>
      <c r="VEP37" s="756"/>
      <c r="VEQ37" s="756"/>
      <c r="VER37" s="756"/>
      <c r="VES37" s="756"/>
      <c r="VET37" s="756"/>
      <c r="VEU37" s="756"/>
      <c r="VEV37" s="756"/>
      <c r="VEW37" s="756"/>
      <c r="VEX37" s="756"/>
      <c r="VEY37" s="756"/>
      <c r="VEZ37" s="756"/>
      <c r="VFA37" s="756"/>
      <c r="VFB37" s="756"/>
      <c r="VFC37" s="756"/>
      <c r="VFD37" s="756"/>
      <c r="VFE37" s="756"/>
      <c r="VFF37" s="756"/>
      <c r="VFG37" s="756"/>
      <c r="VFH37" s="756"/>
      <c r="VFI37" s="756"/>
      <c r="VFJ37" s="756"/>
      <c r="VFK37" s="756"/>
      <c r="VFL37" s="756"/>
      <c r="VFM37" s="756"/>
      <c r="VFN37" s="756"/>
      <c r="VFO37" s="756"/>
      <c r="VFP37" s="756"/>
      <c r="VFQ37" s="756"/>
      <c r="VFR37" s="756"/>
      <c r="VFS37" s="756"/>
      <c r="VFT37" s="756"/>
      <c r="VFU37" s="756"/>
      <c r="VFV37" s="756"/>
      <c r="VFW37" s="756"/>
      <c r="VFX37" s="756"/>
      <c r="VFY37" s="756"/>
      <c r="VFZ37" s="756"/>
      <c r="VGA37" s="756"/>
      <c r="VGB37" s="756"/>
      <c r="VGC37" s="756"/>
      <c r="VGD37" s="756"/>
      <c r="VGE37" s="756"/>
      <c r="VGF37" s="756"/>
      <c r="VGG37" s="756"/>
      <c r="VGH37" s="756"/>
      <c r="VGI37" s="756"/>
      <c r="VGJ37" s="756"/>
      <c r="VGK37" s="756"/>
      <c r="VGL37" s="756"/>
      <c r="VGM37" s="756"/>
      <c r="VGN37" s="756"/>
      <c r="VGO37" s="756"/>
      <c r="VGP37" s="756"/>
      <c r="VGQ37" s="756"/>
      <c r="VGR37" s="756"/>
      <c r="VGS37" s="756"/>
      <c r="VGT37" s="756"/>
      <c r="VGU37" s="756"/>
      <c r="VGV37" s="756"/>
      <c r="VGW37" s="756"/>
      <c r="VGX37" s="756"/>
      <c r="VGY37" s="756"/>
      <c r="VGZ37" s="756"/>
      <c r="VHA37" s="756"/>
      <c r="VHB37" s="756"/>
      <c r="VHC37" s="756"/>
      <c r="VHD37" s="756"/>
      <c r="VHE37" s="756"/>
      <c r="VHF37" s="756"/>
      <c r="VHG37" s="756"/>
      <c r="VHH37" s="756"/>
      <c r="VHI37" s="756"/>
      <c r="VHJ37" s="756"/>
      <c r="VHK37" s="756"/>
      <c r="VHL37" s="756"/>
      <c r="VHM37" s="756"/>
      <c r="VHN37" s="756"/>
      <c r="VHO37" s="756"/>
      <c r="VHP37" s="756"/>
      <c r="VHQ37" s="756"/>
      <c r="VHR37" s="756"/>
      <c r="VHS37" s="756"/>
      <c r="VHT37" s="756"/>
      <c r="VHU37" s="756"/>
      <c r="VHV37" s="756"/>
      <c r="VHW37" s="756"/>
      <c r="VHX37" s="756"/>
      <c r="VHY37" s="756"/>
      <c r="VHZ37" s="756"/>
      <c r="VIA37" s="756"/>
      <c r="VIB37" s="756"/>
      <c r="VIC37" s="756"/>
      <c r="VID37" s="756"/>
      <c r="VIE37" s="756"/>
      <c r="VIF37" s="756"/>
      <c r="VIG37" s="756"/>
      <c r="VIH37" s="756"/>
      <c r="VII37" s="756"/>
      <c r="VIJ37" s="756"/>
      <c r="VIK37" s="756"/>
      <c r="VIL37" s="756"/>
      <c r="VIM37" s="756"/>
      <c r="VIN37" s="756"/>
      <c r="VIO37" s="756"/>
      <c r="VIP37" s="756"/>
      <c r="VIQ37" s="756"/>
      <c r="VIR37" s="756"/>
      <c r="VIS37" s="756"/>
      <c r="VIT37" s="756"/>
      <c r="VIU37" s="756"/>
      <c r="VIV37" s="756"/>
      <c r="VIW37" s="756"/>
      <c r="VIX37" s="756"/>
      <c r="VIY37" s="756"/>
      <c r="VIZ37" s="756"/>
      <c r="VJA37" s="756"/>
      <c r="VJB37" s="756"/>
      <c r="VJC37" s="756"/>
      <c r="VJD37" s="756"/>
      <c r="VJE37" s="756"/>
      <c r="VJF37" s="756"/>
      <c r="VJG37" s="756"/>
      <c r="VJH37" s="756"/>
      <c r="VJI37" s="756"/>
      <c r="VJJ37" s="756"/>
      <c r="VJK37" s="756"/>
      <c r="VJL37" s="756"/>
      <c r="VJM37" s="756"/>
      <c r="VJN37" s="756"/>
      <c r="VJO37" s="756"/>
      <c r="VJP37" s="756"/>
      <c r="VJQ37" s="756"/>
      <c r="VJR37" s="756"/>
      <c r="VJS37" s="756"/>
      <c r="VJT37" s="756"/>
      <c r="VJU37" s="756"/>
      <c r="VJV37" s="756"/>
      <c r="VJW37" s="756"/>
      <c r="VJX37" s="756"/>
      <c r="VJY37" s="756"/>
      <c r="VJZ37" s="756"/>
      <c r="VKA37" s="756"/>
      <c r="VKB37" s="756"/>
      <c r="VKC37" s="756"/>
      <c r="VKD37" s="756"/>
      <c r="VKE37" s="756"/>
      <c r="VKF37" s="756"/>
      <c r="VKG37" s="756"/>
      <c r="VKH37" s="756"/>
      <c r="VKI37" s="756"/>
      <c r="VKJ37" s="756"/>
      <c r="VKK37" s="756"/>
      <c r="VKL37" s="756"/>
      <c r="VKM37" s="756"/>
      <c r="VKN37" s="756"/>
      <c r="VKO37" s="756"/>
      <c r="VKP37" s="756"/>
      <c r="VKQ37" s="756"/>
      <c r="VKR37" s="756"/>
      <c r="VKS37" s="756"/>
      <c r="VKT37" s="756"/>
      <c r="VKU37" s="756"/>
      <c r="VKV37" s="756"/>
      <c r="VKW37" s="756"/>
      <c r="VKX37" s="756"/>
      <c r="VKY37" s="756"/>
      <c r="VKZ37" s="756"/>
      <c r="VLA37" s="756"/>
      <c r="VLB37" s="756"/>
      <c r="VLC37" s="756"/>
      <c r="VLD37" s="756"/>
      <c r="VLE37" s="756"/>
      <c r="VLF37" s="756"/>
      <c r="VLG37" s="756"/>
      <c r="VLH37" s="756"/>
      <c r="VLI37" s="756"/>
      <c r="VLJ37" s="756"/>
      <c r="VLK37" s="756"/>
      <c r="VLL37" s="756"/>
      <c r="VLM37" s="756"/>
      <c r="VLN37" s="756"/>
      <c r="VLO37" s="756"/>
      <c r="VLP37" s="756"/>
      <c r="VLQ37" s="756"/>
      <c r="VLR37" s="756"/>
      <c r="VLS37" s="756"/>
      <c r="VLT37" s="756"/>
      <c r="VLU37" s="756"/>
      <c r="VLV37" s="756"/>
      <c r="VLW37" s="756"/>
      <c r="VLX37" s="756"/>
      <c r="VLY37" s="756"/>
      <c r="VLZ37" s="756"/>
      <c r="VMA37" s="756"/>
      <c r="VMB37" s="756"/>
      <c r="VMC37" s="756"/>
      <c r="VMD37" s="756"/>
      <c r="VME37" s="756"/>
      <c r="VMF37" s="756"/>
      <c r="VMG37" s="756"/>
      <c r="VMH37" s="756"/>
      <c r="VMI37" s="756"/>
      <c r="VMJ37" s="756"/>
      <c r="VMK37" s="756"/>
      <c r="VML37" s="756"/>
      <c r="VMM37" s="756"/>
      <c r="VMN37" s="756"/>
      <c r="VMO37" s="756"/>
      <c r="VMP37" s="756"/>
      <c r="VMQ37" s="756"/>
      <c r="VMR37" s="756"/>
      <c r="VMS37" s="756"/>
      <c r="VMT37" s="756"/>
      <c r="VMU37" s="756"/>
      <c r="VMV37" s="756"/>
      <c r="VMW37" s="756"/>
      <c r="VMX37" s="756"/>
      <c r="VMY37" s="756"/>
      <c r="VMZ37" s="756"/>
      <c r="VNA37" s="756"/>
      <c r="VNB37" s="756"/>
      <c r="VNC37" s="756"/>
      <c r="VND37" s="756"/>
      <c r="VNE37" s="756"/>
      <c r="VNF37" s="756"/>
      <c r="VNG37" s="756"/>
      <c r="VNH37" s="756"/>
      <c r="VNI37" s="756"/>
      <c r="VNJ37" s="756"/>
      <c r="VNK37" s="756"/>
      <c r="VNL37" s="756"/>
      <c r="VNM37" s="756"/>
      <c r="VNN37" s="756"/>
      <c r="VNO37" s="756"/>
      <c r="VNP37" s="756"/>
      <c r="VNQ37" s="756"/>
      <c r="VNR37" s="756"/>
      <c r="VNS37" s="756"/>
      <c r="VNT37" s="756"/>
      <c r="VNU37" s="756"/>
      <c r="VNV37" s="756"/>
      <c r="VNW37" s="756"/>
      <c r="VNX37" s="756"/>
      <c r="VNY37" s="756"/>
      <c r="VNZ37" s="756"/>
      <c r="VOA37" s="756"/>
      <c r="VOB37" s="756"/>
      <c r="VOC37" s="756"/>
      <c r="VOD37" s="756"/>
      <c r="VOE37" s="756"/>
      <c r="VOF37" s="756"/>
      <c r="VOG37" s="756"/>
      <c r="VOH37" s="756"/>
      <c r="VOI37" s="756"/>
      <c r="VOJ37" s="756"/>
      <c r="VOK37" s="756"/>
      <c r="VOL37" s="756"/>
      <c r="VOM37" s="756"/>
      <c r="VON37" s="756"/>
      <c r="VOO37" s="756"/>
      <c r="VOP37" s="756"/>
      <c r="VOQ37" s="756"/>
      <c r="VOR37" s="756"/>
      <c r="VOS37" s="756"/>
      <c r="VOT37" s="756"/>
      <c r="VOU37" s="756"/>
      <c r="VOV37" s="756"/>
      <c r="VOW37" s="756"/>
      <c r="VOX37" s="756"/>
      <c r="VOY37" s="756"/>
      <c r="VOZ37" s="756"/>
      <c r="VPA37" s="756"/>
      <c r="VPB37" s="756"/>
      <c r="VPC37" s="756"/>
      <c r="VPD37" s="756"/>
      <c r="VPE37" s="756"/>
      <c r="VPF37" s="756"/>
      <c r="VPG37" s="756"/>
      <c r="VPH37" s="756"/>
      <c r="VPI37" s="756"/>
      <c r="VPJ37" s="756"/>
      <c r="VPK37" s="756"/>
      <c r="VPL37" s="756"/>
      <c r="VPM37" s="756"/>
      <c r="VPN37" s="756"/>
      <c r="VPO37" s="756"/>
      <c r="VPP37" s="756"/>
      <c r="VPQ37" s="756"/>
      <c r="VPR37" s="756"/>
      <c r="VPS37" s="756"/>
      <c r="VPT37" s="756"/>
      <c r="VPU37" s="756"/>
      <c r="VPV37" s="756"/>
      <c r="VPW37" s="756"/>
      <c r="VPX37" s="756"/>
      <c r="VPY37" s="756"/>
      <c r="VPZ37" s="756"/>
      <c r="VQA37" s="756"/>
      <c r="VQB37" s="756"/>
      <c r="VQC37" s="756"/>
      <c r="VQD37" s="756"/>
      <c r="VQE37" s="756"/>
      <c r="VQF37" s="756"/>
      <c r="VQG37" s="756"/>
      <c r="VQH37" s="756"/>
      <c r="VQI37" s="756"/>
      <c r="VQJ37" s="756"/>
      <c r="VQK37" s="756"/>
      <c r="VQL37" s="756"/>
      <c r="VQM37" s="756"/>
      <c r="VQN37" s="756"/>
      <c r="VQO37" s="756"/>
      <c r="VQP37" s="756"/>
      <c r="VQQ37" s="756"/>
      <c r="VQR37" s="756"/>
      <c r="VQS37" s="756"/>
      <c r="VQT37" s="756"/>
      <c r="VQU37" s="756"/>
      <c r="VQV37" s="756"/>
      <c r="VQW37" s="756"/>
      <c r="VQX37" s="756"/>
      <c r="VQY37" s="756"/>
      <c r="VQZ37" s="756"/>
      <c r="VRA37" s="756"/>
      <c r="VRB37" s="756"/>
      <c r="VRC37" s="756"/>
      <c r="VRD37" s="756"/>
      <c r="VRE37" s="756"/>
      <c r="VRF37" s="756"/>
      <c r="VRG37" s="756"/>
      <c r="VRH37" s="756"/>
      <c r="VRI37" s="756"/>
      <c r="VRJ37" s="756"/>
      <c r="VRK37" s="756"/>
      <c r="VRL37" s="756"/>
      <c r="VRM37" s="756"/>
      <c r="VRN37" s="756"/>
      <c r="VRO37" s="756"/>
      <c r="VRP37" s="756"/>
      <c r="VRQ37" s="756"/>
      <c r="VRR37" s="756"/>
      <c r="VRS37" s="756"/>
      <c r="VRT37" s="756"/>
      <c r="VRU37" s="756"/>
      <c r="VRV37" s="756"/>
      <c r="VRW37" s="756"/>
      <c r="VRX37" s="756"/>
      <c r="VRY37" s="756"/>
      <c r="VRZ37" s="756"/>
      <c r="VSA37" s="756"/>
      <c r="VSB37" s="756"/>
      <c r="VSC37" s="756"/>
      <c r="VSD37" s="756"/>
      <c r="VSE37" s="756"/>
      <c r="VSF37" s="756"/>
      <c r="VSG37" s="756"/>
      <c r="VSH37" s="756"/>
      <c r="VSI37" s="756"/>
      <c r="VSJ37" s="756"/>
      <c r="VSK37" s="756"/>
      <c r="VSL37" s="756"/>
      <c r="VSM37" s="756"/>
      <c r="VSN37" s="756"/>
      <c r="VSO37" s="756"/>
      <c r="VSP37" s="756"/>
      <c r="VSQ37" s="756"/>
      <c r="VSR37" s="756"/>
      <c r="VSS37" s="756"/>
      <c r="VST37" s="756"/>
      <c r="VSU37" s="756"/>
      <c r="VSV37" s="756"/>
      <c r="VSW37" s="756"/>
      <c r="VSX37" s="756"/>
      <c r="VSY37" s="756"/>
      <c r="VSZ37" s="756"/>
      <c r="VTA37" s="756"/>
      <c r="VTB37" s="756"/>
      <c r="VTC37" s="756"/>
      <c r="VTD37" s="756"/>
      <c r="VTE37" s="756"/>
      <c r="VTF37" s="756"/>
      <c r="VTG37" s="756"/>
      <c r="VTH37" s="756"/>
      <c r="VTI37" s="756"/>
      <c r="VTJ37" s="756"/>
      <c r="VTK37" s="756"/>
      <c r="VTL37" s="756"/>
      <c r="VTM37" s="756"/>
      <c r="VTN37" s="756"/>
      <c r="VTO37" s="756"/>
      <c r="VTP37" s="756"/>
      <c r="VTQ37" s="756"/>
      <c r="VTR37" s="756"/>
      <c r="VTS37" s="756"/>
      <c r="VTT37" s="756"/>
      <c r="VTU37" s="756"/>
      <c r="VTV37" s="756"/>
      <c r="VTW37" s="756"/>
      <c r="VTX37" s="756"/>
      <c r="VTY37" s="756"/>
      <c r="VTZ37" s="756"/>
      <c r="VUA37" s="756"/>
      <c r="VUB37" s="756"/>
      <c r="VUC37" s="756"/>
      <c r="VUD37" s="756"/>
      <c r="VUE37" s="756"/>
      <c r="VUF37" s="756"/>
      <c r="VUG37" s="756"/>
      <c r="VUH37" s="756"/>
      <c r="VUI37" s="756"/>
      <c r="VUJ37" s="756"/>
      <c r="VUK37" s="756"/>
      <c r="VUL37" s="756"/>
      <c r="VUM37" s="756"/>
      <c r="VUN37" s="756"/>
      <c r="VUO37" s="756"/>
      <c r="VUP37" s="756"/>
      <c r="VUQ37" s="756"/>
      <c r="VUR37" s="756"/>
      <c r="VUS37" s="756"/>
      <c r="VUT37" s="756"/>
      <c r="VUU37" s="756"/>
      <c r="VUV37" s="756"/>
      <c r="VUW37" s="756"/>
      <c r="VUX37" s="756"/>
      <c r="VUY37" s="756"/>
      <c r="VUZ37" s="756"/>
      <c r="VVA37" s="756"/>
      <c r="VVB37" s="756"/>
      <c r="VVC37" s="756"/>
      <c r="VVD37" s="756"/>
      <c r="VVE37" s="756"/>
      <c r="VVF37" s="756"/>
      <c r="VVG37" s="756"/>
      <c r="VVH37" s="756"/>
      <c r="VVI37" s="756"/>
      <c r="VVJ37" s="756"/>
      <c r="VVK37" s="756"/>
      <c r="VVL37" s="756"/>
      <c r="VVM37" s="756"/>
      <c r="VVN37" s="756"/>
      <c r="VVO37" s="756"/>
      <c r="VVP37" s="756"/>
      <c r="VVQ37" s="756"/>
      <c r="VVR37" s="756"/>
      <c r="VVS37" s="756"/>
      <c r="VVT37" s="756"/>
      <c r="VVU37" s="756"/>
      <c r="VVV37" s="756"/>
      <c r="VVW37" s="756"/>
      <c r="VVX37" s="756"/>
      <c r="VVY37" s="756"/>
      <c r="VVZ37" s="756"/>
      <c r="VWA37" s="756"/>
      <c r="VWB37" s="756"/>
      <c r="VWC37" s="756"/>
      <c r="VWD37" s="756"/>
      <c r="VWE37" s="756"/>
      <c r="VWF37" s="756"/>
      <c r="VWG37" s="756"/>
      <c r="VWH37" s="756"/>
      <c r="VWI37" s="756"/>
      <c r="VWJ37" s="756"/>
      <c r="VWK37" s="756"/>
      <c r="VWL37" s="756"/>
      <c r="VWM37" s="756"/>
      <c r="VWN37" s="756"/>
      <c r="VWO37" s="756"/>
      <c r="VWP37" s="756"/>
      <c r="VWQ37" s="756"/>
      <c r="VWR37" s="756"/>
      <c r="VWS37" s="756"/>
      <c r="VWT37" s="756"/>
      <c r="VWU37" s="756"/>
      <c r="VWV37" s="756"/>
      <c r="VWW37" s="756"/>
      <c r="VWX37" s="756"/>
      <c r="VWY37" s="756"/>
      <c r="VWZ37" s="756"/>
      <c r="VXA37" s="756"/>
      <c r="VXB37" s="756"/>
      <c r="VXC37" s="756"/>
      <c r="VXD37" s="756"/>
      <c r="VXE37" s="756"/>
      <c r="VXF37" s="756"/>
      <c r="VXG37" s="756"/>
      <c r="VXH37" s="756"/>
      <c r="VXI37" s="756"/>
      <c r="VXJ37" s="756"/>
      <c r="VXK37" s="756"/>
      <c r="VXL37" s="756"/>
      <c r="VXM37" s="756"/>
      <c r="VXN37" s="756"/>
      <c r="VXO37" s="756"/>
      <c r="VXP37" s="756"/>
      <c r="VXQ37" s="756"/>
      <c r="VXR37" s="756"/>
      <c r="VXS37" s="756"/>
      <c r="VXT37" s="756"/>
      <c r="VXU37" s="756"/>
      <c r="VXV37" s="756"/>
      <c r="VXW37" s="756"/>
      <c r="VXX37" s="756"/>
      <c r="VXY37" s="756"/>
      <c r="VXZ37" s="756"/>
      <c r="VYA37" s="756"/>
      <c r="VYB37" s="756"/>
      <c r="VYC37" s="756"/>
      <c r="VYD37" s="756"/>
      <c r="VYE37" s="756"/>
      <c r="VYF37" s="756"/>
      <c r="VYG37" s="756"/>
      <c r="VYH37" s="756"/>
      <c r="VYI37" s="756"/>
      <c r="VYJ37" s="756"/>
      <c r="VYK37" s="756"/>
      <c r="VYL37" s="756"/>
      <c r="VYM37" s="756"/>
      <c r="VYN37" s="756"/>
      <c r="VYO37" s="756"/>
      <c r="VYP37" s="756"/>
      <c r="VYQ37" s="756"/>
      <c r="VYR37" s="756"/>
      <c r="VYS37" s="756"/>
      <c r="VYT37" s="756"/>
      <c r="VYU37" s="756"/>
      <c r="VYV37" s="756"/>
      <c r="VYW37" s="756"/>
      <c r="VYX37" s="756"/>
      <c r="VYY37" s="756"/>
      <c r="VYZ37" s="756"/>
      <c r="VZA37" s="756"/>
      <c r="VZB37" s="756"/>
      <c r="VZC37" s="756"/>
      <c r="VZD37" s="756"/>
      <c r="VZE37" s="756"/>
      <c r="VZF37" s="756"/>
      <c r="VZG37" s="756"/>
      <c r="VZH37" s="756"/>
      <c r="VZI37" s="756"/>
      <c r="VZJ37" s="756"/>
      <c r="VZK37" s="756"/>
      <c r="VZL37" s="756"/>
      <c r="VZM37" s="756"/>
      <c r="VZN37" s="756"/>
      <c r="VZO37" s="756"/>
      <c r="VZP37" s="756"/>
      <c r="VZQ37" s="756"/>
      <c r="VZR37" s="756"/>
      <c r="VZS37" s="756"/>
      <c r="VZT37" s="756"/>
      <c r="VZU37" s="756"/>
      <c r="VZV37" s="756"/>
      <c r="VZW37" s="756"/>
      <c r="VZX37" s="756"/>
      <c r="VZY37" s="756"/>
      <c r="VZZ37" s="756"/>
      <c r="WAA37" s="756"/>
      <c r="WAB37" s="756"/>
      <c r="WAC37" s="756"/>
      <c r="WAD37" s="756"/>
      <c r="WAE37" s="756"/>
      <c r="WAF37" s="756"/>
      <c r="WAG37" s="756"/>
      <c r="WAH37" s="756"/>
      <c r="WAI37" s="756"/>
      <c r="WAJ37" s="756"/>
      <c r="WAK37" s="756"/>
      <c r="WAL37" s="756"/>
      <c r="WAM37" s="756"/>
      <c r="WAN37" s="756"/>
      <c r="WAO37" s="756"/>
      <c r="WAP37" s="756"/>
      <c r="WAQ37" s="756"/>
      <c r="WAR37" s="756"/>
      <c r="WAS37" s="756"/>
      <c r="WAT37" s="756"/>
      <c r="WAU37" s="756"/>
      <c r="WAV37" s="756"/>
      <c r="WAW37" s="756"/>
      <c r="WAX37" s="756"/>
      <c r="WAY37" s="756"/>
      <c r="WAZ37" s="756"/>
      <c r="WBA37" s="756"/>
      <c r="WBB37" s="756"/>
      <c r="WBC37" s="756"/>
      <c r="WBD37" s="756"/>
      <c r="WBE37" s="756"/>
      <c r="WBF37" s="756"/>
      <c r="WBG37" s="756"/>
      <c r="WBH37" s="756"/>
      <c r="WBI37" s="756"/>
      <c r="WBJ37" s="756"/>
      <c r="WBK37" s="756"/>
      <c r="WBL37" s="756"/>
      <c r="WBM37" s="756"/>
      <c r="WBN37" s="756"/>
      <c r="WBO37" s="756"/>
      <c r="WBP37" s="756"/>
      <c r="WBQ37" s="756"/>
      <c r="WBR37" s="756"/>
      <c r="WBS37" s="756"/>
      <c r="WBT37" s="756"/>
      <c r="WBU37" s="756"/>
      <c r="WBV37" s="756"/>
      <c r="WBW37" s="756"/>
      <c r="WBX37" s="756"/>
      <c r="WBY37" s="756"/>
      <c r="WBZ37" s="756"/>
      <c r="WCA37" s="756"/>
      <c r="WCB37" s="756"/>
      <c r="WCC37" s="756"/>
      <c r="WCD37" s="756"/>
      <c r="WCE37" s="756"/>
      <c r="WCF37" s="756"/>
      <c r="WCG37" s="756"/>
      <c r="WCH37" s="756"/>
      <c r="WCI37" s="756"/>
      <c r="WCJ37" s="756"/>
      <c r="WCK37" s="756"/>
      <c r="WCL37" s="756"/>
      <c r="WCM37" s="756"/>
      <c r="WCN37" s="756"/>
      <c r="WCO37" s="756"/>
      <c r="WCP37" s="756"/>
      <c r="WCQ37" s="756"/>
      <c r="WCR37" s="756"/>
      <c r="WCS37" s="756"/>
      <c r="WCT37" s="756"/>
      <c r="WCU37" s="756"/>
      <c r="WCV37" s="756"/>
      <c r="WCW37" s="756"/>
      <c r="WCX37" s="756"/>
      <c r="WCY37" s="756"/>
      <c r="WCZ37" s="756"/>
      <c r="WDA37" s="756"/>
      <c r="WDB37" s="756"/>
      <c r="WDC37" s="756"/>
      <c r="WDD37" s="756"/>
      <c r="WDE37" s="756"/>
      <c r="WDF37" s="756"/>
      <c r="WDG37" s="756"/>
      <c r="WDH37" s="756"/>
      <c r="WDI37" s="756"/>
      <c r="WDJ37" s="756"/>
      <c r="WDK37" s="756"/>
      <c r="WDL37" s="756"/>
      <c r="WDM37" s="756"/>
      <c r="WDN37" s="756"/>
      <c r="WDO37" s="756"/>
      <c r="WDP37" s="756"/>
      <c r="WDQ37" s="756"/>
      <c r="WDR37" s="756"/>
      <c r="WDS37" s="756"/>
      <c r="WDT37" s="756"/>
      <c r="WDU37" s="756"/>
      <c r="WDV37" s="756"/>
      <c r="WDW37" s="756"/>
      <c r="WDX37" s="756"/>
      <c r="WDY37" s="756"/>
      <c r="WDZ37" s="756"/>
      <c r="WEA37" s="756"/>
      <c r="WEB37" s="756"/>
      <c r="WEC37" s="756"/>
      <c r="WED37" s="756"/>
      <c r="WEE37" s="756"/>
      <c r="WEF37" s="756"/>
      <c r="WEG37" s="756"/>
      <c r="WEH37" s="756"/>
      <c r="WEI37" s="756"/>
      <c r="WEJ37" s="756"/>
      <c r="WEK37" s="756"/>
      <c r="WEL37" s="756"/>
      <c r="WEM37" s="756"/>
      <c r="WEN37" s="756"/>
      <c r="WEO37" s="756"/>
      <c r="WEP37" s="756"/>
      <c r="WEQ37" s="756"/>
      <c r="WER37" s="756"/>
      <c r="WES37" s="756"/>
      <c r="WET37" s="756"/>
      <c r="WEU37" s="756"/>
      <c r="WEV37" s="756"/>
      <c r="WEW37" s="756"/>
      <c r="WEX37" s="756"/>
      <c r="WEY37" s="756"/>
      <c r="WEZ37" s="756"/>
      <c r="WFA37" s="756"/>
      <c r="WFB37" s="756"/>
      <c r="WFC37" s="756"/>
      <c r="WFD37" s="756"/>
      <c r="WFE37" s="756"/>
      <c r="WFF37" s="756"/>
      <c r="WFG37" s="756"/>
      <c r="WFH37" s="756"/>
      <c r="WFI37" s="756"/>
      <c r="WFJ37" s="756"/>
      <c r="WFK37" s="756"/>
      <c r="WFL37" s="756"/>
      <c r="WFM37" s="756"/>
      <c r="WFN37" s="756"/>
      <c r="WFO37" s="756"/>
      <c r="WFP37" s="756"/>
      <c r="WFQ37" s="756"/>
      <c r="WFR37" s="756"/>
      <c r="WFS37" s="756"/>
      <c r="WFT37" s="756"/>
      <c r="WFU37" s="756"/>
      <c r="WFV37" s="756"/>
      <c r="WFW37" s="756"/>
      <c r="WFX37" s="756"/>
      <c r="WFY37" s="756"/>
      <c r="WFZ37" s="756"/>
      <c r="WGA37" s="756"/>
      <c r="WGB37" s="756"/>
      <c r="WGC37" s="756"/>
      <c r="WGD37" s="756"/>
      <c r="WGE37" s="756"/>
      <c r="WGF37" s="756"/>
      <c r="WGG37" s="756"/>
      <c r="WGH37" s="756"/>
      <c r="WGI37" s="756"/>
      <c r="WGJ37" s="756"/>
      <c r="WGK37" s="756"/>
      <c r="WGL37" s="756"/>
      <c r="WGM37" s="756"/>
      <c r="WGN37" s="756"/>
      <c r="WGO37" s="756"/>
      <c r="WGP37" s="756"/>
      <c r="WGQ37" s="756"/>
      <c r="WGR37" s="756"/>
      <c r="WGS37" s="756"/>
      <c r="WGT37" s="756"/>
      <c r="WGU37" s="756"/>
      <c r="WGV37" s="756"/>
      <c r="WGW37" s="756"/>
      <c r="WGX37" s="756"/>
      <c r="WGY37" s="756"/>
      <c r="WGZ37" s="756"/>
      <c r="WHA37" s="756"/>
      <c r="WHB37" s="756"/>
      <c r="WHC37" s="756"/>
      <c r="WHD37" s="756"/>
      <c r="WHE37" s="756"/>
      <c r="WHF37" s="756"/>
      <c r="WHG37" s="756"/>
      <c r="WHH37" s="756"/>
      <c r="WHI37" s="756"/>
      <c r="WHJ37" s="756"/>
      <c r="WHK37" s="756"/>
      <c r="WHL37" s="756"/>
      <c r="WHM37" s="756"/>
      <c r="WHN37" s="756"/>
      <c r="WHO37" s="756"/>
      <c r="WHP37" s="756"/>
      <c r="WHQ37" s="756"/>
      <c r="WHR37" s="756"/>
      <c r="WHS37" s="756"/>
      <c r="WHT37" s="756"/>
      <c r="WHU37" s="756"/>
      <c r="WHV37" s="756"/>
      <c r="WHW37" s="756"/>
      <c r="WHX37" s="756"/>
      <c r="WHY37" s="756"/>
      <c r="WHZ37" s="756"/>
      <c r="WIA37" s="756"/>
      <c r="WIB37" s="756"/>
      <c r="WIC37" s="756"/>
      <c r="WID37" s="756"/>
      <c r="WIE37" s="756"/>
      <c r="WIF37" s="756"/>
      <c r="WIG37" s="756"/>
      <c r="WIH37" s="756"/>
      <c r="WII37" s="756"/>
      <c r="WIJ37" s="756"/>
      <c r="WIK37" s="756"/>
      <c r="WIL37" s="756"/>
      <c r="WIM37" s="756"/>
      <c r="WIN37" s="756"/>
      <c r="WIO37" s="756"/>
      <c r="WIP37" s="756"/>
      <c r="WIQ37" s="756"/>
      <c r="WIR37" s="756"/>
      <c r="WIS37" s="756"/>
      <c r="WIT37" s="756"/>
      <c r="WIU37" s="756"/>
      <c r="WIV37" s="756"/>
      <c r="WIW37" s="756"/>
      <c r="WIX37" s="756"/>
      <c r="WIY37" s="756"/>
      <c r="WIZ37" s="756"/>
      <c r="WJA37" s="756"/>
      <c r="WJB37" s="756"/>
      <c r="WJC37" s="756"/>
      <c r="WJD37" s="756"/>
      <c r="WJE37" s="756"/>
      <c r="WJF37" s="756"/>
      <c r="WJG37" s="756"/>
      <c r="WJH37" s="756"/>
      <c r="WJI37" s="756"/>
      <c r="WJJ37" s="756"/>
      <c r="WJK37" s="756"/>
      <c r="WJL37" s="756"/>
      <c r="WJM37" s="756"/>
      <c r="WJN37" s="756"/>
      <c r="WJO37" s="756"/>
      <c r="WJP37" s="756"/>
      <c r="WJQ37" s="756"/>
      <c r="WJR37" s="756"/>
      <c r="WJS37" s="756"/>
      <c r="WJT37" s="756"/>
      <c r="WJU37" s="756"/>
      <c r="WJV37" s="756"/>
      <c r="WJW37" s="756"/>
      <c r="WJX37" s="756"/>
      <c r="WJY37" s="756"/>
      <c r="WJZ37" s="756"/>
      <c r="WKA37" s="756"/>
      <c r="WKB37" s="756"/>
      <c r="WKC37" s="756"/>
      <c r="WKD37" s="756"/>
      <c r="WKE37" s="756"/>
      <c r="WKF37" s="756"/>
      <c r="WKG37" s="756"/>
      <c r="WKH37" s="756"/>
      <c r="WKI37" s="756"/>
      <c r="WKJ37" s="756"/>
      <c r="WKK37" s="756"/>
      <c r="WKL37" s="756"/>
      <c r="WKM37" s="756"/>
      <c r="WKN37" s="756"/>
      <c r="WKO37" s="756"/>
      <c r="WKP37" s="756"/>
      <c r="WKQ37" s="756"/>
      <c r="WKR37" s="756"/>
      <c r="WKS37" s="756"/>
      <c r="WKT37" s="756"/>
      <c r="WKU37" s="756"/>
      <c r="WKV37" s="756"/>
      <c r="WKW37" s="756"/>
      <c r="WKX37" s="756"/>
      <c r="WKY37" s="756"/>
      <c r="WKZ37" s="756"/>
      <c r="WLA37" s="756"/>
      <c r="WLB37" s="756"/>
      <c r="WLC37" s="756"/>
      <c r="WLD37" s="756"/>
      <c r="WLE37" s="756"/>
      <c r="WLF37" s="756"/>
      <c r="WLG37" s="756"/>
      <c r="WLH37" s="756"/>
      <c r="WLI37" s="756"/>
      <c r="WLJ37" s="756"/>
      <c r="WLK37" s="756"/>
      <c r="WLL37" s="756"/>
      <c r="WLM37" s="756"/>
      <c r="WLN37" s="756"/>
      <c r="WLO37" s="756"/>
      <c r="WLP37" s="756"/>
      <c r="WLQ37" s="756"/>
      <c r="WLR37" s="756"/>
      <c r="WLS37" s="756"/>
      <c r="WLT37" s="756"/>
      <c r="WLU37" s="756"/>
      <c r="WLV37" s="756"/>
      <c r="WLW37" s="756"/>
      <c r="WLX37" s="756"/>
      <c r="WLY37" s="756"/>
      <c r="WLZ37" s="756"/>
      <c r="WMA37" s="756"/>
      <c r="WMB37" s="756"/>
      <c r="WMC37" s="756"/>
      <c r="WMD37" s="756"/>
      <c r="WME37" s="756"/>
      <c r="WMF37" s="756"/>
      <c r="WMG37" s="756"/>
      <c r="WMH37" s="756"/>
      <c r="WMI37" s="756"/>
      <c r="WMJ37" s="756"/>
      <c r="WMK37" s="756"/>
      <c r="WML37" s="756"/>
      <c r="WMM37" s="756"/>
      <c r="WMN37" s="756"/>
      <c r="WMO37" s="756"/>
      <c r="WMP37" s="756"/>
      <c r="WMQ37" s="756"/>
      <c r="WMR37" s="756"/>
      <c r="WMS37" s="756"/>
      <c r="WMT37" s="756"/>
      <c r="WMU37" s="756"/>
      <c r="WMV37" s="756"/>
      <c r="WMW37" s="756"/>
      <c r="WMX37" s="756"/>
      <c r="WMY37" s="756"/>
      <c r="WMZ37" s="756"/>
      <c r="WNA37" s="756"/>
      <c r="WNB37" s="756"/>
      <c r="WNC37" s="756"/>
      <c r="WND37" s="756"/>
      <c r="WNE37" s="756"/>
      <c r="WNF37" s="756"/>
      <c r="WNG37" s="756"/>
      <c r="WNH37" s="756"/>
      <c r="WNI37" s="756"/>
      <c r="WNJ37" s="756"/>
      <c r="WNK37" s="756"/>
      <c r="WNL37" s="756"/>
      <c r="WNM37" s="756"/>
      <c r="WNN37" s="756"/>
      <c r="WNO37" s="756"/>
      <c r="WNP37" s="756"/>
      <c r="WNQ37" s="756"/>
      <c r="WNR37" s="756"/>
      <c r="WNS37" s="756"/>
      <c r="WNT37" s="756"/>
      <c r="WNU37" s="756"/>
      <c r="WNV37" s="756"/>
      <c r="WNW37" s="756"/>
      <c r="WNX37" s="756"/>
      <c r="WNY37" s="756"/>
      <c r="WNZ37" s="756"/>
      <c r="WOA37" s="756"/>
      <c r="WOB37" s="756"/>
      <c r="WOC37" s="756"/>
      <c r="WOD37" s="756"/>
      <c r="WOE37" s="756"/>
      <c r="WOF37" s="756"/>
      <c r="WOG37" s="756"/>
      <c r="WOH37" s="756"/>
      <c r="WOI37" s="756"/>
      <c r="WOJ37" s="756"/>
      <c r="WOK37" s="756"/>
      <c r="WOL37" s="756"/>
      <c r="WOM37" s="756"/>
      <c r="WON37" s="756"/>
      <c r="WOO37" s="756"/>
      <c r="WOP37" s="756"/>
      <c r="WOQ37" s="756"/>
      <c r="WOR37" s="756"/>
      <c r="WOS37" s="756"/>
      <c r="WOT37" s="756"/>
      <c r="WOU37" s="756"/>
      <c r="WOV37" s="756"/>
      <c r="WOW37" s="756"/>
      <c r="WOX37" s="756"/>
      <c r="WOY37" s="756"/>
      <c r="WOZ37" s="756"/>
      <c r="WPA37" s="756"/>
      <c r="WPB37" s="756"/>
      <c r="WPC37" s="756"/>
      <c r="WPD37" s="756"/>
      <c r="WPE37" s="756"/>
      <c r="WPF37" s="756"/>
      <c r="WPG37" s="756"/>
      <c r="WPH37" s="756"/>
      <c r="WPI37" s="756"/>
      <c r="WPJ37" s="756"/>
      <c r="WPK37" s="756"/>
      <c r="WPL37" s="756"/>
      <c r="WPM37" s="756"/>
      <c r="WPN37" s="756"/>
      <c r="WPO37" s="756"/>
      <c r="WPP37" s="756"/>
      <c r="WPQ37" s="756"/>
      <c r="WPR37" s="756"/>
      <c r="WPS37" s="756"/>
      <c r="WPT37" s="756"/>
      <c r="WPU37" s="756"/>
      <c r="WPV37" s="756"/>
      <c r="WPW37" s="756"/>
      <c r="WPX37" s="756"/>
      <c r="WPY37" s="756"/>
      <c r="WPZ37" s="756"/>
      <c r="WQA37" s="756"/>
      <c r="WQB37" s="756"/>
      <c r="WQC37" s="756"/>
      <c r="WQD37" s="756"/>
      <c r="WQE37" s="756"/>
      <c r="WQF37" s="756"/>
      <c r="WQG37" s="756"/>
      <c r="WQH37" s="756"/>
      <c r="WQI37" s="756"/>
      <c r="WQJ37" s="756"/>
      <c r="WQK37" s="756"/>
      <c r="WQL37" s="756"/>
      <c r="WQM37" s="756"/>
      <c r="WQN37" s="756"/>
      <c r="WQO37" s="756"/>
      <c r="WQP37" s="756"/>
      <c r="WQQ37" s="756"/>
      <c r="WQR37" s="756"/>
      <c r="WQS37" s="756"/>
      <c r="WQT37" s="756"/>
      <c r="WQU37" s="756"/>
      <c r="WQV37" s="756"/>
      <c r="WQW37" s="756"/>
      <c r="WQX37" s="756"/>
      <c r="WQY37" s="756"/>
      <c r="WQZ37" s="756"/>
      <c r="WRA37" s="756"/>
      <c r="WRB37" s="756"/>
      <c r="WRC37" s="756"/>
      <c r="WRD37" s="756"/>
      <c r="WRE37" s="756"/>
      <c r="WRF37" s="756"/>
      <c r="WRG37" s="756"/>
      <c r="WRH37" s="756"/>
      <c r="WRI37" s="756"/>
      <c r="WRJ37" s="756"/>
      <c r="WRK37" s="756"/>
      <c r="WRL37" s="756"/>
      <c r="WRM37" s="756"/>
      <c r="WRN37" s="756"/>
      <c r="WRO37" s="756"/>
      <c r="WRP37" s="756"/>
      <c r="WRQ37" s="756"/>
      <c r="WRR37" s="756"/>
      <c r="WRS37" s="756"/>
      <c r="WRT37" s="756"/>
      <c r="WRU37" s="756"/>
      <c r="WRV37" s="756"/>
      <c r="WRW37" s="756"/>
      <c r="WRX37" s="756"/>
      <c r="WRY37" s="756"/>
      <c r="WRZ37" s="756"/>
      <c r="WSA37" s="756"/>
      <c r="WSB37" s="756"/>
      <c r="WSC37" s="756"/>
      <c r="WSD37" s="756"/>
      <c r="WSE37" s="756"/>
      <c r="WSF37" s="756"/>
      <c r="WSG37" s="756"/>
      <c r="WSH37" s="756"/>
      <c r="WSI37" s="756"/>
      <c r="WSJ37" s="756"/>
      <c r="WSK37" s="756"/>
      <c r="WSL37" s="756"/>
      <c r="WSM37" s="756"/>
      <c r="WSN37" s="756"/>
      <c r="WSO37" s="756"/>
      <c r="WSP37" s="756"/>
      <c r="WSQ37" s="756"/>
      <c r="WSR37" s="756"/>
      <c r="WSS37" s="756"/>
      <c r="WST37" s="756"/>
      <c r="WSU37" s="756"/>
      <c r="WSV37" s="756"/>
      <c r="WSW37" s="756"/>
      <c r="WSX37" s="756"/>
      <c r="WSY37" s="756"/>
      <c r="WSZ37" s="756"/>
      <c r="WTA37" s="756"/>
      <c r="WTB37" s="756"/>
      <c r="WTC37" s="756"/>
      <c r="WTD37" s="756"/>
      <c r="WTE37" s="756"/>
      <c r="WTF37" s="756"/>
      <c r="WTG37" s="756"/>
      <c r="WTH37" s="756"/>
      <c r="WTI37" s="756"/>
      <c r="WTJ37" s="756"/>
      <c r="WTK37" s="756"/>
      <c r="WTL37" s="756"/>
      <c r="WTM37" s="756"/>
      <c r="WTN37" s="756"/>
      <c r="WTO37" s="756"/>
      <c r="WTP37" s="756"/>
      <c r="WTQ37" s="756"/>
      <c r="WTR37" s="756"/>
      <c r="WTS37" s="756"/>
      <c r="WTT37" s="756"/>
      <c r="WTU37" s="756"/>
      <c r="WTV37" s="756"/>
      <c r="WTW37" s="756"/>
      <c r="WTX37" s="756"/>
      <c r="WTY37" s="756"/>
      <c r="WTZ37" s="756"/>
      <c r="WUA37" s="756"/>
      <c r="WUB37" s="756"/>
      <c r="WUC37" s="756"/>
      <c r="WUD37" s="756"/>
      <c r="WUE37" s="756"/>
      <c r="WUF37" s="756"/>
      <c r="WUG37" s="756"/>
      <c r="WUH37" s="756"/>
      <c r="WUI37" s="756"/>
      <c r="WUJ37" s="756"/>
      <c r="WUK37" s="756"/>
      <c r="WUL37" s="756"/>
      <c r="WUM37" s="756"/>
      <c r="WUN37" s="756"/>
      <c r="WUO37" s="756"/>
      <c r="WUP37" s="756"/>
      <c r="WUQ37" s="756"/>
      <c r="WUR37" s="756"/>
      <c r="WUS37" s="756"/>
      <c r="WUT37" s="756"/>
      <c r="WUU37" s="756"/>
      <c r="WUV37" s="756"/>
      <c r="WUW37" s="756"/>
      <c r="WUX37" s="756"/>
      <c r="WUY37" s="756"/>
      <c r="WUZ37" s="756"/>
      <c r="WVA37" s="756"/>
      <c r="WVB37" s="756"/>
      <c r="WVC37" s="756"/>
      <c r="WVD37" s="756"/>
      <c r="WVE37" s="756"/>
      <c r="WVF37" s="756"/>
      <c r="WVG37" s="756"/>
      <c r="WVH37" s="756"/>
      <c r="WVI37" s="756"/>
      <c r="WVJ37" s="756"/>
      <c r="WVK37" s="756"/>
      <c r="WVL37" s="756"/>
      <c r="WVM37" s="756"/>
      <c r="WVN37" s="756"/>
      <c r="WVO37" s="756"/>
      <c r="WVP37" s="756"/>
      <c r="WVQ37" s="756"/>
      <c r="WVR37" s="756"/>
      <c r="WVS37" s="756"/>
      <c r="WVT37" s="756"/>
      <c r="WVU37" s="756"/>
      <c r="WVV37" s="756"/>
      <c r="WVW37" s="756"/>
      <c r="WVX37" s="756"/>
      <c r="WVY37" s="756"/>
      <c r="WVZ37" s="756"/>
      <c r="WWA37" s="756"/>
      <c r="WWB37" s="756"/>
      <c r="WWC37" s="756"/>
      <c r="WWD37" s="756"/>
      <c r="WWE37" s="756"/>
      <c r="WWF37" s="756"/>
      <c r="WWG37" s="756"/>
      <c r="WWH37" s="756"/>
      <c r="WWI37" s="756"/>
      <c r="WWJ37" s="756"/>
      <c r="WWK37" s="756"/>
      <c r="WWL37" s="756"/>
      <c r="WWM37" s="756"/>
      <c r="WWN37" s="756"/>
      <c r="WWO37" s="756"/>
      <c r="WWP37" s="756"/>
      <c r="WWQ37" s="756"/>
      <c r="WWR37" s="756"/>
      <c r="WWS37" s="756"/>
      <c r="WWT37" s="756"/>
      <c r="WWU37" s="756"/>
      <c r="WWV37" s="756"/>
      <c r="WWW37" s="756"/>
      <c r="WWX37" s="756"/>
      <c r="WWY37" s="756"/>
      <c r="WWZ37" s="756"/>
      <c r="WXA37" s="756"/>
      <c r="WXB37" s="756"/>
      <c r="WXC37" s="756"/>
      <c r="WXD37" s="756"/>
      <c r="WXE37" s="756"/>
      <c r="WXF37" s="756"/>
      <c r="WXG37" s="756"/>
      <c r="WXH37" s="756"/>
      <c r="WXI37" s="756"/>
      <c r="WXJ37" s="756"/>
      <c r="WXK37" s="756"/>
      <c r="WXL37" s="756"/>
      <c r="WXM37" s="756"/>
      <c r="WXN37" s="756"/>
      <c r="WXO37" s="756"/>
      <c r="WXP37" s="756"/>
      <c r="WXQ37" s="756"/>
      <c r="WXR37" s="756"/>
      <c r="WXS37" s="756"/>
      <c r="WXT37" s="756"/>
      <c r="WXU37" s="756"/>
      <c r="WXV37" s="756"/>
      <c r="WXW37" s="756"/>
      <c r="WXX37" s="756"/>
      <c r="WXY37" s="756"/>
      <c r="WXZ37" s="756"/>
      <c r="WYA37" s="756"/>
      <c r="WYB37" s="756"/>
      <c r="WYC37" s="756"/>
      <c r="WYD37" s="756"/>
      <c r="WYE37" s="756"/>
      <c r="WYF37" s="756"/>
      <c r="WYG37" s="756"/>
      <c r="WYH37" s="756"/>
      <c r="WYI37" s="756"/>
      <c r="WYJ37" s="756"/>
      <c r="WYK37" s="756"/>
      <c r="WYL37" s="756"/>
      <c r="WYM37" s="756"/>
      <c r="WYN37" s="756"/>
      <c r="WYO37" s="756"/>
      <c r="WYP37" s="756"/>
      <c r="WYQ37" s="756"/>
      <c r="WYR37" s="756"/>
      <c r="WYS37" s="756"/>
      <c r="WYT37" s="756"/>
      <c r="WYU37" s="756"/>
      <c r="WYV37" s="756"/>
      <c r="WYW37" s="756"/>
      <c r="WYX37" s="756"/>
      <c r="WYY37" s="756"/>
      <c r="WYZ37" s="756"/>
      <c r="WZA37" s="756"/>
      <c r="WZB37" s="756"/>
      <c r="WZC37" s="756"/>
      <c r="WZD37" s="756"/>
      <c r="WZE37" s="756"/>
      <c r="WZF37" s="756"/>
      <c r="WZG37" s="756"/>
      <c r="WZH37" s="756"/>
      <c r="WZI37" s="756"/>
      <c r="WZJ37" s="756"/>
      <c r="WZK37" s="756"/>
      <c r="WZL37" s="756"/>
      <c r="WZM37" s="756"/>
      <c r="WZN37" s="756"/>
      <c r="WZO37" s="756"/>
      <c r="WZP37" s="756"/>
      <c r="WZQ37" s="756"/>
      <c r="WZR37" s="756"/>
      <c r="WZS37" s="756"/>
      <c r="WZT37" s="756"/>
      <c r="WZU37" s="756"/>
      <c r="WZV37" s="756"/>
      <c r="WZW37" s="756"/>
      <c r="WZX37" s="756"/>
      <c r="WZY37" s="756"/>
      <c r="WZZ37" s="756"/>
      <c r="XAA37" s="756"/>
      <c r="XAB37" s="756"/>
      <c r="XAC37" s="756"/>
      <c r="XAD37" s="756"/>
      <c r="XAE37" s="756"/>
      <c r="XAF37" s="756"/>
      <c r="XAG37" s="756"/>
      <c r="XAH37" s="756"/>
      <c r="XAI37" s="756"/>
      <c r="XAJ37" s="756"/>
      <c r="XAK37" s="756"/>
      <c r="XAL37" s="756"/>
      <c r="XAM37" s="756"/>
      <c r="XAN37" s="756"/>
      <c r="XAO37" s="756"/>
      <c r="XAP37" s="756"/>
      <c r="XAQ37" s="756"/>
      <c r="XAR37" s="756"/>
      <c r="XAS37" s="756"/>
      <c r="XAT37" s="756"/>
      <c r="XAU37" s="756"/>
      <c r="XAV37" s="756"/>
      <c r="XAW37" s="756"/>
      <c r="XAX37" s="756"/>
      <c r="XAY37" s="756"/>
      <c r="XAZ37" s="756"/>
      <c r="XBA37" s="756"/>
      <c r="XBB37" s="756"/>
      <c r="XBC37" s="756"/>
      <c r="XBD37" s="756"/>
      <c r="XBE37" s="756"/>
      <c r="XBF37" s="756"/>
      <c r="XBG37" s="756"/>
      <c r="XBH37" s="756"/>
      <c r="XBI37" s="756"/>
      <c r="XBJ37" s="756"/>
      <c r="XBK37" s="756"/>
      <c r="XBL37" s="756"/>
      <c r="XBM37" s="756"/>
      <c r="XBN37" s="756"/>
      <c r="XBO37" s="756"/>
      <c r="XBP37" s="756"/>
      <c r="XBQ37" s="756"/>
      <c r="XBR37" s="756"/>
      <c r="XBS37" s="756"/>
      <c r="XBT37" s="756"/>
      <c r="XBU37" s="756"/>
      <c r="XBV37" s="756"/>
      <c r="XBW37" s="756"/>
      <c r="XBX37" s="756"/>
      <c r="XBY37" s="756"/>
      <c r="XBZ37" s="756"/>
      <c r="XCA37" s="756"/>
      <c r="XCB37" s="756"/>
      <c r="XCC37" s="756"/>
      <c r="XCD37" s="756"/>
      <c r="XCE37" s="756"/>
      <c r="XCF37" s="756"/>
      <c r="XCG37" s="756"/>
      <c r="XCH37" s="756"/>
      <c r="XCI37" s="756"/>
      <c r="XCJ37" s="756"/>
      <c r="XCK37" s="756"/>
      <c r="XCL37" s="756"/>
      <c r="XCM37" s="756"/>
      <c r="XCN37" s="756"/>
      <c r="XCO37" s="756"/>
      <c r="XCP37" s="756"/>
      <c r="XCQ37" s="756"/>
      <c r="XCR37" s="756"/>
      <c r="XCS37" s="756"/>
      <c r="XCT37" s="756"/>
      <c r="XCU37" s="756"/>
      <c r="XCV37" s="756"/>
      <c r="XCW37" s="756"/>
      <c r="XCX37" s="756"/>
      <c r="XCY37" s="756"/>
      <c r="XCZ37" s="756"/>
      <c r="XDA37" s="756"/>
      <c r="XDB37" s="756"/>
      <c r="XDC37" s="756"/>
      <c r="XDD37" s="756"/>
      <c r="XDE37" s="756"/>
      <c r="XDF37" s="756"/>
      <c r="XDG37" s="756"/>
      <c r="XDH37" s="756"/>
      <c r="XDI37" s="756"/>
      <c r="XDJ37" s="756"/>
      <c r="XDK37" s="756"/>
      <c r="XDL37" s="756"/>
      <c r="XDM37" s="756"/>
      <c r="XDN37" s="756"/>
      <c r="XDO37" s="756"/>
      <c r="XDP37" s="756"/>
      <c r="XDQ37" s="756"/>
      <c r="XDR37" s="756"/>
      <c r="XDS37" s="756"/>
      <c r="XDT37" s="756"/>
      <c r="XDU37" s="756"/>
      <c r="XDV37" s="756"/>
      <c r="XDW37" s="756"/>
      <c r="XDX37" s="756"/>
      <c r="XDY37" s="756"/>
      <c r="XDZ37" s="756"/>
      <c r="XEA37" s="756"/>
      <c r="XEB37" s="756"/>
      <c r="XEC37" s="756"/>
      <c r="XED37" s="756"/>
      <c r="XEE37" s="756"/>
      <c r="XEF37" s="756"/>
      <c r="XEG37" s="756"/>
      <c r="XEH37" s="756"/>
      <c r="XEI37" s="756"/>
      <c r="XEJ37" s="756"/>
      <c r="XEK37" s="756"/>
      <c r="XEL37" s="756"/>
      <c r="XEM37" s="756"/>
      <c r="XEN37" s="756"/>
      <c r="XEO37" s="756"/>
      <c r="XEP37" s="756"/>
      <c r="XEQ37" s="756"/>
      <c r="XER37" s="756"/>
      <c r="XES37" s="756"/>
      <c r="XET37" s="756"/>
      <c r="XEU37" s="756"/>
      <c r="XEV37" s="756"/>
      <c r="XEW37" s="756"/>
      <c r="XEX37" s="753"/>
      <c r="XEY37" s="439"/>
      <c r="XEZ37" s="439"/>
    </row>
    <row r="38" spans="2:16384" ht="18" customHeight="1">
      <c r="B38" s="891" t="s">
        <v>152</v>
      </c>
      <c r="C38" s="892"/>
      <c r="D38" s="770">
        <v>100</v>
      </c>
      <c r="E38" s="770">
        <v>30</v>
      </c>
      <c r="F38" s="770">
        <v>100</v>
      </c>
      <c r="G38" s="770">
        <v>300</v>
      </c>
      <c r="H38" s="772">
        <f t="shared" ref="H38:H40" si="0">IF(ISNUMBER(SEARCH("N/A",D$35)),0,D38)+IF(ISNUMBER(SEARCH("N/A",E$35)),0,E38)+IF(ISNUMBER(SEARCH("N/A",F$35)),0,F38)+IF(ISNUMBER(SEARCH("N/A",G$35)),0,G38)</f>
        <v>130</v>
      </c>
      <c r="I38" s="755"/>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6"/>
      <c r="CT38" s="756"/>
      <c r="CU38" s="756"/>
      <c r="CV38" s="756"/>
      <c r="CW38" s="756"/>
      <c r="CX38" s="756"/>
      <c r="CY38" s="756"/>
      <c r="CZ38" s="756"/>
      <c r="DA38" s="756"/>
      <c r="DB38" s="756"/>
      <c r="DC38" s="756"/>
      <c r="DD38" s="756"/>
      <c r="DE38" s="756"/>
      <c r="DF38" s="756"/>
      <c r="DG38" s="756"/>
      <c r="DH38" s="756"/>
      <c r="DI38" s="756"/>
      <c r="DJ38" s="756"/>
      <c r="DK38" s="756"/>
      <c r="DL38" s="756"/>
      <c r="DM38" s="756"/>
      <c r="DN38" s="756"/>
      <c r="DO38" s="756"/>
      <c r="DP38" s="756"/>
      <c r="DQ38" s="756"/>
      <c r="DR38" s="756"/>
      <c r="DS38" s="756"/>
      <c r="DT38" s="756"/>
      <c r="DU38" s="756"/>
      <c r="DV38" s="756"/>
      <c r="DW38" s="756"/>
      <c r="DX38" s="756"/>
      <c r="DY38" s="756"/>
      <c r="DZ38" s="756"/>
      <c r="EA38" s="756"/>
      <c r="EB38" s="756"/>
      <c r="EC38" s="756"/>
      <c r="ED38" s="756"/>
      <c r="EE38" s="756"/>
      <c r="EF38" s="756"/>
      <c r="EG38" s="756"/>
      <c r="EH38" s="756"/>
      <c r="EI38" s="756"/>
      <c r="EJ38" s="756"/>
      <c r="EK38" s="756"/>
      <c r="EL38" s="756"/>
      <c r="EM38" s="756"/>
      <c r="EN38" s="756"/>
      <c r="EO38" s="756"/>
      <c r="EP38" s="756"/>
      <c r="EQ38" s="756"/>
      <c r="ER38" s="756"/>
      <c r="ES38" s="756"/>
      <c r="ET38" s="756"/>
      <c r="EU38" s="756"/>
      <c r="EV38" s="756"/>
      <c r="EW38" s="756"/>
      <c r="EX38" s="756"/>
      <c r="EY38" s="756"/>
      <c r="EZ38" s="756"/>
      <c r="FA38" s="756"/>
      <c r="FB38" s="756"/>
      <c r="FC38" s="756"/>
      <c r="FD38" s="756"/>
      <c r="FE38" s="756"/>
      <c r="FF38" s="756"/>
      <c r="FG38" s="756"/>
      <c r="FH38" s="756"/>
      <c r="FI38" s="756"/>
      <c r="FJ38" s="756"/>
      <c r="FK38" s="756"/>
      <c r="FL38" s="756"/>
      <c r="FM38" s="756"/>
      <c r="FN38" s="756"/>
      <c r="FO38" s="756"/>
      <c r="FP38" s="756"/>
      <c r="FQ38" s="756"/>
      <c r="FR38" s="756"/>
      <c r="FS38" s="756"/>
      <c r="FT38" s="756"/>
      <c r="FU38" s="756"/>
      <c r="FV38" s="756"/>
      <c r="FW38" s="756"/>
      <c r="FX38" s="756"/>
      <c r="FY38" s="756"/>
      <c r="FZ38" s="756"/>
      <c r="GA38" s="756"/>
      <c r="GB38" s="756"/>
      <c r="GC38" s="756"/>
      <c r="GD38" s="756"/>
      <c r="GE38" s="756"/>
      <c r="GF38" s="756"/>
      <c r="GG38" s="756"/>
      <c r="GH38" s="756"/>
      <c r="GI38" s="756"/>
      <c r="GJ38" s="756"/>
      <c r="GK38" s="756"/>
      <c r="GL38" s="756"/>
      <c r="GM38" s="756"/>
      <c r="GN38" s="756"/>
      <c r="GO38" s="756"/>
      <c r="GP38" s="756"/>
      <c r="GQ38" s="756"/>
      <c r="GR38" s="756"/>
      <c r="GS38" s="756"/>
      <c r="GT38" s="756"/>
      <c r="GU38" s="756"/>
      <c r="GV38" s="756"/>
      <c r="GW38" s="756"/>
      <c r="GX38" s="756"/>
      <c r="GY38" s="756"/>
      <c r="GZ38" s="756"/>
      <c r="HA38" s="756"/>
      <c r="HB38" s="756"/>
      <c r="HC38" s="756"/>
      <c r="HD38" s="756"/>
      <c r="HE38" s="756"/>
      <c r="HF38" s="756"/>
      <c r="HG38" s="756"/>
      <c r="HH38" s="756"/>
      <c r="HI38" s="756"/>
      <c r="HJ38" s="756"/>
      <c r="HK38" s="756"/>
      <c r="HL38" s="756"/>
      <c r="HM38" s="756"/>
      <c r="HN38" s="756"/>
      <c r="HO38" s="756"/>
      <c r="HP38" s="756"/>
      <c r="HQ38" s="756"/>
      <c r="HR38" s="756"/>
      <c r="HS38" s="756"/>
      <c r="HT38" s="756"/>
      <c r="HU38" s="756"/>
      <c r="HV38" s="756"/>
      <c r="HW38" s="756"/>
      <c r="HX38" s="756"/>
      <c r="HY38" s="756"/>
      <c r="HZ38" s="756"/>
      <c r="IA38" s="756"/>
      <c r="IB38" s="756"/>
      <c r="IC38" s="756"/>
      <c r="ID38" s="756"/>
      <c r="IE38" s="756"/>
      <c r="IF38" s="756"/>
      <c r="IG38" s="756"/>
      <c r="IH38" s="756"/>
      <c r="II38" s="756"/>
      <c r="IJ38" s="756"/>
      <c r="IK38" s="756"/>
      <c r="IL38" s="756"/>
      <c r="IM38" s="756"/>
      <c r="IN38" s="756"/>
      <c r="IO38" s="756"/>
      <c r="IP38" s="756"/>
      <c r="IQ38" s="756"/>
      <c r="IR38" s="756"/>
      <c r="IS38" s="756"/>
      <c r="IT38" s="756"/>
      <c r="IU38" s="756"/>
      <c r="IV38" s="756"/>
      <c r="IW38" s="756"/>
      <c r="IX38" s="756"/>
      <c r="IY38" s="756"/>
      <c r="IZ38" s="756"/>
      <c r="JA38" s="756"/>
      <c r="JB38" s="756"/>
      <c r="JC38" s="756"/>
      <c r="JD38" s="756"/>
      <c r="JE38" s="756"/>
      <c r="JF38" s="756"/>
      <c r="JG38" s="756"/>
      <c r="JH38" s="756"/>
      <c r="JI38" s="756"/>
      <c r="JJ38" s="756"/>
      <c r="JK38" s="756"/>
      <c r="JL38" s="756"/>
      <c r="JM38" s="756"/>
      <c r="JN38" s="756"/>
      <c r="JO38" s="756"/>
      <c r="JP38" s="756"/>
      <c r="JQ38" s="756"/>
      <c r="JR38" s="756"/>
      <c r="JS38" s="756"/>
      <c r="JT38" s="756"/>
      <c r="JU38" s="756"/>
      <c r="JV38" s="756"/>
      <c r="JW38" s="756"/>
      <c r="JX38" s="756"/>
      <c r="JY38" s="756"/>
      <c r="JZ38" s="756"/>
      <c r="KA38" s="756"/>
      <c r="KB38" s="756"/>
      <c r="KC38" s="756"/>
      <c r="KD38" s="756"/>
      <c r="KE38" s="756"/>
      <c r="KF38" s="756"/>
      <c r="KG38" s="756"/>
      <c r="KH38" s="756"/>
      <c r="KI38" s="756"/>
      <c r="KJ38" s="756"/>
      <c r="KK38" s="756"/>
      <c r="KL38" s="756"/>
      <c r="KM38" s="756"/>
      <c r="KN38" s="756"/>
      <c r="KO38" s="756"/>
      <c r="KP38" s="756"/>
      <c r="KQ38" s="756"/>
      <c r="KR38" s="756"/>
      <c r="KS38" s="756"/>
      <c r="KT38" s="756"/>
      <c r="KU38" s="756"/>
      <c r="KV38" s="756"/>
      <c r="KW38" s="756"/>
      <c r="KX38" s="756"/>
      <c r="KY38" s="756"/>
      <c r="KZ38" s="756"/>
      <c r="LA38" s="756"/>
      <c r="LB38" s="756"/>
      <c r="LC38" s="756"/>
      <c r="LD38" s="756"/>
      <c r="LE38" s="756"/>
      <c r="LF38" s="756"/>
      <c r="LG38" s="756"/>
      <c r="LH38" s="756"/>
      <c r="LI38" s="756"/>
      <c r="LJ38" s="756"/>
      <c r="LK38" s="756"/>
      <c r="LL38" s="756"/>
      <c r="LM38" s="756"/>
      <c r="LN38" s="756"/>
      <c r="LO38" s="756"/>
      <c r="LP38" s="756"/>
      <c r="LQ38" s="756"/>
      <c r="LR38" s="756"/>
      <c r="LS38" s="756"/>
      <c r="LT38" s="756"/>
      <c r="LU38" s="756"/>
      <c r="LV38" s="756"/>
      <c r="LW38" s="756"/>
      <c r="LX38" s="756"/>
      <c r="LY38" s="756"/>
      <c r="LZ38" s="756"/>
      <c r="MA38" s="756"/>
      <c r="MB38" s="756"/>
      <c r="MC38" s="756"/>
      <c r="MD38" s="756"/>
      <c r="ME38" s="756"/>
      <c r="MF38" s="756"/>
      <c r="MG38" s="756"/>
      <c r="MH38" s="756"/>
      <c r="MI38" s="756"/>
      <c r="MJ38" s="756"/>
      <c r="MK38" s="756"/>
      <c r="ML38" s="756"/>
      <c r="MM38" s="756"/>
      <c r="MN38" s="756"/>
      <c r="MO38" s="756"/>
      <c r="MP38" s="756"/>
      <c r="MQ38" s="756"/>
      <c r="MR38" s="756"/>
      <c r="MS38" s="756"/>
      <c r="MT38" s="756"/>
      <c r="MU38" s="756"/>
      <c r="MV38" s="756"/>
      <c r="MW38" s="756"/>
      <c r="MX38" s="756"/>
      <c r="MY38" s="756"/>
      <c r="MZ38" s="756"/>
      <c r="NA38" s="756"/>
      <c r="NB38" s="756"/>
      <c r="NC38" s="756"/>
      <c r="ND38" s="756"/>
      <c r="NE38" s="756"/>
      <c r="NF38" s="756"/>
      <c r="NG38" s="756"/>
      <c r="NH38" s="756"/>
      <c r="NI38" s="756"/>
      <c r="NJ38" s="756"/>
      <c r="NK38" s="756"/>
      <c r="NL38" s="756"/>
      <c r="NM38" s="756"/>
      <c r="NN38" s="756"/>
      <c r="NO38" s="756"/>
      <c r="NP38" s="756"/>
      <c r="NQ38" s="756"/>
      <c r="NR38" s="756"/>
      <c r="NS38" s="756"/>
      <c r="NT38" s="756"/>
      <c r="NU38" s="756"/>
      <c r="NV38" s="756"/>
      <c r="NW38" s="756"/>
      <c r="NX38" s="756"/>
      <c r="NY38" s="756"/>
      <c r="NZ38" s="756"/>
      <c r="OA38" s="756"/>
      <c r="OB38" s="756"/>
      <c r="OC38" s="756"/>
      <c r="OD38" s="756"/>
      <c r="OE38" s="756"/>
      <c r="OF38" s="756"/>
      <c r="OG38" s="756"/>
      <c r="OH38" s="756"/>
      <c r="OI38" s="756"/>
      <c r="OJ38" s="756"/>
      <c r="OK38" s="756"/>
      <c r="OL38" s="756"/>
      <c r="OM38" s="756"/>
      <c r="ON38" s="756"/>
      <c r="OO38" s="756"/>
      <c r="OP38" s="756"/>
      <c r="OQ38" s="756"/>
      <c r="OR38" s="756"/>
      <c r="OS38" s="756"/>
      <c r="OT38" s="756"/>
      <c r="OU38" s="756"/>
      <c r="OV38" s="756"/>
      <c r="OW38" s="756"/>
      <c r="OX38" s="756"/>
      <c r="OY38" s="756"/>
      <c r="OZ38" s="756"/>
      <c r="PA38" s="756"/>
      <c r="PB38" s="756"/>
      <c r="PC38" s="756"/>
      <c r="PD38" s="756"/>
      <c r="PE38" s="756"/>
      <c r="PF38" s="756"/>
      <c r="PG38" s="756"/>
      <c r="PH38" s="756"/>
      <c r="PI38" s="756"/>
      <c r="PJ38" s="756"/>
      <c r="PK38" s="756"/>
      <c r="PL38" s="756"/>
      <c r="PM38" s="756"/>
      <c r="PN38" s="756"/>
      <c r="PO38" s="756"/>
      <c r="PP38" s="756"/>
      <c r="PQ38" s="756"/>
      <c r="PR38" s="756"/>
      <c r="PS38" s="756"/>
      <c r="PT38" s="756"/>
      <c r="PU38" s="756"/>
      <c r="PV38" s="756"/>
      <c r="PW38" s="756"/>
      <c r="PX38" s="756"/>
      <c r="PY38" s="756"/>
      <c r="PZ38" s="756"/>
      <c r="QA38" s="756"/>
      <c r="QB38" s="756"/>
      <c r="QC38" s="756"/>
      <c r="QD38" s="756"/>
      <c r="QE38" s="756"/>
      <c r="QF38" s="756"/>
      <c r="QG38" s="756"/>
      <c r="QH38" s="756"/>
      <c r="QI38" s="756"/>
      <c r="QJ38" s="756"/>
      <c r="QK38" s="756"/>
      <c r="QL38" s="756"/>
      <c r="QM38" s="756"/>
      <c r="QN38" s="756"/>
      <c r="QO38" s="756"/>
      <c r="QP38" s="756"/>
      <c r="QQ38" s="756"/>
      <c r="QR38" s="756"/>
      <c r="QS38" s="756"/>
      <c r="QT38" s="756"/>
      <c r="QU38" s="756"/>
      <c r="QV38" s="756"/>
      <c r="QW38" s="756"/>
      <c r="QX38" s="756"/>
      <c r="QY38" s="756"/>
      <c r="QZ38" s="756"/>
      <c r="RA38" s="756"/>
      <c r="RB38" s="756"/>
      <c r="RC38" s="756"/>
      <c r="RD38" s="756"/>
      <c r="RE38" s="756"/>
      <c r="RF38" s="756"/>
      <c r="RG38" s="756"/>
      <c r="RH38" s="756"/>
      <c r="RI38" s="756"/>
      <c r="RJ38" s="756"/>
      <c r="RK38" s="756"/>
      <c r="RL38" s="756"/>
      <c r="RM38" s="756"/>
      <c r="RN38" s="756"/>
      <c r="RO38" s="756"/>
      <c r="RP38" s="756"/>
      <c r="RQ38" s="756"/>
      <c r="RR38" s="756"/>
      <c r="RS38" s="756"/>
      <c r="RT38" s="756"/>
      <c r="RU38" s="756"/>
      <c r="RV38" s="756"/>
      <c r="RW38" s="756"/>
      <c r="RX38" s="756"/>
      <c r="RY38" s="756"/>
      <c r="RZ38" s="756"/>
      <c r="SA38" s="756"/>
      <c r="SB38" s="756"/>
      <c r="SC38" s="756"/>
      <c r="SD38" s="756"/>
      <c r="SE38" s="756"/>
      <c r="SF38" s="756"/>
      <c r="SG38" s="756"/>
      <c r="SH38" s="756"/>
      <c r="SI38" s="756"/>
      <c r="SJ38" s="756"/>
      <c r="SK38" s="756"/>
      <c r="SL38" s="756"/>
      <c r="SM38" s="756"/>
      <c r="SN38" s="756"/>
      <c r="SO38" s="756"/>
      <c r="SP38" s="756"/>
      <c r="SQ38" s="756"/>
      <c r="SR38" s="756"/>
      <c r="SS38" s="756"/>
      <c r="ST38" s="756"/>
      <c r="SU38" s="756"/>
      <c r="SV38" s="756"/>
      <c r="SW38" s="756"/>
      <c r="SX38" s="756"/>
      <c r="SY38" s="756"/>
      <c r="SZ38" s="756"/>
      <c r="TA38" s="756"/>
      <c r="TB38" s="756"/>
      <c r="TC38" s="756"/>
      <c r="TD38" s="756"/>
      <c r="TE38" s="756"/>
      <c r="TF38" s="756"/>
      <c r="TG38" s="756"/>
      <c r="TH38" s="756"/>
      <c r="TI38" s="756"/>
      <c r="TJ38" s="756"/>
      <c r="TK38" s="756"/>
      <c r="TL38" s="756"/>
      <c r="TM38" s="756"/>
      <c r="TN38" s="756"/>
      <c r="TO38" s="756"/>
      <c r="TP38" s="756"/>
      <c r="TQ38" s="756"/>
      <c r="TR38" s="756"/>
      <c r="TS38" s="756"/>
      <c r="TT38" s="756"/>
      <c r="TU38" s="756"/>
      <c r="TV38" s="756"/>
      <c r="TW38" s="756"/>
      <c r="TX38" s="756"/>
      <c r="TY38" s="756"/>
      <c r="TZ38" s="756"/>
      <c r="UA38" s="756"/>
      <c r="UB38" s="756"/>
      <c r="UC38" s="756"/>
      <c r="UD38" s="756"/>
      <c r="UE38" s="756"/>
      <c r="UF38" s="756"/>
      <c r="UG38" s="756"/>
      <c r="UH38" s="756"/>
      <c r="UI38" s="756"/>
      <c r="UJ38" s="756"/>
      <c r="UK38" s="756"/>
      <c r="UL38" s="756"/>
      <c r="UM38" s="756"/>
      <c r="UN38" s="756"/>
      <c r="UO38" s="756"/>
      <c r="UP38" s="756"/>
      <c r="UQ38" s="756"/>
      <c r="UR38" s="756"/>
      <c r="US38" s="756"/>
      <c r="UT38" s="756"/>
      <c r="UU38" s="756"/>
      <c r="UV38" s="756"/>
      <c r="UW38" s="756"/>
      <c r="UX38" s="756"/>
      <c r="UY38" s="756"/>
      <c r="UZ38" s="756"/>
      <c r="VA38" s="756"/>
      <c r="VB38" s="756"/>
      <c r="VC38" s="756"/>
      <c r="VD38" s="756"/>
      <c r="VE38" s="756"/>
      <c r="VF38" s="756"/>
      <c r="VG38" s="756"/>
      <c r="VH38" s="756"/>
      <c r="VI38" s="756"/>
      <c r="VJ38" s="756"/>
      <c r="VK38" s="756"/>
      <c r="VL38" s="756"/>
      <c r="VM38" s="756"/>
      <c r="VN38" s="756"/>
      <c r="VO38" s="756"/>
      <c r="VP38" s="756"/>
      <c r="VQ38" s="756"/>
      <c r="VR38" s="756"/>
      <c r="VS38" s="756"/>
      <c r="VT38" s="756"/>
      <c r="VU38" s="756"/>
      <c r="VV38" s="756"/>
      <c r="VW38" s="756"/>
      <c r="VX38" s="756"/>
      <c r="VY38" s="756"/>
      <c r="VZ38" s="756"/>
      <c r="WA38" s="756"/>
      <c r="WB38" s="756"/>
      <c r="WC38" s="756"/>
      <c r="WD38" s="756"/>
      <c r="WE38" s="756"/>
      <c r="WF38" s="756"/>
      <c r="WG38" s="756"/>
      <c r="WH38" s="756"/>
      <c r="WI38" s="756"/>
      <c r="WJ38" s="756"/>
      <c r="WK38" s="756"/>
      <c r="WL38" s="756"/>
      <c r="WM38" s="756"/>
      <c r="WN38" s="756"/>
      <c r="WO38" s="756"/>
      <c r="WP38" s="756"/>
      <c r="WQ38" s="756"/>
      <c r="WR38" s="756"/>
      <c r="WS38" s="756"/>
      <c r="WT38" s="756"/>
      <c r="WU38" s="756"/>
      <c r="WV38" s="756"/>
      <c r="WW38" s="756"/>
      <c r="WX38" s="756"/>
      <c r="WY38" s="756"/>
      <c r="WZ38" s="756"/>
      <c r="XA38" s="756"/>
      <c r="XB38" s="756"/>
      <c r="XC38" s="756"/>
      <c r="XD38" s="756"/>
      <c r="XE38" s="756"/>
      <c r="XF38" s="756"/>
      <c r="XG38" s="756"/>
      <c r="XH38" s="756"/>
      <c r="XI38" s="756"/>
      <c r="XJ38" s="756"/>
      <c r="XK38" s="756"/>
      <c r="XL38" s="756"/>
      <c r="XM38" s="756"/>
      <c r="XN38" s="756"/>
      <c r="XO38" s="756"/>
      <c r="XP38" s="756"/>
      <c r="XQ38" s="756"/>
      <c r="XR38" s="756"/>
      <c r="XS38" s="756"/>
      <c r="XT38" s="756"/>
      <c r="XU38" s="756"/>
      <c r="XV38" s="756"/>
      <c r="XW38" s="756"/>
      <c r="XX38" s="756"/>
      <c r="XY38" s="756"/>
      <c r="XZ38" s="756"/>
      <c r="YA38" s="756"/>
      <c r="YB38" s="756"/>
      <c r="YC38" s="756"/>
      <c r="YD38" s="756"/>
      <c r="YE38" s="756"/>
      <c r="YF38" s="756"/>
      <c r="YG38" s="756"/>
      <c r="YH38" s="756"/>
      <c r="YI38" s="756"/>
      <c r="YJ38" s="756"/>
      <c r="YK38" s="756"/>
      <c r="YL38" s="756"/>
      <c r="YM38" s="756"/>
      <c r="YN38" s="756"/>
      <c r="YO38" s="756"/>
      <c r="YP38" s="756"/>
      <c r="YQ38" s="756"/>
      <c r="YR38" s="756"/>
      <c r="YS38" s="756"/>
      <c r="YT38" s="756"/>
      <c r="YU38" s="756"/>
      <c r="YV38" s="756"/>
      <c r="YW38" s="756"/>
      <c r="YX38" s="756"/>
      <c r="YY38" s="756"/>
      <c r="YZ38" s="756"/>
      <c r="ZA38" s="756"/>
      <c r="ZB38" s="756"/>
      <c r="ZC38" s="756"/>
      <c r="ZD38" s="756"/>
      <c r="ZE38" s="756"/>
      <c r="ZF38" s="756"/>
      <c r="ZG38" s="756"/>
      <c r="ZH38" s="756"/>
      <c r="ZI38" s="756"/>
      <c r="ZJ38" s="756"/>
      <c r="ZK38" s="756"/>
      <c r="ZL38" s="756"/>
      <c r="ZM38" s="756"/>
      <c r="ZN38" s="756"/>
      <c r="ZO38" s="756"/>
      <c r="ZP38" s="756"/>
      <c r="ZQ38" s="756"/>
      <c r="ZR38" s="756"/>
      <c r="ZS38" s="756"/>
      <c r="ZT38" s="756"/>
      <c r="ZU38" s="756"/>
      <c r="ZV38" s="756"/>
      <c r="ZW38" s="756"/>
      <c r="ZX38" s="756"/>
      <c r="ZY38" s="756"/>
      <c r="ZZ38" s="756"/>
      <c r="AAA38" s="756"/>
      <c r="AAB38" s="756"/>
      <c r="AAC38" s="756"/>
      <c r="AAD38" s="756"/>
      <c r="AAE38" s="756"/>
      <c r="AAF38" s="756"/>
      <c r="AAG38" s="756"/>
      <c r="AAH38" s="756"/>
      <c r="AAI38" s="756"/>
      <c r="AAJ38" s="756"/>
      <c r="AAK38" s="756"/>
      <c r="AAL38" s="756"/>
      <c r="AAM38" s="756"/>
      <c r="AAN38" s="756"/>
      <c r="AAO38" s="756"/>
      <c r="AAP38" s="756"/>
      <c r="AAQ38" s="756"/>
      <c r="AAR38" s="756"/>
      <c r="AAS38" s="756"/>
      <c r="AAT38" s="756"/>
      <c r="AAU38" s="756"/>
      <c r="AAV38" s="756"/>
      <c r="AAW38" s="756"/>
      <c r="AAX38" s="756"/>
      <c r="AAY38" s="756"/>
      <c r="AAZ38" s="756"/>
      <c r="ABA38" s="756"/>
      <c r="ABB38" s="756"/>
      <c r="ABC38" s="756"/>
      <c r="ABD38" s="756"/>
      <c r="ABE38" s="756"/>
      <c r="ABF38" s="756"/>
      <c r="ABG38" s="756"/>
      <c r="ABH38" s="756"/>
      <c r="ABI38" s="756"/>
      <c r="ABJ38" s="756"/>
      <c r="ABK38" s="756"/>
      <c r="ABL38" s="756"/>
      <c r="ABM38" s="756"/>
      <c r="ABN38" s="756"/>
      <c r="ABO38" s="756"/>
      <c r="ABP38" s="756"/>
      <c r="ABQ38" s="756"/>
      <c r="ABR38" s="756"/>
      <c r="ABS38" s="756"/>
      <c r="ABT38" s="756"/>
      <c r="ABU38" s="756"/>
      <c r="ABV38" s="756"/>
      <c r="ABW38" s="756"/>
      <c r="ABX38" s="756"/>
      <c r="ABY38" s="756"/>
      <c r="ABZ38" s="756"/>
      <c r="ACA38" s="756"/>
      <c r="ACB38" s="756"/>
      <c r="ACC38" s="756"/>
      <c r="ACD38" s="756"/>
      <c r="ACE38" s="756"/>
      <c r="ACF38" s="756"/>
      <c r="ACG38" s="756"/>
      <c r="ACH38" s="756"/>
      <c r="ACI38" s="756"/>
      <c r="ACJ38" s="756"/>
      <c r="ACK38" s="756"/>
      <c r="ACL38" s="756"/>
      <c r="ACM38" s="756"/>
      <c r="ACN38" s="756"/>
      <c r="ACO38" s="756"/>
      <c r="ACP38" s="756"/>
      <c r="ACQ38" s="756"/>
      <c r="ACR38" s="756"/>
      <c r="ACS38" s="756"/>
      <c r="ACT38" s="756"/>
      <c r="ACU38" s="756"/>
      <c r="ACV38" s="756"/>
      <c r="ACW38" s="756"/>
      <c r="ACX38" s="756"/>
      <c r="ACY38" s="756"/>
      <c r="ACZ38" s="756"/>
      <c r="ADA38" s="756"/>
      <c r="ADB38" s="756"/>
      <c r="ADC38" s="756"/>
      <c r="ADD38" s="756"/>
      <c r="ADE38" s="756"/>
      <c r="ADF38" s="756"/>
      <c r="ADG38" s="756"/>
      <c r="ADH38" s="756"/>
      <c r="ADI38" s="756"/>
      <c r="ADJ38" s="756"/>
      <c r="ADK38" s="756"/>
      <c r="ADL38" s="756"/>
      <c r="ADM38" s="756"/>
      <c r="ADN38" s="756"/>
      <c r="ADO38" s="756"/>
      <c r="ADP38" s="756"/>
      <c r="ADQ38" s="756"/>
      <c r="ADR38" s="756"/>
      <c r="ADS38" s="756"/>
      <c r="ADT38" s="756"/>
      <c r="ADU38" s="756"/>
      <c r="ADV38" s="756"/>
      <c r="ADW38" s="756"/>
      <c r="ADX38" s="756"/>
      <c r="ADY38" s="756"/>
      <c r="ADZ38" s="756"/>
      <c r="AEA38" s="756"/>
      <c r="AEB38" s="756"/>
      <c r="AEC38" s="756"/>
      <c r="AED38" s="756"/>
      <c r="AEE38" s="756"/>
      <c r="AEF38" s="756"/>
      <c r="AEG38" s="756"/>
      <c r="AEH38" s="756"/>
      <c r="AEI38" s="756"/>
      <c r="AEJ38" s="756"/>
      <c r="AEK38" s="756"/>
      <c r="AEL38" s="756"/>
      <c r="AEM38" s="756"/>
      <c r="AEN38" s="756"/>
      <c r="AEO38" s="756"/>
      <c r="AEP38" s="756"/>
      <c r="AEQ38" s="756"/>
      <c r="AER38" s="756"/>
      <c r="AES38" s="756"/>
      <c r="AET38" s="756"/>
      <c r="AEU38" s="756"/>
      <c r="AEV38" s="756"/>
      <c r="AEW38" s="756"/>
      <c r="AEX38" s="756"/>
      <c r="AEY38" s="756"/>
      <c r="AEZ38" s="756"/>
      <c r="AFA38" s="756"/>
      <c r="AFB38" s="756"/>
      <c r="AFC38" s="756"/>
      <c r="AFD38" s="756"/>
      <c r="AFE38" s="756"/>
      <c r="AFF38" s="756"/>
      <c r="AFG38" s="756"/>
      <c r="AFH38" s="756"/>
      <c r="AFI38" s="756"/>
      <c r="AFJ38" s="756"/>
      <c r="AFK38" s="756"/>
      <c r="AFL38" s="756"/>
      <c r="AFM38" s="756"/>
      <c r="AFN38" s="756"/>
      <c r="AFO38" s="756"/>
      <c r="AFP38" s="756"/>
      <c r="AFQ38" s="756"/>
      <c r="AFR38" s="756"/>
      <c r="AFS38" s="756"/>
      <c r="AFT38" s="756"/>
      <c r="AFU38" s="756"/>
      <c r="AFV38" s="756"/>
      <c r="AFW38" s="756"/>
      <c r="AFX38" s="756"/>
      <c r="AFY38" s="756"/>
      <c r="AFZ38" s="756"/>
      <c r="AGA38" s="756"/>
      <c r="AGB38" s="756"/>
      <c r="AGC38" s="756"/>
      <c r="AGD38" s="756"/>
      <c r="AGE38" s="756"/>
      <c r="AGF38" s="756"/>
      <c r="AGG38" s="756"/>
      <c r="AGH38" s="756"/>
      <c r="AGI38" s="756"/>
      <c r="AGJ38" s="756"/>
      <c r="AGK38" s="756"/>
      <c r="AGL38" s="756"/>
      <c r="AGM38" s="756"/>
      <c r="AGN38" s="756"/>
      <c r="AGO38" s="756"/>
      <c r="AGP38" s="756"/>
      <c r="AGQ38" s="756"/>
      <c r="AGR38" s="756"/>
      <c r="AGS38" s="756"/>
      <c r="AGT38" s="756"/>
      <c r="AGU38" s="756"/>
      <c r="AGV38" s="756"/>
      <c r="AGW38" s="756"/>
      <c r="AGX38" s="756"/>
      <c r="AGY38" s="756"/>
      <c r="AGZ38" s="756"/>
      <c r="AHA38" s="756"/>
      <c r="AHB38" s="756"/>
      <c r="AHC38" s="756"/>
      <c r="AHD38" s="756"/>
      <c r="AHE38" s="756"/>
      <c r="AHF38" s="756"/>
      <c r="AHG38" s="756"/>
      <c r="AHH38" s="756"/>
      <c r="AHI38" s="756"/>
      <c r="AHJ38" s="756"/>
      <c r="AHK38" s="756"/>
      <c r="AHL38" s="756"/>
      <c r="AHM38" s="756"/>
      <c r="AHN38" s="756"/>
      <c r="AHO38" s="756"/>
      <c r="AHP38" s="756"/>
      <c r="AHQ38" s="756"/>
      <c r="AHR38" s="756"/>
      <c r="AHS38" s="756"/>
      <c r="AHT38" s="756"/>
      <c r="AHU38" s="756"/>
      <c r="AHV38" s="756"/>
      <c r="AHW38" s="756"/>
      <c r="AHX38" s="756"/>
      <c r="AHY38" s="756"/>
      <c r="AHZ38" s="756"/>
      <c r="AIA38" s="756"/>
      <c r="AIB38" s="756"/>
      <c r="AIC38" s="756"/>
      <c r="AID38" s="756"/>
      <c r="AIE38" s="756"/>
      <c r="AIF38" s="756"/>
      <c r="AIG38" s="756"/>
      <c r="AIH38" s="756"/>
      <c r="AII38" s="756"/>
      <c r="AIJ38" s="756"/>
      <c r="AIK38" s="756"/>
      <c r="AIL38" s="756"/>
      <c r="AIM38" s="756"/>
      <c r="AIN38" s="756"/>
      <c r="AIO38" s="756"/>
      <c r="AIP38" s="756"/>
      <c r="AIQ38" s="756"/>
      <c r="AIR38" s="756"/>
      <c r="AIS38" s="756"/>
      <c r="AIT38" s="756"/>
      <c r="AIU38" s="756"/>
      <c r="AIV38" s="756"/>
      <c r="AIW38" s="756"/>
      <c r="AIX38" s="756"/>
      <c r="AIY38" s="756"/>
      <c r="AIZ38" s="756"/>
      <c r="AJA38" s="756"/>
      <c r="AJB38" s="756"/>
      <c r="AJC38" s="756"/>
      <c r="AJD38" s="756"/>
      <c r="AJE38" s="756"/>
      <c r="AJF38" s="756"/>
      <c r="AJG38" s="756"/>
      <c r="AJH38" s="756"/>
      <c r="AJI38" s="756"/>
      <c r="AJJ38" s="756"/>
      <c r="AJK38" s="756"/>
      <c r="AJL38" s="756"/>
      <c r="AJM38" s="756"/>
      <c r="AJN38" s="756"/>
      <c r="AJO38" s="756"/>
      <c r="AJP38" s="756"/>
      <c r="AJQ38" s="756"/>
      <c r="AJR38" s="756"/>
      <c r="AJS38" s="756"/>
      <c r="AJT38" s="756"/>
      <c r="AJU38" s="756"/>
      <c r="AJV38" s="756"/>
      <c r="AJW38" s="756"/>
      <c r="AJX38" s="756"/>
      <c r="AJY38" s="756"/>
      <c r="AJZ38" s="756"/>
      <c r="AKA38" s="756"/>
      <c r="AKB38" s="756"/>
      <c r="AKC38" s="756"/>
      <c r="AKD38" s="756"/>
      <c r="AKE38" s="756"/>
      <c r="AKF38" s="756"/>
      <c r="AKG38" s="756"/>
      <c r="AKH38" s="756"/>
      <c r="AKI38" s="756"/>
      <c r="AKJ38" s="756"/>
      <c r="AKK38" s="756"/>
      <c r="AKL38" s="756"/>
      <c r="AKM38" s="756"/>
      <c r="AKN38" s="756"/>
      <c r="AKO38" s="756"/>
      <c r="AKP38" s="756"/>
      <c r="AKQ38" s="756"/>
      <c r="AKR38" s="756"/>
      <c r="AKS38" s="756"/>
      <c r="AKT38" s="756"/>
      <c r="AKU38" s="756"/>
      <c r="AKV38" s="756"/>
      <c r="AKW38" s="756"/>
      <c r="AKX38" s="756"/>
      <c r="AKY38" s="756"/>
      <c r="AKZ38" s="756"/>
      <c r="ALA38" s="756"/>
      <c r="ALB38" s="756"/>
      <c r="ALC38" s="756"/>
      <c r="ALD38" s="756"/>
      <c r="ALE38" s="756"/>
      <c r="ALF38" s="756"/>
      <c r="ALG38" s="756"/>
      <c r="ALH38" s="756"/>
      <c r="ALI38" s="756"/>
      <c r="ALJ38" s="756"/>
      <c r="ALK38" s="756"/>
      <c r="ALL38" s="756"/>
      <c r="ALM38" s="756"/>
      <c r="ALN38" s="756"/>
      <c r="ALO38" s="756"/>
      <c r="ALP38" s="756"/>
      <c r="ALQ38" s="756"/>
      <c r="ALR38" s="756"/>
      <c r="ALS38" s="756"/>
      <c r="ALT38" s="756"/>
      <c r="ALU38" s="756"/>
      <c r="ALV38" s="756"/>
      <c r="ALW38" s="756"/>
      <c r="ALX38" s="756"/>
      <c r="ALY38" s="756"/>
      <c r="ALZ38" s="756"/>
      <c r="AMA38" s="756"/>
      <c r="AMB38" s="756"/>
      <c r="AMC38" s="756"/>
      <c r="AMD38" s="756"/>
      <c r="AME38" s="756"/>
      <c r="AMF38" s="756"/>
      <c r="AMG38" s="756"/>
      <c r="AMH38" s="756"/>
      <c r="AMI38" s="756"/>
      <c r="AMJ38" s="756"/>
      <c r="AMK38" s="756"/>
      <c r="AML38" s="756"/>
      <c r="AMM38" s="756"/>
      <c r="AMN38" s="756"/>
      <c r="AMO38" s="756"/>
      <c r="AMP38" s="756"/>
      <c r="AMQ38" s="756"/>
      <c r="AMR38" s="756"/>
      <c r="AMS38" s="756"/>
      <c r="AMT38" s="756"/>
      <c r="AMU38" s="756"/>
      <c r="AMV38" s="756"/>
      <c r="AMW38" s="756"/>
      <c r="AMX38" s="756"/>
      <c r="AMY38" s="756"/>
      <c r="AMZ38" s="756"/>
      <c r="ANA38" s="756"/>
      <c r="ANB38" s="756"/>
      <c r="ANC38" s="756"/>
      <c r="AND38" s="756"/>
      <c r="ANE38" s="756"/>
      <c r="ANF38" s="756"/>
      <c r="ANG38" s="756"/>
      <c r="ANH38" s="756"/>
      <c r="ANI38" s="756"/>
      <c r="ANJ38" s="756"/>
      <c r="ANK38" s="756"/>
      <c r="ANL38" s="756"/>
      <c r="ANM38" s="756"/>
      <c r="ANN38" s="756"/>
      <c r="ANO38" s="756"/>
      <c r="ANP38" s="756"/>
      <c r="ANQ38" s="756"/>
      <c r="ANR38" s="756"/>
      <c r="ANS38" s="756"/>
      <c r="ANT38" s="756"/>
      <c r="ANU38" s="756"/>
      <c r="ANV38" s="756"/>
      <c r="ANW38" s="756"/>
      <c r="ANX38" s="756"/>
      <c r="ANY38" s="756"/>
      <c r="ANZ38" s="756"/>
      <c r="AOA38" s="756"/>
      <c r="AOB38" s="756"/>
      <c r="AOC38" s="756"/>
      <c r="AOD38" s="756"/>
      <c r="AOE38" s="756"/>
      <c r="AOF38" s="756"/>
      <c r="AOG38" s="756"/>
      <c r="AOH38" s="756"/>
      <c r="AOI38" s="756"/>
      <c r="AOJ38" s="756"/>
      <c r="AOK38" s="756"/>
      <c r="AOL38" s="756"/>
      <c r="AOM38" s="756"/>
      <c r="AON38" s="756"/>
      <c r="AOO38" s="756"/>
      <c r="AOP38" s="756"/>
      <c r="AOQ38" s="756"/>
      <c r="AOR38" s="756"/>
      <c r="AOS38" s="756"/>
      <c r="AOT38" s="756"/>
      <c r="AOU38" s="756"/>
      <c r="AOV38" s="756"/>
      <c r="AOW38" s="756"/>
      <c r="AOX38" s="756"/>
      <c r="AOY38" s="756"/>
      <c r="AOZ38" s="756"/>
      <c r="APA38" s="756"/>
      <c r="APB38" s="756"/>
      <c r="APC38" s="756"/>
      <c r="APD38" s="756"/>
      <c r="APE38" s="756"/>
      <c r="APF38" s="756"/>
      <c r="APG38" s="756"/>
      <c r="APH38" s="756"/>
      <c r="API38" s="756"/>
      <c r="APJ38" s="756"/>
      <c r="APK38" s="756"/>
      <c r="APL38" s="756"/>
      <c r="APM38" s="756"/>
      <c r="APN38" s="756"/>
      <c r="APO38" s="756"/>
      <c r="APP38" s="756"/>
      <c r="APQ38" s="756"/>
      <c r="APR38" s="756"/>
      <c r="APS38" s="756"/>
      <c r="APT38" s="756"/>
      <c r="APU38" s="756"/>
      <c r="APV38" s="756"/>
      <c r="APW38" s="756"/>
      <c r="APX38" s="756"/>
      <c r="APY38" s="756"/>
      <c r="APZ38" s="756"/>
      <c r="AQA38" s="756"/>
      <c r="AQB38" s="756"/>
      <c r="AQC38" s="756"/>
      <c r="AQD38" s="756"/>
      <c r="AQE38" s="756"/>
      <c r="AQF38" s="756"/>
      <c r="AQG38" s="756"/>
      <c r="AQH38" s="756"/>
      <c r="AQI38" s="756"/>
      <c r="AQJ38" s="756"/>
      <c r="AQK38" s="756"/>
      <c r="AQL38" s="756"/>
      <c r="AQM38" s="756"/>
      <c r="AQN38" s="756"/>
      <c r="AQO38" s="756"/>
      <c r="AQP38" s="756"/>
      <c r="AQQ38" s="756"/>
      <c r="AQR38" s="756"/>
      <c r="AQS38" s="756"/>
      <c r="AQT38" s="756"/>
      <c r="AQU38" s="756"/>
      <c r="AQV38" s="756"/>
      <c r="AQW38" s="756"/>
      <c r="AQX38" s="756"/>
      <c r="AQY38" s="756"/>
      <c r="AQZ38" s="756"/>
      <c r="ARA38" s="756"/>
      <c r="ARB38" s="756"/>
      <c r="ARC38" s="756"/>
      <c r="ARD38" s="756"/>
      <c r="ARE38" s="756"/>
      <c r="ARF38" s="756"/>
      <c r="ARG38" s="756"/>
      <c r="ARH38" s="756"/>
      <c r="ARI38" s="756"/>
      <c r="ARJ38" s="756"/>
      <c r="ARK38" s="756"/>
      <c r="ARL38" s="756"/>
      <c r="ARM38" s="756"/>
      <c r="ARN38" s="756"/>
      <c r="ARO38" s="756"/>
      <c r="ARP38" s="756"/>
      <c r="ARQ38" s="756"/>
      <c r="ARR38" s="756"/>
      <c r="ARS38" s="756"/>
      <c r="ART38" s="756"/>
      <c r="ARU38" s="756"/>
      <c r="ARV38" s="756"/>
      <c r="ARW38" s="756"/>
      <c r="ARX38" s="756"/>
      <c r="ARY38" s="756"/>
      <c r="ARZ38" s="756"/>
      <c r="ASA38" s="756"/>
      <c r="ASB38" s="756"/>
      <c r="ASC38" s="756"/>
      <c r="ASD38" s="756"/>
      <c r="ASE38" s="756"/>
      <c r="ASF38" s="756"/>
      <c r="ASG38" s="756"/>
      <c r="ASH38" s="756"/>
      <c r="ASI38" s="756"/>
      <c r="ASJ38" s="756"/>
      <c r="ASK38" s="756"/>
      <c r="ASL38" s="756"/>
      <c r="ASM38" s="756"/>
      <c r="ASN38" s="756"/>
      <c r="ASO38" s="756"/>
      <c r="ASP38" s="756"/>
      <c r="ASQ38" s="756"/>
      <c r="ASR38" s="756"/>
      <c r="ASS38" s="756"/>
      <c r="AST38" s="756"/>
      <c r="ASU38" s="756"/>
      <c r="ASV38" s="756"/>
      <c r="ASW38" s="756"/>
      <c r="ASX38" s="756"/>
      <c r="ASY38" s="756"/>
      <c r="ASZ38" s="756"/>
      <c r="ATA38" s="756"/>
      <c r="ATB38" s="756"/>
      <c r="ATC38" s="756"/>
      <c r="ATD38" s="756"/>
      <c r="ATE38" s="756"/>
      <c r="ATF38" s="756"/>
      <c r="ATG38" s="756"/>
      <c r="ATH38" s="756"/>
      <c r="ATI38" s="756"/>
      <c r="ATJ38" s="756"/>
      <c r="ATK38" s="756"/>
      <c r="ATL38" s="756"/>
      <c r="ATM38" s="756"/>
      <c r="ATN38" s="756"/>
      <c r="ATO38" s="756"/>
      <c r="ATP38" s="756"/>
      <c r="ATQ38" s="756"/>
      <c r="ATR38" s="756"/>
      <c r="ATS38" s="756"/>
      <c r="ATT38" s="756"/>
      <c r="ATU38" s="756"/>
      <c r="ATV38" s="756"/>
      <c r="ATW38" s="756"/>
      <c r="ATX38" s="756"/>
      <c r="ATY38" s="756"/>
      <c r="ATZ38" s="756"/>
      <c r="AUA38" s="756"/>
      <c r="AUB38" s="756"/>
      <c r="AUC38" s="756"/>
      <c r="AUD38" s="756"/>
      <c r="AUE38" s="756"/>
      <c r="AUF38" s="756"/>
      <c r="AUG38" s="756"/>
      <c r="AUH38" s="756"/>
      <c r="AUI38" s="756"/>
      <c r="AUJ38" s="756"/>
      <c r="AUK38" s="756"/>
      <c r="AUL38" s="756"/>
      <c r="AUM38" s="756"/>
      <c r="AUN38" s="756"/>
      <c r="AUO38" s="756"/>
      <c r="AUP38" s="756"/>
      <c r="AUQ38" s="756"/>
      <c r="AUR38" s="756"/>
      <c r="AUS38" s="756"/>
      <c r="AUT38" s="756"/>
      <c r="AUU38" s="756"/>
      <c r="AUV38" s="756"/>
      <c r="AUW38" s="756"/>
      <c r="AUX38" s="756"/>
      <c r="AUY38" s="756"/>
      <c r="AUZ38" s="756"/>
      <c r="AVA38" s="756"/>
      <c r="AVB38" s="756"/>
      <c r="AVC38" s="756"/>
      <c r="AVD38" s="756"/>
      <c r="AVE38" s="756"/>
      <c r="AVF38" s="756"/>
      <c r="AVG38" s="756"/>
      <c r="AVH38" s="756"/>
      <c r="AVI38" s="756"/>
      <c r="AVJ38" s="756"/>
      <c r="AVK38" s="756"/>
      <c r="AVL38" s="756"/>
      <c r="AVM38" s="756"/>
      <c r="AVN38" s="756"/>
      <c r="AVO38" s="756"/>
      <c r="AVP38" s="756"/>
      <c r="AVQ38" s="756"/>
      <c r="AVR38" s="756"/>
      <c r="AVS38" s="756"/>
      <c r="AVT38" s="756"/>
      <c r="AVU38" s="756"/>
      <c r="AVV38" s="756"/>
      <c r="AVW38" s="756"/>
      <c r="AVX38" s="756"/>
      <c r="AVY38" s="756"/>
      <c r="AVZ38" s="756"/>
      <c r="AWA38" s="756"/>
      <c r="AWB38" s="756"/>
      <c r="AWC38" s="756"/>
      <c r="AWD38" s="756"/>
      <c r="AWE38" s="756"/>
      <c r="AWF38" s="756"/>
      <c r="AWG38" s="756"/>
      <c r="AWH38" s="756"/>
      <c r="AWI38" s="756"/>
      <c r="AWJ38" s="756"/>
      <c r="AWK38" s="756"/>
      <c r="AWL38" s="756"/>
      <c r="AWM38" s="756"/>
      <c r="AWN38" s="756"/>
      <c r="AWO38" s="756"/>
      <c r="AWP38" s="756"/>
      <c r="AWQ38" s="756"/>
      <c r="AWR38" s="756"/>
      <c r="AWS38" s="756"/>
      <c r="AWT38" s="756"/>
      <c r="AWU38" s="756"/>
      <c r="AWV38" s="756"/>
      <c r="AWW38" s="756"/>
      <c r="AWX38" s="756"/>
      <c r="AWY38" s="756"/>
      <c r="AWZ38" s="756"/>
      <c r="AXA38" s="756"/>
      <c r="AXB38" s="756"/>
      <c r="AXC38" s="756"/>
      <c r="AXD38" s="756"/>
      <c r="AXE38" s="756"/>
      <c r="AXF38" s="756"/>
      <c r="AXG38" s="756"/>
      <c r="AXH38" s="756"/>
      <c r="AXI38" s="756"/>
      <c r="AXJ38" s="756"/>
      <c r="AXK38" s="756"/>
      <c r="AXL38" s="756"/>
      <c r="AXM38" s="756"/>
      <c r="AXN38" s="756"/>
      <c r="AXO38" s="756"/>
      <c r="AXP38" s="756"/>
      <c r="AXQ38" s="756"/>
      <c r="AXR38" s="756"/>
      <c r="AXS38" s="756"/>
      <c r="AXT38" s="756"/>
      <c r="AXU38" s="756"/>
      <c r="AXV38" s="756"/>
      <c r="AXW38" s="756"/>
      <c r="AXX38" s="756"/>
      <c r="AXY38" s="756"/>
      <c r="AXZ38" s="756"/>
      <c r="AYA38" s="756"/>
      <c r="AYB38" s="756"/>
      <c r="AYC38" s="756"/>
      <c r="AYD38" s="756"/>
      <c r="AYE38" s="756"/>
      <c r="AYF38" s="756"/>
      <c r="AYG38" s="756"/>
      <c r="AYH38" s="756"/>
      <c r="AYI38" s="756"/>
      <c r="AYJ38" s="756"/>
      <c r="AYK38" s="756"/>
      <c r="AYL38" s="756"/>
      <c r="AYM38" s="756"/>
      <c r="AYN38" s="756"/>
      <c r="AYO38" s="756"/>
      <c r="AYP38" s="756"/>
      <c r="AYQ38" s="756"/>
      <c r="AYR38" s="756"/>
      <c r="AYS38" s="756"/>
      <c r="AYT38" s="756"/>
      <c r="AYU38" s="756"/>
      <c r="AYV38" s="756"/>
      <c r="AYW38" s="756"/>
      <c r="AYX38" s="756"/>
      <c r="AYY38" s="756"/>
      <c r="AYZ38" s="756"/>
      <c r="AZA38" s="756"/>
      <c r="AZB38" s="756"/>
      <c r="AZC38" s="756"/>
      <c r="AZD38" s="756"/>
      <c r="AZE38" s="756"/>
      <c r="AZF38" s="756"/>
      <c r="AZG38" s="756"/>
      <c r="AZH38" s="756"/>
      <c r="AZI38" s="756"/>
      <c r="AZJ38" s="756"/>
      <c r="AZK38" s="756"/>
      <c r="AZL38" s="756"/>
      <c r="AZM38" s="756"/>
      <c r="AZN38" s="756"/>
      <c r="AZO38" s="756"/>
      <c r="AZP38" s="756"/>
      <c r="AZQ38" s="756"/>
      <c r="AZR38" s="756"/>
      <c r="AZS38" s="756"/>
      <c r="AZT38" s="756"/>
      <c r="AZU38" s="756"/>
      <c r="AZV38" s="756"/>
      <c r="AZW38" s="756"/>
      <c r="AZX38" s="756"/>
      <c r="AZY38" s="756"/>
      <c r="AZZ38" s="756"/>
      <c r="BAA38" s="756"/>
      <c r="BAB38" s="756"/>
      <c r="BAC38" s="756"/>
      <c r="BAD38" s="756"/>
      <c r="BAE38" s="756"/>
      <c r="BAF38" s="756"/>
      <c r="BAG38" s="756"/>
      <c r="BAH38" s="756"/>
      <c r="BAI38" s="756"/>
      <c r="BAJ38" s="756"/>
      <c r="BAK38" s="756"/>
      <c r="BAL38" s="756"/>
      <c r="BAM38" s="756"/>
      <c r="BAN38" s="756"/>
      <c r="BAO38" s="756"/>
      <c r="BAP38" s="756"/>
      <c r="BAQ38" s="756"/>
      <c r="BAR38" s="756"/>
      <c r="BAS38" s="756"/>
      <c r="BAT38" s="756"/>
      <c r="BAU38" s="756"/>
      <c r="BAV38" s="756"/>
      <c r="BAW38" s="756"/>
      <c r="BAX38" s="756"/>
      <c r="BAY38" s="756"/>
      <c r="BAZ38" s="756"/>
      <c r="BBA38" s="756"/>
      <c r="BBB38" s="756"/>
      <c r="BBC38" s="756"/>
      <c r="BBD38" s="756"/>
      <c r="BBE38" s="756"/>
      <c r="BBF38" s="756"/>
      <c r="BBG38" s="756"/>
      <c r="BBH38" s="756"/>
      <c r="BBI38" s="756"/>
      <c r="BBJ38" s="756"/>
      <c r="BBK38" s="756"/>
      <c r="BBL38" s="756"/>
      <c r="BBM38" s="756"/>
      <c r="BBN38" s="756"/>
      <c r="BBO38" s="756"/>
      <c r="BBP38" s="756"/>
      <c r="BBQ38" s="756"/>
      <c r="BBR38" s="756"/>
      <c r="BBS38" s="756"/>
      <c r="BBT38" s="756"/>
      <c r="BBU38" s="756"/>
      <c r="BBV38" s="756"/>
      <c r="BBW38" s="756"/>
      <c r="BBX38" s="756"/>
      <c r="BBY38" s="756"/>
      <c r="BBZ38" s="756"/>
      <c r="BCA38" s="756"/>
      <c r="BCB38" s="756"/>
      <c r="BCC38" s="756"/>
      <c r="BCD38" s="756"/>
      <c r="BCE38" s="756"/>
      <c r="BCF38" s="756"/>
      <c r="BCG38" s="756"/>
      <c r="BCH38" s="756"/>
      <c r="BCI38" s="756"/>
      <c r="BCJ38" s="756"/>
      <c r="BCK38" s="756"/>
      <c r="BCL38" s="756"/>
      <c r="BCM38" s="756"/>
      <c r="BCN38" s="756"/>
      <c r="BCO38" s="756"/>
      <c r="BCP38" s="756"/>
      <c r="BCQ38" s="756"/>
      <c r="BCR38" s="756"/>
      <c r="BCS38" s="756"/>
      <c r="BCT38" s="756"/>
      <c r="BCU38" s="756"/>
      <c r="BCV38" s="756"/>
      <c r="BCW38" s="756"/>
      <c r="BCX38" s="756"/>
      <c r="BCY38" s="756"/>
      <c r="BCZ38" s="756"/>
      <c r="BDA38" s="756"/>
      <c r="BDB38" s="756"/>
      <c r="BDC38" s="756"/>
      <c r="BDD38" s="756"/>
      <c r="BDE38" s="756"/>
      <c r="BDF38" s="756"/>
      <c r="BDG38" s="756"/>
      <c r="BDH38" s="756"/>
      <c r="BDI38" s="756"/>
      <c r="BDJ38" s="756"/>
      <c r="BDK38" s="756"/>
      <c r="BDL38" s="756"/>
      <c r="BDM38" s="756"/>
      <c r="BDN38" s="756"/>
      <c r="BDO38" s="756"/>
      <c r="BDP38" s="756"/>
      <c r="BDQ38" s="756"/>
      <c r="BDR38" s="756"/>
      <c r="BDS38" s="756"/>
      <c r="BDT38" s="756"/>
      <c r="BDU38" s="756"/>
      <c r="BDV38" s="756"/>
      <c r="BDW38" s="756"/>
      <c r="BDX38" s="756"/>
      <c r="BDY38" s="756"/>
      <c r="BDZ38" s="756"/>
      <c r="BEA38" s="756"/>
      <c r="BEB38" s="756"/>
      <c r="BEC38" s="756"/>
      <c r="BED38" s="756"/>
      <c r="BEE38" s="756"/>
      <c r="BEF38" s="756"/>
      <c r="BEG38" s="756"/>
      <c r="BEH38" s="756"/>
      <c r="BEI38" s="756"/>
      <c r="BEJ38" s="756"/>
      <c r="BEK38" s="756"/>
      <c r="BEL38" s="756"/>
      <c r="BEM38" s="756"/>
      <c r="BEN38" s="756"/>
      <c r="BEO38" s="756"/>
      <c r="BEP38" s="756"/>
      <c r="BEQ38" s="756"/>
      <c r="BER38" s="756"/>
      <c r="BES38" s="756"/>
      <c r="BET38" s="756"/>
      <c r="BEU38" s="756"/>
      <c r="BEV38" s="756"/>
      <c r="BEW38" s="756"/>
      <c r="BEX38" s="756"/>
      <c r="BEY38" s="756"/>
      <c r="BEZ38" s="756"/>
      <c r="BFA38" s="756"/>
      <c r="BFB38" s="756"/>
      <c r="BFC38" s="756"/>
      <c r="BFD38" s="756"/>
      <c r="BFE38" s="756"/>
      <c r="BFF38" s="756"/>
      <c r="BFG38" s="756"/>
      <c r="BFH38" s="756"/>
      <c r="BFI38" s="756"/>
      <c r="BFJ38" s="756"/>
      <c r="BFK38" s="756"/>
      <c r="BFL38" s="756"/>
      <c r="BFM38" s="756"/>
      <c r="BFN38" s="756"/>
      <c r="BFO38" s="756"/>
      <c r="BFP38" s="756"/>
      <c r="BFQ38" s="756"/>
      <c r="BFR38" s="756"/>
      <c r="BFS38" s="756"/>
      <c r="BFT38" s="756"/>
      <c r="BFU38" s="756"/>
      <c r="BFV38" s="756"/>
      <c r="BFW38" s="756"/>
      <c r="BFX38" s="756"/>
      <c r="BFY38" s="756"/>
      <c r="BFZ38" s="756"/>
      <c r="BGA38" s="756"/>
      <c r="BGB38" s="756"/>
      <c r="BGC38" s="756"/>
      <c r="BGD38" s="756"/>
      <c r="BGE38" s="756"/>
      <c r="BGF38" s="756"/>
      <c r="BGG38" s="756"/>
      <c r="BGH38" s="756"/>
      <c r="BGI38" s="756"/>
      <c r="BGJ38" s="756"/>
      <c r="BGK38" s="756"/>
      <c r="BGL38" s="756"/>
      <c r="BGM38" s="756"/>
      <c r="BGN38" s="756"/>
      <c r="BGO38" s="756"/>
      <c r="BGP38" s="756"/>
      <c r="BGQ38" s="756"/>
      <c r="BGR38" s="756"/>
      <c r="BGS38" s="756"/>
      <c r="BGT38" s="756"/>
      <c r="BGU38" s="756"/>
      <c r="BGV38" s="756"/>
      <c r="BGW38" s="756"/>
      <c r="BGX38" s="756"/>
      <c r="BGY38" s="756"/>
      <c r="BGZ38" s="756"/>
      <c r="BHA38" s="756"/>
      <c r="BHB38" s="756"/>
      <c r="BHC38" s="756"/>
      <c r="BHD38" s="756"/>
      <c r="BHE38" s="756"/>
      <c r="BHF38" s="756"/>
      <c r="BHG38" s="756"/>
      <c r="BHH38" s="756"/>
      <c r="BHI38" s="756"/>
      <c r="BHJ38" s="756"/>
      <c r="BHK38" s="756"/>
      <c r="BHL38" s="756"/>
      <c r="BHM38" s="756"/>
      <c r="BHN38" s="756"/>
      <c r="BHO38" s="756"/>
      <c r="BHP38" s="756"/>
      <c r="BHQ38" s="756"/>
      <c r="BHR38" s="756"/>
      <c r="BHS38" s="756"/>
      <c r="BHT38" s="756"/>
      <c r="BHU38" s="756"/>
      <c r="BHV38" s="756"/>
      <c r="BHW38" s="756"/>
      <c r="BHX38" s="756"/>
      <c r="BHY38" s="756"/>
      <c r="BHZ38" s="756"/>
      <c r="BIA38" s="756"/>
      <c r="BIB38" s="756"/>
      <c r="BIC38" s="756"/>
      <c r="BID38" s="756"/>
      <c r="BIE38" s="756"/>
      <c r="BIF38" s="756"/>
      <c r="BIG38" s="756"/>
      <c r="BIH38" s="756"/>
      <c r="BII38" s="756"/>
      <c r="BIJ38" s="756"/>
      <c r="BIK38" s="756"/>
      <c r="BIL38" s="756"/>
      <c r="BIM38" s="756"/>
      <c r="BIN38" s="756"/>
      <c r="BIO38" s="756"/>
      <c r="BIP38" s="756"/>
      <c r="BIQ38" s="756"/>
      <c r="BIR38" s="756"/>
      <c r="BIS38" s="756"/>
      <c r="BIT38" s="756"/>
      <c r="BIU38" s="756"/>
      <c r="BIV38" s="756"/>
      <c r="BIW38" s="756"/>
      <c r="BIX38" s="756"/>
      <c r="BIY38" s="756"/>
      <c r="BIZ38" s="756"/>
      <c r="BJA38" s="756"/>
      <c r="BJB38" s="756"/>
      <c r="BJC38" s="756"/>
      <c r="BJD38" s="756"/>
      <c r="BJE38" s="756"/>
      <c r="BJF38" s="756"/>
      <c r="BJG38" s="756"/>
      <c r="BJH38" s="756"/>
      <c r="BJI38" s="756"/>
      <c r="BJJ38" s="756"/>
      <c r="BJK38" s="756"/>
      <c r="BJL38" s="756"/>
      <c r="BJM38" s="756"/>
      <c r="BJN38" s="756"/>
      <c r="BJO38" s="756"/>
      <c r="BJP38" s="756"/>
      <c r="BJQ38" s="756"/>
      <c r="BJR38" s="756"/>
      <c r="BJS38" s="756"/>
      <c r="BJT38" s="756"/>
      <c r="BJU38" s="756"/>
      <c r="BJV38" s="756"/>
      <c r="BJW38" s="756"/>
      <c r="BJX38" s="756"/>
      <c r="BJY38" s="756"/>
      <c r="BJZ38" s="756"/>
      <c r="BKA38" s="756"/>
      <c r="BKB38" s="756"/>
      <c r="BKC38" s="756"/>
      <c r="BKD38" s="756"/>
      <c r="BKE38" s="756"/>
      <c r="BKF38" s="756"/>
      <c r="BKG38" s="756"/>
      <c r="BKH38" s="756"/>
      <c r="BKI38" s="756"/>
      <c r="BKJ38" s="756"/>
      <c r="BKK38" s="756"/>
      <c r="BKL38" s="756"/>
      <c r="BKM38" s="756"/>
      <c r="BKN38" s="756"/>
      <c r="BKO38" s="756"/>
      <c r="BKP38" s="756"/>
      <c r="BKQ38" s="756"/>
      <c r="BKR38" s="756"/>
      <c r="BKS38" s="756"/>
      <c r="BKT38" s="756"/>
      <c r="BKU38" s="756"/>
      <c r="BKV38" s="756"/>
      <c r="BKW38" s="756"/>
      <c r="BKX38" s="756"/>
      <c r="BKY38" s="756"/>
      <c r="BKZ38" s="756"/>
      <c r="BLA38" s="756"/>
      <c r="BLB38" s="756"/>
      <c r="BLC38" s="756"/>
      <c r="BLD38" s="756"/>
      <c r="BLE38" s="756"/>
      <c r="BLF38" s="756"/>
      <c r="BLG38" s="756"/>
      <c r="BLH38" s="756"/>
      <c r="BLI38" s="756"/>
      <c r="BLJ38" s="756"/>
      <c r="BLK38" s="756"/>
      <c r="BLL38" s="756"/>
      <c r="BLM38" s="756"/>
      <c r="BLN38" s="756"/>
      <c r="BLO38" s="756"/>
      <c r="BLP38" s="756"/>
      <c r="BLQ38" s="756"/>
      <c r="BLR38" s="756"/>
      <c r="BLS38" s="756"/>
      <c r="BLT38" s="756"/>
      <c r="BLU38" s="756"/>
      <c r="BLV38" s="756"/>
      <c r="BLW38" s="756"/>
      <c r="BLX38" s="756"/>
      <c r="BLY38" s="756"/>
      <c r="BLZ38" s="756"/>
      <c r="BMA38" s="756"/>
      <c r="BMB38" s="756"/>
      <c r="BMC38" s="756"/>
      <c r="BMD38" s="756"/>
      <c r="BME38" s="756"/>
      <c r="BMF38" s="756"/>
      <c r="BMG38" s="756"/>
      <c r="BMH38" s="756"/>
      <c r="BMI38" s="756"/>
      <c r="BMJ38" s="756"/>
      <c r="BMK38" s="756"/>
      <c r="BML38" s="756"/>
      <c r="BMM38" s="756"/>
      <c r="BMN38" s="756"/>
      <c r="BMO38" s="756"/>
      <c r="BMP38" s="756"/>
      <c r="BMQ38" s="756"/>
      <c r="BMR38" s="756"/>
      <c r="BMS38" s="756"/>
      <c r="BMT38" s="756"/>
      <c r="BMU38" s="756"/>
      <c r="BMV38" s="756"/>
      <c r="BMW38" s="756"/>
      <c r="BMX38" s="756"/>
      <c r="BMY38" s="756"/>
      <c r="BMZ38" s="756"/>
      <c r="BNA38" s="756"/>
      <c r="BNB38" s="756"/>
      <c r="BNC38" s="756"/>
      <c r="BND38" s="756"/>
      <c r="BNE38" s="756"/>
      <c r="BNF38" s="756"/>
      <c r="BNG38" s="756"/>
      <c r="BNH38" s="756"/>
      <c r="BNI38" s="756"/>
      <c r="BNJ38" s="756"/>
      <c r="BNK38" s="756"/>
      <c r="BNL38" s="756"/>
      <c r="BNM38" s="756"/>
      <c r="BNN38" s="756"/>
      <c r="BNO38" s="756"/>
      <c r="BNP38" s="756"/>
      <c r="BNQ38" s="756"/>
      <c r="BNR38" s="756"/>
      <c r="BNS38" s="756"/>
      <c r="BNT38" s="756"/>
      <c r="BNU38" s="756"/>
      <c r="BNV38" s="756"/>
      <c r="BNW38" s="756"/>
      <c r="BNX38" s="756"/>
      <c r="BNY38" s="756"/>
      <c r="BNZ38" s="756"/>
      <c r="BOA38" s="756"/>
      <c r="BOB38" s="756"/>
      <c r="BOC38" s="756"/>
      <c r="BOD38" s="756"/>
      <c r="BOE38" s="756"/>
      <c r="BOF38" s="756"/>
      <c r="BOG38" s="756"/>
      <c r="BOH38" s="756"/>
      <c r="BOI38" s="756"/>
      <c r="BOJ38" s="756"/>
      <c r="BOK38" s="756"/>
      <c r="BOL38" s="756"/>
      <c r="BOM38" s="756"/>
      <c r="BON38" s="756"/>
      <c r="BOO38" s="756"/>
      <c r="BOP38" s="756"/>
      <c r="BOQ38" s="756"/>
      <c r="BOR38" s="756"/>
      <c r="BOS38" s="756"/>
      <c r="BOT38" s="756"/>
      <c r="BOU38" s="756"/>
      <c r="BOV38" s="756"/>
      <c r="BOW38" s="756"/>
      <c r="BOX38" s="756"/>
      <c r="BOY38" s="756"/>
      <c r="BOZ38" s="756"/>
      <c r="BPA38" s="756"/>
      <c r="BPB38" s="756"/>
      <c r="BPC38" s="756"/>
      <c r="BPD38" s="756"/>
      <c r="BPE38" s="756"/>
      <c r="BPF38" s="756"/>
      <c r="BPG38" s="756"/>
      <c r="BPH38" s="756"/>
      <c r="BPI38" s="756"/>
      <c r="BPJ38" s="756"/>
      <c r="BPK38" s="756"/>
      <c r="BPL38" s="756"/>
      <c r="BPM38" s="756"/>
      <c r="BPN38" s="756"/>
      <c r="BPO38" s="756"/>
      <c r="BPP38" s="756"/>
      <c r="BPQ38" s="756"/>
      <c r="BPR38" s="756"/>
      <c r="BPS38" s="756"/>
      <c r="BPT38" s="756"/>
      <c r="BPU38" s="756"/>
      <c r="BPV38" s="756"/>
      <c r="BPW38" s="756"/>
      <c r="BPX38" s="756"/>
      <c r="BPY38" s="756"/>
      <c r="BPZ38" s="756"/>
      <c r="BQA38" s="756"/>
      <c r="BQB38" s="756"/>
      <c r="BQC38" s="756"/>
      <c r="BQD38" s="756"/>
      <c r="BQE38" s="756"/>
      <c r="BQF38" s="756"/>
      <c r="BQG38" s="756"/>
      <c r="BQH38" s="756"/>
      <c r="BQI38" s="756"/>
      <c r="BQJ38" s="756"/>
      <c r="BQK38" s="756"/>
      <c r="BQL38" s="756"/>
      <c r="BQM38" s="756"/>
      <c r="BQN38" s="756"/>
      <c r="BQO38" s="756"/>
      <c r="BQP38" s="756"/>
      <c r="BQQ38" s="756"/>
      <c r="BQR38" s="756"/>
      <c r="BQS38" s="756"/>
      <c r="BQT38" s="756"/>
      <c r="BQU38" s="756"/>
      <c r="BQV38" s="756"/>
      <c r="BQW38" s="756"/>
      <c r="BQX38" s="756"/>
      <c r="BQY38" s="756"/>
      <c r="BQZ38" s="756"/>
      <c r="BRA38" s="756"/>
      <c r="BRB38" s="756"/>
      <c r="BRC38" s="756"/>
      <c r="BRD38" s="756"/>
      <c r="BRE38" s="756"/>
      <c r="BRF38" s="756"/>
      <c r="BRG38" s="756"/>
      <c r="BRH38" s="756"/>
      <c r="BRI38" s="756"/>
      <c r="BRJ38" s="756"/>
      <c r="BRK38" s="756"/>
      <c r="BRL38" s="756"/>
      <c r="BRM38" s="756"/>
      <c r="BRN38" s="756"/>
      <c r="BRO38" s="756"/>
      <c r="BRP38" s="756"/>
      <c r="BRQ38" s="756"/>
      <c r="BRR38" s="756"/>
      <c r="BRS38" s="756"/>
      <c r="BRT38" s="756"/>
      <c r="BRU38" s="756"/>
      <c r="BRV38" s="756"/>
      <c r="BRW38" s="756"/>
      <c r="BRX38" s="756"/>
      <c r="BRY38" s="756"/>
      <c r="BRZ38" s="756"/>
      <c r="BSA38" s="756"/>
      <c r="BSB38" s="756"/>
      <c r="BSC38" s="756"/>
      <c r="BSD38" s="756"/>
      <c r="BSE38" s="756"/>
      <c r="BSF38" s="756"/>
      <c r="BSG38" s="756"/>
      <c r="BSH38" s="756"/>
      <c r="BSI38" s="756"/>
      <c r="BSJ38" s="756"/>
      <c r="BSK38" s="756"/>
      <c r="BSL38" s="756"/>
      <c r="BSM38" s="756"/>
      <c r="BSN38" s="756"/>
      <c r="BSO38" s="756"/>
      <c r="BSP38" s="756"/>
      <c r="BSQ38" s="756"/>
      <c r="BSR38" s="756"/>
      <c r="BSS38" s="756"/>
      <c r="BST38" s="756"/>
      <c r="BSU38" s="756"/>
      <c r="BSV38" s="756"/>
      <c r="BSW38" s="756"/>
      <c r="BSX38" s="756"/>
      <c r="BSY38" s="756"/>
      <c r="BSZ38" s="756"/>
      <c r="BTA38" s="756"/>
      <c r="BTB38" s="756"/>
      <c r="BTC38" s="756"/>
      <c r="BTD38" s="756"/>
      <c r="BTE38" s="756"/>
      <c r="BTF38" s="756"/>
      <c r="BTG38" s="756"/>
      <c r="BTH38" s="756"/>
      <c r="BTI38" s="756"/>
      <c r="BTJ38" s="756"/>
      <c r="BTK38" s="756"/>
      <c r="BTL38" s="756"/>
      <c r="BTM38" s="756"/>
      <c r="BTN38" s="756"/>
      <c r="BTO38" s="756"/>
      <c r="BTP38" s="756"/>
      <c r="BTQ38" s="756"/>
      <c r="BTR38" s="756"/>
      <c r="BTS38" s="756"/>
      <c r="BTT38" s="756"/>
      <c r="BTU38" s="756"/>
      <c r="BTV38" s="756"/>
      <c r="BTW38" s="756"/>
      <c r="BTX38" s="756"/>
      <c r="BTY38" s="756"/>
      <c r="BTZ38" s="756"/>
      <c r="BUA38" s="756"/>
      <c r="BUB38" s="756"/>
      <c r="BUC38" s="756"/>
      <c r="BUD38" s="756"/>
      <c r="BUE38" s="756"/>
      <c r="BUF38" s="756"/>
      <c r="BUG38" s="756"/>
      <c r="BUH38" s="756"/>
      <c r="BUI38" s="756"/>
      <c r="BUJ38" s="756"/>
      <c r="BUK38" s="756"/>
      <c r="BUL38" s="756"/>
      <c r="BUM38" s="756"/>
      <c r="BUN38" s="756"/>
      <c r="BUO38" s="756"/>
      <c r="BUP38" s="756"/>
      <c r="BUQ38" s="756"/>
      <c r="BUR38" s="756"/>
      <c r="BUS38" s="756"/>
      <c r="BUT38" s="756"/>
      <c r="BUU38" s="756"/>
      <c r="BUV38" s="756"/>
      <c r="BUW38" s="756"/>
      <c r="BUX38" s="756"/>
      <c r="BUY38" s="756"/>
      <c r="BUZ38" s="756"/>
      <c r="BVA38" s="756"/>
      <c r="BVB38" s="756"/>
      <c r="BVC38" s="756"/>
      <c r="BVD38" s="756"/>
      <c r="BVE38" s="756"/>
      <c r="BVF38" s="756"/>
      <c r="BVG38" s="756"/>
      <c r="BVH38" s="756"/>
      <c r="BVI38" s="756"/>
      <c r="BVJ38" s="756"/>
      <c r="BVK38" s="756"/>
      <c r="BVL38" s="756"/>
      <c r="BVM38" s="756"/>
      <c r="BVN38" s="756"/>
      <c r="BVO38" s="756"/>
      <c r="BVP38" s="756"/>
      <c r="BVQ38" s="756"/>
      <c r="BVR38" s="756"/>
      <c r="BVS38" s="756"/>
      <c r="BVT38" s="756"/>
      <c r="BVU38" s="756"/>
      <c r="BVV38" s="756"/>
      <c r="BVW38" s="756"/>
      <c r="BVX38" s="756"/>
      <c r="BVY38" s="756"/>
      <c r="BVZ38" s="756"/>
      <c r="BWA38" s="756"/>
      <c r="BWB38" s="756"/>
      <c r="BWC38" s="756"/>
      <c r="BWD38" s="756"/>
      <c r="BWE38" s="756"/>
      <c r="BWF38" s="756"/>
      <c r="BWG38" s="756"/>
      <c r="BWH38" s="756"/>
      <c r="BWI38" s="756"/>
      <c r="BWJ38" s="756"/>
      <c r="BWK38" s="756"/>
      <c r="BWL38" s="756"/>
      <c r="BWM38" s="756"/>
      <c r="BWN38" s="756"/>
      <c r="BWO38" s="756"/>
      <c r="BWP38" s="756"/>
      <c r="BWQ38" s="756"/>
      <c r="BWR38" s="756"/>
      <c r="BWS38" s="756"/>
      <c r="BWT38" s="756"/>
      <c r="BWU38" s="756"/>
      <c r="BWV38" s="756"/>
      <c r="BWW38" s="756"/>
      <c r="BWX38" s="756"/>
      <c r="BWY38" s="756"/>
      <c r="BWZ38" s="756"/>
      <c r="BXA38" s="756"/>
      <c r="BXB38" s="756"/>
      <c r="BXC38" s="756"/>
      <c r="BXD38" s="756"/>
      <c r="BXE38" s="756"/>
      <c r="BXF38" s="756"/>
      <c r="BXG38" s="756"/>
      <c r="BXH38" s="756"/>
      <c r="BXI38" s="756"/>
      <c r="BXJ38" s="756"/>
      <c r="BXK38" s="756"/>
      <c r="BXL38" s="756"/>
      <c r="BXM38" s="756"/>
      <c r="BXN38" s="756"/>
      <c r="BXO38" s="756"/>
      <c r="BXP38" s="756"/>
      <c r="BXQ38" s="756"/>
      <c r="BXR38" s="756"/>
      <c r="BXS38" s="756"/>
      <c r="BXT38" s="756"/>
      <c r="BXU38" s="756"/>
      <c r="BXV38" s="756"/>
      <c r="BXW38" s="756"/>
      <c r="BXX38" s="756"/>
      <c r="BXY38" s="756"/>
      <c r="BXZ38" s="756"/>
      <c r="BYA38" s="756"/>
      <c r="BYB38" s="756"/>
      <c r="BYC38" s="756"/>
      <c r="BYD38" s="756"/>
      <c r="BYE38" s="756"/>
      <c r="BYF38" s="756"/>
      <c r="BYG38" s="756"/>
      <c r="BYH38" s="756"/>
      <c r="BYI38" s="756"/>
      <c r="BYJ38" s="756"/>
      <c r="BYK38" s="756"/>
      <c r="BYL38" s="756"/>
      <c r="BYM38" s="756"/>
      <c r="BYN38" s="756"/>
      <c r="BYO38" s="756"/>
      <c r="BYP38" s="756"/>
      <c r="BYQ38" s="756"/>
      <c r="BYR38" s="756"/>
      <c r="BYS38" s="756"/>
      <c r="BYT38" s="756"/>
      <c r="BYU38" s="756"/>
      <c r="BYV38" s="756"/>
      <c r="BYW38" s="756"/>
      <c r="BYX38" s="756"/>
      <c r="BYY38" s="756"/>
      <c r="BYZ38" s="756"/>
      <c r="BZA38" s="756"/>
      <c r="BZB38" s="756"/>
      <c r="BZC38" s="756"/>
      <c r="BZD38" s="756"/>
      <c r="BZE38" s="756"/>
      <c r="BZF38" s="756"/>
      <c r="BZG38" s="756"/>
      <c r="BZH38" s="756"/>
      <c r="BZI38" s="756"/>
      <c r="BZJ38" s="756"/>
      <c r="BZK38" s="756"/>
      <c r="BZL38" s="756"/>
      <c r="BZM38" s="756"/>
      <c r="BZN38" s="756"/>
      <c r="BZO38" s="756"/>
      <c r="BZP38" s="756"/>
      <c r="BZQ38" s="756"/>
      <c r="BZR38" s="756"/>
      <c r="BZS38" s="756"/>
      <c r="BZT38" s="756"/>
      <c r="BZU38" s="756"/>
      <c r="BZV38" s="756"/>
      <c r="BZW38" s="756"/>
      <c r="BZX38" s="756"/>
      <c r="BZY38" s="756"/>
      <c r="BZZ38" s="756"/>
      <c r="CAA38" s="756"/>
      <c r="CAB38" s="756"/>
      <c r="CAC38" s="756"/>
      <c r="CAD38" s="756"/>
      <c r="CAE38" s="756"/>
      <c r="CAF38" s="756"/>
      <c r="CAG38" s="756"/>
      <c r="CAH38" s="756"/>
      <c r="CAI38" s="756"/>
      <c r="CAJ38" s="756"/>
      <c r="CAK38" s="756"/>
      <c r="CAL38" s="756"/>
      <c r="CAM38" s="756"/>
      <c r="CAN38" s="756"/>
      <c r="CAO38" s="756"/>
      <c r="CAP38" s="756"/>
      <c r="CAQ38" s="756"/>
      <c r="CAR38" s="756"/>
      <c r="CAS38" s="756"/>
      <c r="CAT38" s="756"/>
      <c r="CAU38" s="756"/>
      <c r="CAV38" s="756"/>
      <c r="CAW38" s="756"/>
      <c r="CAX38" s="756"/>
      <c r="CAY38" s="756"/>
      <c r="CAZ38" s="756"/>
      <c r="CBA38" s="756"/>
      <c r="CBB38" s="756"/>
      <c r="CBC38" s="756"/>
      <c r="CBD38" s="756"/>
      <c r="CBE38" s="756"/>
      <c r="CBF38" s="756"/>
      <c r="CBG38" s="756"/>
      <c r="CBH38" s="756"/>
      <c r="CBI38" s="756"/>
      <c r="CBJ38" s="756"/>
      <c r="CBK38" s="756"/>
      <c r="CBL38" s="756"/>
      <c r="CBM38" s="756"/>
      <c r="CBN38" s="756"/>
      <c r="CBO38" s="756"/>
      <c r="CBP38" s="756"/>
      <c r="CBQ38" s="756"/>
      <c r="CBR38" s="756"/>
      <c r="CBS38" s="756"/>
      <c r="CBT38" s="756"/>
      <c r="CBU38" s="756"/>
      <c r="CBV38" s="756"/>
      <c r="CBW38" s="756"/>
      <c r="CBX38" s="756"/>
      <c r="CBY38" s="756"/>
      <c r="CBZ38" s="756"/>
      <c r="CCA38" s="756"/>
      <c r="CCB38" s="756"/>
      <c r="CCC38" s="756"/>
      <c r="CCD38" s="756"/>
      <c r="CCE38" s="756"/>
      <c r="CCF38" s="756"/>
      <c r="CCG38" s="756"/>
      <c r="CCH38" s="756"/>
      <c r="CCI38" s="756"/>
      <c r="CCJ38" s="756"/>
      <c r="CCK38" s="756"/>
      <c r="CCL38" s="756"/>
      <c r="CCM38" s="756"/>
      <c r="CCN38" s="756"/>
      <c r="CCO38" s="756"/>
      <c r="CCP38" s="756"/>
      <c r="CCQ38" s="756"/>
      <c r="CCR38" s="756"/>
      <c r="CCS38" s="756"/>
      <c r="CCT38" s="756"/>
      <c r="CCU38" s="756"/>
      <c r="CCV38" s="756"/>
      <c r="CCW38" s="756"/>
      <c r="CCX38" s="756"/>
      <c r="CCY38" s="756"/>
      <c r="CCZ38" s="756"/>
      <c r="CDA38" s="756"/>
      <c r="CDB38" s="756"/>
      <c r="CDC38" s="756"/>
      <c r="CDD38" s="756"/>
      <c r="CDE38" s="756"/>
      <c r="CDF38" s="756"/>
      <c r="CDG38" s="756"/>
      <c r="CDH38" s="756"/>
      <c r="CDI38" s="756"/>
      <c r="CDJ38" s="756"/>
      <c r="CDK38" s="756"/>
      <c r="CDL38" s="756"/>
      <c r="CDM38" s="756"/>
      <c r="CDN38" s="756"/>
      <c r="CDO38" s="756"/>
      <c r="CDP38" s="756"/>
      <c r="CDQ38" s="756"/>
      <c r="CDR38" s="756"/>
      <c r="CDS38" s="756"/>
      <c r="CDT38" s="756"/>
      <c r="CDU38" s="756"/>
      <c r="CDV38" s="756"/>
      <c r="CDW38" s="756"/>
      <c r="CDX38" s="756"/>
      <c r="CDY38" s="756"/>
      <c r="CDZ38" s="756"/>
      <c r="CEA38" s="756"/>
      <c r="CEB38" s="756"/>
      <c r="CEC38" s="756"/>
      <c r="CED38" s="756"/>
      <c r="CEE38" s="756"/>
      <c r="CEF38" s="756"/>
      <c r="CEG38" s="756"/>
      <c r="CEH38" s="756"/>
      <c r="CEI38" s="756"/>
      <c r="CEJ38" s="756"/>
      <c r="CEK38" s="756"/>
      <c r="CEL38" s="756"/>
      <c r="CEM38" s="756"/>
      <c r="CEN38" s="756"/>
      <c r="CEO38" s="756"/>
      <c r="CEP38" s="756"/>
      <c r="CEQ38" s="756"/>
      <c r="CER38" s="756"/>
      <c r="CES38" s="756"/>
      <c r="CET38" s="756"/>
      <c r="CEU38" s="756"/>
      <c r="CEV38" s="756"/>
      <c r="CEW38" s="756"/>
      <c r="CEX38" s="756"/>
      <c r="CEY38" s="756"/>
      <c r="CEZ38" s="756"/>
      <c r="CFA38" s="756"/>
      <c r="CFB38" s="756"/>
      <c r="CFC38" s="756"/>
      <c r="CFD38" s="756"/>
      <c r="CFE38" s="756"/>
      <c r="CFF38" s="756"/>
      <c r="CFG38" s="756"/>
      <c r="CFH38" s="756"/>
      <c r="CFI38" s="756"/>
      <c r="CFJ38" s="756"/>
      <c r="CFK38" s="756"/>
      <c r="CFL38" s="756"/>
      <c r="CFM38" s="756"/>
      <c r="CFN38" s="756"/>
      <c r="CFO38" s="756"/>
      <c r="CFP38" s="756"/>
      <c r="CFQ38" s="756"/>
      <c r="CFR38" s="756"/>
      <c r="CFS38" s="756"/>
      <c r="CFT38" s="756"/>
      <c r="CFU38" s="756"/>
      <c r="CFV38" s="756"/>
      <c r="CFW38" s="756"/>
      <c r="CFX38" s="756"/>
      <c r="CFY38" s="756"/>
      <c r="CFZ38" s="756"/>
      <c r="CGA38" s="756"/>
      <c r="CGB38" s="756"/>
      <c r="CGC38" s="756"/>
      <c r="CGD38" s="756"/>
      <c r="CGE38" s="756"/>
      <c r="CGF38" s="756"/>
      <c r="CGG38" s="756"/>
      <c r="CGH38" s="756"/>
      <c r="CGI38" s="756"/>
      <c r="CGJ38" s="756"/>
      <c r="CGK38" s="756"/>
      <c r="CGL38" s="756"/>
      <c r="CGM38" s="756"/>
      <c r="CGN38" s="756"/>
      <c r="CGO38" s="756"/>
      <c r="CGP38" s="756"/>
      <c r="CGQ38" s="756"/>
      <c r="CGR38" s="756"/>
      <c r="CGS38" s="756"/>
      <c r="CGT38" s="756"/>
      <c r="CGU38" s="756"/>
      <c r="CGV38" s="756"/>
      <c r="CGW38" s="756"/>
      <c r="CGX38" s="756"/>
      <c r="CGY38" s="756"/>
      <c r="CGZ38" s="756"/>
      <c r="CHA38" s="756"/>
      <c r="CHB38" s="756"/>
      <c r="CHC38" s="756"/>
      <c r="CHD38" s="756"/>
      <c r="CHE38" s="756"/>
      <c r="CHF38" s="756"/>
      <c r="CHG38" s="756"/>
      <c r="CHH38" s="756"/>
      <c r="CHI38" s="756"/>
      <c r="CHJ38" s="756"/>
      <c r="CHK38" s="756"/>
      <c r="CHL38" s="756"/>
      <c r="CHM38" s="756"/>
      <c r="CHN38" s="756"/>
      <c r="CHO38" s="756"/>
      <c r="CHP38" s="756"/>
      <c r="CHQ38" s="756"/>
      <c r="CHR38" s="756"/>
      <c r="CHS38" s="756"/>
      <c r="CHT38" s="756"/>
      <c r="CHU38" s="756"/>
      <c r="CHV38" s="756"/>
      <c r="CHW38" s="756"/>
      <c r="CHX38" s="756"/>
      <c r="CHY38" s="756"/>
      <c r="CHZ38" s="756"/>
      <c r="CIA38" s="756"/>
      <c r="CIB38" s="756"/>
      <c r="CIC38" s="756"/>
      <c r="CID38" s="756"/>
      <c r="CIE38" s="756"/>
      <c r="CIF38" s="756"/>
      <c r="CIG38" s="756"/>
      <c r="CIH38" s="756"/>
      <c r="CII38" s="756"/>
      <c r="CIJ38" s="756"/>
      <c r="CIK38" s="756"/>
      <c r="CIL38" s="756"/>
      <c r="CIM38" s="756"/>
      <c r="CIN38" s="756"/>
      <c r="CIO38" s="756"/>
      <c r="CIP38" s="756"/>
      <c r="CIQ38" s="756"/>
      <c r="CIR38" s="756"/>
      <c r="CIS38" s="756"/>
      <c r="CIT38" s="756"/>
      <c r="CIU38" s="756"/>
      <c r="CIV38" s="756"/>
      <c r="CIW38" s="756"/>
      <c r="CIX38" s="756"/>
      <c r="CIY38" s="756"/>
      <c r="CIZ38" s="756"/>
      <c r="CJA38" s="756"/>
      <c r="CJB38" s="756"/>
      <c r="CJC38" s="756"/>
      <c r="CJD38" s="756"/>
      <c r="CJE38" s="756"/>
      <c r="CJF38" s="756"/>
      <c r="CJG38" s="756"/>
      <c r="CJH38" s="756"/>
      <c r="CJI38" s="756"/>
      <c r="CJJ38" s="756"/>
      <c r="CJK38" s="756"/>
      <c r="CJL38" s="756"/>
      <c r="CJM38" s="756"/>
      <c r="CJN38" s="756"/>
      <c r="CJO38" s="756"/>
      <c r="CJP38" s="756"/>
      <c r="CJQ38" s="756"/>
      <c r="CJR38" s="756"/>
      <c r="CJS38" s="756"/>
      <c r="CJT38" s="756"/>
      <c r="CJU38" s="756"/>
      <c r="CJV38" s="756"/>
      <c r="CJW38" s="756"/>
      <c r="CJX38" s="756"/>
      <c r="CJY38" s="756"/>
      <c r="CJZ38" s="756"/>
      <c r="CKA38" s="756"/>
      <c r="CKB38" s="756"/>
      <c r="CKC38" s="756"/>
      <c r="CKD38" s="756"/>
      <c r="CKE38" s="756"/>
      <c r="CKF38" s="756"/>
      <c r="CKG38" s="756"/>
      <c r="CKH38" s="756"/>
      <c r="CKI38" s="756"/>
      <c r="CKJ38" s="756"/>
      <c r="CKK38" s="756"/>
      <c r="CKL38" s="756"/>
      <c r="CKM38" s="756"/>
      <c r="CKN38" s="756"/>
      <c r="CKO38" s="756"/>
      <c r="CKP38" s="756"/>
      <c r="CKQ38" s="756"/>
      <c r="CKR38" s="756"/>
      <c r="CKS38" s="756"/>
      <c r="CKT38" s="756"/>
      <c r="CKU38" s="756"/>
      <c r="CKV38" s="756"/>
      <c r="CKW38" s="756"/>
      <c r="CKX38" s="756"/>
      <c r="CKY38" s="756"/>
      <c r="CKZ38" s="756"/>
      <c r="CLA38" s="756"/>
      <c r="CLB38" s="756"/>
      <c r="CLC38" s="756"/>
      <c r="CLD38" s="756"/>
      <c r="CLE38" s="756"/>
      <c r="CLF38" s="756"/>
      <c r="CLG38" s="756"/>
      <c r="CLH38" s="756"/>
      <c r="CLI38" s="756"/>
      <c r="CLJ38" s="756"/>
      <c r="CLK38" s="756"/>
      <c r="CLL38" s="756"/>
      <c r="CLM38" s="756"/>
      <c r="CLN38" s="756"/>
      <c r="CLO38" s="756"/>
      <c r="CLP38" s="756"/>
      <c r="CLQ38" s="756"/>
      <c r="CLR38" s="756"/>
      <c r="CLS38" s="756"/>
      <c r="CLT38" s="756"/>
      <c r="CLU38" s="756"/>
      <c r="CLV38" s="756"/>
      <c r="CLW38" s="756"/>
      <c r="CLX38" s="756"/>
      <c r="CLY38" s="756"/>
      <c r="CLZ38" s="756"/>
      <c r="CMA38" s="756"/>
      <c r="CMB38" s="756"/>
      <c r="CMC38" s="756"/>
      <c r="CMD38" s="756"/>
      <c r="CME38" s="756"/>
      <c r="CMF38" s="756"/>
      <c r="CMG38" s="756"/>
      <c r="CMH38" s="756"/>
      <c r="CMI38" s="756"/>
      <c r="CMJ38" s="756"/>
      <c r="CMK38" s="756"/>
      <c r="CML38" s="756"/>
      <c r="CMM38" s="756"/>
      <c r="CMN38" s="756"/>
      <c r="CMO38" s="756"/>
      <c r="CMP38" s="756"/>
      <c r="CMQ38" s="756"/>
      <c r="CMR38" s="756"/>
      <c r="CMS38" s="756"/>
      <c r="CMT38" s="756"/>
      <c r="CMU38" s="756"/>
      <c r="CMV38" s="756"/>
      <c r="CMW38" s="756"/>
      <c r="CMX38" s="756"/>
      <c r="CMY38" s="756"/>
      <c r="CMZ38" s="756"/>
      <c r="CNA38" s="756"/>
      <c r="CNB38" s="756"/>
      <c r="CNC38" s="756"/>
      <c r="CND38" s="756"/>
      <c r="CNE38" s="756"/>
      <c r="CNF38" s="756"/>
      <c r="CNG38" s="756"/>
      <c r="CNH38" s="756"/>
      <c r="CNI38" s="756"/>
      <c r="CNJ38" s="756"/>
      <c r="CNK38" s="756"/>
      <c r="CNL38" s="756"/>
      <c r="CNM38" s="756"/>
      <c r="CNN38" s="756"/>
      <c r="CNO38" s="756"/>
      <c r="CNP38" s="756"/>
      <c r="CNQ38" s="756"/>
      <c r="CNR38" s="756"/>
      <c r="CNS38" s="756"/>
      <c r="CNT38" s="756"/>
      <c r="CNU38" s="756"/>
      <c r="CNV38" s="756"/>
      <c r="CNW38" s="756"/>
      <c r="CNX38" s="756"/>
      <c r="CNY38" s="756"/>
      <c r="CNZ38" s="756"/>
      <c r="COA38" s="756"/>
      <c r="COB38" s="756"/>
      <c r="COC38" s="756"/>
      <c r="COD38" s="756"/>
      <c r="COE38" s="756"/>
      <c r="COF38" s="756"/>
      <c r="COG38" s="756"/>
      <c r="COH38" s="756"/>
      <c r="COI38" s="756"/>
      <c r="COJ38" s="756"/>
      <c r="COK38" s="756"/>
      <c r="COL38" s="756"/>
      <c r="COM38" s="756"/>
      <c r="CON38" s="756"/>
      <c r="COO38" s="756"/>
      <c r="COP38" s="756"/>
      <c r="COQ38" s="756"/>
      <c r="COR38" s="756"/>
      <c r="COS38" s="756"/>
      <c r="COT38" s="756"/>
      <c r="COU38" s="756"/>
      <c r="COV38" s="756"/>
      <c r="COW38" s="756"/>
      <c r="COX38" s="756"/>
      <c r="COY38" s="756"/>
      <c r="COZ38" s="756"/>
      <c r="CPA38" s="756"/>
      <c r="CPB38" s="756"/>
      <c r="CPC38" s="756"/>
      <c r="CPD38" s="756"/>
      <c r="CPE38" s="756"/>
      <c r="CPF38" s="756"/>
      <c r="CPG38" s="756"/>
      <c r="CPH38" s="756"/>
      <c r="CPI38" s="756"/>
      <c r="CPJ38" s="756"/>
      <c r="CPK38" s="756"/>
      <c r="CPL38" s="756"/>
      <c r="CPM38" s="756"/>
      <c r="CPN38" s="756"/>
      <c r="CPO38" s="756"/>
      <c r="CPP38" s="756"/>
      <c r="CPQ38" s="756"/>
      <c r="CPR38" s="756"/>
      <c r="CPS38" s="756"/>
      <c r="CPT38" s="756"/>
      <c r="CPU38" s="756"/>
      <c r="CPV38" s="756"/>
      <c r="CPW38" s="756"/>
      <c r="CPX38" s="756"/>
      <c r="CPY38" s="756"/>
      <c r="CPZ38" s="756"/>
      <c r="CQA38" s="756"/>
      <c r="CQB38" s="756"/>
      <c r="CQC38" s="756"/>
      <c r="CQD38" s="756"/>
      <c r="CQE38" s="756"/>
      <c r="CQF38" s="756"/>
      <c r="CQG38" s="756"/>
      <c r="CQH38" s="756"/>
      <c r="CQI38" s="756"/>
      <c r="CQJ38" s="756"/>
      <c r="CQK38" s="756"/>
      <c r="CQL38" s="756"/>
      <c r="CQM38" s="756"/>
      <c r="CQN38" s="756"/>
      <c r="CQO38" s="756"/>
      <c r="CQP38" s="756"/>
      <c r="CQQ38" s="756"/>
      <c r="CQR38" s="756"/>
      <c r="CQS38" s="756"/>
      <c r="CQT38" s="756"/>
      <c r="CQU38" s="756"/>
      <c r="CQV38" s="756"/>
      <c r="CQW38" s="756"/>
      <c r="CQX38" s="756"/>
      <c r="CQY38" s="756"/>
      <c r="CQZ38" s="756"/>
      <c r="CRA38" s="756"/>
      <c r="CRB38" s="756"/>
      <c r="CRC38" s="756"/>
      <c r="CRD38" s="756"/>
      <c r="CRE38" s="756"/>
      <c r="CRF38" s="756"/>
      <c r="CRG38" s="756"/>
      <c r="CRH38" s="756"/>
      <c r="CRI38" s="756"/>
      <c r="CRJ38" s="756"/>
      <c r="CRK38" s="756"/>
      <c r="CRL38" s="756"/>
      <c r="CRM38" s="756"/>
      <c r="CRN38" s="756"/>
      <c r="CRO38" s="756"/>
      <c r="CRP38" s="756"/>
      <c r="CRQ38" s="756"/>
      <c r="CRR38" s="756"/>
      <c r="CRS38" s="756"/>
      <c r="CRT38" s="756"/>
      <c r="CRU38" s="756"/>
      <c r="CRV38" s="756"/>
      <c r="CRW38" s="756"/>
      <c r="CRX38" s="756"/>
      <c r="CRY38" s="756"/>
      <c r="CRZ38" s="756"/>
      <c r="CSA38" s="756"/>
      <c r="CSB38" s="756"/>
      <c r="CSC38" s="756"/>
      <c r="CSD38" s="756"/>
      <c r="CSE38" s="756"/>
      <c r="CSF38" s="756"/>
      <c r="CSG38" s="756"/>
      <c r="CSH38" s="756"/>
      <c r="CSI38" s="756"/>
      <c r="CSJ38" s="756"/>
      <c r="CSK38" s="756"/>
      <c r="CSL38" s="756"/>
      <c r="CSM38" s="756"/>
      <c r="CSN38" s="756"/>
      <c r="CSO38" s="756"/>
      <c r="CSP38" s="756"/>
      <c r="CSQ38" s="756"/>
      <c r="CSR38" s="756"/>
      <c r="CSS38" s="756"/>
      <c r="CST38" s="756"/>
      <c r="CSU38" s="756"/>
      <c r="CSV38" s="756"/>
      <c r="CSW38" s="756"/>
      <c r="CSX38" s="756"/>
      <c r="CSY38" s="756"/>
      <c r="CSZ38" s="756"/>
      <c r="CTA38" s="756"/>
      <c r="CTB38" s="756"/>
      <c r="CTC38" s="756"/>
      <c r="CTD38" s="756"/>
      <c r="CTE38" s="756"/>
      <c r="CTF38" s="756"/>
      <c r="CTG38" s="756"/>
      <c r="CTH38" s="756"/>
      <c r="CTI38" s="756"/>
      <c r="CTJ38" s="756"/>
      <c r="CTK38" s="756"/>
      <c r="CTL38" s="756"/>
      <c r="CTM38" s="756"/>
      <c r="CTN38" s="756"/>
      <c r="CTO38" s="756"/>
      <c r="CTP38" s="756"/>
      <c r="CTQ38" s="756"/>
      <c r="CTR38" s="756"/>
      <c r="CTS38" s="756"/>
      <c r="CTT38" s="756"/>
      <c r="CTU38" s="756"/>
      <c r="CTV38" s="756"/>
      <c r="CTW38" s="756"/>
      <c r="CTX38" s="756"/>
      <c r="CTY38" s="756"/>
      <c r="CTZ38" s="756"/>
      <c r="CUA38" s="756"/>
      <c r="CUB38" s="756"/>
      <c r="CUC38" s="756"/>
      <c r="CUD38" s="756"/>
      <c r="CUE38" s="756"/>
      <c r="CUF38" s="756"/>
      <c r="CUG38" s="756"/>
      <c r="CUH38" s="756"/>
      <c r="CUI38" s="756"/>
      <c r="CUJ38" s="756"/>
      <c r="CUK38" s="756"/>
      <c r="CUL38" s="756"/>
      <c r="CUM38" s="756"/>
      <c r="CUN38" s="756"/>
      <c r="CUO38" s="756"/>
      <c r="CUP38" s="756"/>
      <c r="CUQ38" s="756"/>
      <c r="CUR38" s="756"/>
      <c r="CUS38" s="756"/>
      <c r="CUT38" s="756"/>
      <c r="CUU38" s="756"/>
      <c r="CUV38" s="756"/>
      <c r="CUW38" s="756"/>
      <c r="CUX38" s="756"/>
      <c r="CUY38" s="756"/>
      <c r="CUZ38" s="756"/>
      <c r="CVA38" s="756"/>
      <c r="CVB38" s="756"/>
      <c r="CVC38" s="756"/>
      <c r="CVD38" s="756"/>
      <c r="CVE38" s="756"/>
      <c r="CVF38" s="756"/>
      <c r="CVG38" s="756"/>
      <c r="CVH38" s="756"/>
      <c r="CVI38" s="756"/>
      <c r="CVJ38" s="756"/>
      <c r="CVK38" s="756"/>
      <c r="CVL38" s="756"/>
      <c r="CVM38" s="756"/>
      <c r="CVN38" s="756"/>
      <c r="CVO38" s="756"/>
      <c r="CVP38" s="756"/>
      <c r="CVQ38" s="756"/>
      <c r="CVR38" s="756"/>
      <c r="CVS38" s="756"/>
      <c r="CVT38" s="756"/>
      <c r="CVU38" s="756"/>
      <c r="CVV38" s="756"/>
      <c r="CVW38" s="756"/>
      <c r="CVX38" s="756"/>
      <c r="CVY38" s="756"/>
      <c r="CVZ38" s="756"/>
      <c r="CWA38" s="756"/>
      <c r="CWB38" s="756"/>
      <c r="CWC38" s="756"/>
      <c r="CWD38" s="756"/>
      <c r="CWE38" s="756"/>
      <c r="CWF38" s="756"/>
      <c r="CWG38" s="756"/>
      <c r="CWH38" s="756"/>
      <c r="CWI38" s="756"/>
      <c r="CWJ38" s="756"/>
      <c r="CWK38" s="756"/>
      <c r="CWL38" s="756"/>
      <c r="CWM38" s="756"/>
      <c r="CWN38" s="756"/>
      <c r="CWO38" s="756"/>
      <c r="CWP38" s="756"/>
      <c r="CWQ38" s="756"/>
      <c r="CWR38" s="756"/>
      <c r="CWS38" s="756"/>
      <c r="CWT38" s="756"/>
      <c r="CWU38" s="756"/>
      <c r="CWV38" s="756"/>
      <c r="CWW38" s="756"/>
      <c r="CWX38" s="756"/>
      <c r="CWY38" s="756"/>
      <c r="CWZ38" s="756"/>
      <c r="CXA38" s="756"/>
      <c r="CXB38" s="756"/>
      <c r="CXC38" s="756"/>
      <c r="CXD38" s="756"/>
      <c r="CXE38" s="756"/>
      <c r="CXF38" s="756"/>
      <c r="CXG38" s="756"/>
      <c r="CXH38" s="756"/>
      <c r="CXI38" s="756"/>
      <c r="CXJ38" s="756"/>
      <c r="CXK38" s="756"/>
      <c r="CXL38" s="756"/>
      <c r="CXM38" s="756"/>
      <c r="CXN38" s="756"/>
      <c r="CXO38" s="756"/>
      <c r="CXP38" s="756"/>
      <c r="CXQ38" s="756"/>
      <c r="CXR38" s="756"/>
      <c r="CXS38" s="756"/>
      <c r="CXT38" s="756"/>
      <c r="CXU38" s="756"/>
      <c r="CXV38" s="756"/>
      <c r="CXW38" s="756"/>
      <c r="CXX38" s="756"/>
      <c r="CXY38" s="756"/>
      <c r="CXZ38" s="756"/>
      <c r="CYA38" s="756"/>
      <c r="CYB38" s="756"/>
      <c r="CYC38" s="756"/>
      <c r="CYD38" s="756"/>
      <c r="CYE38" s="756"/>
      <c r="CYF38" s="756"/>
      <c r="CYG38" s="756"/>
      <c r="CYH38" s="756"/>
      <c r="CYI38" s="756"/>
      <c r="CYJ38" s="756"/>
      <c r="CYK38" s="756"/>
      <c r="CYL38" s="756"/>
      <c r="CYM38" s="756"/>
      <c r="CYN38" s="756"/>
      <c r="CYO38" s="756"/>
      <c r="CYP38" s="756"/>
      <c r="CYQ38" s="756"/>
      <c r="CYR38" s="756"/>
      <c r="CYS38" s="756"/>
      <c r="CYT38" s="756"/>
      <c r="CYU38" s="756"/>
      <c r="CYV38" s="756"/>
      <c r="CYW38" s="756"/>
      <c r="CYX38" s="756"/>
      <c r="CYY38" s="756"/>
      <c r="CYZ38" s="756"/>
      <c r="CZA38" s="756"/>
      <c r="CZB38" s="756"/>
      <c r="CZC38" s="756"/>
      <c r="CZD38" s="756"/>
      <c r="CZE38" s="756"/>
      <c r="CZF38" s="756"/>
      <c r="CZG38" s="756"/>
      <c r="CZH38" s="756"/>
      <c r="CZI38" s="756"/>
      <c r="CZJ38" s="756"/>
      <c r="CZK38" s="756"/>
      <c r="CZL38" s="756"/>
      <c r="CZM38" s="756"/>
      <c r="CZN38" s="756"/>
      <c r="CZO38" s="756"/>
      <c r="CZP38" s="756"/>
      <c r="CZQ38" s="756"/>
      <c r="CZR38" s="756"/>
      <c r="CZS38" s="756"/>
      <c r="CZT38" s="756"/>
      <c r="CZU38" s="756"/>
      <c r="CZV38" s="756"/>
      <c r="CZW38" s="756"/>
      <c r="CZX38" s="756"/>
      <c r="CZY38" s="756"/>
      <c r="CZZ38" s="756"/>
      <c r="DAA38" s="756"/>
      <c r="DAB38" s="756"/>
      <c r="DAC38" s="756"/>
      <c r="DAD38" s="756"/>
      <c r="DAE38" s="756"/>
      <c r="DAF38" s="756"/>
      <c r="DAG38" s="756"/>
      <c r="DAH38" s="756"/>
      <c r="DAI38" s="756"/>
      <c r="DAJ38" s="756"/>
      <c r="DAK38" s="756"/>
      <c r="DAL38" s="756"/>
      <c r="DAM38" s="756"/>
      <c r="DAN38" s="756"/>
      <c r="DAO38" s="756"/>
      <c r="DAP38" s="756"/>
      <c r="DAQ38" s="756"/>
      <c r="DAR38" s="756"/>
      <c r="DAS38" s="756"/>
      <c r="DAT38" s="756"/>
      <c r="DAU38" s="756"/>
      <c r="DAV38" s="756"/>
      <c r="DAW38" s="756"/>
      <c r="DAX38" s="756"/>
      <c r="DAY38" s="756"/>
      <c r="DAZ38" s="756"/>
      <c r="DBA38" s="756"/>
      <c r="DBB38" s="756"/>
      <c r="DBC38" s="756"/>
      <c r="DBD38" s="756"/>
      <c r="DBE38" s="756"/>
      <c r="DBF38" s="756"/>
      <c r="DBG38" s="756"/>
      <c r="DBH38" s="756"/>
      <c r="DBI38" s="756"/>
      <c r="DBJ38" s="756"/>
      <c r="DBK38" s="756"/>
      <c r="DBL38" s="756"/>
      <c r="DBM38" s="756"/>
      <c r="DBN38" s="756"/>
      <c r="DBO38" s="756"/>
      <c r="DBP38" s="756"/>
      <c r="DBQ38" s="756"/>
      <c r="DBR38" s="756"/>
      <c r="DBS38" s="756"/>
      <c r="DBT38" s="756"/>
      <c r="DBU38" s="756"/>
      <c r="DBV38" s="756"/>
      <c r="DBW38" s="756"/>
      <c r="DBX38" s="756"/>
      <c r="DBY38" s="756"/>
      <c r="DBZ38" s="756"/>
      <c r="DCA38" s="756"/>
      <c r="DCB38" s="756"/>
      <c r="DCC38" s="756"/>
      <c r="DCD38" s="756"/>
      <c r="DCE38" s="756"/>
      <c r="DCF38" s="756"/>
      <c r="DCG38" s="756"/>
      <c r="DCH38" s="756"/>
      <c r="DCI38" s="756"/>
      <c r="DCJ38" s="756"/>
      <c r="DCK38" s="756"/>
      <c r="DCL38" s="756"/>
      <c r="DCM38" s="756"/>
      <c r="DCN38" s="756"/>
      <c r="DCO38" s="756"/>
      <c r="DCP38" s="756"/>
      <c r="DCQ38" s="756"/>
      <c r="DCR38" s="756"/>
      <c r="DCS38" s="756"/>
      <c r="DCT38" s="756"/>
      <c r="DCU38" s="756"/>
      <c r="DCV38" s="756"/>
      <c r="DCW38" s="756"/>
      <c r="DCX38" s="756"/>
      <c r="DCY38" s="756"/>
      <c r="DCZ38" s="756"/>
      <c r="DDA38" s="756"/>
      <c r="DDB38" s="756"/>
      <c r="DDC38" s="756"/>
      <c r="DDD38" s="756"/>
      <c r="DDE38" s="756"/>
      <c r="DDF38" s="756"/>
      <c r="DDG38" s="756"/>
      <c r="DDH38" s="756"/>
      <c r="DDI38" s="756"/>
      <c r="DDJ38" s="756"/>
      <c r="DDK38" s="756"/>
      <c r="DDL38" s="756"/>
      <c r="DDM38" s="756"/>
      <c r="DDN38" s="756"/>
      <c r="DDO38" s="756"/>
      <c r="DDP38" s="756"/>
      <c r="DDQ38" s="756"/>
      <c r="DDR38" s="756"/>
      <c r="DDS38" s="756"/>
      <c r="DDT38" s="756"/>
      <c r="DDU38" s="756"/>
      <c r="DDV38" s="756"/>
      <c r="DDW38" s="756"/>
      <c r="DDX38" s="756"/>
      <c r="DDY38" s="756"/>
      <c r="DDZ38" s="756"/>
      <c r="DEA38" s="756"/>
      <c r="DEB38" s="756"/>
      <c r="DEC38" s="756"/>
      <c r="DED38" s="756"/>
      <c r="DEE38" s="756"/>
      <c r="DEF38" s="756"/>
      <c r="DEG38" s="756"/>
      <c r="DEH38" s="756"/>
      <c r="DEI38" s="756"/>
      <c r="DEJ38" s="756"/>
      <c r="DEK38" s="756"/>
      <c r="DEL38" s="756"/>
      <c r="DEM38" s="756"/>
      <c r="DEN38" s="756"/>
      <c r="DEO38" s="756"/>
      <c r="DEP38" s="756"/>
      <c r="DEQ38" s="756"/>
      <c r="DER38" s="756"/>
      <c r="DES38" s="756"/>
      <c r="DET38" s="756"/>
      <c r="DEU38" s="756"/>
      <c r="DEV38" s="756"/>
      <c r="DEW38" s="756"/>
      <c r="DEX38" s="756"/>
      <c r="DEY38" s="756"/>
      <c r="DEZ38" s="756"/>
      <c r="DFA38" s="756"/>
      <c r="DFB38" s="756"/>
      <c r="DFC38" s="756"/>
      <c r="DFD38" s="756"/>
      <c r="DFE38" s="756"/>
      <c r="DFF38" s="756"/>
      <c r="DFG38" s="756"/>
      <c r="DFH38" s="756"/>
      <c r="DFI38" s="756"/>
      <c r="DFJ38" s="756"/>
      <c r="DFK38" s="756"/>
      <c r="DFL38" s="756"/>
      <c r="DFM38" s="756"/>
      <c r="DFN38" s="756"/>
      <c r="DFO38" s="756"/>
      <c r="DFP38" s="756"/>
      <c r="DFQ38" s="756"/>
      <c r="DFR38" s="756"/>
      <c r="DFS38" s="756"/>
      <c r="DFT38" s="756"/>
      <c r="DFU38" s="756"/>
      <c r="DFV38" s="756"/>
      <c r="DFW38" s="756"/>
      <c r="DFX38" s="756"/>
      <c r="DFY38" s="756"/>
      <c r="DFZ38" s="756"/>
      <c r="DGA38" s="756"/>
      <c r="DGB38" s="756"/>
      <c r="DGC38" s="756"/>
      <c r="DGD38" s="756"/>
      <c r="DGE38" s="756"/>
      <c r="DGF38" s="756"/>
      <c r="DGG38" s="756"/>
      <c r="DGH38" s="756"/>
      <c r="DGI38" s="756"/>
      <c r="DGJ38" s="756"/>
      <c r="DGK38" s="756"/>
      <c r="DGL38" s="756"/>
      <c r="DGM38" s="756"/>
      <c r="DGN38" s="756"/>
      <c r="DGO38" s="756"/>
      <c r="DGP38" s="756"/>
      <c r="DGQ38" s="756"/>
      <c r="DGR38" s="756"/>
      <c r="DGS38" s="756"/>
      <c r="DGT38" s="756"/>
      <c r="DGU38" s="756"/>
      <c r="DGV38" s="756"/>
      <c r="DGW38" s="756"/>
      <c r="DGX38" s="756"/>
      <c r="DGY38" s="756"/>
      <c r="DGZ38" s="756"/>
      <c r="DHA38" s="756"/>
      <c r="DHB38" s="756"/>
      <c r="DHC38" s="756"/>
      <c r="DHD38" s="756"/>
      <c r="DHE38" s="756"/>
      <c r="DHF38" s="756"/>
      <c r="DHG38" s="756"/>
      <c r="DHH38" s="756"/>
      <c r="DHI38" s="756"/>
      <c r="DHJ38" s="756"/>
      <c r="DHK38" s="756"/>
      <c r="DHL38" s="756"/>
      <c r="DHM38" s="756"/>
      <c r="DHN38" s="756"/>
      <c r="DHO38" s="756"/>
      <c r="DHP38" s="756"/>
      <c r="DHQ38" s="756"/>
      <c r="DHR38" s="756"/>
      <c r="DHS38" s="756"/>
      <c r="DHT38" s="756"/>
      <c r="DHU38" s="756"/>
      <c r="DHV38" s="756"/>
      <c r="DHW38" s="756"/>
      <c r="DHX38" s="756"/>
      <c r="DHY38" s="756"/>
      <c r="DHZ38" s="756"/>
      <c r="DIA38" s="756"/>
      <c r="DIB38" s="756"/>
      <c r="DIC38" s="756"/>
      <c r="DID38" s="756"/>
      <c r="DIE38" s="756"/>
      <c r="DIF38" s="756"/>
      <c r="DIG38" s="756"/>
      <c r="DIH38" s="756"/>
      <c r="DII38" s="756"/>
      <c r="DIJ38" s="756"/>
      <c r="DIK38" s="756"/>
      <c r="DIL38" s="756"/>
      <c r="DIM38" s="756"/>
      <c r="DIN38" s="756"/>
      <c r="DIO38" s="756"/>
      <c r="DIP38" s="756"/>
      <c r="DIQ38" s="756"/>
      <c r="DIR38" s="756"/>
      <c r="DIS38" s="756"/>
      <c r="DIT38" s="756"/>
      <c r="DIU38" s="756"/>
      <c r="DIV38" s="756"/>
      <c r="DIW38" s="756"/>
      <c r="DIX38" s="756"/>
      <c r="DIY38" s="756"/>
      <c r="DIZ38" s="756"/>
      <c r="DJA38" s="756"/>
      <c r="DJB38" s="756"/>
      <c r="DJC38" s="756"/>
      <c r="DJD38" s="756"/>
      <c r="DJE38" s="756"/>
      <c r="DJF38" s="756"/>
      <c r="DJG38" s="756"/>
      <c r="DJH38" s="756"/>
      <c r="DJI38" s="756"/>
      <c r="DJJ38" s="756"/>
      <c r="DJK38" s="756"/>
      <c r="DJL38" s="756"/>
      <c r="DJM38" s="756"/>
      <c r="DJN38" s="756"/>
      <c r="DJO38" s="756"/>
      <c r="DJP38" s="756"/>
      <c r="DJQ38" s="756"/>
      <c r="DJR38" s="756"/>
      <c r="DJS38" s="756"/>
      <c r="DJT38" s="756"/>
      <c r="DJU38" s="756"/>
      <c r="DJV38" s="756"/>
      <c r="DJW38" s="756"/>
      <c r="DJX38" s="756"/>
      <c r="DJY38" s="756"/>
      <c r="DJZ38" s="756"/>
      <c r="DKA38" s="756"/>
      <c r="DKB38" s="756"/>
      <c r="DKC38" s="756"/>
      <c r="DKD38" s="756"/>
      <c r="DKE38" s="756"/>
      <c r="DKF38" s="756"/>
      <c r="DKG38" s="756"/>
      <c r="DKH38" s="756"/>
      <c r="DKI38" s="756"/>
      <c r="DKJ38" s="756"/>
      <c r="DKK38" s="756"/>
      <c r="DKL38" s="756"/>
      <c r="DKM38" s="756"/>
      <c r="DKN38" s="756"/>
      <c r="DKO38" s="756"/>
      <c r="DKP38" s="756"/>
      <c r="DKQ38" s="756"/>
      <c r="DKR38" s="756"/>
      <c r="DKS38" s="756"/>
      <c r="DKT38" s="756"/>
      <c r="DKU38" s="756"/>
      <c r="DKV38" s="756"/>
      <c r="DKW38" s="756"/>
      <c r="DKX38" s="756"/>
      <c r="DKY38" s="756"/>
      <c r="DKZ38" s="756"/>
      <c r="DLA38" s="756"/>
      <c r="DLB38" s="756"/>
      <c r="DLC38" s="756"/>
      <c r="DLD38" s="756"/>
      <c r="DLE38" s="756"/>
      <c r="DLF38" s="756"/>
      <c r="DLG38" s="756"/>
      <c r="DLH38" s="756"/>
      <c r="DLI38" s="756"/>
      <c r="DLJ38" s="756"/>
      <c r="DLK38" s="756"/>
      <c r="DLL38" s="756"/>
      <c r="DLM38" s="756"/>
      <c r="DLN38" s="756"/>
      <c r="DLO38" s="756"/>
      <c r="DLP38" s="756"/>
      <c r="DLQ38" s="756"/>
      <c r="DLR38" s="756"/>
      <c r="DLS38" s="756"/>
      <c r="DLT38" s="756"/>
      <c r="DLU38" s="756"/>
      <c r="DLV38" s="756"/>
      <c r="DLW38" s="756"/>
      <c r="DLX38" s="756"/>
      <c r="DLY38" s="756"/>
      <c r="DLZ38" s="756"/>
      <c r="DMA38" s="756"/>
      <c r="DMB38" s="756"/>
      <c r="DMC38" s="756"/>
      <c r="DMD38" s="756"/>
      <c r="DME38" s="756"/>
      <c r="DMF38" s="756"/>
      <c r="DMG38" s="756"/>
      <c r="DMH38" s="756"/>
      <c r="DMI38" s="756"/>
      <c r="DMJ38" s="756"/>
      <c r="DMK38" s="756"/>
      <c r="DML38" s="756"/>
      <c r="DMM38" s="756"/>
      <c r="DMN38" s="756"/>
      <c r="DMO38" s="756"/>
      <c r="DMP38" s="756"/>
      <c r="DMQ38" s="756"/>
      <c r="DMR38" s="756"/>
      <c r="DMS38" s="756"/>
      <c r="DMT38" s="756"/>
      <c r="DMU38" s="756"/>
      <c r="DMV38" s="756"/>
      <c r="DMW38" s="756"/>
      <c r="DMX38" s="756"/>
      <c r="DMY38" s="756"/>
      <c r="DMZ38" s="756"/>
      <c r="DNA38" s="756"/>
      <c r="DNB38" s="756"/>
      <c r="DNC38" s="756"/>
      <c r="DND38" s="756"/>
      <c r="DNE38" s="756"/>
      <c r="DNF38" s="756"/>
      <c r="DNG38" s="756"/>
      <c r="DNH38" s="756"/>
      <c r="DNI38" s="756"/>
      <c r="DNJ38" s="756"/>
      <c r="DNK38" s="756"/>
      <c r="DNL38" s="756"/>
      <c r="DNM38" s="756"/>
      <c r="DNN38" s="756"/>
      <c r="DNO38" s="756"/>
      <c r="DNP38" s="756"/>
      <c r="DNQ38" s="756"/>
      <c r="DNR38" s="756"/>
      <c r="DNS38" s="756"/>
      <c r="DNT38" s="756"/>
      <c r="DNU38" s="756"/>
      <c r="DNV38" s="756"/>
      <c r="DNW38" s="756"/>
      <c r="DNX38" s="756"/>
      <c r="DNY38" s="756"/>
      <c r="DNZ38" s="756"/>
      <c r="DOA38" s="756"/>
      <c r="DOB38" s="756"/>
      <c r="DOC38" s="756"/>
      <c r="DOD38" s="756"/>
      <c r="DOE38" s="756"/>
      <c r="DOF38" s="756"/>
      <c r="DOG38" s="756"/>
      <c r="DOH38" s="756"/>
      <c r="DOI38" s="756"/>
      <c r="DOJ38" s="756"/>
      <c r="DOK38" s="756"/>
      <c r="DOL38" s="756"/>
      <c r="DOM38" s="756"/>
      <c r="DON38" s="756"/>
      <c r="DOO38" s="756"/>
      <c r="DOP38" s="756"/>
      <c r="DOQ38" s="756"/>
      <c r="DOR38" s="756"/>
      <c r="DOS38" s="756"/>
      <c r="DOT38" s="756"/>
      <c r="DOU38" s="756"/>
      <c r="DOV38" s="756"/>
      <c r="DOW38" s="756"/>
      <c r="DOX38" s="756"/>
      <c r="DOY38" s="756"/>
      <c r="DOZ38" s="756"/>
      <c r="DPA38" s="756"/>
      <c r="DPB38" s="756"/>
      <c r="DPC38" s="756"/>
      <c r="DPD38" s="756"/>
      <c r="DPE38" s="756"/>
      <c r="DPF38" s="756"/>
      <c r="DPG38" s="756"/>
      <c r="DPH38" s="756"/>
      <c r="DPI38" s="756"/>
      <c r="DPJ38" s="756"/>
      <c r="DPK38" s="756"/>
      <c r="DPL38" s="756"/>
      <c r="DPM38" s="756"/>
      <c r="DPN38" s="756"/>
      <c r="DPO38" s="756"/>
      <c r="DPP38" s="756"/>
      <c r="DPQ38" s="756"/>
      <c r="DPR38" s="756"/>
      <c r="DPS38" s="756"/>
      <c r="DPT38" s="756"/>
      <c r="DPU38" s="756"/>
      <c r="DPV38" s="756"/>
      <c r="DPW38" s="756"/>
      <c r="DPX38" s="756"/>
      <c r="DPY38" s="756"/>
      <c r="DPZ38" s="756"/>
      <c r="DQA38" s="756"/>
      <c r="DQB38" s="756"/>
      <c r="DQC38" s="756"/>
      <c r="DQD38" s="756"/>
      <c r="DQE38" s="756"/>
      <c r="DQF38" s="756"/>
      <c r="DQG38" s="756"/>
      <c r="DQH38" s="756"/>
      <c r="DQI38" s="756"/>
      <c r="DQJ38" s="756"/>
      <c r="DQK38" s="756"/>
      <c r="DQL38" s="756"/>
      <c r="DQM38" s="756"/>
      <c r="DQN38" s="756"/>
      <c r="DQO38" s="756"/>
      <c r="DQP38" s="756"/>
      <c r="DQQ38" s="756"/>
      <c r="DQR38" s="756"/>
      <c r="DQS38" s="756"/>
      <c r="DQT38" s="756"/>
      <c r="DQU38" s="756"/>
      <c r="DQV38" s="756"/>
      <c r="DQW38" s="756"/>
      <c r="DQX38" s="756"/>
      <c r="DQY38" s="756"/>
      <c r="DQZ38" s="756"/>
      <c r="DRA38" s="756"/>
      <c r="DRB38" s="756"/>
      <c r="DRC38" s="756"/>
      <c r="DRD38" s="756"/>
      <c r="DRE38" s="756"/>
      <c r="DRF38" s="756"/>
      <c r="DRG38" s="756"/>
      <c r="DRH38" s="756"/>
      <c r="DRI38" s="756"/>
      <c r="DRJ38" s="756"/>
      <c r="DRK38" s="756"/>
      <c r="DRL38" s="756"/>
      <c r="DRM38" s="756"/>
      <c r="DRN38" s="756"/>
      <c r="DRO38" s="756"/>
      <c r="DRP38" s="756"/>
      <c r="DRQ38" s="756"/>
      <c r="DRR38" s="756"/>
      <c r="DRS38" s="756"/>
      <c r="DRT38" s="756"/>
      <c r="DRU38" s="756"/>
      <c r="DRV38" s="756"/>
      <c r="DRW38" s="756"/>
      <c r="DRX38" s="756"/>
      <c r="DRY38" s="756"/>
      <c r="DRZ38" s="756"/>
      <c r="DSA38" s="756"/>
      <c r="DSB38" s="756"/>
      <c r="DSC38" s="756"/>
      <c r="DSD38" s="756"/>
      <c r="DSE38" s="756"/>
      <c r="DSF38" s="756"/>
      <c r="DSG38" s="756"/>
      <c r="DSH38" s="756"/>
      <c r="DSI38" s="756"/>
      <c r="DSJ38" s="756"/>
      <c r="DSK38" s="756"/>
      <c r="DSL38" s="756"/>
      <c r="DSM38" s="756"/>
      <c r="DSN38" s="756"/>
      <c r="DSO38" s="756"/>
      <c r="DSP38" s="756"/>
      <c r="DSQ38" s="756"/>
      <c r="DSR38" s="756"/>
      <c r="DSS38" s="756"/>
      <c r="DST38" s="756"/>
      <c r="DSU38" s="756"/>
      <c r="DSV38" s="756"/>
      <c r="DSW38" s="756"/>
      <c r="DSX38" s="756"/>
      <c r="DSY38" s="756"/>
      <c r="DSZ38" s="756"/>
      <c r="DTA38" s="756"/>
      <c r="DTB38" s="756"/>
      <c r="DTC38" s="756"/>
      <c r="DTD38" s="756"/>
      <c r="DTE38" s="756"/>
      <c r="DTF38" s="756"/>
      <c r="DTG38" s="756"/>
      <c r="DTH38" s="756"/>
      <c r="DTI38" s="756"/>
      <c r="DTJ38" s="756"/>
      <c r="DTK38" s="756"/>
      <c r="DTL38" s="756"/>
      <c r="DTM38" s="756"/>
      <c r="DTN38" s="756"/>
      <c r="DTO38" s="756"/>
      <c r="DTP38" s="756"/>
      <c r="DTQ38" s="756"/>
      <c r="DTR38" s="756"/>
      <c r="DTS38" s="756"/>
      <c r="DTT38" s="756"/>
      <c r="DTU38" s="756"/>
      <c r="DTV38" s="756"/>
      <c r="DTW38" s="756"/>
      <c r="DTX38" s="756"/>
      <c r="DTY38" s="756"/>
      <c r="DTZ38" s="756"/>
      <c r="DUA38" s="756"/>
      <c r="DUB38" s="756"/>
      <c r="DUC38" s="756"/>
      <c r="DUD38" s="756"/>
      <c r="DUE38" s="756"/>
      <c r="DUF38" s="756"/>
      <c r="DUG38" s="756"/>
      <c r="DUH38" s="756"/>
      <c r="DUI38" s="756"/>
      <c r="DUJ38" s="756"/>
      <c r="DUK38" s="756"/>
      <c r="DUL38" s="756"/>
      <c r="DUM38" s="756"/>
      <c r="DUN38" s="756"/>
      <c r="DUO38" s="756"/>
      <c r="DUP38" s="756"/>
      <c r="DUQ38" s="756"/>
      <c r="DUR38" s="756"/>
      <c r="DUS38" s="756"/>
      <c r="DUT38" s="756"/>
      <c r="DUU38" s="756"/>
      <c r="DUV38" s="756"/>
      <c r="DUW38" s="756"/>
      <c r="DUX38" s="756"/>
      <c r="DUY38" s="756"/>
      <c r="DUZ38" s="756"/>
      <c r="DVA38" s="756"/>
      <c r="DVB38" s="756"/>
      <c r="DVC38" s="756"/>
      <c r="DVD38" s="756"/>
      <c r="DVE38" s="756"/>
      <c r="DVF38" s="756"/>
      <c r="DVG38" s="756"/>
      <c r="DVH38" s="756"/>
      <c r="DVI38" s="756"/>
      <c r="DVJ38" s="756"/>
      <c r="DVK38" s="756"/>
      <c r="DVL38" s="756"/>
      <c r="DVM38" s="756"/>
      <c r="DVN38" s="756"/>
      <c r="DVO38" s="756"/>
      <c r="DVP38" s="756"/>
      <c r="DVQ38" s="756"/>
      <c r="DVR38" s="756"/>
      <c r="DVS38" s="756"/>
      <c r="DVT38" s="756"/>
      <c r="DVU38" s="756"/>
      <c r="DVV38" s="756"/>
      <c r="DVW38" s="756"/>
      <c r="DVX38" s="756"/>
      <c r="DVY38" s="756"/>
      <c r="DVZ38" s="756"/>
      <c r="DWA38" s="756"/>
      <c r="DWB38" s="756"/>
      <c r="DWC38" s="756"/>
      <c r="DWD38" s="756"/>
      <c r="DWE38" s="756"/>
      <c r="DWF38" s="756"/>
      <c r="DWG38" s="756"/>
      <c r="DWH38" s="756"/>
      <c r="DWI38" s="756"/>
      <c r="DWJ38" s="756"/>
      <c r="DWK38" s="756"/>
      <c r="DWL38" s="756"/>
      <c r="DWM38" s="756"/>
      <c r="DWN38" s="756"/>
      <c r="DWO38" s="756"/>
      <c r="DWP38" s="756"/>
      <c r="DWQ38" s="756"/>
      <c r="DWR38" s="756"/>
      <c r="DWS38" s="756"/>
      <c r="DWT38" s="756"/>
      <c r="DWU38" s="756"/>
      <c r="DWV38" s="756"/>
      <c r="DWW38" s="756"/>
      <c r="DWX38" s="756"/>
      <c r="DWY38" s="756"/>
      <c r="DWZ38" s="756"/>
      <c r="DXA38" s="756"/>
      <c r="DXB38" s="756"/>
      <c r="DXC38" s="756"/>
      <c r="DXD38" s="756"/>
      <c r="DXE38" s="756"/>
      <c r="DXF38" s="756"/>
      <c r="DXG38" s="756"/>
      <c r="DXH38" s="756"/>
      <c r="DXI38" s="756"/>
      <c r="DXJ38" s="756"/>
      <c r="DXK38" s="756"/>
      <c r="DXL38" s="756"/>
      <c r="DXM38" s="756"/>
      <c r="DXN38" s="756"/>
      <c r="DXO38" s="756"/>
      <c r="DXP38" s="756"/>
      <c r="DXQ38" s="756"/>
      <c r="DXR38" s="756"/>
      <c r="DXS38" s="756"/>
      <c r="DXT38" s="756"/>
      <c r="DXU38" s="756"/>
      <c r="DXV38" s="756"/>
      <c r="DXW38" s="756"/>
      <c r="DXX38" s="756"/>
      <c r="DXY38" s="756"/>
      <c r="DXZ38" s="756"/>
      <c r="DYA38" s="756"/>
      <c r="DYB38" s="756"/>
      <c r="DYC38" s="756"/>
      <c r="DYD38" s="756"/>
      <c r="DYE38" s="756"/>
      <c r="DYF38" s="756"/>
      <c r="DYG38" s="756"/>
      <c r="DYH38" s="756"/>
      <c r="DYI38" s="756"/>
      <c r="DYJ38" s="756"/>
      <c r="DYK38" s="756"/>
      <c r="DYL38" s="756"/>
      <c r="DYM38" s="756"/>
      <c r="DYN38" s="756"/>
      <c r="DYO38" s="756"/>
      <c r="DYP38" s="756"/>
      <c r="DYQ38" s="756"/>
      <c r="DYR38" s="756"/>
      <c r="DYS38" s="756"/>
      <c r="DYT38" s="756"/>
      <c r="DYU38" s="756"/>
      <c r="DYV38" s="756"/>
      <c r="DYW38" s="756"/>
      <c r="DYX38" s="756"/>
      <c r="DYY38" s="756"/>
      <c r="DYZ38" s="756"/>
      <c r="DZA38" s="756"/>
      <c r="DZB38" s="756"/>
      <c r="DZC38" s="756"/>
      <c r="DZD38" s="756"/>
      <c r="DZE38" s="756"/>
      <c r="DZF38" s="756"/>
      <c r="DZG38" s="756"/>
      <c r="DZH38" s="756"/>
      <c r="DZI38" s="756"/>
      <c r="DZJ38" s="756"/>
      <c r="DZK38" s="756"/>
      <c r="DZL38" s="756"/>
      <c r="DZM38" s="756"/>
      <c r="DZN38" s="756"/>
      <c r="DZO38" s="756"/>
      <c r="DZP38" s="756"/>
      <c r="DZQ38" s="756"/>
      <c r="DZR38" s="756"/>
      <c r="DZS38" s="756"/>
      <c r="DZT38" s="756"/>
      <c r="DZU38" s="756"/>
      <c r="DZV38" s="756"/>
      <c r="DZW38" s="756"/>
      <c r="DZX38" s="756"/>
      <c r="DZY38" s="756"/>
      <c r="DZZ38" s="756"/>
      <c r="EAA38" s="756"/>
      <c r="EAB38" s="756"/>
      <c r="EAC38" s="756"/>
      <c r="EAD38" s="756"/>
      <c r="EAE38" s="756"/>
      <c r="EAF38" s="756"/>
      <c r="EAG38" s="756"/>
      <c r="EAH38" s="756"/>
      <c r="EAI38" s="756"/>
      <c r="EAJ38" s="756"/>
      <c r="EAK38" s="756"/>
      <c r="EAL38" s="756"/>
      <c r="EAM38" s="756"/>
      <c r="EAN38" s="756"/>
      <c r="EAO38" s="756"/>
      <c r="EAP38" s="756"/>
      <c r="EAQ38" s="756"/>
      <c r="EAR38" s="756"/>
      <c r="EAS38" s="756"/>
      <c r="EAT38" s="756"/>
      <c r="EAU38" s="756"/>
      <c r="EAV38" s="756"/>
      <c r="EAW38" s="756"/>
      <c r="EAX38" s="756"/>
      <c r="EAY38" s="756"/>
      <c r="EAZ38" s="756"/>
      <c r="EBA38" s="756"/>
      <c r="EBB38" s="756"/>
      <c r="EBC38" s="756"/>
      <c r="EBD38" s="756"/>
      <c r="EBE38" s="756"/>
      <c r="EBF38" s="756"/>
      <c r="EBG38" s="756"/>
      <c r="EBH38" s="756"/>
      <c r="EBI38" s="756"/>
      <c r="EBJ38" s="756"/>
      <c r="EBK38" s="756"/>
      <c r="EBL38" s="756"/>
      <c r="EBM38" s="756"/>
      <c r="EBN38" s="756"/>
      <c r="EBO38" s="756"/>
      <c r="EBP38" s="756"/>
      <c r="EBQ38" s="756"/>
      <c r="EBR38" s="756"/>
      <c r="EBS38" s="756"/>
      <c r="EBT38" s="756"/>
      <c r="EBU38" s="756"/>
      <c r="EBV38" s="756"/>
      <c r="EBW38" s="756"/>
      <c r="EBX38" s="756"/>
      <c r="EBY38" s="756"/>
      <c r="EBZ38" s="756"/>
      <c r="ECA38" s="756"/>
      <c r="ECB38" s="756"/>
      <c r="ECC38" s="756"/>
      <c r="ECD38" s="756"/>
      <c r="ECE38" s="756"/>
      <c r="ECF38" s="756"/>
      <c r="ECG38" s="756"/>
      <c r="ECH38" s="756"/>
      <c r="ECI38" s="756"/>
      <c r="ECJ38" s="756"/>
      <c r="ECK38" s="756"/>
      <c r="ECL38" s="756"/>
      <c r="ECM38" s="756"/>
      <c r="ECN38" s="756"/>
      <c r="ECO38" s="756"/>
      <c r="ECP38" s="756"/>
      <c r="ECQ38" s="756"/>
      <c r="ECR38" s="756"/>
      <c r="ECS38" s="756"/>
      <c r="ECT38" s="756"/>
      <c r="ECU38" s="756"/>
      <c r="ECV38" s="756"/>
      <c r="ECW38" s="756"/>
      <c r="ECX38" s="756"/>
      <c r="ECY38" s="756"/>
      <c r="ECZ38" s="756"/>
      <c r="EDA38" s="756"/>
      <c r="EDB38" s="756"/>
      <c r="EDC38" s="756"/>
      <c r="EDD38" s="756"/>
      <c r="EDE38" s="756"/>
      <c r="EDF38" s="756"/>
      <c r="EDG38" s="756"/>
      <c r="EDH38" s="756"/>
      <c r="EDI38" s="756"/>
      <c r="EDJ38" s="756"/>
      <c r="EDK38" s="756"/>
      <c r="EDL38" s="756"/>
      <c r="EDM38" s="756"/>
      <c r="EDN38" s="756"/>
      <c r="EDO38" s="756"/>
      <c r="EDP38" s="756"/>
      <c r="EDQ38" s="756"/>
      <c r="EDR38" s="756"/>
      <c r="EDS38" s="756"/>
      <c r="EDT38" s="756"/>
      <c r="EDU38" s="756"/>
      <c r="EDV38" s="756"/>
      <c r="EDW38" s="756"/>
      <c r="EDX38" s="756"/>
      <c r="EDY38" s="756"/>
      <c r="EDZ38" s="756"/>
      <c r="EEA38" s="756"/>
      <c r="EEB38" s="756"/>
      <c r="EEC38" s="756"/>
      <c r="EED38" s="756"/>
      <c r="EEE38" s="756"/>
      <c r="EEF38" s="756"/>
      <c r="EEG38" s="756"/>
      <c r="EEH38" s="756"/>
      <c r="EEI38" s="756"/>
      <c r="EEJ38" s="756"/>
      <c r="EEK38" s="756"/>
      <c r="EEL38" s="756"/>
      <c r="EEM38" s="756"/>
      <c r="EEN38" s="756"/>
      <c r="EEO38" s="756"/>
      <c r="EEP38" s="756"/>
      <c r="EEQ38" s="756"/>
      <c r="EER38" s="756"/>
      <c r="EES38" s="756"/>
      <c r="EET38" s="756"/>
      <c r="EEU38" s="756"/>
      <c r="EEV38" s="756"/>
      <c r="EEW38" s="756"/>
      <c r="EEX38" s="756"/>
      <c r="EEY38" s="756"/>
      <c r="EEZ38" s="756"/>
      <c r="EFA38" s="756"/>
      <c r="EFB38" s="756"/>
      <c r="EFC38" s="756"/>
      <c r="EFD38" s="756"/>
      <c r="EFE38" s="756"/>
      <c r="EFF38" s="756"/>
      <c r="EFG38" s="756"/>
      <c r="EFH38" s="756"/>
      <c r="EFI38" s="756"/>
      <c r="EFJ38" s="756"/>
      <c r="EFK38" s="756"/>
      <c r="EFL38" s="756"/>
      <c r="EFM38" s="756"/>
      <c r="EFN38" s="756"/>
      <c r="EFO38" s="756"/>
      <c r="EFP38" s="756"/>
      <c r="EFQ38" s="756"/>
      <c r="EFR38" s="756"/>
      <c r="EFS38" s="756"/>
      <c r="EFT38" s="756"/>
      <c r="EFU38" s="756"/>
      <c r="EFV38" s="756"/>
      <c r="EFW38" s="756"/>
      <c r="EFX38" s="756"/>
      <c r="EFY38" s="756"/>
      <c r="EFZ38" s="756"/>
      <c r="EGA38" s="756"/>
      <c r="EGB38" s="756"/>
      <c r="EGC38" s="756"/>
      <c r="EGD38" s="756"/>
      <c r="EGE38" s="756"/>
      <c r="EGF38" s="756"/>
      <c r="EGG38" s="756"/>
      <c r="EGH38" s="756"/>
      <c r="EGI38" s="756"/>
      <c r="EGJ38" s="756"/>
      <c r="EGK38" s="756"/>
      <c r="EGL38" s="756"/>
      <c r="EGM38" s="756"/>
      <c r="EGN38" s="756"/>
      <c r="EGO38" s="756"/>
      <c r="EGP38" s="756"/>
      <c r="EGQ38" s="756"/>
      <c r="EGR38" s="756"/>
      <c r="EGS38" s="756"/>
      <c r="EGT38" s="756"/>
      <c r="EGU38" s="756"/>
      <c r="EGV38" s="756"/>
      <c r="EGW38" s="756"/>
      <c r="EGX38" s="756"/>
      <c r="EGY38" s="756"/>
      <c r="EGZ38" s="756"/>
      <c r="EHA38" s="756"/>
      <c r="EHB38" s="756"/>
      <c r="EHC38" s="756"/>
      <c r="EHD38" s="756"/>
      <c r="EHE38" s="756"/>
      <c r="EHF38" s="756"/>
      <c r="EHG38" s="756"/>
      <c r="EHH38" s="756"/>
      <c r="EHI38" s="756"/>
      <c r="EHJ38" s="756"/>
      <c r="EHK38" s="756"/>
      <c r="EHL38" s="756"/>
      <c r="EHM38" s="756"/>
      <c r="EHN38" s="756"/>
      <c r="EHO38" s="756"/>
      <c r="EHP38" s="756"/>
      <c r="EHQ38" s="756"/>
      <c r="EHR38" s="756"/>
      <c r="EHS38" s="756"/>
      <c r="EHT38" s="756"/>
      <c r="EHU38" s="756"/>
      <c r="EHV38" s="756"/>
      <c r="EHW38" s="756"/>
      <c r="EHX38" s="756"/>
      <c r="EHY38" s="756"/>
      <c r="EHZ38" s="756"/>
      <c r="EIA38" s="756"/>
      <c r="EIB38" s="756"/>
      <c r="EIC38" s="756"/>
      <c r="EID38" s="756"/>
      <c r="EIE38" s="756"/>
      <c r="EIF38" s="756"/>
      <c r="EIG38" s="756"/>
      <c r="EIH38" s="756"/>
      <c r="EII38" s="756"/>
      <c r="EIJ38" s="756"/>
      <c r="EIK38" s="756"/>
      <c r="EIL38" s="756"/>
      <c r="EIM38" s="756"/>
      <c r="EIN38" s="756"/>
      <c r="EIO38" s="756"/>
      <c r="EIP38" s="756"/>
      <c r="EIQ38" s="756"/>
      <c r="EIR38" s="756"/>
      <c r="EIS38" s="756"/>
      <c r="EIT38" s="756"/>
      <c r="EIU38" s="756"/>
      <c r="EIV38" s="756"/>
      <c r="EIW38" s="756"/>
      <c r="EIX38" s="756"/>
      <c r="EIY38" s="756"/>
      <c r="EIZ38" s="756"/>
      <c r="EJA38" s="756"/>
      <c r="EJB38" s="756"/>
      <c r="EJC38" s="756"/>
      <c r="EJD38" s="756"/>
      <c r="EJE38" s="756"/>
      <c r="EJF38" s="756"/>
      <c r="EJG38" s="756"/>
      <c r="EJH38" s="756"/>
      <c r="EJI38" s="756"/>
      <c r="EJJ38" s="756"/>
      <c r="EJK38" s="756"/>
      <c r="EJL38" s="756"/>
      <c r="EJM38" s="756"/>
      <c r="EJN38" s="756"/>
      <c r="EJO38" s="756"/>
      <c r="EJP38" s="756"/>
      <c r="EJQ38" s="756"/>
      <c r="EJR38" s="756"/>
      <c r="EJS38" s="756"/>
      <c r="EJT38" s="756"/>
      <c r="EJU38" s="756"/>
      <c r="EJV38" s="756"/>
      <c r="EJW38" s="756"/>
      <c r="EJX38" s="756"/>
      <c r="EJY38" s="756"/>
      <c r="EJZ38" s="756"/>
      <c r="EKA38" s="756"/>
      <c r="EKB38" s="756"/>
      <c r="EKC38" s="756"/>
      <c r="EKD38" s="756"/>
      <c r="EKE38" s="756"/>
      <c r="EKF38" s="756"/>
      <c r="EKG38" s="756"/>
      <c r="EKH38" s="756"/>
      <c r="EKI38" s="756"/>
      <c r="EKJ38" s="756"/>
      <c r="EKK38" s="756"/>
      <c r="EKL38" s="756"/>
      <c r="EKM38" s="756"/>
      <c r="EKN38" s="756"/>
      <c r="EKO38" s="756"/>
      <c r="EKP38" s="756"/>
      <c r="EKQ38" s="756"/>
      <c r="EKR38" s="756"/>
      <c r="EKS38" s="756"/>
      <c r="EKT38" s="756"/>
      <c r="EKU38" s="756"/>
      <c r="EKV38" s="756"/>
      <c r="EKW38" s="756"/>
      <c r="EKX38" s="756"/>
      <c r="EKY38" s="756"/>
      <c r="EKZ38" s="756"/>
      <c r="ELA38" s="756"/>
      <c r="ELB38" s="756"/>
      <c r="ELC38" s="756"/>
      <c r="ELD38" s="756"/>
      <c r="ELE38" s="756"/>
      <c r="ELF38" s="756"/>
      <c r="ELG38" s="756"/>
      <c r="ELH38" s="756"/>
      <c r="ELI38" s="756"/>
      <c r="ELJ38" s="756"/>
      <c r="ELK38" s="756"/>
      <c r="ELL38" s="756"/>
      <c r="ELM38" s="756"/>
      <c r="ELN38" s="756"/>
      <c r="ELO38" s="756"/>
      <c r="ELP38" s="756"/>
      <c r="ELQ38" s="756"/>
      <c r="ELR38" s="756"/>
      <c r="ELS38" s="756"/>
      <c r="ELT38" s="756"/>
      <c r="ELU38" s="756"/>
      <c r="ELV38" s="756"/>
      <c r="ELW38" s="756"/>
      <c r="ELX38" s="756"/>
      <c r="ELY38" s="756"/>
      <c r="ELZ38" s="756"/>
      <c r="EMA38" s="756"/>
      <c r="EMB38" s="756"/>
      <c r="EMC38" s="756"/>
      <c r="EMD38" s="756"/>
      <c r="EME38" s="756"/>
      <c r="EMF38" s="756"/>
      <c r="EMG38" s="756"/>
      <c r="EMH38" s="756"/>
      <c r="EMI38" s="756"/>
      <c r="EMJ38" s="756"/>
      <c r="EMK38" s="756"/>
      <c r="EML38" s="756"/>
      <c r="EMM38" s="756"/>
      <c r="EMN38" s="756"/>
      <c r="EMO38" s="756"/>
      <c r="EMP38" s="756"/>
      <c r="EMQ38" s="756"/>
      <c r="EMR38" s="756"/>
      <c r="EMS38" s="756"/>
      <c r="EMT38" s="756"/>
      <c r="EMU38" s="756"/>
      <c r="EMV38" s="756"/>
      <c r="EMW38" s="756"/>
      <c r="EMX38" s="756"/>
      <c r="EMY38" s="756"/>
      <c r="EMZ38" s="756"/>
      <c r="ENA38" s="756"/>
      <c r="ENB38" s="756"/>
      <c r="ENC38" s="756"/>
      <c r="END38" s="756"/>
      <c r="ENE38" s="756"/>
      <c r="ENF38" s="756"/>
      <c r="ENG38" s="756"/>
      <c r="ENH38" s="756"/>
      <c r="ENI38" s="756"/>
      <c r="ENJ38" s="756"/>
      <c r="ENK38" s="756"/>
      <c r="ENL38" s="756"/>
      <c r="ENM38" s="756"/>
      <c r="ENN38" s="756"/>
      <c r="ENO38" s="756"/>
      <c r="ENP38" s="756"/>
      <c r="ENQ38" s="756"/>
      <c r="ENR38" s="756"/>
      <c r="ENS38" s="756"/>
      <c r="ENT38" s="756"/>
      <c r="ENU38" s="756"/>
      <c r="ENV38" s="756"/>
      <c r="ENW38" s="756"/>
      <c r="ENX38" s="756"/>
      <c r="ENY38" s="756"/>
      <c r="ENZ38" s="756"/>
      <c r="EOA38" s="756"/>
      <c r="EOB38" s="756"/>
      <c r="EOC38" s="756"/>
      <c r="EOD38" s="756"/>
      <c r="EOE38" s="756"/>
      <c r="EOF38" s="756"/>
      <c r="EOG38" s="756"/>
      <c r="EOH38" s="756"/>
      <c r="EOI38" s="756"/>
      <c r="EOJ38" s="756"/>
      <c r="EOK38" s="756"/>
      <c r="EOL38" s="756"/>
      <c r="EOM38" s="756"/>
      <c r="EON38" s="756"/>
      <c r="EOO38" s="756"/>
      <c r="EOP38" s="756"/>
      <c r="EOQ38" s="756"/>
      <c r="EOR38" s="756"/>
      <c r="EOS38" s="756"/>
      <c r="EOT38" s="756"/>
      <c r="EOU38" s="756"/>
      <c r="EOV38" s="756"/>
      <c r="EOW38" s="756"/>
      <c r="EOX38" s="756"/>
      <c r="EOY38" s="756"/>
      <c r="EOZ38" s="756"/>
      <c r="EPA38" s="756"/>
      <c r="EPB38" s="756"/>
      <c r="EPC38" s="756"/>
      <c r="EPD38" s="756"/>
      <c r="EPE38" s="756"/>
      <c r="EPF38" s="756"/>
      <c r="EPG38" s="756"/>
      <c r="EPH38" s="756"/>
      <c r="EPI38" s="756"/>
      <c r="EPJ38" s="756"/>
      <c r="EPK38" s="756"/>
      <c r="EPL38" s="756"/>
      <c r="EPM38" s="756"/>
      <c r="EPN38" s="756"/>
      <c r="EPO38" s="756"/>
      <c r="EPP38" s="756"/>
      <c r="EPQ38" s="756"/>
      <c r="EPR38" s="756"/>
      <c r="EPS38" s="756"/>
      <c r="EPT38" s="756"/>
      <c r="EPU38" s="756"/>
      <c r="EPV38" s="756"/>
      <c r="EPW38" s="756"/>
      <c r="EPX38" s="756"/>
      <c r="EPY38" s="756"/>
      <c r="EPZ38" s="756"/>
      <c r="EQA38" s="756"/>
      <c r="EQB38" s="756"/>
      <c r="EQC38" s="756"/>
      <c r="EQD38" s="756"/>
      <c r="EQE38" s="756"/>
      <c r="EQF38" s="756"/>
      <c r="EQG38" s="756"/>
      <c r="EQH38" s="756"/>
      <c r="EQI38" s="756"/>
      <c r="EQJ38" s="756"/>
      <c r="EQK38" s="756"/>
      <c r="EQL38" s="756"/>
      <c r="EQM38" s="756"/>
      <c r="EQN38" s="756"/>
      <c r="EQO38" s="756"/>
      <c r="EQP38" s="756"/>
      <c r="EQQ38" s="756"/>
      <c r="EQR38" s="756"/>
      <c r="EQS38" s="756"/>
      <c r="EQT38" s="756"/>
      <c r="EQU38" s="756"/>
      <c r="EQV38" s="756"/>
      <c r="EQW38" s="756"/>
      <c r="EQX38" s="756"/>
      <c r="EQY38" s="756"/>
      <c r="EQZ38" s="756"/>
      <c r="ERA38" s="756"/>
      <c r="ERB38" s="756"/>
      <c r="ERC38" s="756"/>
      <c r="ERD38" s="756"/>
      <c r="ERE38" s="756"/>
      <c r="ERF38" s="756"/>
      <c r="ERG38" s="756"/>
      <c r="ERH38" s="756"/>
      <c r="ERI38" s="756"/>
      <c r="ERJ38" s="756"/>
      <c r="ERK38" s="756"/>
      <c r="ERL38" s="756"/>
      <c r="ERM38" s="756"/>
      <c r="ERN38" s="756"/>
      <c r="ERO38" s="756"/>
      <c r="ERP38" s="756"/>
      <c r="ERQ38" s="756"/>
      <c r="ERR38" s="756"/>
      <c r="ERS38" s="756"/>
      <c r="ERT38" s="756"/>
      <c r="ERU38" s="756"/>
      <c r="ERV38" s="756"/>
      <c r="ERW38" s="756"/>
      <c r="ERX38" s="756"/>
      <c r="ERY38" s="756"/>
      <c r="ERZ38" s="756"/>
      <c r="ESA38" s="756"/>
      <c r="ESB38" s="756"/>
      <c r="ESC38" s="756"/>
      <c r="ESD38" s="756"/>
      <c r="ESE38" s="756"/>
      <c r="ESF38" s="756"/>
      <c r="ESG38" s="756"/>
      <c r="ESH38" s="756"/>
      <c r="ESI38" s="756"/>
      <c r="ESJ38" s="756"/>
      <c r="ESK38" s="756"/>
      <c r="ESL38" s="756"/>
      <c r="ESM38" s="756"/>
      <c r="ESN38" s="756"/>
      <c r="ESO38" s="756"/>
      <c r="ESP38" s="756"/>
      <c r="ESQ38" s="756"/>
      <c r="ESR38" s="756"/>
      <c r="ESS38" s="756"/>
      <c r="EST38" s="756"/>
      <c r="ESU38" s="756"/>
      <c r="ESV38" s="756"/>
      <c r="ESW38" s="756"/>
      <c r="ESX38" s="756"/>
      <c r="ESY38" s="756"/>
      <c r="ESZ38" s="756"/>
      <c r="ETA38" s="756"/>
      <c r="ETB38" s="756"/>
      <c r="ETC38" s="756"/>
      <c r="ETD38" s="756"/>
      <c r="ETE38" s="756"/>
      <c r="ETF38" s="756"/>
      <c r="ETG38" s="756"/>
      <c r="ETH38" s="756"/>
      <c r="ETI38" s="756"/>
      <c r="ETJ38" s="756"/>
      <c r="ETK38" s="756"/>
      <c r="ETL38" s="756"/>
      <c r="ETM38" s="756"/>
      <c r="ETN38" s="756"/>
      <c r="ETO38" s="756"/>
      <c r="ETP38" s="756"/>
      <c r="ETQ38" s="756"/>
      <c r="ETR38" s="756"/>
      <c r="ETS38" s="756"/>
      <c r="ETT38" s="756"/>
      <c r="ETU38" s="756"/>
      <c r="ETV38" s="756"/>
      <c r="ETW38" s="756"/>
      <c r="ETX38" s="756"/>
      <c r="ETY38" s="756"/>
      <c r="ETZ38" s="756"/>
      <c r="EUA38" s="756"/>
      <c r="EUB38" s="756"/>
      <c r="EUC38" s="756"/>
      <c r="EUD38" s="756"/>
      <c r="EUE38" s="756"/>
      <c r="EUF38" s="756"/>
      <c r="EUG38" s="756"/>
      <c r="EUH38" s="756"/>
      <c r="EUI38" s="756"/>
      <c r="EUJ38" s="756"/>
      <c r="EUK38" s="756"/>
      <c r="EUL38" s="756"/>
      <c r="EUM38" s="756"/>
      <c r="EUN38" s="756"/>
      <c r="EUO38" s="756"/>
      <c r="EUP38" s="756"/>
      <c r="EUQ38" s="756"/>
      <c r="EUR38" s="756"/>
      <c r="EUS38" s="756"/>
      <c r="EUT38" s="756"/>
      <c r="EUU38" s="756"/>
      <c r="EUV38" s="756"/>
      <c r="EUW38" s="756"/>
      <c r="EUX38" s="756"/>
      <c r="EUY38" s="756"/>
      <c r="EUZ38" s="756"/>
      <c r="EVA38" s="756"/>
      <c r="EVB38" s="756"/>
      <c r="EVC38" s="756"/>
      <c r="EVD38" s="756"/>
      <c r="EVE38" s="756"/>
      <c r="EVF38" s="756"/>
      <c r="EVG38" s="756"/>
      <c r="EVH38" s="756"/>
      <c r="EVI38" s="756"/>
      <c r="EVJ38" s="756"/>
      <c r="EVK38" s="756"/>
      <c r="EVL38" s="756"/>
      <c r="EVM38" s="756"/>
      <c r="EVN38" s="756"/>
      <c r="EVO38" s="756"/>
      <c r="EVP38" s="756"/>
      <c r="EVQ38" s="756"/>
      <c r="EVR38" s="756"/>
      <c r="EVS38" s="756"/>
      <c r="EVT38" s="756"/>
      <c r="EVU38" s="756"/>
      <c r="EVV38" s="756"/>
      <c r="EVW38" s="756"/>
      <c r="EVX38" s="756"/>
      <c r="EVY38" s="756"/>
      <c r="EVZ38" s="756"/>
      <c r="EWA38" s="756"/>
      <c r="EWB38" s="756"/>
      <c r="EWC38" s="756"/>
      <c r="EWD38" s="756"/>
      <c r="EWE38" s="756"/>
      <c r="EWF38" s="756"/>
      <c r="EWG38" s="756"/>
      <c r="EWH38" s="756"/>
      <c r="EWI38" s="756"/>
      <c r="EWJ38" s="756"/>
      <c r="EWK38" s="756"/>
      <c r="EWL38" s="756"/>
      <c r="EWM38" s="756"/>
      <c r="EWN38" s="756"/>
      <c r="EWO38" s="756"/>
      <c r="EWP38" s="756"/>
      <c r="EWQ38" s="756"/>
      <c r="EWR38" s="756"/>
      <c r="EWS38" s="756"/>
      <c r="EWT38" s="756"/>
      <c r="EWU38" s="756"/>
      <c r="EWV38" s="756"/>
      <c r="EWW38" s="756"/>
      <c r="EWX38" s="756"/>
      <c r="EWY38" s="756"/>
      <c r="EWZ38" s="756"/>
      <c r="EXA38" s="756"/>
      <c r="EXB38" s="756"/>
      <c r="EXC38" s="756"/>
      <c r="EXD38" s="756"/>
      <c r="EXE38" s="756"/>
      <c r="EXF38" s="756"/>
      <c r="EXG38" s="756"/>
      <c r="EXH38" s="756"/>
      <c r="EXI38" s="756"/>
      <c r="EXJ38" s="756"/>
      <c r="EXK38" s="756"/>
      <c r="EXL38" s="756"/>
      <c r="EXM38" s="756"/>
      <c r="EXN38" s="756"/>
      <c r="EXO38" s="756"/>
      <c r="EXP38" s="756"/>
      <c r="EXQ38" s="756"/>
      <c r="EXR38" s="756"/>
      <c r="EXS38" s="756"/>
      <c r="EXT38" s="756"/>
      <c r="EXU38" s="756"/>
      <c r="EXV38" s="756"/>
      <c r="EXW38" s="756"/>
      <c r="EXX38" s="756"/>
      <c r="EXY38" s="756"/>
      <c r="EXZ38" s="756"/>
      <c r="EYA38" s="756"/>
      <c r="EYB38" s="756"/>
      <c r="EYC38" s="756"/>
      <c r="EYD38" s="756"/>
      <c r="EYE38" s="756"/>
      <c r="EYF38" s="756"/>
      <c r="EYG38" s="756"/>
      <c r="EYH38" s="756"/>
      <c r="EYI38" s="756"/>
      <c r="EYJ38" s="756"/>
      <c r="EYK38" s="756"/>
      <c r="EYL38" s="756"/>
      <c r="EYM38" s="756"/>
      <c r="EYN38" s="756"/>
      <c r="EYO38" s="756"/>
      <c r="EYP38" s="756"/>
      <c r="EYQ38" s="756"/>
      <c r="EYR38" s="756"/>
      <c r="EYS38" s="756"/>
      <c r="EYT38" s="756"/>
      <c r="EYU38" s="756"/>
      <c r="EYV38" s="756"/>
      <c r="EYW38" s="756"/>
      <c r="EYX38" s="756"/>
      <c r="EYY38" s="756"/>
      <c r="EYZ38" s="756"/>
      <c r="EZA38" s="756"/>
      <c r="EZB38" s="756"/>
      <c r="EZC38" s="756"/>
      <c r="EZD38" s="756"/>
      <c r="EZE38" s="756"/>
      <c r="EZF38" s="756"/>
      <c r="EZG38" s="756"/>
      <c r="EZH38" s="756"/>
      <c r="EZI38" s="756"/>
      <c r="EZJ38" s="756"/>
      <c r="EZK38" s="756"/>
      <c r="EZL38" s="756"/>
      <c r="EZM38" s="756"/>
      <c r="EZN38" s="756"/>
      <c r="EZO38" s="756"/>
      <c r="EZP38" s="756"/>
      <c r="EZQ38" s="756"/>
      <c r="EZR38" s="756"/>
      <c r="EZS38" s="756"/>
      <c r="EZT38" s="756"/>
      <c r="EZU38" s="756"/>
      <c r="EZV38" s="756"/>
      <c r="EZW38" s="756"/>
      <c r="EZX38" s="756"/>
      <c r="EZY38" s="756"/>
      <c r="EZZ38" s="756"/>
      <c r="FAA38" s="756"/>
      <c r="FAB38" s="756"/>
      <c r="FAC38" s="756"/>
      <c r="FAD38" s="756"/>
      <c r="FAE38" s="756"/>
      <c r="FAF38" s="756"/>
      <c r="FAG38" s="756"/>
      <c r="FAH38" s="756"/>
      <c r="FAI38" s="756"/>
      <c r="FAJ38" s="756"/>
      <c r="FAK38" s="756"/>
      <c r="FAL38" s="756"/>
      <c r="FAM38" s="756"/>
      <c r="FAN38" s="756"/>
      <c r="FAO38" s="756"/>
      <c r="FAP38" s="756"/>
      <c r="FAQ38" s="756"/>
      <c r="FAR38" s="756"/>
      <c r="FAS38" s="756"/>
      <c r="FAT38" s="756"/>
      <c r="FAU38" s="756"/>
      <c r="FAV38" s="756"/>
      <c r="FAW38" s="756"/>
      <c r="FAX38" s="756"/>
      <c r="FAY38" s="756"/>
      <c r="FAZ38" s="756"/>
      <c r="FBA38" s="756"/>
      <c r="FBB38" s="756"/>
      <c r="FBC38" s="756"/>
      <c r="FBD38" s="756"/>
      <c r="FBE38" s="756"/>
      <c r="FBF38" s="756"/>
      <c r="FBG38" s="756"/>
      <c r="FBH38" s="756"/>
      <c r="FBI38" s="756"/>
      <c r="FBJ38" s="756"/>
      <c r="FBK38" s="756"/>
      <c r="FBL38" s="756"/>
      <c r="FBM38" s="756"/>
      <c r="FBN38" s="756"/>
      <c r="FBO38" s="756"/>
      <c r="FBP38" s="756"/>
      <c r="FBQ38" s="756"/>
      <c r="FBR38" s="756"/>
      <c r="FBS38" s="756"/>
      <c r="FBT38" s="756"/>
      <c r="FBU38" s="756"/>
      <c r="FBV38" s="756"/>
      <c r="FBW38" s="756"/>
      <c r="FBX38" s="756"/>
      <c r="FBY38" s="756"/>
      <c r="FBZ38" s="756"/>
      <c r="FCA38" s="756"/>
      <c r="FCB38" s="756"/>
      <c r="FCC38" s="756"/>
      <c r="FCD38" s="756"/>
      <c r="FCE38" s="756"/>
      <c r="FCF38" s="756"/>
      <c r="FCG38" s="756"/>
      <c r="FCH38" s="756"/>
      <c r="FCI38" s="756"/>
      <c r="FCJ38" s="756"/>
      <c r="FCK38" s="756"/>
      <c r="FCL38" s="756"/>
      <c r="FCM38" s="756"/>
      <c r="FCN38" s="756"/>
      <c r="FCO38" s="756"/>
      <c r="FCP38" s="756"/>
      <c r="FCQ38" s="756"/>
      <c r="FCR38" s="756"/>
      <c r="FCS38" s="756"/>
      <c r="FCT38" s="756"/>
      <c r="FCU38" s="756"/>
      <c r="FCV38" s="756"/>
      <c r="FCW38" s="756"/>
      <c r="FCX38" s="756"/>
      <c r="FCY38" s="756"/>
      <c r="FCZ38" s="756"/>
      <c r="FDA38" s="756"/>
      <c r="FDB38" s="756"/>
      <c r="FDC38" s="756"/>
      <c r="FDD38" s="756"/>
      <c r="FDE38" s="756"/>
      <c r="FDF38" s="756"/>
      <c r="FDG38" s="756"/>
      <c r="FDH38" s="756"/>
      <c r="FDI38" s="756"/>
      <c r="FDJ38" s="756"/>
      <c r="FDK38" s="756"/>
      <c r="FDL38" s="756"/>
      <c r="FDM38" s="756"/>
      <c r="FDN38" s="756"/>
      <c r="FDO38" s="756"/>
      <c r="FDP38" s="756"/>
      <c r="FDQ38" s="756"/>
      <c r="FDR38" s="756"/>
      <c r="FDS38" s="756"/>
      <c r="FDT38" s="756"/>
      <c r="FDU38" s="756"/>
      <c r="FDV38" s="756"/>
      <c r="FDW38" s="756"/>
      <c r="FDX38" s="756"/>
      <c r="FDY38" s="756"/>
      <c r="FDZ38" s="756"/>
      <c r="FEA38" s="756"/>
      <c r="FEB38" s="756"/>
      <c r="FEC38" s="756"/>
      <c r="FED38" s="756"/>
      <c r="FEE38" s="756"/>
      <c r="FEF38" s="756"/>
      <c r="FEG38" s="756"/>
      <c r="FEH38" s="756"/>
      <c r="FEI38" s="756"/>
      <c r="FEJ38" s="756"/>
      <c r="FEK38" s="756"/>
      <c r="FEL38" s="756"/>
      <c r="FEM38" s="756"/>
      <c r="FEN38" s="756"/>
      <c r="FEO38" s="756"/>
      <c r="FEP38" s="756"/>
      <c r="FEQ38" s="756"/>
      <c r="FER38" s="756"/>
      <c r="FES38" s="756"/>
      <c r="FET38" s="756"/>
      <c r="FEU38" s="756"/>
      <c r="FEV38" s="756"/>
      <c r="FEW38" s="756"/>
      <c r="FEX38" s="756"/>
      <c r="FEY38" s="756"/>
      <c r="FEZ38" s="756"/>
      <c r="FFA38" s="756"/>
      <c r="FFB38" s="756"/>
      <c r="FFC38" s="756"/>
      <c r="FFD38" s="756"/>
      <c r="FFE38" s="756"/>
      <c r="FFF38" s="756"/>
      <c r="FFG38" s="756"/>
      <c r="FFH38" s="756"/>
      <c r="FFI38" s="756"/>
      <c r="FFJ38" s="756"/>
      <c r="FFK38" s="756"/>
      <c r="FFL38" s="756"/>
      <c r="FFM38" s="756"/>
      <c r="FFN38" s="756"/>
      <c r="FFO38" s="756"/>
      <c r="FFP38" s="756"/>
      <c r="FFQ38" s="756"/>
      <c r="FFR38" s="756"/>
      <c r="FFS38" s="756"/>
      <c r="FFT38" s="756"/>
      <c r="FFU38" s="756"/>
      <c r="FFV38" s="756"/>
      <c r="FFW38" s="756"/>
      <c r="FFX38" s="756"/>
      <c r="FFY38" s="756"/>
      <c r="FFZ38" s="756"/>
      <c r="FGA38" s="756"/>
      <c r="FGB38" s="756"/>
      <c r="FGC38" s="756"/>
      <c r="FGD38" s="756"/>
      <c r="FGE38" s="756"/>
      <c r="FGF38" s="756"/>
      <c r="FGG38" s="756"/>
      <c r="FGH38" s="756"/>
      <c r="FGI38" s="756"/>
      <c r="FGJ38" s="756"/>
      <c r="FGK38" s="756"/>
      <c r="FGL38" s="756"/>
      <c r="FGM38" s="756"/>
      <c r="FGN38" s="756"/>
      <c r="FGO38" s="756"/>
      <c r="FGP38" s="756"/>
      <c r="FGQ38" s="756"/>
      <c r="FGR38" s="756"/>
      <c r="FGS38" s="756"/>
      <c r="FGT38" s="756"/>
      <c r="FGU38" s="756"/>
      <c r="FGV38" s="756"/>
      <c r="FGW38" s="756"/>
      <c r="FGX38" s="756"/>
      <c r="FGY38" s="756"/>
      <c r="FGZ38" s="756"/>
      <c r="FHA38" s="756"/>
      <c r="FHB38" s="756"/>
      <c r="FHC38" s="756"/>
      <c r="FHD38" s="756"/>
      <c r="FHE38" s="756"/>
      <c r="FHF38" s="756"/>
      <c r="FHG38" s="756"/>
      <c r="FHH38" s="756"/>
      <c r="FHI38" s="756"/>
      <c r="FHJ38" s="756"/>
      <c r="FHK38" s="756"/>
      <c r="FHL38" s="756"/>
      <c r="FHM38" s="756"/>
      <c r="FHN38" s="756"/>
      <c r="FHO38" s="756"/>
      <c r="FHP38" s="756"/>
      <c r="FHQ38" s="756"/>
      <c r="FHR38" s="756"/>
      <c r="FHS38" s="756"/>
      <c r="FHT38" s="756"/>
      <c r="FHU38" s="756"/>
      <c r="FHV38" s="756"/>
      <c r="FHW38" s="756"/>
      <c r="FHX38" s="756"/>
      <c r="FHY38" s="756"/>
      <c r="FHZ38" s="756"/>
      <c r="FIA38" s="756"/>
      <c r="FIB38" s="756"/>
      <c r="FIC38" s="756"/>
      <c r="FID38" s="756"/>
      <c r="FIE38" s="756"/>
      <c r="FIF38" s="756"/>
      <c r="FIG38" s="756"/>
      <c r="FIH38" s="756"/>
      <c r="FII38" s="756"/>
      <c r="FIJ38" s="756"/>
      <c r="FIK38" s="756"/>
      <c r="FIL38" s="756"/>
      <c r="FIM38" s="756"/>
      <c r="FIN38" s="756"/>
      <c r="FIO38" s="756"/>
      <c r="FIP38" s="756"/>
      <c r="FIQ38" s="756"/>
      <c r="FIR38" s="756"/>
      <c r="FIS38" s="756"/>
      <c r="FIT38" s="756"/>
      <c r="FIU38" s="756"/>
      <c r="FIV38" s="756"/>
      <c r="FIW38" s="756"/>
      <c r="FIX38" s="756"/>
      <c r="FIY38" s="756"/>
      <c r="FIZ38" s="756"/>
      <c r="FJA38" s="756"/>
      <c r="FJB38" s="756"/>
      <c r="FJC38" s="756"/>
      <c r="FJD38" s="756"/>
      <c r="FJE38" s="756"/>
      <c r="FJF38" s="756"/>
      <c r="FJG38" s="756"/>
      <c r="FJH38" s="756"/>
      <c r="FJI38" s="756"/>
      <c r="FJJ38" s="756"/>
      <c r="FJK38" s="756"/>
      <c r="FJL38" s="756"/>
      <c r="FJM38" s="756"/>
      <c r="FJN38" s="756"/>
      <c r="FJO38" s="756"/>
      <c r="FJP38" s="756"/>
      <c r="FJQ38" s="756"/>
      <c r="FJR38" s="756"/>
      <c r="FJS38" s="756"/>
      <c r="FJT38" s="756"/>
      <c r="FJU38" s="756"/>
      <c r="FJV38" s="756"/>
      <c r="FJW38" s="756"/>
      <c r="FJX38" s="756"/>
      <c r="FJY38" s="756"/>
      <c r="FJZ38" s="756"/>
      <c r="FKA38" s="756"/>
      <c r="FKB38" s="756"/>
      <c r="FKC38" s="756"/>
      <c r="FKD38" s="756"/>
      <c r="FKE38" s="756"/>
      <c r="FKF38" s="756"/>
      <c r="FKG38" s="756"/>
      <c r="FKH38" s="756"/>
      <c r="FKI38" s="756"/>
      <c r="FKJ38" s="756"/>
      <c r="FKK38" s="756"/>
      <c r="FKL38" s="756"/>
      <c r="FKM38" s="756"/>
      <c r="FKN38" s="756"/>
      <c r="FKO38" s="756"/>
      <c r="FKP38" s="756"/>
      <c r="FKQ38" s="756"/>
      <c r="FKR38" s="756"/>
      <c r="FKS38" s="756"/>
      <c r="FKT38" s="756"/>
      <c r="FKU38" s="756"/>
      <c r="FKV38" s="756"/>
      <c r="FKW38" s="756"/>
      <c r="FKX38" s="756"/>
      <c r="FKY38" s="756"/>
      <c r="FKZ38" s="756"/>
      <c r="FLA38" s="756"/>
      <c r="FLB38" s="756"/>
      <c r="FLC38" s="756"/>
      <c r="FLD38" s="756"/>
      <c r="FLE38" s="756"/>
      <c r="FLF38" s="756"/>
      <c r="FLG38" s="756"/>
      <c r="FLH38" s="756"/>
      <c r="FLI38" s="756"/>
      <c r="FLJ38" s="756"/>
      <c r="FLK38" s="756"/>
      <c r="FLL38" s="756"/>
      <c r="FLM38" s="756"/>
      <c r="FLN38" s="756"/>
      <c r="FLO38" s="756"/>
      <c r="FLP38" s="756"/>
      <c r="FLQ38" s="756"/>
      <c r="FLR38" s="756"/>
      <c r="FLS38" s="756"/>
      <c r="FLT38" s="756"/>
      <c r="FLU38" s="756"/>
      <c r="FLV38" s="756"/>
      <c r="FLW38" s="756"/>
      <c r="FLX38" s="756"/>
      <c r="FLY38" s="756"/>
      <c r="FLZ38" s="756"/>
      <c r="FMA38" s="756"/>
      <c r="FMB38" s="756"/>
      <c r="FMC38" s="756"/>
      <c r="FMD38" s="756"/>
      <c r="FME38" s="756"/>
      <c r="FMF38" s="756"/>
      <c r="FMG38" s="756"/>
      <c r="FMH38" s="756"/>
      <c r="FMI38" s="756"/>
      <c r="FMJ38" s="756"/>
      <c r="FMK38" s="756"/>
      <c r="FML38" s="756"/>
      <c r="FMM38" s="756"/>
      <c r="FMN38" s="756"/>
      <c r="FMO38" s="756"/>
      <c r="FMP38" s="756"/>
      <c r="FMQ38" s="756"/>
      <c r="FMR38" s="756"/>
      <c r="FMS38" s="756"/>
      <c r="FMT38" s="756"/>
      <c r="FMU38" s="756"/>
      <c r="FMV38" s="756"/>
      <c r="FMW38" s="756"/>
      <c r="FMX38" s="756"/>
      <c r="FMY38" s="756"/>
      <c r="FMZ38" s="756"/>
      <c r="FNA38" s="756"/>
      <c r="FNB38" s="756"/>
      <c r="FNC38" s="756"/>
      <c r="FND38" s="756"/>
      <c r="FNE38" s="756"/>
      <c r="FNF38" s="756"/>
      <c r="FNG38" s="756"/>
      <c r="FNH38" s="756"/>
      <c r="FNI38" s="756"/>
      <c r="FNJ38" s="756"/>
      <c r="FNK38" s="756"/>
      <c r="FNL38" s="756"/>
      <c r="FNM38" s="756"/>
      <c r="FNN38" s="756"/>
      <c r="FNO38" s="756"/>
      <c r="FNP38" s="756"/>
      <c r="FNQ38" s="756"/>
      <c r="FNR38" s="756"/>
      <c r="FNS38" s="756"/>
      <c r="FNT38" s="756"/>
      <c r="FNU38" s="756"/>
      <c r="FNV38" s="756"/>
      <c r="FNW38" s="756"/>
      <c r="FNX38" s="756"/>
      <c r="FNY38" s="756"/>
      <c r="FNZ38" s="756"/>
      <c r="FOA38" s="756"/>
      <c r="FOB38" s="756"/>
      <c r="FOC38" s="756"/>
      <c r="FOD38" s="756"/>
      <c r="FOE38" s="756"/>
      <c r="FOF38" s="756"/>
      <c r="FOG38" s="756"/>
      <c r="FOH38" s="756"/>
      <c r="FOI38" s="756"/>
      <c r="FOJ38" s="756"/>
      <c r="FOK38" s="756"/>
      <c r="FOL38" s="756"/>
      <c r="FOM38" s="756"/>
      <c r="FON38" s="756"/>
      <c r="FOO38" s="756"/>
      <c r="FOP38" s="756"/>
      <c r="FOQ38" s="756"/>
      <c r="FOR38" s="756"/>
      <c r="FOS38" s="756"/>
      <c r="FOT38" s="756"/>
      <c r="FOU38" s="756"/>
      <c r="FOV38" s="756"/>
      <c r="FOW38" s="756"/>
      <c r="FOX38" s="756"/>
      <c r="FOY38" s="756"/>
      <c r="FOZ38" s="756"/>
      <c r="FPA38" s="756"/>
      <c r="FPB38" s="756"/>
      <c r="FPC38" s="756"/>
      <c r="FPD38" s="756"/>
      <c r="FPE38" s="756"/>
      <c r="FPF38" s="756"/>
      <c r="FPG38" s="756"/>
      <c r="FPH38" s="756"/>
      <c r="FPI38" s="756"/>
      <c r="FPJ38" s="756"/>
      <c r="FPK38" s="756"/>
      <c r="FPL38" s="756"/>
      <c r="FPM38" s="756"/>
      <c r="FPN38" s="756"/>
      <c r="FPO38" s="756"/>
      <c r="FPP38" s="756"/>
      <c r="FPQ38" s="756"/>
      <c r="FPR38" s="756"/>
      <c r="FPS38" s="756"/>
      <c r="FPT38" s="756"/>
      <c r="FPU38" s="756"/>
      <c r="FPV38" s="756"/>
      <c r="FPW38" s="756"/>
      <c r="FPX38" s="756"/>
      <c r="FPY38" s="756"/>
      <c r="FPZ38" s="756"/>
      <c r="FQA38" s="756"/>
      <c r="FQB38" s="756"/>
      <c r="FQC38" s="756"/>
      <c r="FQD38" s="756"/>
      <c r="FQE38" s="756"/>
      <c r="FQF38" s="756"/>
      <c r="FQG38" s="756"/>
      <c r="FQH38" s="756"/>
      <c r="FQI38" s="756"/>
      <c r="FQJ38" s="756"/>
      <c r="FQK38" s="756"/>
      <c r="FQL38" s="756"/>
      <c r="FQM38" s="756"/>
      <c r="FQN38" s="756"/>
      <c r="FQO38" s="756"/>
      <c r="FQP38" s="756"/>
      <c r="FQQ38" s="756"/>
      <c r="FQR38" s="756"/>
      <c r="FQS38" s="756"/>
      <c r="FQT38" s="756"/>
      <c r="FQU38" s="756"/>
      <c r="FQV38" s="756"/>
      <c r="FQW38" s="756"/>
      <c r="FQX38" s="756"/>
      <c r="FQY38" s="756"/>
      <c r="FQZ38" s="756"/>
      <c r="FRA38" s="756"/>
      <c r="FRB38" s="756"/>
      <c r="FRC38" s="756"/>
      <c r="FRD38" s="756"/>
      <c r="FRE38" s="756"/>
      <c r="FRF38" s="756"/>
      <c r="FRG38" s="756"/>
      <c r="FRH38" s="756"/>
      <c r="FRI38" s="756"/>
      <c r="FRJ38" s="756"/>
      <c r="FRK38" s="756"/>
      <c r="FRL38" s="756"/>
      <c r="FRM38" s="756"/>
      <c r="FRN38" s="756"/>
      <c r="FRO38" s="756"/>
      <c r="FRP38" s="756"/>
      <c r="FRQ38" s="756"/>
      <c r="FRR38" s="756"/>
      <c r="FRS38" s="756"/>
      <c r="FRT38" s="756"/>
      <c r="FRU38" s="756"/>
      <c r="FRV38" s="756"/>
      <c r="FRW38" s="756"/>
      <c r="FRX38" s="756"/>
      <c r="FRY38" s="756"/>
      <c r="FRZ38" s="756"/>
      <c r="FSA38" s="756"/>
      <c r="FSB38" s="756"/>
      <c r="FSC38" s="756"/>
      <c r="FSD38" s="756"/>
      <c r="FSE38" s="756"/>
      <c r="FSF38" s="756"/>
      <c r="FSG38" s="756"/>
      <c r="FSH38" s="756"/>
      <c r="FSI38" s="756"/>
      <c r="FSJ38" s="756"/>
      <c r="FSK38" s="756"/>
      <c r="FSL38" s="756"/>
      <c r="FSM38" s="756"/>
      <c r="FSN38" s="756"/>
      <c r="FSO38" s="756"/>
      <c r="FSP38" s="756"/>
      <c r="FSQ38" s="756"/>
      <c r="FSR38" s="756"/>
      <c r="FSS38" s="756"/>
      <c r="FST38" s="756"/>
      <c r="FSU38" s="756"/>
      <c r="FSV38" s="756"/>
      <c r="FSW38" s="756"/>
      <c r="FSX38" s="756"/>
      <c r="FSY38" s="756"/>
      <c r="FSZ38" s="756"/>
      <c r="FTA38" s="756"/>
      <c r="FTB38" s="756"/>
      <c r="FTC38" s="756"/>
      <c r="FTD38" s="756"/>
      <c r="FTE38" s="756"/>
      <c r="FTF38" s="756"/>
      <c r="FTG38" s="756"/>
      <c r="FTH38" s="756"/>
      <c r="FTI38" s="756"/>
      <c r="FTJ38" s="756"/>
      <c r="FTK38" s="756"/>
      <c r="FTL38" s="756"/>
      <c r="FTM38" s="756"/>
      <c r="FTN38" s="756"/>
      <c r="FTO38" s="756"/>
      <c r="FTP38" s="756"/>
      <c r="FTQ38" s="756"/>
      <c r="FTR38" s="756"/>
      <c r="FTS38" s="756"/>
      <c r="FTT38" s="756"/>
      <c r="FTU38" s="756"/>
      <c r="FTV38" s="756"/>
      <c r="FTW38" s="756"/>
      <c r="FTX38" s="756"/>
      <c r="FTY38" s="756"/>
      <c r="FTZ38" s="756"/>
      <c r="FUA38" s="756"/>
      <c r="FUB38" s="756"/>
      <c r="FUC38" s="756"/>
      <c r="FUD38" s="756"/>
      <c r="FUE38" s="756"/>
      <c r="FUF38" s="756"/>
      <c r="FUG38" s="756"/>
      <c r="FUH38" s="756"/>
      <c r="FUI38" s="756"/>
      <c r="FUJ38" s="756"/>
      <c r="FUK38" s="756"/>
      <c r="FUL38" s="756"/>
      <c r="FUM38" s="756"/>
      <c r="FUN38" s="756"/>
      <c r="FUO38" s="756"/>
      <c r="FUP38" s="756"/>
      <c r="FUQ38" s="756"/>
      <c r="FUR38" s="756"/>
      <c r="FUS38" s="756"/>
      <c r="FUT38" s="756"/>
      <c r="FUU38" s="756"/>
      <c r="FUV38" s="756"/>
      <c r="FUW38" s="756"/>
      <c r="FUX38" s="756"/>
      <c r="FUY38" s="756"/>
      <c r="FUZ38" s="756"/>
      <c r="FVA38" s="756"/>
      <c r="FVB38" s="756"/>
      <c r="FVC38" s="756"/>
      <c r="FVD38" s="756"/>
      <c r="FVE38" s="756"/>
      <c r="FVF38" s="756"/>
      <c r="FVG38" s="756"/>
      <c r="FVH38" s="756"/>
      <c r="FVI38" s="756"/>
      <c r="FVJ38" s="756"/>
      <c r="FVK38" s="756"/>
      <c r="FVL38" s="756"/>
      <c r="FVM38" s="756"/>
      <c r="FVN38" s="756"/>
      <c r="FVO38" s="756"/>
      <c r="FVP38" s="756"/>
      <c r="FVQ38" s="756"/>
      <c r="FVR38" s="756"/>
      <c r="FVS38" s="756"/>
      <c r="FVT38" s="756"/>
      <c r="FVU38" s="756"/>
      <c r="FVV38" s="756"/>
      <c r="FVW38" s="756"/>
      <c r="FVX38" s="756"/>
      <c r="FVY38" s="756"/>
      <c r="FVZ38" s="756"/>
      <c r="FWA38" s="756"/>
      <c r="FWB38" s="756"/>
      <c r="FWC38" s="756"/>
      <c r="FWD38" s="756"/>
      <c r="FWE38" s="756"/>
      <c r="FWF38" s="756"/>
      <c r="FWG38" s="756"/>
      <c r="FWH38" s="756"/>
      <c r="FWI38" s="756"/>
      <c r="FWJ38" s="756"/>
      <c r="FWK38" s="756"/>
      <c r="FWL38" s="756"/>
      <c r="FWM38" s="756"/>
      <c r="FWN38" s="756"/>
      <c r="FWO38" s="756"/>
      <c r="FWP38" s="756"/>
      <c r="FWQ38" s="756"/>
      <c r="FWR38" s="756"/>
      <c r="FWS38" s="756"/>
      <c r="FWT38" s="756"/>
      <c r="FWU38" s="756"/>
      <c r="FWV38" s="756"/>
      <c r="FWW38" s="756"/>
      <c r="FWX38" s="756"/>
      <c r="FWY38" s="756"/>
      <c r="FWZ38" s="756"/>
      <c r="FXA38" s="756"/>
      <c r="FXB38" s="756"/>
      <c r="FXC38" s="756"/>
      <c r="FXD38" s="756"/>
      <c r="FXE38" s="756"/>
      <c r="FXF38" s="756"/>
      <c r="FXG38" s="756"/>
      <c r="FXH38" s="756"/>
      <c r="FXI38" s="756"/>
      <c r="FXJ38" s="756"/>
      <c r="FXK38" s="756"/>
      <c r="FXL38" s="756"/>
      <c r="FXM38" s="756"/>
      <c r="FXN38" s="756"/>
      <c r="FXO38" s="756"/>
      <c r="FXP38" s="756"/>
      <c r="FXQ38" s="756"/>
      <c r="FXR38" s="756"/>
      <c r="FXS38" s="756"/>
      <c r="FXT38" s="756"/>
      <c r="FXU38" s="756"/>
      <c r="FXV38" s="756"/>
      <c r="FXW38" s="756"/>
      <c r="FXX38" s="756"/>
      <c r="FXY38" s="756"/>
      <c r="FXZ38" s="756"/>
      <c r="FYA38" s="756"/>
      <c r="FYB38" s="756"/>
      <c r="FYC38" s="756"/>
      <c r="FYD38" s="756"/>
      <c r="FYE38" s="756"/>
      <c r="FYF38" s="756"/>
      <c r="FYG38" s="756"/>
      <c r="FYH38" s="756"/>
      <c r="FYI38" s="756"/>
      <c r="FYJ38" s="756"/>
      <c r="FYK38" s="756"/>
      <c r="FYL38" s="756"/>
      <c r="FYM38" s="756"/>
      <c r="FYN38" s="756"/>
      <c r="FYO38" s="756"/>
      <c r="FYP38" s="756"/>
      <c r="FYQ38" s="756"/>
      <c r="FYR38" s="756"/>
      <c r="FYS38" s="756"/>
      <c r="FYT38" s="756"/>
      <c r="FYU38" s="756"/>
      <c r="FYV38" s="756"/>
      <c r="FYW38" s="756"/>
      <c r="FYX38" s="756"/>
      <c r="FYY38" s="756"/>
      <c r="FYZ38" s="756"/>
      <c r="FZA38" s="756"/>
      <c r="FZB38" s="756"/>
      <c r="FZC38" s="756"/>
      <c r="FZD38" s="756"/>
      <c r="FZE38" s="756"/>
      <c r="FZF38" s="756"/>
      <c r="FZG38" s="756"/>
      <c r="FZH38" s="756"/>
      <c r="FZI38" s="756"/>
      <c r="FZJ38" s="756"/>
      <c r="FZK38" s="756"/>
      <c r="FZL38" s="756"/>
      <c r="FZM38" s="756"/>
      <c r="FZN38" s="756"/>
      <c r="FZO38" s="756"/>
      <c r="FZP38" s="756"/>
      <c r="FZQ38" s="756"/>
      <c r="FZR38" s="756"/>
      <c r="FZS38" s="756"/>
      <c r="FZT38" s="756"/>
      <c r="FZU38" s="756"/>
      <c r="FZV38" s="756"/>
      <c r="FZW38" s="756"/>
      <c r="FZX38" s="756"/>
      <c r="FZY38" s="756"/>
      <c r="FZZ38" s="756"/>
      <c r="GAA38" s="756"/>
      <c r="GAB38" s="756"/>
      <c r="GAC38" s="756"/>
      <c r="GAD38" s="756"/>
      <c r="GAE38" s="756"/>
      <c r="GAF38" s="756"/>
      <c r="GAG38" s="756"/>
      <c r="GAH38" s="756"/>
      <c r="GAI38" s="756"/>
      <c r="GAJ38" s="756"/>
      <c r="GAK38" s="756"/>
      <c r="GAL38" s="756"/>
      <c r="GAM38" s="756"/>
      <c r="GAN38" s="756"/>
      <c r="GAO38" s="756"/>
      <c r="GAP38" s="756"/>
      <c r="GAQ38" s="756"/>
      <c r="GAR38" s="756"/>
      <c r="GAS38" s="756"/>
      <c r="GAT38" s="756"/>
      <c r="GAU38" s="756"/>
      <c r="GAV38" s="756"/>
      <c r="GAW38" s="756"/>
      <c r="GAX38" s="756"/>
      <c r="GAY38" s="756"/>
      <c r="GAZ38" s="756"/>
      <c r="GBA38" s="756"/>
      <c r="GBB38" s="756"/>
      <c r="GBC38" s="756"/>
      <c r="GBD38" s="756"/>
      <c r="GBE38" s="756"/>
      <c r="GBF38" s="756"/>
      <c r="GBG38" s="756"/>
      <c r="GBH38" s="756"/>
      <c r="GBI38" s="756"/>
      <c r="GBJ38" s="756"/>
      <c r="GBK38" s="756"/>
      <c r="GBL38" s="756"/>
      <c r="GBM38" s="756"/>
      <c r="GBN38" s="756"/>
      <c r="GBO38" s="756"/>
      <c r="GBP38" s="756"/>
      <c r="GBQ38" s="756"/>
      <c r="GBR38" s="756"/>
      <c r="GBS38" s="756"/>
      <c r="GBT38" s="756"/>
      <c r="GBU38" s="756"/>
      <c r="GBV38" s="756"/>
      <c r="GBW38" s="756"/>
      <c r="GBX38" s="756"/>
      <c r="GBY38" s="756"/>
      <c r="GBZ38" s="756"/>
      <c r="GCA38" s="756"/>
      <c r="GCB38" s="756"/>
      <c r="GCC38" s="756"/>
      <c r="GCD38" s="756"/>
      <c r="GCE38" s="756"/>
      <c r="GCF38" s="756"/>
      <c r="GCG38" s="756"/>
      <c r="GCH38" s="756"/>
      <c r="GCI38" s="756"/>
      <c r="GCJ38" s="756"/>
      <c r="GCK38" s="756"/>
      <c r="GCL38" s="756"/>
      <c r="GCM38" s="756"/>
      <c r="GCN38" s="756"/>
      <c r="GCO38" s="756"/>
      <c r="GCP38" s="756"/>
      <c r="GCQ38" s="756"/>
      <c r="GCR38" s="756"/>
      <c r="GCS38" s="756"/>
      <c r="GCT38" s="756"/>
      <c r="GCU38" s="756"/>
      <c r="GCV38" s="756"/>
      <c r="GCW38" s="756"/>
      <c r="GCX38" s="756"/>
      <c r="GCY38" s="756"/>
      <c r="GCZ38" s="756"/>
      <c r="GDA38" s="756"/>
      <c r="GDB38" s="756"/>
      <c r="GDC38" s="756"/>
      <c r="GDD38" s="756"/>
      <c r="GDE38" s="756"/>
      <c r="GDF38" s="756"/>
      <c r="GDG38" s="756"/>
      <c r="GDH38" s="756"/>
      <c r="GDI38" s="756"/>
      <c r="GDJ38" s="756"/>
      <c r="GDK38" s="756"/>
      <c r="GDL38" s="756"/>
      <c r="GDM38" s="756"/>
      <c r="GDN38" s="756"/>
      <c r="GDO38" s="756"/>
      <c r="GDP38" s="756"/>
      <c r="GDQ38" s="756"/>
      <c r="GDR38" s="756"/>
      <c r="GDS38" s="756"/>
      <c r="GDT38" s="756"/>
      <c r="GDU38" s="756"/>
      <c r="GDV38" s="756"/>
      <c r="GDW38" s="756"/>
      <c r="GDX38" s="756"/>
      <c r="GDY38" s="756"/>
      <c r="GDZ38" s="756"/>
      <c r="GEA38" s="756"/>
      <c r="GEB38" s="756"/>
      <c r="GEC38" s="756"/>
      <c r="GED38" s="756"/>
      <c r="GEE38" s="756"/>
      <c r="GEF38" s="756"/>
      <c r="GEG38" s="756"/>
      <c r="GEH38" s="756"/>
      <c r="GEI38" s="756"/>
      <c r="GEJ38" s="756"/>
      <c r="GEK38" s="756"/>
      <c r="GEL38" s="756"/>
      <c r="GEM38" s="756"/>
      <c r="GEN38" s="756"/>
      <c r="GEO38" s="756"/>
      <c r="GEP38" s="756"/>
      <c r="GEQ38" s="756"/>
      <c r="GER38" s="756"/>
      <c r="GES38" s="756"/>
      <c r="GET38" s="756"/>
      <c r="GEU38" s="756"/>
      <c r="GEV38" s="756"/>
      <c r="GEW38" s="756"/>
      <c r="GEX38" s="756"/>
      <c r="GEY38" s="756"/>
      <c r="GEZ38" s="756"/>
      <c r="GFA38" s="756"/>
      <c r="GFB38" s="756"/>
      <c r="GFC38" s="756"/>
      <c r="GFD38" s="756"/>
      <c r="GFE38" s="756"/>
      <c r="GFF38" s="756"/>
      <c r="GFG38" s="756"/>
      <c r="GFH38" s="756"/>
      <c r="GFI38" s="756"/>
      <c r="GFJ38" s="756"/>
      <c r="GFK38" s="756"/>
      <c r="GFL38" s="756"/>
      <c r="GFM38" s="756"/>
      <c r="GFN38" s="756"/>
      <c r="GFO38" s="756"/>
      <c r="GFP38" s="756"/>
      <c r="GFQ38" s="756"/>
      <c r="GFR38" s="756"/>
      <c r="GFS38" s="756"/>
      <c r="GFT38" s="756"/>
      <c r="GFU38" s="756"/>
      <c r="GFV38" s="756"/>
      <c r="GFW38" s="756"/>
      <c r="GFX38" s="756"/>
      <c r="GFY38" s="756"/>
      <c r="GFZ38" s="756"/>
      <c r="GGA38" s="756"/>
      <c r="GGB38" s="756"/>
      <c r="GGC38" s="756"/>
      <c r="GGD38" s="756"/>
      <c r="GGE38" s="756"/>
      <c r="GGF38" s="756"/>
      <c r="GGG38" s="756"/>
      <c r="GGH38" s="756"/>
      <c r="GGI38" s="756"/>
      <c r="GGJ38" s="756"/>
      <c r="GGK38" s="756"/>
      <c r="GGL38" s="756"/>
      <c r="GGM38" s="756"/>
      <c r="GGN38" s="756"/>
      <c r="GGO38" s="756"/>
      <c r="GGP38" s="756"/>
      <c r="GGQ38" s="756"/>
      <c r="GGR38" s="756"/>
      <c r="GGS38" s="756"/>
      <c r="GGT38" s="756"/>
      <c r="GGU38" s="756"/>
      <c r="GGV38" s="756"/>
      <c r="GGW38" s="756"/>
      <c r="GGX38" s="756"/>
      <c r="GGY38" s="756"/>
      <c r="GGZ38" s="756"/>
      <c r="GHA38" s="756"/>
      <c r="GHB38" s="756"/>
      <c r="GHC38" s="756"/>
      <c r="GHD38" s="756"/>
      <c r="GHE38" s="756"/>
      <c r="GHF38" s="756"/>
      <c r="GHG38" s="756"/>
      <c r="GHH38" s="756"/>
      <c r="GHI38" s="756"/>
      <c r="GHJ38" s="756"/>
      <c r="GHK38" s="756"/>
      <c r="GHL38" s="756"/>
      <c r="GHM38" s="756"/>
      <c r="GHN38" s="756"/>
      <c r="GHO38" s="756"/>
      <c r="GHP38" s="756"/>
      <c r="GHQ38" s="756"/>
      <c r="GHR38" s="756"/>
      <c r="GHS38" s="756"/>
      <c r="GHT38" s="756"/>
      <c r="GHU38" s="756"/>
      <c r="GHV38" s="756"/>
      <c r="GHW38" s="756"/>
      <c r="GHX38" s="756"/>
      <c r="GHY38" s="756"/>
      <c r="GHZ38" s="756"/>
      <c r="GIA38" s="756"/>
      <c r="GIB38" s="756"/>
      <c r="GIC38" s="756"/>
      <c r="GID38" s="756"/>
      <c r="GIE38" s="756"/>
      <c r="GIF38" s="756"/>
      <c r="GIG38" s="756"/>
      <c r="GIH38" s="756"/>
      <c r="GII38" s="756"/>
      <c r="GIJ38" s="756"/>
      <c r="GIK38" s="756"/>
      <c r="GIL38" s="756"/>
      <c r="GIM38" s="756"/>
      <c r="GIN38" s="756"/>
      <c r="GIO38" s="756"/>
      <c r="GIP38" s="756"/>
      <c r="GIQ38" s="756"/>
      <c r="GIR38" s="756"/>
      <c r="GIS38" s="756"/>
      <c r="GIT38" s="756"/>
      <c r="GIU38" s="756"/>
      <c r="GIV38" s="756"/>
      <c r="GIW38" s="756"/>
      <c r="GIX38" s="756"/>
      <c r="GIY38" s="756"/>
      <c r="GIZ38" s="756"/>
      <c r="GJA38" s="756"/>
      <c r="GJB38" s="756"/>
      <c r="GJC38" s="756"/>
      <c r="GJD38" s="756"/>
      <c r="GJE38" s="756"/>
      <c r="GJF38" s="756"/>
      <c r="GJG38" s="756"/>
      <c r="GJH38" s="756"/>
      <c r="GJI38" s="756"/>
      <c r="GJJ38" s="756"/>
      <c r="GJK38" s="756"/>
      <c r="GJL38" s="756"/>
      <c r="GJM38" s="756"/>
      <c r="GJN38" s="756"/>
      <c r="GJO38" s="756"/>
      <c r="GJP38" s="756"/>
      <c r="GJQ38" s="756"/>
      <c r="GJR38" s="756"/>
      <c r="GJS38" s="756"/>
      <c r="GJT38" s="756"/>
      <c r="GJU38" s="756"/>
      <c r="GJV38" s="756"/>
      <c r="GJW38" s="756"/>
      <c r="GJX38" s="756"/>
      <c r="GJY38" s="756"/>
      <c r="GJZ38" s="756"/>
      <c r="GKA38" s="756"/>
      <c r="GKB38" s="756"/>
      <c r="GKC38" s="756"/>
      <c r="GKD38" s="756"/>
      <c r="GKE38" s="756"/>
      <c r="GKF38" s="756"/>
      <c r="GKG38" s="756"/>
      <c r="GKH38" s="756"/>
      <c r="GKI38" s="756"/>
      <c r="GKJ38" s="756"/>
      <c r="GKK38" s="756"/>
      <c r="GKL38" s="756"/>
      <c r="GKM38" s="756"/>
      <c r="GKN38" s="756"/>
      <c r="GKO38" s="756"/>
      <c r="GKP38" s="756"/>
      <c r="GKQ38" s="756"/>
      <c r="GKR38" s="756"/>
      <c r="GKS38" s="756"/>
      <c r="GKT38" s="756"/>
      <c r="GKU38" s="756"/>
      <c r="GKV38" s="756"/>
      <c r="GKW38" s="756"/>
      <c r="GKX38" s="756"/>
      <c r="GKY38" s="756"/>
      <c r="GKZ38" s="756"/>
      <c r="GLA38" s="756"/>
      <c r="GLB38" s="756"/>
      <c r="GLC38" s="756"/>
      <c r="GLD38" s="756"/>
      <c r="GLE38" s="756"/>
      <c r="GLF38" s="756"/>
      <c r="GLG38" s="756"/>
      <c r="GLH38" s="756"/>
      <c r="GLI38" s="756"/>
      <c r="GLJ38" s="756"/>
      <c r="GLK38" s="756"/>
      <c r="GLL38" s="756"/>
      <c r="GLM38" s="756"/>
      <c r="GLN38" s="756"/>
      <c r="GLO38" s="756"/>
      <c r="GLP38" s="756"/>
      <c r="GLQ38" s="756"/>
      <c r="GLR38" s="756"/>
      <c r="GLS38" s="756"/>
      <c r="GLT38" s="756"/>
      <c r="GLU38" s="756"/>
      <c r="GLV38" s="756"/>
      <c r="GLW38" s="756"/>
      <c r="GLX38" s="756"/>
      <c r="GLY38" s="756"/>
      <c r="GLZ38" s="756"/>
      <c r="GMA38" s="756"/>
      <c r="GMB38" s="756"/>
      <c r="GMC38" s="756"/>
      <c r="GMD38" s="756"/>
      <c r="GME38" s="756"/>
      <c r="GMF38" s="756"/>
      <c r="GMG38" s="756"/>
      <c r="GMH38" s="756"/>
      <c r="GMI38" s="756"/>
      <c r="GMJ38" s="756"/>
      <c r="GMK38" s="756"/>
      <c r="GML38" s="756"/>
      <c r="GMM38" s="756"/>
      <c r="GMN38" s="756"/>
      <c r="GMO38" s="756"/>
      <c r="GMP38" s="756"/>
      <c r="GMQ38" s="756"/>
      <c r="GMR38" s="756"/>
      <c r="GMS38" s="756"/>
      <c r="GMT38" s="756"/>
      <c r="GMU38" s="756"/>
      <c r="GMV38" s="756"/>
      <c r="GMW38" s="756"/>
      <c r="GMX38" s="756"/>
      <c r="GMY38" s="756"/>
      <c r="GMZ38" s="756"/>
      <c r="GNA38" s="756"/>
      <c r="GNB38" s="756"/>
      <c r="GNC38" s="756"/>
      <c r="GND38" s="756"/>
      <c r="GNE38" s="756"/>
      <c r="GNF38" s="756"/>
      <c r="GNG38" s="756"/>
      <c r="GNH38" s="756"/>
      <c r="GNI38" s="756"/>
      <c r="GNJ38" s="756"/>
      <c r="GNK38" s="756"/>
      <c r="GNL38" s="756"/>
      <c r="GNM38" s="756"/>
      <c r="GNN38" s="756"/>
      <c r="GNO38" s="756"/>
      <c r="GNP38" s="756"/>
      <c r="GNQ38" s="756"/>
      <c r="GNR38" s="756"/>
      <c r="GNS38" s="756"/>
      <c r="GNT38" s="756"/>
      <c r="GNU38" s="756"/>
      <c r="GNV38" s="756"/>
      <c r="GNW38" s="756"/>
      <c r="GNX38" s="756"/>
      <c r="GNY38" s="756"/>
      <c r="GNZ38" s="756"/>
      <c r="GOA38" s="756"/>
      <c r="GOB38" s="756"/>
      <c r="GOC38" s="756"/>
      <c r="GOD38" s="756"/>
      <c r="GOE38" s="756"/>
      <c r="GOF38" s="756"/>
      <c r="GOG38" s="756"/>
      <c r="GOH38" s="756"/>
      <c r="GOI38" s="756"/>
      <c r="GOJ38" s="756"/>
      <c r="GOK38" s="756"/>
      <c r="GOL38" s="756"/>
      <c r="GOM38" s="756"/>
      <c r="GON38" s="756"/>
      <c r="GOO38" s="756"/>
      <c r="GOP38" s="756"/>
      <c r="GOQ38" s="756"/>
      <c r="GOR38" s="756"/>
      <c r="GOS38" s="756"/>
      <c r="GOT38" s="756"/>
      <c r="GOU38" s="756"/>
      <c r="GOV38" s="756"/>
      <c r="GOW38" s="756"/>
      <c r="GOX38" s="756"/>
      <c r="GOY38" s="756"/>
      <c r="GOZ38" s="756"/>
      <c r="GPA38" s="756"/>
      <c r="GPB38" s="756"/>
      <c r="GPC38" s="756"/>
      <c r="GPD38" s="756"/>
      <c r="GPE38" s="756"/>
      <c r="GPF38" s="756"/>
      <c r="GPG38" s="756"/>
      <c r="GPH38" s="756"/>
      <c r="GPI38" s="756"/>
      <c r="GPJ38" s="756"/>
      <c r="GPK38" s="756"/>
      <c r="GPL38" s="756"/>
      <c r="GPM38" s="756"/>
      <c r="GPN38" s="756"/>
      <c r="GPO38" s="756"/>
      <c r="GPP38" s="756"/>
      <c r="GPQ38" s="756"/>
      <c r="GPR38" s="756"/>
      <c r="GPS38" s="756"/>
      <c r="GPT38" s="756"/>
      <c r="GPU38" s="756"/>
      <c r="GPV38" s="756"/>
      <c r="GPW38" s="756"/>
      <c r="GPX38" s="756"/>
      <c r="GPY38" s="756"/>
      <c r="GPZ38" s="756"/>
      <c r="GQA38" s="756"/>
      <c r="GQB38" s="756"/>
      <c r="GQC38" s="756"/>
      <c r="GQD38" s="756"/>
      <c r="GQE38" s="756"/>
      <c r="GQF38" s="756"/>
      <c r="GQG38" s="756"/>
      <c r="GQH38" s="756"/>
      <c r="GQI38" s="756"/>
      <c r="GQJ38" s="756"/>
      <c r="GQK38" s="756"/>
      <c r="GQL38" s="756"/>
      <c r="GQM38" s="756"/>
      <c r="GQN38" s="756"/>
      <c r="GQO38" s="756"/>
      <c r="GQP38" s="756"/>
      <c r="GQQ38" s="756"/>
      <c r="GQR38" s="756"/>
      <c r="GQS38" s="756"/>
      <c r="GQT38" s="756"/>
      <c r="GQU38" s="756"/>
      <c r="GQV38" s="756"/>
      <c r="GQW38" s="756"/>
      <c r="GQX38" s="756"/>
      <c r="GQY38" s="756"/>
      <c r="GQZ38" s="756"/>
      <c r="GRA38" s="756"/>
      <c r="GRB38" s="756"/>
      <c r="GRC38" s="756"/>
      <c r="GRD38" s="756"/>
      <c r="GRE38" s="756"/>
      <c r="GRF38" s="756"/>
      <c r="GRG38" s="756"/>
      <c r="GRH38" s="756"/>
      <c r="GRI38" s="756"/>
      <c r="GRJ38" s="756"/>
      <c r="GRK38" s="756"/>
      <c r="GRL38" s="756"/>
      <c r="GRM38" s="756"/>
      <c r="GRN38" s="756"/>
      <c r="GRO38" s="756"/>
      <c r="GRP38" s="756"/>
      <c r="GRQ38" s="756"/>
      <c r="GRR38" s="756"/>
      <c r="GRS38" s="756"/>
      <c r="GRT38" s="756"/>
      <c r="GRU38" s="756"/>
      <c r="GRV38" s="756"/>
      <c r="GRW38" s="756"/>
      <c r="GRX38" s="756"/>
      <c r="GRY38" s="756"/>
      <c r="GRZ38" s="756"/>
      <c r="GSA38" s="756"/>
      <c r="GSB38" s="756"/>
      <c r="GSC38" s="756"/>
      <c r="GSD38" s="756"/>
      <c r="GSE38" s="756"/>
      <c r="GSF38" s="756"/>
      <c r="GSG38" s="756"/>
      <c r="GSH38" s="756"/>
      <c r="GSI38" s="756"/>
      <c r="GSJ38" s="756"/>
      <c r="GSK38" s="756"/>
      <c r="GSL38" s="756"/>
      <c r="GSM38" s="756"/>
      <c r="GSN38" s="756"/>
      <c r="GSO38" s="756"/>
      <c r="GSP38" s="756"/>
      <c r="GSQ38" s="756"/>
      <c r="GSR38" s="756"/>
      <c r="GSS38" s="756"/>
      <c r="GST38" s="756"/>
      <c r="GSU38" s="756"/>
      <c r="GSV38" s="756"/>
      <c r="GSW38" s="756"/>
      <c r="GSX38" s="756"/>
      <c r="GSY38" s="756"/>
      <c r="GSZ38" s="756"/>
      <c r="GTA38" s="756"/>
      <c r="GTB38" s="756"/>
      <c r="GTC38" s="756"/>
      <c r="GTD38" s="756"/>
      <c r="GTE38" s="756"/>
      <c r="GTF38" s="756"/>
      <c r="GTG38" s="756"/>
      <c r="GTH38" s="756"/>
      <c r="GTI38" s="756"/>
      <c r="GTJ38" s="756"/>
      <c r="GTK38" s="756"/>
      <c r="GTL38" s="756"/>
      <c r="GTM38" s="756"/>
      <c r="GTN38" s="756"/>
      <c r="GTO38" s="756"/>
      <c r="GTP38" s="756"/>
      <c r="GTQ38" s="756"/>
      <c r="GTR38" s="756"/>
      <c r="GTS38" s="756"/>
      <c r="GTT38" s="756"/>
      <c r="GTU38" s="756"/>
      <c r="GTV38" s="756"/>
      <c r="GTW38" s="756"/>
      <c r="GTX38" s="756"/>
      <c r="GTY38" s="756"/>
      <c r="GTZ38" s="756"/>
      <c r="GUA38" s="756"/>
      <c r="GUB38" s="756"/>
      <c r="GUC38" s="756"/>
      <c r="GUD38" s="756"/>
      <c r="GUE38" s="756"/>
      <c r="GUF38" s="756"/>
      <c r="GUG38" s="756"/>
      <c r="GUH38" s="756"/>
      <c r="GUI38" s="756"/>
      <c r="GUJ38" s="756"/>
      <c r="GUK38" s="756"/>
      <c r="GUL38" s="756"/>
      <c r="GUM38" s="756"/>
      <c r="GUN38" s="756"/>
      <c r="GUO38" s="756"/>
      <c r="GUP38" s="756"/>
      <c r="GUQ38" s="756"/>
      <c r="GUR38" s="756"/>
      <c r="GUS38" s="756"/>
      <c r="GUT38" s="756"/>
      <c r="GUU38" s="756"/>
      <c r="GUV38" s="756"/>
      <c r="GUW38" s="756"/>
      <c r="GUX38" s="756"/>
      <c r="GUY38" s="756"/>
      <c r="GUZ38" s="756"/>
      <c r="GVA38" s="756"/>
      <c r="GVB38" s="756"/>
      <c r="GVC38" s="756"/>
      <c r="GVD38" s="756"/>
      <c r="GVE38" s="756"/>
      <c r="GVF38" s="756"/>
      <c r="GVG38" s="756"/>
      <c r="GVH38" s="756"/>
      <c r="GVI38" s="756"/>
      <c r="GVJ38" s="756"/>
      <c r="GVK38" s="756"/>
      <c r="GVL38" s="756"/>
      <c r="GVM38" s="756"/>
      <c r="GVN38" s="756"/>
      <c r="GVO38" s="756"/>
      <c r="GVP38" s="756"/>
      <c r="GVQ38" s="756"/>
      <c r="GVR38" s="756"/>
      <c r="GVS38" s="756"/>
      <c r="GVT38" s="756"/>
      <c r="GVU38" s="756"/>
      <c r="GVV38" s="756"/>
      <c r="GVW38" s="756"/>
      <c r="GVX38" s="756"/>
      <c r="GVY38" s="756"/>
      <c r="GVZ38" s="756"/>
      <c r="GWA38" s="756"/>
      <c r="GWB38" s="756"/>
      <c r="GWC38" s="756"/>
      <c r="GWD38" s="756"/>
      <c r="GWE38" s="756"/>
      <c r="GWF38" s="756"/>
      <c r="GWG38" s="756"/>
      <c r="GWH38" s="756"/>
      <c r="GWI38" s="756"/>
      <c r="GWJ38" s="756"/>
      <c r="GWK38" s="756"/>
      <c r="GWL38" s="756"/>
      <c r="GWM38" s="756"/>
      <c r="GWN38" s="756"/>
      <c r="GWO38" s="756"/>
      <c r="GWP38" s="756"/>
      <c r="GWQ38" s="756"/>
      <c r="GWR38" s="756"/>
      <c r="GWS38" s="756"/>
      <c r="GWT38" s="756"/>
      <c r="GWU38" s="756"/>
      <c r="GWV38" s="756"/>
      <c r="GWW38" s="756"/>
      <c r="GWX38" s="756"/>
      <c r="GWY38" s="756"/>
      <c r="GWZ38" s="756"/>
      <c r="GXA38" s="756"/>
      <c r="GXB38" s="756"/>
      <c r="GXC38" s="756"/>
      <c r="GXD38" s="756"/>
      <c r="GXE38" s="756"/>
      <c r="GXF38" s="756"/>
      <c r="GXG38" s="756"/>
      <c r="GXH38" s="756"/>
      <c r="GXI38" s="756"/>
      <c r="GXJ38" s="756"/>
      <c r="GXK38" s="756"/>
      <c r="GXL38" s="756"/>
      <c r="GXM38" s="756"/>
      <c r="GXN38" s="756"/>
      <c r="GXO38" s="756"/>
      <c r="GXP38" s="756"/>
      <c r="GXQ38" s="756"/>
      <c r="GXR38" s="756"/>
      <c r="GXS38" s="756"/>
      <c r="GXT38" s="756"/>
      <c r="GXU38" s="756"/>
      <c r="GXV38" s="756"/>
      <c r="GXW38" s="756"/>
      <c r="GXX38" s="756"/>
      <c r="GXY38" s="756"/>
      <c r="GXZ38" s="756"/>
      <c r="GYA38" s="756"/>
      <c r="GYB38" s="756"/>
      <c r="GYC38" s="756"/>
      <c r="GYD38" s="756"/>
      <c r="GYE38" s="756"/>
      <c r="GYF38" s="756"/>
      <c r="GYG38" s="756"/>
      <c r="GYH38" s="756"/>
      <c r="GYI38" s="756"/>
      <c r="GYJ38" s="756"/>
      <c r="GYK38" s="756"/>
      <c r="GYL38" s="756"/>
      <c r="GYM38" s="756"/>
      <c r="GYN38" s="756"/>
      <c r="GYO38" s="756"/>
      <c r="GYP38" s="756"/>
      <c r="GYQ38" s="756"/>
      <c r="GYR38" s="756"/>
      <c r="GYS38" s="756"/>
      <c r="GYT38" s="756"/>
      <c r="GYU38" s="756"/>
      <c r="GYV38" s="756"/>
      <c r="GYW38" s="756"/>
      <c r="GYX38" s="756"/>
      <c r="GYY38" s="756"/>
      <c r="GYZ38" s="756"/>
      <c r="GZA38" s="756"/>
      <c r="GZB38" s="756"/>
      <c r="GZC38" s="756"/>
      <c r="GZD38" s="756"/>
      <c r="GZE38" s="756"/>
      <c r="GZF38" s="756"/>
      <c r="GZG38" s="756"/>
      <c r="GZH38" s="756"/>
      <c r="GZI38" s="756"/>
      <c r="GZJ38" s="756"/>
      <c r="GZK38" s="756"/>
      <c r="GZL38" s="756"/>
      <c r="GZM38" s="756"/>
      <c r="GZN38" s="756"/>
      <c r="GZO38" s="756"/>
      <c r="GZP38" s="756"/>
      <c r="GZQ38" s="756"/>
      <c r="GZR38" s="756"/>
      <c r="GZS38" s="756"/>
      <c r="GZT38" s="756"/>
      <c r="GZU38" s="756"/>
      <c r="GZV38" s="756"/>
      <c r="GZW38" s="756"/>
      <c r="GZX38" s="756"/>
      <c r="GZY38" s="756"/>
      <c r="GZZ38" s="756"/>
      <c r="HAA38" s="756"/>
      <c r="HAB38" s="756"/>
      <c r="HAC38" s="756"/>
      <c r="HAD38" s="756"/>
      <c r="HAE38" s="756"/>
      <c r="HAF38" s="756"/>
      <c r="HAG38" s="756"/>
      <c r="HAH38" s="756"/>
      <c r="HAI38" s="756"/>
      <c r="HAJ38" s="756"/>
      <c r="HAK38" s="756"/>
      <c r="HAL38" s="756"/>
      <c r="HAM38" s="756"/>
      <c r="HAN38" s="756"/>
      <c r="HAO38" s="756"/>
      <c r="HAP38" s="756"/>
      <c r="HAQ38" s="756"/>
      <c r="HAR38" s="756"/>
      <c r="HAS38" s="756"/>
      <c r="HAT38" s="756"/>
      <c r="HAU38" s="756"/>
      <c r="HAV38" s="756"/>
      <c r="HAW38" s="756"/>
      <c r="HAX38" s="756"/>
      <c r="HAY38" s="756"/>
      <c r="HAZ38" s="756"/>
      <c r="HBA38" s="756"/>
      <c r="HBB38" s="756"/>
      <c r="HBC38" s="756"/>
      <c r="HBD38" s="756"/>
      <c r="HBE38" s="756"/>
      <c r="HBF38" s="756"/>
      <c r="HBG38" s="756"/>
      <c r="HBH38" s="756"/>
      <c r="HBI38" s="756"/>
      <c r="HBJ38" s="756"/>
      <c r="HBK38" s="756"/>
      <c r="HBL38" s="756"/>
      <c r="HBM38" s="756"/>
      <c r="HBN38" s="756"/>
      <c r="HBO38" s="756"/>
      <c r="HBP38" s="756"/>
      <c r="HBQ38" s="756"/>
      <c r="HBR38" s="756"/>
      <c r="HBS38" s="756"/>
      <c r="HBT38" s="756"/>
      <c r="HBU38" s="756"/>
      <c r="HBV38" s="756"/>
      <c r="HBW38" s="756"/>
      <c r="HBX38" s="756"/>
      <c r="HBY38" s="756"/>
      <c r="HBZ38" s="756"/>
      <c r="HCA38" s="756"/>
      <c r="HCB38" s="756"/>
      <c r="HCC38" s="756"/>
      <c r="HCD38" s="756"/>
      <c r="HCE38" s="756"/>
      <c r="HCF38" s="756"/>
      <c r="HCG38" s="756"/>
      <c r="HCH38" s="756"/>
      <c r="HCI38" s="756"/>
      <c r="HCJ38" s="756"/>
      <c r="HCK38" s="756"/>
      <c r="HCL38" s="756"/>
      <c r="HCM38" s="756"/>
      <c r="HCN38" s="756"/>
      <c r="HCO38" s="756"/>
      <c r="HCP38" s="756"/>
      <c r="HCQ38" s="756"/>
      <c r="HCR38" s="756"/>
      <c r="HCS38" s="756"/>
      <c r="HCT38" s="756"/>
      <c r="HCU38" s="756"/>
      <c r="HCV38" s="756"/>
      <c r="HCW38" s="756"/>
      <c r="HCX38" s="756"/>
      <c r="HCY38" s="756"/>
      <c r="HCZ38" s="756"/>
      <c r="HDA38" s="756"/>
      <c r="HDB38" s="756"/>
      <c r="HDC38" s="756"/>
      <c r="HDD38" s="756"/>
      <c r="HDE38" s="756"/>
      <c r="HDF38" s="756"/>
      <c r="HDG38" s="756"/>
      <c r="HDH38" s="756"/>
      <c r="HDI38" s="756"/>
      <c r="HDJ38" s="756"/>
      <c r="HDK38" s="756"/>
      <c r="HDL38" s="756"/>
      <c r="HDM38" s="756"/>
      <c r="HDN38" s="756"/>
      <c r="HDO38" s="756"/>
      <c r="HDP38" s="756"/>
      <c r="HDQ38" s="756"/>
      <c r="HDR38" s="756"/>
      <c r="HDS38" s="756"/>
      <c r="HDT38" s="756"/>
      <c r="HDU38" s="756"/>
      <c r="HDV38" s="756"/>
      <c r="HDW38" s="756"/>
      <c r="HDX38" s="756"/>
      <c r="HDY38" s="756"/>
      <c r="HDZ38" s="756"/>
      <c r="HEA38" s="756"/>
      <c r="HEB38" s="756"/>
      <c r="HEC38" s="756"/>
      <c r="HED38" s="756"/>
      <c r="HEE38" s="756"/>
      <c r="HEF38" s="756"/>
      <c r="HEG38" s="756"/>
      <c r="HEH38" s="756"/>
      <c r="HEI38" s="756"/>
      <c r="HEJ38" s="756"/>
      <c r="HEK38" s="756"/>
      <c r="HEL38" s="756"/>
      <c r="HEM38" s="756"/>
      <c r="HEN38" s="756"/>
      <c r="HEO38" s="756"/>
      <c r="HEP38" s="756"/>
      <c r="HEQ38" s="756"/>
      <c r="HER38" s="756"/>
      <c r="HES38" s="756"/>
      <c r="HET38" s="756"/>
      <c r="HEU38" s="756"/>
      <c r="HEV38" s="756"/>
      <c r="HEW38" s="756"/>
      <c r="HEX38" s="756"/>
      <c r="HEY38" s="756"/>
      <c r="HEZ38" s="756"/>
      <c r="HFA38" s="756"/>
      <c r="HFB38" s="756"/>
      <c r="HFC38" s="756"/>
      <c r="HFD38" s="756"/>
      <c r="HFE38" s="756"/>
      <c r="HFF38" s="756"/>
      <c r="HFG38" s="756"/>
      <c r="HFH38" s="756"/>
      <c r="HFI38" s="756"/>
      <c r="HFJ38" s="756"/>
      <c r="HFK38" s="756"/>
      <c r="HFL38" s="756"/>
      <c r="HFM38" s="756"/>
      <c r="HFN38" s="756"/>
      <c r="HFO38" s="756"/>
      <c r="HFP38" s="756"/>
      <c r="HFQ38" s="756"/>
      <c r="HFR38" s="756"/>
      <c r="HFS38" s="756"/>
      <c r="HFT38" s="756"/>
      <c r="HFU38" s="756"/>
      <c r="HFV38" s="756"/>
      <c r="HFW38" s="756"/>
      <c r="HFX38" s="756"/>
      <c r="HFY38" s="756"/>
      <c r="HFZ38" s="756"/>
      <c r="HGA38" s="756"/>
      <c r="HGB38" s="756"/>
      <c r="HGC38" s="756"/>
      <c r="HGD38" s="756"/>
      <c r="HGE38" s="756"/>
      <c r="HGF38" s="756"/>
      <c r="HGG38" s="756"/>
      <c r="HGH38" s="756"/>
      <c r="HGI38" s="756"/>
      <c r="HGJ38" s="756"/>
      <c r="HGK38" s="756"/>
      <c r="HGL38" s="756"/>
      <c r="HGM38" s="756"/>
      <c r="HGN38" s="756"/>
      <c r="HGO38" s="756"/>
      <c r="HGP38" s="756"/>
      <c r="HGQ38" s="756"/>
      <c r="HGR38" s="756"/>
      <c r="HGS38" s="756"/>
      <c r="HGT38" s="756"/>
      <c r="HGU38" s="756"/>
      <c r="HGV38" s="756"/>
      <c r="HGW38" s="756"/>
      <c r="HGX38" s="756"/>
      <c r="HGY38" s="756"/>
      <c r="HGZ38" s="756"/>
      <c r="HHA38" s="756"/>
      <c r="HHB38" s="756"/>
      <c r="HHC38" s="756"/>
      <c r="HHD38" s="756"/>
      <c r="HHE38" s="756"/>
      <c r="HHF38" s="756"/>
      <c r="HHG38" s="756"/>
      <c r="HHH38" s="756"/>
      <c r="HHI38" s="756"/>
      <c r="HHJ38" s="756"/>
      <c r="HHK38" s="756"/>
      <c r="HHL38" s="756"/>
      <c r="HHM38" s="756"/>
      <c r="HHN38" s="756"/>
      <c r="HHO38" s="756"/>
      <c r="HHP38" s="756"/>
      <c r="HHQ38" s="756"/>
      <c r="HHR38" s="756"/>
      <c r="HHS38" s="756"/>
      <c r="HHT38" s="756"/>
      <c r="HHU38" s="756"/>
      <c r="HHV38" s="756"/>
      <c r="HHW38" s="756"/>
      <c r="HHX38" s="756"/>
      <c r="HHY38" s="756"/>
      <c r="HHZ38" s="756"/>
      <c r="HIA38" s="756"/>
      <c r="HIB38" s="756"/>
      <c r="HIC38" s="756"/>
      <c r="HID38" s="756"/>
      <c r="HIE38" s="756"/>
      <c r="HIF38" s="756"/>
      <c r="HIG38" s="756"/>
      <c r="HIH38" s="756"/>
      <c r="HII38" s="756"/>
      <c r="HIJ38" s="756"/>
      <c r="HIK38" s="756"/>
      <c r="HIL38" s="756"/>
      <c r="HIM38" s="756"/>
      <c r="HIN38" s="756"/>
      <c r="HIO38" s="756"/>
      <c r="HIP38" s="756"/>
      <c r="HIQ38" s="756"/>
      <c r="HIR38" s="756"/>
      <c r="HIS38" s="756"/>
      <c r="HIT38" s="756"/>
      <c r="HIU38" s="756"/>
      <c r="HIV38" s="756"/>
      <c r="HIW38" s="756"/>
      <c r="HIX38" s="756"/>
      <c r="HIY38" s="756"/>
      <c r="HIZ38" s="756"/>
      <c r="HJA38" s="756"/>
      <c r="HJB38" s="756"/>
      <c r="HJC38" s="756"/>
      <c r="HJD38" s="756"/>
      <c r="HJE38" s="756"/>
      <c r="HJF38" s="756"/>
      <c r="HJG38" s="756"/>
      <c r="HJH38" s="756"/>
      <c r="HJI38" s="756"/>
      <c r="HJJ38" s="756"/>
      <c r="HJK38" s="756"/>
      <c r="HJL38" s="756"/>
      <c r="HJM38" s="756"/>
      <c r="HJN38" s="756"/>
      <c r="HJO38" s="756"/>
      <c r="HJP38" s="756"/>
      <c r="HJQ38" s="756"/>
      <c r="HJR38" s="756"/>
      <c r="HJS38" s="756"/>
      <c r="HJT38" s="756"/>
      <c r="HJU38" s="756"/>
      <c r="HJV38" s="756"/>
      <c r="HJW38" s="756"/>
      <c r="HJX38" s="756"/>
      <c r="HJY38" s="756"/>
      <c r="HJZ38" s="756"/>
      <c r="HKA38" s="756"/>
      <c r="HKB38" s="756"/>
      <c r="HKC38" s="756"/>
      <c r="HKD38" s="756"/>
      <c r="HKE38" s="756"/>
      <c r="HKF38" s="756"/>
      <c r="HKG38" s="756"/>
      <c r="HKH38" s="756"/>
      <c r="HKI38" s="756"/>
      <c r="HKJ38" s="756"/>
      <c r="HKK38" s="756"/>
      <c r="HKL38" s="756"/>
      <c r="HKM38" s="756"/>
      <c r="HKN38" s="756"/>
      <c r="HKO38" s="756"/>
      <c r="HKP38" s="756"/>
      <c r="HKQ38" s="756"/>
      <c r="HKR38" s="756"/>
      <c r="HKS38" s="756"/>
      <c r="HKT38" s="756"/>
      <c r="HKU38" s="756"/>
      <c r="HKV38" s="756"/>
      <c r="HKW38" s="756"/>
      <c r="HKX38" s="756"/>
      <c r="HKY38" s="756"/>
      <c r="HKZ38" s="756"/>
      <c r="HLA38" s="756"/>
      <c r="HLB38" s="756"/>
      <c r="HLC38" s="756"/>
      <c r="HLD38" s="756"/>
      <c r="HLE38" s="756"/>
      <c r="HLF38" s="756"/>
      <c r="HLG38" s="756"/>
      <c r="HLH38" s="756"/>
      <c r="HLI38" s="756"/>
      <c r="HLJ38" s="756"/>
      <c r="HLK38" s="756"/>
      <c r="HLL38" s="756"/>
      <c r="HLM38" s="756"/>
      <c r="HLN38" s="756"/>
      <c r="HLO38" s="756"/>
      <c r="HLP38" s="756"/>
      <c r="HLQ38" s="756"/>
      <c r="HLR38" s="756"/>
      <c r="HLS38" s="756"/>
      <c r="HLT38" s="756"/>
      <c r="HLU38" s="756"/>
      <c r="HLV38" s="756"/>
      <c r="HLW38" s="756"/>
      <c r="HLX38" s="756"/>
      <c r="HLY38" s="756"/>
      <c r="HLZ38" s="756"/>
      <c r="HMA38" s="756"/>
      <c r="HMB38" s="756"/>
      <c r="HMC38" s="756"/>
      <c r="HMD38" s="756"/>
      <c r="HME38" s="756"/>
      <c r="HMF38" s="756"/>
      <c r="HMG38" s="756"/>
      <c r="HMH38" s="756"/>
      <c r="HMI38" s="756"/>
      <c r="HMJ38" s="756"/>
      <c r="HMK38" s="756"/>
      <c r="HML38" s="756"/>
      <c r="HMM38" s="756"/>
      <c r="HMN38" s="756"/>
      <c r="HMO38" s="756"/>
      <c r="HMP38" s="756"/>
      <c r="HMQ38" s="756"/>
      <c r="HMR38" s="756"/>
      <c r="HMS38" s="756"/>
      <c r="HMT38" s="756"/>
      <c r="HMU38" s="756"/>
      <c r="HMV38" s="756"/>
      <c r="HMW38" s="756"/>
      <c r="HMX38" s="756"/>
      <c r="HMY38" s="756"/>
      <c r="HMZ38" s="756"/>
      <c r="HNA38" s="756"/>
      <c r="HNB38" s="756"/>
      <c r="HNC38" s="756"/>
      <c r="HND38" s="756"/>
      <c r="HNE38" s="756"/>
      <c r="HNF38" s="756"/>
      <c r="HNG38" s="756"/>
      <c r="HNH38" s="756"/>
      <c r="HNI38" s="756"/>
      <c r="HNJ38" s="756"/>
      <c r="HNK38" s="756"/>
      <c r="HNL38" s="756"/>
      <c r="HNM38" s="756"/>
      <c r="HNN38" s="756"/>
      <c r="HNO38" s="756"/>
      <c r="HNP38" s="756"/>
      <c r="HNQ38" s="756"/>
      <c r="HNR38" s="756"/>
      <c r="HNS38" s="756"/>
      <c r="HNT38" s="756"/>
      <c r="HNU38" s="756"/>
      <c r="HNV38" s="756"/>
      <c r="HNW38" s="756"/>
      <c r="HNX38" s="756"/>
      <c r="HNY38" s="756"/>
      <c r="HNZ38" s="756"/>
      <c r="HOA38" s="756"/>
      <c r="HOB38" s="756"/>
      <c r="HOC38" s="756"/>
      <c r="HOD38" s="756"/>
      <c r="HOE38" s="756"/>
      <c r="HOF38" s="756"/>
      <c r="HOG38" s="756"/>
      <c r="HOH38" s="756"/>
      <c r="HOI38" s="756"/>
      <c r="HOJ38" s="756"/>
      <c r="HOK38" s="756"/>
      <c r="HOL38" s="756"/>
      <c r="HOM38" s="756"/>
      <c r="HON38" s="756"/>
      <c r="HOO38" s="756"/>
      <c r="HOP38" s="756"/>
      <c r="HOQ38" s="756"/>
      <c r="HOR38" s="756"/>
      <c r="HOS38" s="756"/>
      <c r="HOT38" s="756"/>
      <c r="HOU38" s="756"/>
      <c r="HOV38" s="756"/>
      <c r="HOW38" s="756"/>
      <c r="HOX38" s="756"/>
      <c r="HOY38" s="756"/>
      <c r="HOZ38" s="756"/>
      <c r="HPA38" s="756"/>
      <c r="HPB38" s="756"/>
      <c r="HPC38" s="756"/>
      <c r="HPD38" s="756"/>
      <c r="HPE38" s="756"/>
      <c r="HPF38" s="756"/>
      <c r="HPG38" s="756"/>
      <c r="HPH38" s="756"/>
      <c r="HPI38" s="756"/>
      <c r="HPJ38" s="756"/>
      <c r="HPK38" s="756"/>
      <c r="HPL38" s="756"/>
      <c r="HPM38" s="756"/>
      <c r="HPN38" s="756"/>
      <c r="HPO38" s="756"/>
      <c r="HPP38" s="756"/>
      <c r="HPQ38" s="756"/>
      <c r="HPR38" s="756"/>
      <c r="HPS38" s="756"/>
      <c r="HPT38" s="756"/>
      <c r="HPU38" s="756"/>
      <c r="HPV38" s="756"/>
      <c r="HPW38" s="756"/>
      <c r="HPX38" s="756"/>
      <c r="HPY38" s="756"/>
      <c r="HPZ38" s="756"/>
      <c r="HQA38" s="756"/>
      <c r="HQB38" s="756"/>
      <c r="HQC38" s="756"/>
      <c r="HQD38" s="756"/>
      <c r="HQE38" s="756"/>
      <c r="HQF38" s="756"/>
      <c r="HQG38" s="756"/>
      <c r="HQH38" s="756"/>
      <c r="HQI38" s="756"/>
      <c r="HQJ38" s="756"/>
      <c r="HQK38" s="756"/>
      <c r="HQL38" s="756"/>
      <c r="HQM38" s="756"/>
      <c r="HQN38" s="756"/>
      <c r="HQO38" s="756"/>
      <c r="HQP38" s="756"/>
      <c r="HQQ38" s="756"/>
      <c r="HQR38" s="756"/>
      <c r="HQS38" s="756"/>
      <c r="HQT38" s="756"/>
      <c r="HQU38" s="756"/>
      <c r="HQV38" s="756"/>
      <c r="HQW38" s="756"/>
      <c r="HQX38" s="756"/>
      <c r="HQY38" s="756"/>
      <c r="HQZ38" s="756"/>
      <c r="HRA38" s="756"/>
      <c r="HRB38" s="756"/>
      <c r="HRC38" s="756"/>
      <c r="HRD38" s="756"/>
      <c r="HRE38" s="756"/>
      <c r="HRF38" s="756"/>
      <c r="HRG38" s="756"/>
      <c r="HRH38" s="756"/>
      <c r="HRI38" s="756"/>
      <c r="HRJ38" s="756"/>
      <c r="HRK38" s="756"/>
      <c r="HRL38" s="756"/>
      <c r="HRM38" s="756"/>
      <c r="HRN38" s="756"/>
      <c r="HRO38" s="756"/>
      <c r="HRP38" s="756"/>
      <c r="HRQ38" s="756"/>
      <c r="HRR38" s="756"/>
      <c r="HRS38" s="756"/>
      <c r="HRT38" s="756"/>
      <c r="HRU38" s="756"/>
      <c r="HRV38" s="756"/>
      <c r="HRW38" s="756"/>
      <c r="HRX38" s="756"/>
      <c r="HRY38" s="756"/>
      <c r="HRZ38" s="756"/>
      <c r="HSA38" s="756"/>
      <c r="HSB38" s="756"/>
      <c r="HSC38" s="756"/>
      <c r="HSD38" s="756"/>
      <c r="HSE38" s="756"/>
      <c r="HSF38" s="756"/>
      <c r="HSG38" s="756"/>
      <c r="HSH38" s="756"/>
      <c r="HSI38" s="756"/>
      <c r="HSJ38" s="756"/>
      <c r="HSK38" s="756"/>
      <c r="HSL38" s="756"/>
      <c r="HSM38" s="756"/>
      <c r="HSN38" s="756"/>
      <c r="HSO38" s="756"/>
      <c r="HSP38" s="756"/>
      <c r="HSQ38" s="756"/>
      <c r="HSR38" s="756"/>
      <c r="HSS38" s="756"/>
      <c r="HST38" s="756"/>
      <c r="HSU38" s="756"/>
      <c r="HSV38" s="756"/>
      <c r="HSW38" s="756"/>
      <c r="HSX38" s="756"/>
      <c r="HSY38" s="756"/>
      <c r="HSZ38" s="756"/>
      <c r="HTA38" s="756"/>
      <c r="HTB38" s="756"/>
      <c r="HTC38" s="756"/>
      <c r="HTD38" s="756"/>
      <c r="HTE38" s="756"/>
      <c r="HTF38" s="756"/>
      <c r="HTG38" s="756"/>
      <c r="HTH38" s="756"/>
      <c r="HTI38" s="756"/>
      <c r="HTJ38" s="756"/>
      <c r="HTK38" s="756"/>
      <c r="HTL38" s="756"/>
      <c r="HTM38" s="756"/>
      <c r="HTN38" s="756"/>
      <c r="HTO38" s="756"/>
      <c r="HTP38" s="756"/>
      <c r="HTQ38" s="756"/>
      <c r="HTR38" s="756"/>
      <c r="HTS38" s="756"/>
      <c r="HTT38" s="756"/>
      <c r="HTU38" s="756"/>
      <c r="HTV38" s="756"/>
      <c r="HTW38" s="756"/>
      <c r="HTX38" s="756"/>
      <c r="HTY38" s="756"/>
      <c r="HTZ38" s="756"/>
      <c r="HUA38" s="756"/>
      <c r="HUB38" s="756"/>
      <c r="HUC38" s="756"/>
      <c r="HUD38" s="756"/>
      <c r="HUE38" s="756"/>
      <c r="HUF38" s="756"/>
      <c r="HUG38" s="756"/>
      <c r="HUH38" s="756"/>
      <c r="HUI38" s="756"/>
      <c r="HUJ38" s="756"/>
      <c r="HUK38" s="756"/>
      <c r="HUL38" s="756"/>
      <c r="HUM38" s="756"/>
      <c r="HUN38" s="756"/>
      <c r="HUO38" s="756"/>
      <c r="HUP38" s="756"/>
      <c r="HUQ38" s="756"/>
      <c r="HUR38" s="756"/>
      <c r="HUS38" s="756"/>
      <c r="HUT38" s="756"/>
      <c r="HUU38" s="756"/>
      <c r="HUV38" s="756"/>
      <c r="HUW38" s="756"/>
      <c r="HUX38" s="756"/>
      <c r="HUY38" s="756"/>
      <c r="HUZ38" s="756"/>
      <c r="HVA38" s="756"/>
      <c r="HVB38" s="756"/>
      <c r="HVC38" s="756"/>
      <c r="HVD38" s="756"/>
      <c r="HVE38" s="756"/>
      <c r="HVF38" s="756"/>
      <c r="HVG38" s="756"/>
      <c r="HVH38" s="756"/>
      <c r="HVI38" s="756"/>
      <c r="HVJ38" s="756"/>
      <c r="HVK38" s="756"/>
      <c r="HVL38" s="756"/>
      <c r="HVM38" s="756"/>
      <c r="HVN38" s="756"/>
      <c r="HVO38" s="756"/>
      <c r="HVP38" s="756"/>
      <c r="HVQ38" s="756"/>
      <c r="HVR38" s="756"/>
      <c r="HVS38" s="756"/>
      <c r="HVT38" s="756"/>
      <c r="HVU38" s="756"/>
      <c r="HVV38" s="756"/>
      <c r="HVW38" s="756"/>
      <c r="HVX38" s="756"/>
      <c r="HVY38" s="756"/>
      <c r="HVZ38" s="756"/>
      <c r="HWA38" s="756"/>
      <c r="HWB38" s="756"/>
      <c r="HWC38" s="756"/>
      <c r="HWD38" s="756"/>
      <c r="HWE38" s="756"/>
      <c r="HWF38" s="756"/>
      <c r="HWG38" s="756"/>
      <c r="HWH38" s="756"/>
      <c r="HWI38" s="756"/>
      <c r="HWJ38" s="756"/>
      <c r="HWK38" s="756"/>
      <c r="HWL38" s="756"/>
      <c r="HWM38" s="756"/>
      <c r="HWN38" s="756"/>
      <c r="HWO38" s="756"/>
      <c r="HWP38" s="756"/>
      <c r="HWQ38" s="756"/>
      <c r="HWR38" s="756"/>
      <c r="HWS38" s="756"/>
      <c r="HWT38" s="756"/>
      <c r="HWU38" s="756"/>
      <c r="HWV38" s="756"/>
      <c r="HWW38" s="756"/>
      <c r="HWX38" s="756"/>
      <c r="HWY38" s="756"/>
      <c r="HWZ38" s="756"/>
      <c r="HXA38" s="756"/>
      <c r="HXB38" s="756"/>
      <c r="HXC38" s="756"/>
      <c r="HXD38" s="756"/>
      <c r="HXE38" s="756"/>
      <c r="HXF38" s="756"/>
      <c r="HXG38" s="756"/>
      <c r="HXH38" s="756"/>
      <c r="HXI38" s="756"/>
      <c r="HXJ38" s="756"/>
      <c r="HXK38" s="756"/>
      <c r="HXL38" s="756"/>
      <c r="HXM38" s="756"/>
      <c r="HXN38" s="756"/>
      <c r="HXO38" s="756"/>
      <c r="HXP38" s="756"/>
      <c r="HXQ38" s="756"/>
      <c r="HXR38" s="756"/>
      <c r="HXS38" s="756"/>
      <c r="HXT38" s="756"/>
      <c r="HXU38" s="756"/>
      <c r="HXV38" s="756"/>
      <c r="HXW38" s="756"/>
      <c r="HXX38" s="756"/>
      <c r="HXY38" s="756"/>
      <c r="HXZ38" s="756"/>
      <c r="HYA38" s="756"/>
      <c r="HYB38" s="756"/>
      <c r="HYC38" s="756"/>
      <c r="HYD38" s="756"/>
      <c r="HYE38" s="756"/>
      <c r="HYF38" s="756"/>
      <c r="HYG38" s="756"/>
      <c r="HYH38" s="756"/>
      <c r="HYI38" s="756"/>
      <c r="HYJ38" s="756"/>
      <c r="HYK38" s="756"/>
      <c r="HYL38" s="756"/>
      <c r="HYM38" s="756"/>
      <c r="HYN38" s="756"/>
      <c r="HYO38" s="756"/>
      <c r="HYP38" s="756"/>
      <c r="HYQ38" s="756"/>
      <c r="HYR38" s="756"/>
      <c r="HYS38" s="756"/>
      <c r="HYT38" s="756"/>
      <c r="HYU38" s="756"/>
      <c r="HYV38" s="756"/>
      <c r="HYW38" s="756"/>
      <c r="HYX38" s="756"/>
      <c r="HYY38" s="756"/>
      <c r="HYZ38" s="756"/>
      <c r="HZA38" s="756"/>
      <c r="HZB38" s="756"/>
      <c r="HZC38" s="756"/>
      <c r="HZD38" s="756"/>
      <c r="HZE38" s="756"/>
      <c r="HZF38" s="756"/>
      <c r="HZG38" s="756"/>
      <c r="HZH38" s="756"/>
      <c r="HZI38" s="756"/>
      <c r="HZJ38" s="756"/>
      <c r="HZK38" s="756"/>
      <c r="HZL38" s="756"/>
      <c r="HZM38" s="756"/>
      <c r="HZN38" s="756"/>
      <c r="HZO38" s="756"/>
      <c r="HZP38" s="756"/>
      <c r="HZQ38" s="756"/>
      <c r="HZR38" s="756"/>
      <c r="HZS38" s="756"/>
      <c r="HZT38" s="756"/>
      <c r="HZU38" s="756"/>
      <c r="HZV38" s="756"/>
      <c r="HZW38" s="756"/>
      <c r="HZX38" s="756"/>
      <c r="HZY38" s="756"/>
      <c r="HZZ38" s="756"/>
      <c r="IAA38" s="756"/>
      <c r="IAB38" s="756"/>
      <c r="IAC38" s="756"/>
      <c r="IAD38" s="756"/>
      <c r="IAE38" s="756"/>
      <c r="IAF38" s="756"/>
      <c r="IAG38" s="756"/>
      <c r="IAH38" s="756"/>
      <c r="IAI38" s="756"/>
      <c r="IAJ38" s="756"/>
      <c r="IAK38" s="756"/>
      <c r="IAL38" s="756"/>
      <c r="IAM38" s="756"/>
      <c r="IAN38" s="756"/>
      <c r="IAO38" s="756"/>
      <c r="IAP38" s="756"/>
      <c r="IAQ38" s="756"/>
      <c r="IAR38" s="756"/>
      <c r="IAS38" s="756"/>
      <c r="IAT38" s="756"/>
      <c r="IAU38" s="756"/>
      <c r="IAV38" s="756"/>
      <c r="IAW38" s="756"/>
      <c r="IAX38" s="756"/>
      <c r="IAY38" s="756"/>
      <c r="IAZ38" s="756"/>
      <c r="IBA38" s="756"/>
      <c r="IBB38" s="756"/>
      <c r="IBC38" s="756"/>
      <c r="IBD38" s="756"/>
      <c r="IBE38" s="756"/>
      <c r="IBF38" s="756"/>
      <c r="IBG38" s="756"/>
      <c r="IBH38" s="756"/>
      <c r="IBI38" s="756"/>
      <c r="IBJ38" s="756"/>
      <c r="IBK38" s="756"/>
      <c r="IBL38" s="756"/>
      <c r="IBM38" s="756"/>
      <c r="IBN38" s="756"/>
      <c r="IBO38" s="756"/>
      <c r="IBP38" s="756"/>
      <c r="IBQ38" s="756"/>
      <c r="IBR38" s="756"/>
      <c r="IBS38" s="756"/>
      <c r="IBT38" s="756"/>
      <c r="IBU38" s="756"/>
      <c r="IBV38" s="756"/>
      <c r="IBW38" s="756"/>
      <c r="IBX38" s="756"/>
      <c r="IBY38" s="756"/>
      <c r="IBZ38" s="756"/>
      <c r="ICA38" s="756"/>
      <c r="ICB38" s="756"/>
      <c r="ICC38" s="756"/>
      <c r="ICD38" s="756"/>
      <c r="ICE38" s="756"/>
      <c r="ICF38" s="756"/>
      <c r="ICG38" s="756"/>
      <c r="ICH38" s="756"/>
      <c r="ICI38" s="756"/>
      <c r="ICJ38" s="756"/>
      <c r="ICK38" s="756"/>
      <c r="ICL38" s="756"/>
      <c r="ICM38" s="756"/>
      <c r="ICN38" s="756"/>
      <c r="ICO38" s="756"/>
      <c r="ICP38" s="756"/>
      <c r="ICQ38" s="756"/>
      <c r="ICR38" s="756"/>
      <c r="ICS38" s="756"/>
      <c r="ICT38" s="756"/>
      <c r="ICU38" s="756"/>
      <c r="ICV38" s="756"/>
      <c r="ICW38" s="756"/>
      <c r="ICX38" s="756"/>
      <c r="ICY38" s="756"/>
      <c r="ICZ38" s="756"/>
      <c r="IDA38" s="756"/>
      <c r="IDB38" s="756"/>
      <c r="IDC38" s="756"/>
      <c r="IDD38" s="756"/>
      <c r="IDE38" s="756"/>
      <c r="IDF38" s="756"/>
      <c r="IDG38" s="756"/>
      <c r="IDH38" s="756"/>
      <c r="IDI38" s="756"/>
      <c r="IDJ38" s="756"/>
      <c r="IDK38" s="756"/>
      <c r="IDL38" s="756"/>
      <c r="IDM38" s="756"/>
      <c r="IDN38" s="756"/>
      <c r="IDO38" s="756"/>
      <c r="IDP38" s="756"/>
      <c r="IDQ38" s="756"/>
      <c r="IDR38" s="756"/>
      <c r="IDS38" s="756"/>
      <c r="IDT38" s="756"/>
      <c r="IDU38" s="756"/>
      <c r="IDV38" s="756"/>
      <c r="IDW38" s="756"/>
      <c r="IDX38" s="756"/>
      <c r="IDY38" s="756"/>
      <c r="IDZ38" s="756"/>
      <c r="IEA38" s="756"/>
      <c r="IEB38" s="756"/>
      <c r="IEC38" s="756"/>
      <c r="IED38" s="756"/>
      <c r="IEE38" s="756"/>
      <c r="IEF38" s="756"/>
      <c r="IEG38" s="756"/>
      <c r="IEH38" s="756"/>
      <c r="IEI38" s="756"/>
      <c r="IEJ38" s="756"/>
      <c r="IEK38" s="756"/>
      <c r="IEL38" s="756"/>
      <c r="IEM38" s="756"/>
      <c r="IEN38" s="756"/>
      <c r="IEO38" s="756"/>
      <c r="IEP38" s="756"/>
      <c r="IEQ38" s="756"/>
      <c r="IER38" s="756"/>
      <c r="IES38" s="756"/>
      <c r="IET38" s="756"/>
      <c r="IEU38" s="756"/>
      <c r="IEV38" s="756"/>
      <c r="IEW38" s="756"/>
      <c r="IEX38" s="756"/>
      <c r="IEY38" s="756"/>
      <c r="IEZ38" s="756"/>
      <c r="IFA38" s="756"/>
      <c r="IFB38" s="756"/>
      <c r="IFC38" s="756"/>
      <c r="IFD38" s="756"/>
      <c r="IFE38" s="756"/>
      <c r="IFF38" s="756"/>
      <c r="IFG38" s="756"/>
      <c r="IFH38" s="756"/>
      <c r="IFI38" s="756"/>
      <c r="IFJ38" s="756"/>
      <c r="IFK38" s="756"/>
      <c r="IFL38" s="756"/>
      <c r="IFM38" s="756"/>
      <c r="IFN38" s="756"/>
      <c r="IFO38" s="756"/>
      <c r="IFP38" s="756"/>
      <c r="IFQ38" s="756"/>
      <c r="IFR38" s="756"/>
      <c r="IFS38" s="756"/>
      <c r="IFT38" s="756"/>
      <c r="IFU38" s="756"/>
      <c r="IFV38" s="756"/>
      <c r="IFW38" s="756"/>
      <c r="IFX38" s="756"/>
      <c r="IFY38" s="756"/>
      <c r="IFZ38" s="756"/>
      <c r="IGA38" s="756"/>
      <c r="IGB38" s="756"/>
      <c r="IGC38" s="756"/>
      <c r="IGD38" s="756"/>
      <c r="IGE38" s="756"/>
      <c r="IGF38" s="756"/>
      <c r="IGG38" s="756"/>
      <c r="IGH38" s="756"/>
      <c r="IGI38" s="756"/>
      <c r="IGJ38" s="756"/>
      <c r="IGK38" s="756"/>
      <c r="IGL38" s="756"/>
      <c r="IGM38" s="756"/>
      <c r="IGN38" s="756"/>
      <c r="IGO38" s="756"/>
      <c r="IGP38" s="756"/>
      <c r="IGQ38" s="756"/>
      <c r="IGR38" s="756"/>
      <c r="IGS38" s="756"/>
      <c r="IGT38" s="756"/>
      <c r="IGU38" s="756"/>
      <c r="IGV38" s="756"/>
      <c r="IGW38" s="756"/>
      <c r="IGX38" s="756"/>
      <c r="IGY38" s="756"/>
      <c r="IGZ38" s="756"/>
      <c r="IHA38" s="756"/>
      <c r="IHB38" s="756"/>
      <c r="IHC38" s="756"/>
      <c r="IHD38" s="756"/>
      <c r="IHE38" s="756"/>
      <c r="IHF38" s="756"/>
      <c r="IHG38" s="756"/>
      <c r="IHH38" s="756"/>
      <c r="IHI38" s="756"/>
      <c r="IHJ38" s="756"/>
      <c r="IHK38" s="756"/>
      <c r="IHL38" s="756"/>
      <c r="IHM38" s="756"/>
      <c r="IHN38" s="756"/>
      <c r="IHO38" s="756"/>
      <c r="IHP38" s="756"/>
      <c r="IHQ38" s="756"/>
      <c r="IHR38" s="756"/>
      <c r="IHS38" s="756"/>
      <c r="IHT38" s="756"/>
      <c r="IHU38" s="756"/>
      <c r="IHV38" s="756"/>
      <c r="IHW38" s="756"/>
      <c r="IHX38" s="756"/>
      <c r="IHY38" s="756"/>
      <c r="IHZ38" s="756"/>
      <c r="IIA38" s="756"/>
      <c r="IIB38" s="756"/>
      <c r="IIC38" s="756"/>
      <c r="IID38" s="756"/>
      <c r="IIE38" s="756"/>
      <c r="IIF38" s="756"/>
      <c r="IIG38" s="756"/>
      <c r="IIH38" s="756"/>
      <c r="III38" s="756"/>
      <c r="IIJ38" s="756"/>
      <c r="IIK38" s="756"/>
      <c r="IIL38" s="756"/>
      <c r="IIM38" s="756"/>
      <c r="IIN38" s="756"/>
      <c r="IIO38" s="756"/>
      <c r="IIP38" s="756"/>
      <c r="IIQ38" s="756"/>
      <c r="IIR38" s="756"/>
      <c r="IIS38" s="756"/>
      <c r="IIT38" s="756"/>
      <c r="IIU38" s="756"/>
      <c r="IIV38" s="756"/>
      <c r="IIW38" s="756"/>
      <c r="IIX38" s="756"/>
      <c r="IIY38" s="756"/>
      <c r="IIZ38" s="756"/>
      <c r="IJA38" s="756"/>
      <c r="IJB38" s="756"/>
      <c r="IJC38" s="756"/>
      <c r="IJD38" s="756"/>
      <c r="IJE38" s="756"/>
      <c r="IJF38" s="756"/>
      <c r="IJG38" s="756"/>
      <c r="IJH38" s="756"/>
      <c r="IJI38" s="756"/>
      <c r="IJJ38" s="756"/>
      <c r="IJK38" s="756"/>
      <c r="IJL38" s="756"/>
      <c r="IJM38" s="756"/>
      <c r="IJN38" s="756"/>
      <c r="IJO38" s="756"/>
      <c r="IJP38" s="756"/>
      <c r="IJQ38" s="756"/>
      <c r="IJR38" s="756"/>
      <c r="IJS38" s="756"/>
      <c r="IJT38" s="756"/>
      <c r="IJU38" s="756"/>
      <c r="IJV38" s="756"/>
      <c r="IJW38" s="756"/>
      <c r="IJX38" s="756"/>
      <c r="IJY38" s="756"/>
      <c r="IJZ38" s="756"/>
      <c r="IKA38" s="756"/>
      <c r="IKB38" s="756"/>
      <c r="IKC38" s="756"/>
      <c r="IKD38" s="756"/>
      <c r="IKE38" s="756"/>
      <c r="IKF38" s="756"/>
      <c r="IKG38" s="756"/>
      <c r="IKH38" s="756"/>
      <c r="IKI38" s="756"/>
      <c r="IKJ38" s="756"/>
      <c r="IKK38" s="756"/>
      <c r="IKL38" s="756"/>
      <c r="IKM38" s="756"/>
      <c r="IKN38" s="756"/>
      <c r="IKO38" s="756"/>
      <c r="IKP38" s="756"/>
      <c r="IKQ38" s="756"/>
      <c r="IKR38" s="756"/>
      <c r="IKS38" s="756"/>
      <c r="IKT38" s="756"/>
      <c r="IKU38" s="756"/>
      <c r="IKV38" s="756"/>
      <c r="IKW38" s="756"/>
      <c r="IKX38" s="756"/>
      <c r="IKY38" s="756"/>
      <c r="IKZ38" s="756"/>
      <c r="ILA38" s="756"/>
      <c r="ILB38" s="756"/>
      <c r="ILC38" s="756"/>
      <c r="ILD38" s="756"/>
      <c r="ILE38" s="756"/>
      <c r="ILF38" s="756"/>
      <c r="ILG38" s="756"/>
      <c r="ILH38" s="756"/>
      <c r="ILI38" s="756"/>
      <c r="ILJ38" s="756"/>
      <c r="ILK38" s="756"/>
      <c r="ILL38" s="756"/>
      <c r="ILM38" s="756"/>
      <c r="ILN38" s="756"/>
      <c r="ILO38" s="756"/>
      <c r="ILP38" s="756"/>
      <c r="ILQ38" s="756"/>
      <c r="ILR38" s="756"/>
      <c r="ILS38" s="756"/>
      <c r="ILT38" s="756"/>
      <c r="ILU38" s="756"/>
      <c r="ILV38" s="756"/>
      <c r="ILW38" s="756"/>
      <c r="ILX38" s="756"/>
      <c r="ILY38" s="756"/>
      <c r="ILZ38" s="756"/>
      <c r="IMA38" s="756"/>
      <c r="IMB38" s="756"/>
      <c r="IMC38" s="756"/>
      <c r="IMD38" s="756"/>
      <c r="IME38" s="756"/>
      <c r="IMF38" s="756"/>
      <c r="IMG38" s="756"/>
      <c r="IMH38" s="756"/>
      <c r="IMI38" s="756"/>
      <c r="IMJ38" s="756"/>
      <c r="IMK38" s="756"/>
      <c r="IML38" s="756"/>
      <c r="IMM38" s="756"/>
      <c r="IMN38" s="756"/>
      <c r="IMO38" s="756"/>
      <c r="IMP38" s="756"/>
      <c r="IMQ38" s="756"/>
      <c r="IMR38" s="756"/>
      <c r="IMS38" s="756"/>
      <c r="IMT38" s="756"/>
      <c r="IMU38" s="756"/>
      <c r="IMV38" s="756"/>
      <c r="IMW38" s="756"/>
      <c r="IMX38" s="756"/>
      <c r="IMY38" s="756"/>
      <c r="IMZ38" s="756"/>
      <c r="INA38" s="756"/>
      <c r="INB38" s="756"/>
      <c r="INC38" s="756"/>
      <c r="IND38" s="756"/>
      <c r="INE38" s="756"/>
      <c r="INF38" s="756"/>
      <c r="ING38" s="756"/>
      <c r="INH38" s="756"/>
      <c r="INI38" s="756"/>
      <c r="INJ38" s="756"/>
      <c r="INK38" s="756"/>
      <c r="INL38" s="756"/>
      <c r="INM38" s="756"/>
      <c r="INN38" s="756"/>
      <c r="INO38" s="756"/>
      <c r="INP38" s="756"/>
      <c r="INQ38" s="756"/>
      <c r="INR38" s="756"/>
      <c r="INS38" s="756"/>
      <c r="INT38" s="756"/>
      <c r="INU38" s="756"/>
      <c r="INV38" s="756"/>
      <c r="INW38" s="756"/>
      <c r="INX38" s="756"/>
      <c r="INY38" s="756"/>
      <c r="INZ38" s="756"/>
      <c r="IOA38" s="756"/>
      <c r="IOB38" s="756"/>
      <c r="IOC38" s="756"/>
      <c r="IOD38" s="756"/>
      <c r="IOE38" s="756"/>
      <c r="IOF38" s="756"/>
      <c r="IOG38" s="756"/>
      <c r="IOH38" s="756"/>
      <c r="IOI38" s="756"/>
      <c r="IOJ38" s="756"/>
      <c r="IOK38" s="756"/>
      <c r="IOL38" s="756"/>
      <c r="IOM38" s="756"/>
      <c r="ION38" s="756"/>
      <c r="IOO38" s="756"/>
      <c r="IOP38" s="756"/>
      <c r="IOQ38" s="756"/>
      <c r="IOR38" s="756"/>
      <c r="IOS38" s="756"/>
      <c r="IOT38" s="756"/>
      <c r="IOU38" s="756"/>
      <c r="IOV38" s="756"/>
      <c r="IOW38" s="756"/>
      <c r="IOX38" s="756"/>
      <c r="IOY38" s="756"/>
      <c r="IOZ38" s="756"/>
      <c r="IPA38" s="756"/>
      <c r="IPB38" s="756"/>
      <c r="IPC38" s="756"/>
      <c r="IPD38" s="756"/>
      <c r="IPE38" s="756"/>
      <c r="IPF38" s="756"/>
      <c r="IPG38" s="756"/>
      <c r="IPH38" s="756"/>
      <c r="IPI38" s="756"/>
      <c r="IPJ38" s="756"/>
      <c r="IPK38" s="756"/>
      <c r="IPL38" s="756"/>
      <c r="IPM38" s="756"/>
      <c r="IPN38" s="756"/>
      <c r="IPO38" s="756"/>
      <c r="IPP38" s="756"/>
      <c r="IPQ38" s="756"/>
      <c r="IPR38" s="756"/>
      <c r="IPS38" s="756"/>
      <c r="IPT38" s="756"/>
      <c r="IPU38" s="756"/>
      <c r="IPV38" s="756"/>
      <c r="IPW38" s="756"/>
      <c r="IPX38" s="756"/>
      <c r="IPY38" s="756"/>
      <c r="IPZ38" s="756"/>
      <c r="IQA38" s="756"/>
      <c r="IQB38" s="756"/>
      <c r="IQC38" s="756"/>
      <c r="IQD38" s="756"/>
      <c r="IQE38" s="756"/>
      <c r="IQF38" s="756"/>
      <c r="IQG38" s="756"/>
      <c r="IQH38" s="756"/>
      <c r="IQI38" s="756"/>
      <c r="IQJ38" s="756"/>
      <c r="IQK38" s="756"/>
      <c r="IQL38" s="756"/>
      <c r="IQM38" s="756"/>
      <c r="IQN38" s="756"/>
      <c r="IQO38" s="756"/>
      <c r="IQP38" s="756"/>
      <c r="IQQ38" s="756"/>
      <c r="IQR38" s="756"/>
      <c r="IQS38" s="756"/>
      <c r="IQT38" s="756"/>
      <c r="IQU38" s="756"/>
      <c r="IQV38" s="756"/>
      <c r="IQW38" s="756"/>
      <c r="IQX38" s="756"/>
      <c r="IQY38" s="756"/>
      <c r="IQZ38" s="756"/>
      <c r="IRA38" s="756"/>
      <c r="IRB38" s="756"/>
      <c r="IRC38" s="756"/>
      <c r="IRD38" s="756"/>
      <c r="IRE38" s="756"/>
      <c r="IRF38" s="756"/>
      <c r="IRG38" s="756"/>
      <c r="IRH38" s="756"/>
      <c r="IRI38" s="756"/>
      <c r="IRJ38" s="756"/>
      <c r="IRK38" s="756"/>
      <c r="IRL38" s="756"/>
      <c r="IRM38" s="756"/>
      <c r="IRN38" s="756"/>
      <c r="IRO38" s="756"/>
      <c r="IRP38" s="756"/>
      <c r="IRQ38" s="756"/>
      <c r="IRR38" s="756"/>
      <c r="IRS38" s="756"/>
      <c r="IRT38" s="756"/>
      <c r="IRU38" s="756"/>
      <c r="IRV38" s="756"/>
      <c r="IRW38" s="756"/>
      <c r="IRX38" s="756"/>
      <c r="IRY38" s="756"/>
      <c r="IRZ38" s="756"/>
      <c r="ISA38" s="756"/>
      <c r="ISB38" s="756"/>
      <c r="ISC38" s="756"/>
      <c r="ISD38" s="756"/>
      <c r="ISE38" s="756"/>
      <c r="ISF38" s="756"/>
      <c r="ISG38" s="756"/>
      <c r="ISH38" s="756"/>
      <c r="ISI38" s="756"/>
      <c r="ISJ38" s="756"/>
      <c r="ISK38" s="756"/>
      <c r="ISL38" s="756"/>
      <c r="ISM38" s="756"/>
      <c r="ISN38" s="756"/>
      <c r="ISO38" s="756"/>
      <c r="ISP38" s="756"/>
      <c r="ISQ38" s="756"/>
      <c r="ISR38" s="756"/>
      <c r="ISS38" s="756"/>
      <c r="IST38" s="756"/>
      <c r="ISU38" s="756"/>
      <c r="ISV38" s="756"/>
      <c r="ISW38" s="756"/>
      <c r="ISX38" s="756"/>
      <c r="ISY38" s="756"/>
      <c r="ISZ38" s="756"/>
      <c r="ITA38" s="756"/>
      <c r="ITB38" s="756"/>
      <c r="ITC38" s="756"/>
      <c r="ITD38" s="756"/>
      <c r="ITE38" s="756"/>
      <c r="ITF38" s="756"/>
      <c r="ITG38" s="756"/>
      <c r="ITH38" s="756"/>
      <c r="ITI38" s="756"/>
      <c r="ITJ38" s="756"/>
      <c r="ITK38" s="756"/>
      <c r="ITL38" s="756"/>
      <c r="ITM38" s="756"/>
      <c r="ITN38" s="756"/>
      <c r="ITO38" s="756"/>
      <c r="ITP38" s="756"/>
      <c r="ITQ38" s="756"/>
      <c r="ITR38" s="756"/>
      <c r="ITS38" s="756"/>
      <c r="ITT38" s="756"/>
      <c r="ITU38" s="756"/>
      <c r="ITV38" s="756"/>
      <c r="ITW38" s="756"/>
      <c r="ITX38" s="756"/>
      <c r="ITY38" s="756"/>
      <c r="ITZ38" s="756"/>
      <c r="IUA38" s="756"/>
      <c r="IUB38" s="756"/>
      <c r="IUC38" s="756"/>
      <c r="IUD38" s="756"/>
      <c r="IUE38" s="756"/>
      <c r="IUF38" s="756"/>
      <c r="IUG38" s="756"/>
      <c r="IUH38" s="756"/>
      <c r="IUI38" s="756"/>
      <c r="IUJ38" s="756"/>
      <c r="IUK38" s="756"/>
      <c r="IUL38" s="756"/>
      <c r="IUM38" s="756"/>
      <c r="IUN38" s="756"/>
      <c r="IUO38" s="756"/>
      <c r="IUP38" s="756"/>
      <c r="IUQ38" s="756"/>
      <c r="IUR38" s="756"/>
      <c r="IUS38" s="756"/>
      <c r="IUT38" s="756"/>
      <c r="IUU38" s="756"/>
      <c r="IUV38" s="756"/>
      <c r="IUW38" s="756"/>
      <c r="IUX38" s="756"/>
      <c r="IUY38" s="756"/>
      <c r="IUZ38" s="756"/>
      <c r="IVA38" s="756"/>
      <c r="IVB38" s="756"/>
      <c r="IVC38" s="756"/>
      <c r="IVD38" s="756"/>
      <c r="IVE38" s="756"/>
      <c r="IVF38" s="756"/>
      <c r="IVG38" s="756"/>
      <c r="IVH38" s="756"/>
      <c r="IVI38" s="756"/>
      <c r="IVJ38" s="756"/>
      <c r="IVK38" s="756"/>
      <c r="IVL38" s="756"/>
      <c r="IVM38" s="756"/>
      <c r="IVN38" s="756"/>
      <c r="IVO38" s="756"/>
      <c r="IVP38" s="756"/>
      <c r="IVQ38" s="756"/>
      <c r="IVR38" s="756"/>
      <c r="IVS38" s="756"/>
      <c r="IVT38" s="756"/>
      <c r="IVU38" s="756"/>
      <c r="IVV38" s="756"/>
      <c r="IVW38" s="756"/>
      <c r="IVX38" s="756"/>
      <c r="IVY38" s="756"/>
      <c r="IVZ38" s="756"/>
      <c r="IWA38" s="756"/>
      <c r="IWB38" s="756"/>
      <c r="IWC38" s="756"/>
      <c r="IWD38" s="756"/>
      <c r="IWE38" s="756"/>
      <c r="IWF38" s="756"/>
      <c r="IWG38" s="756"/>
      <c r="IWH38" s="756"/>
      <c r="IWI38" s="756"/>
      <c r="IWJ38" s="756"/>
      <c r="IWK38" s="756"/>
      <c r="IWL38" s="756"/>
      <c r="IWM38" s="756"/>
      <c r="IWN38" s="756"/>
      <c r="IWO38" s="756"/>
      <c r="IWP38" s="756"/>
      <c r="IWQ38" s="756"/>
      <c r="IWR38" s="756"/>
      <c r="IWS38" s="756"/>
      <c r="IWT38" s="756"/>
      <c r="IWU38" s="756"/>
      <c r="IWV38" s="756"/>
      <c r="IWW38" s="756"/>
      <c r="IWX38" s="756"/>
      <c r="IWY38" s="756"/>
      <c r="IWZ38" s="756"/>
      <c r="IXA38" s="756"/>
      <c r="IXB38" s="756"/>
      <c r="IXC38" s="756"/>
      <c r="IXD38" s="756"/>
      <c r="IXE38" s="756"/>
      <c r="IXF38" s="756"/>
      <c r="IXG38" s="756"/>
      <c r="IXH38" s="756"/>
      <c r="IXI38" s="756"/>
      <c r="IXJ38" s="756"/>
      <c r="IXK38" s="756"/>
      <c r="IXL38" s="756"/>
      <c r="IXM38" s="756"/>
      <c r="IXN38" s="756"/>
      <c r="IXO38" s="756"/>
      <c r="IXP38" s="756"/>
      <c r="IXQ38" s="756"/>
      <c r="IXR38" s="756"/>
      <c r="IXS38" s="756"/>
      <c r="IXT38" s="756"/>
      <c r="IXU38" s="756"/>
      <c r="IXV38" s="756"/>
      <c r="IXW38" s="756"/>
      <c r="IXX38" s="756"/>
      <c r="IXY38" s="756"/>
      <c r="IXZ38" s="756"/>
      <c r="IYA38" s="756"/>
      <c r="IYB38" s="756"/>
      <c r="IYC38" s="756"/>
      <c r="IYD38" s="756"/>
      <c r="IYE38" s="756"/>
      <c r="IYF38" s="756"/>
      <c r="IYG38" s="756"/>
      <c r="IYH38" s="756"/>
      <c r="IYI38" s="756"/>
      <c r="IYJ38" s="756"/>
      <c r="IYK38" s="756"/>
      <c r="IYL38" s="756"/>
      <c r="IYM38" s="756"/>
      <c r="IYN38" s="756"/>
      <c r="IYO38" s="756"/>
      <c r="IYP38" s="756"/>
      <c r="IYQ38" s="756"/>
      <c r="IYR38" s="756"/>
      <c r="IYS38" s="756"/>
      <c r="IYT38" s="756"/>
      <c r="IYU38" s="756"/>
      <c r="IYV38" s="756"/>
      <c r="IYW38" s="756"/>
      <c r="IYX38" s="756"/>
      <c r="IYY38" s="756"/>
      <c r="IYZ38" s="756"/>
      <c r="IZA38" s="756"/>
      <c r="IZB38" s="756"/>
      <c r="IZC38" s="756"/>
      <c r="IZD38" s="756"/>
      <c r="IZE38" s="756"/>
      <c r="IZF38" s="756"/>
      <c r="IZG38" s="756"/>
      <c r="IZH38" s="756"/>
      <c r="IZI38" s="756"/>
      <c r="IZJ38" s="756"/>
      <c r="IZK38" s="756"/>
      <c r="IZL38" s="756"/>
      <c r="IZM38" s="756"/>
      <c r="IZN38" s="756"/>
      <c r="IZO38" s="756"/>
      <c r="IZP38" s="756"/>
      <c r="IZQ38" s="756"/>
      <c r="IZR38" s="756"/>
      <c r="IZS38" s="756"/>
      <c r="IZT38" s="756"/>
      <c r="IZU38" s="756"/>
      <c r="IZV38" s="756"/>
      <c r="IZW38" s="756"/>
      <c r="IZX38" s="756"/>
      <c r="IZY38" s="756"/>
      <c r="IZZ38" s="756"/>
      <c r="JAA38" s="756"/>
      <c r="JAB38" s="756"/>
      <c r="JAC38" s="756"/>
      <c r="JAD38" s="756"/>
      <c r="JAE38" s="756"/>
      <c r="JAF38" s="756"/>
      <c r="JAG38" s="756"/>
      <c r="JAH38" s="756"/>
      <c r="JAI38" s="756"/>
      <c r="JAJ38" s="756"/>
      <c r="JAK38" s="756"/>
      <c r="JAL38" s="756"/>
      <c r="JAM38" s="756"/>
      <c r="JAN38" s="756"/>
      <c r="JAO38" s="756"/>
      <c r="JAP38" s="756"/>
      <c r="JAQ38" s="756"/>
      <c r="JAR38" s="756"/>
      <c r="JAS38" s="756"/>
      <c r="JAT38" s="756"/>
      <c r="JAU38" s="756"/>
      <c r="JAV38" s="756"/>
      <c r="JAW38" s="756"/>
      <c r="JAX38" s="756"/>
      <c r="JAY38" s="756"/>
      <c r="JAZ38" s="756"/>
      <c r="JBA38" s="756"/>
      <c r="JBB38" s="756"/>
      <c r="JBC38" s="756"/>
      <c r="JBD38" s="756"/>
      <c r="JBE38" s="756"/>
      <c r="JBF38" s="756"/>
      <c r="JBG38" s="756"/>
      <c r="JBH38" s="756"/>
      <c r="JBI38" s="756"/>
      <c r="JBJ38" s="756"/>
      <c r="JBK38" s="756"/>
      <c r="JBL38" s="756"/>
      <c r="JBM38" s="756"/>
      <c r="JBN38" s="756"/>
      <c r="JBO38" s="756"/>
      <c r="JBP38" s="756"/>
      <c r="JBQ38" s="756"/>
      <c r="JBR38" s="756"/>
      <c r="JBS38" s="756"/>
      <c r="JBT38" s="756"/>
      <c r="JBU38" s="756"/>
      <c r="JBV38" s="756"/>
      <c r="JBW38" s="756"/>
      <c r="JBX38" s="756"/>
      <c r="JBY38" s="756"/>
      <c r="JBZ38" s="756"/>
      <c r="JCA38" s="756"/>
      <c r="JCB38" s="756"/>
      <c r="JCC38" s="756"/>
      <c r="JCD38" s="756"/>
      <c r="JCE38" s="756"/>
      <c r="JCF38" s="756"/>
      <c r="JCG38" s="756"/>
      <c r="JCH38" s="756"/>
      <c r="JCI38" s="756"/>
      <c r="JCJ38" s="756"/>
      <c r="JCK38" s="756"/>
      <c r="JCL38" s="756"/>
      <c r="JCM38" s="756"/>
      <c r="JCN38" s="756"/>
      <c r="JCO38" s="756"/>
      <c r="JCP38" s="756"/>
      <c r="JCQ38" s="756"/>
      <c r="JCR38" s="756"/>
      <c r="JCS38" s="756"/>
      <c r="JCT38" s="756"/>
      <c r="JCU38" s="756"/>
      <c r="JCV38" s="756"/>
      <c r="JCW38" s="756"/>
      <c r="JCX38" s="756"/>
      <c r="JCY38" s="756"/>
      <c r="JCZ38" s="756"/>
      <c r="JDA38" s="756"/>
      <c r="JDB38" s="756"/>
      <c r="JDC38" s="756"/>
      <c r="JDD38" s="756"/>
      <c r="JDE38" s="756"/>
      <c r="JDF38" s="756"/>
      <c r="JDG38" s="756"/>
      <c r="JDH38" s="756"/>
      <c r="JDI38" s="756"/>
      <c r="JDJ38" s="756"/>
      <c r="JDK38" s="756"/>
      <c r="JDL38" s="756"/>
      <c r="JDM38" s="756"/>
      <c r="JDN38" s="756"/>
      <c r="JDO38" s="756"/>
      <c r="JDP38" s="756"/>
      <c r="JDQ38" s="756"/>
      <c r="JDR38" s="756"/>
      <c r="JDS38" s="756"/>
      <c r="JDT38" s="756"/>
      <c r="JDU38" s="756"/>
      <c r="JDV38" s="756"/>
      <c r="JDW38" s="756"/>
      <c r="JDX38" s="756"/>
      <c r="JDY38" s="756"/>
      <c r="JDZ38" s="756"/>
      <c r="JEA38" s="756"/>
      <c r="JEB38" s="756"/>
      <c r="JEC38" s="756"/>
      <c r="JED38" s="756"/>
      <c r="JEE38" s="756"/>
      <c r="JEF38" s="756"/>
      <c r="JEG38" s="756"/>
      <c r="JEH38" s="756"/>
      <c r="JEI38" s="756"/>
      <c r="JEJ38" s="756"/>
      <c r="JEK38" s="756"/>
      <c r="JEL38" s="756"/>
      <c r="JEM38" s="756"/>
      <c r="JEN38" s="756"/>
      <c r="JEO38" s="756"/>
      <c r="JEP38" s="756"/>
      <c r="JEQ38" s="756"/>
      <c r="JER38" s="756"/>
      <c r="JES38" s="756"/>
      <c r="JET38" s="756"/>
      <c r="JEU38" s="756"/>
      <c r="JEV38" s="756"/>
      <c r="JEW38" s="756"/>
      <c r="JEX38" s="756"/>
      <c r="JEY38" s="756"/>
      <c r="JEZ38" s="756"/>
      <c r="JFA38" s="756"/>
      <c r="JFB38" s="756"/>
      <c r="JFC38" s="756"/>
      <c r="JFD38" s="756"/>
      <c r="JFE38" s="756"/>
      <c r="JFF38" s="756"/>
      <c r="JFG38" s="756"/>
      <c r="JFH38" s="756"/>
      <c r="JFI38" s="756"/>
      <c r="JFJ38" s="756"/>
      <c r="JFK38" s="756"/>
      <c r="JFL38" s="756"/>
      <c r="JFM38" s="756"/>
      <c r="JFN38" s="756"/>
      <c r="JFO38" s="756"/>
      <c r="JFP38" s="756"/>
      <c r="JFQ38" s="756"/>
      <c r="JFR38" s="756"/>
      <c r="JFS38" s="756"/>
      <c r="JFT38" s="756"/>
      <c r="JFU38" s="756"/>
      <c r="JFV38" s="756"/>
      <c r="JFW38" s="756"/>
      <c r="JFX38" s="756"/>
      <c r="JFY38" s="756"/>
      <c r="JFZ38" s="756"/>
      <c r="JGA38" s="756"/>
      <c r="JGB38" s="756"/>
      <c r="JGC38" s="756"/>
      <c r="JGD38" s="756"/>
      <c r="JGE38" s="756"/>
      <c r="JGF38" s="756"/>
      <c r="JGG38" s="756"/>
      <c r="JGH38" s="756"/>
      <c r="JGI38" s="756"/>
      <c r="JGJ38" s="756"/>
      <c r="JGK38" s="756"/>
      <c r="JGL38" s="756"/>
      <c r="JGM38" s="756"/>
      <c r="JGN38" s="756"/>
      <c r="JGO38" s="756"/>
      <c r="JGP38" s="756"/>
      <c r="JGQ38" s="756"/>
      <c r="JGR38" s="756"/>
      <c r="JGS38" s="756"/>
      <c r="JGT38" s="756"/>
      <c r="JGU38" s="756"/>
      <c r="JGV38" s="756"/>
      <c r="JGW38" s="756"/>
      <c r="JGX38" s="756"/>
      <c r="JGY38" s="756"/>
      <c r="JGZ38" s="756"/>
      <c r="JHA38" s="756"/>
      <c r="JHB38" s="756"/>
      <c r="JHC38" s="756"/>
      <c r="JHD38" s="756"/>
      <c r="JHE38" s="756"/>
      <c r="JHF38" s="756"/>
      <c r="JHG38" s="756"/>
      <c r="JHH38" s="756"/>
      <c r="JHI38" s="756"/>
      <c r="JHJ38" s="756"/>
      <c r="JHK38" s="756"/>
      <c r="JHL38" s="756"/>
      <c r="JHM38" s="756"/>
      <c r="JHN38" s="756"/>
      <c r="JHO38" s="756"/>
      <c r="JHP38" s="756"/>
      <c r="JHQ38" s="756"/>
      <c r="JHR38" s="756"/>
      <c r="JHS38" s="756"/>
      <c r="JHT38" s="756"/>
      <c r="JHU38" s="756"/>
      <c r="JHV38" s="756"/>
      <c r="JHW38" s="756"/>
      <c r="JHX38" s="756"/>
      <c r="JHY38" s="756"/>
      <c r="JHZ38" s="756"/>
      <c r="JIA38" s="756"/>
      <c r="JIB38" s="756"/>
      <c r="JIC38" s="756"/>
      <c r="JID38" s="756"/>
      <c r="JIE38" s="756"/>
      <c r="JIF38" s="756"/>
      <c r="JIG38" s="756"/>
      <c r="JIH38" s="756"/>
      <c r="JII38" s="756"/>
      <c r="JIJ38" s="756"/>
      <c r="JIK38" s="756"/>
      <c r="JIL38" s="756"/>
      <c r="JIM38" s="756"/>
      <c r="JIN38" s="756"/>
      <c r="JIO38" s="756"/>
      <c r="JIP38" s="756"/>
      <c r="JIQ38" s="756"/>
      <c r="JIR38" s="756"/>
      <c r="JIS38" s="756"/>
      <c r="JIT38" s="756"/>
      <c r="JIU38" s="756"/>
      <c r="JIV38" s="756"/>
      <c r="JIW38" s="756"/>
      <c r="JIX38" s="756"/>
      <c r="JIY38" s="756"/>
      <c r="JIZ38" s="756"/>
      <c r="JJA38" s="756"/>
      <c r="JJB38" s="756"/>
      <c r="JJC38" s="756"/>
      <c r="JJD38" s="756"/>
      <c r="JJE38" s="756"/>
      <c r="JJF38" s="756"/>
      <c r="JJG38" s="756"/>
      <c r="JJH38" s="756"/>
      <c r="JJI38" s="756"/>
      <c r="JJJ38" s="756"/>
      <c r="JJK38" s="756"/>
      <c r="JJL38" s="756"/>
      <c r="JJM38" s="756"/>
      <c r="JJN38" s="756"/>
      <c r="JJO38" s="756"/>
      <c r="JJP38" s="756"/>
      <c r="JJQ38" s="756"/>
      <c r="JJR38" s="756"/>
      <c r="JJS38" s="756"/>
      <c r="JJT38" s="756"/>
      <c r="JJU38" s="756"/>
      <c r="JJV38" s="756"/>
      <c r="JJW38" s="756"/>
      <c r="JJX38" s="756"/>
      <c r="JJY38" s="756"/>
      <c r="JJZ38" s="756"/>
      <c r="JKA38" s="756"/>
      <c r="JKB38" s="756"/>
      <c r="JKC38" s="756"/>
      <c r="JKD38" s="756"/>
      <c r="JKE38" s="756"/>
      <c r="JKF38" s="756"/>
      <c r="JKG38" s="756"/>
      <c r="JKH38" s="756"/>
      <c r="JKI38" s="756"/>
      <c r="JKJ38" s="756"/>
      <c r="JKK38" s="756"/>
      <c r="JKL38" s="756"/>
      <c r="JKM38" s="756"/>
      <c r="JKN38" s="756"/>
      <c r="JKO38" s="756"/>
      <c r="JKP38" s="756"/>
      <c r="JKQ38" s="756"/>
      <c r="JKR38" s="756"/>
      <c r="JKS38" s="756"/>
      <c r="JKT38" s="756"/>
      <c r="JKU38" s="756"/>
      <c r="JKV38" s="756"/>
      <c r="JKW38" s="756"/>
      <c r="JKX38" s="756"/>
      <c r="JKY38" s="756"/>
      <c r="JKZ38" s="756"/>
      <c r="JLA38" s="756"/>
      <c r="JLB38" s="756"/>
      <c r="JLC38" s="756"/>
      <c r="JLD38" s="756"/>
      <c r="JLE38" s="756"/>
      <c r="JLF38" s="756"/>
      <c r="JLG38" s="756"/>
      <c r="JLH38" s="756"/>
      <c r="JLI38" s="756"/>
      <c r="JLJ38" s="756"/>
      <c r="JLK38" s="756"/>
      <c r="JLL38" s="756"/>
      <c r="JLM38" s="756"/>
      <c r="JLN38" s="756"/>
      <c r="JLO38" s="756"/>
      <c r="JLP38" s="756"/>
      <c r="JLQ38" s="756"/>
      <c r="JLR38" s="756"/>
      <c r="JLS38" s="756"/>
      <c r="JLT38" s="756"/>
      <c r="JLU38" s="756"/>
      <c r="JLV38" s="756"/>
      <c r="JLW38" s="756"/>
      <c r="JLX38" s="756"/>
      <c r="JLY38" s="756"/>
      <c r="JLZ38" s="756"/>
      <c r="JMA38" s="756"/>
      <c r="JMB38" s="756"/>
      <c r="JMC38" s="756"/>
      <c r="JMD38" s="756"/>
      <c r="JME38" s="756"/>
      <c r="JMF38" s="756"/>
      <c r="JMG38" s="756"/>
      <c r="JMH38" s="756"/>
      <c r="JMI38" s="756"/>
      <c r="JMJ38" s="756"/>
      <c r="JMK38" s="756"/>
      <c r="JML38" s="756"/>
      <c r="JMM38" s="756"/>
      <c r="JMN38" s="756"/>
      <c r="JMO38" s="756"/>
      <c r="JMP38" s="756"/>
      <c r="JMQ38" s="756"/>
      <c r="JMR38" s="756"/>
      <c r="JMS38" s="756"/>
      <c r="JMT38" s="756"/>
      <c r="JMU38" s="756"/>
      <c r="JMV38" s="756"/>
      <c r="JMW38" s="756"/>
      <c r="JMX38" s="756"/>
      <c r="JMY38" s="756"/>
      <c r="JMZ38" s="756"/>
      <c r="JNA38" s="756"/>
      <c r="JNB38" s="756"/>
      <c r="JNC38" s="756"/>
      <c r="JND38" s="756"/>
      <c r="JNE38" s="756"/>
      <c r="JNF38" s="756"/>
      <c r="JNG38" s="756"/>
      <c r="JNH38" s="756"/>
      <c r="JNI38" s="756"/>
      <c r="JNJ38" s="756"/>
      <c r="JNK38" s="756"/>
      <c r="JNL38" s="756"/>
      <c r="JNM38" s="756"/>
      <c r="JNN38" s="756"/>
      <c r="JNO38" s="756"/>
      <c r="JNP38" s="756"/>
      <c r="JNQ38" s="756"/>
      <c r="JNR38" s="756"/>
      <c r="JNS38" s="756"/>
      <c r="JNT38" s="756"/>
      <c r="JNU38" s="756"/>
      <c r="JNV38" s="756"/>
      <c r="JNW38" s="756"/>
      <c r="JNX38" s="756"/>
      <c r="JNY38" s="756"/>
      <c r="JNZ38" s="756"/>
      <c r="JOA38" s="756"/>
      <c r="JOB38" s="756"/>
      <c r="JOC38" s="756"/>
      <c r="JOD38" s="756"/>
      <c r="JOE38" s="756"/>
      <c r="JOF38" s="756"/>
      <c r="JOG38" s="756"/>
      <c r="JOH38" s="756"/>
      <c r="JOI38" s="756"/>
      <c r="JOJ38" s="756"/>
      <c r="JOK38" s="756"/>
      <c r="JOL38" s="756"/>
      <c r="JOM38" s="756"/>
      <c r="JON38" s="756"/>
      <c r="JOO38" s="756"/>
      <c r="JOP38" s="756"/>
      <c r="JOQ38" s="756"/>
      <c r="JOR38" s="756"/>
      <c r="JOS38" s="756"/>
      <c r="JOT38" s="756"/>
      <c r="JOU38" s="756"/>
      <c r="JOV38" s="756"/>
      <c r="JOW38" s="756"/>
      <c r="JOX38" s="756"/>
      <c r="JOY38" s="756"/>
      <c r="JOZ38" s="756"/>
      <c r="JPA38" s="756"/>
      <c r="JPB38" s="756"/>
      <c r="JPC38" s="756"/>
      <c r="JPD38" s="756"/>
      <c r="JPE38" s="756"/>
      <c r="JPF38" s="756"/>
      <c r="JPG38" s="756"/>
      <c r="JPH38" s="756"/>
      <c r="JPI38" s="756"/>
      <c r="JPJ38" s="756"/>
      <c r="JPK38" s="756"/>
      <c r="JPL38" s="756"/>
      <c r="JPM38" s="756"/>
      <c r="JPN38" s="756"/>
      <c r="JPO38" s="756"/>
      <c r="JPP38" s="756"/>
      <c r="JPQ38" s="756"/>
      <c r="JPR38" s="756"/>
      <c r="JPS38" s="756"/>
      <c r="JPT38" s="756"/>
      <c r="JPU38" s="756"/>
      <c r="JPV38" s="756"/>
      <c r="JPW38" s="756"/>
      <c r="JPX38" s="756"/>
      <c r="JPY38" s="756"/>
      <c r="JPZ38" s="756"/>
      <c r="JQA38" s="756"/>
      <c r="JQB38" s="756"/>
      <c r="JQC38" s="756"/>
      <c r="JQD38" s="756"/>
      <c r="JQE38" s="756"/>
      <c r="JQF38" s="756"/>
      <c r="JQG38" s="756"/>
      <c r="JQH38" s="756"/>
      <c r="JQI38" s="756"/>
      <c r="JQJ38" s="756"/>
      <c r="JQK38" s="756"/>
      <c r="JQL38" s="756"/>
      <c r="JQM38" s="756"/>
      <c r="JQN38" s="756"/>
      <c r="JQO38" s="756"/>
      <c r="JQP38" s="756"/>
      <c r="JQQ38" s="756"/>
      <c r="JQR38" s="756"/>
      <c r="JQS38" s="756"/>
      <c r="JQT38" s="756"/>
      <c r="JQU38" s="756"/>
      <c r="JQV38" s="756"/>
      <c r="JQW38" s="756"/>
      <c r="JQX38" s="756"/>
      <c r="JQY38" s="756"/>
      <c r="JQZ38" s="756"/>
      <c r="JRA38" s="756"/>
      <c r="JRB38" s="756"/>
      <c r="JRC38" s="756"/>
      <c r="JRD38" s="756"/>
      <c r="JRE38" s="756"/>
      <c r="JRF38" s="756"/>
      <c r="JRG38" s="756"/>
      <c r="JRH38" s="756"/>
      <c r="JRI38" s="756"/>
      <c r="JRJ38" s="756"/>
      <c r="JRK38" s="756"/>
      <c r="JRL38" s="756"/>
      <c r="JRM38" s="756"/>
      <c r="JRN38" s="756"/>
      <c r="JRO38" s="756"/>
      <c r="JRP38" s="756"/>
      <c r="JRQ38" s="756"/>
      <c r="JRR38" s="756"/>
      <c r="JRS38" s="756"/>
      <c r="JRT38" s="756"/>
      <c r="JRU38" s="756"/>
      <c r="JRV38" s="756"/>
      <c r="JRW38" s="756"/>
      <c r="JRX38" s="756"/>
      <c r="JRY38" s="756"/>
      <c r="JRZ38" s="756"/>
      <c r="JSA38" s="756"/>
      <c r="JSB38" s="756"/>
      <c r="JSC38" s="756"/>
      <c r="JSD38" s="756"/>
      <c r="JSE38" s="756"/>
      <c r="JSF38" s="756"/>
      <c r="JSG38" s="756"/>
      <c r="JSH38" s="756"/>
      <c r="JSI38" s="756"/>
      <c r="JSJ38" s="756"/>
      <c r="JSK38" s="756"/>
      <c r="JSL38" s="756"/>
      <c r="JSM38" s="756"/>
      <c r="JSN38" s="756"/>
      <c r="JSO38" s="756"/>
      <c r="JSP38" s="756"/>
      <c r="JSQ38" s="756"/>
      <c r="JSR38" s="756"/>
      <c r="JSS38" s="756"/>
      <c r="JST38" s="756"/>
      <c r="JSU38" s="756"/>
      <c r="JSV38" s="756"/>
      <c r="JSW38" s="756"/>
      <c r="JSX38" s="756"/>
      <c r="JSY38" s="756"/>
      <c r="JSZ38" s="756"/>
      <c r="JTA38" s="756"/>
      <c r="JTB38" s="756"/>
      <c r="JTC38" s="756"/>
      <c r="JTD38" s="756"/>
      <c r="JTE38" s="756"/>
      <c r="JTF38" s="756"/>
      <c r="JTG38" s="756"/>
      <c r="JTH38" s="756"/>
      <c r="JTI38" s="756"/>
      <c r="JTJ38" s="756"/>
      <c r="JTK38" s="756"/>
      <c r="JTL38" s="756"/>
      <c r="JTM38" s="756"/>
      <c r="JTN38" s="756"/>
      <c r="JTO38" s="756"/>
      <c r="JTP38" s="756"/>
      <c r="JTQ38" s="756"/>
      <c r="JTR38" s="756"/>
      <c r="JTS38" s="756"/>
      <c r="JTT38" s="756"/>
      <c r="JTU38" s="756"/>
      <c r="JTV38" s="756"/>
      <c r="JTW38" s="756"/>
      <c r="JTX38" s="756"/>
      <c r="JTY38" s="756"/>
      <c r="JTZ38" s="756"/>
      <c r="JUA38" s="756"/>
      <c r="JUB38" s="756"/>
      <c r="JUC38" s="756"/>
      <c r="JUD38" s="756"/>
      <c r="JUE38" s="756"/>
      <c r="JUF38" s="756"/>
      <c r="JUG38" s="756"/>
      <c r="JUH38" s="756"/>
      <c r="JUI38" s="756"/>
      <c r="JUJ38" s="756"/>
      <c r="JUK38" s="756"/>
      <c r="JUL38" s="756"/>
      <c r="JUM38" s="756"/>
      <c r="JUN38" s="756"/>
      <c r="JUO38" s="756"/>
      <c r="JUP38" s="756"/>
      <c r="JUQ38" s="756"/>
      <c r="JUR38" s="756"/>
      <c r="JUS38" s="756"/>
      <c r="JUT38" s="756"/>
      <c r="JUU38" s="756"/>
      <c r="JUV38" s="756"/>
      <c r="JUW38" s="756"/>
      <c r="JUX38" s="756"/>
      <c r="JUY38" s="756"/>
      <c r="JUZ38" s="756"/>
      <c r="JVA38" s="756"/>
      <c r="JVB38" s="756"/>
      <c r="JVC38" s="756"/>
      <c r="JVD38" s="756"/>
      <c r="JVE38" s="756"/>
      <c r="JVF38" s="756"/>
      <c r="JVG38" s="756"/>
      <c r="JVH38" s="756"/>
      <c r="JVI38" s="756"/>
      <c r="JVJ38" s="756"/>
      <c r="JVK38" s="756"/>
      <c r="JVL38" s="756"/>
      <c r="JVM38" s="756"/>
      <c r="JVN38" s="756"/>
      <c r="JVO38" s="756"/>
      <c r="JVP38" s="756"/>
      <c r="JVQ38" s="756"/>
      <c r="JVR38" s="756"/>
      <c r="JVS38" s="756"/>
      <c r="JVT38" s="756"/>
      <c r="JVU38" s="756"/>
      <c r="JVV38" s="756"/>
      <c r="JVW38" s="756"/>
      <c r="JVX38" s="756"/>
      <c r="JVY38" s="756"/>
      <c r="JVZ38" s="756"/>
      <c r="JWA38" s="756"/>
      <c r="JWB38" s="756"/>
      <c r="JWC38" s="756"/>
      <c r="JWD38" s="756"/>
      <c r="JWE38" s="756"/>
      <c r="JWF38" s="756"/>
      <c r="JWG38" s="756"/>
      <c r="JWH38" s="756"/>
      <c r="JWI38" s="756"/>
      <c r="JWJ38" s="756"/>
      <c r="JWK38" s="756"/>
      <c r="JWL38" s="756"/>
      <c r="JWM38" s="756"/>
      <c r="JWN38" s="756"/>
      <c r="JWO38" s="756"/>
      <c r="JWP38" s="756"/>
      <c r="JWQ38" s="756"/>
      <c r="JWR38" s="756"/>
      <c r="JWS38" s="756"/>
      <c r="JWT38" s="756"/>
      <c r="JWU38" s="756"/>
      <c r="JWV38" s="756"/>
      <c r="JWW38" s="756"/>
      <c r="JWX38" s="756"/>
      <c r="JWY38" s="756"/>
      <c r="JWZ38" s="756"/>
      <c r="JXA38" s="756"/>
      <c r="JXB38" s="756"/>
      <c r="JXC38" s="756"/>
      <c r="JXD38" s="756"/>
      <c r="JXE38" s="756"/>
      <c r="JXF38" s="756"/>
      <c r="JXG38" s="756"/>
      <c r="JXH38" s="756"/>
      <c r="JXI38" s="756"/>
      <c r="JXJ38" s="756"/>
      <c r="JXK38" s="756"/>
      <c r="JXL38" s="756"/>
      <c r="JXM38" s="756"/>
      <c r="JXN38" s="756"/>
      <c r="JXO38" s="756"/>
      <c r="JXP38" s="756"/>
      <c r="JXQ38" s="756"/>
      <c r="JXR38" s="756"/>
      <c r="JXS38" s="756"/>
      <c r="JXT38" s="756"/>
      <c r="JXU38" s="756"/>
      <c r="JXV38" s="756"/>
      <c r="JXW38" s="756"/>
      <c r="JXX38" s="756"/>
      <c r="JXY38" s="756"/>
      <c r="JXZ38" s="756"/>
      <c r="JYA38" s="756"/>
      <c r="JYB38" s="756"/>
      <c r="JYC38" s="756"/>
      <c r="JYD38" s="756"/>
      <c r="JYE38" s="756"/>
      <c r="JYF38" s="756"/>
      <c r="JYG38" s="756"/>
      <c r="JYH38" s="756"/>
      <c r="JYI38" s="756"/>
      <c r="JYJ38" s="756"/>
      <c r="JYK38" s="756"/>
      <c r="JYL38" s="756"/>
      <c r="JYM38" s="756"/>
      <c r="JYN38" s="756"/>
      <c r="JYO38" s="756"/>
      <c r="JYP38" s="756"/>
      <c r="JYQ38" s="756"/>
      <c r="JYR38" s="756"/>
      <c r="JYS38" s="756"/>
      <c r="JYT38" s="756"/>
      <c r="JYU38" s="756"/>
      <c r="JYV38" s="756"/>
      <c r="JYW38" s="756"/>
      <c r="JYX38" s="756"/>
      <c r="JYY38" s="756"/>
      <c r="JYZ38" s="756"/>
      <c r="JZA38" s="756"/>
      <c r="JZB38" s="756"/>
      <c r="JZC38" s="756"/>
      <c r="JZD38" s="756"/>
      <c r="JZE38" s="756"/>
      <c r="JZF38" s="756"/>
      <c r="JZG38" s="756"/>
      <c r="JZH38" s="756"/>
      <c r="JZI38" s="756"/>
      <c r="JZJ38" s="756"/>
      <c r="JZK38" s="756"/>
      <c r="JZL38" s="756"/>
      <c r="JZM38" s="756"/>
      <c r="JZN38" s="756"/>
      <c r="JZO38" s="756"/>
      <c r="JZP38" s="756"/>
      <c r="JZQ38" s="756"/>
      <c r="JZR38" s="756"/>
      <c r="JZS38" s="756"/>
      <c r="JZT38" s="756"/>
      <c r="JZU38" s="756"/>
      <c r="JZV38" s="756"/>
      <c r="JZW38" s="756"/>
      <c r="JZX38" s="756"/>
      <c r="JZY38" s="756"/>
      <c r="JZZ38" s="756"/>
      <c r="KAA38" s="756"/>
      <c r="KAB38" s="756"/>
      <c r="KAC38" s="756"/>
      <c r="KAD38" s="756"/>
      <c r="KAE38" s="756"/>
      <c r="KAF38" s="756"/>
      <c r="KAG38" s="756"/>
      <c r="KAH38" s="756"/>
      <c r="KAI38" s="756"/>
      <c r="KAJ38" s="756"/>
      <c r="KAK38" s="756"/>
      <c r="KAL38" s="756"/>
      <c r="KAM38" s="756"/>
      <c r="KAN38" s="756"/>
      <c r="KAO38" s="756"/>
      <c r="KAP38" s="756"/>
      <c r="KAQ38" s="756"/>
      <c r="KAR38" s="756"/>
      <c r="KAS38" s="756"/>
      <c r="KAT38" s="756"/>
      <c r="KAU38" s="756"/>
      <c r="KAV38" s="756"/>
      <c r="KAW38" s="756"/>
      <c r="KAX38" s="756"/>
      <c r="KAY38" s="756"/>
      <c r="KAZ38" s="756"/>
      <c r="KBA38" s="756"/>
      <c r="KBB38" s="756"/>
      <c r="KBC38" s="756"/>
      <c r="KBD38" s="756"/>
      <c r="KBE38" s="756"/>
      <c r="KBF38" s="756"/>
      <c r="KBG38" s="756"/>
      <c r="KBH38" s="756"/>
      <c r="KBI38" s="756"/>
      <c r="KBJ38" s="756"/>
      <c r="KBK38" s="756"/>
      <c r="KBL38" s="756"/>
      <c r="KBM38" s="756"/>
      <c r="KBN38" s="756"/>
      <c r="KBO38" s="756"/>
      <c r="KBP38" s="756"/>
      <c r="KBQ38" s="756"/>
      <c r="KBR38" s="756"/>
      <c r="KBS38" s="756"/>
      <c r="KBT38" s="756"/>
      <c r="KBU38" s="756"/>
      <c r="KBV38" s="756"/>
      <c r="KBW38" s="756"/>
      <c r="KBX38" s="756"/>
      <c r="KBY38" s="756"/>
      <c r="KBZ38" s="756"/>
      <c r="KCA38" s="756"/>
      <c r="KCB38" s="756"/>
      <c r="KCC38" s="756"/>
      <c r="KCD38" s="756"/>
      <c r="KCE38" s="756"/>
      <c r="KCF38" s="756"/>
      <c r="KCG38" s="756"/>
      <c r="KCH38" s="756"/>
      <c r="KCI38" s="756"/>
      <c r="KCJ38" s="756"/>
      <c r="KCK38" s="756"/>
      <c r="KCL38" s="756"/>
      <c r="KCM38" s="756"/>
      <c r="KCN38" s="756"/>
      <c r="KCO38" s="756"/>
      <c r="KCP38" s="756"/>
      <c r="KCQ38" s="756"/>
      <c r="KCR38" s="756"/>
      <c r="KCS38" s="756"/>
      <c r="KCT38" s="756"/>
      <c r="KCU38" s="756"/>
      <c r="KCV38" s="756"/>
      <c r="KCW38" s="756"/>
      <c r="KCX38" s="756"/>
      <c r="KCY38" s="756"/>
      <c r="KCZ38" s="756"/>
      <c r="KDA38" s="756"/>
      <c r="KDB38" s="756"/>
      <c r="KDC38" s="756"/>
      <c r="KDD38" s="756"/>
      <c r="KDE38" s="756"/>
      <c r="KDF38" s="756"/>
      <c r="KDG38" s="756"/>
      <c r="KDH38" s="756"/>
      <c r="KDI38" s="756"/>
      <c r="KDJ38" s="756"/>
      <c r="KDK38" s="756"/>
      <c r="KDL38" s="756"/>
      <c r="KDM38" s="756"/>
      <c r="KDN38" s="756"/>
      <c r="KDO38" s="756"/>
      <c r="KDP38" s="756"/>
      <c r="KDQ38" s="756"/>
      <c r="KDR38" s="756"/>
      <c r="KDS38" s="756"/>
      <c r="KDT38" s="756"/>
      <c r="KDU38" s="756"/>
      <c r="KDV38" s="756"/>
      <c r="KDW38" s="756"/>
      <c r="KDX38" s="756"/>
      <c r="KDY38" s="756"/>
      <c r="KDZ38" s="756"/>
      <c r="KEA38" s="756"/>
      <c r="KEB38" s="756"/>
      <c r="KEC38" s="756"/>
      <c r="KED38" s="756"/>
      <c r="KEE38" s="756"/>
      <c r="KEF38" s="756"/>
      <c r="KEG38" s="756"/>
      <c r="KEH38" s="756"/>
      <c r="KEI38" s="756"/>
      <c r="KEJ38" s="756"/>
      <c r="KEK38" s="756"/>
      <c r="KEL38" s="756"/>
      <c r="KEM38" s="756"/>
      <c r="KEN38" s="756"/>
      <c r="KEO38" s="756"/>
      <c r="KEP38" s="756"/>
      <c r="KEQ38" s="756"/>
      <c r="KER38" s="756"/>
      <c r="KES38" s="756"/>
      <c r="KET38" s="756"/>
      <c r="KEU38" s="756"/>
      <c r="KEV38" s="756"/>
      <c r="KEW38" s="756"/>
      <c r="KEX38" s="756"/>
      <c r="KEY38" s="756"/>
      <c r="KEZ38" s="756"/>
      <c r="KFA38" s="756"/>
      <c r="KFB38" s="756"/>
      <c r="KFC38" s="756"/>
      <c r="KFD38" s="756"/>
      <c r="KFE38" s="756"/>
      <c r="KFF38" s="756"/>
      <c r="KFG38" s="756"/>
      <c r="KFH38" s="756"/>
      <c r="KFI38" s="756"/>
      <c r="KFJ38" s="756"/>
      <c r="KFK38" s="756"/>
      <c r="KFL38" s="756"/>
      <c r="KFM38" s="756"/>
      <c r="KFN38" s="756"/>
      <c r="KFO38" s="756"/>
      <c r="KFP38" s="756"/>
      <c r="KFQ38" s="756"/>
      <c r="KFR38" s="756"/>
      <c r="KFS38" s="756"/>
      <c r="KFT38" s="756"/>
      <c r="KFU38" s="756"/>
      <c r="KFV38" s="756"/>
      <c r="KFW38" s="756"/>
      <c r="KFX38" s="756"/>
      <c r="KFY38" s="756"/>
      <c r="KFZ38" s="756"/>
      <c r="KGA38" s="756"/>
      <c r="KGB38" s="756"/>
      <c r="KGC38" s="756"/>
      <c r="KGD38" s="756"/>
      <c r="KGE38" s="756"/>
      <c r="KGF38" s="756"/>
      <c r="KGG38" s="756"/>
      <c r="KGH38" s="756"/>
      <c r="KGI38" s="756"/>
      <c r="KGJ38" s="756"/>
      <c r="KGK38" s="756"/>
      <c r="KGL38" s="756"/>
      <c r="KGM38" s="756"/>
      <c r="KGN38" s="756"/>
      <c r="KGO38" s="756"/>
      <c r="KGP38" s="756"/>
      <c r="KGQ38" s="756"/>
      <c r="KGR38" s="756"/>
      <c r="KGS38" s="756"/>
      <c r="KGT38" s="756"/>
      <c r="KGU38" s="756"/>
      <c r="KGV38" s="756"/>
      <c r="KGW38" s="756"/>
      <c r="KGX38" s="756"/>
      <c r="KGY38" s="756"/>
      <c r="KGZ38" s="756"/>
      <c r="KHA38" s="756"/>
      <c r="KHB38" s="756"/>
      <c r="KHC38" s="756"/>
      <c r="KHD38" s="756"/>
      <c r="KHE38" s="756"/>
      <c r="KHF38" s="756"/>
      <c r="KHG38" s="756"/>
      <c r="KHH38" s="756"/>
      <c r="KHI38" s="756"/>
      <c r="KHJ38" s="756"/>
      <c r="KHK38" s="756"/>
      <c r="KHL38" s="756"/>
      <c r="KHM38" s="756"/>
      <c r="KHN38" s="756"/>
      <c r="KHO38" s="756"/>
      <c r="KHP38" s="756"/>
      <c r="KHQ38" s="756"/>
      <c r="KHR38" s="756"/>
      <c r="KHS38" s="756"/>
      <c r="KHT38" s="756"/>
      <c r="KHU38" s="756"/>
      <c r="KHV38" s="756"/>
      <c r="KHW38" s="756"/>
      <c r="KHX38" s="756"/>
      <c r="KHY38" s="756"/>
      <c r="KHZ38" s="756"/>
      <c r="KIA38" s="756"/>
      <c r="KIB38" s="756"/>
      <c r="KIC38" s="756"/>
      <c r="KID38" s="756"/>
      <c r="KIE38" s="756"/>
      <c r="KIF38" s="756"/>
      <c r="KIG38" s="756"/>
      <c r="KIH38" s="756"/>
      <c r="KII38" s="756"/>
      <c r="KIJ38" s="756"/>
      <c r="KIK38" s="756"/>
      <c r="KIL38" s="756"/>
      <c r="KIM38" s="756"/>
      <c r="KIN38" s="756"/>
      <c r="KIO38" s="756"/>
      <c r="KIP38" s="756"/>
      <c r="KIQ38" s="756"/>
      <c r="KIR38" s="756"/>
      <c r="KIS38" s="756"/>
      <c r="KIT38" s="756"/>
      <c r="KIU38" s="756"/>
      <c r="KIV38" s="756"/>
      <c r="KIW38" s="756"/>
      <c r="KIX38" s="756"/>
      <c r="KIY38" s="756"/>
      <c r="KIZ38" s="756"/>
      <c r="KJA38" s="756"/>
      <c r="KJB38" s="756"/>
      <c r="KJC38" s="756"/>
      <c r="KJD38" s="756"/>
      <c r="KJE38" s="756"/>
      <c r="KJF38" s="756"/>
      <c r="KJG38" s="756"/>
      <c r="KJH38" s="756"/>
      <c r="KJI38" s="756"/>
      <c r="KJJ38" s="756"/>
      <c r="KJK38" s="756"/>
      <c r="KJL38" s="756"/>
      <c r="KJM38" s="756"/>
      <c r="KJN38" s="756"/>
      <c r="KJO38" s="756"/>
      <c r="KJP38" s="756"/>
      <c r="KJQ38" s="756"/>
      <c r="KJR38" s="756"/>
      <c r="KJS38" s="756"/>
      <c r="KJT38" s="756"/>
      <c r="KJU38" s="756"/>
      <c r="KJV38" s="756"/>
      <c r="KJW38" s="756"/>
      <c r="KJX38" s="756"/>
      <c r="KJY38" s="756"/>
      <c r="KJZ38" s="756"/>
      <c r="KKA38" s="756"/>
      <c r="KKB38" s="756"/>
      <c r="KKC38" s="756"/>
      <c r="KKD38" s="756"/>
      <c r="KKE38" s="756"/>
      <c r="KKF38" s="756"/>
      <c r="KKG38" s="756"/>
      <c r="KKH38" s="756"/>
      <c r="KKI38" s="756"/>
      <c r="KKJ38" s="756"/>
      <c r="KKK38" s="756"/>
      <c r="KKL38" s="756"/>
      <c r="KKM38" s="756"/>
      <c r="KKN38" s="756"/>
      <c r="KKO38" s="756"/>
      <c r="KKP38" s="756"/>
      <c r="KKQ38" s="756"/>
      <c r="KKR38" s="756"/>
      <c r="KKS38" s="756"/>
      <c r="KKT38" s="756"/>
      <c r="KKU38" s="756"/>
      <c r="KKV38" s="756"/>
      <c r="KKW38" s="756"/>
      <c r="KKX38" s="756"/>
      <c r="KKY38" s="756"/>
      <c r="KKZ38" s="756"/>
      <c r="KLA38" s="756"/>
      <c r="KLB38" s="756"/>
      <c r="KLC38" s="756"/>
      <c r="KLD38" s="756"/>
      <c r="KLE38" s="756"/>
      <c r="KLF38" s="756"/>
      <c r="KLG38" s="756"/>
      <c r="KLH38" s="756"/>
      <c r="KLI38" s="756"/>
      <c r="KLJ38" s="756"/>
      <c r="KLK38" s="756"/>
      <c r="KLL38" s="756"/>
      <c r="KLM38" s="756"/>
      <c r="KLN38" s="756"/>
      <c r="KLO38" s="756"/>
      <c r="KLP38" s="756"/>
      <c r="KLQ38" s="756"/>
      <c r="KLR38" s="756"/>
      <c r="KLS38" s="756"/>
      <c r="KLT38" s="756"/>
      <c r="KLU38" s="756"/>
      <c r="KLV38" s="756"/>
      <c r="KLW38" s="756"/>
      <c r="KLX38" s="756"/>
      <c r="KLY38" s="756"/>
      <c r="KLZ38" s="756"/>
      <c r="KMA38" s="756"/>
      <c r="KMB38" s="756"/>
      <c r="KMC38" s="756"/>
      <c r="KMD38" s="756"/>
      <c r="KME38" s="756"/>
      <c r="KMF38" s="756"/>
      <c r="KMG38" s="756"/>
      <c r="KMH38" s="756"/>
      <c r="KMI38" s="756"/>
      <c r="KMJ38" s="756"/>
      <c r="KMK38" s="756"/>
      <c r="KML38" s="756"/>
      <c r="KMM38" s="756"/>
      <c r="KMN38" s="756"/>
      <c r="KMO38" s="756"/>
      <c r="KMP38" s="756"/>
      <c r="KMQ38" s="756"/>
      <c r="KMR38" s="756"/>
      <c r="KMS38" s="756"/>
      <c r="KMT38" s="756"/>
      <c r="KMU38" s="756"/>
      <c r="KMV38" s="756"/>
      <c r="KMW38" s="756"/>
      <c r="KMX38" s="756"/>
      <c r="KMY38" s="756"/>
      <c r="KMZ38" s="756"/>
      <c r="KNA38" s="756"/>
      <c r="KNB38" s="756"/>
      <c r="KNC38" s="756"/>
      <c r="KND38" s="756"/>
      <c r="KNE38" s="756"/>
      <c r="KNF38" s="756"/>
      <c r="KNG38" s="756"/>
      <c r="KNH38" s="756"/>
      <c r="KNI38" s="756"/>
      <c r="KNJ38" s="756"/>
      <c r="KNK38" s="756"/>
      <c r="KNL38" s="756"/>
      <c r="KNM38" s="756"/>
      <c r="KNN38" s="756"/>
      <c r="KNO38" s="756"/>
      <c r="KNP38" s="756"/>
      <c r="KNQ38" s="756"/>
      <c r="KNR38" s="756"/>
      <c r="KNS38" s="756"/>
      <c r="KNT38" s="756"/>
      <c r="KNU38" s="756"/>
      <c r="KNV38" s="756"/>
      <c r="KNW38" s="756"/>
      <c r="KNX38" s="756"/>
      <c r="KNY38" s="756"/>
      <c r="KNZ38" s="756"/>
      <c r="KOA38" s="756"/>
      <c r="KOB38" s="756"/>
      <c r="KOC38" s="756"/>
      <c r="KOD38" s="756"/>
      <c r="KOE38" s="756"/>
      <c r="KOF38" s="756"/>
      <c r="KOG38" s="756"/>
      <c r="KOH38" s="756"/>
      <c r="KOI38" s="756"/>
      <c r="KOJ38" s="756"/>
      <c r="KOK38" s="756"/>
      <c r="KOL38" s="756"/>
      <c r="KOM38" s="756"/>
      <c r="KON38" s="756"/>
      <c r="KOO38" s="756"/>
      <c r="KOP38" s="756"/>
      <c r="KOQ38" s="756"/>
      <c r="KOR38" s="756"/>
      <c r="KOS38" s="756"/>
      <c r="KOT38" s="756"/>
      <c r="KOU38" s="756"/>
      <c r="KOV38" s="756"/>
      <c r="KOW38" s="756"/>
      <c r="KOX38" s="756"/>
      <c r="KOY38" s="756"/>
      <c r="KOZ38" s="756"/>
      <c r="KPA38" s="756"/>
      <c r="KPB38" s="756"/>
      <c r="KPC38" s="756"/>
      <c r="KPD38" s="756"/>
      <c r="KPE38" s="756"/>
      <c r="KPF38" s="756"/>
      <c r="KPG38" s="756"/>
      <c r="KPH38" s="756"/>
      <c r="KPI38" s="756"/>
      <c r="KPJ38" s="756"/>
      <c r="KPK38" s="756"/>
      <c r="KPL38" s="756"/>
      <c r="KPM38" s="756"/>
      <c r="KPN38" s="756"/>
      <c r="KPO38" s="756"/>
      <c r="KPP38" s="756"/>
      <c r="KPQ38" s="756"/>
      <c r="KPR38" s="756"/>
      <c r="KPS38" s="756"/>
      <c r="KPT38" s="756"/>
      <c r="KPU38" s="756"/>
      <c r="KPV38" s="756"/>
      <c r="KPW38" s="756"/>
      <c r="KPX38" s="756"/>
      <c r="KPY38" s="756"/>
      <c r="KPZ38" s="756"/>
      <c r="KQA38" s="756"/>
      <c r="KQB38" s="756"/>
      <c r="KQC38" s="756"/>
      <c r="KQD38" s="756"/>
      <c r="KQE38" s="756"/>
      <c r="KQF38" s="756"/>
      <c r="KQG38" s="756"/>
      <c r="KQH38" s="756"/>
      <c r="KQI38" s="756"/>
      <c r="KQJ38" s="756"/>
      <c r="KQK38" s="756"/>
      <c r="KQL38" s="756"/>
      <c r="KQM38" s="756"/>
      <c r="KQN38" s="756"/>
      <c r="KQO38" s="756"/>
      <c r="KQP38" s="756"/>
      <c r="KQQ38" s="756"/>
      <c r="KQR38" s="756"/>
      <c r="KQS38" s="756"/>
      <c r="KQT38" s="756"/>
      <c r="KQU38" s="756"/>
      <c r="KQV38" s="756"/>
      <c r="KQW38" s="756"/>
      <c r="KQX38" s="756"/>
      <c r="KQY38" s="756"/>
      <c r="KQZ38" s="756"/>
      <c r="KRA38" s="756"/>
      <c r="KRB38" s="756"/>
      <c r="KRC38" s="756"/>
      <c r="KRD38" s="756"/>
      <c r="KRE38" s="756"/>
      <c r="KRF38" s="756"/>
      <c r="KRG38" s="756"/>
      <c r="KRH38" s="756"/>
      <c r="KRI38" s="756"/>
      <c r="KRJ38" s="756"/>
      <c r="KRK38" s="756"/>
      <c r="KRL38" s="756"/>
      <c r="KRM38" s="756"/>
      <c r="KRN38" s="756"/>
      <c r="KRO38" s="756"/>
      <c r="KRP38" s="756"/>
      <c r="KRQ38" s="756"/>
      <c r="KRR38" s="756"/>
      <c r="KRS38" s="756"/>
      <c r="KRT38" s="756"/>
      <c r="KRU38" s="756"/>
      <c r="KRV38" s="756"/>
      <c r="KRW38" s="756"/>
      <c r="KRX38" s="756"/>
      <c r="KRY38" s="756"/>
      <c r="KRZ38" s="756"/>
      <c r="KSA38" s="756"/>
      <c r="KSB38" s="756"/>
      <c r="KSC38" s="756"/>
      <c r="KSD38" s="756"/>
      <c r="KSE38" s="756"/>
      <c r="KSF38" s="756"/>
      <c r="KSG38" s="756"/>
      <c r="KSH38" s="756"/>
      <c r="KSI38" s="756"/>
      <c r="KSJ38" s="756"/>
      <c r="KSK38" s="756"/>
      <c r="KSL38" s="756"/>
      <c r="KSM38" s="756"/>
      <c r="KSN38" s="756"/>
      <c r="KSO38" s="756"/>
      <c r="KSP38" s="756"/>
      <c r="KSQ38" s="756"/>
      <c r="KSR38" s="756"/>
      <c r="KSS38" s="756"/>
      <c r="KST38" s="756"/>
      <c r="KSU38" s="756"/>
      <c r="KSV38" s="756"/>
      <c r="KSW38" s="756"/>
      <c r="KSX38" s="756"/>
      <c r="KSY38" s="756"/>
      <c r="KSZ38" s="756"/>
      <c r="KTA38" s="756"/>
      <c r="KTB38" s="756"/>
      <c r="KTC38" s="756"/>
      <c r="KTD38" s="756"/>
      <c r="KTE38" s="756"/>
      <c r="KTF38" s="756"/>
      <c r="KTG38" s="756"/>
      <c r="KTH38" s="756"/>
      <c r="KTI38" s="756"/>
      <c r="KTJ38" s="756"/>
      <c r="KTK38" s="756"/>
      <c r="KTL38" s="756"/>
      <c r="KTM38" s="756"/>
      <c r="KTN38" s="756"/>
      <c r="KTO38" s="756"/>
      <c r="KTP38" s="756"/>
      <c r="KTQ38" s="756"/>
      <c r="KTR38" s="756"/>
      <c r="KTS38" s="756"/>
      <c r="KTT38" s="756"/>
      <c r="KTU38" s="756"/>
      <c r="KTV38" s="756"/>
      <c r="KTW38" s="756"/>
      <c r="KTX38" s="756"/>
      <c r="KTY38" s="756"/>
      <c r="KTZ38" s="756"/>
      <c r="KUA38" s="756"/>
      <c r="KUB38" s="756"/>
      <c r="KUC38" s="756"/>
      <c r="KUD38" s="756"/>
      <c r="KUE38" s="756"/>
      <c r="KUF38" s="756"/>
      <c r="KUG38" s="756"/>
      <c r="KUH38" s="756"/>
      <c r="KUI38" s="756"/>
      <c r="KUJ38" s="756"/>
      <c r="KUK38" s="756"/>
      <c r="KUL38" s="756"/>
      <c r="KUM38" s="756"/>
      <c r="KUN38" s="756"/>
      <c r="KUO38" s="756"/>
      <c r="KUP38" s="756"/>
      <c r="KUQ38" s="756"/>
      <c r="KUR38" s="756"/>
      <c r="KUS38" s="756"/>
      <c r="KUT38" s="756"/>
      <c r="KUU38" s="756"/>
      <c r="KUV38" s="756"/>
      <c r="KUW38" s="756"/>
      <c r="KUX38" s="756"/>
      <c r="KUY38" s="756"/>
      <c r="KUZ38" s="756"/>
      <c r="KVA38" s="756"/>
      <c r="KVB38" s="756"/>
      <c r="KVC38" s="756"/>
      <c r="KVD38" s="756"/>
      <c r="KVE38" s="756"/>
      <c r="KVF38" s="756"/>
      <c r="KVG38" s="756"/>
      <c r="KVH38" s="756"/>
      <c r="KVI38" s="756"/>
      <c r="KVJ38" s="756"/>
      <c r="KVK38" s="756"/>
      <c r="KVL38" s="756"/>
      <c r="KVM38" s="756"/>
      <c r="KVN38" s="756"/>
      <c r="KVO38" s="756"/>
      <c r="KVP38" s="756"/>
      <c r="KVQ38" s="756"/>
      <c r="KVR38" s="756"/>
      <c r="KVS38" s="756"/>
      <c r="KVT38" s="756"/>
      <c r="KVU38" s="756"/>
      <c r="KVV38" s="756"/>
      <c r="KVW38" s="756"/>
      <c r="KVX38" s="756"/>
      <c r="KVY38" s="756"/>
      <c r="KVZ38" s="756"/>
      <c r="KWA38" s="756"/>
      <c r="KWB38" s="756"/>
      <c r="KWC38" s="756"/>
      <c r="KWD38" s="756"/>
      <c r="KWE38" s="756"/>
      <c r="KWF38" s="756"/>
      <c r="KWG38" s="756"/>
      <c r="KWH38" s="756"/>
      <c r="KWI38" s="756"/>
      <c r="KWJ38" s="756"/>
      <c r="KWK38" s="756"/>
      <c r="KWL38" s="756"/>
      <c r="KWM38" s="756"/>
      <c r="KWN38" s="756"/>
      <c r="KWO38" s="756"/>
      <c r="KWP38" s="756"/>
      <c r="KWQ38" s="756"/>
      <c r="KWR38" s="756"/>
      <c r="KWS38" s="756"/>
      <c r="KWT38" s="756"/>
      <c r="KWU38" s="756"/>
      <c r="KWV38" s="756"/>
      <c r="KWW38" s="756"/>
      <c r="KWX38" s="756"/>
      <c r="KWY38" s="756"/>
      <c r="KWZ38" s="756"/>
      <c r="KXA38" s="756"/>
      <c r="KXB38" s="756"/>
      <c r="KXC38" s="756"/>
      <c r="KXD38" s="756"/>
      <c r="KXE38" s="756"/>
      <c r="KXF38" s="756"/>
      <c r="KXG38" s="756"/>
      <c r="KXH38" s="756"/>
      <c r="KXI38" s="756"/>
      <c r="KXJ38" s="756"/>
      <c r="KXK38" s="756"/>
      <c r="KXL38" s="756"/>
      <c r="KXM38" s="756"/>
      <c r="KXN38" s="756"/>
      <c r="KXO38" s="756"/>
      <c r="KXP38" s="756"/>
      <c r="KXQ38" s="756"/>
      <c r="KXR38" s="756"/>
      <c r="KXS38" s="756"/>
      <c r="KXT38" s="756"/>
      <c r="KXU38" s="756"/>
      <c r="KXV38" s="756"/>
      <c r="KXW38" s="756"/>
      <c r="KXX38" s="756"/>
      <c r="KXY38" s="756"/>
      <c r="KXZ38" s="756"/>
      <c r="KYA38" s="756"/>
      <c r="KYB38" s="756"/>
      <c r="KYC38" s="756"/>
      <c r="KYD38" s="756"/>
      <c r="KYE38" s="756"/>
      <c r="KYF38" s="756"/>
      <c r="KYG38" s="756"/>
      <c r="KYH38" s="756"/>
      <c r="KYI38" s="756"/>
      <c r="KYJ38" s="756"/>
      <c r="KYK38" s="756"/>
      <c r="KYL38" s="756"/>
      <c r="KYM38" s="756"/>
      <c r="KYN38" s="756"/>
      <c r="KYO38" s="756"/>
      <c r="KYP38" s="756"/>
      <c r="KYQ38" s="756"/>
      <c r="KYR38" s="756"/>
      <c r="KYS38" s="756"/>
      <c r="KYT38" s="756"/>
      <c r="KYU38" s="756"/>
      <c r="KYV38" s="756"/>
      <c r="KYW38" s="756"/>
      <c r="KYX38" s="756"/>
      <c r="KYY38" s="756"/>
      <c r="KYZ38" s="756"/>
      <c r="KZA38" s="756"/>
      <c r="KZB38" s="756"/>
      <c r="KZC38" s="756"/>
      <c r="KZD38" s="756"/>
      <c r="KZE38" s="756"/>
      <c r="KZF38" s="756"/>
      <c r="KZG38" s="756"/>
      <c r="KZH38" s="756"/>
      <c r="KZI38" s="756"/>
      <c r="KZJ38" s="756"/>
      <c r="KZK38" s="756"/>
      <c r="KZL38" s="756"/>
      <c r="KZM38" s="756"/>
      <c r="KZN38" s="756"/>
      <c r="KZO38" s="756"/>
      <c r="KZP38" s="756"/>
      <c r="KZQ38" s="756"/>
      <c r="KZR38" s="756"/>
      <c r="KZS38" s="756"/>
      <c r="KZT38" s="756"/>
      <c r="KZU38" s="756"/>
      <c r="KZV38" s="756"/>
      <c r="KZW38" s="756"/>
      <c r="KZX38" s="756"/>
      <c r="KZY38" s="756"/>
      <c r="KZZ38" s="756"/>
      <c r="LAA38" s="756"/>
      <c r="LAB38" s="756"/>
      <c r="LAC38" s="756"/>
      <c r="LAD38" s="756"/>
      <c r="LAE38" s="756"/>
      <c r="LAF38" s="756"/>
      <c r="LAG38" s="756"/>
      <c r="LAH38" s="756"/>
      <c r="LAI38" s="756"/>
      <c r="LAJ38" s="756"/>
      <c r="LAK38" s="756"/>
      <c r="LAL38" s="756"/>
      <c r="LAM38" s="756"/>
      <c r="LAN38" s="756"/>
      <c r="LAO38" s="756"/>
      <c r="LAP38" s="756"/>
      <c r="LAQ38" s="756"/>
      <c r="LAR38" s="756"/>
      <c r="LAS38" s="756"/>
      <c r="LAT38" s="756"/>
      <c r="LAU38" s="756"/>
      <c r="LAV38" s="756"/>
      <c r="LAW38" s="756"/>
      <c r="LAX38" s="756"/>
      <c r="LAY38" s="756"/>
      <c r="LAZ38" s="756"/>
      <c r="LBA38" s="756"/>
      <c r="LBB38" s="756"/>
      <c r="LBC38" s="756"/>
      <c r="LBD38" s="756"/>
      <c r="LBE38" s="756"/>
      <c r="LBF38" s="756"/>
      <c r="LBG38" s="756"/>
      <c r="LBH38" s="756"/>
      <c r="LBI38" s="756"/>
      <c r="LBJ38" s="756"/>
      <c r="LBK38" s="756"/>
      <c r="LBL38" s="756"/>
      <c r="LBM38" s="756"/>
      <c r="LBN38" s="756"/>
      <c r="LBO38" s="756"/>
      <c r="LBP38" s="756"/>
      <c r="LBQ38" s="756"/>
      <c r="LBR38" s="756"/>
      <c r="LBS38" s="756"/>
      <c r="LBT38" s="756"/>
      <c r="LBU38" s="756"/>
      <c r="LBV38" s="756"/>
      <c r="LBW38" s="756"/>
      <c r="LBX38" s="756"/>
      <c r="LBY38" s="756"/>
      <c r="LBZ38" s="756"/>
      <c r="LCA38" s="756"/>
      <c r="LCB38" s="756"/>
      <c r="LCC38" s="756"/>
      <c r="LCD38" s="756"/>
      <c r="LCE38" s="756"/>
      <c r="LCF38" s="756"/>
      <c r="LCG38" s="756"/>
      <c r="LCH38" s="756"/>
      <c r="LCI38" s="756"/>
      <c r="LCJ38" s="756"/>
      <c r="LCK38" s="756"/>
      <c r="LCL38" s="756"/>
      <c r="LCM38" s="756"/>
      <c r="LCN38" s="756"/>
      <c r="LCO38" s="756"/>
      <c r="LCP38" s="756"/>
      <c r="LCQ38" s="756"/>
      <c r="LCR38" s="756"/>
      <c r="LCS38" s="756"/>
      <c r="LCT38" s="756"/>
      <c r="LCU38" s="756"/>
      <c r="LCV38" s="756"/>
      <c r="LCW38" s="756"/>
      <c r="LCX38" s="756"/>
      <c r="LCY38" s="756"/>
      <c r="LCZ38" s="756"/>
      <c r="LDA38" s="756"/>
      <c r="LDB38" s="756"/>
      <c r="LDC38" s="756"/>
      <c r="LDD38" s="756"/>
      <c r="LDE38" s="756"/>
      <c r="LDF38" s="756"/>
      <c r="LDG38" s="756"/>
      <c r="LDH38" s="756"/>
      <c r="LDI38" s="756"/>
      <c r="LDJ38" s="756"/>
      <c r="LDK38" s="756"/>
      <c r="LDL38" s="756"/>
      <c r="LDM38" s="756"/>
      <c r="LDN38" s="756"/>
      <c r="LDO38" s="756"/>
      <c r="LDP38" s="756"/>
      <c r="LDQ38" s="756"/>
      <c r="LDR38" s="756"/>
      <c r="LDS38" s="756"/>
      <c r="LDT38" s="756"/>
      <c r="LDU38" s="756"/>
      <c r="LDV38" s="756"/>
      <c r="LDW38" s="756"/>
      <c r="LDX38" s="756"/>
      <c r="LDY38" s="756"/>
      <c r="LDZ38" s="756"/>
      <c r="LEA38" s="756"/>
      <c r="LEB38" s="756"/>
      <c r="LEC38" s="756"/>
      <c r="LED38" s="756"/>
      <c r="LEE38" s="756"/>
      <c r="LEF38" s="756"/>
      <c r="LEG38" s="756"/>
      <c r="LEH38" s="756"/>
      <c r="LEI38" s="756"/>
      <c r="LEJ38" s="756"/>
      <c r="LEK38" s="756"/>
      <c r="LEL38" s="756"/>
      <c r="LEM38" s="756"/>
      <c r="LEN38" s="756"/>
      <c r="LEO38" s="756"/>
      <c r="LEP38" s="756"/>
      <c r="LEQ38" s="756"/>
      <c r="LER38" s="756"/>
      <c r="LES38" s="756"/>
      <c r="LET38" s="756"/>
      <c r="LEU38" s="756"/>
      <c r="LEV38" s="756"/>
      <c r="LEW38" s="756"/>
      <c r="LEX38" s="756"/>
      <c r="LEY38" s="756"/>
      <c r="LEZ38" s="756"/>
      <c r="LFA38" s="756"/>
      <c r="LFB38" s="756"/>
      <c r="LFC38" s="756"/>
      <c r="LFD38" s="756"/>
      <c r="LFE38" s="756"/>
      <c r="LFF38" s="756"/>
      <c r="LFG38" s="756"/>
      <c r="LFH38" s="756"/>
      <c r="LFI38" s="756"/>
      <c r="LFJ38" s="756"/>
      <c r="LFK38" s="756"/>
      <c r="LFL38" s="756"/>
      <c r="LFM38" s="756"/>
      <c r="LFN38" s="756"/>
      <c r="LFO38" s="756"/>
      <c r="LFP38" s="756"/>
      <c r="LFQ38" s="756"/>
      <c r="LFR38" s="756"/>
      <c r="LFS38" s="756"/>
      <c r="LFT38" s="756"/>
      <c r="LFU38" s="756"/>
      <c r="LFV38" s="756"/>
      <c r="LFW38" s="756"/>
      <c r="LFX38" s="756"/>
      <c r="LFY38" s="756"/>
      <c r="LFZ38" s="756"/>
      <c r="LGA38" s="756"/>
      <c r="LGB38" s="756"/>
      <c r="LGC38" s="756"/>
      <c r="LGD38" s="756"/>
      <c r="LGE38" s="756"/>
      <c r="LGF38" s="756"/>
      <c r="LGG38" s="756"/>
      <c r="LGH38" s="756"/>
      <c r="LGI38" s="756"/>
      <c r="LGJ38" s="756"/>
      <c r="LGK38" s="756"/>
      <c r="LGL38" s="756"/>
      <c r="LGM38" s="756"/>
      <c r="LGN38" s="756"/>
      <c r="LGO38" s="756"/>
      <c r="LGP38" s="756"/>
      <c r="LGQ38" s="756"/>
      <c r="LGR38" s="756"/>
      <c r="LGS38" s="756"/>
      <c r="LGT38" s="756"/>
      <c r="LGU38" s="756"/>
      <c r="LGV38" s="756"/>
      <c r="LGW38" s="756"/>
      <c r="LGX38" s="756"/>
      <c r="LGY38" s="756"/>
      <c r="LGZ38" s="756"/>
      <c r="LHA38" s="756"/>
      <c r="LHB38" s="756"/>
      <c r="LHC38" s="756"/>
      <c r="LHD38" s="756"/>
      <c r="LHE38" s="756"/>
      <c r="LHF38" s="756"/>
      <c r="LHG38" s="756"/>
      <c r="LHH38" s="756"/>
      <c r="LHI38" s="756"/>
      <c r="LHJ38" s="756"/>
      <c r="LHK38" s="756"/>
      <c r="LHL38" s="756"/>
      <c r="LHM38" s="756"/>
      <c r="LHN38" s="756"/>
      <c r="LHO38" s="756"/>
      <c r="LHP38" s="756"/>
      <c r="LHQ38" s="756"/>
      <c r="LHR38" s="756"/>
      <c r="LHS38" s="756"/>
      <c r="LHT38" s="756"/>
      <c r="LHU38" s="756"/>
      <c r="LHV38" s="756"/>
      <c r="LHW38" s="756"/>
      <c r="LHX38" s="756"/>
      <c r="LHY38" s="756"/>
      <c r="LHZ38" s="756"/>
      <c r="LIA38" s="756"/>
      <c r="LIB38" s="756"/>
      <c r="LIC38" s="756"/>
      <c r="LID38" s="756"/>
      <c r="LIE38" s="756"/>
      <c r="LIF38" s="756"/>
      <c r="LIG38" s="756"/>
      <c r="LIH38" s="756"/>
      <c r="LII38" s="756"/>
      <c r="LIJ38" s="756"/>
      <c r="LIK38" s="756"/>
      <c r="LIL38" s="756"/>
      <c r="LIM38" s="756"/>
      <c r="LIN38" s="756"/>
      <c r="LIO38" s="756"/>
      <c r="LIP38" s="756"/>
      <c r="LIQ38" s="756"/>
      <c r="LIR38" s="756"/>
      <c r="LIS38" s="756"/>
      <c r="LIT38" s="756"/>
      <c r="LIU38" s="756"/>
      <c r="LIV38" s="756"/>
      <c r="LIW38" s="756"/>
      <c r="LIX38" s="756"/>
      <c r="LIY38" s="756"/>
      <c r="LIZ38" s="756"/>
      <c r="LJA38" s="756"/>
      <c r="LJB38" s="756"/>
      <c r="LJC38" s="756"/>
      <c r="LJD38" s="756"/>
      <c r="LJE38" s="756"/>
      <c r="LJF38" s="756"/>
      <c r="LJG38" s="756"/>
      <c r="LJH38" s="756"/>
      <c r="LJI38" s="756"/>
      <c r="LJJ38" s="756"/>
      <c r="LJK38" s="756"/>
      <c r="LJL38" s="756"/>
      <c r="LJM38" s="756"/>
      <c r="LJN38" s="756"/>
      <c r="LJO38" s="756"/>
      <c r="LJP38" s="756"/>
      <c r="LJQ38" s="756"/>
      <c r="LJR38" s="756"/>
      <c r="LJS38" s="756"/>
      <c r="LJT38" s="756"/>
      <c r="LJU38" s="756"/>
      <c r="LJV38" s="756"/>
      <c r="LJW38" s="756"/>
      <c r="LJX38" s="756"/>
      <c r="LJY38" s="756"/>
      <c r="LJZ38" s="756"/>
      <c r="LKA38" s="756"/>
      <c r="LKB38" s="756"/>
      <c r="LKC38" s="756"/>
      <c r="LKD38" s="756"/>
      <c r="LKE38" s="756"/>
      <c r="LKF38" s="756"/>
      <c r="LKG38" s="756"/>
      <c r="LKH38" s="756"/>
      <c r="LKI38" s="756"/>
      <c r="LKJ38" s="756"/>
      <c r="LKK38" s="756"/>
      <c r="LKL38" s="756"/>
      <c r="LKM38" s="756"/>
      <c r="LKN38" s="756"/>
      <c r="LKO38" s="756"/>
      <c r="LKP38" s="756"/>
      <c r="LKQ38" s="756"/>
      <c r="LKR38" s="756"/>
      <c r="LKS38" s="756"/>
      <c r="LKT38" s="756"/>
      <c r="LKU38" s="756"/>
      <c r="LKV38" s="756"/>
      <c r="LKW38" s="756"/>
      <c r="LKX38" s="756"/>
      <c r="LKY38" s="756"/>
      <c r="LKZ38" s="756"/>
      <c r="LLA38" s="756"/>
      <c r="LLB38" s="756"/>
      <c r="LLC38" s="756"/>
      <c r="LLD38" s="756"/>
      <c r="LLE38" s="756"/>
      <c r="LLF38" s="756"/>
      <c r="LLG38" s="756"/>
      <c r="LLH38" s="756"/>
      <c r="LLI38" s="756"/>
      <c r="LLJ38" s="756"/>
      <c r="LLK38" s="756"/>
      <c r="LLL38" s="756"/>
      <c r="LLM38" s="756"/>
      <c r="LLN38" s="756"/>
      <c r="LLO38" s="756"/>
      <c r="LLP38" s="756"/>
      <c r="LLQ38" s="756"/>
      <c r="LLR38" s="756"/>
      <c r="LLS38" s="756"/>
      <c r="LLT38" s="756"/>
      <c r="LLU38" s="756"/>
      <c r="LLV38" s="756"/>
      <c r="LLW38" s="756"/>
      <c r="LLX38" s="756"/>
      <c r="LLY38" s="756"/>
      <c r="LLZ38" s="756"/>
      <c r="LMA38" s="756"/>
      <c r="LMB38" s="756"/>
      <c r="LMC38" s="756"/>
      <c r="LMD38" s="756"/>
      <c r="LME38" s="756"/>
      <c r="LMF38" s="756"/>
      <c r="LMG38" s="756"/>
      <c r="LMH38" s="756"/>
      <c r="LMI38" s="756"/>
      <c r="LMJ38" s="756"/>
      <c r="LMK38" s="756"/>
      <c r="LML38" s="756"/>
      <c r="LMM38" s="756"/>
      <c r="LMN38" s="756"/>
      <c r="LMO38" s="756"/>
      <c r="LMP38" s="756"/>
      <c r="LMQ38" s="756"/>
      <c r="LMR38" s="756"/>
      <c r="LMS38" s="756"/>
      <c r="LMT38" s="756"/>
      <c r="LMU38" s="756"/>
      <c r="LMV38" s="756"/>
      <c r="LMW38" s="756"/>
      <c r="LMX38" s="756"/>
      <c r="LMY38" s="756"/>
      <c r="LMZ38" s="756"/>
      <c r="LNA38" s="756"/>
      <c r="LNB38" s="756"/>
      <c r="LNC38" s="756"/>
      <c r="LND38" s="756"/>
      <c r="LNE38" s="756"/>
      <c r="LNF38" s="756"/>
      <c r="LNG38" s="756"/>
      <c r="LNH38" s="756"/>
      <c r="LNI38" s="756"/>
      <c r="LNJ38" s="756"/>
      <c r="LNK38" s="756"/>
      <c r="LNL38" s="756"/>
      <c r="LNM38" s="756"/>
      <c r="LNN38" s="756"/>
      <c r="LNO38" s="756"/>
      <c r="LNP38" s="756"/>
      <c r="LNQ38" s="756"/>
      <c r="LNR38" s="756"/>
      <c r="LNS38" s="756"/>
      <c r="LNT38" s="756"/>
      <c r="LNU38" s="756"/>
      <c r="LNV38" s="756"/>
      <c r="LNW38" s="756"/>
      <c r="LNX38" s="756"/>
      <c r="LNY38" s="756"/>
      <c r="LNZ38" s="756"/>
      <c r="LOA38" s="756"/>
      <c r="LOB38" s="756"/>
      <c r="LOC38" s="756"/>
      <c r="LOD38" s="756"/>
      <c r="LOE38" s="756"/>
      <c r="LOF38" s="756"/>
      <c r="LOG38" s="756"/>
      <c r="LOH38" s="756"/>
      <c r="LOI38" s="756"/>
      <c r="LOJ38" s="756"/>
      <c r="LOK38" s="756"/>
      <c r="LOL38" s="756"/>
      <c r="LOM38" s="756"/>
      <c r="LON38" s="756"/>
      <c r="LOO38" s="756"/>
      <c r="LOP38" s="756"/>
      <c r="LOQ38" s="756"/>
      <c r="LOR38" s="756"/>
      <c r="LOS38" s="756"/>
      <c r="LOT38" s="756"/>
      <c r="LOU38" s="756"/>
      <c r="LOV38" s="756"/>
      <c r="LOW38" s="756"/>
      <c r="LOX38" s="756"/>
      <c r="LOY38" s="756"/>
      <c r="LOZ38" s="756"/>
      <c r="LPA38" s="756"/>
      <c r="LPB38" s="756"/>
      <c r="LPC38" s="756"/>
      <c r="LPD38" s="756"/>
      <c r="LPE38" s="756"/>
      <c r="LPF38" s="756"/>
      <c r="LPG38" s="756"/>
      <c r="LPH38" s="756"/>
      <c r="LPI38" s="756"/>
      <c r="LPJ38" s="756"/>
      <c r="LPK38" s="756"/>
      <c r="LPL38" s="756"/>
      <c r="LPM38" s="756"/>
      <c r="LPN38" s="756"/>
      <c r="LPO38" s="756"/>
      <c r="LPP38" s="756"/>
      <c r="LPQ38" s="756"/>
      <c r="LPR38" s="756"/>
      <c r="LPS38" s="756"/>
      <c r="LPT38" s="756"/>
      <c r="LPU38" s="756"/>
      <c r="LPV38" s="756"/>
      <c r="LPW38" s="756"/>
      <c r="LPX38" s="756"/>
      <c r="LPY38" s="756"/>
      <c r="LPZ38" s="756"/>
      <c r="LQA38" s="756"/>
      <c r="LQB38" s="756"/>
      <c r="LQC38" s="756"/>
      <c r="LQD38" s="756"/>
      <c r="LQE38" s="756"/>
      <c r="LQF38" s="756"/>
      <c r="LQG38" s="756"/>
      <c r="LQH38" s="756"/>
      <c r="LQI38" s="756"/>
      <c r="LQJ38" s="756"/>
      <c r="LQK38" s="756"/>
      <c r="LQL38" s="756"/>
      <c r="LQM38" s="756"/>
      <c r="LQN38" s="756"/>
      <c r="LQO38" s="756"/>
      <c r="LQP38" s="756"/>
      <c r="LQQ38" s="756"/>
      <c r="LQR38" s="756"/>
      <c r="LQS38" s="756"/>
      <c r="LQT38" s="756"/>
      <c r="LQU38" s="756"/>
      <c r="LQV38" s="756"/>
      <c r="LQW38" s="756"/>
      <c r="LQX38" s="756"/>
      <c r="LQY38" s="756"/>
      <c r="LQZ38" s="756"/>
      <c r="LRA38" s="756"/>
      <c r="LRB38" s="756"/>
      <c r="LRC38" s="756"/>
      <c r="LRD38" s="756"/>
      <c r="LRE38" s="756"/>
      <c r="LRF38" s="756"/>
      <c r="LRG38" s="756"/>
      <c r="LRH38" s="756"/>
      <c r="LRI38" s="756"/>
      <c r="LRJ38" s="756"/>
      <c r="LRK38" s="756"/>
      <c r="LRL38" s="756"/>
      <c r="LRM38" s="756"/>
      <c r="LRN38" s="756"/>
      <c r="LRO38" s="756"/>
      <c r="LRP38" s="756"/>
      <c r="LRQ38" s="756"/>
      <c r="LRR38" s="756"/>
      <c r="LRS38" s="756"/>
      <c r="LRT38" s="756"/>
      <c r="LRU38" s="756"/>
      <c r="LRV38" s="756"/>
      <c r="LRW38" s="756"/>
      <c r="LRX38" s="756"/>
      <c r="LRY38" s="756"/>
      <c r="LRZ38" s="756"/>
      <c r="LSA38" s="756"/>
      <c r="LSB38" s="756"/>
      <c r="LSC38" s="756"/>
      <c r="LSD38" s="756"/>
      <c r="LSE38" s="756"/>
      <c r="LSF38" s="756"/>
      <c r="LSG38" s="756"/>
      <c r="LSH38" s="756"/>
      <c r="LSI38" s="756"/>
      <c r="LSJ38" s="756"/>
      <c r="LSK38" s="756"/>
      <c r="LSL38" s="756"/>
      <c r="LSM38" s="756"/>
      <c r="LSN38" s="756"/>
      <c r="LSO38" s="756"/>
      <c r="LSP38" s="756"/>
      <c r="LSQ38" s="756"/>
      <c r="LSR38" s="756"/>
      <c r="LSS38" s="756"/>
      <c r="LST38" s="756"/>
      <c r="LSU38" s="756"/>
      <c r="LSV38" s="756"/>
      <c r="LSW38" s="756"/>
      <c r="LSX38" s="756"/>
      <c r="LSY38" s="756"/>
      <c r="LSZ38" s="756"/>
      <c r="LTA38" s="756"/>
      <c r="LTB38" s="756"/>
      <c r="LTC38" s="756"/>
      <c r="LTD38" s="756"/>
      <c r="LTE38" s="756"/>
      <c r="LTF38" s="756"/>
      <c r="LTG38" s="756"/>
      <c r="LTH38" s="756"/>
      <c r="LTI38" s="756"/>
      <c r="LTJ38" s="756"/>
      <c r="LTK38" s="756"/>
      <c r="LTL38" s="756"/>
      <c r="LTM38" s="756"/>
      <c r="LTN38" s="756"/>
      <c r="LTO38" s="756"/>
      <c r="LTP38" s="756"/>
      <c r="LTQ38" s="756"/>
      <c r="LTR38" s="756"/>
      <c r="LTS38" s="756"/>
      <c r="LTT38" s="756"/>
      <c r="LTU38" s="756"/>
      <c r="LTV38" s="756"/>
      <c r="LTW38" s="756"/>
      <c r="LTX38" s="756"/>
      <c r="LTY38" s="756"/>
      <c r="LTZ38" s="756"/>
      <c r="LUA38" s="756"/>
      <c r="LUB38" s="756"/>
      <c r="LUC38" s="756"/>
      <c r="LUD38" s="756"/>
      <c r="LUE38" s="756"/>
      <c r="LUF38" s="756"/>
      <c r="LUG38" s="756"/>
      <c r="LUH38" s="756"/>
      <c r="LUI38" s="756"/>
      <c r="LUJ38" s="756"/>
      <c r="LUK38" s="756"/>
      <c r="LUL38" s="756"/>
      <c r="LUM38" s="756"/>
      <c r="LUN38" s="756"/>
      <c r="LUO38" s="756"/>
      <c r="LUP38" s="756"/>
      <c r="LUQ38" s="756"/>
      <c r="LUR38" s="756"/>
      <c r="LUS38" s="756"/>
      <c r="LUT38" s="756"/>
      <c r="LUU38" s="756"/>
      <c r="LUV38" s="756"/>
      <c r="LUW38" s="756"/>
      <c r="LUX38" s="756"/>
      <c r="LUY38" s="756"/>
      <c r="LUZ38" s="756"/>
      <c r="LVA38" s="756"/>
      <c r="LVB38" s="756"/>
      <c r="LVC38" s="756"/>
      <c r="LVD38" s="756"/>
      <c r="LVE38" s="756"/>
      <c r="LVF38" s="756"/>
      <c r="LVG38" s="756"/>
      <c r="LVH38" s="756"/>
      <c r="LVI38" s="756"/>
      <c r="LVJ38" s="756"/>
      <c r="LVK38" s="756"/>
      <c r="LVL38" s="756"/>
      <c r="LVM38" s="756"/>
      <c r="LVN38" s="756"/>
      <c r="LVO38" s="756"/>
      <c r="LVP38" s="756"/>
      <c r="LVQ38" s="756"/>
      <c r="LVR38" s="756"/>
      <c r="LVS38" s="756"/>
      <c r="LVT38" s="756"/>
      <c r="LVU38" s="756"/>
      <c r="LVV38" s="756"/>
      <c r="LVW38" s="756"/>
      <c r="LVX38" s="756"/>
      <c r="LVY38" s="756"/>
      <c r="LVZ38" s="756"/>
      <c r="LWA38" s="756"/>
      <c r="LWB38" s="756"/>
      <c r="LWC38" s="756"/>
      <c r="LWD38" s="756"/>
      <c r="LWE38" s="756"/>
      <c r="LWF38" s="756"/>
      <c r="LWG38" s="756"/>
      <c r="LWH38" s="756"/>
      <c r="LWI38" s="756"/>
      <c r="LWJ38" s="756"/>
      <c r="LWK38" s="756"/>
      <c r="LWL38" s="756"/>
      <c r="LWM38" s="756"/>
      <c r="LWN38" s="756"/>
      <c r="LWO38" s="756"/>
      <c r="LWP38" s="756"/>
      <c r="LWQ38" s="756"/>
      <c r="LWR38" s="756"/>
      <c r="LWS38" s="756"/>
      <c r="LWT38" s="756"/>
      <c r="LWU38" s="756"/>
      <c r="LWV38" s="756"/>
      <c r="LWW38" s="756"/>
      <c r="LWX38" s="756"/>
      <c r="LWY38" s="756"/>
      <c r="LWZ38" s="756"/>
      <c r="LXA38" s="756"/>
      <c r="LXB38" s="756"/>
      <c r="LXC38" s="756"/>
      <c r="LXD38" s="756"/>
      <c r="LXE38" s="756"/>
      <c r="LXF38" s="756"/>
      <c r="LXG38" s="756"/>
      <c r="LXH38" s="756"/>
      <c r="LXI38" s="756"/>
      <c r="LXJ38" s="756"/>
      <c r="LXK38" s="756"/>
      <c r="LXL38" s="756"/>
      <c r="LXM38" s="756"/>
      <c r="LXN38" s="756"/>
      <c r="LXO38" s="756"/>
      <c r="LXP38" s="756"/>
      <c r="LXQ38" s="756"/>
      <c r="LXR38" s="756"/>
      <c r="LXS38" s="756"/>
      <c r="LXT38" s="756"/>
      <c r="LXU38" s="756"/>
      <c r="LXV38" s="756"/>
      <c r="LXW38" s="756"/>
      <c r="LXX38" s="756"/>
      <c r="LXY38" s="756"/>
      <c r="LXZ38" s="756"/>
      <c r="LYA38" s="756"/>
      <c r="LYB38" s="756"/>
      <c r="LYC38" s="756"/>
      <c r="LYD38" s="756"/>
      <c r="LYE38" s="756"/>
      <c r="LYF38" s="756"/>
      <c r="LYG38" s="756"/>
      <c r="LYH38" s="756"/>
      <c r="LYI38" s="756"/>
      <c r="LYJ38" s="756"/>
      <c r="LYK38" s="756"/>
      <c r="LYL38" s="756"/>
      <c r="LYM38" s="756"/>
      <c r="LYN38" s="756"/>
      <c r="LYO38" s="756"/>
      <c r="LYP38" s="756"/>
      <c r="LYQ38" s="756"/>
      <c r="LYR38" s="756"/>
      <c r="LYS38" s="756"/>
      <c r="LYT38" s="756"/>
      <c r="LYU38" s="756"/>
      <c r="LYV38" s="756"/>
      <c r="LYW38" s="756"/>
      <c r="LYX38" s="756"/>
      <c r="LYY38" s="756"/>
      <c r="LYZ38" s="756"/>
      <c r="LZA38" s="756"/>
      <c r="LZB38" s="756"/>
      <c r="LZC38" s="756"/>
      <c r="LZD38" s="756"/>
      <c r="LZE38" s="756"/>
      <c r="LZF38" s="756"/>
      <c r="LZG38" s="756"/>
      <c r="LZH38" s="756"/>
      <c r="LZI38" s="756"/>
      <c r="LZJ38" s="756"/>
      <c r="LZK38" s="756"/>
      <c r="LZL38" s="756"/>
      <c r="LZM38" s="756"/>
      <c r="LZN38" s="756"/>
      <c r="LZO38" s="756"/>
      <c r="LZP38" s="756"/>
      <c r="LZQ38" s="756"/>
      <c r="LZR38" s="756"/>
      <c r="LZS38" s="756"/>
      <c r="LZT38" s="756"/>
      <c r="LZU38" s="756"/>
      <c r="LZV38" s="756"/>
      <c r="LZW38" s="756"/>
      <c r="LZX38" s="756"/>
      <c r="LZY38" s="756"/>
      <c r="LZZ38" s="756"/>
      <c r="MAA38" s="756"/>
      <c r="MAB38" s="756"/>
      <c r="MAC38" s="756"/>
      <c r="MAD38" s="756"/>
      <c r="MAE38" s="756"/>
      <c r="MAF38" s="756"/>
      <c r="MAG38" s="756"/>
      <c r="MAH38" s="756"/>
      <c r="MAI38" s="756"/>
      <c r="MAJ38" s="756"/>
      <c r="MAK38" s="756"/>
      <c r="MAL38" s="756"/>
      <c r="MAM38" s="756"/>
      <c r="MAN38" s="756"/>
      <c r="MAO38" s="756"/>
      <c r="MAP38" s="756"/>
      <c r="MAQ38" s="756"/>
      <c r="MAR38" s="756"/>
      <c r="MAS38" s="756"/>
      <c r="MAT38" s="756"/>
      <c r="MAU38" s="756"/>
      <c r="MAV38" s="756"/>
      <c r="MAW38" s="756"/>
      <c r="MAX38" s="756"/>
      <c r="MAY38" s="756"/>
      <c r="MAZ38" s="756"/>
      <c r="MBA38" s="756"/>
      <c r="MBB38" s="756"/>
      <c r="MBC38" s="756"/>
      <c r="MBD38" s="756"/>
      <c r="MBE38" s="756"/>
      <c r="MBF38" s="756"/>
      <c r="MBG38" s="756"/>
      <c r="MBH38" s="756"/>
      <c r="MBI38" s="756"/>
      <c r="MBJ38" s="756"/>
      <c r="MBK38" s="756"/>
      <c r="MBL38" s="756"/>
      <c r="MBM38" s="756"/>
      <c r="MBN38" s="756"/>
      <c r="MBO38" s="756"/>
      <c r="MBP38" s="756"/>
      <c r="MBQ38" s="756"/>
      <c r="MBR38" s="756"/>
      <c r="MBS38" s="756"/>
      <c r="MBT38" s="756"/>
      <c r="MBU38" s="756"/>
      <c r="MBV38" s="756"/>
      <c r="MBW38" s="756"/>
      <c r="MBX38" s="756"/>
      <c r="MBY38" s="756"/>
      <c r="MBZ38" s="756"/>
      <c r="MCA38" s="756"/>
      <c r="MCB38" s="756"/>
      <c r="MCC38" s="756"/>
      <c r="MCD38" s="756"/>
      <c r="MCE38" s="756"/>
      <c r="MCF38" s="756"/>
      <c r="MCG38" s="756"/>
      <c r="MCH38" s="756"/>
      <c r="MCI38" s="756"/>
      <c r="MCJ38" s="756"/>
      <c r="MCK38" s="756"/>
      <c r="MCL38" s="756"/>
      <c r="MCM38" s="756"/>
      <c r="MCN38" s="756"/>
      <c r="MCO38" s="756"/>
      <c r="MCP38" s="756"/>
      <c r="MCQ38" s="756"/>
      <c r="MCR38" s="756"/>
      <c r="MCS38" s="756"/>
      <c r="MCT38" s="756"/>
      <c r="MCU38" s="756"/>
      <c r="MCV38" s="756"/>
      <c r="MCW38" s="756"/>
      <c r="MCX38" s="756"/>
      <c r="MCY38" s="756"/>
      <c r="MCZ38" s="756"/>
      <c r="MDA38" s="756"/>
      <c r="MDB38" s="756"/>
      <c r="MDC38" s="756"/>
      <c r="MDD38" s="756"/>
      <c r="MDE38" s="756"/>
      <c r="MDF38" s="756"/>
      <c r="MDG38" s="756"/>
      <c r="MDH38" s="756"/>
      <c r="MDI38" s="756"/>
      <c r="MDJ38" s="756"/>
      <c r="MDK38" s="756"/>
      <c r="MDL38" s="756"/>
      <c r="MDM38" s="756"/>
      <c r="MDN38" s="756"/>
      <c r="MDO38" s="756"/>
      <c r="MDP38" s="756"/>
      <c r="MDQ38" s="756"/>
      <c r="MDR38" s="756"/>
      <c r="MDS38" s="756"/>
      <c r="MDT38" s="756"/>
      <c r="MDU38" s="756"/>
      <c r="MDV38" s="756"/>
      <c r="MDW38" s="756"/>
      <c r="MDX38" s="756"/>
      <c r="MDY38" s="756"/>
      <c r="MDZ38" s="756"/>
      <c r="MEA38" s="756"/>
      <c r="MEB38" s="756"/>
      <c r="MEC38" s="756"/>
      <c r="MED38" s="756"/>
      <c r="MEE38" s="756"/>
      <c r="MEF38" s="756"/>
      <c r="MEG38" s="756"/>
      <c r="MEH38" s="756"/>
      <c r="MEI38" s="756"/>
      <c r="MEJ38" s="756"/>
      <c r="MEK38" s="756"/>
      <c r="MEL38" s="756"/>
      <c r="MEM38" s="756"/>
      <c r="MEN38" s="756"/>
      <c r="MEO38" s="756"/>
      <c r="MEP38" s="756"/>
      <c r="MEQ38" s="756"/>
      <c r="MER38" s="756"/>
      <c r="MES38" s="756"/>
      <c r="MET38" s="756"/>
      <c r="MEU38" s="756"/>
      <c r="MEV38" s="756"/>
      <c r="MEW38" s="756"/>
      <c r="MEX38" s="756"/>
      <c r="MEY38" s="756"/>
      <c r="MEZ38" s="756"/>
      <c r="MFA38" s="756"/>
      <c r="MFB38" s="756"/>
      <c r="MFC38" s="756"/>
      <c r="MFD38" s="756"/>
      <c r="MFE38" s="756"/>
      <c r="MFF38" s="756"/>
      <c r="MFG38" s="756"/>
      <c r="MFH38" s="756"/>
      <c r="MFI38" s="756"/>
      <c r="MFJ38" s="756"/>
      <c r="MFK38" s="756"/>
      <c r="MFL38" s="756"/>
      <c r="MFM38" s="756"/>
      <c r="MFN38" s="756"/>
      <c r="MFO38" s="756"/>
      <c r="MFP38" s="756"/>
      <c r="MFQ38" s="756"/>
      <c r="MFR38" s="756"/>
      <c r="MFS38" s="756"/>
      <c r="MFT38" s="756"/>
      <c r="MFU38" s="756"/>
      <c r="MFV38" s="756"/>
      <c r="MFW38" s="756"/>
      <c r="MFX38" s="756"/>
      <c r="MFY38" s="756"/>
      <c r="MFZ38" s="756"/>
      <c r="MGA38" s="756"/>
      <c r="MGB38" s="756"/>
      <c r="MGC38" s="756"/>
      <c r="MGD38" s="756"/>
      <c r="MGE38" s="756"/>
      <c r="MGF38" s="756"/>
      <c r="MGG38" s="756"/>
      <c r="MGH38" s="756"/>
      <c r="MGI38" s="756"/>
      <c r="MGJ38" s="756"/>
      <c r="MGK38" s="756"/>
      <c r="MGL38" s="756"/>
      <c r="MGM38" s="756"/>
      <c r="MGN38" s="756"/>
      <c r="MGO38" s="756"/>
      <c r="MGP38" s="756"/>
      <c r="MGQ38" s="756"/>
      <c r="MGR38" s="756"/>
      <c r="MGS38" s="756"/>
      <c r="MGT38" s="756"/>
      <c r="MGU38" s="756"/>
      <c r="MGV38" s="756"/>
      <c r="MGW38" s="756"/>
      <c r="MGX38" s="756"/>
      <c r="MGY38" s="756"/>
      <c r="MGZ38" s="756"/>
      <c r="MHA38" s="756"/>
      <c r="MHB38" s="756"/>
      <c r="MHC38" s="756"/>
      <c r="MHD38" s="756"/>
      <c r="MHE38" s="756"/>
      <c r="MHF38" s="756"/>
      <c r="MHG38" s="756"/>
      <c r="MHH38" s="756"/>
      <c r="MHI38" s="756"/>
      <c r="MHJ38" s="756"/>
      <c r="MHK38" s="756"/>
      <c r="MHL38" s="756"/>
      <c r="MHM38" s="756"/>
      <c r="MHN38" s="756"/>
      <c r="MHO38" s="756"/>
      <c r="MHP38" s="756"/>
      <c r="MHQ38" s="756"/>
      <c r="MHR38" s="756"/>
      <c r="MHS38" s="756"/>
      <c r="MHT38" s="756"/>
      <c r="MHU38" s="756"/>
      <c r="MHV38" s="756"/>
      <c r="MHW38" s="756"/>
      <c r="MHX38" s="756"/>
      <c r="MHY38" s="756"/>
      <c r="MHZ38" s="756"/>
      <c r="MIA38" s="756"/>
      <c r="MIB38" s="756"/>
      <c r="MIC38" s="756"/>
      <c r="MID38" s="756"/>
      <c r="MIE38" s="756"/>
      <c r="MIF38" s="756"/>
      <c r="MIG38" s="756"/>
      <c r="MIH38" s="756"/>
      <c r="MII38" s="756"/>
      <c r="MIJ38" s="756"/>
      <c r="MIK38" s="756"/>
      <c r="MIL38" s="756"/>
      <c r="MIM38" s="756"/>
      <c r="MIN38" s="756"/>
      <c r="MIO38" s="756"/>
      <c r="MIP38" s="756"/>
      <c r="MIQ38" s="756"/>
      <c r="MIR38" s="756"/>
      <c r="MIS38" s="756"/>
      <c r="MIT38" s="756"/>
      <c r="MIU38" s="756"/>
      <c r="MIV38" s="756"/>
      <c r="MIW38" s="756"/>
      <c r="MIX38" s="756"/>
      <c r="MIY38" s="756"/>
      <c r="MIZ38" s="756"/>
      <c r="MJA38" s="756"/>
      <c r="MJB38" s="756"/>
      <c r="MJC38" s="756"/>
      <c r="MJD38" s="756"/>
      <c r="MJE38" s="756"/>
      <c r="MJF38" s="756"/>
      <c r="MJG38" s="756"/>
      <c r="MJH38" s="756"/>
      <c r="MJI38" s="756"/>
      <c r="MJJ38" s="756"/>
      <c r="MJK38" s="756"/>
      <c r="MJL38" s="756"/>
      <c r="MJM38" s="756"/>
      <c r="MJN38" s="756"/>
      <c r="MJO38" s="756"/>
      <c r="MJP38" s="756"/>
      <c r="MJQ38" s="756"/>
      <c r="MJR38" s="756"/>
      <c r="MJS38" s="756"/>
      <c r="MJT38" s="756"/>
      <c r="MJU38" s="756"/>
      <c r="MJV38" s="756"/>
      <c r="MJW38" s="756"/>
      <c r="MJX38" s="756"/>
      <c r="MJY38" s="756"/>
      <c r="MJZ38" s="756"/>
      <c r="MKA38" s="756"/>
      <c r="MKB38" s="756"/>
      <c r="MKC38" s="756"/>
      <c r="MKD38" s="756"/>
      <c r="MKE38" s="756"/>
      <c r="MKF38" s="756"/>
      <c r="MKG38" s="756"/>
      <c r="MKH38" s="756"/>
      <c r="MKI38" s="756"/>
      <c r="MKJ38" s="756"/>
      <c r="MKK38" s="756"/>
      <c r="MKL38" s="756"/>
      <c r="MKM38" s="756"/>
      <c r="MKN38" s="756"/>
      <c r="MKO38" s="756"/>
      <c r="MKP38" s="756"/>
      <c r="MKQ38" s="756"/>
      <c r="MKR38" s="756"/>
      <c r="MKS38" s="756"/>
      <c r="MKT38" s="756"/>
      <c r="MKU38" s="756"/>
      <c r="MKV38" s="756"/>
      <c r="MKW38" s="756"/>
      <c r="MKX38" s="756"/>
      <c r="MKY38" s="756"/>
      <c r="MKZ38" s="756"/>
      <c r="MLA38" s="756"/>
      <c r="MLB38" s="756"/>
      <c r="MLC38" s="756"/>
      <c r="MLD38" s="756"/>
      <c r="MLE38" s="756"/>
      <c r="MLF38" s="756"/>
      <c r="MLG38" s="756"/>
      <c r="MLH38" s="756"/>
      <c r="MLI38" s="756"/>
      <c r="MLJ38" s="756"/>
      <c r="MLK38" s="756"/>
      <c r="MLL38" s="756"/>
      <c r="MLM38" s="756"/>
      <c r="MLN38" s="756"/>
      <c r="MLO38" s="756"/>
      <c r="MLP38" s="756"/>
      <c r="MLQ38" s="756"/>
      <c r="MLR38" s="756"/>
      <c r="MLS38" s="756"/>
      <c r="MLT38" s="756"/>
      <c r="MLU38" s="756"/>
      <c r="MLV38" s="756"/>
      <c r="MLW38" s="756"/>
      <c r="MLX38" s="756"/>
      <c r="MLY38" s="756"/>
      <c r="MLZ38" s="756"/>
      <c r="MMA38" s="756"/>
      <c r="MMB38" s="756"/>
      <c r="MMC38" s="756"/>
      <c r="MMD38" s="756"/>
      <c r="MME38" s="756"/>
      <c r="MMF38" s="756"/>
      <c r="MMG38" s="756"/>
      <c r="MMH38" s="756"/>
      <c r="MMI38" s="756"/>
      <c r="MMJ38" s="756"/>
      <c r="MMK38" s="756"/>
      <c r="MML38" s="756"/>
      <c r="MMM38" s="756"/>
      <c r="MMN38" s="756"/>
      <c r="MMO38" s="756"/>
      <c r="MMP38" s="756"/>
      <c r="MMQ38" s="756"/>
      <c r="MMR38" s="756"/>
      <c r="MMS38" s="756"/>
      <c r="MMT38" s="756"/>
      <c r="MMU38" s="756"/>
      <c r="MMV38" s="756"/>
      <c r="MMW38" s="756"/>
      <c r="MMX38" s="756"/>
      <c r="MMY38" s="756"/>
      <c r="MMZ38" s="756"/>
      <c r="MNA38" s="756"/>
      <c r="MNB38" s="756"/>
      <c r="MNC38" s="756"/>
      <c r="MND38" s="756"/>
      <c r="MNE38" s="756"/>
      <c r="MNF38" s="756"/>
      <c r="MNG38" s="756"/>
      <c r="MNH38" s="756"/>
      <c r="MNI38" s="756"/>
      <c r="MNJ38" s="756"/>
      <c r="MNK38" s="756"/>
      <c r="MNL38" s="756"/>
      <c r="MNM38" s="756"/>
      <c r="MNN38" s="756"/>
      <c r="MNO38" s="756"/>
      <c r="MNP38" s="756"/>
      <c r="MNQ38" s="756"/>
      <c r="MNR38" s="756"/>
      <c r="MNS38" s="756"/>
      <c r="MNT38" s="756"/>
      <c r="MNU38" s="756"/>
      <c r="MNV38" s="756"/>
      <c r="MNW38" s="756"/>
      <c r="MNX38" s="756"/>
      <c r="MNY38" s="756"/>
      <c r="MNZ38" s="756"/>
      <c r="MOA38" s="756"/>
      <c r="MOB38" s="756"/>
      <c r="MOC38" s="756"/>
      <c r="MOD38" s="756"/>
      <c r="MOE38" s="756"/>
      <c r="MOF38" s="756"/>
      <c r="MOG38" s="756"/>
      <c r="MOH38" s="756"/>
      <c r="MOI38" s="756"/>
      <c r="MOJ38" s="756"/>
      <c r="MOK38" s="756"/>
      <c r="MOL38" s="756"/>
      <c r="MOM38" s="756"/>
      <c r="MON38" s="756"/>
      <c r="MOO38" s="756"/>
      <c r="MOP38" s="756"/>
      <c r="MOQ38" s="756"/>
      <c r="MOR38" s="756"/>
      <c r="MOS38" s="756"/>
      <c r="MOT38" s="756"/>
      <c r="MOU38" s="756"/>
      <c r="MOV38" s="756"/>
      <c r="MOW38" s="756"/>
      <c r="MOX38" s="756"/>
      <c r="MOY38" s="756"/>
      <c r="MOZ38" s="756"/>
      <c r="MPA38" s="756"/>
      <c r="MPB38" s="756"/>
      <c r="MPC38" s="756"/>
      <c r="MPD38" s="756"/>
      <c r="MPE38" s="756"/>
      <c r="MPF38" s="756"/>
      <c r="MPG38" s="756"/>
      <c r="MPH38" s="756"/>
      <c r="MPI38" s="756"/>
      <c r="MPJ38" s="756"/>
      <c r="MPK38" s="756"/>
      <c r="MPL38" s="756"/>
      <c r="MPM38" s="756"/>
      <c r="MPN38" s="756"/>
      <c r="MPO38" s="756"/>
      <c r="MPP38" s="756"/>
      <c r="MPQ38" s="756"/>
      <c r="MPR38" s="756"/>
      <c r="MPS38" s="756"/>
      <c r="MPT38" s="756"/>
      <c r="MPU38" s="756"/>
      <c r="MPV38" s="756"/>
      <c r="MPW38" s="756"/>
      <c r="MPX38" s="756"/>
      <c r="MPY38" s="756"/>
      <c r="MPZ38" s="756"/>
      <c r="MQA38" s="756"/>
      <c r="MQB38" s="756"/>
      <c r="MQC38" s="756"/>
      <c r="MQD38" s="756"/>
      <c r="MQE38" s="756"/>
      <c r="MQF38" s="756"/>
      <c r="MQG38" s="756"/>
      <c r="MQH38" s="756"/>
      <c r="MQI38" s="756"/>
      <c r="MQJ38" s="756"/>
      <c r="MQK38" s="756"/>
      <c r="MQL38" s="756"/>
      <c r="MQM38" s="756"/>
      <c r="MQN38" s="756"/>
      <c r="MQO38" s="756"/>
      <c r="MQP38" s="756"/>
      <c r="MQQ38" s="756"/>
      <c r="MQR38" s="756"/>
      <c r="MQS38" s="756"/>
      <c r="MQT38" s="756"/>
      <c r="MQU38" s="756"/>
      <c r="MQV38" s="756"/>
      <c r="MQW38" s="756"/>
      <c r="MQX38" s="756"/>
      <c r="MQY38" s="756"/>
      <c r="MQZ38" s="756"/>
      <c r="MRA38" s="756"/>
      <c r="MRB38" s="756"/>
      <c r="MRC38" s="756"/>
      <c r="MRD38" s="756"/>
      <c r="MRE38" s="756"/>
      <c r="MRF38" s="756"/>
      <c r="MRG38" s="756"/>
      <c r="MRH38" s="756"/>
      <c r="MRI38" s="756"/>
      <c r="MRJ38" s="756"/>
      <c r="MRK38" s="756"/>
      <c r="MRL38" s="756"/>
      <c r="MRM38" s="756"/>
      <c r="MRN38" s="756"/>
      <c r="MRO38" s="756"/>
      <c r="MRP38" s="756"/>
      <c r="MRQ38" s="756"/>
      <c r="MRR38" s="756"/>
      <c r="MRS38" s="756"/>
      <c r="MRT38" s="756"/>
      <c r="MRU38" s="756"/>
      <c r="MRV38" s="756"/>
      <c r="MRW38" s="756"/>
      <c r="MRX38" s="756"/>
      <c r="MRY38" s="756"/>
      <c r="MRZ38" s="756"/>
      <c r="MSA38" s="756"/>
      <c r="MSB38" s="756"/>
      <c r="MSC38" s="756"/>
      <c r="MSD38" s="756"/>
      <c r="MSE38" s="756"/>
      <c r="MSF38" s="756"/>
      <c r="MSG38" s="756"/>
      <c r="MSH38" s="756"/>
      <c r="MSI38" s="756"/>
      <c r="MSJ38" s="756"/>
      <c r="MSK38" s="756"/>
      <c r="MSL38" s="756"/>
      <c r="MSM38" s="756"/>
      <c r="MSN38" s="756"/>
      <c r="MSO38" s="756"/>
      <c r="MSP38" s="756"/>
      <c r="MSQ38" s="756"/>
      <c r="MSR38" s="756"/>
      <c r="MSS38" s="756"/>
      <c r="MST38" s="756"/>
      <c r="MSU38" s="756"/>
      <c r="MSV38" s="756"/>
      <c r="MSW38" s="756"/>
      <c r="MSX38" s="756"/>
      <c r="MSY38" s="756"/>
      <c r="MSZ38" s="756"/>
      <c r="MTA38" s="756"/>
      <c r="MTB38" s="756"/>
      <c r="MTC38" s="756"/>
      <c r="MTD38" s="756"/>
      <c r="MTE38" s="756"/>
      <c r="MTF38" s="756"/>
      <c r="MTG38" s="756"/>
      <c r="MTH38" s="756"/>
      <c r="MTI38" s="756"/>
      <c r="MTJ38" s="756"/>
      <c r="MTK38" s="756"/>
      <c r="MTL38" s="756"/>
      <c r="MTM38" s="756"/>
      <c r="MTN38" s="756"/>
      <c r="MTO38" s="756"/>
      <c r="MTP38" s="756"/>
      <c r="MTQ38" s="756"/>
      <c r="MTR38" s="756"/>
      <c r="MTS38" s="756"/>
      <c r="MTT38" s="756"/>
      <c r="MTU38" s="756"/>
      <c r="MTV38" s="756"/>
      <c r="MTW38" s="756"/>
      <c r="MTX38" s="756"/>
      <c r="MTY38" s="756"/>
      <c r="MTZ38" s="756"/>
      <c r="MUA38" s="756"/>
      <c r="MUB38" s="756"/>
      <c r="MUC38" s="756"/>
      <c r="MUD38" s="756"/>
      <c r="MUE38" s="756"/>
      <c r="MUF38" s="756"/>
      <c r="MUG38" s="756"/>
      <c r="MUH38" s="756"/>
      <c r="MUI38" s="756"/>
      <c r="MUJ38" s="756"/>
      <c r="MUK38" s="756"/>
      <c r="MUL38" s="756"/>
      <c r="MUM38" s="756"/>
      <c r="MUN38" s="756"/>
      <c r="MUO38" s="756"/>
      <c r="MUP38" s="756"/>
      <c r="MUQ38" s="756"/>
      <c r="MUR38" s="756"/>
      <c r="MUS38" s="756"/>
      <c r="MUT38" s="756"/>
      <c r="MUU38" s="756"/>
      <c r="MUV38" s="756"/>
      <c r="MUW38" s="756"/>
      <c r="MUX38" s="756"/>
      <c r="MUY38" s="756"/>
      <c r="MUZ38" s="756"/>
      <c r="MVA38" s="756"/>
      <c r="MVB38" s="756"/>
      <c r="MVC38" s="756"/>
      <c r="MVD38" s="756"/>
      <c r="MVE38" s="756"/>
      <c r="MVF38" s="756"/>
      <c r="MVG38" s="756"/>
      <c r="MVH38" s="756"/>
      <c r="MVI38" s="756"/>
      <c r="MVJ38" s="756"/>
      <c r="MVK38" s="756"/>
      <c r="MVL38" s="756"/>
      <c r="MVM38" s="756"/>
      <c r="MVN38" s="756"/>
      <c r="MVO38" s="756"/>
      <c r="MVP38" s="756"/>
      <c r="MVQ38" s="756"/>
      <c r="MVR38" s="756"/>
      <c r="MVS38" s="756"/>
      <c r="MVT38" s="756"/>
      <c r="MVU38" s="756"/>
      <c r="MVV38" s="756"/>
      <c r="MVW38" s="756"/>
      <c r="MVX38" s="756"/>
      <c r="MVY38" s="756"/>
      <c r="MVZ38" s="756"/>
      <c r="MWA38" s="756"/>
      <c r="MWB38" s="756"/>
      <c r="MWC38" s="756"/>
      <c r="MWD38" s="756"/>
      <c r="MWE38" s="756"/>
      <c r="MWF38" s="756"/>
      <c r="MWG38" s="756"/>
      <c r="MWH38" s="756"/>
      <c r="MWI38" s="756"/>
      <c r="MWJ38" s="756"/>
      <c r="MWK38" s="756"/>
      <c r="MWL38" s="756"/>
      <c r="MWM38" s="756"/>
      <c r="MWN38" s="756"/>
      <c r="MWO38" s="756"/>
      <c r="MWP38" s="756"/>
      <c r="MWQ38" s="756"/>
      <c r="MWR38" s="756"/>
      <c r="MWS38" s="756"/>
      <c r="MWT38" s="756"/>
      <c r="MWU38" s="756"/>
      <c r="MWV38" s="756"/>
      <c r="MWW38" s="756"/>
      <c r="MWX38" s="756"/>
      <c r="MWY38" s="756"/>
      <c r="MWZ38" s="756"/>
      <c r="MXA38" s="756"/>
      <c r="MXB38" s="756"/>
      <c r="MXC38" s="756"/>
      <c r="MXD38" s="756"/>
      <c r="MXE38" s="756"/>
      <c r="MXF38" s="756"/>
      <c r="MXG38" s="756"/>
      <c r="MXH38" s="756"/>
      <c r="MXI38" s="756"/>
      <c r="MXJ38" s="756"/>
      <c r="MXK38" s="756"/>
      <c r="MXL38" s="756"/>
      <c r="MXM38" s="756"/>
      <c r="MXN38" s="756"/>
      <c r="MXO38" s="756"/>
      <c r="MXP38" s="756"/>
      <c r="MXQ38" s="756"/>
      <c r="MXR38" s="756"/>
      <c r="MXS38" s="756"/>
      <c r="MXT38" s="756"/>
      <c r="MXU38" s="756"/>
      <c r="MXV38" s="756"/>
      <c r="MXW38" s="756"/>
      <c r="MXX38" s="756"/>
      <c r="MXY38" s="756"/>
      <c r="MXZ38" s="756"/>
      <c r="MYA38" s="756"/>
      <c r="MYB38" s="756"/>
      <c r="MYC38" s="756"/>
      <c r="MYD38" s="756"/>
      <c r="MYE38" s="756"/>
      <c r="MYF38" s="756"/>
      <c r="MYG38" s="756"/>
      <c r="MYH38" s="756"/>
      <c r="MYI38" s="756"/>
      <c r="MYJ38" s="756"/>
      <c r="MYK38" s="756"/>
      <c r="MYL38" s="756"/>
      <c r="MYM38" s="756"/>
      <c r="MYN38" s="756"/>
      <c r="MYO38" s="756"/>
      <c r="MYP38" s="756"/>
      <c r="MYQ38" s="756"/>
      <c r="MYR38" s="756"/>
      <c r="MYS38" s="756"/>
      <c r="MYT38" s="756"/>
      <c r="MYU38" s="756"/>
      <c r="MYV38" s="756"/>
      <c r="MYW38" s="756"/>
      <c r="MYX38" s="756"/>
      <c r="MYY38" s="756"/>
      <c r="MYZ38" s="756"/>
      <c r="MZA38" s="756"/>
      <c r="MZB38" s="756"/>
      <c r="MZC38" s="756"/>
      <c r="MZD38" s="756"/>
      <c r="MZE38" s="756"/>
      <c r="MZF38" s="756"/>
      <c r="MZG38" s="756"/>
      <c r="MZH38" s="756"/>
      <c r="MZI38" s="756"/>
      <c r="MZJ38" s="756"/>
      <c r="MZK38" s="756"/>
      <c r="MZL38" s="756"/>
      <c r="MZM38" s="756"/>
      <c r="MZN38" s="756"/>
      <c r="MZO38" s="756"/>
      <c r="MZP38" s="756"/>
      <c r="MZQ38" s="756"/>
      <c r="MZR38" s="756"/>
      <c r="MZS38" s="756"/>
      <c r="MZT38" s="756"/>
      <c r="MZU38" s="756"/>
      <c r="MZV38" s="756"/>
      <c r="MZW38" s="756"/>
      <c r="MZX38" s="756"/>
      <c r="MZY38" s="756"/>
      <c r="MZZ38" s="756"/>
      <c r="NAA38" s="756"/>
      <c r="NAB38" s="756"/>
      <c r="NAC38" s="756"/>
      <c r="NAD38" s="756"/>
      <c r="NAE38" s="756"/>
      <c r="NAF38" s="756"/>
      <c r="NAG38" s="756"/>
      <c r="NAH38" s="756"/>
      <c r="NAI38" s="756"/>
      <c r="NAJ38" s="756"/>
      <c r="NAK38" s="756"/>
      <c r="NAL38" s="756"/>
      <c r="NAM38" s="756"/>
      <c r="NAN38" s="756"/>
      <c r="NAO38" s="756"/>
      <c r="NAP38" s="756"/>
      <c r="NAQ38" s="756"/>
      <c r="NAR38" s="756"/>
      <c r="NAS38" s="756"/>
      <c r="NAT38" s="756"/>
      <c r="NAU38" s="756"/>
      <c r="NAV38" s="756"/>
      <c r="NAW38" s="756"/>
      <c r="NAX38" s="756"/>
      <c r="NAY38" s="756"/>
      <c r="NAZ38" s="756"/>
      <c r="NBA38" s="756"/>
      <c r="NBB38" s="756"/>
      <c r="NBC38" s="756"/>
      <c r="NBD38" s="756"/>
      <c r="NBE38" s="756"/>
      <c r="NBF38" s="756"/>
      <c r="NBG38" s="756"/>
      <c r="NBH38" s="756"/>
      <c r="NBI38" s="756"/>
      <c r="NBJ38" s="756"/>
      <c r="NBK38" s="756"/>
      <c r="NBL38" s="756"/>
      <c r="NBM38" s="756"/>
      <c r="NBN38" s="756"/>
      <c r="NBO38" s="756"/>
      <c r="NBP38" s="756"/>
      <c r="NBQ38" s="756"/>
      <c r="NBR38" s="756"/>
      <c r="NBS38" s="756"/>
      <c r="NBT38" s="756"/>
      <c r="NBU38" s="756"/>
      <c r="NBV38" s="756"/>
      <c r="NBW38" s="756"/>
      <c r="NBX38" s="756"/>
      <c r="NBY38" s="756"/>
      <c r="NBZ38" s="756"/>
      <c r="NCA38" s="756"/>
      <c r="NCB38" s="756"/>
      <c r="NCC38" s="756"/>
      <c r="NCD38" s="756"/>
      <c r="NCE38" s="756"/>
      <c r="NCF38" s="756"/>
      <c r="NCG38" s="756"/>
      <c r="NCH38" s="756"/>
      <c r="NCI38" s="756"/>
      <c r="NCJ38" s="756"/>
      <c r="NCK38" s="756"/>
      <c r="NCL38" s="756"/>
      <c r="NCM38" s="756"/>
      <c r="NCN38" s="756"/>
      <c r="NCO38" s="756"/>
      <c r="NCP38" s="756"/>
      <c r="NCQ38" s="756"/>
      <c r="NCR38" s="756"/>
      <c r="NCS38" s="756"/>
      <c r="NCT38" s="756"/>
      <c r="NCU38" s="756"/>
      <c r="NCV38" s="756"/>
      <c r="NCW38" s="756"/>
      <c r="NCX38" s="756"/>
      <c r="NCY38" s="756"/>
      <c r="NCZ38" s="756"/>
      <c r="NDA38" s="756"/>
      <c r="NDB38" s="756"/>
      <c r="NDC38" s="756"/>
      <c r="NDD38" s="756"/>
      <c r="NDE38" s="756"/>
      <c r="NDF38" s="756"/>
      <c r="NDG38" s="756"/>
      <c r="NDH38" s="756"/>
      <c r="NDI38" s="756"/>
      <c r="NDJ38" s="756"/>
      <c r="NDK38" s="756"/>
      <c r="NDL38" s="756"/>
      <c r="NDM38" s="756"/>
      <c r="NDN38" s="756"/>
      <c r="NDO38" s="756"/>
      <c r="NDP38" s="756"/>
      <c r="NDQ38" s="756"/>
      <c r="NDR38" s="756"/>
      <c r="NDS38" s="756"/>
      <c r="NDT38" s="756"/>
      <c r="NDU38" s="756"/>
      <c r="NDV38" s="756"/>
      <c r="NDW38" s="756"/>
      <c r="NDX38" s="756"/>
      <c r="NDY38" s="756"/>
      <c r="NDZ38" s="756"/>
      <c r="NEA38" s="756"/>
      <c r="NEB38" s="756"/>
      <c r="NEC38" s="756"/>
      <c r="NED38" s="756"/>
      <c r="NEE38" s="756"/>
      <c r="NEF38" s="756"/>
      <c r="NEG38" s="756"/>
      <c r="NEH38" s="756"/>
      <c r="NEI38" s="756"/>
      <c r="NEJ38" s="756"/>
      <c r="NEK38" s="756"/>
      <c r="NEL38" s="756"/>
      <c r="NEM38" s="756"/>
      <c r="NEN38" s="756"/>
      <c r="NEO38" s="756"/>
      <c r="NEP38" s="756"/>
      <c r="NEQ38" s="756"/>
      <c r="NER38" s="756"/>
      <c r="NES38" s="756"/>
      <c r="NET38" s="756"/>
      <c r="NEU38" s="756"/>
      <c r="NEV38" s="756"/>
      <c r="NEW38" s="756"/>
      <c r="NEX38" s="756"/>
      <c r="NEY38" s="756"/>
      <c r="NEZ38" s="756"/>
      <c r="NFA38" s="756"/>
      <c r="NFB38" s="756"/>
      <c r="NFC38" s="756"/>
      <c r="NFD38" s="756"/>
      <c r="NFE38" s="756"/>
      <c r="NFF38" s="756"/>
      <c r="NFG38" s="756"/>
      <c r="NFH38" s="756"/>
      <c r="NFI38" s="756"/>
      <c r="NFJ38" s="756"/>
      <c r="NFK38" s="756"/>
      <c r="NFL38" s="756"/>
      <c r="NFM38" s="756"/>
      <c r="NFN38" s="756"/>
      <c r="NFO38" s="756"/>
      <c r="NFP38" s="756"/>
      <c r="NFQ38" s="756"/>
      <c r="NFR38" s="756"/>
      <c r="NFS38" s="756"/>
      <c r="NFT38" s="756"/>
      <c r="NFU38" s="756"/>
      <c r="NFV38" s="756"/>
      <c r="NFW38" s="756"/>
      <c r="NFX38" s="756"/>
      <c r="NFY38" s="756"/>
      <c r="NFZ38" s="756"/>
      <c r="NGA38" s="756"/>
      <c r="NGB38" s="756"/>
      <c r="NGC38" s="756"/>
      <c r="NGD38" s="756"/>
      <c r="NGE38" s="756"/>
      <c r="NGF38" s="756"/>
      <c r="NGG38" s="756"/>
      <c r="NGH38" s="756"/>
      <c r="NGI38" s="756"/>
      <c r="NGJ38" s="756"/>
      <c r="NGK38" s="756"/>
      <c r="NGL38" s="756"/>
      <c r="NGM38" s="756"/>
      <c r="NGN38" s="756"/>
      <c r="NGO38" s="756"/>
      <c r="NGP38" s="756"/>
      <c r="NGQ38" s="756"/>
      <c r="NGR38" s="756"/>
      <c r="NGS38" s="756"/>
      <c r="NGT38" s="756"/>
      <c r="NGU38" s="756"/>
      <c r="NGV38" s="756"/>
      <c r="NGW38" s="756"/>
      <c r="NGX38" s="756"/>
      <c r="NGY38" s="756"/>
      <c r="NGZ38" s="756"/>
      <c r="NHA38" s="756"/>
      <c r="NHB38" s="756"/>
      <c r="NHC38" s="756"/>
      <c r="NHD38" s="756"/>
      <c r="NHE38" s="756"/>
      <c r="NHF38" s="756"/>
      <c r="NHG38" s="756"/>
      <c r="NHH38" s="756"/>
      <c r="NHI38" s="756"/>
      <c r="NHJ38" s="756"/>
      <c r="NHK38" s="756"/>
      <c r="NHL38" s="756"/>
      <c r="NHM38" s="756"/>
      <c r="NHN38" s="756"/>
      <c r="NHO38" s="756"/>
      <c r="NHP38" s="756"/>
      <c r="NHQ38" s="756"/>
      <c r="NHR38" s="756"/>
      <c r="NHS38" s="756"/>
      <c r="NHT38" s="756"/>
      <c r="NHU38" s="756"/>
      <c r="NHV38" s="756"/>
      <c r="NHW38" s="756"/>
      <c r="NHX38" s="756"/>
      <c r="NHY38" s="756"/>
      <c r="NHZ38" s="756"/>
      <c r="NIA38" s="756"/>
      <c r="NIB38" s="756"/>
      <c r="NIC38" s="756"/>
      <c r="NID38" s="756"/>
      <c r="NIE38" s="756"/>
      <c r="NIF38" s="756"/>
      <c r="NIG38" s="756"/>
      <c r="NIH38" s="756"/>
      <c r="NII38" s="756"/>
      <c r="NIJ38" s="756"/>
      <c r="NIK38" s="756"/>
      <c r="NIL38" s="756"/>
      <c r="NIM38" s="756"/>
      <c r="NIN38" s="756"/>
      <c r="NIO38" s="756"/>
      <c r="NIP38" s="756"/>
      <c r="NIQ38" s="756"/>
      <c r="NIR38" s="756"/>
      <c r="NIS38" s="756"/>
      <c r="NIT38" s="756"/>
      <c r="NIU38" s="756"/>
      <c r="NIV38" s="756"/>
      <c r="NIW38" s="756"/>
      <c r="NIX38" s="756"/>
      <c r="NIY38" s="756"/>
      <c r="NIZ38" s="756"/>
      <c r="NJA38" s="756"/>
      <c r="NJB38" s="756"/>
      <c r="NJC38" s="756"/>
      <c r="NJD38" s="756"/>
      <c r="NJE38" s="756"/>
      <c r="NJF38" s="756"/>
      <c r="NJG38" s="756"/>
      <c r="NJH38" s="756"/>
      <c r="NJI38" s="756"/>
      <c r="NJJ38" s="756"/>
      <c r="NJK38" s="756"/>
      <c r="NJL38" s="756"/>
      <c r="NJM38" s="756"/>
      <c r="NJN38" s="756"/>
      <c r="NJO38" s="756"/>
      <c r="NJP38" s="756"/>
      <c r="NJQ38" s="756"/>
      <c r="NJR38" s="756"/>
      <c r="NJS38" s="756"/>
      <c r="NJT38" s="756"/>
      <c r="NJU38" s="756"/>
      <c r="NJV38" s="756"/>
      <c r="NJW38" s="756"/>
      <c r="NJX38" s="756"/>
      <c r="NJY38" s="756"/>
      <c r="NJZ38" s="756"/>
      <c r="NKA38" s="756"/>
      <c r="NKB38" s="756"/>
      <c r="NKC38" s="756"/>
      <c r="NKD38" s="756"/>
      <c r="NKE38" s="756"/>
      <c r="NKF38" s="756"/>
      <c r="NKG38" s="756"/>
      <c r="NKH38" s="756"/>
      <c r="NKI38" s="756"/>
      <c r="NKJ38" s="756"/>
      <c r="NKK38" s="756"/>
      <c r="NKL38" s="756"/>
      <c r="NKM38" s="756"/>
      <c r="NKN38" s="756"/>
      <c r="NKO38" s="756"/>
      <c r="NKP38" s="756"/>
      <c r="NKQ38" s="756"/>
      <c r="NKR38" s="756"/>
      <c r="NKS38" s="756"/>
      <c r="NKT38" s="756"/>
      <c r="NKU38" s="756"/>
      <c r="NKV38" s="756"/>
      <c r="NKW38" s="756"/>
      <c r="NKX38" s="756"/>
      <c r="NKY38" s="756"/>
      <c r="NKZ38" s="756"/>
      <c r="NLA38" s="756"/>
      <c r="NLB38" s="756"/>
      <c r="NLC38" s="756"/>
      <c r="NLD38" s="756"/>
      <c r="NLE38" s="756"/>
      <c r="NLF38" s="756"/>
      <c r="NLG38" s="756"/>
      <c r="NLH38" s="756"/>
      <c r="NLI38" s="756"/>
      <c r="NLJ38" s="756"/>
      <c r="NLK38" s="756"/>
      <c r="NLL38" s="756"/>
      <c r="NLM38" s="756"/>
      <c r="NLN38" s="756"/>
      <c r="NLO38" s="756"/>
      <c r="NLP38" s="756"/>
      <c r="NLQ38" s="756"/>
      <c r="NLR38" s="756"/>
      <c r="NLS38" s="756"/>
      <c r="NLT38" s="756"/>
      <c r="NLU38" s="756"/>
      <c r="NLV38" s="756"/>
      <c r="NLW38" s="756"/>
      <c r="NLX38" s="756"/>
      <c r="NLY38" s="756"/>
      <c r="NLZ38" s="756"/>
      <c r="NMA38" s="756"/>
      <c r="NMB38" s="756"/>
      <c r="NMC38" s="756"/>
      <c r="NMD38" s="756"/>
      <c r="NME38" s="756"/>
      <c r="NMF38" s="756"/>
      <c r="NMG38" s="756"/>
      <c r="NMH38" s="756"/>
      <c r="NMI38" s="756"/>
      <c r="NMJ38" s="756"/>
      <c r="NMK38" s="756"/>
      <c r="NML38" s="756"/>
      <c r="NMM38" s="756"/>
      <c r="NMN38" s="756"/>
      <c r="NMO38" s="756"/>
      <c r="NMP38" s="756"/>
      <c r="NMQ38" s="756"/>
      <c r="NMR38" s="756"/>
      <c r="NMS38" s="756"/>
      <c r="NMT38" s="756"/>
      <c r="NMU38" s="756"/>
      <c r="NMV38" s="756"/>
      <c r="NMW38" s="756"/>
      <c r="NMX38" s="756"/>
      <c r="NMY38" s="756"/>
      <c r="NMZ38" s="756"/>
      <c r="NNA38" s="756"/>
      <c r="NNB38" s="756"/>
      <c r="NNC38" s="756"/>
      <c r="NND38" s="756"/>
      <c r="NNE38" s="756"/>
      <c r="NNF38" s="756"/>
      <c r="NNG38" s="756"/>
      <c r="NNH38" s="756"/>
      <c r="NNI38" s="756"/>
      <c r="NNJ38" s="756"/>
      <c r="NNK38" s="756"/>
      <c r="NNL38" s="756"/>
      <c r="NNM38" s="756"/>
      <c r="NNN38" s="756"/>
      <c r="NNO38" s="756"/>
      <c r="NNP38" s="756"/>
      <c r="NNQ38" s="756"/>
      <c r="NNR38" s="756"/>
      <c r="NNS38" s="756"/>
      <c r="NNT38" s="756"/>
      <c r="NNU38" s="756"/>
      <c r="NNV38" s="756"/>
      <c r="NNW38" s="756"/>
      <c r="NNX38" s="756"/>
      <c r="NNY38" s="756"/>
      <c r="NNZ38" s="756"/>
      <c r="NOA38" s="756"/>
      <c r="NOB38" s="756"/>
      <c r="NOC38" s="756"/>
      <c r="NOD38" s="756"/>
      <c r="NOE38" s="756"/>
      <c r="NOF38" s="756"/>
      <c r="NOG38" s="756"/>
      <c r="NOH38" s="756"/>
      <c r="NOI38" s="756"/>
      <c r="NOJ38" s="756"/>
      <c r="NOK38" s="756"/>
      <c r="NOL38" s="756"/>
      <c r="NOM38" s="756"/>
      <c r="NON38" s="756"/>
      <c r="NOO38" s="756"/>
      <c r="NOP38" s="756"/>
      <c r="NOQ38" s="756"/>
      <c r="NOR38" s="756"/>
      <c r="NOS38" s="756"/>
      <c r="NOT38" s="756"/>
      <c r="NOU38" s="756"/>
      <c r="NOV38" s="756"/>
      <c r="NOW38" s="756"/>
      <c r="NOX38" s="756"/>
      <c r="NOY38" s="756"/>
      <c r="NOZ38" s="756"/>
      <c r="NPA38" s="756"/>
      <c r="NPB38" s="756"/>
      <c r="NPC38" s="756"/>
      <c r="NPD38" s="756"/>
      <c r="NPE38" s="756"/>
      <c r="NPF38" s="756"/>
      <c r="NPG38" s="756"/>
      <c r="NPH38" s="756"/>
      <c r="NPI38" s="756"/>
      <c r="NPJ38" s="756"/>
      <c r="NPK38" s="756"/>
      <c r="NPL38" s="756"/>
      <c r="NPM38" s="756"/>
      <c r="NPN38" s="756"/>
      <c r="NPO38" s="756"/>
      <c r="NPP38" s="756"/>
      <c r="NPQ38" s="756"/>
      <c r="NPR38" s="756"/>
      <c r="NPS38" s="756"/>
      <c r="NPT38" s="756"/>
      <c r="NPU38" s="756"/>
      <c r="NPV38" s="756"/>
      <c r="NPW38" s="756"/>
      <c r="NPX38" s="756"/>
      <c r="NPY38" s="756"/>
      <c r="NPZ38" s="756"/>
      <c r="NQA38" s="756"/>
      <c r="NQB38" s="756"/>
      <c r="NQC38" s="756"/>
      <c r="NQD38" s="756"/>
      <c r="NQE38" s="756"/>
      <c r="NQF38" s="756"/>
      <c r="NQG38" s="756"/>
      <c r="NQH38" s="756"/>
      <c r="NQI38" s="756"/>
      <c r="NQJ38" s="756"/>
      <c r="NQK38" s="756"/>
      <c r="NQL38" s="756"/>
      <c r="NQM38" s="756"/>
      <c r="NQN38" s="756"/>
      <c r="NQO38" s="756"/>
      <c r="NQP38" s="756"/>
      <c r="NQQ38" s="756"/>
      <c r="NQR38" s="756"/>
      <c r="NQS38" s="756"/>
      <c r="NQT38" s="756"/>
      <c r="NQU38" s="756"/>
      <c r="NQV38" s="756"/>
      <c r="NQW38" s="756"/>
      <c r="NQX38" s="756"/>
      <c r="NQY38" s="756"/>
      <c r="NQZ38" s="756"/>
      <c r="NRA38" s="756"/>
      <c r="NRB38" s="756"/>
      <c r="NRC38" s="756"/>
      <c r="NRD38" s="756"/>
      <c r="NRE38" s="756"/>
      <c r="NRF38" s="756"/>
      <c r="NRG38" s="756"/>
      <c r="NRH38" s="756"/>
      <c r="NRI38" s="756"/>
      <c r="NRJ38" s="756"/>
      <c r="NRK38" s="756"/>
      <c r="NRL38" s="756"/>
      <c r="NRM38" s="756"/>
      <c r="NRN38" s="756"/>
      <c r="NRO38" s="756"/>
      <c r="NRP38" s="756"/>
      <c r="NRQ38" s="756"/>
      <c r="NRR38" s="756"/>
      <c r="NRS38" s="756"/>
      <c r="NRT38" s="756"/>
      <c r="NRU38" s="756"/>
      <c r="NRV38" s="756"/>
      <c r="NRW38" s="756"/>
      <c r="NRX38" s="756"/>
      <c r="NRY38" s="756"/>
      <c r="NRZ38" s="756"/>
      <c r="NSA38" s="756"/>
      <c r="NSB38" s="756"/>
      <c r="NSC38" s="756"/>
      <c r="NSD38" s="756"/>
      <c r="NSE38" s="756"/>
      <c r="NSF38" s="756"/>
      <c r="NSG38" s="756"/>
      <c r="NSH38" s="756"/>
      <c r="NSI38" s="756"/>
      <c r="NSJ38" s="756"/>
      <c r="NSK38" s="756"/>
      <c r="NSL38" s="756"/>
      <c r="NSM38" s="756"/>
      <c r="NSN38" s="756"/>
      <c r="NSO38" s="756"/>
      <c r="NSP38" s="756"/>
      <c r="NSQ38" s="756"/>
      <c r="NSR38" s="756"/>
      <c r="NSS38" s="756"/>
      <c r="NST38" s="756"/>
      <c r="NSU38" s="756"/>
      <c r="NSV38" s="756"/>
      <c r="NSW38" s="756"/>
      <c r="NSX38" s="756"/>
      <c r="NSY38" s="756"/>
      <c r="NSZ38" s="756"/>
      <c r="NTA38" s="756"/>
      <c r="NTB38" s="756"/>
      <c r="NTC38" s="756"/>
      <c r="NTD38" s="756"/>
      <c r="NTE38" s="756"/>
      <c r="NTF38" s="756"/>
      <c r="NTG38" s="756"/>
      <c r="NTH38" s="756"/>
      <c r="NTI38" s="756"/>
      <c r="NTJ38" s="756"/>
      <c r="NTK38" s="756"/>
      <c r="NTL38" s="756"/>
      <c r="NTM38" s="756"/>
      <c r="NTN38" s="756"/>
      <c r="NTO38" s="756"/>
      <c r="NTP38" s="756"/>
      <c r="NTQ38" s="756"/>
      <c r="NTR38" s="756"/>
      <c r="NTS38" s="756"/>
      <c r="NTT38" s="756"/>
      <c r="NTU38" s="756"/>
      <c r="NTV38" s="756"/>
      <c r="NTW38" s="756"/>
      <c r="NTX38" s="756"/>
      <c r="NTY38" s="756"/>
      <c r="NTZ38" s="756"/>
      <c r="NUA38" s="756"/>
      <c r="NUB38" s="756"/>
      <c r="NUC38" s="756"/>
      <c r="NUD38" s="756"/>
      <c r="NUE38" s="756"/>
      <c r="NUF38" s="756"/>
      <c r="NUG38" s="756"/>
      <c r="NUH38" s="756"/>
      <c r="NUI38" s="756"/>
      <c r="NUJ38" s="756"/>
      <c r="NUK38" s="756"/>
      <c r="NUL38" s="756"/>
      <c r="NUM38" s="756"/>
      <c r="NUN38" s="756"/>
      <c r="NUO38" s="756"/>
      <c r="NUP38" s="756"/>
      <c r="NUQ38" s="756"/>
      <c r="NUR38" s="756"/>
      <c r="NUS38" s="756"/>
      <c r="NUT38" s="756"/>
      <c r="NUU38" s="756"/>
      <c r="NUV38" s="756"/>
      <c r="NUW38" s="756"/>
      <c r="NUX38" s="756"/>
      <c r="NUY38" s="756"/>
      <c r="NUZ38" s="756"/>
      <c r="NVA38" s="756"/>
      <c r="NVB38" s="756"/>
      <c r="NVC38" s="756"/>
      <c r="NVD38" s="756"/>
      <c r="NVE38" s="756"/>
      <c r="NVF38" s="756"/>
      <c r="NVG38" s="756"/>
      <c r="NVH38" s="756"/>
      <c r="NVI38" s="756"/>
      <c r="NVJ38" s="756"/>
      <c r="NVK38" s="756"/>
      <c r="NVL38" s="756"/>
      <c r="NVM38" s="756"/>
      <c r="NVN38" s="756"/>
      <c r="NVO38" s="756"/>
      <c r="NVP38" s="756"/>
      <c r="NVQ38" s="756"/>
      <c r="NVR38" s="756"/>
      <c r="NVS38" s="756"/>
      <c r="NVT38" s="756"/>
      <c r="NVU38" s="756"/>
      <c r="NVV38" s="756"/>
      <c r="NVW38" s="756"/>
      <c r="NVX38" s="756"/>
      <c r="NVY38" s="756"/>
      <c r="NVZ38" s="756"/>
      <c r="NWA38" s="756"/>
      <c r="NWB38" s="756"/>
      <c r="NWC38" s="756"/>
      <c r="NWD38" s="756"/>
      <c r="NWE38" s="756"/>
      <c r="NWF38" s="756"/>
      <c r="NWG38" s="756"/>
      <c r="NWH38" s="756"/>
      <c r="NWI38" s="756"/>
      <c r="NWJ38" s="756"/>
      <c r="NWK38" s="756"/>
      <c r="NWL38" s="756"/>
      <c r="NWM38" s="756"/>
      <c r="NWN38" s="756"/>
      <c r="NWO38" s="756"/>
      <c r="NWP38" s="756"/>
      <c r="NWQ38" s="756"/>
      <c r="NWR38" s="756"/>
      <c r="NWS38" s="756"/>
      <c r="NWT38" s="756"/>
      <c r="NWU38" s="756"/>
      <c r="NWV38" s="756"/>
      <c r="NWW38" s="756"/>
      <c r="NWX38" s="756"/>
      <c r="NWY38" s="756"/>
      <c r="NWZ38" s="756"/>
      <c r="NXA38" s="756"/>
      <c r="NXB38" s="756"/>
      <c r="NXC38" s="756"/>
      <c r="NXD38" s="756"/>
      <c r="NXE38" s="756"/>
      <c r="NXF38" s="756"/>
      <c r="NXG38" s="756"/>
      <c r="NXH38" s="756"/>
      <c r="NXI38" s="756"/>
      <c r="NXJ38" s="756"/>
      <c r="NXK38" s="756"/>
      <c r="NXL38" s="756"/>
      <c r="NXM38" s="756"/>
      <c r="NXN38" s="756"/>
      <c r="NXO38" s="756"/>
      <c r="NXP38" s="756"/>
      <c r="NXQ38" s="756"/>
      <c r="NXR38" s="756"/>
      <c r="NXS38" s="756"/>
      <c r="NXT38" s="756"/>
      <c r="NXU38" s="756"/>
      <c r="NXV38" s="756"/>
      <c r="NXW38" s="756"/>
      <c r="NXX38" s="756"/>
      <c r="NXY38" s="756"/>
      <c r="NXZ38" s="756"/>
      <c r="NYA38" s="756"/>
      <c r="NYB38" s="756"/>
      <c r="NYC38" s="756"/>
      <c r="NYD38" s="756"/>
      <c r="NYE38" s="756"/>
      <c r="NYF38" s="756"/>
      <c r="NYG38" s="756"/>
      <c r="NYH38" s="756"/>
      <c r="NYI38" s="756"/>
      <c r="NYJ38" s="756"/>
      <c r="NYK38" s="756"/>
      <c r="NYL38" s="756"/>
      <c r="NYM38" s="756"/>
      <c r="NYN38" s="756"/>
      <c r="NYO38" s="756"/>
      <c r="NYP38" s="756"/>
      <c r="NYQ38" s="756"/>
      <c r="NYR38" s="756"/>
      <c r="NYS38" s="756"/>
      <c r="NYT38" s="756"/>
      <c r="NYU38" s="756"/>
      <c r="NYV38" s="756"/>
      <c r="NYW38" s="756"/>
      <c r="NYX38" s="756"/>
      <c r="NYY38" s="756"/>
      <c r="NYZ38" s="756"/>
      <c r="NZA38" s="756"/>
      <c r="NZB38" s="756"/>
      <c r="NZC38" s="756"/>
      <c r="NZD38" s="756"/>
      <c r="NZE38" s="756"/>
      <c r="NZF38" s="756"/>
      <c r="NZG38" s="756"/>
      <c r="NZH38" s="756"/>
      <c r="NZI38" s="756"/>
      <c r="NZJ38" s="756"/>
      <c r="NZK38" s="756"/>
      <c r="NZL38" s="756"/>
      <c r="NZM38" s="756"/>
      <c r="NZN38" s="756"/>
      <c r="NZO38" s="756"/>
      <c r="NZP38" s="756"/>
      <c r="NZQ38" s="756"/>
      <c r="NZR38" s="756"/>
      <c r="NZS38" s="756"/>
      <c r="NZT38" s="756"/>
      <c r="NZU38" s="756"/>
      <c r="NZV38" s="756"/>
      <c r="NZW38" s="756"/>
      <c r="NZX38" s="756"/>
      <c r="NZY38" s="756"/>
      <c r="NZZ38" s="756"/>
      <c r="OAA38" s="756"/>
      <c r="OAB38" s="756"/>
      <c r="OAC38" s="756"/>
      <c r="OAD38" s="756"/>
      <c r="OAE38" s="756"/>
      <c r="OAF38" s="756"/>
      <c r="OAG38" s="756"/>
      <c r="OAH38" s="756"/>
      <c r="OAI38" s="756"/>
      <c r="OAJ38" s="756"/>
      <c r="OAK38" s="756"/>
      <c r="OAL38" s="756"/>
      <c r="OAM38" s="756"/>
      <c r="OAN38" s="756"/>
      <c r="OAO38" s="756"/>
      <c r="OAP38" s="756"/>
      <c r="OAQ38" s="756"/>
      <c r="OAR38" s="756"/>
      <c r="OAS38" s="756"/>
      <c r="OAT38" s="756"/>
      <c r="OAU38" s="756"/>
      <c r="OAV38" s="756"/>
      <c r="OAW38" s="756"/>
      <c r="OAX38" s="756"/>
      <c r="OAY38" s="756"/>
      <c r="OAZ38" s="756"/>
      <c r="OBA38" s="756"/>
      <c r="OBB38" s="756"/>
      <c r="OBC38" s="756"/>
      <c r="OBD38" s="756"/>
      <c r="OBE38" s="756"/>
      <c r="OBF38" s="756"/>
      <c r="OBG38" s="756"/>
      <c r="OBH38" s="756"/>
      <c r="OBI38" s="756"/>
      <c r="OBJ38" s="756"/>
      <c r="OBK38" s="756"/>
      <c r="OBL38" s="756"/>
      <c r="OBM38" s="756"/>
      <c r="OBN38" s="756"/>
      <c r="OBO38" s="756"/>
      <c r="OBP38" s="756"/>
      <c r="OBQ38" s="756"/>
      <c r="OBR38" s="756"/>
      <c r="OBS38" s="756"/>
      <c r="OBT38" s="756"/>
      <c r="OBU38" s="756"/>
      <c r="OBV38" s="756"/>
      <c r="OBW38" s="756"/>
      <c r="OBX38" s="756"/>
      <c r="OBY38" s="756"/>
      <c r="OBZ38" s="756"/>
      <c r="OCA38" s="756"/>
      <c r="OCB38" s="756"/>
      <c r="OCC38" s="756"/>
      <c r="OCD38" s="756"/>
      <c r="OCE38" s="756"/>
      <c r="OCF38" s="756"/>
      <c r="OCG38" s="756"/>
      <c r="OCH38" s="756"/>
      <c r="OCI38" s="756"/>
      <c r="OCJ38" s="756"/>
      <c r="OCK38" s="756"/>
      <c r="OCL38" s="756"/>
      <c r="OCM38" s="756"/>
      <c r="OCN38" s="756"/>
      <c r="OCO38" s="756"/>
      <c r="OCP38" s="756"/>
      <c r="OCQ38" s="756"/>
      <c r="OCR38" s="756"/>
      <c r="OCS38" s="756"/>
      <c r="OCT38" s="756"/>
      <c r="OCU38" s="756"/>
      <c r="OCV38" s="756"/>
      <c r="OCW38" s="756"/>
      <c r="OCX38" s="756"/>
      <c r="OCY38" s="756"/>
      <c r="OCZ38" s="756"/>
      <c r="ODA38" s="756"/>
      <c r="ODB38" s="756"/>
      <c r="ODC38" s="756"/>
      <c r="ODD38" s="756"/>
      <c r="ODE38" s="756"/>
      <c r="ODF38" s="756"/>
      <c r="ODG38" s="756"/>
      <c r="ODH38" s="756"/>
      <c r="ODI38" s="756"/>
      <c r="ODJ38" s="756"/>
      <c r="ODK38" s="756"/>
      <c r="ODL38" s="756"/>
      <c r="ODM38" s="756"/>
      <c r="ODN38" s="756"/>
      <c r="ODO38" s="756"/>
      <c r="ODP38" s="756"/>
      <c r="ODQ38" s="756"/>
      <c r="ODR38" s="756"/>
      <c r="ODS38" s="756"/>
      <c r="ODT38" s="756"/>
      <c r="ODU38" s="756"/>
      <c r="ODV38" s="756"/>
      <c r="ODW38" s="756"/>
      <c r="ODX38" s="756"/>
      <c r="ODY38" s="756"/>
      <c r="ODZ38" s="756"/>
      <c r="OEA38" s="756"/>
      <c r="OEB38" s="756"/>
      <c r="OEC38" s="756"/>
      <c r="OED38" s="756"/>
      <c r="OEE38" s="756"/>
      <c r="OEF38" s="756"/>
      <c r="OEG38" s="756"/>
      <c r="OEH38" s="756"/>
      <c r="OEI38" s="756"/>
      <c r="OEJ38" s="756"/>
      <c r="OEK38" s="756"/>
      <c r="OEL38" s="756"/>
      <c r="OEM38" s="756"/>
      <c r="OEN38" s="756"/>
      <c r="OEO38" s="756"/>
      <c r="OEP38" s="756"/>
      <c r="OEQ38" s="756"/>
      <c r="OER38" s="756"/>
      <c r="OES38" s="756"/>
      <c r="OET38" s="756"/>
      <c r="OEU38" s="756"/>
      <c r="OEV38" s="756"/>
      <c r="OEW38" s="756"/>
      <c r="OEX38" s="756"/>
      <c r="OEY38" s="756"/>
      <c r="OEZ38" s="756"/>
      <c r="OFA38" s="756"/>
      <c r="OFB38" s="756"/>
      <c r="OFC38" s="756"/>
      <c r="OFD38" s="756"/>
      <c r="OFE38" s="756"/>
      <c r="OFF38" s="756"/>
      <c r="OFG38" s="756"/>
      <c r="OFH38" s="756"/>
      <c r="OFI38" s="756"/>
      <c r="OFJ38" s="756"/>
      <c r="OFK38" s="756"/>
      <c r="OFL38" s="756"/>
      <c r="OFM38" s="756"/>
      <c r="OFN38" s="756"/>
      <c r="OFO38" s="756"/>
      <c r="OFP38" s="756"/>
      <c r="OFQ38" s="756"/>
      <c r="OFR38" s="756"/>
      <c r="OFS38" s="756"/>
      <c r="OFT38" s="756"/>
      <c r="OFU38" s="756"/>
      <c r="OFV38" s="756"/>
      <c r="OFW38" s="756"/>
      <c r="OFX38" s="756"/>
      <c r="OFY38" s="756"/>
      <c r="OFZ38" s="756"/>
      <c r="OGA38" s="756"/>
      <c r="OGB38" s="756"/>
      <c r="OGC38" s="756"/>
      <c r="OGD38" s="756"/>
      <c r="OGE38" s="756"/>
      <c r="OGF38" s="756"/>
      <c r="OGG38" s="756"/>
      <c r="OGH38" s="756"/>
      <c r="OGI38" s="756"/>
      <c r="OGJ38" s="756"/>
      <c r="OGK38" s="756"/>
      <c r="OGL38" s="756"/>
      <c r="OGM38" s="756"/>
      <c r="OGN38" s="756"/>
      <c r="OGO38" s="756"/>
      <c r="OGP38" s="756"/>
      <c r="OGQ38" s="756"/>
      <c r="OGR38" s="756"/>
      <c r="OGS38" s="756"/>
      <c r="OGT38" s="756"/>
      <c r="OGU38" s="756"/>
      <c r="OGV38" s="756"/>
      <c r="OGW38" s="756"/>
      <c r="OGX38" s="756"/>
      <c r="OGY38" s="756"/>
      <c r="OGZ38" s="756"/>
      <c r="OHA38" s="756"/>
      <c r="OHB38" s="756"/>
      <c r="OHC38" s="756"/>
      <c r="OHD38" s="756"/>
      <c r="OHE38" s="756"/>
      <c r="OHF38" s="756"/>
      <c r="OHG38" s="756"/>
      <c r="OHH38" s="756"/>
      <c r="OHI38" s="756"/>
      <c r="OHJ38" s="756"/>
      <c r="OHK38" s="756"/>
      <c r="OHL38" s="756"/>
      <c r="OHM38" s="756"/>
      <c r="OHN38" s="756"/>
      <c r="OHO38" s="756"/>
      <c r="OHP38" s="756"/>
      <c r="OHQ38" s="756"/>
      <c r="OHR38" s="756"/>
      <c r="OHS38" s="756"/>
      <c r="OHT38" s="756"/>
      <c r="OHU38" s="756"/>
      <c r="OHV38" s="756"/>
      <c r="OHW38" s="756"/>
      <c r="OHX38" s="756"/>
      <c r="OHY38" s="756"/>
      <c r="OHZ38" s="756"/>
      <c r="OIA38" s="756"/>
      <c r="OIB38" s="756"/>
      <c r="OIC38" s="756"/>
      <c r="OID38" s="756"/>
      <c r="OIE38" s="756"/>
      <c r="OIF38" s="756"/>
      <c r="OIG38" s="756"/>
      <c r="OIH38" s="756"/>
      <c r="OII38" s="756"/>
      <c r="OIJ38" s="756"/>
      <c r="OIK38" s="756"/>
      <c r="OIL38" s="756"/>
      <c r="OIM38" s="756"/>
      <c r="OIN38" s="756"/>
      <c r="OIO38" s="756"/>
      <c r="OIP38" s="756"/>
      <c r="OIQ38" s="756"/>
      <c r="OIR38" s="756"/>
      <c r="OIS38" s="756"/>
      <c r="OIT38" s="756"/>
      <c r="OIU38" s="756"/>
      <c r="OIV38" s="756"/>
      <c r="OIW38" s="756"/>
      <c r="OIX38" s="756"/>
      <c r="OIY38" s="756"/>
      <c r="OIZ38" s="756"/>
      <c r="OJA38" s="756"/>
      <c r="OJB38" s="756"/>
      <c r="OJC38" s="756"/>
      <c r="OJD38" s="756"/>
      <c r="OJE38" s="756"/>
      <c r="OJF38" s="756"/>
      <c r="OJG38" s="756"/>
      <c r="OJH38" s="756"/>
      <c r="OJI38" s="756"/>
      <c r="OJJ38" s="756"/>
      <c r="OJK38" s="756"/>
      <c r="OJL38" s="756"/>
      <c r="OJM38" s="756"/>
      <c r="OJN38" s="756"/>
      <c r="OJO38" s="756"/>
      <c r="OJP38" s="756"/>
      <c r="OJQ38" s="756"/>
      <c r="OJR38" s="756"/>
      <c r="OJS38" s="756"/>
      <c r="OJT38" s="756"/>
      <c r="OJU38" s="756"/>
      <c r="OJV38" s="756"/>
      <c r="OJW38" s="756"/>
      <c r="OJX38" s="756"/>
      <c r="OJY38" s="756"/>
      <c r="OJZ38" s="756"/>
      <c r="OKA38" s="756"/>
      <c r="OKB38" s="756"/>
      <c r="OKC38" s="756"/>
      <c r="OKD38" s="756"/>
      <c r="OKE38" s="756"/>
      <c r="OKF38" s="756"/>
      <c r="OKG38" s="756"/>
      <c r="OKH38" s="756"/>
      <c r="OKI38" s="756"/>
      <c r="OKJ38" s="756"/>
      <c r="OKK38" s="756"/>
      <c r="OKL38" s="756"/>
      <c r="OKM38" s="756"/>
      <c r="OKN38" s="756"/>
      <c r="OKO38" s="756"/>
      <c r="OKP38" s="756"/>
      <c r="OKQ38" s="756"/>
      <c r="OKR38" s="756"/>
      <c r="OKS38" s="756"/>
      <c r="OKT38" s="756"/>
      <c r="OKU38" s="756"/>
      <c r="OKV38" s="756"/>
      <c r="OKW38" s="756"/>
      <c r="OKX38" s="756"/>
      <c r="OKY38" s="756"/>
      <c r="OKZ38" s="756"/>
      <c r="OLA38" s="756"/>
      <c r="OLB38" s="756"/>
      <c r="OLC38" s="756"/>
      <c r="OLD38" s="756"/>
      <c r="OLE38" s="756"/>
      <c r="OLF38" s="756"/>
      <c r="OLG38" s="756"/>
      <c r="OLH38" s="756"/>
      <c r="OLI38" s="756"/>
      <c r="OLJ38" s="756"/>
      <c r="OLK38" s="756"/>
      <c r="OLL38" s="756"/>
      <c r="OLM38" s="756"/>
      <c r="OLN38" s="756"/>
      <c r="OLO38" s="756"/>
      <c r="OLP38" s="756"/>
      <c r="OLQ38" s="756"/>
      <c r="OLR38" s="756"/>
      <c r="OLS38" s="756"/>
      <c r="OLT38" s="756"/>
      <c r="OLU38" s="756"/>
      <c r="OLV38" s="756"/>
      <c r="OLW38" s="756"/>
      <c r="OLX38" s="756"/>
      <c r="OLY38" s="756"/>
      <c r="OLZ38" s="756"/>
      <c r="OMA38" s="756"/>
      <c r="OMB38" s="756"/>
      <c r="OMC38" s="756"/>
      <c r="OMD38" s="756"/>
      <c r="OME38" s="756"/>
      <c r="OMF38" s="756"/>
      <c r="OMG38" s="756"/>
      <c r="OMH38" s="756"/>
      <c r="OMI38" s="756"/>
      <c r="OMJ38" s="756"/>
      <c r="OMK38" s="756"/>
      <c r="OML38" s="756"/>
      <c r="OMM38" s="756"/>
      <c r="OMN38" s="756"/>
      <c r="OMO38" s="756"/>
      <c r="OMP38" s="756"/>
      <c r="OMQ38" s="756"/>
      <c r="OMR38" s="756"/>
      <c r="OMS38" s="756"/>
      <c r="OMT38" s="756"/>
      <c r="OMU38" s="756"/>
      <c r="OMV38" s="756"/>
      <c r="OMW38" s="756"/>
      <c r="OMX38" s="756"/>
      <c r="OMY38" s="756"/>
      <c r="OMZ38" s="756"/>
      <c r="ONA38" s="756"/>
      <c r="ONB38" s="756"/>
      <c r="ONC38" s="756"/>
      <c r="OND38" s="756"/>
      <c r="ONE38" s="756"/>
      <c r="ONF38" s="756"/>
      <c r="ONG38" s="756"/>
      <c r="ONH38" s="756"/>
      <c r="ONI38" s="756"/>
      <c r="ONJ38" s="756"/>
      <c r="ONK38" s="756"/>
      <c r="ONL38" s="756"/>
      <c r="ONM38" s="756"/>
      <c r="ONN38" s="756"/>
      <c r="ONO38" s="756"/>
      <c r="ONP38" s="756"/>
      <c r="ONQ38" s="756"/>
      <c r="ONR38" s="756"/>
      <c r="ONS38" s="756"/>
      <c r="ONT38" s="756"/>
      <c r="ONU38" s="756"/>
      <c r="ONV38" s="756"/>
      <c r="ONW38" s="756"/>
      <c r="ONX38" s="756"/>
      <c r="ONY38" s="756"/>
      <c r="ONZ38" s="756"/>
      <c r="OOA38" s="756"/>
      <c r="OOB38" s="756"/>
      <c r="OOC38" s="756"/>
      <c r="OOD38" s="756"/>
      <c r="OOE38" s="756"/>
      <c r="OOF38" s="756"/>
      <c r="OOG38" s="756"/>
      <c r="OOH38" s="756"/>
      <c r="OOI38" s="756"/>
      <c r="OOJ38" s="756"/>
      <c r="OOK38" s="756"/>
      <c r="OOL38" s="756"/>
      <c r="OOM38" s="756"/>
      <c r="OON38" s="756"/>
      <c r="OOO38" s="756"/>
      <c r="OOP38" s="756"/>
      <c r="OOQ38" s="756"/>
      <c r="OOR38" s="756"/>
      <c r="OOS38" s="756"/>
      <c r="OOT38" s="756"/>
      <c r="OOU38" s="756"/>
      <c r="OOV38" s="756"/>
      <c r="OOW38" s="756"/>
      <c r="OOX38" s="756"/>
      <c r="OOY38" s="756"/>
      <c r="OOZ38" s="756"/>
      <c r="OPA38" s="756"/>
      <c r="OPB38" s="756"/>
      <c r="OPC38" s="756"/>
      <c r="OPD38" s="756"/>
      <c r="OPE38" s="756"/>
      <c r="OPF38" s="756"/>
      <c r="OPG38" s="756"/>
      <c r="OPH38" s="756"/>
      <c r="OPI38" s="756"/>
      <c r="OPJ38" s="756"/>
      <c r="OPK38" s="756"/>
      <c r="OPL38" s="756"/>
      <c r="OPM38" s="756"/>
      <c r="OPN38" s="756"/>
      <c r="OPO38" s="756"/>
      <c r="OPP38" s="756"/>
      <c r="OPQ38" s="756"/>
      <c r="OPR38" s="756"/>
      <c r="OPS38" s="756"/>
      <c r="OPT38" s="756"/>
      <c r="OPU38" s="756"/>
      <c r="OPV38" s="756"/>
      <c r="OPW38" s="756"/>
      <c r="OPX38" s="756"/>
      <c r="OPY38" s="756"/>
      <c r="OPZ38" s="756"/>
      <c r="OQA38" s="756"/>
      <c r="OQB38" s="756"/>
      <c r="OQC38" s="756"/>
      <c r="OQD38" s="756"/>
      <c r="OQE38" s="756"/>
      <c r="OQF38" s="756"/>
      <c r="OQG38" s="756"/>
      <c r="OQH38" s="756"/>
      <c r="OQI38" s="756"/>
      <c r="OQJ38" s="756"/>
      <c r="OQK38" s="756"/>
      <c r="OQL38" s="756"/>
      <c r="OQM38" s="756"/>
      <c r="OQN38" s="756"/>
      <c r="OQO38" s="756"/>
      <c r="OQP38" s="756"/>
      <c r="OQQ38" s="756"/>
      <c r="OQR38" s="756"/>
      <c r="OQS38" s="756"/>
      <c r="OQT38" s="756"/>
      <c r="OQU38" s="756"/>
      <c r="OQV38" s="756"/>
      <c r="OQW38" s="756"/>
      <c r="OQX38" s="756"/>
      <c r="OQY38" s="756"/>
      <c r="OQZ38" s="756"/>
      <c r="ORA38" s="756"/>
      <c r="ORB38" s="756"/>
      <c r="ORC38" s="756"/>
      <c r="ORD38" s="756"/>
      <c r="ORE38" s="756"/>
      <c r="ORF38" s="756"/>
      <c r="ORG38" s="756"/>
      <c r="ORH38" s="756"/>
      <c r="ORI38" s="756"/>
      <c r="ORJ38" s="756"/>
      <c r="ORK38" s="756"/>
      <c r="ORL38" s="756"/>
      <c r="ORM38" s="756"/>
      <c r="ORN38" s="756"/>
      <c r="ORO38" s="756"/>
      <c r="ORP38" s="756"/>
      <c r="ORQ38" s="756"/>
      <c r="ORR38" s="756"/>
      <c r="ORS38" s="756"/>
      <c r="ORT38" s="756"/>
      <c r="ORU38" s="756"/>
      <c r="ORV38" s="756"/>
      <c r="ORW38" s="756"/>
      <c r="ORX38" s="756"/>
      <c r="ORY38" s="756"/>
      <c r="ORZ38" s="756"/>
      <c r="OSA38" s="756"/>
      <c r="OSB38" s="756"/>
      <c r="OSC38" s="756"/>
      <c r="OSD38" s="756"/>
      <c r="OSE38" s="756"/>
      <c r="OSF38" s="756"/>
      <c r="OSG38" s="756"/>
      <c r="OSH38" s="756"/>
      <c r="OSI38" s="756"/>
      <c r="OSJ38" s="756"/>
      <c r="OSK38" s="756"/>
      <c r="OSL38" s="756"/>
      <c r="OSM38" s="756"/>
      <c r="OSN38" s="756"/>
      <c r="OSO38" s="756"/>
      <c r="OSP38" s="756"/>
      <c r="OSQ38" s="756"/>
      <c r="OSR38" s="756"/>
      <c r="OSS38" s="756"/>
      <c r="OST38" s="756"/>
      <c r="OSU38" s="756"/>
      <c r="OSV38" s="756"/>
      <c r="OSW38" s="756"/>
      <c r="OSX38" s="756"/>
      <c r="OSY38" s="756"/>
      <c r="OSZ38" s="756"/>
      <c r="OTA38" s="756"/>
      <c r="OTB38" s="756"/>
      <c r="OTC38" s="756"/>
      <c r="OTD38" s="756"/>
      <c r="OTE38" s="756"/>
      <c r="OTF38" s="756"/>
      <c r="OTG38" s="756"/>
      <c r="OTH38" s="756"/>
      <c r="OTI38" s="756"/>
      <c r="OTJ38" s="756"/>
      <c r="OTK38" s="756"/>
      <c r="OTL38" s="756"/>
      <c r="OTM38" s="756"/>
      <c r="OTN38" s="756"/>
      <c r="OTO38" s="756"/>
      <c r="OTP38" s="756"/>
      <c r="OTQ38" s="756"/>
      <c r="OTR38" s="756"/>
      <c r="OTS38" s="756"/>
      <c r="OTT38" s="756"/>
      <c r="OTU38" s="756"/>
      <c r="OTV38" s="756"/>
      <c r="OTW38" s="756"/>
      <c r="OTX38" s="756"/>
      <c r="OTY38" s="756"/>
      <c r="OTZ38" s="756"/>
      <c r="OUA38" s="756"/>
      <c r="OUB38" s="756"/>
      <c r="OUC38" s="756"/>
      <c r="OUD38" s="756"/>
      <c r="OUE38" s="756"/>
      <c r="OUF38" s="756"/>
      <c r="OUG38" s="756"/>
      <c r="OUH38" s="756"/>
      <c r="OUI38" s="756"/>
      <c r="OUJ38" s="756"/>
      <c r="OUK38" s="756"/>
      <c r="OUL38" s="756"/>
      <c r="OUM38" s="756"/>
      <c r="OUN38" s="756"/>
      <c r="OUO38" s="756"/>
      <c r="OUP38" s="756"/>
      <c r="OUQ38" s="756"/>
      <c r="OUR38" s="756"/>
      <c r="OUS38" s="756"/>
      <c r="OUT38" s="756"/>
      <c r="OUU38" s="756"/>
      <c r="OUV38" s="756"/>
      <c r="OUW38" s="756"/>
      <c r="OUX38" s="756"/>
      <c r="OUY38" s="756"/>
      <c r="OUZ38" s="756"/>
      <c r="OVA38" s="756"/>
      <c r="OVB38" s="756"/>
      <c r="OVC38" s="756"/>
      <c r="OVD38" s="756"/>
      <c r="OVE38" s="756"/>
      <c r="OVF38" s="756"/>
      <c r="OVG38" s="756"/>
      <c r="OVH38" s="756"/>
      <c r="OVI38" s="756"/>
      <c r="OVJ38" s="756"/>
      <c r="OVK38" s="756"/>
      <c r="OVL38" s="756"/>
      <c r="OVM38" s="756"/>
      <c r="OVN38" s="756"/>
      <c r="OVO38" s="756"/>
      <c r="OVP38" s="756"/>
      <c r="OVQ38" s="756"/>
      <c r="OVR38" s="756"/>
      <c r="OVS38" s="756"/>
      <c r="OVT38" s="756"/>
      <c r="OVU38" s="756"/>
      <c r="OVV38" s="756"/>
      <c r="OVW38" s="756"/>
      <c r="OVX38" s="756"/>
      <c r="OVY38" s="756"/>
      <c r="OVZ38" s="756"/>
      <c r="OWA38" s="756"/>
      <c r="OWB38" s="756"/>
      <c r="OWC38" s="756"/>
      <c r="OWD38" s="756"/>
      <c r="OWE38" s="756"/>
      <c r="OWF38" s="756"/>
      <c r="OWG38" s="756"/>
      <c r="OWH38" s="756"/>
      <c r="OWI38" s="756"/>
      <c r="OWJ38" s="756"/>
      <c r="OWK38" s="756"/>
      <c r="OWL38" s="756"/>
      <c r="OWM38" s="756"/>
      <c r="OWN38" s="756"/>
      <c r="OWO38" s="756"/>
      <c r="OWP38" s="756"/>
      <c r="OWQ38" s="756"/>
      <c r="OWR38" s="756"/>
      <c r="OWS38" s="756"/>
      <c r="OWT38" s="756"/>
      <c r="OWU38" s="756"/>
      <c r="OWV38" s="756"/>
      <c r="OWW38" s="756"/>
      <c r="OWX38" s="756"/>
      <c r="OWY38" s="756"/>
      <c r="OWZ38" s="756"/>
      <c r="OXA38" s="756"/>
      <c r="OXB38" s="756"/>
      <c r="OXC38" s="756"/>
      <c r="OXD38" s="756"/>
      <c r="OXE38" s="756"/>
      <c r="OXF38" s="756"/>
      <c r="OXG38" s="756"/>
      <c r="OXH38" s="756"/>
      <c r="OXI38" s="756"/>
      <c r="OXJ38" s="756"/>
      <c r="OXK38" s="756"/>
      <c r="OXL38" s="756"/>
      <c r="OXM38" s="756"/>
      <c r="OXN38" s="756"/>
      <c r="OXO38" s="756"/>
      <c r="OXP38" s="756"/>
      <c r="OXQ38" s="756"/>
      <c r="OXR38" s="756"/>
      <c r="OXS38" s="756"/>
      <c r="OXT38" s="756"/>
      <c r="OXU38" s="756"/>
      <c r="OXV38" s="756"/>
      <c r="OXW38" s="756"/>
      <c r="OXX38" s="756"/>
      <c r="OXY38" s="756"/>
      <c r="OXZ38" s="756"/>
      <c r="OYA38" s="756"/>
      <c r="OYB38" s="756"/>
      <c r="OYC38" s="756"/>
      <c r="OYD38" s="756"/>
      <c r="OYE38" s="756"/>
      <c r="OYF38" s="756"/>
      <c r="OYG38" s="756"/>
      <c r="OYH38" s="756"/>
      <c r="OYI38" s="756"/>
      <c r="OYJ38" s="756"/>
      <c r="OYK38" s="756"/>
      <c r="OYL38" s="756"/>
      <c r="OYM38" s="756"/>
      <c r="OYN38" s="756"/>
      <c r="OYO38" s="756"/>
      <c r="OYP38" s="756"/>
      <c r="OYQ38" s="756"/>
      <c r="OYR38" s="756"/>
      <c r="OYS38" s="756"/>
      <c r="OYT38" s="756"/>
      <c r="OYU38" s="756"/>
      <c r="OYV38" s="756"/>
      <c r="OYW38" s="756"/>
      <c r="OYX38" s="756"/>
      <c r="OYY38" s="756"/>
      <c r="OYZ38" s="756"/>
      <c r="OZA38" s="756"/>
      <c r="OZB38" s="756"/>
      <c r="OZC38" s="756"/>
      <c r="OZD38" s="756"/>
      <c r="OZE38" s="756"/>
      <c r="OZF38" s="756"/>
      <c r="OZG38" s="756"/>
      <c r="OZH38" s="756"/>
      <c r="OZI38" s="756"/>
      <c r="OZJ38" s="756"/>
      <c r="OZK38" s="756"/>
      <c r="OZL38" s="756"/>
      <c r="OZM38" s="756"/>
      <c r="OZN38" s="756"/>
      <c r="OZO38" s="756"/>
      <c r="OZP38" s="756"/>
      <c r="OZQ38" s="756"/>
      <c r="OZR38" s="756"/>
      <c r="OZS38" s="756"/>
      <c r="OZT38" s="756"/>
      <c r="OZU38" s="756"/>
      <c r="OZV38" s="756"/>
      <c r="OZW38" s="756"/>
      <c r="OZX38" s="756"/>
      <c r="OZY38" s="756"/>
      <c r="OZZ38" s="756"/>
      <c r="PAA38" s="756"/>
      <c r="PAB38" s="756"/>
      <c r="PAC38" s="756"/>
      <c r="PAD38" s="756"/>
      <c r="PAE38" s="756"/>
      <c r="PAF38" s="756"/>
      <c r="PAG38" s="756"/>
      <c r="PAH38" s="756"/>
      <c r="PAI38" s="756"/>
      <c r="PAJ38" s="756"/>
      <c r="PAK38" s="756"/>
      <c r="PAL38" s="756"/>
      <c r="PAM38" s="756"/>
      <c r="PAN38" s="756"/>
      <c r="PAO38" s="756"/>
      <c r="PAP38" s="756"/>
      <c r="PAQ38" s="756"/>
      <c r="PAR38" s="756"/>
      <c r="PAS38" s="756"/>
      <c r="PAT38" s="756"/>
      <c r="PAU38" s="756"/>
      <c r="PAV38" s="756"/>
      <c r="PAW38" s="756"/>
      <c r="PAX38" s="756"/>
      <c r="PAY38" s="756"/>
      <c r="PAZ38" s="756"/>
      <c r="PBA38" s="756"/>
      <c r="PBB38" s="756"/>
      <c r="PBC38" s="756"/>
      <c r="PBD38" s="756"/>
      <c r="PBE38" s="756"/>
      <c r="PBF38" s="756"/>
      <c r="PBG38" s="756"/>
      <c r="PBH38" s="756"/>
      <c r="PBI38" s="756"/>
      <c r="PBJ38" s="756"/>
      <c r="PBK38" s="756"/>
      <c r="PBL38" s="756"/>
      <c r="PBM38" s="756"/>
      <c r="PBN38" s="756"/>
      <c r="PBO38" s="756"/>
      <c r="PBP38" s="756"/>
      <c r="PBQ38" s="756"/>
      <c r="PBR38" s="756"/>
      <c r="PBS38" s="756"/>
      <c r="PBT38" s="756"/>
      <c r="PBU38" s="756"/>
      <c r="PBV38" s="756"/>
      <c r="PBW38" s="756"/>
      <c r="PBX38" s="756"/>
      <c r="PBY38" s="756"/>
      <c r="PBZ38" s="756"/>
      <c r="PCA38" s="756"/>
      <c r="PCB38" s="756"/>
      <c r="PCC38" s="756"/>
      <c r="PCD38" s="756"/>
      <c r="PCE38" s="756"/>
      <c r="PCF38" s="756"/>
      <c r="PCG38" s="756"/>
      <c r="PCH38" s="756"/>
      <c r="PCI38" s="756"/>
      <c r="PCJ38" s="756"/>
      <c r="PCK38" s="756"/>
      <c r="PCL38" s="756"/>
      <c r="PCM38" s="756"/>
      <c r="PCN38" s="756"/>
      <c r="PCO38" s="756"/>
      <c r="PCP38" s="756"/>
      <c r="PCQ38" s="756"/>
      <c r="PCR38" s="756"/>
      <c r="PCS38" s="756"/>
      <c r="PCT38" s="756"/>
      <c r="PCU38" s="756"/>
      <c r="PCV38" s="756"/>
      <c r="PCW38" s="756"/>
      <c r="PCX38" s="756"/>
      <c r="PCY38" s="756"/>
      <c r="PCZ38" s="756"/>
      <c r="PDA38" s="756"/>
      <c r="PDB38" s="756"/>
      <c r="PDC38" s="756"/>
      <c r="PDD38" s="756"/>
      <c r="PDE38" s="756"/>
      <c r="PDF38" s="756"/>
      <c r="PDG38" s="756"/>
      <c r="PDH38" s="756"/>
      <c r="PDI38" s="756"/>
      <c r="PDJ38" s="756"/>
      <c r="PDK38" s="756"/>
      <c r="PDL38" s="756"/>
      <c r="PDM38" s="756"/>
      <c r="PDN38" s="756"/>
      <c r="PDO38" s="756"/>
      <c r="PDP38" s="756"/>
      <c r="PDQ38" s="756"/>
      <c r="PDR38" s="756"/>
      <c r="PDS38" s="756"/>
      <c r="PDT38" s="756"/>
      <c r="PDU38" s="756"/>
      <c r="PDV38" s="756"/>
      <c r="PDW38" s="756"/>
      <c r="PDX38" s="756"/>
      <c r="PDY38" s="756"/>
      <c r="PDZ38" s="756"/>
      <c r="PEA38" s="756"/>
      <c r="PEB38" s="756"/>
      <c r="PEC38" s="756"/>
      <c r="PED38" s="756"/>
      <c r="PEE38" s="756"/>
      <c r="PEF38" s="756"/>
      <c r="PEG38" s="756"/>
      <c r="PEH38" s="756"/>
      <c r="PEI38" s="756"/>
      <c r="PEJ38" s="756"/>
      <c r="PEK38" s="756"/>
      <c r="PEL38" s="756"/>
      <c r="PEM38" s="756"/>
      <c r="PEN38" s="756"/>
      <c r="PEO38" s="756"/>
      <c r="PEP38" s="756"/>
      <c r="PEQ38" s="756"/>
      <c r="PER38" s="756"/>
      <c r="PES38" s="756"/>
      <c r="PET38" s="756"/>
      <c r="PEU38" s="756"/>
      <c r="PEV38" s="756"/>
      <c r="PEW38" s="756"/>
      <c r="PEX38" s="756"/>
      <c r="PEY38" s="756"/>
      <c r="PEZ38" s="756"/>
      <c r="PFA38" s="756"/>
      <c r="PFB38" s="756"/>
      <c r="PFC38" s="756"/>
      <c r="PFD38" s="756"/>
      <c r="PFE38" s="756"/>
      <c r="PFF38" s="756"/>
      <c r="PFG38" s="756"/>
      <c r="PFH38" s="756"/>
      <c r="PFI38" s="756"/>
      <c r="PFJ38" s="756"/>
      <c r="PFK38" s="756"/>
      <c r="PFL38" s="756"/>
      <c r="PFM38" s="756"/>
      <c r="PFN38" s="756"/>
      <c r="PFO38" s="756"/>
      <c r="PFP38" s="756"/>
      <c r="PFQ38" s="756"/>
      <c r="PFR38" s="756"/>
      <c r="PFS38" s="756"/>
      <c r="PFT38" s="756"/>
      <c r="PFU38" s="756"/>
      <c r="PFV38" s="756"/>
      <c r="PFW38" s="756"/>
      <c r="PFX38" s="756"/>
      <c r="PFY38" s="756"/>
      <c r="PFZ38" s="756"/>
      <c r="PGA38" s="756"/>
      <c r="PGB38" s="756"/>
      <c r="PGC38" s="756"/>
      <c r="PGD38" s="756"/>
      <c r="PGE38" s="756"/>
      <c r="PGF38" s="756"/>
      <c r="PGG38" s="756"/>
      <c r="PGH38" s="756"/>
      <c r="PGI38" s="756"/>
      <c r="PGJ38" s="756"/>
      <c r="PGK38" s="756"/>
      <c r="PGL38" s="756"/>
      <c r="PGM38" s="756"/>
      <c r="PGN38" s="756"/>
      <c r="PGO38" s="756"/>
      <c r="PGP38" s="756"/>
      <c r="PGQ38" s="756"/>
      <c r="PGR38" s="756"/>
      <c r="PGS38" s="756"/>
      <c r="PGT38" s="756"/>
      <c r="PGU38" s="756"/>
      <c r="PGV38" s="756"/>
      <c r="PGW38" s="756"/>
      <c r="PGX38" s="756"/>
      <c r="PGY38" s="756"/>
      <c r="PGZ38" s="756"/>
      <c r="PHA38" s="756"/>
      <c r="PHB38" s="756"/>
      <c r="PHC38" s="756"/>
      <c r="PHD38" s="756"/>
      <c r="PHE38" s="756"/>
      <c r="PHF38" s="756"/>
      <c r="PHG38" s="756"/>
      <c r="PHH38" s="756"/>
      <c r="PHI38" s="756"/>
      <c r="PHJ38" s="756"/>
      <c r="PHK38" s="756"/>
      <c r="PHL38" s="756"/>
      <c r="PHM38" s="756"/>
      <c r="PHN38" s="756"/>
      <c r="PHO38" s="756"/>
      <c r="PHP38" s="756"/>
      <c r="PHQ38" s="756"/>
      <c r="PHR38" s="756"/>
      <c r="PHS38" s="756"/>
      <c r="PHT38" s="756"/>
      <c r="PHU38" s="756"/>
      <c r="PHV38" s="756"/>
      <c r="PHW38" s="756"/>
      <c r="PHX38" s="756"/>
      <c r="PHY38" s="756"/>
      <c r="PHZ38" s="756"/>
      <c r="PIA38" s="756"/>
      <c r="PIB38" s="756"/>
      <c r="PIC38" s="756"/>
      <c r="PID38" s="756"/>
      <c r="PIE38" s="756"/>
      <c r="PIF38" s="756"/>
      <c r="PIG38" s="756"/>
      <c r="PIH38" s="756"/>
      <c r="PII38" s="756"/>
      <c r="PIJ38" s="756"/>
      <c r="PIK38" s="756"/>
      <c r="PIL38" s="756"/>
      <c r="PIM38" s="756"/>
      <c r="PIN38" s="756"/>
      <c r="PIO38" s="756"/>
      <c r="PIP38" s="756"/>
      <c r="PIQ38" s="756"/>
      <c r="PIR38" s="756"/>
      <c r="PIS38" s="756"/>
      <c r="PIT38" s="756"/>
      <c r="PIU38" s="756"/>
      <c r="PIV38" s="756"/>
      <c r="PIW38" s="756"/>
      <c r="PIX38" s="756"/>
      <c r="PIY38" s="756"/>
      <c r="PIZ38" s="756"/>
      <c r="PJA38" s="756"/>
      <c r="PJB38" s="756"/>
      <c r="PJC38" s="756"/>
      <c r="PJD38" s="756"/>
      <c r="PJE38" s="756"/>
      <c r="PJF38" s="756"/>
      <c r="PJG38" s="756"/>
      <c r="PJH38" s="756"/>
      <c r="PJI38" s="756"/>
      <c r="PJJ38" s="756"/>
      <c r="PJK38" s="756"/>
      <c r="PJL38" s="756"/>
      <c r="PJM38" s="756"/>
      <c r="PJN38" s="756"/>
      <c r="PJO38" s="756"/>
      <c r="PJP38" s="756"/>
      <c r="PJQ38" s="756"/>
      <c r="PJR38" s="756"/>
      <c r="PJS38" s="756"/>
      <c r="PJT38" s="756"/>
      <c r="PJU38" s="756"/>
      <c r="PJV38" s="756"/>
      <c r="PJW38" s="756"/>
      <c r="PJX38" s="756"/>
      <c r="PJY38" s="756"/>
      <c r="PJZ38" s="756"/>
      <c r="PKA38" s="756"/>
      <c r="PKB38" s="756"/>
      <c r="PKC38" s="756"/>
      <c r="PKD38" s="756"/>
      <c r="PKE38" s="756"/>
      <c r="PKF38" s="756"/>
      <c r="PKG38" s="756"/>
      <c r="PKH38" s="756"/>
      <c r="PKI38" s="756"/>
      <c r="PKJ38" s="756"/>
      <c r="PKK38" s="756"/>
      <c r="PKL38" s="756"/>
      <c r="PKM38" s="756"/>
      <c r="PKN38" s="756"/>
      <c r="PKO38" s="756"/>
      <c r="PKP38" s="756"/>
      <c r="PKQ38" s="756"/>
      <c r="PKR38" s="756"/>
      <c r="PKS38" s="756"/>
      <c r="PKT38" s="756"/>
      <c r="PKU38" s="756"/>
      <c r="PKV38" s="756"/>
      <c r="PKW38" s="756"/>
      <c r="PKX38" s="756"/>
      <c r="PKY38" s="756"/>
      <c r="PKZ38" s="756"/>
      <c r="PLA38" s="756"/>
      <c r="PLB38" s="756"/>
      <c r="PLC38" s="756"/>
      <c r="PLD38" s="756"/>
      <c r="PLE38" s="756"/>
      <c r="PLF38" s="756"/>
      <c r="PLG38" s="756"/>
      <c r="PLH38" s="756"/>
      <c r="PLI38" s="756"/>
      <c r="PLJ38" s="756"/>
      <c r="PLK38" s="756"/>
      <c r="PLL38" s="756"/>
      <c r="PLM38" s="756"/>
      <c r="PLN38" s="756"/>
      <c r="PLO38" s="756"/>
      <c r="PLP38" s="756"/>
      <c r="PLQ38" s="756"/>
      <c r="PLR38" s="756"/>
      <c r="PLS38" s="756"/>
      <c r="PLT38" s="756"/>
      <c r="PLU38" s="756"/>
      <c r="PLV38" s="756"/>
      <c r="PLW38" s="756"/>
      <c r="PLX38" s="756"/>
      <c r="PLY38" s="756"/>
      <c r="PLZ38" s="756"/>
      <c r="PMA38" s="756"/>
      <c r="PMB38" s="756"/>
      <c r="PMC38" s="756"/>
      <c r="PMD38" s="756"/>
      <c r="PME38" s="756"/>
      <c r="PMF38" s="756"/>
      <c r="PMG38" s="756"/>
      <c r="PMH38" s="756"/>
      <c r="PMI38" s="756"/>
      <c r="PMJ38" s="756"/>
      <c r="PMK38" s="756"/>
      <c r="PML38" s="756"/>
      <c r="PMM38" s="756"/>
      <c r="PMN38" s="756"/>
      <c r="PMO38" s="756"/>
      <c r="PMP38" s="756"/>
      <c r="PMQ38" s="756"/>
      <c r="PMR38" s="756"/>
      <c r="PMS38" s="756"/>
      <c r="PMT38" s="756"/>
      <c r="PMU38" s="756"/>
      <c r="PMV38" s="756"/>
      <c r="PMW38" s="756"/>
      <c r="PMX38" s="756"/>
      <c r="PMY38" s="756"/>
      <c r="PMZ38" s="756"/>
      <c r="PNA38" s="756"/>
      <c r="PNB38" s="756"/>
      <c r="PNC38" s="756"/>
      <c r="PND38" s="756"/>
      <c r="PNE38" s="756"/>
      <c r="PNF38" s="756"/>
      <c r="PNG38" s="756"/>
      <c r="PNH38" s="756"/>
      <c r="PNI38" s="756"/>
      <c r="PNJ38" s="756"/>
      <c r="PNK38" s="756"/>
      <c r="PNL38" s="756"/>
      <c r="PNM38" s="756"/>
      <c r="PNN38" s="756"/>
      <c r="PNO38" s="756"/>
      <c r="PNP38" s="756"/>
      <c r="PNQ38" s="756"/>
      <c r="PNR38" s="756"/>
      <c r="PNS38" s="756"/>
      <c r="PNT38" s="756"/>
      <c r="PNU38" s="756"/>
      <c r="PNV38" s="756"/>
      <c r="PNW38" s="756"/>
      <c r="PNX38" s="756"/>
      <c r="PNY38" s="756"/>
      <c r="PNZ38" s="756"/>
      <c r="POA38" s="756"/>
      <c r="POB38" s="756"/>
      <c r="POC38" s="756"/>
      <c r="POD38" s="756"/>
      <c r="POE38" s="756"/>
      <c r="POF38" s="756"/>
      <c r="POG38" s="756"/>
      <c r="POH38" s="756"/>
      <c r="POI38" s="756"/>
      <c r="POJ38" s="756"/>
      <c r="POK38" s="756"/>
      <c r="POL38" s="756"/>
      <c r="POM38" s="756"/>
      <c r="PON38" s="756"/>
      <c r="POO38" s="756"/>
      <c r="POP38" s="756"/>
      <c r="POQ38" s="756"/>
      <c r="POR38" s="756"/>
      <c r="POS38" s="756"/>
      <c r="POT38" s="756"/>
      <c r="POU38" s="756"/>
      <c r="POV38" s="756"/>
      <c r="POW38" s="756"/>
      <c r="POX38" s="756"/>
      <c r="POY38" s="756"/>
      <c r="POZ38" s="756"/>
      <c r="PPA38" s="756"/>
      <c r="PPB38" s="756"/>
      <c r="PPC38" s="756"/>
      <c r="PPD38" s="756"/>
      <c r="PPE38" s="756"/>
      <c r="PPF38" s="756"/>
      <c r="PPG38" s="756"/>
      <c r="PPH38" s="756"/>
      <c r="PPI38" s="756"/>
      <c r="PPJ38" s="756"/>
      <c r="PPK38" s="756"/>
      <c r="PPL38" s="756"/>
      <c r="PPM38" s="756"/>
      <c r="PPN38" s="756"/>
      <c r="PPO38" s="756"/>
      <c r="PPP38" s="756"/>
      <c r="PPQ38" s="756"/>
      <c r="PPR38" s="756"/>
      <c r="PPS38" s="756"/>
      <c r="PPT38" s="756"/>
      <c r="PPU38" s="756"/>
      <c r="PPV38" s="756"/>
      <c r="PPW38" s="756"/>
      <c r="PPX38" s="756"/>
      <c r="PPY38" s="756"/>
      <c r="PPZ38" s="756"/>
      <c r="PQA38" s="756"/>
      <c r="PQB38" s="756"/>
      <c r="PQC38" s="756"/>
      <c r="PQD38" s="756"/>
      <c r="PQE38" s="756"/>
      <c r="PQF38" s="756"/>
      <c r="PQG38" s="756"/>
      <c r="PQH38" s="756"/>
      <c r="PQI38" s="756"/>
      <c r="PQJ38" s="756"/>
      <c r="PQK38" s="756"/>
      <c r="PQL38" s="756"/>
      <c r="PQM38" s="756"/>
      <c r="PQN38" s="756"/>
      <c r="PQO38" s="756"/>
      <c r="PQP38" s="756"/>
      <c r="PQQ38" s="756"/>
      <c r="PQR38" s="756"/>
      <c r="PQS38" s="756"/>
      <c r="PQT38" s="756"/>
      <c r="PQU38" s="756"/>
      <c r="PQV38" s="756"/>
      <c r="PQW38" s="756"/>
      <c r="PQX38" s="756"/>
      <c r="PQY38" s="756"/>
      <c r="PQZ38" s="756"/>
      <c r="PRA38" s="756"/>
      <c r="PRB38" s="756"/>
      <c r="PRC38" s="756"/>
      <c r="PRD38" s="756"/>
      <c r="PRE38" s="756"/>
      <c r="PRF38" s="756"/>
      <c r="PRG38" s="756"/>
      <c r="PRH38" s="756"/>
      <c r="PRI38" s="756"/>
      <c r="PRJ38" s="756"/>
      <c r="PRK38" s="756"/>
      <c r="PRL38" s="756"/>
      <c r="PRM38" s="756"/>
      <c r="PRN38" s="756"/>
      <c r="PRO38" s="756"/>
      <c r="PRP38" s="756"/>
      <c r="PRQ38" s="756"/>
      <c r="PRR38" s="756"/>
      <c r="PRS38" s="756"/>
      <c r="PRT38" s="756"/>
      <c r="PRU38" s="756"/>
      <c r="PRV38" s="756"/>
      <c r="PRW38" s="756"/>
      <c r="PRX38" s="756"/>
      <c r="PRY38" s="756"/>
      <c r="PRZ38" s="756"/>
      <c r="PSA38" s="756"/>
      <c r="PSB38" s="756"/>
      <c r="PSC38" s="756"/>
      <c r="PSD38" s="756"/>
      <c r="PSE38" s="756"/>
      <c r="PSF38" s="756"/>
      <c r="PSG38" s="756"/>
      <c r="PSH38" s="756"/>
      <c r="PSI38" s="756"/>
      <c r="PSJ38" s="756"/>
      <c r="PSK38" s="756"/>
      <c r="PSL38" s="756"/>
      <c r="PSM38" s="756"/>
      <c r="PSN38" s="756"/>
      <c r="PSO38" s="756"/>
      <c r="PSP38" s="756"/>
      <c r="PSQ38" s="756"/>
      <c r="PSR38" s="756"/>
      <c r="PSS38" s="756"/>
      <c r="PST38" s="756"/>
      <c r="PSU38" s="756"/>
      <c r="PSV38" s="756"/>
      <c r="PSW38" s="756"/>
      <c r="PSX38" s="756"/>
      <c r="PSY38" s="756"/>
      <c r="PSZ38" s="756"/>
      <c r="PTA38" s="756"/>
      <c r="PTB38" s="756"/>
      <c r="PTC38" s="756"/>
      <c r="PTD38" s="756"/>
      <c r="PTE38" s="756"/>
      <c r="PTF38" s="756"/>
      <c r="PTG38" s="756"/>
      <c r="PTH38" s="756"/>
      <c r="PTI38" s="756"/>
      <c r="PTJ38" s="756"/>
      <c r="PTK38" s="756"/>
      <c r="PTL38" s="756"/>
      <c r="PTM38" s="756"/>
      <c r="PTN38" s="756"/>
      <c r="PTO38" s="756"/>
      <c r="PTP38" s="756"/>
      <c r="PTQ38" s="756"/>
      <c r="PTR38" s="756"/>
      <c r="PTS38" s="756"/>
      <c r="PTT38" s="756"/>
      <c r="PTU38" s="756"/>
      <c r="PTV38" s="756"/>
      <c r="PTW38" s="756"/>
      <c r="PTX38" s="756"/>
      <c r="PTY38" s="756"/>
      <c r="PTZ38" s="756"/>
      <c r="PUA38" s="756"/>
      <c r="PUB38" s="756"/>
      <c r="PUC38" s="756"/>
      <c r="PUD38" s="756"/>
      <c r="PUE38" s="756"/>
      <c r="PUF38" s="756"/>
      <c r="PUG38" s="756"/>
      <c r="PUH38" s="756"/>
      <c r="PUI38" s="756"/>
      <c r="PUJ38" s="756"/>
      <c r="PUK38" s="756"/>
      <c r="PUL38" s="756"/>
      <c r="PUM38" s="756"/>
      <c r="PUN38" s="756"/>
      <c r="PUO38" s="756"/>
      <c r="PUP38" s="756"/>
      <c r="PUQ38" s="756"/>
      <c r="PUR38" s="756"/>
      <c r="PUS38" s="756"/>
      <c r="PUT38" s="756"/>
      <c r="PUU38" s="756"/>
      <c r="PUV38" s="756"/>
      <c r="PUW38" s="756"/>
      <c r="PUX38" s="756"/>
      <c r="PUY38" s="756"/>
      <c r="PUZ38" s="756"/>
      <c r="PVA38" s="756"/>
      <c r="PVB38" s="756"/>
      <c r="PVC38" s="756"/>
      <c r="PVD38" s="756"/>
      <c r="PVE38" s="756"/>
      <c r="PVF38" s="756"/>
      <c r="PVG38" s="756"/>
      <c r="PVH38" s="756"/>
      <c r="PVI38" s="756"/>
      <c r="PVJ38" s="756"/>
      <c r="PVK38" s="756"/>
      <c r="PVL38" s="756"/>
      <c r="PVM38" s="756"/>
      <c r="PVN38" s="756"/>
      <c r="PVO38" s="756"/>
      <c r="PVP38" s="756"/>
      <c r="PVQ38" s="756"/>
      <c r="PVR38" s="756"/>
      <c r="PVS38" s="756"/>
      <c r="PVT38" s="756"/>
      <c r="PVU38" s="756"/>
      <c r="PVV38" s="756"/>
      <c r="PVW38" s="756"/>
      <c r="PVX38" s="756"/>
      <c r="PVY38" s="756"/>
      <c r="PVZ38" s="756"/>
      <c r="PWA38" s="756"/>
      <c r="PWB38" s="756"/>
      <c r="PWC38" s="756"/>
      <c r="PWD38" s="756"/>
      <c r="PWE38" s="756"/>
      <c r="PWF38" s="756"/>
      <c r="PWG38" s="756"/>
      <c r="PWH38" s="756"/>
      <c r="PWI38" s="756"/>
      <c r="PWJ38" s="756"/>
      <c r="PWK38" s="756"/>
      <c r="PWL38" s="756"/>
      <c r="PWM38" s="756"/>
      <c r="PWN38" s="756"/>
      <c r="PWO38" s="756"/>
      <c r="PWP38" s="756"/>
      <c r="PWQ38" s="756"/>
      <c r="PWR38" s="756"/>
      <c r="PWS38" s="756"/>
      <c r="PWT38" s="756"/>
      <c r="PWU38" s="756"/>
      <c r="PWV38" s="756"/>
      <c r="PWW38" s="756"/>
      <c r="PWX38" s="756"/>
      <c r="PWY38" s="756"/>
      <c r="PWZ38" s="756"/>
      <c r="PXA38" s="756"/>
      <c r="PXB38" s="756"/>
      <c r="PXC38" s="756"/>
      <c r="PXD38" s="756"/>
      <c r="PXE38" s="756"/>
      <c r="PXF38" s="756"/>
      <c r="PXG38" s="756"/>
      <c r="PXH38" s="756"/>
      <c r="PXI38" s="756"/>
      <c r="PXJ38" s="756"/>
      <c r="PXK38" s="756"/>
      <c r="PXL38" s="756"/>
      <c r="PXM38" s="756"/>
      <c r="PXN38" s="756"/>
      <c r="PXO38" s="756"/>
      <c r="PXP38" s="756"/>
      <c r="PXQ38" s="756"/>
      <c r="PXR38" s="756"/>
      <c r="PXS38" s="756"/>
      <c r="PXT38" s="756"/>
      <c r="PXU38" s="756"/>
      <c r="PXV38" s="756"/>
      <c r="PXW38" s="756"/>
      <c r="PXX38" s="756"/>
      <c r="PXY38" s="756"/>
      <c r="PXZ38" s="756"/>
      <c r="PYA38" s="756"/>
      <c r="PYB38" s="756"/>
      <c r="PYC38" s="756"/>
      <c r="PYD38" s="756"/>
      <c r="PYE38" s="756"/>
      <c r="PYF38" s="756"/>
      <c r="PYG38" s="756"/>
      <c r="PYH38" s="756"/>
      <c r="PYI38" s="756"/>
      <c r="PYJ38" s="756"/>
      <c r="PYK38" s="756"/>
      <c r="PYL38" s="756"/>
      <c r="PYM38" s="756"/>
      <c r="PYN38" s="756"/>
      <c r="PYO38" s="756"/>
      <c r="PYP38" s="756"/>
      <c r="PYQ38" s="756"/>
      <c r="PYR38" s="756"/>
      <c r="PYS38" s="756"/>
      <c r="PYT38" s="756"/>
      <c r="PYU38" s="756"/>
      <c r="PYV38" s="756"/>
      <c r="PYW38" s="756"/>
      <c r="PYX38" s="756"/>
      <c r="PYY38" s="756"/>
      <c r="PYZ38" s="756"/>
      <c r="PZA38" s="756"/>
      <c r="PZB38" s="756"/>
      <c r="PZC38" s="756"/>
      <c r="PZD38" s="756"/>
      <c r="PZE38" s="756"/>
      <c r="PZF38" s="756"/>
      <c r="PZG38" s="756"/>
      <c r="PZH38" s="756"/>
      <c r="PZI38" s="756"/>
      <c r="PZJ38" s="756"/>
      <c r="PZK38" s="756"/>
      <c r="PZL38" s="756"/>
      <c r="PZM38" s="756"/>
      <c r="PZN38" s="756"/>
      <c r="PZO38" s="756"/>
      <c r="PZP38" s="756"/>
      <c r="PZQ38" s="756"/>
      <c r="PZR38" s="756"/>
      <c r="PZS38" s="756"/>
      <c r="PZT38" s="756"/>
      <c r="PZU38" s="756"/>
      <c r="PZV38" s="756"/>
      <c r="PZW38" s="756"/>
      <c r="PZX38" s="756"/>
      <c r="PZY38" s="756"/>
      <c r="PZZ38" s="756"/>
      <c r="QAA38" s="756"/>
      <c r="QAB38" s="756"/>
      <c r="QAC38" s="756"/>
      <c r="QAD38" s="756"/>
      <c r="QAE38" s="756"/>
      <c r="QAF38" s="756"/>
      <c r="QAG38" s="756"/>
      <c r="QAH38" s="756"/>
      <c r="QAI38" s="756"/>
      <c r="QAJ38" s="756"/>
      <c r="QAK38" s="756"/>
      <c r="QAL38" s="756"/>
      <c r="QAM38" s="756"/>
      <c r="QAN38" s="756"/>
      <c r="QAO38" s="756"/>
      <c r="QAP38" s="756"/>
      <c r="QAQ38" s="756"/>
      <c r="QAR38" s="756"/>
      <c r="QAS38" s="756"/>
      <c r="QAT38" s="756"/>
      <c r="QAU38" s="756"/>
      <c r="QAV38" s="756"/>
      <c r="QAW38" s="756"/>
      <c r="QAX38" s="756"/>
      <c r="QAY38" s="756"/>
      <c r="QAZ38" s="756"/>
      <c r="QBA38" s="756"/>
      <c r="QBB38" s="756"/>
      <c r="QBC38" s="756"/>
      <c r="QBD38" s="756"/>
      <c r="QBE38" s="756"/>
      <c r="QBF38" s="756"/>
      <c r="QBG38" s="756"/>
      <c r="QBH38" s="756"/>
      <c r="QBI38" s="756"/>
      <c r="QBJ38" s="756"/>
      <c r="QBK38" s="756"/>
      <c r="QBL38" s="756"/>
      <c r="QBM38" s="756"/>
      <c r="QBN38" s="756"/>
      <c r="QBO38" s="756"/>
      <c r="QBP38" s="756"/>
      <c r="QBQ38" s="756"/>
      <c r="QBR38" s="756"/>
      <c r="QBS38" s="756"/>
      <c r="QBT38" s="756"/>
      <c r="QBU38" s="756"/>
      <c r="QBV38" s="756"/>
      <c r="QBW38" s="756"/>
      <c r="QBX38" s="756"/>
      <c r="QBY38" s="756"/>
      <c r="QBZ38" s="756"/>
      <c r="QCA38" s="756"/>
      <c r="QCB38" s="756"/>
      <c r="QCC38" s="756"/>
      <c r="QCD38" s="756"/>
      <c r="QCE38" s="756"/>
      <c r="QCF38" s="756"/>
      <c r="QCG38" s="756"/>
      <c r="QCH38" s="756"/>
      <c r="QCI38" s="756"/>
      <c r="QCJ38" s="756"/>
      <c r="QCK38" s="756"/>
      <c r="QCL38" s="756"/>
      <c r="QCM38" s="756"/>
      <c r="QCN38" s="756"/>
      <c r="QCO38" s="756"/>
      <c r="QCP38" s="756"/>
      <c r="QCQ38" s="756"/>
      <c r="QCR38" s="756"/>
      <c r="QCS38" s="756"/>
      <c r="QCT38" s="756"/>
      <c r="QCU38" s="756"/>
      <c r="QCV38" s="756"/>
      <c r="QCW38" s="756"/>
      <c r="QCX38" s="756"/>
      <c r="QCY38" s="756"/>
      <c r="QCZ38" s="756"/>
      <c r="QDA38" s="756"/>
      <c r="QDB38" s="756"/>
      <c r="QDC38" s="756"/>
      <c r="QDD38" s="756"/>
      <c r="QDE38" s="756"/>
      <c r="QDF38" s="756"/>
      <c r="QDG38" s="756"/>
      <c r="QDH38" s="756"/>
      <c r="QDI38" s="756"/>
      <c r="QDJ38" s="756"/>
      <c r="QDK38" s="756"/>
      <c r="QDL38" s="756"/>
      <c r="QDM38" s="756"/>
      <c r="QDN38" s="756"/>
      <c r="QDO38" s="756"/>
      <c r="QDP38" s="756"/>
      <c r="QDQ38" s="756"/>
      <c r="QDR38" s="756"/>
      <c r="QDS38" s="756"/>
      <c r="QDT38" s="756"/>
      <c r="QDU38" s="756"/>
      <c r="QDV38" s="756"/>
      <c r="QDW38" s="756"/>
      <c r="QDX38" s="756"/>
      <c r="QDY38" s="756"/>
      <c r="QDZ38" s="756"/>
      <c r="QEA38" s="756"/>
      <c r="QEB38" s="756"/>
      <c r="QEC38" s="756"/>
      <c r="QED38" s="756"/>
      <c r="QEE38" s="756"/>
      <c r="QEF38" s="756"/>
      <c r="QEG38" s="756"/>
      <c r="QEH38" s="756"/>
      <c r="QEI38" s="756"/>
      <c r="QEJ38" s="756"/>
      <c r="QEK38" s="756"/>
      <c r="QEL38" s="756"/>
      <c r="QEM38" s="756"/>
      <c r="QEN38" s="756"/>
      <c r="QEO38" s="756"/>
      <c r="QEP38" s="756"/>
      <c r="QEQ38" s="756"/>
      <c r="QER38" s="756"/>
      <c r="QES38" s="756"/>
      <c r="QET38" s="756"/>
      <c r="QEU38" s="756"/>
      <c r="QEV38" s="756"/>
      <c r="QEW38" s="756"/>
      <c r="QEX38" s="756"/>
      <c r="QEY38" s="756"/>
      <c r="QEZ38" s="756"/>
      <c r="QFA38" s="756"/>
      <c r="QFB38" s="756"/>
      <c r="QFC38" s="756"/>
      <c r="QFD38" s="756"/>
      <c r="QFE38" s="756"/>
      <c r="QFF38" s="756"/>
      <c r="QFG38" s="756"/>
      <c r="QFH38" s="756"/>
      <c r="QFI38" s="756"/>
      <c r="QFJ38" s="756"/>
      <c r="QFK38" s="756"/>
      <c r="QFL38" s="756"/>
      <c r="QFM38" s="756"/>
      <c r="QFN38" s="756"/>
      <c r="QFO38" s="756"/>
      <c r="QFP38" s="756"/>
      <c r="QFQ38" s="756"/>
      <c r="QFR38" s="756"/>
      <c r="QFS38" s="756"/>
      <c r="QFT38" s="756"/>
      <c r="QFU38" s="756"/>
      <c r="QFV38" s="756"/>
      <c r="QFW38" s="756"/>
      <c r="QFX38" s="756"/>
      <c r="QFY38" s="756"/>
      <c r="QFZ38" s="756"/>
      <c r="QGA38" s="756"/>
      <c r="QGB38" s="756"/>
      <c r="QGC38" s="756"/>
      <c r="QGD38" s="756"/>
      <c r="QGE38" s="756"/>
      <c r="QGF38" s="756"/>
      <c r="QGG38" s="756"/>
      <c r="QGH38" s="756"/>
      <c r="QGI38" s="756"/>
      <c r="QGJ38" s="756"/>
      <c r="QGK38" s="756"/>
      <c r="QGL38" s="756"/>
      <c r="QGM38" s="756"/>
      <c r="QGN38" s="756"/>
      <c r="QGO38" s="756"/>
      <c r="QGP38" s="756"/>
      <c r="QGQ38" s="756"/>
      <c r="QGR38" s="756"/>
      <c r="QGS38" s="756"/>
      <c r="QGT38" s="756"/>
      <c r="QGU38" s="756"/>
      <c r="QGV38" s="756"/>
      <c r="QGW38" s="756"/>
      <c r="QGX38" s="756"/>
      <c r="QGY38" s="756"/>
      <c r="QGZ38" s="756"/>
      <c r="QHA38" s="756"/>
      <c r="QHB38" s="756"/>
      <c r="QHC38" s="756"/>
      <c r="QHD38" s="756"/>
      <c r="QHE38" s="756"/>
      <c r="QHF38" s="756"/>
      <c r="QHG38" s="756"/>
      <c r="QHH38" s="756"/>
      <c r="QHI38" s="756"/>
      <c r="QHJ38" s="756"/>
      <c r="QHK38" s="756"/>
      <c r="QHL38" s="756"/>
      <c r="QHM38" s="756"/>
      <c r="QHN38" s="756"/>
      <c r="QHO38" s="756"/>
      <c r="QHP38" s="756"/>
      <c r="QHQ38" s="756"/>
      <c r="QHR38" s="756"/>
      <c r="QHS38" s="756"/>
      <c r="QHT38" s="756"/>
      <c r="QHU38" s="756"/>
      <c r="QHV38" s="756"/>
      <c r="QHW38" s="756"/>
      <c r="QHX38" s="756"/>
      <c r="QHY38" s="756"/>
      <c r="QHZ38" s="756"/>
      <c r="QIA38" s="756"/>
      <c r="QIB38" s="756"/>
      <c r="QIC38" s="756"/>
      <c r="QID38" s="756"/>
      <c r="QIE38" s="756"/>
      <c r="QIF38" s="756"/>
      <c r="QIG38" s="756"/>
      <c r="QIH38" s="756"/>
      <c r="QII38" s="756"/>
      <c r="QIJ38" s="756"/>
      <c r="QIK38" s="756"/>
      <c r="QIL38" s="756"/>
      <c r="QIM38" s="756"/>
      <c r="QIN38" s="756"/>
      <c r="QIO38" s="756"/>
      <c r="QIP38" s="756"/>
      <c r="QIQ38" s="756"/>
      <c r="QIR38" s="756"/>
      <c r="QIS38" s="756"/>
      <c r="QIT38" s="756"/>
      <c r="QIU38" s="756"/>
      <c r="QIV38" s="756"/>
      <c r="QIW38" s="756"/>
      <c r="QIX38" s="756"/>
      <c r="QIY38" s="756"/>
      <c r="QIZ38" s="756"/>
      <c r="QJA38" s="756"/>
      <c r="QJB38" s="756"/>
      <c r="QJC38" s="756"/>
      <c r="QJD38" s="756"/>
      <c r="QJE38" s="756"/>
      <c r="QJF38" s="756"/>
      <c r="QJG38" s="756"/>
      <c r="QJH38" s="756"/>
      <c r="QJI38" s="756"/>
      <c r="QJJ38" s="756"/>
      <c r="QJK38" s="756"/>
      <c r="QJL38" s="756"/>
      <c r="QJM38" s="756"/>
      <c r="QJN38" s="756"/>
      <c r="QJO38" s="756"/>
      <c r="QJP38" s="756"/>
      <c r="QJQ38" s="756"/>
      <c r="QJR38" s="756"/>
      <c r="QJS38" s="756"/>
      <c r="QJT38" s="756"/>
      <c r="QJU38" s="756"/>
      <c r="QJV38" s="756"/>
      <c r="QJW38" s="756"/>
      <c r="QJX38" s="756"/>
      <c r="QJY38" s="756"/>
      <c r="QJZ38" s="756"/>
      <c r="QKA38" s="756"/>
      <c r="QKB38" s="756"/>
      <c r="QKC38" s="756"/>
      <c r="QKD38" s="756"/>
      <c r="QKE38" s="756"/>
      <c r="QKF38" s="756"/>
      <c r="QKG38" s="756"/>
      <c r="QKH38" s="756"/>
      <c r="QKI38" s="756"/>
      <c r="QKJ38" s="756"/>
      <c r="QKK38" s="756"/>
      <c r="QKL38" s="756"/>
      <c r="QKM38" s="756"/>
      <c r="QKN38" s="756"/>
      <c r="QKO38" s="756"/>
      <c r="QKP38" s="756"/>
      <c r="QKQ38" s="756"/>
      <c r="QKR38" s="756"/>
      <c r="QKS38" s="756"/>
      <c r="QKT38" s="756"/>
      <c r="QKU38" s="756"/>
      <c r="QKV38" s="756"/>
      <c r="QKW38" s="756"/>
      <c r="QKX38" s="756"/>
      <c r="QKY38" s="756"/>
      <c r="QKZ38" s="756"/>
      <c r="QLA38" s="756"/>
      <c r="QLB38" s="756"/>
      <c r="QLC38" s="756"/>
      <c r="QLD38" s="756"/>
      <c r="QLE38" s="756"/>
      <c r="QLF38" s="756"/>
      <c r="QLG38" s="756"/>
      <c r="QLH38" s="756"/>
      <c r="QLI38" s="756"/>
      <c r="QLJ38" s="756"/>
      <c r="QLK38" s="756"/>
      <c r="QLL38" s="756"/>
      <c r="QLM38" s="756"/>
      <c r="QLN38" s="756"/>
      <c r="QLO38" s="756"/>
      <c r="QLP38" s="756"/>
      <c r="QLQ38" s="756"/>
      <c r="QLR38" s="756"/>
      <c r="QLS38" s="756"/>
      <c r="QLT38" s="756"/>
      <c r="QLU38" s="756"/>
      <c r="QLV38" s="756"/>
      <c r="QLW38" s="756"/>
      <c r="QLX38" s="756"/>
      <c r="QLY38" s="756"/>
      <c r="QLZ38" s="756"/>
      <c r="QMA38" s="756"/>
      <c r="QMB38" s="756"/>
      <c r="QMC38" s="756"/>
      <c r="QMD38" s="756"/>
      <c r="QME38" s="756"/>
      <c r="QMF38" s="756"/>
      <c r="QMG38" s="756"/>
      <c r="QMH38" s="756"/>
      <c r="QMI38" s="756"/>
      <c r="QMJ38" s="756"/>
      <c r="QMK38" s="756"/>
      <c r="QML38" s="756"/>
      <c r="QMM38" s="756"/>
      <c r="QMN38" s="756"/>
      <c r="QMO38" s="756"/>
      <c r="QMP38" s="756"/>
      <c r="QMQ38" s="756"/>
      <c r="QMR38" s="756"/>
      <c r="QMS38" s="756"/>
      <c r="QMT38" s="756"/>
      <c r="QMU38" s="756"/>
      <c r="QMV38" s="756"/>
      <c r="QMW38" s="756"/>
      <c r="QMX38" s="756"/>
      <c r="QMY38" s="756"/>
      <c r="QMZ38" s="756"/>
      <c r="QNA38" s="756"/>
      <c r="QNB38" s="756"/>
      <c r="QNC38" s="756"/>
      <c r="QND38" s="756"/>
      <c r="QNE38" s="756"/>
      <c r="QNF38" s="756"/>
      <c r="QNG38" s="756"/>
      <c r="QNH38" s="756"/>
      <c r="QNI38" s="756"/>
      <c r="QNJ38" s="756"/>
      <c r="QNK38" s="756"/>
      <c r="QNL38" s="756"/>
      <c r="QNM38" s="756"/>
      <c r="QNN38" s="756"/>
      <c r="QNO38" s="756"/>
      <c r="QNP38" s="756"/>
      <c r="QNQ38" s="756"/>
      <c r="QNR38" s="756"/>
      <c r="QNS38" s="756"/>
      <c r="QNT38" s="756"/>
      <c r="QNU38" s="756"/>
      <c r="QNV38" s="756"/>
      <c r="QNW38" s="756"/>
      <c r="QNX38" s="756"/>
      <c r="QNY38" s="756"/>
      <c r="QNZ38" s="756"/>
      <c r="QOA38" s="756"/>
      <c r="QOB38" s="756"/>
      <c r="QOC38" s="756"/>
      <c r="QOD38" s="756"/>
      <c r="QOE38" s="756"/>
      <c r="QOF38" s="756"/>
      <c r="QOG38" s="756"/>
      <c r="QOH38" s="756"/>
      <c r="QOI38" s="756"/>
      <c r="QOJ38" s="756"/>
      <c r="QOK38" s="756"/>
      <c r="QOL38" s="756"/>
      <c r="QOM38" s="756"/>
      <c r="QON38" s="756"/>
      <c r="QOO38" s="756"/>
      <c r="QOP38" s="756"/>
      <c r="QOQ38" s="756"/>
      <c r="QOR38" s="756"/>
      <c r="QOS38" s="756"/>
      <c r="QOT38" s="756"/>
      <c r="QOU38" s="756"/>
      <c r="QOV38" s="756"/>
      <c r="QOW38" s="756"/>
      <c r="QOX38" s="756"/>
      <c r="QOY38" s="756"/>
      <c r="QOZ38" s="756"/>
      <c r="QPA38" s="756"/>
      <c r="QPB38" s="756"/>
      <c r="QPC38" s="756"/>
      <c r="QPD38" s="756"/>
      <c r="QPE38" s="756"/>
      <c r="QPF38" s="756"/>
      <c r="QPG38" s="756"/>
      <c r="QPH38" s="756"/>
      <c r="QPI38" s="756"/>
      <c r="QPJ38" s="756"/>
      <c r="QPK38" s="756"/>
      <c r="QPL38" s="756"/>
      <c r="QPM38" s="756"/>
      <c r="QPN38" s="756"/>
      <c r="QPO38" s="756"/>
      <c r="QPP38" s="756"/>
      <c r="QPQ38" s="756"/>
      <c r="QPR38" s="756"/>
      <c r="QPS38" s="756"/>
      <c r="QPT38" s="756"/>
      <c r="QPU38" s="756"/>
      <c r="QPV38" s="756"/>
      <c r="QPW38" s="756"/>
      <c r="QPX38" s="756"/>
      <c r="QPY38" s="756"/>
      <c r="QPZ38" s="756"/>
      <c r="QQA38" s="756"/>
      <c r="QQB38" s="756"/>
      <c r="QQC38" s="756"/>
      <c r="QQD38" s="756"/>
      <c r="QQE38" s="756"/>
      <c r="QQF38" s="756"/>
      <c r="QQG38" s="756"/>
      <c r="QQH38" s="756"/>
      <c r="QQI38" s="756"/>
      <c r="QQJ38" s="756"/>
      <c r="QQK38" s="756"/>
      <c r="QQL38" s="756"/>
      <c r="QQM38" s="756"/>
      <c r="QQN38" s="756"/>
      <c r="QQO38" s="756"/>
      <c r="QQP38" s="756"/>
      <c r="QQQ38" s="756"/>
      <c r="QQR38" s="756"/>
      <c r="QQS38" s="756"/>
      <c r="QQT38" s="756"/>
      <c r="QQU38" s="756"/>
      <c r="QQV38" s="756"/>
      <c r="QQW38" s="756"/>
      <c r="QQX38" s="756"/>
      <c r="QQY38" s="756"/>
      <c r="QQZ38" s="756"/>
      <c r="QRA38" s="756"/>
      <c r="QRB38" s="756"/>
      <c r="QRC38" s="756"/>
      <c r="QRD38" s="756"/>
      <c r="QRE38" s="756"/>
      <c r="QRF38" s="756"/>
      <c r="QRG38" s="756"/>
      <c r="QRH38" s="756"/>
      <c r="QRI38" s="756"/>
      <c r="QRJ38" s="756"/>
      <c r="QRK38" s="756"/>
      <c r="QRL38" s="756"/>
      <c r="QRM38" s="756"/>
      <c r="QRN38" s="756"/>
      <c r="QRO38" s="756"/>
      <c r="QRP38" s="756"/>
      <c r="QRQ38" s="756"/>
      <c r="QRR38" s="756"/>
      <c r="QRS38" s="756"/>
      <c r="QRT38" s="756"/>
      <c r="QRU38" s="756"/>
      <c r="QRV38" s="756"/>
      <c r="QRW38" s="756"/>
      <c r="QRX38" s="756"/>
      <c r="QRY38" s="756"/>
      <c r="QRZ38" s="756"/>
      <c r="QSA38" s="756"/>
      <c r="QSB38" s="756"/>
      <c r="QSC38" s="756"/>
      <c r="QSD38" s="756"/>
      <c r="QSE38" s="756"/>
      <c r="QSF38" s="756"/>
      <c r="QSG38" s="756"/>
      <c r="QSH38" s="756"/>
      <c r="QSI38" s="756"/>
      <c r="QSJ38" s="756"/>
      <c r="QSK38" s="756"/>
      <c r="QSL38" s="756"/>
      <c r="QSM38" s="756"/>
      <c r="QSN38" s="756"/>
      <c r="QSO38" s="756"/>
      <c r="QSP38" s="756"/>
      <c r="QSQ38" s="756"/>
      <c r="QSR38" s="756"/>
      <c r="QSS38" s="756"/>
      <c r="QST38" s="756"/>
      <c r="QSU38" s="756"/>
      <c r="QSV38" s="756"/>
      <c r="QSW38" s="756"/>
      <c r="QSX38" s="756"/>
      <c r="QSY38" s="756"/>
      <c r="QSZ38" s="756"/>
      <c r="QTA38" s="756"/>
      <c r="QTB38" s="756"/>
      <c r="QTC38" s="756"/>
      <c r="QTD38" s="756"/>
      <c r="QTE38" s="756"/>
      <c r="QTF38" s="756"/>
      <c r="QTG38" s="756"/>
      <c r="QTH38" s="756"/>
      <c r="QTI38" s="756"/>
      <c r="QTJ38" s="756"/>
      <c r="QTK38" s="756"/>
      <c r="QTL38" s="756"/>
      <c r="QTM38" s="756"/>
      <c r="QTN38" s="756"/>
      <c r="QTO38" s="756"/>
      <c r="QTP38" s="756"/>
      <c r="QTQ38" s="756"/>
      <c r="QTR38" s="756"/>
      <c r="QTS38" s="756"/>
      <c r="QTT38" s="756"/>
      <c r="QTU38" s="756"/>
      <c r="QTV38" s="756"/>
      <c r="QTW38" s="756"/>
      <c r="QTX38" s="756"/>
      <c r="QTY38" s="756"/>
      <c r="QTZ38" s="756"/>
      <c r="QUA38" s="756"/>
      <c r="QUB38" s="756"/>
      <c r="QUC38" s="756"/>
      <c r="QUD38" s="756"/>
      <c r="QUE38" s="756"/>
      <c r="QUF38" s="756"/>
      <c r="QUG38" s="756"/>
      <c r="QUH38" s="756"/>
      <c r="QUI38" s="756"/>
      <c r="QUJ38" s="756"/>
      <c r="QUK38" s="756"/>
      <c r="QUL38" s="756"/>
      <c r="QUM38" s="756"/>
      <c r="QUN38" s="756"/>
      <c r="QUO38" s="756"/>
      <c r="QUP38" s="756"/>
      <c r="QUQ38" s="756"/>
      <c r="QUR38" s="756"/>
      <c r="QUS38" s="756"/>
      <c r="QUT38" s="756"/>
      <c r="QUU38" s="756"/>
      <c r="QUV38" s="756"/>
      <c r="QUW38" s="756"/>
      <c r="QUX38" s="756"/>
      <c r="QUY38" s="756"/>
      <c r="QUZ38" s="756"/>
      <c r="QVA38" s="756"/>
      <c r="QVB38" s="756"/>
      <c r="QVC38" s="756"/>
      <c r="QVD38" s="756"/>
      <c r="QVE38" s="756"/>
      <c r="QVF38" s="756"/>
      <c r="QVG38" s="756"/>
      <c r="QVH38" s="756"/>
      <c r="QVI38" s="756"/>
      <c r="QVJ38" s="756"/>
      <c r="QVK38" s="756"/>
      <c r="QVL38" s="756"/>
      <c r="QVM38" s="756"/>
      <c r="QVN38" s="756"/>
      <c r="QVO38" s="756"/>
      <c r="QVP38" s="756"/>
      <c r="QVQ38" s="756"/>
      <c r="QVR38" s="756"/>
      <c r="QVS38" s="756"/>
      <c r="QVT38" s="756"/>
      <c r="QVU38" s="756"/>
      <c r="QVV38" s="756"/>
      <c r="QVW38" s="756"/>
      <c r="QVX38" s="756"/>
      <c r="QVY38" s="756"/>
      <c r="QVZ38" s="756"/>
      <c r="QWA38" s="756"/>
      <c r="QWB38" s="756"/>
      <c r="QWC38" s="756"/>
      <c r="QWD38" s="756"/>
      <c r="QWE38" s="756"/>
      <c r="QWF38" s="756"/>
      <c r="QWG38" s="756"/>
      <c r="QWH38" s="756"/>
      <c r="QWI38" s="756"/>
      <c r="QWJ38" s="756"/>
      <c r="QWK38" s="756"/>
      <c r="QWL38" s="756"/>
      <c r="QWM38" s="756"/>
      <c r="QWN38" s="756"/>
      <c r="QWO38" s="756"/>
      <c r="QWP38" s="756"/>
      <c r="QWQ38" s="756"/>
      <c r="QWR38" s="756"/>
      <c r="QWS38" s="756"/>
      <c r="QWT38" s="756"/>
      <c r="QWU38" s="756"/>
      <c r="QWV38" s="756"/>
      <c r="QWW38" s="756"/>
      <c r="QWX38" s="756"/>
      <c r="QWY38" s="756"/>
      <c r="QWZ38" s="756"/>
      <c r="QXA38" s="756"/>
      <c r="QXB38" s="756"/>
      <c r="QXC38" s="756"/>
      <c r="QXD38" s="756"/>
      <c r="QXE38" s="756"/>
      <c r="QXF38" s="756"/>
      <c r="QXG38" s="756"/>
      <c r="QXH38" s="756"/>
      <c r="QXI38" s="756"/>
      <c r="QXJ38" s="756"/>
      <c r="QXK38" s="756"/>
      <c r="QXL38" s="756"/>
      <c r="QXM38" s="756"/>
      <c r="QXN38" s="756"/>
      <c r="QXO38" s="756"/>
      <c r="QXP38" s="756"/>
      <c r="QXQ38" s="756"/>
      <c r="QXR38" s="756"/>
      <c r="QXS38" s="756"/>
      <c r="QXT38" s="756"/>
      <c r="QXU38" s="756"/>
      <c r="QXV38" s="756"/>
      <c r="QXW38" s="756"/>
      <c r="QXX38" s="756"/>
      <c r="QXY38" s="756"/>
      <c r="QXZ38" s="756"/>
      <c r="QYA38" s="756"/>
      <c r="QYB38" s="756"/>
      <c r="QYC38" s="756"/>
      <c r="QYD38" s="756"/>
      <c r="QYE38" s="756"/>
      <c r="QYF38" s="756"/>
      <c r="QYG38" s="756"/>
      <c r="QYH38" s="756"/>
      <c r="QYI38" s="756"/>
      <c r="QYJ38" s="756"/>
      <c r="QYK38" s="756"/>
      <c r="QYL38" s="756"/>
      <c r="QYM38" s="756"/>
      <c r="QYN38" s="756"/>
      <c r="QYO38" s="756"/>
      <c r="QYP38" s="756"/>
      <c r="QYQ38" s="756"/>
      <c r="QYR38" s="756"/>
      <c r="QYS38" s="756"/>
      <c r="QYT38" s="756"/>
      <c r="QYU38" s="756"/>
      <c r="QYV38" s="756"/>
      <c r="QYW38" s="756"/>
      <c r="QYX38" s="756"/>
      <c r="QYY38" s="756"/>
      <c r="QYZ38" s="756"/>
      <c r="QZA38" s="756"/>
      <c r="QZB38" s="756"/>
      <c r="QZC38" s="756"/>
      <c r="QZD38" s="756"/>
      <c r="QZE38" s="756"/>
      <c r="QZF38" s="756"/>
      <c r="QZG38" s="756"/>
      <c r="QZH38" s="756"/>
      <c r="QZI38" s="756"/>
      <c r="QZJ38" s="756"/>
      <c r="QZK38" s="756"/>
      <c r="QZL38" s="756"/>
      <c r="QZM38" s="756"/>
      <c r="QZN38" s="756"/>
      <c r="QZO38" s="756"/>
      <c r="QZP38" s="756"/>
      <c r="QZQ38" s="756"/>
      <c r="QZR38" s="756"/>
      <c r="QZS38" s="756"/>
      <c r="QZT38" s="756"/>
      <c r="QZU38" s="756"/>
      <c r="QZV38" s="756"/>
      <c r="QZW38" s="756"/>
      <c r="QZX38" s="756"/>
      <c r="QZY38" s="756"/>
      <c r="QZZ38" s="756"/>
      <c r="RAA38" s="756"/>
      <c r="RAB38" s="756"/>
      <c r="RAC38" s="756"/>
      <c r="RAD38" s="756"/>
      <c r="RAE38" s="756"/>
      <c r="RAF38" s="756"/>
      <c r="RAG38" s="756"/>
      <c r="RAH38" s="756"/>
      <c r="RAI38" s="756"/>
      <c r="RAJ38" s="756"/>
      <c r="RAK38" s="756"/>
      <c r="RAL38" s="756"/>
      <c r="RAM38" s="756"/>
      <c r="RAN38" s="756"/>
      <c r="RAO38" s="756"/>
      <c r="RAP38" s="756"/>
      <c r="RAQ38" s="756"/>
      <c r="RAR38" s="756"/>
      <c r="RAS38" s="756"/>
      <c r="RAT38" s="756"/>
      <c r="RAU38" s="756"/>
      <c r="RAV38" s="756"/>
      <c r="RAW38" s="756"/>
      <c r="RAX38" s="756"/>
      <c r="RAY38" s="756"/>
      <c r="RAZ38" s="756"/>
      <c r="RBA38" s="756"/>
      <c r="RBB38" s="756"/>
      <c r="RBC38" s="756"/>
      <c r="RBD38" s="756"/>
      <c r="RBE38" s="756"/>
      <c r="RBF38" s="756"/>
      <c r="RBG38" s="756"/>
      <c r="RBH38" s="756"/>
      <c r="RBI38" s="756"/>
      <c r="RBJ38" s="756"/>
      <c r="RBK38" s="756"/>
      <c r="RBL38" s="756"/>
      <c r="RBM38" s="756"/>
      <c r="RBN38" s="756"/>
      <c r="RBO38" s="756"/>
      <c r="RBP38" s="756"/>
      <c r="RBQ38" s="756"/>
      <c r="RBR38" s="756"/>
      <c r="RBS38" s="756"/>
      <c r="RBT38" s="756"/>
      <c r="RBU38" s="756"/>
      <c r="RBV38" s="756"/>
      <c r="RBW38" s="756"/>
      <c r="RBX38" s="756"/>
      <c r="RBY38" s="756"/>
      <c r="RBZ38" s="756"/>
      <c r="RCA38" s="756"/>
      <c r="RCB38" s="756"/>
      <c r="RCC38" s="756"/>
      <c r="RCD38" s="756"/>
      <c r="RCE38" s="756"/>
      <c r="RCF38" s="756"/>
      <c r="RCG38" s="756"/>
      <c r="RCH38" s="756"/>
      <c r="RCI38" s="756"/>
      <c r="RCJ38" s="756"/>
      <c r="RCK38" s="756"/>
      <c r="RCL38" s="756"/>
      <c r="RCM38" s="756"/>
      <c r="RCN38" s="756"/>
      <c r="RCO38" s="756"/>
      <c r="RCP38" s="756"/>
      <c r="RCQ38" s="756"/>
      <c r="RCR38" s="756"/>
      <c r="RCS38" s="756"/>
      <c r="RCT38" s="756"/>
      <c r="RCU38" s="756"/>
      <c r="RCV38" s="756"/>
      <c r="RCW38" s="756"/>
      <c r="RCX38" s="756"/>
      <c r="RCY38" s="756"/>
      <c r="RCZ38" s="756"/>
      <c r="RDA38" s="756"/>
      <c r="RDB38" s="756"/>
      <c r="RDC38" s="756"/>
      <c r="RDD38" s="756"/>
      <c r="RDE38" s="756"/>
      <c r="RDF38" s="756"/>
      <c r="RDG38" s="756"/>
      <c r="RDH38" s="756"/>
      <c r="RDI38" s="756"/>
      <c r="RDJ38" s="756"/>
      <c r="RDK38" s="756"/>
      <c r="RDL38" s="756"/>
      <c r="RDM38" s="756"/>
      <c r="RDN38" s="756"/>
      <c r="RDO38" s="756"/>
      <c r="RDP38" s="756"/>
      <c r="RDQ38" s="756"/>
      <c r="RDR38" s="756"/>
      <c r="RDS38" s="756"/>
      <c r="RDT38" s="756"/>
      <c r="RDU38" s="756"/>
      <c r="RDV38" s="756"/>
      <c r="RDW38" s="756"/>
      <c r="RDX38" s="756"/>
      <c r="RDY38" s="756"/>
      <c r="RDZ38" s="756"/>
      <c r="REA38" s="756"/>
      <c r="REB38" s="756"/>
      <c r="REC38" s="756"/>
      <c r="RED38" s="756"/>
      <c r="REE38" s="756"/>
      <c r="REF38" s="756"/>
      <c r="REG38" s="756"/>
      <c r="REH38" s="756"/>
      <c r="REI38" s="756"/>
      <c r="REJ38" s="756"/>
      <c r="REK38" s="756"/>
      <c r="REL38" s="756"/>
      <c r="REM38" s="756"/>
      <c r="REN38" s="756"/>
      <c r="REO38" s="756"/>
      <c r="REP38" s="756"/>
      <c r="REQ38" s="756"/>
      <c r="RER38" s="756"/>
      <c r="RES38" s="756"/>
      <c r="RET38" s="756"/>
      <c r="REU38" s="756"/>
      <c r="REV38" s="756"/>
      <c r="REW38" s="756"/>
      <c r="REX38" s="756"/>
      <c r="REY38" s="756"/>
      <c r="REZ38" s="756"/>
      <c r="RFA38" s="756"/>
      <c r="RFB38" s="756"/>
      <c r="RFC38" s="756"/>
      <c r="RFD38" s="756"/>
      <c r="RFE38" s="756"/>
      <c r="RFF38" s="756"/>
      <c r="RFG38" s="756"/>
      <c r="RFH38" s="756"/>
      <c r="RFI38" s="756"/>
      <c r="RFJ38" s="756"/>
      <c r="RFK38" s="756"/>
      <c r="RFL38" s="756"/>
      <c r="RFM38" s="756"/>
      <c r="RFN38" s="756"/>
      <c r="RFO38" s="756"/>
      <c r="RFP38" s="756"/>
      <c r="RFQ38" s="756"/>
      <c r="RFR38" s="756"/>
      <c r="RFS38" s="756"/>
      <c r="RFT38" s="756"/>
      <c r="RFU38" s="756"/>
      <c r="RFV38" s="756"/>
      <c r="RFW38" s="756"/>
      <c r="RFX38" s="756"/>
      <c r="RFY38" s="756"/>
      <c r="RFZ38" s="756"/>
      <c r="RGA38" s="756"/>
      <c r="RGB38" s="756"/>
      <c r="RGC38" s="756"/>
      <c r="RGD38" s="756"/>
      <c r="RGE38" s="756"/>
      <c r="RGF38" s="756"/>
      <c r="RGG38" s="756"/>
      <c r="RGH38" s="756"/>
      <c r="RGI38" s="756"/>
      <c r="RGJ38" s="756"/>
      <c r="RGK38" s="756"/>
      <c r="RGL38" s="756"/>
      <c r="RGM38" s="756"/>
      <c r="RGN38" s="756"/>
      <c r="RGO38" s="756"/>
      <c r="RGP38" s="756"/>
      <c r="RGQ38" s="756"/>
      <c r="RGR38" s="756"/>
      <c r="RGS38" s="756"/>
      <c r="RGT38" s="756"/>
      <c r="RGU38" s="756"/>
      <c r="RGV38" s="756"/>
      <c r="RGW38" s="756"/>
      <c r="RGX38" s="756"/>
      <c r="RGY38" s="756"/>
      <c r="RGZ38" s="756"/>
      <c r="RHA38" s="756"/>
      <c r="RHB38" s="756"/>
      <c r="RHC38" s="756"/>
      <c r="RHD38" s="756"/>
      <c r="RHE38" s="756"/>
      <c r="RHF38" s="756"/>
      <c r="RHG38" s="756"/>
      <c r="RHH38" s="756"/>
      <c r="RHI38" s="756"/>
      <c r="RHJ38" s="756"/>
      <c r="RHK38" s="756"/>
      <c r="RHL38" s="756"/>
      <c r="RHM38" s="756"/>
      <c r="RHN38" s="756"/>
      <c r="RHO38" s="756"/>
      <c r="RHP38" s="756"/>
      <c r="RHQ38" s="756"/>
      <c r="RHR38" s="756"/>
      <c r="RHS38" s="756"/>
      <c r="RHT38" s="756"/>
      <c r="RHU38" s="756"/>
      <c r="RHV38" s="756"/>
      <c r="RHW38" s="756"/>
      <c r="RHX38" s="756"/>
      <c r="RHY38" s="756"/>
      <c r="RHZ38" s="756"/>
      <c r="RIA38" s="756"/>
      <c r="RIB38" s="756"/>
      <c r="RIC38" s="756"/>
      <c r="RID38" s="756"/>
      <c r="RIE38" s="756"/>
      <c r="RIF38" s="756"/>
      <c r="RIG38" s="756"/>
      <c r="RIH38" s="756"/>
      <c r="RII38" s="756"/>
      <c r="RIJ38" s="756"/>
      <c r="RIK38" s="756"/>
      <c r="RIL38" s="756"/>
      <c r="RIM38" s="756"/>
      <c r="RIN38" s="756"/>
      <c r="RIO38" s="756"/>
      <c r="RIP38" s="756"/>
      <c r="RIQ38" s="756"/>
      <c r="RIR38" s="756"/>
      <c r="RIS38" s="756"/>
      <c r="RIT38" s="756"/>
      <c r="RIU38" s="756"/>
      <c r="RIV38" s="756"/>
      <c r="RIW38" s="756"/>
      <c r="RIX38" s="756"/>
      <c r="RIY38" s="756"/>
      <c r="RIZ38" s="756"/>
      <c r="RJA38" s="756"/>
      <c r="RJB38" s="756"/>
      <c r="RJC38" s="756"/>
      <c r="RJD38" s="756"/>
      <c r="RJE38" s="756"/>
      <c r="RJF38" s="756"/>
      <c r="RJG38" s="756"/>
      <c r="RJH38" s="756"/>
      <c r="RJI38" s="756"/>
      <c r="RJJ38" s="756"/>
      <c r="RJK38" s="756"/>
      <c r="RJL38" s="756"/>
      <c r="RJM38" s="756"/>
      <c r="RJN38" s="756"/>
      <c r="RJO38" s="756"/>
      <c r="RJP38" s="756"/>
      <c r="RJQ38" s="756"/>
      <c r="RJR38" s="756"/>
      <c r="RJS38" s="756"/>
      <c r="RJT38" s="756"/>
      <c r="RJU38" s="756"/>
      <c r="RJV38" s="756"/>
      <c r="RJW38" s="756"/>
      <c r="RJX38" s="756"/>
      <c r="RJY38" s="756"/>
      <c r="RJZ38" s="756"/>
      <c r="RKA38" s="756"/>
      <c r="RKB38" s="756"/>
      <c r="RKC38" s="756"/>
      <c r="RKD38" s="756"/>
      <c r="RKE38" s="756"/>
      <c r="RKF38" s="756"/>
      <c r="RKG38" s="756"/>
      <c r="RKH38" s="756"/>
      <c r="RKI38" s="756"/>
      <c r="RKJ38" s="756"/>
      <c r="RKK38" s="756"/>
      <c r="RKL38" s="756"/>
      <c r="RKM38" s="756"/>
      <c r="RKN38" s="756"/>
      <c r="RKO38" s="756"/>
      <c r="RKP38" s="756"/>
      <c r="RKQ38" s="756"/>
      <c r="RKR38" s="756"/>
      <c r="RKS38" s="756"/>
      <c r="RKT38" s="756"/>
      <c r="RKU38" s="756"/>
      <c r="RKV38" s="756"/>
      <c r="RKW38" s="756"/>
      <c r="RKX38" s="756"/>
      <c r="RKY38" s="756"/>
      <c r="RKZ38" s="756"/>
      <c r="RLA38" s="756"/>
      <c r="RLB38" s="756"/>
      <c r="RLC38" s="756"/>
      <c r="RLD38" s="756"/>
      <c r="RLE38" s="756"/>
      <c r="RLF38" s="756"/>
      <c r="RLG38" s="756"/>
      <c r="RLH38" s="756"/>
      <c r="RLI38" s="756"/>
      <c r="RLJ38" s="756"/>
      <c r="RLK38" s="756"/>
      <c r="RLL38" s="756"/>
      <c r="RLM38" s="756"/>
      <c r="RLN38" s="756"/>
      <c r="RLO38" s="756"/>
      <c r="RLP38" s="756"/>
      <c r="RLQ38" s="756"/>
      <c r="RLR38" s="756"/>
      <c r="RLS38" s="756"/>
      <c r="RLT38" s="756"/>
      <c r="RLU38" s="756"/>
      <c r="RLV38" s="756"/>
      <c r="RLW38" s="756"/>
      <c r="RLX38" s="756"/>
      <c r="RLY38" s="756"/>
      <c r="RLZ38" s="756"/>
      <c r="RMA38" s="756"/>
      <c r="RMB38" s="756"/>
      <c r="RMC38" s="756"/>
      <c r="RMD38" s="756"/>
      <c r="RME38" s="756"/>
      <c r="RMF38" s="756"/>
      <c r="RMG38" s="756"/>
      <c r="RMH38" s="756"/>
      <c r="RMI38" s="756"/>
      <c r="RMJ38" s="756"/>
      <c r="RMK38" s="756"/>
      <c r="RML38" s="756"/>
      <c r="RMM38" s="756"/>
      <c r="RMN38" s="756"/>
      <c r="RMO38" s="756"/>
      <c r="RMP38" s="756"/>
      <c r="RMQ38" s="756"/>
      <c r="RMR38" s="756"/>
      <c r="RMS38" s="756"/>
      <c r="RMT38" s="756"/>
      <c r="RMU38" s="756"/>
      <c r="RMV38" s="756"/>
      <c r="RMW38" s="756"/>
      <c r="RMX38" s="756"/>
      <c r="RMY38" s="756"/>
      <c r="RMZ38" s="756"/>
      <c r="RNA38" s="756"/>
      <c r="RNB38" s="756"/>
      <c r="RNC38" s="756"/>
      <c r="RND38" s="756"/>
      <c r="RNE38" s="756"/>
      <c r="RNF38" s="756"/>
      <c r="RNG38" s="756"/>
      <c r="RNH38" s="756"/>
      <c r="RNI38" s="756"/>
      <c r="RNJ38" s="756"/>
      <c r="RNK38" s="756"/>
      <c r="RNL38" s="756"/>
      <c r="RNM38" s="756"/>
      <c r="RNN38" s="756"/>
      <c r="RNO38" s="756"/>
      <c r="RNP38" s="756"/>
      <c r="RNQ38" s="756"/>
      <c r="RNR38" s="756"/>
      <c r="RNS38" s="756"/>
      <c r="RNT38" s="756"/>
      <c r="RNU38" s="756"/>
      <c r="RNV38" s="756"/>
      <c r="RNW38" s="756"/>
      <c r="RNX38" s="756"/>
      <c r="RNY38" s="756"/>
      <c r="RNZ38" s="756"/>
      <c r="ROA38" s="756"/>
      <c r="ROB38" s="756"/>
      <c r="ROC38" s="756"/>
      <c r="ROD38" s="756"/>
      <c r="ROE38" s="756"/>
      <c r="ROF38" s="756"/>
      <c r="ROG38" s="756"/>
      <c r="ROH38" s="756"/>
      <c r="ROI38" s="756"/>
      <c r="ROJ38" s="756"/>
      <c r="ROK38" s="756"/>
      <c r="ROL38" s="756"/>
      <c r="ROM38" s="756"/>
      <c r="RON38" s="756"/>
      <c r="ROO38" s="756"/>
      <c r="ROP38" s="756"/>
      <c r="ROQ38" s="756"/>
      <c r="ROR38" s="756"/>
      <c r="ROS38" s="756"/>
      <c r="ROT38" s="756"/>
      <c r="ROU38" s="756"/>
      <c r="ROV38" s="756"/>
      <c r="ROW38" s="756"/>
      <c r="ROX38" s="756"/>
      <c r="ROY38" s="756"/>
      <c r="ROZ38" s="756"/>
      <c r="RPA38" s="756"/>
      <c r="RPB38" s="756"/>
      <c r="RPC38" s="756"/>
      <c r="RPD38" s="756"/>
      <c r="RPE38" s="756"/>
      <c r="RPF38" s="756"/>
      <c r="RPG38" s="756"/>
      <c r="RPH38" s="756"/>
      <c r="RPI38" s="756"/>
      <c r="RPJ38" s="756"/>
      <c r="RPK38" s="756"/>
      <c r="RPL38" s="756"/>
      <c r="RPM38" s="756"/>
      <c r="RPN38" s="756"/>
      <c r="RPO38" s="756"/>
      <c r="RPP38" s="756"/>
      <c r="RPQ38" s="756"/>
      <c r="RPR38" s="756"/>
      <c r="RPS38" s="756"/>
      <c r="RPT38" s="756"/>
      <c r="RPU38" s="756"/>
      <c r="RPV38" s="756"/>
      <c r="RPW38" s="756"/>
      <c r="RPX38" s="756"/>
      <c r="RPY38" s="756"/>
      <c r="RPZ38" s="756"/>
      <c r="RQA38" s="756"/>
      <c r="RQB38" s="756"/>
      <c r="RQC38" s="756"/>
      <c r="RQD38" s="756"/>
      <c r="RQE38" s="756"/>
      <c r="RQF38" s="756"/>
      <c r="RQG38" s="756"/>
      <c r="RQH38" s="756"/>
      <c r="RQI38" s="756"/>
      <c r="RQJ38" s="756"/>
      <c r="RQK38" s="756"/>
      <c r="RQL38" s="756"/>
      <c r="RQM38" s="756"/>
      <c r="RQN38" s="756"/>
      <c r="RQO38" s="756"/>
      <c r="RQP38" s="756"/>
      <c r="RQQ38" s="756"/>
      <c r="RQR38" s="756"/>
      <c r="RQS38" s="756"/>
      <c r="RQT38" s="756"/>
      <c r="RQU38" s="756"/>
      <c r="RQV38" s="756"/>
      <c r="RQW38" s="756"/>
      <c r="RQX38" s="756"/>
      <c r="RQY38" s="756"/>
      <c r="RQZ38" s="756"/>
      <c r="RRA38" s="756"/>
      <c r="RRB38" s="756"/>
      <c r="RRC38" s="756"/>
      <c r="RRD38" s="756"/>
      <c r="RRE38" s="756"/>
      <c r="RRF38" s="756"/>
      <c r="RRG38" s="756"/>
      <c r="RRH38" s="756"/>
      <c r="RRI38" s="756"/>
      <c r="RRJ38" s="756"/>
      <c r="RRK38" s="756"/>
      <c r="RRL38" s="756"/>
      <c r="RRM38" s="756"/>
      <c r="RRN38" s="756"/>
      <c r="RRO38" s="756"/>
      <c r="RRP38" s="756"/>
      <c r="RRQ38" s="756"/>
      <c r="RRR38" s="756"/>
      <c r="RRS38" s="756"/>
      <c r="RRT38" s="756"/>
      <c r="RRU38" s="756"/>
      <c r="RRV38" s="756"/>
      <c r="RRW38" s="756"/>
      <c r="RRX38" s="756"/>
      <c r="RRY38" s="756"/>
      <c r="RRZ38" s="756"/>
      <c r="RSA38" s="756"/>
      <c r="RSB38" s="756"/>
      <c r="RSC38" s="756"/>
      <c r="RSD38" s="756"/>
      <c r="RSE38" s="756"/>
      <c r="RSF38" s="756"/>
      <c r="RSG38" s="756"/>
      <c r="RSH38" s="756"/>
      <c r="RSI38" s="756"/>
      <c r="RSJ38" s="756"/>
      <c r="RSK38" s="756"/>
      <c r="RSL38" s="756"/>
      <c r="RSM38" s="756"/>
      <c r="RSN38" s="756"/>
      <c r="RSO38" s="756"/>
      <c r="RSP38" s="756"/>
      <c r="RSQ38" s="756"/>
      <c r="RSR38" s="756"/>
      <c r="RSS38" s="756"/>
      <c r="RST38" s="756"/>
      <c r="RSU38" s="756"/>
      <c r="RSV38" s="756"/>
      <c r="RSW38" s="756"/>
      <c r="RSX38" s="756"/>
      <c r="RSY38" s="756"/>
      <c r="RSZ38" s="756"/>
      <c r="RTA38" s="756"/>
      <c r="RTB38" s="756"/>
      <c r="RTC38" s="756"/>
      <c r="RTD38" s="756"/>
      <c r="RTE38" s="756"/>
      <c r="RTF38" s="756"/>
      <c r="RTG38" s="756"/>
      <c r="RTH38" s="756"/>
      <c r="RTI38" s="756"/>
      <c r="RTJ38" s="756"/>
      <c r="RTK38" s="756"/>
      <c r="RTL38" s="756"/>
      <c r="RTM38" s="756"/>
      <c r="RTN38" s="756"/>
      <c r="RTO38" s="756"/>
      <c r="RTP38" s="756"/>
      <c r="RTQ38" s="756"/>
      <c r="RTR38" s="756"/>
      <c r="RTS38" s="756"/>
      <c r="RTT38" s="756"/>
      <c r="RTU38" s="756"/>
      <c r="RTV38" s="756"/>
      <c r="RTW38" s="756"/>
      <c r="RTX38" s="756"/>
      <c r="RTY38" s="756"/>
      <c r="RTZ38" s="756"/>
      <c r="RUA38" s="756"/>
      <c r="RUB38" s="756"/>
      <c r="RUC38" s="756"/>
      <c r="RUD38" s="756"/>
      <c r="RUE38" s="756"/>
      <c r="RUF38" s="756"/>
      <c r="RUG38" s="756"/>
      <c r="RUH38" s="756"/>
      <c r="RUI38" s="756"/>
      <c r="RUJ38" s="756"/>
      <c r="RUK38" s="756"/>
      <c r="RUL38" s="756"/>
      <c r="RUM38" s="756"/>
      <c r="RUN38" s="756"/>
      <c r="RUO38" s="756"/>
      <c r="RUP38" s="756"/>
      <c r="RUQ38" s="756"/>
      <c r="RUR38" s="756"/>
      <c r="RUS38" s="756"/>
      <c r="RUT38" s="756"/>
      <c r="RUU38" s="756"/>
      <c r="RUV38" s="756"/>
      <c r="RUW38" s="756"/>
      <c r="RUX38" s="756"/>
      <c r="RUY38" s="756"/>
      <c r="RUZ38" s="756"/>
      <c r="RVA38" s="756"/>
      <c r="RVB38" s="756"/>
      <c r="RVC38" s="756"/>
      <c r="RVD38" s="756"/>
      <c r="RVE38" s="756"/>
      <c r="RVF38" s="756"/>
      <c r="RVG38" s="756"/>
      <c r="RVH38" s="756"/>
      <c r="RVI38" s="756"/>
      <c r="RVJ38" s="756"/>
      <c r="RVK38" s="756"/>
      <c r="RVL38" s="756"/>
      <c r="RVM38" s="756"/>
      <c r="RVN38" s="756"/>
      <c r="RVO38" s="756"/>
      <c r="RVP38" s="756"/>
      <c r="RVQ38" s="756"/>
      <c r="RVR38" s="756"/>
      <c r="RVS38" s="756"/>
      <c r="RVT38" s="756"/>
      <c r="RVU38" s="756"/>
      <c r="RVV38" s="756"/>
      <c r="RVW38" s="756"/>
      <c r="RVX38" s="756"/>
      <c r="RVY38" s="756"/>
      <c r="RVZ38" s="756"/>
      <c r="RWA38" s="756"/>
      <c r="RWB38" s="756"/>
      <c r="RWC38" s="756"/>
      <c r="RWD38" s="756"/>
      <c r="RWE38" s="756"/>
      <c r="RWF38" s="756"/>
      <c r="RWG38" s="756"/>
      <c r="RWH38" s="756"/>
      <c r="RWI38" s="756"/>
      <c r="RWJ38" s="756"/>
      <c r="RWK38" s="756"/>
      <c r="RWL38" s="756"/>
      <c r="RWM38" s="756"/>
      <c r="RWN38" s="756"/>
      <c r="RWO38" s="756"/>
      <c r="RWP38" s="756"/>
      <c r="RWQ38" s="756"/>
      <c r="RWR38" s="756"/>
      <c r="RWS38" s="756"/>
      <c r="RWT38" s="756"/>
      <c r="RWU38" s="756"/>
      <c r="RWV38" s="756"/>
      <c r="RWW38" s="756"/>
      <c r="RWX38" s="756"/>
      <c r="RWY38" s="756"/>
      <c r="RWZ38" s="756"/>
      <c r="RXA38" s="756"/>
      <c r="RXB38" s="756"/>
      <c r="RXC38" s="756"/>
      <c r="RXD38" s="756"/>
      <c r="RXE38" s="756"/>
      <c r="RXF38" s="756"/>
      <c r="RXG38" s="756"/>
      <c r="RXH38" s="756"/>
      <c r="RXI38" s="756"/>
      <c r="RXJ38" s="756"/>
      <c r="RXK38" s="756"/>
      <c r="RXL38" s="756"/>
      <c r="RXM38" s="756"/>
      <c r="RXN38" s="756"/>
      <c r="RXO38" s="756"/>
      <c r="RXP38" s="756"/>
      <c r="RXQ38" s="756"/>
      <c r="RXR38" s="756"/>
      <c r="RXS38" s="756"/>
      <c r="RXT38" s="756"/>
      <c r="RXU38" s="756"/>
      <c r="RXV38" s="756"/>
      <c r="RXW38" s="756"/>
      <c r="RXX38" s="756"/>
      <c r="RXY38" s="756"/>
      <c r="RXZ38" s="756"/>
      <c r="RYA38" s="756"/>
      <c r="RYB38" s="756"/>
      <c r="RYC38" s="756"/>
      <c r="RYD38" s="756"/>
      <c r="RYE38" s="756"/>
      <c r="RYF38" s="756"/>
      <c r="RYG38" s="756"/>
      <c r="RYH38" s="756"/>
      <c r="RYI38" s="756"/>
      <c r="RYJ38" s="756"/>
      <c r="RYK38" s="756"/>
      <c r="RYL38" s="756"/>
      <c r="RYM38" s="756"/>
      <c r="RYN38" s="756"/>
      <c r="RYO38" s="756"/>
      <c r="RYP38" s="756"/>
      <c r="RYQ38" s="756"/>
      <c r="RYR38" s="756"/>
      <c r="RYS38" s="756"/>
      <c r="RYT38" s="756"/>
      <c r="RYU38" s="756"/>
      <c r="RYV38" s="756"/>
      <c r="RYW38" s="756"/>
      <c r="RYX38" s="756"/>
      <c r="RYY38" s="756"/>
      <c r="RYZ38" s="756"/>
      <c r="RZA38" s="756"/>
      <c r="RZB38" s="756"/>
      <c r="RZC38" s="756"/>
      <c r="RZD38" s="756"/>
      <c r="RZE38" s="756"/>
      <c r="RZF38" s="756"/>
      <c r="RZG38" s="756"/>
      <c r="RZH38" s="756"/>
      <c r="RZI38" s="756"/>
      <c r="RZJ38" s="756"/>
      <c r="RZK38" s="756"/>
      <c r="RZL38" s="756"/>
      <c r="RZM38" s="756"/>
      <c r="RZN38" s="756"/>
      <c r="RZO38" s="756"/>
      <c r="RZP38" s="756"/>
      <c r="RZQ38" s="756"/>
      <c r="RZR38" s="756"/>
      <c r="RZS38" s="756"/>
      <c r="RZT38" s="756"/>
      <c r="RZU38" s="756"/>
      <c r="RZV38" s="756"/>
      <c r="RZW38" s="756"/>
      <c r="RZX38" s="756"/>
      <c r="RZY38" s="756"/>
      <c r="RZZ38" s="756"/>
      <c r="SAA38" s="756"/>
      <c r="SAB38" s="756"/>
      <c r="SAC38" s="756"/>
      <c r="SAD38" s="756"/>
      <c r="SAE38" s="756"/>
      <c r="SAF38" s="756"/>
      <c r="SAG38" s="756"/>
      <c r="SAH38" s="756"/>
      <c r="SAI38" s="756"/>
      <c r="SAJ38" s="756"/>
      <c r="SAK38" s="756"/>
      <c r="SAL38" s="756"/>
      <c r="SAM38" s="756"/>
      <c r="SAN38" s="756"/>
      <c r="SAO38" s="756"/>
      <c r="SAP38" s="756"/>
      <c r="SAQ38" s="756"/>
      <c r="SAR38" s="756"/>
      <c r="SAS38" s="756"/>
      <c r="SAT38" s="756"/>
      <c r="SAU38" s="756"/>
      <c r="SAV38" s="756"/>
      <c r="SAW38" s="756"/>
      <c r="SAX38" s="756"/>
      <c r="SAY38" s="756"/>
      <c r="SAZ38" s="756"/>
      <c r="SBA38" s="756"/>
      <c r="SBB38" s="756"/>
      <c r="SBC38" s="756"/>
      <c r="SBD38" s="756"/>
      <c r="SBE38" s="756"/>
      <c r="SBF38" s="756"/>
      <c r="SBG38" s="756"/>
      <c r="SBH38" s="756"/>
      <c r="SBI38" s="756"/>
      <c r="SBJ38" s="756"/>
      <c r="SBK38" s="756"/>
      <c r="SBL38" s="756"/>
      <c r="SBM38" s="756"/>
      <c r="SBN38" s="756"/>
      <c r="SBO38" s="756"/>
      <c r="SBP38" s="756"/>
      <c r="SBQ38" s="756"/>
      <c r="SBR38" s="756"/>
      <c r="SBS38" s="756"/>
      <c r="SBT38" s="756"/>
      <c r="SBU38" s="756"/>
      <c r="SBV38" s="756"/>
      <c r="SBW38" s="756"/>
      <c r="SBX38" s="756"/>
      <c r="SBY38" s="756"/>
      <c r="SBZ38" s="756"/>
      <c r="SCA38" s="756"/>
      <c r="SCB38" s="756"/>
      <c r="SCC38" s="756"/>
      <c r="SCD38" s="756"/>
      <c r="SCE38" s="756"/>
      <c r="SCF38" s="756"/>
      <c r="SCG38" s="756"/>
      <c r="SCH38" s="756"/>
      <c r="SCI38" s="756"/>
      <c r="SCJ38" s="756"/>
      <c r="SCK38" s="756"/>
      <c r="SCL38" s="756"/>
      <c r="SCM38" s="756"/>
      <c r="SCN38" s="756"/>
      <c r="SCO38" s="756"/>
      <c r="SCP38" s="756"/>
      <c r="SCQ38" s="756"/>
      <c r="SCR38" s="756"/>
      <c r="SCS38" s="756"/>
      <c r="SCT38" s="756"/>
      <c r="SCU38" s="756"/>
      <c r="SCV38" s="756"/>
      <c r="SCW38" s="756"/>
      <c r="SCX38" s="756"/>
      <c r="SCY38" s="756"/>
      <c r="SCZ38" s="756"/>
      <c r="SDA38" s="756"/>
      <c r="SDB38" s="756"/>
      <c r="SDC38" s="756"/>
      <c r="SDD38" s="756"/>
      <c r="SDE38" s="756"/>
      <c r="SDF38" s="756"/>
      <c r="SDG38" s="756"/>
      <c r="SDH38" s="756"/>
      <c r="SDI38" s="756"/>
      <c r="SDJ38" s="756"/>
      <c r="SDK38" s="756"/>
      <c r="SDL38" s="756"/>
      <c r="SDM38" s="756"/>
      <c r="SDN38" s="756"/>
      <c r="SDO38" s="756"/>
      <c r="SDP38" s="756"/>
      <c r="SDQ38" s="756"/>
      <c r="SDR38" s="756"/>
      <c r="SDS38" s="756"/>
      <c r="SDT38" s="756"/>
      <c r="SDU38" s="756"/>
      <c r="SDV38" s="756"/>
      <c r="SDW38" s="756"/>
      <c r="SDX38" s="756"/>
      <c r="SDY38" s="756"/>
      <c r="SDZ38" s="756"/>
      <c r="SEA38" s="756"/>
      <c r="SEB38" s="756"/>
      <c r="SEC38" s="756"/>
      <c r="SED38" s="756"/>
      <c r="SEE38" s="756"/>
      <c r="SEF38" s="756"/>
      <c r="SEG38" s="756"/>
      <c r="SEH38" s="756"/>
      <c r="SEI38" s="756"/>
      <c r="SEJ38" s="756"/>
      <c r="SEK38" s="756"/>
      <c r="SEL38" s="756"/>
      <c r="SEM38" s="756"/>
      <c r="SEN38" s="756"/>
      <c r="SEO38" s="756"/>
      <c r="SEP38" s="756"/>
      <c r="SEQ38" s="756"/>
      <c r="SER38" s="756"/>
      <c r="SES38" s="756"/>
      <c r="SET38" s="756"/>
      <c r="SEU38" s="756"/>
      <c r="SEV38" s="756"/>
      <c r="SEW38" s="756"/>
      <c r="SEX38" s="756"/>
      <c r="SEY38" s="756"/>
      <c r="SEZ38" s="756"/>
      <c r="SFA38" s="756"/>
      <c r="SFB38" s="756"/>
      <c r="SFC38" s="756"/>
      <c r="SFD38" s="756"/>
      <c r="SFE38" s="756"/>
      <c r="SFF38" s="756"/>
      <c r="SFG38" s="756"/>
      <c r="SFH38" s="756"/>
      <c r="SFI38" s="756"/>
      <c r="SFJ38" s="756"/>
      <c r="SFK38" s="756"/>
      <c r="SFL38" s="756"/>
      <c r="SFM38" s="756"/>
      <c r="SFN38" s="756"/>
      <c r="SFO38" s="756"/>
      <c r="SFP38" s="756"/>
      <c r="SFQ38" s="756"/>
      <c r="SFR38" s="756"/>
      <c r="SFS38" s="756"/>
      <c r="SFT38" s="756"/>
      <c r="SFU38" s="756"/>
      <c r="SFV38" s="756"/>
      <c r="SFW38" s="756"/>
      <c r="SFX38" s="756"/>
      <c r="SFY38" s="756"/>
      <c r="SFZ38" s="756"/>
      <c r="SGA38" s="756"/>
      <c r="SGB38" s="756"/>
      <c r="SGC38" s="756"/>
      <c r="SGD38" s="756"/>
      <c r="SGE38" s="756"/>
      <c r="SGF38" s="756"/>
      <c r="SGG38" s="756"/>
      <c r="SGH38" s="756"/>
      <c r="SGI38" s="756"/>
      <c r="SGJ38" s="756"/>
      <c r="SGK38" s="756"/>
      <c r="SGL38" s="756"/>
      <c r="SGM38" s="756"/>
      <c r="SGN38" s="756"/>
      <c r="SGO38" s="756"/>
      <c r="SGP38" s="756"/>
      <c r="SGQ38" s="756"/>
      <c r="SGR38" s="756"/>
      <c r="SGS38" s="756"/>
      <c r="SGT38" s="756"/>
      <c r="SGU38" s="756"/>
      <c r="SGV38" s="756"/>
      <c r="SGW38" s="756"/>
      <c r="SGX38" s="756"/>
      <c r="SGY38" s="756"/>
      <c r="SGZ38" s="756"/>
      <c r="SHA38" s="756"/>
      <c r="SHB38" s="756"/>
      <c r="SHC38" s="756"/>
      <c r="SHD38" s="756"/>
      <c r="SHE38" s="756"/>
      <c r="SHF38" s="756"/>
      <c r="SHG38" s="756"/>
      <c r="SHH38" s="756"/>
      <c r="SHI38" s="756"/>
      <c r="SHJ38" s="756"/>
      <c r="SHK38" s="756"/>
      <c r="SHL38" s="756"/>
      <c r="SHM38" s="756"/>
      <c r="SHN38" s="756"/>
      <c r="SHO38" s="756"/>
      <c r="SHP38" s="756"/>
      <c r="SHQ38" s="756"/>
      <c r="SHR38" s="756"/>
      <c r="SHS38" s="756"/>
      <c r="SHT38" s="756"/>
      <c r="SHU38" s="756"/>
      <c r="SHV38" s="756"/>
      <c r="SHW38" s="756"/>
      <c r="SHX38" s="756"/>
      <c r="SHY38" s="756"/>
      <c r="SHZ38" s="756"/>
      <c r="SIA38" s="756"/>
      <c r="SIB38" s="756"/>
      <c r="SIC38" s="756"/>
      <c r="SID38" s="756"/>
      <c r="SIE38" s="756"/>
      <c r="SIF38" s="756"/>
      <c r="SIG38" s="756"/>
      <c r="SIH38" s="756"/>
      <c r="SII38" s="756"/>
      <c r="SIJ38" s="756"/>
      <c r="SIK38" s="756"/>
      <c r="SIL38" s="756"/>
      <c r="SIM38" s="756"/>
      <c r="SIN38" s="756"/>
      <c r="SIO38" s="756"/>
      <c r="SIP38" s="756"/>
      <c r="SIQ38" s="756"/>
      <c r="SIR38" s="756"/>
      <c r="SIS38" s="756"/>
      <c r="SIT38" s="756"/>
      <c r="SIU38" s="756"/>
      <c r="SIV38" s="756"/>
      <c r="SIW38" s="756"/>
      <c r="SIX38" s="756"/>
      <c r="SIY38" s="756"/>
      <c r="SIZ38" s="756"/>
      <c r="SJA38" s="756"/>
      <c r="SJB38" s="756"/>
      <c r="SJC38" s="756"/>
      <c r="SJD38" s="756"/>
      <c r="SJE38" s="756"/>
      <c r="SJF38" s="756"/>
      <c r="SJG38" s="756"/>
      <c r="SJH38" s="756"/>
      <c r="SJI38" s="756"/>
      <c r="SJJ38" s="756"/>
      <c r="SJK38" s="756"/>
      <c r="SJL38" s="756"/>
      <c r="SJM38" s="756"/>
      <c r="SJN38" s="756"/>
      <c r="SJO38" s="756"/>
      <c r="SJP38" s="756"/>
      <c r="SJQ38" s="756"/>
      <c r="SJR38" s="756"/>
      <c r="SJS38" s="756"/>
      <c r="SJT38" s="756"/>
      <c r="SJU38" s="756"/>
      <c r="SJV38" s="756"/>
      <c r="SJW38" s="756"/>
      <c r="SJX38" s="756"/>
      <c r="SJY38" s="756"/>
      <c r="SJZ38" s="756"/>
      <c r="SKA38" s="756"/>
      <c r="SKB38" s="756"/>
      <c r="SKC38" s="756"/>
      <c r="SKD38" s="756"/>
      <c r="SKE38" s="756"/>
      <c r="SKF38" s="756"/>
      <c r="SKG38" s="756"/>
      <c r="SKH38" s="756"/>
      <c r="SKI38" s="756"/>
      <c r="SKJ38" s="756"/>
      <c r="SKK38" s="756"/>
      <c r="SKL38" s="756"/>
      <c r="SKM38" s="756"/>
      <c r="SKN38" s="756"/>
      <c r="SKO38" s="756"/>
      <c r="SKP38" s="756"/>
      <c r="SKQ38" s="756"/>
      <c r="SKR38" s="756"/>
      <c r="SKS38" s="756"/>
      <c r="SKT38" s="756"/>
      <c r="SKU38" s="756"/>
      <c r="SKV38" s="756"/>
      <c r="SKW38" s="756"/>
      <c r="SKX38" s="756"/>
      <c r="SKY38" s="756"/>
      <c r="SKZ38" s="756"/>
      <c r="SLA38" s="756"/>
      <c r="SLB38" s="756"/>
      <c r="SLC38" s="756"/>
      <c r="SLD38" s="756"/>
      <c r="SLE38" s="756"/>
      <c r="SLF38" s="756"/>
      <c r="SLG38" s="756"/>
      <c r="SLH38" s="756"/>
      <c r="SLI38" s="756"/>
      <c r="SLJ38" s="756"/>
      <c r="SLK38" s="756"/>
      <c r="SLL38" s="756"/>
      <c r="SLM38" s="756"/>
      <c r="SLN38" s="756"/>
      <c r="SLO38" s="756"/>
      <c r="SLP38" s="756"/>
      <c r="SLQ38" s="756"/>
      <c r="SLR38" s="756"/>
      <c r="SLS38" s="756"/>
      <c r="SLT38" s="756"/>
      <c r="SLU38" s="756"/>
      <c r="SLV38" s="756"/>
      <c r="SLW38" s="756"/>
      <c r="SLX38" s="756"/>
      <c r="SLY38" s="756"/>
      <c r="SLZ38" s="756"/>
      <c r="SMA38" s="756"/>
      <c r="SMB38" s="756"/>
      <c r="SMC38" s="756"/>
      <c r="SMD38" s="756"/>
      <c r="SME38" s="756"/>
      <c r="SMF38" s="756"/>
      <c r="SMG38" s="756"/>
      <c r="SMH38" s="756"/>
      <c r="SMI38" s="756"/>
      <c r="SMJ38" s="756"/>
      <c r="SMK38" s="756"/>
      <c r="SML38" s="756"/>
      <c r="SMM38" s="756"/>
      <c r="SMN38" s="756"/>
      <c r="SMO38" s="756"/>
      <c r="SMP38" s="756"/>
      <c r="SMQ38" s="756"/>
      <c r="SMR38" s="756"/>
      <c r="SMS38" s="756"/>
      <c r="SMT38" s="756"/>
      <c r="SMU38" s="756"/>
      <c r="SMV38" s="756"/>
      <c r="SMW38" s="756"/>
      <c r="SMX38" s="756"/>
      <c r="SMY38" s="756"/>
      <c r="SMZ38" s="756"/>
      <c r="SNA38" s="756"/>
      <c r="SNB38" s="756"/>
      <c r="SNC38" s="756"/>
      <c r="SND38" s="756"/>
      <c r="SNE38" s="756"/>
      <c r="SNF38" s="756"/>
      <c r="SNG38" s="756"/>
      <c r="SNH38" s="756"/>
      <c r="SNI38" s="756"/>
      <c r="SNJ38" s="756"/>
      <c r="SNK38" s="756"/>
      <c r="SNL38" s="756"/>
      <c r="SNM38" s="756"/>
      <c r="SNN38" s="756"/>
      <c r="SNO38" s="756"/>
      <c r="SNP38" s="756"/>
      <c r="SNQ38" s="756"/>
      <c r="SNR38" s="756"/>
      <c r="SNS38" s="756"/>
      <c r="SNT38" s="756"/>
      <c r="SNU38" s="756"/>
      <c r="SNV38" s="756"/>
      <c r="SNW38" s="756"/>
      <c r="SNX38" s="756"/>
      <c r="SNY38" s="756"/>
      <c r="SNZ38" s="756"/>
      <c r="SOA38" s="756"/>
      <c r="SOB38" s="756"/>
      <c r="SOC38" s="756"/>
      <c r="SOD38" s="756"/>
      <c r="SOE38" s="756"/>
      <c r="SOF38" s="756"/>
      <c r="SOG38" s="756"/>
      <c r="SOH38" s="756"/>
      <c r="SOI38" s="756"/>
      <c r="SOJ38" s="756"/>
      <c r="SOK38" s="756"/>
      <c r="SOL38" s="756"/>
      <c r="SOM38" s="756"/>
      <c r="SON38" s="756"/>
      <c r="SOO38" s="756"/>
      <c r="SOP38" s="756"/>
      <c r="SOQ38" s="756"/>
      <c r="SOR38" s="756"/>
      <c r="SOS38" s="756"/>
      <c r="SOT38" s="756"/>
      <c r="SOU38" s="756"/>
      <c r="SOV38" s="756"/>
      <c r="SOW38" s="756"/>
      <c r="SOX38" s="756"/>
      <c r="SOY38" s="756"/>
      <c r="SOZ38" s="756"/>
      <c r="SPA38" s="756"/>
      <c r="SPB38" s="756"/>
      <c r="SPC38" s="756"/>
      <c r="SPD38" s="756"/>
      <c r="SPE38" s="756"/>
      <c r="SPF38" s="756"/>
      <c r="SPG38" s="756"/>
      <c r="SPH38" s="756"/>
      <c r="SPI38" s="756"/>
      <c r="SPJ38" s="756"/>
      <c r="SPK38" s="756"/>
      <c r="SPL38" s="756"/>
      <c r="SPM38" s="756"/>
      <c r="SPN38" s="756"/>
      <c r="SPO38" s="756"/>
      <c r="SPP38" s="756"/>
      <c r="SPQ38" s="756"/>
      <c r="SPR38" s="756"/>
      <c r="SPS38" s="756"/>
      <c r="SPT38" s="756"/>
      <c r="SPU38" s="756"/>
      <c r="SPV38" s="756"/>
      <c r="SPW38" s="756"/>
      <c r="SPX38" s="756"/>
      <c r="SPY38" s="756"/>
      <c r="SPZ38" s="756"/>
      <c r="SQA38" s="756"/>
      <c r="SQB38" s="756"/>
      <c r="SQC38" s="756"/>
      <c r="SQD38" s="756"/>
      <c r="SQE38" s="756"/>
      <c r="SQF38" s="756"/>
      <c r="SQG38" s="756"/>
      <c r="SQH38" s="756"/>
      <c r="SQI38" s="756"/>
      <c r="SQJ38" s="756"/>
      <c r="SQK38" s="756"/>
      <c r="SQL38" s="756"/>
      <c r="SQM38" s="756"/>
      <c r="SQN38" s="756"/>
      <c r="SQO38" s="756"/>
      <c r="SQP38" s="756"/>
      <c r="SQQ38" s="756"/>
      <c r="SQR38" s="756"/>
      <c r="SQS38" s="756"/>
      <c r="SQT38" s="756"/>
      <c r="SQU38" s="756"/>
      <c r="SQV38" s="756"/>
      <c r="SQW38" s="756"/>
      <c r="SQX38" s="756"/>
      <c r="SQY38" s="756"/>
      <c r="SQZ38" s="756"/>
      <c r="SRA38" s="756"/>
      <c r="SRB38" s="756"/>
      <c r="SRC38" s="756"/>
      <c r="SRD38" s="756"/>
      <c r="SRE38" s="756"/>
      <c r="SRF38" s="756"/>
      <c r="SRG38" s="756"/>
      <c r="SRH38" s="756"/>
      <c r="SRI38" s="756"/>
      <c r="SRJ38" s="756"/>
      <c r="SRK38" s="756"/>
      <c r="SRL38" s="756"/>
      <c r="SRM38" s="756"/>
      <c r="SRN38" s="756"/>
      <c r="SRO38" s="756"/>
      <c r="SRP38" s="756"/>
      <c r="SRQ38" s="756"/>
      <c r="SRR38" s="756"/>
      <c r="SRS38" s="756"/>
      <c r="SRT38" s="756"/>
      <c r="SRU38" s="756"/>
      <c r="SRV38" s="756"/>
      <c r="SRW38" s="756"/>
      <c r="SRX38" s="756"/>
      <c r="SRY38" s="756"/>
      <c r="SRZ38" s="756"/>
      <c r="SSA38" s="756"/>
      <c r="SSB38" s="756"/>
      <c r="SSC38" s="756"/>
      <c r="SSD38" s="756"/>
      <c r="SSE38" s="756"/>
      <c r="SSF38" s="756"/>
      <c r="SSG38" s="756"/>
      <c r="SSH38" s="756"/>
      <c r="SSI38" s="756"/>
      <c r="SSJ38" s="756"/>
      <c r="SSK38" s="756"/>
      <c r="SSL38" s="756"/>
      <c r="SSM38" s="756"/>
      <c r="SSN38" s="756"/>
      <c r="SSO38" s="756"/>
      <c r="SSP38" s="756"/>
      <c r="SSQ38" s="756"/>
      <c r="SSR38" s="756"/>
      <c r="SSS38" s="756"/>
      <c r="SST38" s="756"/>
      <c r="SSU38" s="756"/>
      <c r="SSV38" s="756"/>
      <c r="SSW38" s="756"/>
      <c r="SSX38" s="756"/>
      <c r="SSY38" s="756"/>
      <c r="SSZ38" s="756"/>
      <c r="STA38" s="756"/>
      <c r="STB38" s="756"/>
      <c r="STC38" s="756"/>
      <c r="STD38" s="756"/>
      <c r="STE38" s="756"/>
      <c r="STF38" s="756"/>
      <c r="STG38" s="756"/>
      <c r="STH38" s="756"/>
      <c r="STI38" s="756"/>
      <c r="STJ38" s="756"/>
      <c r="STK38" s="756"/>
      <c r="STL38" s="756"/>
      <c r="STM38" s="756"/>
      <c r="STN38" s="756"/>
      <c r="STO38" s="756"/>
      <c r="STP38" s="756"/>
      <c r="STQ38" s="756"/>
      <c r="STR38" s="756"/>
      <c r="STS38" s="756"/>
      <c r="STT38" s="756"/>
      <c r="STU38" s="756"/>
      <c r="STV38" s="756"/>
      <c r="STW38" s="756"/>
      <c r="STX38" s="756"/>
      <c r="STY38" s="756"/>
      <c r="STZ38" s="756"/>
      <c r="SUA38" s="756"/>
      <c r="SUB38" s="756"/>
      <c r="SUC38" s="756"/>
      <c r="SUD38" s="756"/>
      <c r="SUE38" s="756"/>
      <c r="SUF38" s="756"/>
      <c r="SUG38" s="756"/>
      <c r="SUH38" s="756"/>
      <c r="SUI38" s="756"/>
      <c r="SUJ38" s="756"/>
      <c r="SUK38" s="756"/>
      <c r="SUL38" s="756"/>
      <c r="SUM38" s="756"/>
      <c r="SUN38" s="756"/>
      <c r="SUO38" s="756"/>
      <c r="SUP38" s="756"/>
      <c r="SUQ38" s="756"/>
      <c r="SUR38" s="756"/>
      <c r="SUS38" s="756"/>
      <c r="SUT38" s="756"/>
      <c r="SUU38" s="756"/>
      <c r="SUV38" s="756"/>
      <c r="SUW38" s="756"/>
      <c r="SUX38" s="756"/>
      <c r="SUY38" s="756"/>
      <c r="SUZ38" s="756"/>
      <c r="SVA38" s="756"/>
      <c r="SVB38" s="756"/>
      <c r="SVC38" s="756"/>
      <c r="SVD38" s="756"/>
      <c r="SVE38" s="756"/>
      <c r="SVF38" s="756"/>
      <c r="SVG38" s="756"/>
      <c r="SVH38" s="756"/>
      <c r="SVI38" s="756"/>
      <c r="SVJ38" s="756"/>
      <c r="SVK38" s="756"/>
      <c r="SVL38" s="756"/>
      <c r="SVM38" s="756"/>
      <c r="SVN38" s="756"/>
      <c r="SVO38" s="756"/>
      <c r="SVP38" s="756"/>
      <c r="SVQ38" s="756"/>
      <c r="SVR38" s="756"/>
      <c r="SVS38" s="756"/>
      <c r="SVT38" s="756"/>
      <c r="SVU38" s="756"/>
      <c r="SVV38" s="756"/>
      <c r="SVW38" s="756"/>
      <c r="SVX38" s="756"/>
      <c r="SVY38" s="756"/>
      <c r="SVZ38" s="756"/>
      <c r="SWA38" s="756"/>
      <c r="SWB38" s="756"/>
      <c r="SWC38" s="756"/>
      <c r="SWD38" s="756"/>
      <c r="SWE38" s="756"/>
      <c r="SWF38" s="756"/>
      <c r="SWG38" s="756"/>
      <c r="SWH38" s="756"/>
      <c r="SWI38" s="756"/>
      <c r="SWJ38" s="756"/>
      <c r="SWK38" s="756"/>
      <c r="SWL38" s="756"/>
      <c r="SWM38" s="756"/>
      <c r="SWN38" s="756"/>
      <c r="SWO38" s="756"/>
      <c r="SWP38" s="756"/>
      <c r="SWQ38" s="756"/>
      <c r="SWR38" s="756"/>
      <c r="SWS38" s="756"/>
      <c r="SWT38" s="756"/>
      <c r="SWU38" s="756"/>
      <c r="SWV38" s="756"/>
      <c r="SWW38" s="756"/>
      <c r="SWX38" s="756"/>
      <c r="SWY38" s="756"/>
      <c r="SWZ38" s="756"/>
      <c r="SXA38" s="756"/>
      <c r="SXB38" s="756"/>
      <c r="SXC38" s="756"/>
      <c r="SXD38" s="756"/>
      <c r="SXE38" s="756"/>
      <c r="SXF38" s="756"/>
      <c r="SXG38" s="756"/>
      <c r="SXH38" s="756"/>
      <c r="SXI38" s="756"/>
      <c r="SXJ38" s="756"/>
      <c r="SXK38" s="756"/>
      <c r="SXL38" s="756"/>
      <c r="SXM38" s="756"/>
      <c r="SXN38" s="756"/>
      <c r="SXO38" s="756"/>
      <c r="SXP38" s="756"/>
      <c r="SXQ38" s="756"/>
      <c r="SXR38" s="756"/>
      <c r="SXS38" s="756"/>
      <c r="SXT38" s="756"/>
      <c r="SXU38" s="756"/>
      <c r="SXV38" s="756"/>
      <c r="SXW38" s="756"/>
      <c r="SXX38" s="756"/>
      <c r="SXY38" s="756"/>
      <c r="SXZ38" s="756"/>
      <c r="SYA38" s="756"/>
      <c r="SYB38" s="756"/>
      <c r="SYC38" s="756"/>
      <c r="SYD38" s="756"/>
      <c r="SYE38" s="756"/>
      <c r="SYF38" s="756"/>
      <c r="SYG38" s="756"/>
      <c r="SYH38" s="756"/>
      <c r="SYI38" s="756"/>
      <c r="SYJ38" s="756"/>
      <c r="SYK38" s="756"/>
      <c r="SYL38" s="756"/>
      <c r="SYM38" s="756"/>
      <c r="SYN38" s="756"/>
      <c r="SYO38" s="756"/>
      <c r="SYP38" s="756"/>
      <c r="SYQ38" s="756"/>
      <c r="SYR38" s="756"/>
      <c r="SYS38" s="756"/>
      <c r="SYT38" s="756"/>
      <c r="SYU38" s="756"/>
      <c r="SYV38" s="756"/>
      <c r="SYW38" s="756"/>
      <c r="SYX38" s="756"/>
      <c r="SYY38" s="756"/>
      <c r="SYZ38" s="756"/>
      <c r="SZA38" s="756"/>
      <c r="SZB38" s="756"/>
      <c r="SZC38" s="756"/>
      <c r="SZD38" s="756"/>
      <c r="SZE38" s="756"/>
      <c r="SZF38" s="756"/>
      <c r="SZG38" s="756"/>
      <c r="SZH38" s="756"/>
      <c r="SZI38" s="756"/>
      <c r="SZJ38" s="756"/>
      <c r="SZK38" s="756"/>
      <c r="SZL38" s="756"/>
      <c r="SZM38" s="756"/>
      <c r="SZN38" s="756"/>
      <c r="SZO38" s="756"/>
      <c r="SZP38" s="756"/>
      <c r="SZQ38" s="756"/>
      <c r="SZR38" s="756"/>
      <c r="SZS38" s="756"/>
      <c r="SZT38" s="756"/>
      <c r="SZU38" s="756"/>
      <c r="SZV38" s="756"/>
      <c r="SZW38" s="756"/>
      <c r="SZX38" s="756"/>
      <c r="SZY38" s="756"/>
      <c r="SZZ38" s="756"/>
      <c r="TAA38" s="756"/>
      <c r="TAB38" s="756"/>
      <c r="TAC38" s="756"/>
      <c r="TAD38" s="756"/>
      <c r="TAE38" s="756"/>
      <c r="TAF38" s="756"/>
      <c r="TAG38" s="756"/>
      <c r="TAH38" s="756"/>
      <c r="TAI38" s="756"/>
      <c r="TAJ38" s="756"/>
      <c r="TAK38" s="756"/>
      <c r="TAL38" s="756"/>
      <c r="TAM38" s="756"/>
      <c r="TAN38" s="756"/>
      <c r="TAO38" s="756"/>
      <c r="TAP38" s="756"/>
      <c r="TAQ38" s="756"/>
      <c r="TAR38" s="756"/>
      <c r="TAS38" s="756"/>
      <c r="TAT38" s="756"/>
      <c r="TAU38" s="756"/>
      <c r="TAV38" s="756"/>
      <c r="TAW38" s="756"/>
      <c r="TAX38" s="756"/>
      <c r="TAY38" s="756"/>
      <c r="TAZ38" s="756"/>
      <c r="TBA38" s="756"/>
      <c r="TBB38" s="756"/>
      <c r="TBC38" s="756"/>
      <c r="TBD38" s="756"/>
      <c r="TBE38" s="756"/>
      <c r="TBF38" s="756"/>
      <c r="TBG38" s="756"/>
      <c r="TBH38" s="756"/>
      <c r="TBI38" s="756"/>
      <c r="TBJ38" s="756"/>
      <c r="TBK38" s="756"/>
      <c r="TBL38" s="756"/>
      <c r="TBM38" s="756"/>
      <c r="TBN38" s="756"/>
      <c r="TBO38" s="756"/>
      <c r="TBP38" s="756"/>
      <c r="TBQ38" s="756"/>
      <c r="TBR38" s="756"/>
      <c r="TBS38" s="756"/>
      <c r="TBT38" s="756"/>
      <c r="TBU38" s="756"/>
      <c r="TBV38" s="756"/>
      <c r="TBW38" s="756"/>
      <c r="TBX38" s="756"/>
      <c r="TBY38" s="756"/>
      <c r="TBZ38" s="756"/>
      <c r="TCA38" s="756"/>
      <c r="TCB38" s="756"/>
      <c r="TCC38" s="756"/>
      <c r="TCD38" s="756"/>
      <c r="TCE38" s="756"/>
      <c r="TCF38" s="756"/>
      <c r="TCG38" s="756"/>
      <c r="TCH38" s="756"/>
      <c r="TCI38" s="756"/>
      <c r="TCJ38" s="756"/>
      <c r="TCK38" s="756"/>
      <c r="TCL38" s="756"/>
      <c r="TCM38" s="756"/>
      <c r="TCN38" s="756"/>
      <c r="TCO38" s="756"/>
      <c r="TCP38" s="756"/>
      <c r="TCQ38" s="756"/>
      <c r="TCR38" s="756"/>
      <c r="TCS38" s="756"/>
      <c r="TCT38" s="756"/>
      <c r="TCU38" s="756"/>
      <c r="TCV38" s="756"/>
      <c r="TCW38" s="756"/>
      <c r="TCX38" s="756"/>
      <c r="TCY38" s="756"/>
      <c r="TCZ38" s="756"/>
      <c r="TDA38" s="756"/>
      <c r="TDB38" s="756"/>
      <c r="TDC38" s="756"/>
      <c r="TDD38" s="756"/>
      <c r="TDE38" s="756"/>
      <c r="TDF38" s="756"/>
      <c r="TDG38" s="756"/>
      <c r="TDH38" s="756"/>
      <c r="TDI38" s="756"/>
      <c r="TDJ38" s="756"/>
      <c r="TDK38" s="756"/>
      <c r="TDL38" s="756"/>
      <c r="TDM38" s="756"/>
      <c r="TDN38" s="756"/>
      <c r="TDO38" s="756"/>
      <c r="TDP38" s="756"/>
      <c r="TDQ38" s="756"/>
      <c r="TDR38" s="756"/>
      <c r="TDS38" s="756"/>
      <c r="TDT38" s="756"/>
      <c r="TDU38" s="756"/>
      <c r="TDV38" s="756"/>
      <c r="TDW38" s="756"/>
      <c r="TDX38" s="756"/>
      <c r="TDY38" s="756"/>
      <c r="TDZ38" s="756"/>
      <c r="TEA38" s="756"/>
      <c r="TEB38" s="756"/>
      <c r="TEC38" s="756"/>
      <c r="TED38" s="756"/>
      <c r="TEE38" s="756"/>
      <c r="TEF38" s="756"/>
      <c r="TEG38" s="756"/>
      <c r="TEH38" s="756"/>
      <c r="TEI38" s="756"/>
      <c r="TEJ38" s="756"/>
      <c r="TEK38" s="756"/>
      <c r="TEL38" s="756"/>
      <c r="TEM38" s="756"/>
      <c r="TEN38" s="756"/>
      <c r="TEO38" s="756"/>
      <c r="TEP38" s="756"/>
      <c r="TEQ38" s="756"/>
      <c r="TER38" s="756"/>
      <c r="TES38" s="756"/>
      <c r="TET38" s="756"/>
      <c r="TEU38" s="756"/>
      <c r="TEV38" s="756"/>
      <c r="TEW38" s="756"/>
      <c r="TEX38" s="756"/>
      <c r="TEY38" s="756"/>
      <c r="TEZ38" s="756"/>
      <c r="TFA38" s="756"/>
      <c r="TFB38" s="756"/>
      <c r="TFC38" s="756"/>
      <c r="TFD38" s="756"/>
      <c r="TFE38" s="756"/>
      <c r="TFF38" s="756"/>
      <c r="TFG38" s="756"/>
      <c r="TFH38" s="756"/>
      <c r="TFI38" s="756"/>
      <c r="TFJ38" s="756"/>
      <c r="TFK38" s="756"/>
      <c r="TFL38" s="756"/>
      <c r="TFM38" s="756"/>
      <c r="TFN38" s="756"/>
      <c r="TFO38" s="756"/>
      <c r="TFP38" s="756"/>
      <c r="TFQ38" s="756"/>
      <c r="TFR38" s="756"/>
      <c r="TFS38" s="756"/>
      <c r="TFT38" s="756"/>
      <c r="TFU38" s="756"/>
      <c r="TFV38" s="756"/>
      <c r="TFW38" s="756"/>
      <c r="TFX38" s="756"/>
      <c r="TFY38" s="756"/>
      <c r="TFZ38" s="756"/>
      <c r="TGA38" s="756"/>
      <c r="TGB38" s="756"/>
      <c r="TGC38" s="756"/>
      <c r="TGD38" s="756"/>
      <c r="TGE38" s="756"/>
      <c r="TGF38" s="756"/>
      <c r="TGG38" s="756"/>
      <c r="TGH38" s="756"/>
      <c r="TGI38" s="756"/>
      <c r="TGJ38" s="756"/>
      <c r="TGK38" s="756"/>
      <c r="TGL38" s="756"/>
      <c r="TGM38" s="756"/>
      <c r="TGN38" s="756"/>
      <c r="TGO38" s="756"/>
      <c r="TGP38" s="756"/>
      <c r="TGQ38" s="756"/>
      <c r="TGR38" s="756"/>
      <c r="TGS38" s="756"/>
      <c r="TGT38" s="756"/>
      <c r="TGU38" s="756"/>
      <c r="TGV38" s="756"/>
      <c r="TGW38" s="756"/>
      <c r="TGX38" s="756"/>
      <c r="TGY38" s="756"/>
      <c r="TGZ38" s="756"/>
      <c r="THA38" s="756"/>
      <c r="THB38" s="756"/>
      <c r="THC38" s="756"/>
      <c r="THD38" s="756"/>
      <c r="THE38" s="756"/>
      <c r="THF38" s="756"/>
      <c r="THG38" s="756"/>
      <c r="THH38" s="756"/>
      <c r="THI38" s="756"/>
      <c r="THJ38" s="756"/>
      <c r="THK38" s="756"/>
      <c r="THL38" s="756"/>
      <c r="THM38" s="756"/>
      <c r="THN38" s="756"/>
      <c r="THO38" s="756"/>
      <c r="THP38" s="756"/>
      <c r="THQ38" s="756"/>
      <c r="THR38" s="756"/>
      <c r="THS38" s="756"/>
      <c r="THT38" s="756"/>
      <c r="THU38" s="756"/>
      <c r="THV38" s="756"/>
      <c r="THW38" s="756"/>
      <c r="THX38" s="756"/>
      <c r="THY38" s="756"/>
      <c r="THZ38" s="756"/>
      <c r="TIA38" s="756"/>
      <c r="TIB38" s="756"/>
      <c r="TIC38" s="756"/>
      <c r="TID38" s="756"/>
      <c r="TIE38" s="756"/>
      <c r="TIF38" s="756"/>
      <c r="TIG38" s="756"/>
      <c r="TIH38" s="756"/>
      <c r="TII38" s="756"/>
      <c r="TIJ38" s="756"/>
      <c r="TIK38" s="756"/>
      <c r="TIL38" s="756"/>
      <c r="TIM38" s="756"/>
      <c r="TIN38" s="756"/>
      <c r="TIO38" s="756"/>
      <c r="TIP38" s="756"/>
      <c r="TIQ38" s="756"/>
      <c r="TIR38" s="756"/>
      <c r="TIS38" s="756"/>
      <c r="TIT38" s="756"/>
      <c r="TIU38" s="756"/>
      <c r="TIV38" s="756"/>
      <c r="TIW38" s="756"/>
      <c r="TIX38" s="756"/>
      <c r="TIY38" s="756"/>
      <c r="TIZ38" s="756"/>
      <c r="TJA38" s="756"/>
      <c r="TJB38" s="756"/>
      <c r="TJC38" s="756"/>
      <c r="TJD38" s="756"/>
      <c r="TJE38" s="756"/>
      <c r="TJF38" s="756"/>
      <c r="TJG38" s="756"/>
      <c r="TJH38" s="756"/>
      <c r="TJI38" s="756"/>
      <c r="TJJ38" s="756"/>
      <c r="TJK38" s="756"/>
      <c r="TJL38" s="756"/>
      <c r="TJM38" s="756"/>
      <c r="TJN38" s="756"/>
      <c r="TJO38" s="756"/>
      <c r="TJP38" s="756"/>
      <c r="TJQ38" s="756"/>
      <c r="TJR38" s="756"/>
      <c r="TJS38" s="756"/>
      <c r="TJT38" s="756"/>
      <c r="TJU38" s="756"/>
      <c r="TJV38" s="756"/>
      <c r="TJW38" s="756"/>
      <c r="TJX38" s="756"/>
      <c r="TJY38" s="756"/>
      <c r="TJZ38" s="756"/>
      <c r="TKA38" s="756"/>
      <c r="TKB38" s="756"/>
      <c r="TKC38" s="756"/>
      <c r="TKD38" s="756"/>
      <c r="TKE38" s="756"/>
      <c r="TKF38" s="756"/>
      <c r="TKG38" s="756"/>
      <c r="TKH38" s="756"/>
      <c r="TKI38" s="756"/>
      <c r="TKJ38" s="756"/>
      <c r="TKK38" s="756"/>
      <c r="TKL38" s="756"/>
      <c r="TKM38" s="756"/>
      <c r="TKN38" s="756"/>
      <c r="TKO38" s="756"/>
      <c r="TKP38" s="756"/>
      <c r="TKQ38" s="756"/>
      <c r="TKR38" s="756"/>
      <c r="TKS38" s="756"/>
      <c r="TKT38" s="756"/>
      <c r="TKU38" s="756"/>
      <c r="TKV38" s="756"/>
      <c r="TKW38" s="756"/>
      <c r="TKX38" s="756"/>
      <c r="TKY38" s="756"/>
      <c r="TKZ38" s="756"/>
      <c r="TLA38" s="756"/>
      <c r="TLB38" s="756"/>
      <c r="TLC38" s="756"/>
      <c r="TLD38" s="756"/>
      <c r="TLE38" s="756"/>
      <c r="TLF38" s="756"/>
      <c r="TLG38" s="756"/>
      <c r="TLH38" s="756"/>
      <c r="TLI38" s="756"/>
      <c r="TLJ38" s="756"/>
      <c r="TLK38" s="756"/>
      <c r="TLL38" s="756"/>
      <c r="TLM38" s="756"/>
      <c r="TLN38" s="756"/>
      <c r="TLO38" s="756"/>
      <c r="TLP38" s="756"/>
      <c r="TLQ38" s="756"/>
      <c r="TLR38" s="756"/>
      <c r="TLS38" s="756"/>
      <c r="TLT38" s="756"/>
      <c r="TLU38" s="756"/>
      <c r="TLV38" s="756"/>
      <c r="TLW38" s="756"/>
      <c r="TLX38" s="756"/>
      <c r="TLY38" s="756"/>
      <c r="TLZ38" s="756"/>
      <c r="TMA38" s="756"/>
      <c r="TMB38" s="756"/>
      <c r="TMC38" s="756"/>
      <c r="TMD38" s="756"/>
      <c r="TME38" s="756"/>
      <c r="TMF38" s="756"/>
      <c r="TMG38" s="756"/>
      <c r="TMH38" s="756"/>
      <c r="TMI38" s="756"/>
      <c r="TMJ38" s="756"/>
      <c r="TMK38" s="756"/>
      <c r="TML38" s="756"/>
      <c r="TMM38" s="756"/>
      <c r="TMN38" s="756"/>
      <c r="TMO38" s="756"/>
      <c r="TMP38" s="756"/>
      <c r="TMQ38" s="756"/>
      <c r="TMR38" s="756"/>
      <c r="TMS38" s="756"/>
      <c r="TMT38" s="756"/>
      <c r="TMU38" s="756"/>
      <c r="TMV38" s="756"/>
      <c r="TMW38" s="756"/>
      <c r="TMX38" s="756"/>
      <c r="TMY38" s="756"/>
      <c r="TMZ38" s="756"/>
      <c r="TNA38" s="756"/>
      <c r="TNB38" s="756"/>
      <c r="TNC38" s="756"/>
      <c r="TND38" s="756"/>
      <c r="TNE38" s="756"/>
      <c r="TNF38" s="756"/>
      <c r="TNG38" s="756"/>
      <c r="TNH38" s="756"/>
      <c r="TNI38" s="756"/>
      <c r="TNJ38" s="756"/>
      <c r="TNK38" s="756"/>
      <c r="TNL38" s="756"/>
      <c r="TNM38" s="756"/>
      <c r="TNN38" s="756"/>
      <c r="TNO38" s="756"/>
      <c r="TNP38" s="756"/>
      <c r="TNQ38" s="756"/>
      <c r="TNR38" s="756"/>
      <c r="TNS38" s="756"/>
      <c r="TNT38" s="756"/>
      <c r="TNU38" s="756"/>
      <c r="TNV38" s="756"/>
      <c r="TNW38" s="756"/>
      <c r="TNX38" s="756"/>
      <c r="TNY38" s="756"/>
      <c r="TNZ38" s="756"/>
      <c r="TOA38" s="756"/>
      <c r="TOB38" s="756"/>
      <c r="TOC38" s="756"/>
      <c r="TOD38" s="756"/>
      <c r="TOE38" s="756"/>
      <c r="TOF38" s="756"/>
      <c r="TOG38" s="756"/>
      <c r="TOH38" s="756"/>
      <c r="TOI38" s="756"/>
      <c r="TOJ38" s="756"/>
      <c r="TOK38" s="756"/>
      <c r="TOL38" s="756"/>
      <c r="TOM38" s="756"/>
      <c r="TON38" s="756"/>
      <c r="TOO38" s="756"/>
      <c r="TOP38" s="756"/>
      <c r="TOQ38" s="756"/>
      <c r="TOR38" s="756"/>
      <c r="TOS38" s="756"/>
      <c r="TOT38" s="756"/>
      <c r="TOU38" s="756"/>
      <c r="TOV38" s="756"/>
      <c r="TOW38" s="756"/>
      <c r="TOX38" s="756"/>
      <c r="TOY38" s="756"/>
      <c r="TOZ38" s="756"/>
      <c r="TPA38" s="756"/>
      <c r="TPB38" s="756"/>
      <c r="TPC38" s="756"/>
      <c r="TPD38" s="756"/>
      <c r="TPE38" s="756"/>
      <c r="TPF38" s="756"/>
      <c r="TPG38" s="756"/>
      <c r="TPH38" s="756"/>
      <c r="TPI38" s="756"/>
      <c r="TPJ38" s="756"/>
      <c r="TPK38" s="756"/>
      <c r="TPL38" s="756"/>
      <c r="TPM38" s="756"/>
      <c r="TPN38" s="756"/>
      <c r="TPO38" s="756"/>
      <c r="TPP38" s="756"/>
      <c r="TPQ38" s="756"/>
      <c r="TPR38" s="756"/>
      <c r="TPS38" s="756"/>
      <c r="TPT38" s="756"/>
      <c r="TPU38" s="756"/>
      <c r="TPV38" s="756"/>
      <c r="TPW38" s="756"/>
      <c r="TPX38" s="756"/>
      <c r="TPY38" s="756"/>
      <c r="TPZ38" s="756"/>
      <c r="TQA38" s="756"/>
      <c r="TQB38" s="756"/>
      <c r="TQC38" s="756"/>
      <c r="TQD38" s="756"/>
      <c r="TQE38" s="756"/>
      <c r="TQF38" s="756"/>
      <c r="TQG38" s="756"/>
      <c r="TQH38" s="756"/>
      <c r="TQI38" s="756"/>
      <c r="TQJ38" s="756"/>
      <c r="TQK38" s="756"/>
      <c r="TQL38" s="756"/>
      <c r="TQM38" s="756"/>
      <c r="TQN38" s="756"/>
      <c r="TQO38" s="756"/>
      <c r="TQP38" s="756"/>
      <c r="TQQ38" s="756"/>
      <c r="TQR38" s="756"/>
      <c r="TQS38" s="756"/>
      <c r="TQT38" s="756"/>
      <c r="TQU38" s="756"/>
      <c r="TQV38" s="756"/>
      <c r="TQW38" s="756"/>
      <c r="TQX38" s="756"/>
      <c r="TQY38" s="756"/>
      <c r="TQZ38" s="756"/>
      <c r="TRA38" s="756"/>
      <c r="TRB38" s="756"/>
      <c r="TRC38" s="756"/>
      <c r="TRD38" s="756"/>
      <c r="TRE38" s="756"/>
      <c r="TRF38" s="756"/>
      <c r="TRG38" s="756"/>
      <c r="TRH38" s="756"/>
      <c r="TRI38" s="756"/>
      <c r="TRJ38" s="756"/>
      <c r="TRK38" s="756"/>
      <c r="TRL38" s="756"/>
      <c r="TRM38" s="756"/>
      <c r="TRN38" s="756"/>
      <c r="TRO38" s="756"/>
      <c r="TRP38" s="756"/>
      <c r="TRQ38" s="756"/>
      <c r="TRR38" s="756"/>
      <c r="TRS38" s="756"/>
      <c r="TRT38" s="756"/>
      <c r="TRU38" s="756"/>
      <c r="TRV38" s="756"/>
      <c r="TRW38" s="756"/>
      <c r="TRX38" s="756"/>
      <c r="TRY38" s="756"/>
      <c r="TRZ38" s="756"/>
      <c r="TSA38" s="756"/>
      <c r="TSB38" s="756"/>
      <c r="TSC38" s="756"/>
      <c r="TSD38" s="756"/>
      <c r="TSE38" s="756"/>
      <c r="TSF38" s="756"/>
      <c r="TSG38" s="756"/>
      <c r="TSH38" s="756"/>
      <c r="TSI38" s="756"/>
      <c r="TSJ38" s="756"/>
      <c r="TSK38" s="756"/>
      <c r="TSL38" s="756"/>
      <c r="TSM38" s="756"/>
      <c r="TSN38" s="756"/>
      <c r="TSO38" s="756"/>
      <c r="TSP38" s="756"/>
      <c r="TSQ38" s="756"/>
      <c r="TSR38" s="756"/>
      <c r="TSS38" s="756"/>
      <c r="TST38" s="756"/>
      <c r="TSU38" s="756"/>
      <c r="TSV38" s="756"/>
      <c r="TSW38" s="756"/>
      <c r="TSX38" s="756"/>
      <c r="TSY38" s="756"/>
      <c r="TSZ38" s="756"/>
      <c r="TTA38" s="756"/>
      <c r="TTB38" s="756"/>
      <c r="TTC38" s="756"/>
      <c r="TTD38" s="756"/>
      <c r="TTE38" s="756"/>
      <c r="TTF38" s="756"/>
      <c r="TTG38" s="756"/>
      <c r="TTH38" s="756"/>
      <c r="TTI38" s="756"/>
      <c r="TTJ38" s="756"/>
      <c r="TTK38" s="756"/>
      <c r="TTL38" s="756"/>
      <c r="TTM38" s="756"/>
      <c r="TTN38" s="756"/>
      <c r="TTO38" s="756"/>
      <c r="TTP38" s="756"/>
      <c r="TTQ38" s="756"/>
      <c r="TTR38" s="756"/>
      <c r="TTS38" s="756"/>
      <c r="TTT38" s="756"/>
      <c r="TTU38" s="756"/>
      <c r="TTV38" s="756"/>
      <c r="TTW38" s="756"/>
      <c r="TTX38" s="756"/>
      <c r="TTY38" s="756"/>
      <c r="TTZ38" s="756"/>
      <c r="TUA38" s="756"/>
      <c r="TUB38" s="756"/>
      <c r="TUC38" s="756"/>
      <c r="TUD38" s="756"/>
      <c r="TUE38" s="756"/>
      <c r="TUF38" s="756"/>
      <c r="TUG38" s="756"/>
      <c r="TUH38" s="756"/>
      <c r="TUI38" s="756"/>
      <c r="TUJ38" s="756"/>
      <c r="TUK38" s="756"/>
      <c r="TUL38" s="756"/>
      <c r="TUM38" s="756"/>
      <c r="TUN38" s="756"/>
      <c r="TUO38" s="756"/>
      <c r="TUP38" s="756"/>
      <c r="TUQ38" s="756"/>
      <c r="TUR38" s="756"/>
      <c r="TUS38" s="756"/>
      <c r="TUT38" s="756"/>
      <c r="TUU38" s="756"/>
      <c r="TUV38" s="756"/>
      <c r="TUW38" s="756"/>
      <c r="TUX38" s="756"/>
      <c r="TUY38" s="756"/>
      <c r="TUZ38" s="756"/>
      <c r="TVA38" s="756"/>
      <c r="TVB38" s="756"/>
      <c r="TVC38" s="756"/>
      <c r="TVD38" s="756"/>
      <c r="TVE38" s="756"/>
      <c r="TVF38" s="756"/>
      <c r="TVG38" s="756"/>
      <c r="TVH38" s="756"/>
      <c r="TVI38" s="756"/>
      <c r="TVJ38" s="756"/>
      <c r="TVK38" s="756"/>
      <c r="TVL38" s="756"/>
      <c r="TVM38" s="756"/>
      <c r="TVN38" s="756"/>
      <c r="TVO38" s="756"/>
      <c r="TVP38" s="756"/>
      <c r="TVQ38" s="756"/>
      <c r="TVR38" s="756"/>
      <c r="TVS38" s="756"/>
      <c r="TVT38" s="756"/>
      <c r="TVU38" s="756"/>
      <c r="TVV38" s="756"/>
      <c r="TVW38" s="756"/>
      <c r="TVX38" s="756"/>
      <c r="TVY38" s="756"/>
      <c r="TVZ38" s="756"/>
      <c r="TWA38" s="756"/>
      <c r="TWB38" s="756"/>
      <c r="TWC38" s="756"/>
      <c r="TWD38" s="756"/>
      <c r="TWE38" s="756"/>
      <c r="TWF38" s="756"/>
      <c r="TWG38" s="756"/>
      <c r="TWH38" s="756"/>
      <c r="TWI38" s="756"/>
      <c r="TWJ38" s="756"/>
      <c r="TWK38" s="756"/>
      <c r="TWL38" s="756"/>
      <c r="TWM38" s="756"/>
      <c r="TWN38" s="756"/>
      <c r="TWO38" s="756"/>
      <c r="TWP38" s="756"/>
      <c r="TWQ38" s="756"/>
      <c r="TWR38" s="756"/>
      <c r="TWS38" s="756"/>
      <c r="TWT38" s="756"/>
      <c r="TWU38" s="756"/>
      <c r="TWV38" s="756"/>
      <c r="TWW38" s="756"/>
      <c r="TWX38" s="756"/>
      <c r="TWY38" s="756"/>
      <c r="TWZ38" s="756"/>
      <c r="TXA38" s="756"/>
      <c r="TXB38" s="756"/>
      <c r="TXC38" s="756"/>
      <c r="TXD38" s="756"/>
      <c r="TXE38" s="756"/>
      <c r="TXF38" s="756"/>
      <c r="TXG38" s="756"/>
      <c r="TXH38" s="756"/>
      <c r="TXI38" s="756"/>
      <c r="TXJ38" s="756"/>
      <c r="TXK38" s="756"/>
      <c r="TXL38" s="756"/>
      <c r="TXM38" s="756"/>
      <c r="TXN38" s="756"/>
      <c r="TXO38" s="756"/>
      <c r="TXP38" s="756"/>
      <c r="TXQ38" s="756"/>
      <c r="TXR38" s="756"/>
      <c r="TXS38" s="756"/>
      <c r="TXT38" s="756"/>
      <c r="TXU38" s="756"/>
      <c r="TXV38" s="756"/>
      <c r="TXW38" s="756"/>
      <c r="TXX38" s="756"/>
      <c r="TXY38" s="756"/>
      <c r="TXZ38" s="756"/>
      <c r="TYA38" s="756"/>
      <c r="TYB38" s="756"/>
      <c r="TYC38" s="756"/>
      <c r="TYD38" s="756"/>
      <c r="TYE38" s="756"/>
      <c r="TYF38" s="756"/>
      <c r="TYG38" s="756"/>
      <c r="TYH38" s="756"/>
      <c r="TYI38" s="756"/>
      <c r="TYJ38" s="756"/>
      <c r="TYK38" s="756"/>
      <c r="TYL38" s="756"/>
      <c r="TYM38" s="756"/>
      <c r="TYN38" s="756"/>
      <c r="TYO38" s="756"/>
      <c r="TYP38" s="756"/>
      <c r="TYQ38" s="756"/>
      <c r="TYR38" s="756"/>
      <c r="TYS38" s="756"/>
      <c r="TYT38" s="756"/>
      <c r="TYU38" s="756"/>
      <c r="TYV38" s="756"/>
      <c r="TYW38" s="756"/>
      <c r="TYX38" s="756"/>
      <c r="TYY38" s="756"/>
      <c r="TYZ38" s="756"/>
      <c r="TZA38" s="756"/>
      <c r="TZB38" s="756"/>
      <c r="TZC38" s="756"/>
      <c r="TZD38" s="756"/>
      <c r="TZE38" s="756"/>
      <c r="TZF38" s="756"/>
      <c r="TZG38" s="756"/>
      <c r="TZH38" s="756"/>
      <c r="TZI38" s="756"/>
      <c r="TZJ38" s="756"/>
      <c r="TZK38" s="756"/>
      <c r="TZL38" s="756"/>
      <c r="TZM38" s="756"/>
      <c r="TZN38" s="756"/>
      <c r="TZO38" s="756"/>
      <c r="TZP38" s="756"/>
      <c r="TZQ38" s="756"/>
      <c r="TZR38" s="756"/>
      <c r="TZS38" s="756"/>
      <c r="TZT38" s="756"/>
      <c r="TZU38" s="756"/>
      <c r="TZV38" s="756"/>
      <c r="TZW38" s="756"/>
      <c r="TZX38" s="756"/>
      <c r="TZY38" s="756"/>
      <c r="TZZ38" s="756"/>
      <c r="UAA38" s="756"/>
      <c r="UAB38" s="756"/>
      <c r="UAC38" s="756"/>
      <c r="UAD38" s="756"/>
      <c r="UAE38" s="756"/>
      <c r="UAF38" s="756"/>
      <c r="UAG38" s="756"/>
      <c r="UAH38" s="756"/>
      <c r="UAI38" s="756"/>
      <c r="UAJ38" s="756"/>
      <c r="UAK38" s="756"/>
      <c r="UAL38" s="756"/>
      <c r="UAM38" s="756"/>
      <c r="UAN38" s="756"/>
      <c r="UAO38" s="756"/>
      <c r="UAP38" s="756"/>
      <c r="UAQ38" s="756"/>
      <c r="UAR38" s="756"/>
      <c r="UAS38" s="756"/>
      <c r="UAT38" s="756"/>
      <c r="UAU38" s="756"/>
      <c r="UAV38" s="756"/>
      <c r="UAW38" s="756"/>
      <c r="UAX38" s="756"/>
      <c r="UAY38" s="756"/>
      <c r="UAZ38" s="756"/>
      <c r="UBA38" s="756"/>
      <c r="UBB38" s="756"/>
      <c r="UBC38" s="756"/>
      <c r="UBD38" s="756"/>
      <c r="UBE38" s="756"/>
      <c r="UBF38" s="756"/>
      <c r="UBG38" s="756"/>
      <c r="UBH38" s="756"/>
      <c r="UBI38" s="756"/>
      <c r="UBJ38" s="756"/>
      <c r="UBK38" s="756"/>
      <c r="UBL38" s="756"/>
      <c r="UBM38" s="756"/>
      <c r="UBN38" s="756"/>
      <c r="UBO38" s="756"/>
      <c r="UBP38" s="756"/>
      <c r="UBQ38" s="756"/>
      <c r="UBR38" s="756"/>
      <c r="UBS38" s="756"/>
      <c r="UBT38" s="756"/>
      <c r="UBU38" s="756"/>
      <c r="UBV38" s="756"/>
      <c r="UBW38" s="756"/>
      <c r="UBX38" s="756"/>
      <c r="UBY38" s="756"/>
      <c r="UBZ38" s="756"/>
      <c r="UCA38" s="756"/>
      <c r="UCB38" s="756"/>
      <c r="UCC38" s="756"/>
      <c r="UCD38" s="756"/>
      <c r="UCE38" s="756"/>
      <c r="UCF38" s="756"/>
      <c r="UCG38" s="756"/>
      <c r="UCH38" s="756"/>
      <c r="UCI38" s="756"/>
      <c r="UCJ38" s="756"/>
      <c r="UCK38" s="756"/>
      <c r="UCL38" s="756"/>
      <c r="UCM38" s="756"/>
      <c r="UCN38" s="756"/>
      <c r="UCO38" s="756"/>
      <c r="UCP38" s="756"/>
      <c r="UCQ38" s="756"/>
      <c r="UCR38" s="756"/>
      <c r="UCS38" s="756"/>
      <c r="UCT38" s="756"/>
      <c r="UCU38" s="756"/>
      <c r="UCV38" s="756"/>
      <c r="UCW38" s="756"/>
      <c r="UCX38" s="756"/>
      <c r="UCY38" s="756"/>
      <c r="UCZ38" s="756"/>
      <c r="UDA38" s="756"/>
      <c r="UDB38" s="756"/>
      <c r="UDC38" s="756"/>
      <c r="UDD38" s="756"/>
      <c r="UDE38" s="756"/>
      <c r="UDF38" s="756"/>
      <c r="UDG38" s="756"/>
      <c r="UDH38" s="756"/>
      <c r="UDI38" s="756"/>
      <c r="UDJ38" s="756"/>
      <c r="UDK38" s="756"/>
      <c r="UDL38" s="756"/>
      <c r="UDM38" s="756"/>
      <c r="UDN38" s="756"/>
      <c r="UDO38" s="756"/>
      <c r="UDP38" s="756"/>
      <c r="UDQ38" s="756"/>
      <c r="UDR38" s="756"/>
      <c r="UDS38" s="756"/>
      <c r="UDT38" s="756"/>
      <c r="UDU38" s="756"/>
      <c r="UDV38" s="756"/>
      <c r="UDW38" s="756"/>
      <c r="UDX38" s="756"/>
      <c r="UDY38" s="756"/>
      <c r="UDZ38" s="756"/>
      <c r="UEA38" s="756"/>
      <c r="UEB38" s="756"/>
      <c r="UEC38" s="756"/>
      <c r="UED38" s="756"/>
      <c r="UEE38" s="756"/>
      <c r="UEF38" s="756"/>
      <c r="UEG38" s="756"/>
      <c r="UEH38" s="756"/>
      <c r="UEI38" s="756"/>
      <c r="UEJ38" s="756"/>
      <c r="UEK38" s="756"/>
      <c r="UEL38" s="756"/>
      <c r="UEM38" s="756"/>
      <c r="UEN38" s="756"/>
      <c r="UEO38" s="756"/>
      <c r="UEP38" s="756"/>
      <c r="UEQ38" s="756"/>
      <c r="UER38" s="756"/>
      <c r="UES38" s="756"/>
      <c r="UET38" s="756"/>
      <c r="UEU38" s="756"/>
      <c r="UEV38" s="756"/>
      <c r="UEW38" s="756"/>
      <c r="UEX38" s="756"/>
      <c r="UEY38" s="756"/>
      <c r="UEZ38" s="756"/>
      <c r="UFA38" s="756"/>
      <c r="UFB38" s="756"/>
      <c r="UFC38" s="756"/>
      <c r="UFD38" s="756"/>
      <c r="UFE38" s="756"/>
      <c r="UFF38" s="756"/>
      <c r="UFG38" s="756"/>
      <c r="UFH38" s="756"/>
      <c r="UFI38" s="756"/>
      <c r="UFJ38" s="756"/>
      <c r="UFK38" s="756"/>
      <c r="UFL38" s="756"/>
      <c r="UFM38" s="756"/>
      <c r="UFN38" s="756"/>
      <c r="UFO38" s="756"/>
      <c r="UFP38" s="756"/>
      <c r="UFQ38" s="756"/>
      <c r="UFR38" s="756"/>
      <c r="UFS38" s="756"/>
      <c r="UFT38" s="756"/>
      <c r="UFU38" s="756"/>
      <c r="UFV38" s="756"/>
      <c r="UFW38" s="756"/>
      <c r="UFX38" s="756"/>
      <c r="UFY38" s="756"/>
      <c r="UFZ38" s="756"/>
      <c r="UGA38" s="756"/>
      <c r="UGB38" s="756"/>
      <c r="UGC38" s="756"/>
      <c r="UGD38" s="756"/>
      <c r="UGE38" s="756"/>
      <c r="UGF38" s="756"/>
      <c r="UGG38" s="756"/>
      <c r="UGH38" s="756"/>
      <c r="UGI38" s="756"/>
      <c r="UGJ38" s="756"/>
      <c r="UGK38" s="756"/>
      <c r="UGL38" s="756"/>
      <c r="UGM38" s="756"/>
      <c r="UGN38" s="756"/>
      <c r="UGO38" s="756"/>
      <c r="UGP38" s="756"/>
      <c r="UGQ38" s="756"/>
      <c r="UGR38" s="756"/>
      <c r="UGS38" s="756"/>
      <c r="UGT38" s="756"/>
      <c r="UGU38" s="756"/>
      <c r="UGV38" s="756"/>
      <c r="UGW38" s="756"/>
      <c r="UGX38" s="756"/>
      <c r="UGY38" s="756"/>
      <c r="UGZ38" s="756"/>
      <c r="UHA38" s="756"/>
      <c r="UHB38" s="756"/>
      <c r="UHC38" s="756"/>
      <c r="UHD38" s="756"/>
      <c r="UHE38" s="756"/>
      <c r="UHF38" s="756"/>
      <c r="UHG38" s="756"/>
      <c r="UHH38" s="756"/>
      <c r="UHI38" s="756"/>
      <c r="UHJ38" s="756"/>
      <c r="UHK38" s="756"/>
      <c r="UHL38" s="756"/>
      <c r="UHM38" s="756"/>
      <c r="UHN38" s="756"/>
      <c r="UHO38" s="756"/>
      <c r="UHP38" s="756"/>
      <c r="UHQ38" s="756"/>
      <c r="UHR38" s="756"/>
      <c r="UHS38" s="756"/>
      <c r="UHT38" s="756"/>
      <c r="UHU38" s="756"/>
      <c r="UHV38" s="756"/>
      <c r="UHW38" s="756"/>
      <c r="UHX38" s="756"/>
      <c r="UHY38" s="756"/>
      <c r="UHZ38" s="756"/>
      <c r="UIA38" s="756"/>
      <c r="UIB38" s="756"/>
      <c r="UIC38" s="756"/>
      <c r="UID38" s="756"/>
      <c r="UIE38" s="756"/>
      <c r="UIF38" s="756"/>
      <c r="UIG38" s="756"/>
      <c r="UIH38" s="756"/>
      <c r="UII38" s="756"/>
      <c r="UIJ38" s="756"/>
      <c r="UIK38" s="756"/>
      <c r="UIL38" s="756"/>
      <c r="UIM38" s="756"/>
      <c r="UIN38" s="756"/>
      <c r="UIO38" s="756"/>
      <c r="UIP38" s="756"/>
      <c r="UIQ38" s="756"/>
      <c r="UIR38" s="756"/>
      <c r="UIS38" s="756"/>
      <c r="UIT38" s="756"/>
      <c r="UIU38" s="756"/>
      <c r="UIV38" s="756"/>
      <c r="UIW38" s="756"/>
      <c r="UIX38" s="756"/>
      <c r="UIY38" s="756"/>
      <c r="UIZ38" s="756"/>
      <c r="UJA38" s="756"/>
      <c r="UJB38" s="756"/>
      <c r="UJC38" s="756"/>
      <c r="UJD38" s="756"/>
      <c r="UJE38" s="756"/>
      <c r="UJF38" s="756"/>
      <c r="UJG38" s="756"/>
      <c r="UJH38" s="756"/>
      <c r="UJI38" s="756"/>
      <c r="UJJ38" s="756"/>
      <c r="UJK38" s="756"/>
      <c r="UJL38" s="756"/>
      <c r="UJM38" s="756"/>
      <c r="UJN38" s="756"/>
      <c r="UJO38" s="756"/>
      <c r="UJP38" s="756"/>
      <c r="UJQ38" s="756"/>
      <c r="UJR38" s="756"/>
      <c r="UJS38" s="756"/>
      <c r="UJT38" s="756"/>
      <c r="UJU38" s="756"/>
      <c r="UJV38" s="756"/>
      <c r="UJW38" s="756"/>
      <c r="UJX38" s="756"/>
      <c r="UJY38" s="756"/>
      <c r="UJZ38" s="756"/>
      <c r="UKA38" s="756"/>
      <c r="UKB38" s="756"/>
      <c r="UKC38" s="756"/>
      <c r="UKD38" s="756"/>
      <c r="UKE38" s="756"/>
      <c r="UKF38" s="756"/>
      <c r="UKG38" s="756"/>
      <c r="UKH38" s="756"/>
      <c r="UKI38" s="756"/>
      <c r="UKJ38" s="756"/>
      <c r="UKK38" s="756"/>
      <c r="UKL38" s="756"/>
      <c r="UKM38" s="756"/>
      <c r="UKN38" s="756"/>
      <c r="UKO38" s="756"/>
      <c r="UKP38" s="756"/>
      <c r="UKQ38" s="756"/>
      <c r="UKR38" s="756"/>
      <c r="UKS38" s="756"/>
      <c r="UKT38" s="756"/>
      <c r="UKU38" s="756"/>
      <c r="UKV38" s="756"/>
      <c r="UKW38" s="756"/>
      <c r="UKX38" s="756"/>
      <c r="UKY38" s="756"/>
      <c r="UKZ38" s="756"/>
      <c r="ULA38" s="756"/>
      <c r="ULB38" s="756"/>
      <c r="ULC38" s="756"/>
      <c r="ULD38" s="756"/>
      <c r="ULE38" s="756"/>
      <c r="ULF38" s="756"/>
      <c r="ULG38" s="756"/>
      <c r="ULH38" s="756"/>
      <c r="ULI38" s="756"/>
      <c r="ULJ38" s="756"/>
      <c r="ULK38" s="756"/>
      <c r="ULL38" s="756"/>
      <c r="ULM38" s="756"/>
      <c r="ULN38" s="756"/>
      <c r="ULO38" s="756"/>
      <c r="ULP38" s="756"/>
      <c r="ULQ38" s="756"/>
      <c r="ULR38" s="756"/>
      <c r="ULS38" s="756"/>
      <c r="ULT38" s="756"/>
      <c r="ULU38" s="756"/>
      <c r="ULV38" s="756"/>
      <c r="ULW38" s="756"/>
      <c r="ULX38" s="756"/>
      <c r="ULY38" s="756"/>
      <c r="ULZ38" s="756"/>
      <c r="UMA38" s="756"/>
      <c r="UMB38" s="756"/>
      <c r="UMC38" s="756"/>
      <c r="UMD38" s="756"/>
      <c r="UME38" s="756"/>
      <c r="UMF38" s="756"/>
      <c r="UMG38" s="756"/>
      <c r="UMH38" s="756"/>
      <c r="UMI38" s="756"/>
      <c r="UMJ38" s="756"/>
      <c r="UMK38" s="756"/>
      <c r="UML38" s="756"/>
      <c r="UMM38" s="756"/>
      <c r="UMN38" s="756"/>
      <c r="UMO38" s="756"/>
      <c r="UMP38" s="756"/>
      <c r="UMQ38" s="756"/>
      <c r="UMR38" s="756"/>
      <c r="UMS38" s="756"/>
      <c r="UMT38" s="756"/>
      <c r="UMU38" s="756"/>
      <c r="UMV38" s="756"/>
      <c r="UMW38" s="756"/>
      <c r="UMX38" s="756"/>
      <c r="UMY38" s="756"/>
      <c r="UMZ38" s="756"/>
      <c r="UNA38" s="756"/>
      <c r="UNB38" s="756"/>
      <c r="UNC38" s="756"/>
      <c r="UND38" s="756"/>
      <c r="UNE38" s="756"/>
      <c r="UNF38" s="756"/>
      <c r="UNG38" s="756"/>
      <c r="UNH38" s="756"/>
      <c r="UNI38" s="756"/>
      <c r="UNJ38" s="756"/>
      <c r="UNK38" s="756"/>
      <c r="UNL38" s="756"/>
      <c r="UNM38" s="756"/>
      <c r="UNN38" s="756"/>
      <c r="UNO38" s="756"/>
      <c r="UNP38" s="756"/>
      <c r="UNQ38" s="756"/>
      <c r="UNR38" s="756"/>
      <c r="UNS38" s="756"/>
      <c r="UNT38" s="756"/>
      <c r="UNU38" s="756"/>
      <c r="UNV38" s="756"/>
      <c r="UNW38" s="756"/>
      <c r="UNX38" s="756"/>
      <c r="UNY38" s="756"/>
      <c r="UNZ38" s="756"/>
      <c r="UOA38" s="756"/>
      <c r="UOB38" s="756"/>
      <c r="UOC38" s="756"/>
      <c r="UOD38" s="756"/>
      <c r="UOE38" s="756"/>
      <c r="UOF38" s="756"/>
      <c r="UOG38" s="756"/>
      <c r="UOH38" s="756"/>
      <c r="UOI38" s="756"/>
      <c r="UOJ38" s="756"/>
      <c r="UOK38" s="756"/>
      <c r="UOL38" s="756"/>
      <c r="UOM38" s="756"/>
      <c r="UON38" s="756"/>
      <c r="UOO38" s="756"/>
      <c r="UOP38" s="756"/>
      <c r="UOQ38" s="756"/>
      <c r="UOR38" s="756"/>
      <c r="UOS38" s="756"/>
      <c r="UOT38" s="756"/>
      <c r="UOU38" s="756"/>
      <c r="UOV38" s="756"/>
      <c r="UOW38" s="756"/>
      <c r="UOX38" s="756"/>
      <c r="UOY38" s="756"/>
      <c r="UOZ38" s="756"/>
      <c r="UPA38" s="756"/>
      <c r="UPB38" s="756"/>
      <c r="UPC38" s="756"/>
      <c r="UPD38" s="756"/>
      <c r="UPE38" s="756"/>
      <c r="UPF38" s="756"/>
      <c r="UPG38" s="756"/>
      <c r="UPH38" s="756"/>
      <c r="UPI38" s="756"/>
      <c r="UPJ38" s="756"/>
      <c r="UPK38" s="756"/>
      <c r="UPL38" s="756"/>
      <c r="UPM38" s="756"/>
      <c r="UPN38" s="756"/>
      <c r="UPO38" s="756"/>
      <c r="UPP38" s="756"/>
      <c r="UPQ38" s="756"/>
      <c r="UPR38" s="756"/>
      <c r="UPS38" s="756"/>
      <c r="UPT38" s="756"/>
      <c r="UPU38" s="756"/>
      <c r="UPV38" s="756"/>
      <c r="UPW38" s="756"/>
      <c r="UPX38" s="756"/>
      <c r="UPY38" s="756"/>
      <c r="UPZ38" s="756"/>
      <c r="UQA38" s="756"/>
      <c r="UQB38" s="756"/>
      <c r="UQC38" s="756"/>
      <c r="UQD38" s="756"/>
      <c r="UQE38" s="756"/>
      <c r="UQF38" s="756"/>
      <c r="UQG38" s="756"/>
      <c r="UQH38" s="756"/>
      <c r="UQI38" s="756"/>
      <c r="UQJ38" s="756"/>
      <c r="UQK38" s="756"/>
      <c r="UQL38" s="756"/>
      <c r="UQM38" s="756"/>
      <c r="UQN38" s="756"/>
      <c r="UQO38" s="756"/>
      <c r="UQP38" s="756"/>
      <c r="UQQ38" s="756"/>
      <c r="UQR38" s="756"/>
      <c r="UQS38" s="756"/>
      <c r="UQT38" s="756"/>
      <c r="UQU38" s="756"/>
      <c r="UQV38" s="756"/>
      <c r="UQW38" s="756"/>
      <c r="UQX38" s="756"/>
      <c r="UQY38" s="756"/>
      <c r="UQZ38" s="756"/>
      <c r="URA38" s="756"/>
      <c r="URB38" s="756"/>
      <c r="URC38" s="756"/>
      <c r="URD38" s="756"/>
      <c r="URE38" s="756"/>
      <c r="URF38" s="756"/>
      <c r="URG38" s="756"/>
      <c r="URH38" s="756"/>
      <c r="URI38" s="756"/>
      <c r="URJ38" s="756"/>
      <c r="URK38" s="756"/>
      <c r="URL38" s="756"/>
      <c r="URM38" s="756"/>
      <c r="URN38" s="756"/>
      <c r="URO38" s="756"/>
      <c r="URP38" s="756"/>
      <c r="URQ38" s="756"/>
      <c r="URR38" s="756"/>
      <c r="URS38" s="756"/>
      <c r="URT38" s="756"/>
      <c r="URU38" s="756"/>
      <c r="URV38" s="756"/>
      <c r="URW38" s="756"/>
      <c r="URX38" s="756"/>
      <c r="URY38" s="756"/>
      <c r="URZ38" s="756"/>
      <c r="USA38" s="756"/>
      <c r="USB38" s="756"/>
      <c r="USC38" s="756"/>
      <c r="USD38" s="756"/>
      <c r="USE38" s="756"/>
      <c r="USF38" s="756"/>
      <c r="USG38" s="756"/>
      <c r="USH38" s="756"/>
      <c r="USI38" s="756"/>
      <c r="USJ38" s="756"/>
      <c r="USK38" s="756"/>
      <c r="USL38" s="756"/>
      <c r="USM38" s="756"/>
      <c r="USN38" s="756"/>
      <c r="USO38" s="756"/>
      <c r="USP38" s="756"/>
      <c r="USQ38" s="756"/>
      <c r="USR38" s="756"/>
      <c r="USS38" s="756"/>
      <c r="UST38" s="756"/>
      <c r="USU38" s="756"/>
      <c r="USV38" s="756"/>
      <c r="USW38" s="756"/>
      <c r="USX38" s="756"/>
      <c r="USY38" s="756"/>
      <c r="USZ38" s="756"/>
      <c r="UTA38" s="756"/>
      <c r="UTB38" s="756"/>
      <c r="UTC38" s="756"/>
      <c r="UTD38" s="756"/>
      <c r="UTE38" s="756"/>
      <c r="UTF38" s="756"/>
      <c r="UTG38" s="756"/>
      <c r="UTH38" s="756"/>
      <c r="UTI38" s="756"/>
      <c r="UTJ38" s="756"/>
      <c r="UTK38" s="756"/>
      <c r="UTL38" s="756"/>
      <c r="UTM38" s="756"/>
      <c r="UTN38" s="756"/>
      <c r="UTO38" s="756"/>
      <c r="UTP38" s="756"/>
      <c r="UTQ38" s="756"/>
      <c r="UTR38" s="756"/>
      <c r="UTS38" s="756"/>
      <c r="UTT38" s="756"/>
      <c r="UTU38" s="756"/>
      <c r="UTV38" s="756"/>
      <c r="UTW38" s="756"/>
      <c r="UTX38" s="756"/>
      <c r="UTY38" s="756"/>
      <c r="UTZ38" s="756"/>
      <c r="UUA38" s="756"/>
      <c r="UUB38" s="756"/>
      <c r="UUC38" s="756"/>
      <c r="UUD38" s="756"/>
      <c r="UUE38" s="756"/>
      <c r="UUF38" s="756"/>
      <c r="UUG38" s="756"/>
      <c r="UUH38" s="756"/>
      <c r="UUI38" s="756"/>
      <c r="UUJ38" s="756"/>
      <c r="UUK38" s="756"/>
      <c r="UUL38" s="756"/>
      <c r="UUM38" s="756"/>
      <c r="UUN38" s="756"/>
      <c r="UUO38" s="756"/>
      <c r="UUP38" s="756"/>
      <c r="UUQ38" s="756"/>
      <c r="UUR38" s="756"/>
      <c r="UUS38" s="756"/>
      <c r="UUT38" s="756"/>
      <c r="UUU38" s="756"/>
      <c r="UUV38" s="756"/>
      <c r="UUW38" s="756"/>
      <c r="UUX38" s="756"/>
      <c r="UUY38" s="756"/>
      <c r="UUZ38" s="756"/>
      <c r="UVA38" s="756"/>
      <c r="UVB38" s="756"/>
      <c r="UVC38" s="756"/>
      <c r="UVD38" s="756"/>
      <c r="UVE38" s="756"/>
      <c r="UVF38" s="756"/>
      <c r="UVG38" s="756"/>
      <c r="UVH38" s="756"/>
      <c r="UVI38" s="756"/>
      <c r="UVJ38" s="756"/>
      <c r="UVK38" s="756"/>
      <c r="UVL38" s="756"/>
      <c r="UVM38" s="756"/>
      <c r="UVN38" s="756"/>
      <c r="UVO38" s="756"/>
      <c r="UVP38" s="756"/>
      <c r="UVQ38" s="756"/>
      <c r="UVR38" s="756"/>
      <c r="UVS38" s="756"/>
      <c r="UVT38" s="756"/>
      <c r="UVU38" s="756"/>
      <c r="UVV38" s="756"/>
      <c r="UVW38" s="756"/>
      <c r="UVX38" s="756"/>
      <c r="UVY38" s="756"/>
      <c r="UVZ38" s="756"/>
      <c r="UWA38" s="756"/>
      <c r="UWB38" s="756"/>
      <c r="UWC38" s="756"/>
      <c r="UWD38" s="756"/>
      <c r="UWE38" s="756"/>
      <c r="UWF38" s="756"/>
      <c r="UWG38" s="756"/>
      <c r="UWH38" s="756"/>
      <c r="UWI38" s="756"/>
      <c r="UWJ38" s="756"/>
      <c r="UWK38" s="756"/>
      <c r="UWL38" s="756"/>
      <c r="UWM38" s="756"/>
      <c r="UWN38" s="756"/>
      <c r="UWO38" s="756"/>
      <c r="UWP38" s="756"/>
      <c r="UWQ38" s="756"/>
      <c r="UWR38" s="756"/>
      <c r="UWS38" s="756"/>
      <c r="UWT38" s="756"/>
      <c r="UWU38" s="756"/>
      <c r="UWV38" s="756"/>
      <c r="UWW38" s="756"/>
      <c r="UWX38" s="756"/>
      <c r="UWY38" s="756"/>
      <c r="UWZ38" s="756"/>
      <c r="UXA38" s="756"/>
      <c r="UXB38" s="756"/>
      <c r="UXC38" s="756"/>
      <c r="UXD38" s="756"/>
      <c r="UXE38" s="756"/>
      <c r="UXF38" s="756"/>
      <c r="UXG38" s="756"/>
      <c r="UXH38" s="756"/>
      <c r="UXI38" s="756"/>
      <c r="UXJ38" s="756"/>
      <c r="UXK38" s="756"/>
      <c r="UXL38" s="756"/>
      <c r="UXM38" s="756"/>
      <c r="UXN38" s="756"/>
      <c r="UXO38" s="756"/>
      <c r="UXP38" s="756"/>
      <c r="UXQ38" s="756"/>
      <c r="UXR38" s="756"/>
      <c r="UXS38" s="756"/>
      <c r="UXT38" s="756"/>
      <c r="UXU38" s="756"/>
      <c r="UXV38" s="756"/>
      <c r="UXW38" s="756"/>
      <c r="UXX38" s="756"/>
      <c r="UXY38" s="756"/>
      <c r="UXZ38" s="756"/>
      <c r="UYA38" s="756"/>
      <c r="UYB38" s="756"/>
      <c r="UYC38" s="756"/>
      <c r="UYD38" s="756"/>
      <c r="UYE38" s="756"/>
      <c r="UYF38" s="756"/>
      <c r="UYG38" s="756"/>
      <c r="UYH38" s="756"/>
      <c r="UYI38" s="756"/>
      <c r="UYJ38" s="756"/>
      <c r="UYK38" s="756"/>
      <c r="UYL38" s="756"/>
      <c r="UYM38" s="756"/>
      <c r="UYN38" s="756"/>
      <c r="UYO38" s="756"/>
      <c r="UYP38" s="756"/>
      <c r="UYQ38" s="756"/>
      <c r="UYR38" s="756"/>
      <c r="UYS38" s="756"/>
      <c r="UYT38" s="756"/>
      <c r="UYU38" s="756"/>
      <c r="UYV38" s="756"/>
      <c r="UYW38" s="756"/>
      <c r="UYX38" s="756"/>
      <c r="UYY38" s="756"/>
      <c r="UYZ38" s="756"/>
      <c r="UZA38" s="756"/>
      <c r="UZB38" s="756"/>
      <c r="UZC38" s="756"/>
      <c r="UZD38" s="756"/>
      <c r="UZE38" s="756"/>
      <c r="UZF38" s="756"/>
      <c r="UZG38" s="756"/>
      <c r="UZH38" s="756"/>
      <c r="UZI38" s="756"/>
      <c r="UZJ38" s="756"/>
      <c r="UZK38" s="756"/>
      <c r="UZL38" s="756"/>
      <c r="UZM38" s="756"/>
      <c r="UZN38" s="756"/>
      <c r="UZO38" s="756"/>
      <c r="UZP38" s="756"/>
      <c r="UZQ38" s="756"/>
      <c r="UZR38" s="756"/>
      <c r="UZS38" s="756"/>
      <c r="UZT38" s="756"/>
      <c r="UZU38" s="756"/>
      <c r="UZV38" s="756"/>
      <c r="UZW38" s="756"/>
      <c r="UZX38" s="756"/>
      <c r="UZY38" s="756"/>
      <c r="UZZ38" s="756"/>
      <c r="VAA38" s="756"/>
      <c r="VAB38" s="756"/>
      <c r="VAC38" s="756"/>
      <c r="VAD38" s="756"/>
      <c r="VAE38" s="756"/>
      <c r="VAF38" s="756"/>
      <c r="VAG38" s="756"/>
      <c r="VAH38" s="756"/>
      <c r="VAI38" s="756"/>
      <c r="VAJ38" s="756"/>
      <c r="VAK38" s="756"/>
      <c r="VAL38" s="756"/>
      <c r="VAM38" s="756"/>
      <c r="VAN38" s="756"/>
      <c r="VAO38" s="756"/>
      <c r="VAP38" s="756"/>
      <c r="VAQ38" s="756"/>
      <c r="VAR38" s="756"/>
      <c r="VAS38" s="756"/>
      <c r="VAT38" s="756"/>
      <c r="VAU38" s="756"/>
      <c r="VAV38" s="756"/>
      <c r="VAW38" s="756"/>
      <c r="VAX38" s="756"/>
      <c r="VAY38" s="756"/>
      <c r="VAZ38" s="756"/>
      <c r="VBA38" s="756"/>
      <c r="VBB38" s="756"/>
      <c r="VBC38" s="756"/>
      <c r="VBD38" s="756"/>
      <c r="VBE38" s="756"/>
      <c r="VBF38" s="756"/>
      <c r="VBG38" s="756"/>
      <c r="VBH38" s="756"/>
      <c r="VBI38" s="756"/>
      <c r="VBJ38" s="756"/>
      <c r="VBK38" s="756"/>
      <c r="VBL38" s="756"/>
      <c r="VBM38" s="756"/>
      <c r="VBN38" s="756"/>
      <c r="VBO38" s="756"/>
      <c r="VBP38" s="756"/>
      <c r="VBQ38" s="756"/>
      <c r="VBR38" s="756"/>
      <c r="VBS38" s="756"/>
      <c r="VBT38" s="756"/>
      <c r="VBU38" s="756"/>
      <c r="VBV38" s="756"/>
      <c r="VBW38" s="756"/>
      <c r="VBX38" s="756"/>
      <c r="VBY38" s="756"/>
      <c r="VBZ38" s="756"/>
      <c r="VCA38" s="756"/>
      <c r="VCB38" s="756"/>
      <c r="VCC38" s="756"/>
      <c r="VCD38" s="756"/>
      <c r="VCE38" s="756"/>
      <c r="VCF38" s="756"/>
      <c r="VCG38" s="756"/>
      <c r="VCH38" s="756"/>
      <c r="VCI38" s="756"/>
      <c r="VCJ38" s="756"/>
      <c r="VCK38" s="756"/>
      <c r="VCL38" s="756"/>
      <c r="VCM38" s="756"/>
      <c r="VCN38" s="756"/>
      <c r="VCO38" s="756"/>
      <c r="VCP38" s="756"/>
      <c r="VCQ38" s="756"/>
      <c r="VCR38" s="756"/>
      <c r="VCS38" s="756"/>
      <c r="VCT38" s="756"/>
      <c r="VCU38" s="756"/>
      <c r="VCV38" s="756"/>
      <c r="VCW38" s="756"/>
      <c r="VCX38" s="756"/>
      <c r="VCY38" s="756"/>
      <c r="VCZ38" s="756"/>
      <c r="VDA38" s="756"/>
      <c r="VDB38" s="756"/>
      <c r="VDC38" s="756"/>
      <c r="VDD38" s="756"/>
      <c r="VDE38" s="756"/>
      <c r="VDF38" s="756"/>
      <c r="VDG38" s="756"/>
      <c r="VDH38" s="756"/>
      <c r="VDI38" s="756"/>
      <c r="VDJ38" s="756"/>
      <c r="VDK38" s="756"/>
      <c r="VDL38" s="756"/>
      <c r="VDM38" s="756"/>
      <c r="VDN38" s="756"/>
      <c r="VDO38" s="756"/>
      <c r="VDP38" s="756"/>
      <c r="VDQ38" s="756"/>
      <c r="VDR38" s="756"/>
      <c r="VDS38" s="756"/>
      <c r="VDT38" s="756"/>
      <c r="VDU38" s="756"/>
      <c r="VDV38" s="756"/>
      <c r="VDW38" s="756"/>
      <c r="VDX38" s="756"/>
      <c r="VDY38" s="756"/>
      <c r="VDZ38" s="756"/>
      <c r="VEA38" s="756"/>
      <c r="VEB38" s="756"/>
      <c r="VEC38" s="756"/>
      <c r="VED38" s="756"/>
      <c r="VEE38" s="756"/>
      <c r="VEF38" s="756"/>
      <c r="VEG38" s="756"/>
      <c r="VEH38" s="756"/>
      <c r="VEI38" s="756"/>
      <c r="VEJ38" s="756"/>
      <c r="VEK38" s="756"/>
      <c r="VEL38" s="756"/>
      <c r="VEM38" s="756"/>
      <c r="VEN38" s="756"/>
      <c r="VEO38" s="756"/>
      <c r="VEP38" s="756"/>
      <c r="VEQ38" s="756"/>
      <c r="VER38" s="756"/>
      <c r="VES38" s="756"/>
      <c r="VET38" s="756"/>
      <c r="VEU38" s="756"/>
      <c r="VEV38" s="756"/>
      <c r="VEW38" s="756"/>
      <c r="VEX38" s="756"/>
      <c r="VEY38" s="756"/>
      <c r="VEZ38" s="756"/>
      <c r="VFA38" s="756"/>
      <c r="VFB38" s="756"/>
      <c r="VFC38" s="756"/>
      <c r="VFD38" s="756"/>
      <c r="VFE38" s="756"/>
      <c r="VFF38" s="756"/>
      <c r="VFG38" s="756"/>
      <c r="VFH38" s="756"/>
      <c r="VFI38" s="756"/>
      <c r="VFJ38" s="756"/>
      <c r="VFK38" s="756"/>
      <c r="VFL38" s="756"/>
      <c r="VFM38" s="756"/>
      <c r="VFN38" s="756"/>
      <c r="VFO38" s="756"/>
      <c r="VFP38" s="756"/>
      <c r="VFQ38" s="756"/>
      <c r="VFR38" s="756"/>
      <c r="VFS38" s="756"/>
      <c r="VFT38" s="756"/>
      <c r="VFU38" s="756"/>
      <c r="VFV38" s="756"/>
      <c r="VFW38" s="756"/>
      <c r="VFX38" s="756"/>
      <c r="VFY38" s="756"/>
      <c r="VFZ38" s="756"/>
      <c r="VGA38" s="756"/>
      <c r="VGB38" s="756"/>
      <c r="VGC38" s="756"/>
      <c r="VGD38" s="756"/>
      <c r="VGE38" s="756"/>
      <c r="VGF38" s="756"/>
      <c r="VGG38" s="756"/>
      <c r="VGH38" s="756"/>
      <c r="VGI38" s="756"/>
      <c r="VGJ38" s="756"/>
      <c r="VGK38" s="756"/>
      <c r="VGL38" s="756"/>
      <c r="VGM38" s="756"/>
      <c r="VGN38" s="756"/>
      <c r="VGO38" s="756"/>
      <c r="VGP38" s="756"/>
      <c r="VGQ38" s="756"/>
      <c r="VGR38" s="756"/>
      <c r="VGS38" s="756"/>
      <c r="VGT38" s="756"/>
      <c r="VGU38" s="756"/>
      <c r="VGV38" s="756"/>
      <c r="VGW38" s="756"/>
      <c r="VGX38" s="756"/>
      <c r="VGY38" s="756"/>
      <c r="VGZ38" s="756"/>
      <c r="VHA38" s="756"/>
      <c r="VHB38" s="756"/>
      <c r="VHC38" s="756"/>
      <c r="VHD38" s="756"/>
      <c r="VHE38" s="756"/>
      <c r="VHF38" s="756"/>
      <c r="VHG38" s="756"/>
      <c r="VHH38" s="756"/>
      <c r="VHI38" s="756"/>
      <c r="VHJ38" s="756"/>
      <c r="VHK38" s="756"/>
      <c r="VHL38" s="756"/>
      <c r="VHM38" s="756"/>
      <c r="VHN38" s="756"/>
      <c r="VHO38" s="756"/>
      <c r="VHP38" s="756"/>
      <c r="VHQ38" s="756"/>
      <c r="VHR38" s="756"/>
      <c r="VHS38" s="756"/>
      <c r="VHT38" s="756"/>
      <c r="VHU38" s="756"/>
      <c r="VHV38" s="756"/>
      <c r="VHW38" s="756"/>
      <c r="VHX38" s="756"/>
      <c r="VHY38" s="756"/>
      <c r="VHZ38" s="756"/>
      <c r="VIA38" s="756"/>
      <c r="VIB38" s="756"/>
      <c r="VIC38" s="756"/>
      <c r="VID38" s="756"/>
      <c r="VIE38" s="756"/>
      <c r="VIF38" s="756"/>
      <c r="VIG38" s="756"/>
      <c r="VIH38" s="756"/>
      <c r="VII38" s="756"/>
      <c r="VIJ38" s="756"/>
      <c r="VIK38" s="756"/>
      <c r="VIL38" s="756"/>
      <c r="VIM38" s="756"/>
      <c r="VIN38" s="756"/>
      <c r="VIO38" s="756"/>
      <c r="VIP38" s="756"/>
      <c r="VIQ38" s="756"/>
      <c r="VIR38" s="756"/>
      <c r="VIS38" s="756"/>
      <c r="VIT38" s="756"/>
      <c r="VIU38" s="756"/>
      <c r="VIV38" s="756"/>
      <c r="VIW38" s="756"/>
      <c r="VIX38" s="756"/>
      <c r="VIY38" s="756"/>
      <c r="VIZ38" s="756"/>
      <c r="VJA38" s="756"/>
      <c r="VJB38" s="756"/>
      <c r="VJC38" s="756"/>
      <c r="VJD38" s="756"/>
      <c r="VJE38" s="756"/>
      <c r="VJF38" s="756"/>
      <c r="VJG38" s="756"/>
      <c r="VJH38" s="756"/>
      <c r="VJI38" s="756"/>
      <c r="VJJ38" s="756"/>
      <c r="VJK38" s="756"/>
      <c r="VJL38" s="756"/>
      <c r="VJM38" s="756"/>
      <c r="VJN38" s="756"/>
      <c r="VJO38" s="756"/>
      <c r="VJP38" s="756"/>
      <c r="VJQ38" s="756"/>
      <c r="VJR38" s="756"/>
      <c r="VJS38" s="756"/>
      <c r="VJT38" s="756"/>
      <c r="VJU38" s="756"/>
      <c r="VJV38" s="756"/>
      <c r="VJW38" s="756"/>
      <c r="VJX38" s="756"/>
      <c r="VJY38" s="756"/>
      <c r="VJZ38" s="756"/>
      <c r="VKA38" s="756"/>
      <c r="VKB38" s="756"/>
      <c r="VKC38" s="756"/>
      <c r="VKD38" s="756"/>
      <c r="VKE38" s="756"/>
      <c r="VKF38" s="756"/>
      <c r="VKG38" s="756"/>
      <c r="VKH38" s="756"/>
      <c r="VKI38" s="756"/>
      <c r="VKJ38" s="756"/>
      <c r="VKK38" s="756"/>
      <c r="VKL38" s="756"/>
      <c r="VKM38" s="756"/>
      <c r="VKN38" s="756"/>
      <c r="VKO38" s="756"/>
      <c r="VKP38" s="756"/>
      <c r="VKQ38" s="756"/>
      <c r="VKR38" s="756"/>
      <c r="VKS38" s="756"/>
      <c r="VKT38" s="756"/>
      <c r="VKU38" s="756"/>
      <c r="VKV38" s="756"/>
      <c r="VKW38" s="756"/>
      <c r="VKX38" s="756"/>
      <c r="VKY38" s="756"/>
      <c r="VKZ38" s="756"/>
      <c r="VLA38" s="756"/>
      <c r="VLB38" s="756"/>
      <c r="VLC38" s="756"/>
      <c r="VLD38" s="756"/>
      <c r="VLE38" s="756"/>
      <c r="VLF38" s="756"/>
      <c r="VLG38" s="756"/>
      <c r="VLH38" s="756"/>
      <c r="VLI38" s="756"/>
      <c r="VLJ38" s="756"/>
      <c r="VLK38" s="756"/>
      <c r="VLL38" s="756"/>
      <c r="VLM38" s="756"/>
      <c r="VLN38" s="756"/>
      <c r="VLO38" s="756"/>
      <c r="VLP38" s="756"/>
      <c r="VLQ38" s="756"/>
      <c r="VLR38" s="756"/>
      <c r="VLS38" s="756"/>
      <c r="VLT38" s="756"/>
      <c r="VLU38" s="756"/>
      <c r="VLV38" s="756"/>
      <c r="VLW38" s="756"/>
      <c r="VLX38" s="756"/>
      <c r="VLY38" s="756"/>
      <c r="VLZ38" s="756"/>
      <c r="VMA38" s="756"/>
      <c r="VMB38" s="756"/>
      <c r="VMC38" s="756"/>
      <c r="VMD38" s="756"/>
      <c r="VME38" s="756"/>
      <c r="VMF38" s="756"/>
      <c r="VMG38" s="756"/>
      <c r="VMH38" s="756"/>
      <c r="VMI38" s="756"/>
      <c r="VMJ38" s="756"/>
      <c r="VMK38" s="756"/>
      <c r="VML38" s="756"/>
      <c r="VMM38" s="756"/>
      <c r="VMN38" s="756"/>
      <c r="VMO38" s="756"/>
      <c r="VMP38" s="756"/>
      <c r="VMQ38" s="756"/>
      <c r="VMR38" s="756"/>
      <c r="VMS38" s="756"/>
      <c r="VMT38" s="756"/>
      <c r="VMU38" s="756"/>
      <c r="VMV38" s="756"/>
      <c r="VMW38" s="756"/>
      <c r="VMX38" s="756"/>
      <c r="VMY38" s="756"/>
      <c r="VMZ38" s="756"/>
      <c r="VNA38" s="756"/>
      <c r="VNB38" s="756"/>
      <c r="VNC38" s="756"/>
      <c r="VND38" s="756"/>
      <c r="VNE38" s="756"/>
      <c r="VNF38" s="756"/>
      <c r="VNG38" s="756"/>
      <c r="VNH38" s="756"/>
      <c r="VNI38" s="756"/>
      <c r="VNJ38" s="756"/>
      <c r="VNK38" s="756"/>
      <c r="VNL38" s="756"/>
      <c r="VNM38" s="756"/>
      <c r="VNN38" s="756"/>
      <c r="VNO38" s="756"/>
      <c r="VNP38" s="756"/>
      <c r="VNQ38" s="756"/>
      <c r="VNR38" s="756"/>
      <c r="VNS38" s="756"/>
      <c r="VNT38" s="756"/>
      <c r="VNU38" s="756"/>
      <c r="VNV38" s="756"/>
      <c r="VNW38" s="756"/>
      <c r="VNX38" s="756"/>
      <c r="VNY38" s="756"/>
      <c r="VNZ38" s="756"/>
      <c r="VOA38" s="756"/>
      <c r="VOB38" s="756"/>
      <c r="VOC38" s="756"/>
      <c r="VOD38" s="756"/>
      <c r="VOE38" s="756"/>
      <c r="VOF38" s="756"/>
      <c r="VOG38" s="756"/>
      <c r="VOH38" s="756"/>
      <c r="VOI38" s="756"/>
      <c r="VOJ38" s="756"/>
      <c r="VOK38" s="756"/>
      <c r="VOL38" s="756"/>
      <c r="VOM38" s="756"/>
      <c r="VON38" s="756"/>
      <c r="VOO38" s="756"/>
      <c r="VOP38" s="756"/>
      <c r="VOQ38" s="756"/>
      <c r="VOR38" s="756"/>
      <c r="VOS38" s="756"/>
      <c r="VOT38" s="756"/>
      <c r="VOU38" s="756"/>
      <c r="VOV38" s="756"/>
      <c r="VOW38" s="756"/>
      <c r="VOX38" s="756"/>
      <c r="VOY38" s="756"/>
      <c r="VOZ38" s="756"/>
      <c r="VPA38" s="756"/>
      <c r="VPB38" s="756"/>
      <c r="VPC38" s="756"/>
      <c r="VPD38" s="756"/>
      <c r="VPE38" s="756"/>
      <c r="VPF38" s="756"/>
      <c r="VPG38" s="756"/>
      <c r="VPH38" s="756"/>
      <c r="VPI38" s="756"/>
      <c r="VPJ38" s="756"/>
      <c r="VPK38" s="756"/>
      <c r="VPL38" s="756"/>
      <c r="VPM38" s="756"/>
      <c r="VPN38" s="756"/>
      <c r="VPO38" s="756"/>
      <c r="VPP38" s="756"/>
      <c r="VPQ38" s="756"/>
      <c r="VPR38" s="756"/>
      <c r="VPS38" s="756"/>
      <c r="VPT38" s="756"/>
      <c r="VPU38" s="756"/>
      <c r="VPV38" s="756"/>
      <c r="VPW38" s="756"/>
      <c r="VPX38" s="756"/>
      <c r="VPY38" s="756"/>
      <c r="VPZ38" s="756"/>
      <c r="VQA38" s="756"/>
      <c r="VQB38" s="756"/>
      <c r="VQC38" s="756"/>
      <c r="VQD38" s="756"/>
      <c r="VQE38" s="756"/>
      <c r="VQF38" s="756"/>
      <c r="VQG38" s="756"/>
      <c r="VQH38" s="756"/>
      <c r="VQI38" s="756"/>
      <c r="VQJ38" s="756"/>
      <c r="VQK38" s="756"/>
      <c r="VQL38" s="756"/>
      <c r="VQM38" s="756"/>
      <c r="VQN38" s="756"/>
      <c r="VQO38" s="756"/>
      <c r="VQP38" s="756"/>
      <c r="VQQ38" s="756"/>
      <c r="VQR38" s="756"/>
      <c r="VQS38" s="756"/>
      <c r="VQT38" s="756"/>
      <c r="VQU38" s="756"/>
      <c r="VQV38" s="756"/>
      <c r="VQW38" s="756"/>
      <c r="VQX38" s="756"/>
      <c r="VQY38" s="756"/>
      <c r="VQZ38" s="756"/>
      <c r="VRA38" s="756"/>
      <c r="VRB38" s="756"/>
      <c r="VRC38" s="756"/>
      <c r="VRD38" s="756"/>
      <c r="VRE38" s="756"/>
      <c r="VRF38" s="756"/>
      <c r="VRG38" s="756"/>
      <c r="VRH38" s="756"/>
      <c r="VRI38" s="756"/>
      <c r="VRJ38" s="756"/>
      <c r="VRK38" s="756"/>
      <c r="VRL38" s="756"/>
      <c r="VRM38" s="756"/>
      <c r="VRN38" s="756"/>
      <c r="VRO38" s="756"/>
      <c r="VRP38" s="756"/>
      <c r="VRQ38" s="756"/>
      <c r="VRR38" s="756"/>
      <c r="VRS38" s="756"/>
      <c r="VRT38" s="756"/>
      <c r="VRU38" s="756"/>
      <c r="VRV38" s="756"/>
      <c r="VRW38" s="756"/>
      <c r="VRX38" s="756"/>
      <c r="VRY38" s="756"/>
      <c r="VRZ38" s="756"/>
      <c r="VSA38" s="756"/>
      <c r="VSB38" s="756"/>
      <c r="VSC38" s="756"/>
      <c r="VSD38" s="756"/>
      <c r="VSE38" s="756"/>
      <c r="VSF38" s="756"/>
      <c r="VSG38" s="756"/>
      <c r="VSH38" s="756"/>
      <c r="VSI38" s="756"/>
      <c r="VSJ38" s="756"/>
      <c r="VSK38" s="756"/>
      <c r="VSL38" s="756"/>
      <c r="VSM38" s="756"/>
      <c r="VSN38" s="756"/>
      <c r="VSO38" s="756"/>
      <c r="VSP38" s="756"/>
      <c r="VSQ38" s="756"/>
      <c r="VSR38" s="756"/>
      <c r="VSS38" s="756"/>
      <c r="VST38" s="756"/>
      <c r="VSU38" s="756"/>
      <c r="VSV38" s="756"/>
      <c r="VSW38" s="756"/>
      <c r="VSX38" s="756"/>
      <c r="VSY38" s="756"/>
      <c r="VSZ38" s="756"/>
      <c r="VTA38" s="756"/>
      <c r="VTB38" s="756"/>
      <c r="VTC38" s="756"/>
      <c r="VTD38" s="756"/>
      <c r="VTE38" s="756"/>
      <c r="VTF38" s="756"/>
      <c r="VTG38" s="756"/>
      <c r="VTH38" s="756"/>
      <c r="VTI38" s="756"/>
      <c r="VTJ38" s="756"/>
      <c r="VTK38" s="756"/>
      <c r="VTL38" s="756"/>
      <c r="VTM38" s="756"/>
      <c r="VTN38" s="756"/>
      <c r="VTO38" s="756"/>
      <c r="VTP38" s="756"/>
      <c r="VTQ38" s="756"/>
      <c r="VTR38" s="756"/>
      <c r="VTS38" s="756"/>
      <c r="VTT38" s="756"/>
      <c r="VTU38" s="756"/>
      <c r="VTV38" s="756"/>
      <c r="VTW38" s="756"/>
      <c r="VTX38" s="756"/>
      <c r="VTY38" s="756"/>
      <c r="VTZ38" s="756"/>
      <c r="VUA38" s="756"/>
      <c r="VUB38" s="756"/>
      <c r="VUC38" s="756"/>
      <c r="VUD38" s="756"/>
      <c r="VUE38" s="756"/>
      <c r="VUF38" s="756"/>
      <c r="VUG38" s="756"/>
      <c r="VUH38" s="756"/>
      <c r="VUI38" s="756"/>
      <c r="VUJ38" s="756"/>
      <c r="VUK38" s="756"/>
      <c r="VUL38" s="756"/>
      <c r="VUM38" s="756"/>
      <c r="VUN38" s="756"/>
      <c r="VUO38" s="756"/>
      <c r="VUP38" s="756"/>
      <c r="VUQ38" s="756"/>
      <c r="VUR38" s="756"/>
      <c r="VUS38" s="756"/>
      <c r="VUT38" s="756"/>
      <c r="VUU38" s="756"/>
      <c r="VUV38" s="756"/>
      <c r="VUW38" s="756"/>
      <c r="VUX38" s="756"/>
      <c r="VUY38" s="756"/>
      <c r="VUZ38" s="756"/>
      <c r="VVA38" s="756"/>
      <c r="VVB38" s="756"/>
      <c r="VVC38" s="756"/>
      <c r="VVD38" s="756"/>
      <c r="VVE38" s="756"/>
      <c r="VVF38" s="756"/>
      <c r="VVG38" s="756"/>
      <c r="VVH38" s="756"/>
      <c r="VVI38" s="756"/>
      <c r="VVJ38" s="756"/>
      <c r="VVK38" s="756"/>
      <c r="VVL38" s="756"/>
      <c r="VVM38" s="756"/>
      <c r="VVN38" s="756"/>
      <c r="VVO38" s="756"/>
      <c r="VVP38" s="756"/>
      <c r="VVQ38" s="756"/>
      <c r="VVR38" s="756"/>
      <c r="VVS38" s="756"/>
      <c r="VVT38" s="756"/>
      <c r="VVU38" s="756"/>
      <c r="VVV38" s="756"/>
      <c r="VVW38" s="756"/>
      <c r="VVX38" s="756"/>
      <c r="VVY38" s="756"/>
      <c r="VVZ38" s="756"/>
      <c r="VWA38" s="756"/>
      <c r="VWB38" s="756"/>
      <c r="VWC38" s="756"/>
      <c r="VWD38" s="756"/>
      <c r="VWE38" s="756"/>
      <c r="VWF38" s="756"/>
      <c r="VWG38" s="756"/>
      <c r="VWH38" s="756"/>
      <c r="VWI38" s="756"/>
      <c r="VWJ38" s="756"/>
      <c r="VWK38" s="756"/>
      <c r="VWL38" s="756"/>
      <c r="VWM38" s="756"/>
      <c r="VWN38" s="756"/>
      <c r="VWO38" s="756"/>
      <c r="VWP38" s="756"/>
      <c r="VWQ38" s="756"/>
      <c r="VWR38" s="756"/>
      <c r="VWS38" s="756"/>
      <c r="VWT38" s="756"/>
      <c r="VWU38" s="756"/>
      <c r="VWV38" s="756"/>
      <c r="VWW38" s="756"/>
      <c r="VWX38" s="756"/>
      <c r="VWY38" s="756"/>
      <c r="VWZ38" s="756"/>
      <c r="VXA38" s="756"/>
      <c r="VXB38" s="756"/>
      <c r="VXC38" s="756"/>
      <c r="VXD38" s="756"/>
      <c r="VXE38" s="756"/>
      <c r="VXF38" s="756"/>
      <c r="VXG38" s="756"/>
      <c r="VXH38" s="756"/>
      <c r="VXI38" s="756"/>
      <c r="VXJ38" s="756"/>
      <c r="VXK38" s="756"/>
      <c r="VXL38" s="756"/>
      <c r="VXM38" s="756"/>
      <c r="VXN38" s="756"/>
      <c r="VXO38" s="756"/>
      <c r="VXP38" s="756"/>
      <c r="VXQ38" s="756"/>
      <c r="VXR38" s="756"/>
      <c r="VXS38" s="756"/>
      <c r="VXT38" s="756"/>
      <c r="VXU38" s="756"/>
      <c r="VXV38" s="756"/>
      <c r="VXW38" s="756"/>
      <c r="VXX38" s="756"/>
      <c r="VXY38" s="756"/>
      <c r="VXZ38" s="756"/>
      <c r="VYA38" s="756"/>
      <c r="VYB38" s="756"/>
      <c r="VYC38" s="756"/>
      <c r="VYD38" s="756"/>
      <c r="VYE38" s="756"/>
      <c r="VYF38" s="756"/>
      <c r="VYG38" s="756"/>
      <c r="VYH38" s="756"/>
      <c r="VYI38" s="756"/>
      <c r="VYJ38" s="756"/>
      <c r="VYK38" s="756"/>
      <c r="VYL38" s="756"/>
      <c r="VYM38" s="756"/>
      <c r="VYN38" s="756"/>
      <c r="VYO38" s="756"/>
      <c r="VYP38" s="756"/>
      <c r="VYQ38" s="756"/>
      <c r="VYR38" s="756"/>
      <c r="VYS38" s="756"/>
      <c r="VYT38" s="756"/>
      <c r="VYU38" s="756"/>
      <c r="VYV38" s="756"/>
      <c r="VYW38" s="756"/>
      <c r="VYX38" s="756"/>
      <c r="VYY38" s="756"/>
      <c r="VYZ38" s="756"/>
      <c r="VZA38" s="756"/>
      <c r="VZB38" s="756"/>
      <c r="VZC38" s="756"/>
      <c r="VZD38" s="756"/>
      <c r="VZE38" s="756"/>
      <c r="VZF38" s="756"/>
      <c r="VZG38" s="756"/>
      <c r="VZH38" s="756"/>
      <c r="VZI38" s="756"/>
      <c r="VZJ38" s="756"/>
      <c r="VZK38" s="756"/>
      <c r="VZL38" s="756"/>
      <c r="VZM38" s="756"/>
      <c r="VZN38" s="756"/>
      <c r="VZO38" s="756"/>
      <c r="VZP38" s="756"/>
      <c r="VZQ38" s="756"/>
      <c r="VZR38" s="756"/>
      <c r="VZS38" s="756"/>
      <c r="VZT38" s="756"/>
      <c r="VZU38" s="756"/>
      <c r="VZV38" s="756"/>
      <c r="VZW38" s="756"/>
      <c r="VZX38" s="756"/>
      <c r="VZY38" s="756"/>
      <c r="VZZ38" s="756"/>
      <c r="WAA38" s="756"/>
      <c r="WAB38" s="756"/>
      <c r="WAC38" s="756"/>
      <c r="WAD38" s="756"/>
      <c r="WAE38" s="756"/>
      <c r="WAF38" s="756"/>
      <c r="WAG38" s="756"/>
      <c r="WAH38" s="756"/>
      <c r="WAI38" s="756"/>
      <c r="WAJ38" s="756"/>
      <c r="WAK38" s="756"/>
      <c r="WAL38" s="756"/>
      <c r="WAM38" s="756"/>
      <c r="WAN38" s="756"/>
      <c r="WAO38" s="756"/>
      <c r="WAP38" s="756"/>
      <c r="WAQ38" s="756"/>
      <c r="WAR38" s="756"/>
      <c r="WAS38" s="756"/>
      <c r="WAT38" s="756"/>
      <c r="WAU38" s="756"/>
      <c r="WAV38" s="756"/>
      <c r="WAW38" s="756"/>
      <c r="WAX38" s="756"/>
      <c r="WAY38" s="756"/>
      <c r="WAZ38" s="756"/>
      <c r="WBA38" s="756"/>
      <c r="WBB38" s="756"/>
      <c r="WBC38" s="756"/>
      <c r="WBD38" s="756"/>
      <c r="WBE38" s="756"/>
      <c r="WBF38" s="756"/>
      <c r="WBG38" s="756"/>
      <c r="WBH38" s="756"/>
      <c r="WBI38" s="756"/>
      <c r="WBJ38" s="756"/>
      <c r="WBK38" s="756"/>
      <c r="WBL38" s="756"/>
      <c r="WBM38" s="756"/>
      <c r="WBN38" s="756"/>
      <c r="WBO38" s="756"/>
      <c r="WBP38" s="756"/>
      <c r="WBQ38" s="756"/>
      <c r="WBR38" s="756"/>
      <c r="WBS38" s="756"/>
      <c r="WBT38" s="756"/>
      <c r="WBU38" s="756"/>
      <c r="WBV38" s="756"/>
      <c r="WBW38" s="756"/>
      <c r="WBX38" s="756"/>
      <c r="WBY38" s="756"/>
      <c r="WBZ38" s="756"/>
      <c r="WCA38" s="756"/>
      <c r="WCB38" s="756"/>
      <c r="WCC38" s="756"/>
      <c r="WCD38" s="756"/>
      <c r="WCE38" s="756"/>
      <c r="WCF38" s="756"/>
      <c r="WCG38" s="756"/>
      <c r="WCH38" s="756"/>
      <c r="WCI38" s="756"/>
      <c r="WCJ38" s="756"/>
      <c r="WCK38" s="756"/>
      <c r="WCL38" s="756"/>
      <c r="WCM38" s="756"/>
      <c r="WCN38" s="756"/>
      <c r="WCO38" s="756"/>
      <c r="WCP38" s="756"/>
      <c r="WCQ38" s="756"/>
      <c r="WCR38" s="756"/>
      <c r="WCS38" s="756"/>
      <c r="WCT38" s="756"/>
      <c r="WCU38" s="756"/>
      <c r="WCV38" s="756"/>
      <c r="WCW38" s="756"/>
      <c r="WCX38" s="756"/>
      <c r="WCY38" s="756"/>
      <c r="WCZ38" s="756"/>
      <c r="WDA38" s="756"/>
      <c r="WDB38" s="756"/>
      <c r="WDC38" s="756"/>
      <c r="WDD38" s="756"/>
      <c r="WDE38" s="756"/>
      <c r="WDF38" s="756"/>
      <c r="WDG38" s="756"/>
      <c r="WDH38" s="756"/>
      <c r="WDI38" s="756"/>
      <c r="WDJ38" s="756"/>
      <c r="WDK38" s="756"/>
      <c r="WDL38" s="756"/>
      <c r="WDM38" s="756"/>
      <c r="WDN38" s="756"/>
      <c r="WDO38" s="756"/>
      <c r="WDP38" s="756"/>
      <c r="WDQ38" s="756"/>
      <c r="WDR38" s="756"/>
      <c r="WDS38" s="756"/>
      <c r="WDT38" s="756"/>
      <c r="WDU38" s="756"/>
      <c r="WDV38" s="756"/>
      <c r="WDW38" s="756"/>
      <c r="WDX38" s="756"/>
      <c r="WDY38" s="756"/>
      <c r="WDZ38" s="756"/>
      <c r="WEA38" s="756"/>
      <c r="WEB38" s="756"/>
      <c r="WEC38" s="756"/>
      <c r="WED38" s="756"/>
      <c r="WEE38" s="756"/>
      <c r="WEF38" s="756"/>
      <c r="WEG38" s="756"/>
      <c r="WEH38" s="756"/>
      <c r="WEI38" s="756"/>
      <c r="WEJ38" s="756"/>
      <c r="WEK38" s="756"/>
      <c r="WEL38" s="756"/>
      <c r="WEM38" s="756"/>
      <c r="WEN38" s="756"/>
      <c r="WEO38" s="756"/>
      <c r="WEP38" s="756"/>
      <c r="WEQ38" s="756"/>
      <c r="WER38" s="756"/>
      <c r="WES38" s="756"/>
      <c r="WET38" s="756"/>
      <c r="WEU38" s="756"/>
      <c r="WEV38" s="756"/>
      <c r="WEW38" s="756"/>
      <c r="WEX38" s="756"/>
      <c r="WEY38" s="756"/>
      <c r="WEZ38" s="756"/>
      <c r="WFA38" s="756"/>
      <c r="WFB38" s="756"/>
      <c r="WFC38" s="756"/>
      <c r="WFD38" s="756"/>
      <c r="WFE38" s="756"/>
      <c r="WFF38" s="756"/>
      <c r="WFG38" s="756"/>
      <c r="WFH38" s="756"/>
      <c r="WFI38" s="756"/>
      <c r="WFJ38" s="756"/>
      <c r="WFK38" s="756"/>
      <c r="WFL38" s="756"/>
      <c r="WFM38" s="756"/>
      <c r="WFN38" s="756"/>
      <c r="WFO38" s="756"/>
      <c r="WFP38" s="756"/>
      <c r="WFQ38" s="756"/>
      <c r="WFR38" s="756"/>
      <c r="WFS38" s="756"/>
      <c r="WFT38" s="756"/>
      <c r="WFU38" s="756"/>
      <c r="WFV38" s="756"/>
      <c r="WFW38" s="756"/>
      <c r="WFX38" s="756"/>
      <c r="WFY38" s="756"/>
      <c r="WFZ38" s="756"/>
      <c r="WGA38" s="756"/>
      <c r="WGB38" s="756"/>
      <c r="WGC38" s="756"/>
      <c r="WGD38" s="756"/>
      <c r="WGE38" s="756"/>
      <c r="WGF38" s="756"/>
      <c r="WGG38" s="756"/>
      <c r="WGH38" s="756"/>
      <c r="WGI38" s="756"/>
      <c r="WGJ38" s="756"/>
      <c r="WGK38" s="756"/>
      <c r="WGL38" s="756"/>
      <c r="WGM38" s="756"/>
      <c r="WGN38" s="756"/>
      <c r="WGO38" s="756"/>
      <c r="WGP38" s="756"/>
      <c r="WGQ38" s="756"/>
      <c r="WGR38" s="756"/>
      <c r="WGS38" s="756"/>
      <c r="WGT38" s="756"/>
      <c r="WGU38" s="756"/>
      <c r="WGV38" s="756"/>
      <c r="WGW38" s="756"/>
      <c r="WGX38" s="756"/>
      <c r="WGY38" s="756"/>
      <c r="WGZ38" s="756"/>
      <c r="WHA38" s="756"/>
      <c r="WHB38" s="756"/>
      <c r="WHC38" s="756"/>
      <c r="WHD38" s="756"/>
      <c r="WHE38" s="756"/>
      <c r="WHF38" s="756"/>
      <c r="WHG38" s="756"/>
      <c r="WHH38" s="756"/>
      <c r="WHI38" s="756"/>
      <c r="WHJ38" s="756"/>
      <c r="WHK38" s="756"/>
      <c r="WHL38" s="756"/>
      <c r="WHM38" s="756"/>
      <c r="WHN38" s="756"/>
      <c r="WHO38" s="756"/>
      <c r="WHP38" s="756"/>
      <c r="WHQ38" s="756"/>
      <c r="WHR38" s="756"/>
      <c r="WHS38" s="756"/>
      <c r="WHT38" s="756"/>
      <c r="WHU38" s="756"/>
      <c r="WHV38" s="756"/>
      <c r="WHW38" s="756"/>
      <c r="WHX38" s="756"/>
      <c r="WHY38" s="756"/>
      <c r="WHZ38" s="756"/>
      <c r="WIA38" s="756"/>
      <c r="WIB38" s="756"/>
      <c r="WIC38" s="756"/>
      <c r="WID38" s="756"/>
      <c r="WIE38" s="756"/>
      <c r="WIF38" s="756"/>
      <c r="WIG38" s="756"/>
      <c r="WIH38" s="756"/>
      <c r="WII38" s="756"/>
      <c r="WIJ38" s="756"/>
      <c r="WIK38" s="756"/>
      <c r="WIL38" s="756"/>
      <c r="WIM38" s="756"/>
      <c r="WIN38" s="756"/>
      <c r="WIO38" s="756"/>
      <c r="WIP38" s="756"/>
      <c r="WIQ38" s="756"/>
      <c r="WIR38" s="756"/>
      <c r="WIS38" s="756"/>
      <c r="WIT38" s="756"/>
      <c r="WIU38" s="756"/>
      <c r="WIV38" s="756"/>
      <c r="WIW38" s="756"/>
      <c r="WIX38" s="756"/>
      <c r="WIY38" s="756"/>
      <c r="WIZ38" s="756"/>
      <c r="WJA38" s="756"/>
      <c r="WJB38" s="756"/>
      <c r="WJC38" s="756"/>
      <c r="WJD38" s="756"/>
      <c r="WJE38" s="756"/>
      <c r="WJF38" s="756"/>
      <c r="WJG38" s="756"/>
      <c r="WJH38" s="756"/>
      <c r="WJI38" s="756"/>
      <c r="WJJ38" s="756"/>
      <c r="WJK38" s="756"/>
      <c r="WJL38" s="756"/>
      <c r="WJM38" s="756"/>
      <c r="WJN38" s="756"/>
      <c r="WJO38" s="756"/>
      <c r="WJP38" s="756"/>
      <c r="WJQ38" s="756"/>
      <c r="WJR38" s="756"/>
      <c r="WJS38" s="756"/>
      <c r="WJT38" s="756"/>
      <c r="WJU38" s="756"/>
      <c r="WJV38" s="756"/>
      <c r="WJW38" s="756"/>
      <c r="WJX38" s="756"/>
      <c r="WJY38" s="756"/>
      <c r="WJZ38" s="756"/>
      <c r="WKA38" s="756"/>
      <c r="WKB38" s="756"/>
      <c r="WKC38" s="756"/>
      <c r="WKD38" s="756"/>
      <c r="WKE38" s="756"/>
      <c r="WKF38" s="756"/>
      <c r="WKG38" s="756"/>
      <c r="WKH38" s="756"/>
      <c r="WKI38" s="756"/>
      <c r="WKJ38" s="756"/>
      <c r="WKK38" s="756"/>
      <c r="WKL38" s="756"/>
      <c r="WKM38" s="756"/>
      <c r="WKN38" s="756"/>
      <c r="WKO38" s="756"/>
      <c r="WKP38" s="756"/>
      <c r="WKQ38" s="756"/>
      <c r="WKR38" s="756"/>
      <c r="WKS38" s="756"/>
      <c r="WKT38" s="756"/>
      <c r="WKU38" s="756"/>
      <c r="WKV38" s="756"/>
      <c r="WKW38" s="756"/>
      <c r="WKX38" s="756"/>
      <c r="WKY38" s="756"/>
      <c r="WKZ38" s="756"/>
      <c r="WLA38" s="756"/>
      <c r="WLB38" s="756"/>
      <c r="WLC38" s="756"/>
      <c r="WLD38" s="756"/>
      <c r="WLE38" s="756"/>
      <c r="WLF38" s="756"/>
      <c r="WLG38" s="756"/>
      <c r="WLH38" s="756"/>
      <c r="WLI38" s="756"/>
      <c r="WLJ38" s="756"/>
      <c r="WLK38" s="756"/>
      <c r="WLL38" s="756"/>
      <c r="WLM38" s="756"/>
      <c r="WLN38" s="756"/>
      <c r="WLO38" s="756"/>
      <c r="WLP38" s="756"/>
      <c r="WLQ38" s="756"/>
      <c r="WLR38" s="756"/>
      <c r="WLS38" s="756"/>
      <c r="WLT38" s="756"/>
      <c r="WLU38" s="756"/>
      <c r="WLV38" s="756"/>
      <c r="WLW38" s="756"/>
      <c r="WLX38" s="756"/>
      <c r="WLY38" s="756"/>
      <c r="WLZ38" s="756"/>
      <c r="WMA38" s="756"/>
      <c r="WMB38" s="756"/>
      <c r="WMC38" s="756"/>
      <c r="WMD38" s="756"/>
      <c r="WME38" s="756"/>
      <c r="WMF38" s="756"/>
      <c r="WMG38" s="756"/>
      <c r="WMH38" s="756"/>
      <c r="WMI38" s="756"/>
      <c r="WMJ38" s="756"/>
      <c r="WMK38" s="756"/>
      <c r="WML38" s="756"/>
      <c r="WMM38" s="756"/>
      <c r="WMN38" s="756"/>
      <c r="WMO38" s="756"/>
      <c r="WMP38" s="756"/>
      <c r="WMQ38" s="756"/>
      <c r="WMR38" s="756"/>
      <c r="WMS38" s="756"/>
      <c r="WMT38" s="756"/>
      <c r="WMU38" s="756"/>
      <c r="WMV38" s="756"/>
      <c r="WMW38" s="756"/>
      <c r="WMX38" s="756"/>
      <c r="WMY38" s="756"/>
      <c r="WMZ38" s="756"/>
      <c r="WNA38" s="756"/>
      <c r="WNB38" s="756"/>
      <c r="WNC38" s="756"/>
      <c r="WND38" s="756"/>
      <c r="WNE38" s="756"/>
      <c r="WNF38" s="756"/>
      <c r="WNG38" s="756"/>
      <c r="WNH38" s="756"/>
      <c r="WNI38" s="756"/>
      <c r="WNJ38" s="756"/>
      <c r="WNK38" s="756"/>
      <c r="WNL38" s="756"/>
      <c r="WNM38" s="756"/>
      <c r="WNN38" s="756"/>
      <c r="WNO38" s="756"/>
      <c r="WNP38" s="756"/>
      <c r="WNQ38" s="756"/>
      <c r="WNR38" s="756"/>
      <c r="WNS38" s="756"/>
      <c r="WNT38" s="756"/>
      <c r="WNU38" s="756"/>
      <c r="WNV38" s="756"/>
      <c r="WNW38" s="756"/>
      <c r="WNX38" s="756"/>
      <c r="WNY38" s="756"/>
      <c r="WNZ38" s="756"/>
      <c r="WOA38" s="756"/>
      <c r="WOB38" s="756"/>
      <c r="WOC38" s="756"/>
      <c r="WOD38" s="756"/>
      <c r="WOE38" s="756"/>
      <c r="WOF38" s="756"/>
      <c r="WOG38" s="756"/>
      <c r="WOH38" s="756"/>
      <c r="WOI38" s="756"/>
      <c r="WOJ38" s="756"/>
      <c r="WOK38" s="756"/>
      <c r="WOL38" s="756"/>
      <c r="WOM38" s="756"/>
      <c r="WON38" s="756"/>
      <c r="WOO38" s="756"/>
      <c r="WOP38" s="756"/>
      <c r="WOQ38" s="756"/>
      <c r="WOR38" s="756"/>
      <c r="WOS38" s="756"/>
      <c r="WOT38" s="756"/>
      <c r="WOU38" s="756"/>
      <c r="WOV38" s="756"/>
      <c r="WOW38" s="756"/>
      <c r="WOX38" s="756"/>
      <c r="WOY38" s="756"/>
      <c r="WOZ38" s="756"/>
      <c r="WPA38" s="756"/>
      <c r="WPB38" s="756"/>
      <c r="WPC38" s="756"/>
      <c r="WPD38" s="756"/>
      <c r="WPE38" s="756"/>
      <c r="WPF38" s="756"/>
      <c r="WPG38" s="756"/>
      <c r="WPH38" s="756"/>
      <c r="WPI38" s="756"/>
      <c r="WPJ38" s="756"/>
      <c r="WPK38" s="756"/>
      <c r="WPL38" s="756"/>
      <c r="WPM38" s="756"/>
      <c r="WPN38" s="756"/>
      <c r="WPO38" s="756"/>
      <c r="WPP38" s="756"/>
      <c r="WPQ38" s="756"/>
      <c r="WPR38" s="756"/>
      <c r="WPS38" s="756"/>
      <c r="WPT38" s="756"/>
      <c r="WPU38" s="756"/>
      <c r="WPV38" s="756"/>
      <c r="WPW38" s="756"/>
      <c r="WPX38" s="756"/>
      <c r="WPY38" s="756"/>
      <c r="WPZ38" s="756"/>
      <c r="WQA38" s="756"/>
      <c r="WQB38" s="756"/>
      <c r="WQC38" s="756"/>
      <c r="WQD38" s="756"/>
      <c r="WQE38" s="756"/>
      <c r="WQF38" s="756"/>
      <c r="WQG38" s="756"/>
      <c r="WQH38" s="756"/>
      <c r="WQI38" s="756"/>
      <c r="WQJ38" s="756"/>
      <c r="WQK38" s="756"/>
      <c r="WQL38" s="756"/>
      <c r="WQM38" s="756"/>
      <c r="WQN38" s="756"/>
      <c r="WQO38" s="756"/>
      <c r="WQP38" s="756"/>
      <c r="WQQ38" s="756"/>
      <c r="WQR38" s="756"/>
      <c r="WQS38" s="756"/>
      <c r="WQT38" s="756"/>
      <c r="WQU38" s="756"/>
      <c r="WQV38" s="756"/>
      <c r="WQW38" s="756"/>
      <c r="WQX38" s="756"/>
      <c r="WQY38" s="756"/>
      <c r="WQZ38" s="756"/>
      <c r="WRA38" s="756"/>
      <c r="WRB38" s="756"/>
      <c r="WRC38" s="756"/>
      <c r="WRD38" s="756"/>
      <c r="WRE38" s="756"/>
      <c r="WRF38" s="756"/>
      <c r="WRG38" s="756"/>
      <c r="WRH38" s="756"/>
      <c r="WRI38" s="756"/>
      <c r="WRJ38" s="756"/>
      <c r="WRK38" s="756"/>
      <c r="WRL38" s="756"/>
      <c r="WRM38" s="756"/>
      <c r="WRN38" s="756"/>
      <c r="WRO38" s="756"/>
      <c r="WRP38" s="756"/>
      <c r="WRQ38" s="756"/>
      <c r="WRR38" s="756"/>
      <c r="WRS38" s="756"/>
      <c r="WRT38" s="756"/>
      <c r="WRU38" s="756"/>
      <c r="WRV38" s="756"/>
      <c r="WRW38" s="756"/>
      <c r="WRX38" s="756"/>
      <c r="WRY38" s="756"/>
      <c r="WRZ38" s="756"/>
      <c r="WSA38" s="756"/>
      <c r="WSB38" s="756"/>
      <c r="WSC38" s="756"/>
      <c r="WSD38" s="756"/>
      <c r="WSE38" s="756"/>
      <c r="WSF38" s="756"/>
      <c r="WSG38" s="756"/>
      <c r="WSH38" s="756"/>
      <c r="WSI38" s="756"/>
      <c r="WSJ38" s="756"/>
      <c r="WSK38" s="756"/>
      <c r="WSL38" s="756"/>
      <c r="WSM38" s="756"/>
      <c r="WSN38" s="756"/>
      <c r="WSO38" s="756"/>
      <c r="WSP38" s="756"/>
      <c r="WSQ38" s="756"/>
      <c r="WSR38" s="756"/>
      <c r="WSS38" s="756"/>
      <c r="WST38" s="756"/>
      <c r="WSU38" s="756"/>
      <c r="WSV38" s="756"/>
      <c r="WSW38" s="756"/>
      <c r="WSX38" s="756"/>
      <c r="WSY38" s="756"/>
      <c r="WSZ38" s="756"/>
      <c r="WTA38" s="756"/>
      <c r="WTB38" s="756"/>
      <c r="WTC38" s="756"/>
      <c r="WTD38" s="756"/>
      <c r="WTE38" s="756"/>
      <c r="WTF38" s="756"/>
      <c r="WTG38" s="756"/>
      <c r="WTH38" s="756"/>
      <c r="WTI38" s="756"/>
      <c r="WTJ38" s="756"/>
      <c r="WTK38" s="756"/>
      <c r="WTL38" s="756"/>
      <c r="WTM38" s="756"/>
      <c r="WTN38" s="756"/>
      <c r="WTO38" s="756"/>
      <c r="WTP38" s="756"/>
      <c r="WTQ38" s="756"/>
      <c r="WTR38" s="756"/>
      <c r="WTS38" s="756"/>
      <c r="WTT38" s="756"/>
      <c r="WTU38" s="756"/>
      <c r="WTV38" s="756"/>
      <c r="WTW38" s="756"/>
      <c r="WTX38" s="756"/>
      <c r="WTY38" s="756"/>
      <c r="WTZ38" s="756"/>
      <c r="WUA38" s="756"/>
      <c r="WUB38" s="756"/>
      <c r="WUC38" s="756"/>
      <c r="WUD38" s="756"/>
      <c r="WUE38" s="756"/>
      <c r="WUF38" s="756"/>
      <c r="WUG38" s="756"/>
      <c r="WUH38" s="756"/>
      <c r="WUI38" s="756"/>
      <c r="WUJ38" s="756"/>
      <c r="WUK38" s="756"/>
      <c r="WUL38" s="756"/>
      <c r="WUM38" s="756"/>
      <c r="WUN38" s="756"/>
      <c r="WUO38" s="756"/>
      <c r="WUP38" s="756"/>
      <c r="WUQ38" s="756"/>
      <c r="WUR38" s="756"/>
      <c r="WUS38" s="756"/>
      <c r="WUT38" s="756"/>
      <c r="WUU38" s="756"/>
      <c r="WUV38" s="756"/>
      <c r="WUW38" s="756"/>
      <c r="WUX38" s="756"/>
      <c r="WUY38" s="756"/>
      <c r="WUZ38" s="756"/>
      <c r="WVA38" s="756"/>
      <c r="WVB38" s="756"/>
      <c r="WVC38" s="756"/>
      <c r="WVD38" s="756"/>
      <c r="WVE38" s="756"/>
      <c r="WVF38" s="756"/>
      <c r="WVG38" s="756"/>
      <c r="WVH38" s="756"/>
      <c r="WVI38" s="756"/>
      <c r="WVJ38" s="756"/>
      <c r="WVK38" s="756"/>
      <c r="WVL38" s="756"/>
      <c r="WVM38" s="756"/>
      <c r="WVN38" s="756"/>
      <c r="WVO38" s="756"/>
      <c r="WVP38" s="756"/>
      <c r="WVQ38" s="756"/>
      <c r="WVR38" s="756"/>
      <c r="WVS38" s="756"/>
      <c r="WVT38" s="756"/>
      <c r="WVU38" s="756"/>
      <c r="WVV38" s="756"/>
      <c r="WVW38" s="756"/>
      <c r="WVX38" s="756"/>
      <c r="WVY38" s="756"/>
      <c r="WVZ38" s="756"/>
      <c r="WWA38" s="756"/>
      <c r="WWB38" s="756"/>
      <c r="WWC38" s="756"/>
      <c r="WWD38" s="756"/>
      <c r="WWE38" s="756"/>
      <c r="WWF38" s="756"/>
      <c r="WWG38" s="756"/>
      <c r="WWH38" s="756"/>
      <c r="WWI38" s="756"/>
      <c r="WWJ38" s="756"/>
      <c r="WWK38" s="756"/>
      <c r="WWL38" s="756"/>
      <c r="WWM38" s="756"/>
      <c r="WWN38" s="756"/>
      <c r="WWO38" s="756"/>
      <c r="WWP38" s="756"/>
      <c r="WWQ38" s="756"/>
      <c r="WWR38" s="756"/>
      <c r="WWS38" s="756"/>
      <c r="WWT38" s="756"/>
      <c r="WWU38" s="756"/>
      <c r="WWV38" s="756"/>
      <c r="WWW38" s="756"/>
      <c r="WWX38" s="756"/>
      <c r="WWY38" s="756"/>
      <c r="WWZ38" s="756"/>
      <c r="WXA38" s="756"/>
      <c r="WXB38" s="756"/>
      <c r="WXC38" s="756"/>
      <c r="WXD38" s="756"/>
      <c r="WXE38" s="756"/>
      <c r="WXF38" s="756"/>
      <c r="WXG38" s="756"/>
      <c r="WXH38" s="756"/>
      <c r="WXI38" s="756"/>
      <c r="WXJ38" s="756"/>
      <c r="WXK38" s="756"/>
      <c r="WXL38" s="756"/>
      <c r="WXM38" s="756"/>
      <c r="WXN38" s="756"/>
      <c r="WXO38" s="756"/>
      <c r="WXP38" s="756"/>
      <c r="WXQ38" s="756"/>
      <c r="WXR38" s="756"/>
      <c r="WXS38" s="756"/>
      <c r="WXT38" s="756"/>
      <c r="WXU38" s="756"/>
      <c r="WXV38" s="756"/>
      <c r="WXW38" s="756"/>
      <c r="WXX38" s="756"/>
      <c r="WXY38" s="756"/>
      <c r="WXZ38" s="756"/>
      <c r="WYA38" s="756"/>
      <c r="WYB38" s="756"/>
      <c r="WYC38" s="756"/>
      <c r="WYD38" s="756"/>
      <c r="WYE38" s="756"/>
      <c r="WYF38" s="756"/>
      <c r="WYG38" s="756"/>
      <c r="WYH38" s="756"/>
      <c r="WYI38" s="756"/>
      <c r="WYJ38" s="756"/>
      <c r="WYK38" s="756"/>
      <c r="WYL38" s="756"/>
      <c r="WYM38" s="756"/>
      <c r="WYN38" s="756"/>
      <c r="WYO38" s="756"/>
      <c r="WYP38" s="756"/>
      <c r="WYQ38" s="756"/>
      <c r="WYR38" s="756"/>
      <c r="WYS38" s="756"/>
      <c r="WYT38" s="756"/>
      <c r="WYU38" s="756"/>
      <c r="WYV38" s="756"/>
      <c r="WYW38" s="756"/>
      <c r="WYX38" s="756"/>
      <c r="WYY38" s="756"/>
      <c r="WYZ38" s="756"/>
      <c r="WZA38" s="756"/>
      <c r="WZB38" s="756"/>
      <c r="WZC38" s="756"/>
      <c r="WZD38" s="756"/>
      <c r="WZE38" s="756"/>
      <c r="WZF38" s="756"/>
      <c r="WZG38" s="756"/>
      <c r="WZH38" s="756"/>
      <c r="WZI38" s="756"/>
      <c r="WZJ38" s="756"/>
      <c r="WZK38" s="756"/>
      <c r="WZL38" s="756"/>
      <c r="WZM38" s="756"/>
      <c r="WZN38" s="756"/>
      <c r="WZO38" s="756"/>
      <c r="WZP38" s="756"/>
      <c r="WZQ38" s="756"/>
      <c r="WZR38" s="756"/>
      <c r="WZS38" s="756"/>
      <c r="WZT38" s="756"/>
      <c r="WZU38" s="756"/>
      <c r="WZV38" s="756"/>
      <c r="WZW38" s="756"/>
      <c r="WZX38" s="756"/>
      <c r="WZY38" s="756"/>
      <c r="WZZ38" s="756"/>
      <c r="XAA38" s="756"/>
      <c r="XAB38" s="756"/>
      <c r="XAC38" s="756"/>
      <c r="XAD38" s="756"/>
      <c r="XAE38" s="756"/>
      <c r="XAF38" s="756"/>
      <c r="XAG38" s="756"/>
      <c r="XAH38" s="756"/>
      <c r="XAI38" s="756"/>
      <c r="XAJ38" s="756"/>
      <c r="XAK38" s="756"/>
      <c r="XAL38" s="756"/>
      <c r="XAM38" s="756"/>
      <c r="XAN38" s="756"/>
      <c r="XAO38" s="756"/>
      <c r="XAP38" s="756"/>
      <c r="XAQ38" s="756"/>
      <c r="XAR38" s="756"/>
      <c r="XAS38" s="756"/>
      <c r="XAT38" s="756"/>
      <c r="XAU38" s="756"/>
      <c r="XAV38" s="756"/>
      <c r="XAW38" s="756"/>
      <c r="XAX38" s="756"/>
      <c r="XAY38" s="756"/>
      <c r="XAZ38" s="756"/>
      <c r="XBA38" s="756"/>
      <c r="XBB38" s="756"/>
      <c r="XBC38" s="756"/>
      <c r="XBD38" s="756"/>
      <c r="XBE38" s="756"/>
      <c r="XBF38" s="756"/>
      <c r="XBG38" s="756"/>
      <c r="XBH38" s="756"/>
      <c r="XBI38" s="756"/>
      <c r="XBJ38" s="756"/>
      <c r="XBK38" s="756"/>
      <c r="XBL38" s="756"/>
      <c r="XBM38" s="756"/>
      <c r="XBN38" s="756"/>
      <c r="XBO38" s="756"/>
      <c r="XBP38" s="756"/>
      <c r="XBQ38" s="756"/>
      <c r="XBR38" s="756"/>
      <c r="XBS38" s="756"/>
      <c r="XBT38" s="756"/>
      <c r="XBU38" s="756"/>
      <c r="XBV38" s="756"/>
      <c r="XBW38" s="756"/>
      <c r="XBX38" s="756"/>
      <c r="XBY38" s="756"/>
      <c r="XBZ38" s="756"/>
      <c r="XCA38" s="756"/>
      <c r="XCB38" s="756"/>
      <c r="XCC38" s="756"/>
      <c r="XCD38" s="756"/>
      <c r="XCE38" s="756"/>
      <c r="XCF38" s="756"/>
      <c r="XCG38" s="756"/>
      <c r="XCH38" s="756"/>
      <c r="XCI38" s="756"/>
      <c r="XCJ38" s="756"/>
      <c r="XCK38" s="756"/>
      <c r="XCL38" s="756"/>
      <c r="XCM38" s="756"/>
      <c r="XCN38" s="756"/>
      <c r="XCO38" s="756"/>
      <c r="XCP38" s="756"/>
      <c r="XCQ38" s="756"/>
      <c r="XCR38" s="756"/>
      <c r="XCS38" s="756"/>
      <c r="XCT38" s="756"/>
      <c r="XCU38" s="756"/>
      <c r="XCV38" s="756"/>
      <c r="XCW38" s="756"/>
      <c r="XCX38" s="756"/>
      <c r="XCY38" s="756"/>
      <c r="XCZ38" s="756"/>
      <c r="XDA38" s="756"/>
      <c r="XDB38" s="756"/>
      <c r="XDC38" s="756"/>
      <c r="XDD38" s="756"/>
      <c r="XDE38" s="756"/>
      <c r="XDF38" s="756"/>
      <c r="XDG38" s="756"/>
      <c r="XDH38" s="756"/>
      <c r="XDI38" s="756"/>
      <c r="XDJ38" s="756"/>
      <c r="XDK38" s="756"/>
      <c r="XDL38" s="756"/>
      <c r="XDM38" s="756"/>
      <c r="XDN38" s="756"/>
      <c r="XDO38" s="756"/>
      <c r="XDP38" s="756"/>
      <c r="XDQ38" s="756"/>
      <c r="XDR38" s="756"/>
      <c r="XDS38" s="756"/>
      <c r="XDT38" s="756"/>
      <c r="XDU38" s="756"/>
      <c r="XDV38" s="756"/>
      <c r="XDW38" s="756"/>
      <c r="XDX38" s="756"/>
      <c r="XDY38" s="756"/>
      <c r="XDZ38" s="756"/>
      <c r="XEA38" s="756"/>
      <c r="XEB38" s="756"/>
      <c r="XEC38" s="756"/>
      <c r="XED38" s="756"/>
      <c r="XEE38" s="756"/>
      <c r="XEF38" s="756"/>
      <c r="XEG38" s="756"/>
      <c r="XEH38" s="756"/>
      <c r="XEI38" s="756"/>
      <c r="XEJ38" s="756"/>
      <c r="XEK38" s="756"/>
      <c r="XEL38" s="756"/>
      <c r="XEM38" s="756"/>
      <c r="XEN38" s="756"/>
      <c r="XEO38" s="756"/>
      <c r="XEP38" s="756"/>
      <c r="XEQ38" s="756"/>
      <c r="XER38" s="756"/>
      <c r="XES38" s="756"/>
      <c r="XET38" s="756"/>
      <c r="XEU38" s="756"/>
      <c r="XEV38" s="756"/>
      <c r="XEW38" s="756"/>
      <c r="XEX38" s="797"/>
      <c r="XEY38" s="439"/>
      <c r="XEZ38" s="439"/>
    </row>
    <row r="39" spans="2:16384" ht="18" customHeight="1">
      <c r="B39" s="889" t="s">
        <v>153</v>
      </c>
      <c r="C39" s="890"/>
      <c r="D39" s="769">
        <v>400</v>
      </c>
      <c r="E39" s="769">
        <v>40</v>
      </c>
      <c r="F39" s="769">
        <v>100</v>
      </c>
      <c r="G39" s="769">
        <v>400</v>
      </c>
      <c r="H39" s="772">
        <f t="shared" si="0"/>
        <v>440</v>
      </c>
      <c r="I39" s="755"/>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6"/>
      <c r="CT39" s="756"/>
      <c r="CU39" s="756"/>
      <c r="CV39" s="756"/>
      <c r="CW39" s="756"/>
      <c r="CX39" s="756"/>
      <c r="CY39" s="756"/>
      <c r="CZ39" s="756"/>
      <c r="DA39" s="756"/>
      <c r="DB39" s="756"/>
      <c r="DC39" s="756"/>
      <c r="DD39" s="756"/>
      <c r="DE39" s="756"/>
      <c r="DF39" s="756"/>
      <c r="DG39" s="756"/>
      <c r="DH39" s="756"/>
      <c r="DI39" s="756"/>
      <c r="DJ39" s="756"/>
      <c r="DK39" s="756"/>
      <c r="DL39" s="756"/>
      <c r="DM39" s="756"/>
      <c r="DN39" s="756"/>
      <c r="DO39" s="756"/>
      <c r="DP39" s="756"/>
      <c r="DQ39" s="756"/>
      <c r="DR39" s="756"/>
      <c r="DS39" s="756"/>
      <c r="DT39" s="756"/>
      <c r="DU39" s="756"/>
      <c r="DV39" s="756"/>
      <c r="DW39" s="756"/>
      <c r="DX39" s="756"/>
      <c r="DY39" s="756"/>
      <c r="DZ39" s="756"/>
      <c r="EA39" s="756"/>
      <c r="EB39" s="756"/>
      <c r="EC39" s="756"/>
      <c r="ED39" s="756"/>
      <c r="EE39" s="756"/>
      <c r="EF39" s="756"/>
      <c r="EG39" s="756"/>
      <c r="EH39" s="756"/>
      <c r="EI39" s="756"/>
      <c r="EJ39" s="756"/>
      <c r="EK39" s="756"/>
      <c r="EL39" s="756"/>
      <c r="EM39" s="756"/>
      <c r="EN39" s="756"/>
      <c r="EO39" s="756"/>
      <c r="EP39" s="756"/>
      <c r="EQ39" s="756"/>
      <c r="ER39" s="756"/>
      <c r="ES39" s="756"/>
      <c r="ET39" s="756"/>
      <c r="EU39" s="756"/>
      <c r="EV39" s="756"/>
      <c r="EW39" s="756"/>
      <c r="EX39" s="756"/>
      <c r="EY39" s="756"/>
      <c r="EZ39" s="756"/>
      <c r="FA39" s="756"/>
      <c r="FB39" s="756"/>
      <c r="FC39" s="756"/>
      <c r="FD39" s="756"/>
      <c r="FE39" s="756"/>
      <c r="FF39" s="756"/>
      <c r="FG39" s="756"/>
      <c r="FH39" s="756"/>
      <c r="FI39" s="756"/>
      <c r="FJ39" s="756"/>
      <c r="FK39" s="756"/>
      <c r="FL39" s="756"/>
      <c r="FM39" s="756"/>
      <c r="FN39" s="756"/>
      <c r="FO39" s="756"/>
      <c r="FP39" s="756"/>
      <c r="FQ39" s="756"/>
      <c r="FR39" s="756"/>
      <c r="FS39" s="756"/>
      <c r="FT39" s="756"/>
      <c r="FU39" s="756"/>
      <c r="FV39" s="756"/>
      <c r="FW39" s="756"/>
      <c r="FX39" s="756"/>
      <c r="FY39" s="756"/>
      <c r="FZ39" s="756"/>
      <c r="GA39" s="756"/>
      <c r="GB39" s="756"/>
      <c r="GC39" s="756"/>
      <c r="GD39" s="756"/>
      <c r="GE39" s="756"/>
      <c r="GF39" s="756"/>
      <c r="GG39" s="756"/>
      <c r="GH39" s="756"/>
      <c r="GI39" s="756"/>
      <c r="GJ39" s="756"/>
      <c r="GK39" s="756"/>
      <c r="GL39" s="756"/>
      <c r="GM39" s="756"/>
      <c r="GN39" s="756"/>
      <c r="GO39" s="756"/>
      <c r="GP39" s="756"/>
      <c r="GQ39" s="756"/>
      <c r="GR39" s="756"/>
      <c r="GS39" s="756"/>
      <c r="GT39" s="756"/>
      <c r="GU39" s="756"/>
      <c r="GV39" s="756"/>
      <c r="GW39" s="756"/>
      <c r="GX39" s="756"/>
      <c r="GY39" s="756"/>
      <c r="GZ39" s="756"/>
      <c r="HA39" s="756"/>
      <c r="HB39" s="756"/>
      <c r="HC39" s="756"/>
      <c r="HD39" s="756"/>
      <c r="HE39" s="756"/>
      <c r="HF39" s="756"/>
      <c r="HG39" s="756"/>
      <c r="HH39" s="756"/>
      <c r="HI39" s="756"/>
      <c r="HJ39" s="756"/>
      <c r="HK39" s="756"/>
      <c r="HL39" s="756"/>
      <c r="HM39" s="756"/>
      <c r="HN39" s="756"/>
      <c r="HO39" s="756"/>
      <c r="HP39" s="756"/>
      <c r="HQ39" s="756"/>
      <c r="HR39" s="756"/>
      <c r="HS39" s="756"/>
      <c r="HT39" s="756"/>
      <c r="HU39" s="756"/>
      <c r="HV39" s="756"/>
      <c r="HW39" s="756"/>
      <c r="HX39" s="756"/>
      <c r="HY39" s="756"/>
      <c r="HZ39" s="756"/>
      <c r="IA39" s="756"/>
      <c r="IB39" s="756"/>
      <c r="IC39" s="756"/>
      <c r="ID39" s="756"/>
      <c r="IE39" s="756"/>
      <c r="IF39" s="756"/>
      <c r="IG39" s="756"/>
      <c r="IH39" s="756"/>
      <c r="II39" s="756"/>
      <c r="IJ39" s="756"/>
      <c r="IK39" s="756"/>
      <c r="IL39" s="756"/>
      <c r="IM39" s="756"/>
      <c r="IN39" s="756"/>
      <c r="IO39" s="756"/>
      <c r="IP39" s="756"/>
      <c r="IQ39" s="756"/>
      <c r="IR39" s="756"/>
      <c r="IS39" s="756"/>
      <c r="IT39" s="756"/>
      <c r="IU39" s="756"/>
      <c r="IV39" s="756"/>
      <c r="IW39" s="756"/>
      <c r="IX39" s="756"/>
      <c r="IY39" s="756"/>
      <c r="IZ39" s="756"/>
      <c r="JA39" s="756"/>
      <c r="JB39" s="756"/>
      <c r="JC39" s="756"/>
      <c r="JD39" s="756"/>
      <c r="JE39" s="756"/>
      <c r="JF39" s="756"/>
      <c r="JG39" s="756"/>
      <c r="JH39" s="756"/>
      <c r="JI39" s="756"/>
      <c r="JJ39" s="756"/>
      <c r="JK39" s="756"/>
      <c r="JL39" s="756"/>
      <c r="JM39" s="756"/>
      <c r="JN39" s="756"/>
      <c r="JO39" s="756"/>
      <c r="JP39" s="756"/>
      <c r="JQ39" s="756"/>
      <c r="JR39" s="756"/>
      <c r="JS39" s="756"/>
      <c r="JT39" s="756"/>
      <c r="JU39" s="756"/>
      <c r="JV39" s="756"/>
      <c r="JW39" s="756"/>
      <c r="JX39" s="756"/>
      <c r="JY39" s="756"/>
      <c r="JZ39" s="756"/>
      <c r="KA39" s="756"/>
      <c r="KB39" s="756"/>
      <c r="KC39" s="756"/>
      <c r="KD39" s="756"/>
      <c r="KE39" s="756"/>
      <c r="KF39" s="756"/>
      <c r="KG39" s="756"/>
      <c r="KH39" s="756"/>
      <c r="KI39" s="756"/>
      <c r="KJ39" s="756"/>
      <c r="KK39" s="756"/>
      <c r="KL39" s="756"/>
      <c r="KM39" s="756"/>
      <c r="KN39" s="756"/>
      <c r="KO39" s="756"/>
      <c r="KP39" s="756"/>
      <c r="KQ39" s="756"/>
      <c r="KR39" s="756"/>
      <c r="KS39" s="756"/>
      <c r="KT39" s="756"/>
      <c r="KU39" s="756"/>
      <c r="KV39" s="756"/>
      <c r="KW39" s="756"/>
      <c r="KX39" s="756"/>
      <c r="KY39" s="756"/>
      <c r="KZ39" s="756"/>
      <c r="LA39" s="756"/>
      <c r="LB39" s="756"/>
      <c r="LC39" s="756"/>
      <c r="LD39" s="756"/>
      <c r="LE39" s="756"/>
      <c r="LF39" s="756"/>
      <c r="LG39" s="756"/>
      <c r="LH39" s="756"/>
      <c r="LI39" s="756"/>
      <c r="LJ39" s="756"/>
      <c r="LK39" s="756"/>
      <c r="LL39" s="756"/>
      <c r="LM39" s="756"/>
      <c r="LN39" s="756"/>
      <c r="LO39" s="756"/>
      <c r="LP39" s="756"/>
      <c r="LQ39" s="756"/>
      <c r="LR39" s="756"/>
      <c r="LS39" s="756"/>
      <c r="LT39" s="756"/>
      <c r="LU39" s="756"/>
      <c r="LV39" s="756"/>
      <c r="LW39" s="756"/>
      <c r="LX39" s="756"/>
      <c r="LY39" s="756"/>
      <c r="LZ39" s="756"/>
      <c r="MA39" s="756"/>
      <c r="MB39" s="756"/>
      <c r="MC39" s="756"/>
      <c r="MD39" s="756"/>
      <c r="ME39" s="756"/>
      <c r="MF39" s="756"/>
      <c r="MG39" s="756"/>
      <c r="MH39" s="756"/>
      <c r="MI39" s="756"/>
      <c r="MJ39" s="756"/>
      <c r="MK39" s="756"/>
      <c r="ML39" s="756"/>
      <c r="MM39" s="756"/>
      <c r="MN39" s="756"/>
      <c r="MO39" s="756"/>
      <c r="MP39" s="756"/>
      <c r="MQ39" s="756"/>
      <c r="MR39" s="756"/>
      <c r="MS39" s="756"/>
      <c r="MT39" s="756"/>
      <c r="MU39" s="756"/>
      <c r="MV39" s="756"/>
      <c r="MW39" s="756"/>
      <c r="MX39" s="756"/>
      <c r="MY39" s="756"/>
      <c r="MZ39" s="756"/>
      <c r="NA39" s="756"/>
      <c r="NB39" s="756"/>
      <c r="NC39" s="756"/>
      <c r="ND39" s="756"/>
      <c r="NE39" s="756"/>
      <c r="NF39" s="756"/>
      <c r="NG39" s="756"/>
      <c r="NH39" s="756"/>
      <c r="NI39" s="756"/>
      <c r="NJ39" s="756"/>
      <c r="NK39" s="756"/>
      <c r="NL39" s="756"/>
      <c r="NM39" s="756"/>
      <c r="NN39" s="756"/>
      <c r="NO39" s="756"/>
      <c r="NP39" s="756"/>
      <c r="NQ39" s="756"/>
      <c r="NR39" s="756"/>
      <c r="NS39" s="756"/>
      <c r="NT39" s="756"/>
      <c r="NU39" s="756"/>
      <c r="NV39" s="756"/>
      <c r="NW39" s="756"/>
      <c r="NX39" s="756"/>
      <c r="NY39" s="756"/>
      <c r="NZ39" s="756"/>
      <c r="OA39" s="756"/>
      <c r="OB39" s="756"/>
      <c r="OC39" s="756"/>
      <c r="OD39" s="756"/>
      <c r="OE39" s="756"/>
      <c r="OF39" s="756"/>
      <c r="OG39" s="756"/>
      <c r="OH39" s="756"/>
      <c r="OI39" s="756"/>
      <c r="OJ39" s="756"/>
      <c r="OK39" s="756"/>
      <c r="OL39" s="756"/>
      <c r="OM39" s="756"/>
      <c r="ON39" s="756"/>
      <c r="OO39" s="756"/>
      <c r="OP39" s="756"/>
      <c r="OQ39" s="756"/>
      <c r="OR39" s="756"/>
      <c r="OS39" s="756"/>
      <c r="OT39" s="756"/>
      <c r="OU39" s="756"/>
      <c r="OV39" s="756"/>
      <c r="OW39" s="756"/>
      <c r="OX39" s="756"/>
      <c r="OY39" s="756"/>
      <c r="OZ39" s="756"/>
      <c r="PA39" s="756"/>
      <c r="PB39" s="756"/>
      <c r="PC39" s="756"/>
      <c r="PD39" s="756"/>
      <c r="PE39" s="756"/>
      <c r="PF39" s="756"/>
      <c r="PG39" s="756"/>
      <c r="PH39" s="756"/>
      <c r="PI39" s="756"/>
      <c r="PJ39" s="756"/>
      <c r="PK39" s="756"/>
      <c r="PL39" s="756"/>
      <c r="PM39" s="756"/>
      <c r="PN39" s="756"/>
      <c r="PO39" s="756"/>
      <c r="PP39" s="756"/>
      <c r="PQ39" s="756"/>
      <c r="PR39" s="756"/>
      <c r="PS39" s="756"/>
      <c r="PT39" s="756"/>
      <c r="PU39" s="756"/>
      <c r="PV39" s="756"/>
      <c r="PW39" s="756"/>
      <c r="PX39" s="756"/>
      <c r="PY39" s="756"/>
      <c r="PZ39" s="756"/>
      <c r="QA39" s="756"/>
      <c r="QB39" s="756"/>
      <c r="QC39" s="756"/>
      <c r="QD39" s="756"/>
      <c r="QE39" s="756"/>
      <c r="QF39" s="756"/>
      <c r="QG39" s="756"/>
      <c r="QH39" s="756"/>
      <c r="QI39" s="756"/>
      <c r="QJ39" s="756"/>
      <c r="QK39" s="756"/>
      <c r="QL39" s="756"/>
      <c r="QM39" s="756"/>
      <c r="QN39" s="756"/>
      <c r="QO39" s="756"/>
      <c r="QP39" s="756"/>
      <c r="QQ39" s="756"/>
      <c r="QR39" s="756"/>
      <c r="QS39" s="756"/>
      <c r="QT39" s="756"/>
      <c r="QU39" s="756"/>
      <c r="QV39" s="756"/>
      <c r="QW39" s="756"/>
      <c r="QX39" s="756"/>
      <c r="QY39" s="756"/>
      <c r="QZ39" s="756"/>
      <c r="RA39" s="756"/>
      <c r="RB39" s="756"/>
      <c r="RC39" s="756"/>
      <c r="RD39" s="756"/>
      <c r="RE39" s="756"/>
      <c r="RF39" s="756"/>
      <c r="RG39" s="756"/>
      <c r="RH39" s="756"/>
      <c r="RI39" s="756"/>
      <c r="RJ39" s="756"/>
      <c r="RK39" s="756"/>
      <c r="RL39" s="756"/>
      <c r="RM39" s="756"/>
      <c r="RN39" s="756"/>
      <c r="RO39" s="756"/>
      <c r="RP39" s="756"/>
      <c r="RQ39" s="756"/>
      <c r="RR39" s="756"/>
      <c r="RS39" s="756"/>
      <c r="RT39" s="756"/>
      <c r="RU39" s="756"/>
      <c r="RV39" s="756"/>
      <c r="RW39" s="756"/>
      <c r="RX39" s="756"/>
      <c r="RY39" s="756"/>
      <c r="RZ39" s="756"/>
      <c r="SA39" s="756"/>
      <c r="SB39" s="756"/>
      <c r="SC39" s="756"/>
      <c r="SD39" s="756"/>
      <c r="SE39" s="756"/>
      <c r="SF39" s="756"/>
      <c r="SG39" s="756"/>
      <c r="SH39" s="756"/>
      <c r="SI39" s="756"/>
      <c r="SJ39" s="756"/>
      <c r="SK39" s="756"/>
      <c r="SL39" s="756"/>
      <c r="SM39" s="756"/>
      <c r="SN39" s="756"/>
      <c r="SO39" s="756"/>
      <c r="SP39" s="756"/>
      <c r="SQ39" s="756"/>
      <c r="SR39" s="756"/>
      <c r="SS39" s="756"/>
      <c r="ST39" s="756"/>
      <c r="SU39" s="756"/>
      <c r="SV39" s="756"/>
      <c r="SW39" s="756"/>
      <c r="SX39" s="756"/>
      <c r="SY39" s="756"/>
      <c r="SZ39" s="756"/>
      <c r="TA39" s="756"/>
      <c r="TB39" s="756"/>
      <c r="TC39" s="756"/>
      <c r="TD39" s="756"/>
      <c r="TE39" s="756"/>
      <c r="TF39" s="756"/>
      <c r="TG39" s="756"/>
      <c r="TH39" s="756"/>
      <c r="TI39" s="756"/>
      <c r="TJ39" s="756"/>
      <c r="TK39" s="756"/>
      <c r="TL39" s="756"/>
      <c r="TM39" s="756"/>
      <c r="TN39" s="756"/>
      <c r="TO39" s="756"/>
      <c r="TP39" s="756"/>
      <c r="TQ39" s="756"/>
      <c r="TR39" s="756"/>
      <c r="TS39" s="756"/>
      <c r="TT39" s="756"/>
      <c r="TU39" s="756"/>
      <c r="TV39" s="756"/>
      <c r="TW39" s="756"/>
      <c r="TX39" s="756"/>
      <c r="TY39" s="756"/>
      <c r="TZ39" s="756"/>
      <c r="UA39" s="756"/>
      <c r="UB39" s="756"/>
      <c r="UC39" s="756"/>
      <c r="UD39" s="756"/>
      <c r="UE39" s="756"/>
      <c r="UF39" s="756"/>
      <c r="UG39" s="756"/>
      <c r="UH39" s="756"/>
      <c r="UI39" s="756"/>
      <c r="UJ39" s="756"/>
      <c r="UK39" s="756"/>
      <c r="UL39" s="756"/>
      <c r="UM39" s="756"/>
      <c r="UN39" s="756"/>
      <c r="UO39" s="756"/>
      <c r="UP39" s="756"/>
      <c r="UQ39" s="756"/>
      <c r="UR39" s="756"/>
      <c r="US39" s="756"/>
      <c r="UT39" s="756"/>
      <c r="UU39" s="756"/>
      <c r="UV39" s="756"/>
      <c r="UW39" s="756"/>
      <c r="UX39" s="756"/>
      <c r="UY39" s="756"/>
      <c r="UZ39" s="756"/>
      <c r="VA39" s="756"/>
      <c r="VB39" s="756"/>
      <c r="VC39" s="756"/>
      <c r="VD39" s="756"/>
      <c r="VE39" s="756"/>
      <c r="VF39" s="756"/>
      <c r="VG39" s="756"/>
      <c r="VH39" s="756"/>
      <c r="VI39" s="756"/>
      <c r="VJ39" s="756"/>
      <c r="VK39" s="756"/>
      <c r="VL39" s="756"/>
      <c r="VM39" s="756"/>
      <c r="VN39" s="756"/>
      <c r="VO39" s="756"/>
      <c r="VP39" s="756"/>
      <c r="VQ39" s="756"/>
      <c r="VR39" s="756"/>
      <c r="VS39" s="756"/>
      <c r="VT39" s="756"/>
      <c r="VU39" s="756"/>
      <c r="VV39" s="756"/>
      <c r="VW39" s="756"/>
      <c r="VX39" s="756"/>
      <c r="VY39" s="756"/>
      <c r="VZ39" s="756"/>
      <c r="WA39" s="756"/>
      <c r="WB39" s="756"/>
      <c r="WC39" s="756"/>
      <c r="WD39" s="756"/>
      <c r="WE39" s="756"/>
      <c r="WF39" s="756"/>
      <c r="WG39" s="756"/>
      <c r="WH39" s="756"/>
      <c r="WI39" s="756"/>
      <c r="WJ39" s="756"/>
      <c r="WK39" s="756"/>
      <c r="WL39" s="756"/>
      <c r="WM39" s="756"/>
      <c r="WN39" s="756"/>
      <c r="WO39" s="756"/>
      <c r="WP39" s="756"/>
      <c r="WQ39" s="756"/>
      <c r="WR39" s="756"/>
      <c r="WS39" s="756"/>
      <c r="WT39" s="756"/>
      <c r="WU39" s="756"/>
      <c r="WV39" s="756"/>
      <c r="WW39" s="756"/>
      <c r="WX39" s="756"/>
      <c r="WY39" s="756"/>
      <c r="WZ39" s="756"/>
      <c r="XA39" s="756"/>
      <c r="XB39" s="756"/>
      <c r="XC39" s="756"/>
      <c r="XD39" s="756"/>
      <c r="XE39" s="756"/>
      <c r="XF39" s="756"/>
      <c r="XG39" s="756"/>
      <c r="XH39" s="756"/>
      <c r="XI39" s="756"/>
      <c r="XJ39" s="756"/>
      <c r="XK39" s="756"/>
      <c r="XL39" s="756"/>
      <c r="XM39" s="756"/>
      <c r="XN39" s="756"/>
      <c r="XO39" s="756"/>
      <c r="XP39" s="756"/>
      <c r="XQ39" s="756"/>
      <c r="XR39" s="756"/>
      <c r="XS39" s="756"/>
      <c r="XT39" s="756"/>
      <c r="XU39" s="756"/>
      <c r="XV39" s="756"/>
      <c r="XW39" s="756"/>
      <c r="XX39" s="756"/>
      <c r="XY39" s="756"/>
      <c r="XZ39" s="756"/>
      <c r="YA39" s="756"/>
      <c r="YB39" s="756"/>
      <c r="YC39" s="756"/>
      <c r="YD39" s="756"/>
      <c r="YE39" s="756"/>
      <c r="YF39" s="756"/>
      <c r="YG39" s="756"/>
      <c r="YH39" s="756"/>
      <c r="YI39" s="756"/>
      <c r="YJ39" s="756"/>
      <c r="YK39" s="756"/>
      <c r="YL39" s="756"/>
      <c r="YM39" s="756"/>
      <c r="YN39" s="756"/>
      <c r="YO39" s="756"/>
      <c r="YP39" s="756"/>
      <c r="YQ39" s="756"/>
      <c r="YR39" s="756"/>
      <c r="YS39" s="756"/>
      <c r="YT39" s="756"/>
      <c r="YU39" s="756"/>
      <c r="YV39" s="756"/>
      <c r="YW39" s="756"/>
      <c r="YX39" s="756"/>
      <c r="YY39" s="756"/>
      <c r="YZ39" s="756"/>
      <c r="ZA39" s="756"/>
      <c r="ZB39" s="756"/>
      <c r="ZC39" s="756"/>
      <c r="ZD39" s="756"/>
      <c r="ZE39" s="756"/>
      <c r="ZF39" s="756"/>
      <c r="ZG39" s="756"/>
      <c r="ZH39" s="756"/>
      <c r="ZI39" s="756"/>
      <c r="ZJ39" s="756"/>
      <c r="ZK39" s="756"/>
      <c r="ZL39" s="756"/>
      <c r="ZM39" s="756"/>
      <c r="ZN39" s="756"/>
      <c r="ZO39" s="756"/>
      <c r="ZP39" s="756"/>
      <c r="ZQ39" s="756"/>
      <c r="ZR39" s="756"/>
      <c r="ZS39" s="756"/>
      <c r="ZT39" s="756"/>
      <c r="ZU39" s="756"/>
      <c r="ZV39" s="756"/>
      <c r="ZW39" s="756"/>
      <c r="ZX39" s="756"/>
      <c r="ZY39" s="756"/>
      <c r="ZZ39" s="756"/>
      <c r="AAA39" s="756"/>
      <c r="AAB39" s="756"/>
      <c r="AAC39" s="756"/>
      <c r="AAD39" s="756"/>
      <c r="AAE39" s="756"/>
      <c r="AAF39" s="756"/>
      <c r="AAG39" s="756"/>
      <c r="AAH39" s="756"/>
      <c r="AAI39" s="756"/>
      <c r="AAJ39" s="756"/>
      <c r="AAK39" s="756"/>
      <c r="AAL39" s="756"/>
      <c r="AAM39" s="756"/>
      <c r="AAN39" s="756"/>
      <c r="AAO39" s="756"/>
      <c r="AAP39" s="756"/>
      <c r="AAQ39" s="756"/>
      <c r="AAR39" s="756"/>
      <c r="AAS39" s="756"/>
      <c r="AAT39" s="756"/>
      <c r="AAU39" s="756"/>
      <c r="AAV39" s="756"/>
      <c r="AAW39" s="756"/>
      <c r="AAX39" s="756"/>
      <c r="AAY39" s="756"/>
      <c r="AAZ39" s="756"/>
      <c r="ABA39" s="756"/>
      <c r="ABB39" s="756"/>
      <c r="ABC39" s="756"/>
      <c r="ABD39" s="756"/>
      <c r="ABE39" s="756"/>
      <c r="ABF39" s="756"/>
      <c r="ABG39" s="756"/>
      <c r="ABH39" s="756"/>
      <c r="ABI39" s="756"/>
      <c r="ABJ39" s="756"/>
      <c r="ABK39" s="756"/>
      <c r="ABL39" s="756"/>
      <c r="ABM39" s="756"/>
      <c r="ABN39" s="756"/>
      <c r="ABO39" s="756"/>
      <c r="ABP39" s="756"/>
      <c r="ABQ39" s="756"/>
      <c r="ABR39" s="756"/>
      <c r="ABS39" s="756"/>
      <c r="ABT39" s="756"/>
      <c r="ABU39" s="756"/>
      <c r="ABV39" s="756"/>
      <c r="ABW39" s="756"/>
      <c r="ABX39" s="756"/>
      <c r="ABY39" s="756"/>
      <c r="ABZ39" s="756"/>
      <c r="ACA39" s="756"/>
      <c r="ACB39" s="756"/>
      <c r="ACC39" s="756"/>
      <c r="ACD39" s="756"/>
      <c r="ACE39" s="756"/>
      <c r="ACF39" s="756"/>
      <c r="ACG39" s="756"/>
      <c r="ACH39" s="756"/>
      <c r="ACI39" s="756"/>
      <c r="ACJ39" s="756"/>
      <c r="ACK39" s="756"/>
      <c r="ACL39" s="756"/>
      <c r="ACM39" s="756"/>
      <c r="ACN39" s="756"/>
      <c r="ACO39" s="756"/>
      <c r="ACP39" s="756"/>
      <c r="ACQ39" s="756"/>
      <c r="ACR39" s="756"/>
      <c r="ACS39" s="756"/>
      <c r="ACT39" s="756"/>
      <c r="ACU39" s="756"/>
      <c r="ACV39" s="756"/>
      <c r="ACW39" s="756"/>
      <c r="ACX39" s="756"/>
      <c r="ACY39" s="756"/>
      <c r="ACZ39" s="756"/>
      <c r="ADA39" s="756"/>
      <c r="ADB39" s="756"/>
      <c r="ADC39" s="756"/>
      <c r="ADD39" s="756"/>
      <c r="ADE39" s="756"/>
      <c r="ADF39" s="756"/>
      <c r="ADG39" s="756"/>
      <c r="ADH39" s="756"/>
      <c r="ADI39" s="756"/>
      <c r="ADJ39" s="756"/>
      <c r="ADK39" s="756"/>
      <c r="ADL39" s="756"/>
      <c r="ADM39" s="756"/>
      <c r="ADN39" s="756"/>
      <c r="ADO39" s="756"/>
      <c r="ADP39" s="756"/>
      <c r="ADQ39" s="756"/>
      <c r="ADR39" s="756"/>
      <c r="ADS39" s="756"/>
      <c r="ADT39" s="756"/>
      <c r="ADU39" s="756"/>
      <c r="ADV39" s="756"/>
      <c r="ADW39" s="756"/>
      <c r="ADX39" s="756"/>
      <c r="ADY39" s="756"/>
      <c r="ADZ39" s="756"/>
      <c r="AEA39" s="756"/>
      <c r="AEB39" s="756"/>
      <c r="AEC39" s="756"/>
      <c r="AED39" s="756"/>
      <c r="AEE39" s="756"/>
      <c r="AEF39" s="756"/>
      <c r="AEG39" s="756"/>
      <c r="AEH39" s="756"/>
      <c r="AEI39" s="756"/>
      <c r="AEJ39" s="756"/>
      <c r="AEK39" s="756"/>
      <c r="AEL39" s="756"/>
      <c r="AEM39" s="756"/>
      <c r="AEN39" s="756"/>
      <c r="AEO39" s="756"/>
      <c r="AEP39" s="756"/>
      <c r="AEQ39" s="756"/>
      <c r="AER39" s="756"/>
      <c r="AES39" s="756"/>
      <c r="AET39" s="756"/>
      <c r="AEU39" s="756"/>
      <c r="AEV39" s="756"/>
      <c r="AEW39" s="756"/>
      <c r="AEX39" s="756"/>
      <c r="AEY39" s="756"/>
      <c r="AEZ39" s="756"/>
      <c r="AFA39" s="756"/>
      <c r="AFB39" s="756"/>
      <c r="AFC39" s="756"/>
      <c r="AFD39" s="756"/>
      <c r="AFE39" s="756"/>
      <c r="AFF39" s="756"/>
      <c r="AFG39" s="756"/>
      <c r="AFH39" s="756"/>
      <c r="AFI39" s="756"/>
      <c r="AFJ39" s="756"/>
      <c r="AFK39" s="756"/>
      <c r="AFL39" s="756"/>
      <c r="AFM39" s="756"/>
      <c r="AFN39" s="756"/>
      <c r="AFO39" s="756"/>
      <c r="AFP39" s="756"/>
      <c r="AFQ39" s="756"/>
      <c r="AFR39" s="756"/>
      <c r="AFS39" s="756"/>
      <c r="AFT39" s="756"/>
      <c r="AFU39" s="756"/>
      <c r="AFV39" s="756"/>
      <c r="AFW39" s="756"/>
      <c r="AFX39" s="756"/>
      <c r="AFY39" s="756"/>
      <c r="AFZ39" s="756"/>
      <c r="AGA39" s="756"/>
      <c r="AGB39" s="756"/>
      <c r="AGC39" s="756"/>
      <c r="AGD39" s="756"/>
      <c r="AGE39" s="756"/>
      <c r="AGF39" s="756"/>
      <c r="AGG39" s="756"/>
      <c r="AGH39" s="756"/>
      <c r="AGI39" s="756"/>
      <c r="AGJ39" s="756"/>
      <c r="AGK39" s="756"/>
      <c r="AGL39" s="756"/>
      <c r="AGM39" s="756"/>
      <c r="AGN39" s="756"/>
      <c r="AGO39" s="756"/>
      <c r="AGP39" s="756"/>
      <c r="AGQ39" s="756"/>
      <c r="AGR39" s="756"/>
      <c r="AGS39" s="756"/>
      <c r="AGT39" s="756"/>
      <c r="AGU39" s="756"/>
      <c r="AGV39" s="756"/>
      <c r="AGW39" s="756"/>
      <c r="AGX39" s="756"/>
      <c r="AGY39" s="756"/>
      <c r="AGZ39" s="756"/>
      <c r="AHA39" s="756"/>
      <c r="AHB39" s="756"/>
      <c r="AHC39" s="756"/>
      <c r="AHD39" s="756"/>
      <c r="AHE39" s="756"/>
      <c r="AHF39" s="756"/>
      <c r="AHG39" s="756"/>
      <c r="AHH39" s="756"/>
      <c r="AHI39" s="756"/>
      <c r="AHJ39" s="756"/>
      <c r="AHK39" s="756"/>
      <c r="AHL39" s="756"/>
      <c r="AHM39" s="756"/>
      <c r="AHN39" s="756"/>
      <c r="AHO39" s="756"/>
      <c r="AHP39" s="756"/>
      <c r="AHQ39" s="756"/>
      <c r="AHR39" s="756"/>
      <c r="AHS39" s="756"/>
      <c r="AHT39" s="756"/>
      <c r="AHU39" s="756"/>
      <c r="AHV39" s="756"/>
      <c r="AHW39" s="756"/>
      <c r="AHX39" s="756"/>
      <c r="AHY39" s="756"/>
      <c r="AHZ39" s="756"/>
      <c r="AIA39" s="756"/>
      <c r="AIB39" s="756"/>
      <c r="AIC39" s="756"/>
      <c r="AID39" s="756"/>
      <c r="AIE39" s="756"/>
      <c r="AIF39" s="756"/>
      <c r="AIG39" s="756"/>
      <c r="AIH39" s="756"/>
      <c r="AII39" s="756"/>
      <c r="AIJ39" s="756"/>
      <c r="AIK39" s="756"/>
      <c r="AIL39" s="756"/>
      <c r="AIM39" s="756"/>
      <c r="AIN39" s="756"/>
      <c r="AIO39" s="756"/>
      <c r="AIP39" s="756"/>
      <c r="AIQ39" s="756"/>
      <c r="AIR39" s="756"/>
      <c r="AIS39" s="756"/>
      <c r="AIT39" s="756"/>
      <c r="AIU39" s="756"/>
      <c r="AIV39" s="756"/>
      <c r="AIW39" s="756"/>
      <c r="AIX39" s="756"/>
      <c r="AIY39" s="756"/>
      <c r="AIZ39" s="756"/>
      <c r="AJA39" s="756"/>
      <c r="AJB39" s="756"/>
      <c r="AJC39" s="756"/>
      <c r="AJD39" s="756"/>
      <c r="AJE39" s="756"/>
      <c r="AJF39" s="756"/>
      <c r="AJG39" s="756"/>
      <c r="AJH39" s="756"/>
      <c r="AJI39" s="756"/>
      <c r="AJJ39" s="756"/>
      <c r="AJK39" s="756"/>
      <c r="AJL39" s="756"/>
      <c r="AJM39" s="756"/>
      <c r="AJN39" s="756"/>
      <c r="AJO39" s="756"/>
      <c r="AJP39" s="756"/>
      <c r="AJQ39" s="756"/>
      <c r="AJR39" s="756"/>
      <c r="AJS39" s="756"/>
      <c r="AJT39" s="756"/>
      <c r="AJU39" s="756"/>
      <c r="AJV39" s="756"/>
      <c r="AJW39" s="756"/>
      <c r="AJX39" s="756"/>
      <c r="AJY39" s="756"/>
      <c r="AJZ39" s="756"/>
      <c r="AKA39" s="756"/>
      <c r="AKB39" s="756"/>
      <c r="AKC39" s="756"/>
      <c r="AKD39" s="756"/>
      <c r="AKE39" s="756"/>
      <c r="AKF39" s="756"/>
      <c r="AKG39" s="756"/>
      <c r="AKH39" s="756"/>
      <c r="AKI39" s="756"/>
      <c r="AKJ39" s="756"/>
      <c r="AKK39" s="756"/>
      <c r="AKL39" s="756"/>
      <c r="AKM39" s="756"/>
      <c r="AKN39" s="756"/>
      <c r="AKO39" s="756"/>
      <c r="AKP39" s="756"/>
      <c r="AKQ39" s="756"/>
      <c r="AKR39" s="756"/>
      <c r="AKS39" s="756"/>
      <c r="AKT39" s="756"/>
      <c r="AKU39" s="756"/>
      <c r="AKV39" s="756"/>
      <c r="AKW39" s="756"/>
      <c r="AKX39" s="756"/>
      <c r="AKY39" s="756"/>
      <c r="AKZ39" s="756"/>
      <c r="ALA39" s="756"/>
      <c r="ALB39" s="756"/>
      <c r="ALC39" s="756"/>
      <c r="ALD39" s="756"/>
      <c r="ALE39" s="756"/>
      <c r="ALF39" s="756"/>
      <c r="ALG39" s="756"/>
      <c r="ALH39" s="756"/>
      <c r="ALI39" s="756"/>
      <c r="ALJ39" s="756"/>
      <c r="ALK39" s="756"/>
      <c r="ALL39" s="756"/>
      <c r="ALM39" s="756"/>
      <c r="ALN39" s="756"/>
      <c r="ALO39" s="756"/>
      <c r="ALP39" s="756"/>
      <c r="ALQ39" s="756"/>
      <c r="ALR39" s="756"/>
      <c r="ALS39" s="756"/>
      <c r="ALT39" s="756"/>
      <c r="ALU39" s="756"/>
      <c r="ALV39" s="756"/>
      <c r="ALW39" s="756"/>
      <c r="ALX39" s="756"/>
      <c r="ALY39" s="756"/>
      <c r="ALZ39" s="756"/>
      <c r="AMA39" s="756"/>
      <c r="AMB39" s="756"/>
      <c r="AMC39" s="756"/>
      <c r="AMD39" s="756"/>
      <c r="AME39" s="756"/>
      <c r="AMF39" s="756"/>
      <c r="AMG39" s="756"/>
      <c r="AMH39" s="756"/>
      <c r="AMI39" s="756"/>
      <c r="AMJ39" s="756"/>
      <c r="AMK39" s="756"/>
      <c r="AML39" s="756"/>
      <c r="AMM39" s="756"/>
      <c r="AMN39" s="756"/>
      <c r="AMO39" s="756"/>
      <c r="AMP39" s="756"/>
      <c r="AMQ39" s="756"/>
      <c r="AMR39" s="756"/>
      <c r="AMS39" s="756"/>
      <c r="AMT39" s="756"/>
      <c r="AMU39" s="756"/>
      <c r="AMV39" s="756"/>
      <c r="AMW39" s="756"/>
      <c r="AMX39" s="756"/>
      <c r="AMY39" s="756"/>
      <c r="AMZ39" s="756"/>
      <c r="ANA39" s="756"/>
      <c r="ANB39" s="756"/>
      <c r="ANC39" s="756"/>
      <c r="AND39" s="756"/>
      <c r="ANE39" s="756"/>
      <c r="ANF39" s="756"/>
      <c r="ANG39" s="756"/>
      <c r="ANH39" s="756"/>
      <c r="ANI39" s="756"/>
      <c r="ANJ39" s="756"/>
      <c r="ANK39" s="756"/>
      <c r="ANL39" s="756"/>
      <c r="ANM39" s="756"/>
      <c r="ANN39" s="756"/>
      <c r="ANO39" s="756"/>
      <c r="ANP39" s="756"/>
      <c r="ANQ39" s="756"/>
      <c r="ANR39" s="756"/>
      <c r="ANS39" s="756"/>
      <c r="ANT39" s="756"/>
      <c r="ANU39" s="756"/>
      <c r="ANV39" s="756"/>
      <c r="ANW39" s="756"/>
      <c r="ANX39" s="756"/>
      <c r="ANY39" s="756"/>
      <c r="ANZ39" s="756"/>
      <c r="AOA39" s="756"/>
      <c r="AOB39" s="756"/>
      <c r="AOC39" s="756"/>
      <c r="AOD39" s="756"/>
      <c r="AOE39" s="756"/>
      <c r="AOF39" s="756"/>
      <c r="AOG39" s="756"/>
      <c r="AOH39" s="756"/>
      <c r="AOI39" s="756"/>
      <c r="AOJ39" s="756"/>
      <c r="AOK39" s="756"/>
      <c r="AOL39" s="756"/>
      <c r="AOM39" s="756"/>
      <c r="AON39" s="756"/>
      <c r="AOO39" s="756"/>
      <c r="AOP39" s="756"/>
      <c r="AOQ39" s="756"/>
      <c r="AOR39" s="756"/>
      <c r="AOS39" s="756"/>
      <c r="AOT39" s="756"/>
      <c r="AOU39" s="756"/>
      <c r="AOV39" s="756"/>
      <c r="AOW39" s="756"/>
      <c r="AOX39" s="756"/>
      <c r="AOY39" s="756"/>
      <c r="AOZ39" s="756"/>
      <c r="APA39" s="756"/>
      <c r="APB39" s="756"/>
      <c r="APC39" s="756"/>
      <c r="APD39" s="756"/>
      <c r="APE39" s="756"/>
      <c r="APF39" s="756"/>
      <c r="APG39" s="756"/>
      <c r="APH39" s="756"/>
      <c r="API39" s="756"/>
      <c r="APJ39" s="756"/>
      <c r="APK39" s="756"/>
      <c r="APL39" s="756"/>
      <c r="APM39" s="756"/>
      <c r="APN39" s="756"/>
      <c r="APO39" s="756"/>
      <c r="APP39" s="756"/>
      <c r="APQ39" s="756"/>
      <c r="APR39" s="756"/>
      <c r="APS39" s="756"/>
      <c r="APT39" s="756"/>
      <c r="APU39" s="756"/>
      <c r="APV39" s="756"/>
      <c r="APW39" s="756"/>
      <c r="APX39" s="756"/>
      <c r="APY39" s="756"/>
      <c r="APZ39" s="756"/>
      <c r="AQA39" s="756"/>
      <c r="AQB39" s="756"/>
      <c r="AQC39" s="756"/>
      <c r="AQD39" s="756"/>
      <c r="AQE39" s="756"/>
      <c r="AQF39" s="756"/>
      <c r="AQG39" s="756"/>
      <c r="AQH39" s="756"/>
      <c r="AQI39" s="756"/>
      <c r="AQJ39" s="756"/>
      <c r="AQK39" s="756"/>
      <c r="AQL39" s="756"/>
      <c r="AQM39" s="756"/>
      <c r="AQN39" s="756"/>
      <c r="AQO39" s="756"/>
      <c r="AQP39" s="756"/>
      <c r="AQQ39" s="756"/>
      <c r="AQR39" s="756"/>
      <c r="AQS39" s="756"/>
      <c r="AQT39" s="756"/>
      <c r="AQU39" s="756"/>
      <c r="AQV39" s="756"/>
      <c r="AQW39" s="756"/>
      <c r="AQX39" s="756"/>
      <c r="AQY39" s="756"/>
      <c r="AQZ39" s="756"/>
      <c r="ARA39" s="756"/>
      <c r="ARB39" s="756"/>
      <c r="ARC39" s="756"/>
      <c r="ARD39" s="756"/>
      <c r="ARE39" s="756"/>
      <c r="ARF39" s="756"/>
      <c r="ARG39" s="756"/>
      <c r="ARH39" s="756"/>
      <c r="ARI39" s="756"/>
      <c r="ARJ39" s="756"/>
      <c r="ARK39" s="756"/>
      <c r="ARL39" s="756"/>
      <c r="ARM39" s="756"/>
      <c r="ARN39" s="756"/>
      <c r="ARO39" s="756"/>
      <c r="ARP39" s="756"/>
      <c r="ARQ39" s="756"/>
      <c r="ARR39" s="756"/>
      <c r="ARS39" s="756"/>
      <c r="ART39" s="756"/>
      <c r="ARU39" s="756"/>
      <c r="ARV39" s="756"/>
      <c r="ARW39" s="756"/>
      <c r="ARX39" s="756"/>
      <c r="ARY39" s="756"/>
      <c r="ARZ39" s="756"/>
      <c r="ASA39" s="756"/>
      <c r="ASB39" s="756"/>
      <c r="ASC39" s="756"/>
      <c r="ASD39" s="756"/>
      <c r="ASE39" s="756"/>
      <c r="ASF39" s="756"/>
      <c r="ASG39" s="756"/>
      <c r="ASH39" s="756"/>
      <c r="ASI39" s="756"/>
      <c r="ASJ39" s="756"/>
      <c r="ASK39" s="756"/>
      <c r="ASL39" s="756"/>
      <c r="ASM39" s="756"/>
      <c r="ASN39" s="756"/>
      <c r="ASO39" s="756"/>
      <c r="ASP39" s="756"/>
      <c r="ASQ39" s="756"/>
      <c r="ASR39" s="756"/>
      <c r="ASS39" s="756"/>
      <c r="AST39" s="756"/>
      <c r="ASU39" s="756"/>
      <c r="ASV39" s="756"/>
      <c r="ASW39" s="756"/>
      <c r="ASX39" s="756"/>
      <c r="ASY39" s="756"/>
      <c r="ASZ39" s="756"/>
      <c r="ATA39" s="756"/>
      <c r="ATB39" s="756"/>
      <c r="ATC39" s="756"/>
      <c r="ATD39" s="756"/>
      <c r="ATE39" s="756"/>
      <c r="ATF39" s="756"/>
      <c r="ATG39" s="756"/>
      <c r="ATH39" s="756"/>
      <c r="ATI39" s="756"/>
      <c r="ATJ39" s="756"/>
      <c r="ATK39" s="756"/>
      <c r="ATL39" s="756"/>
      <c r="ATM39" s="756"/>
      <c r="ATN39" s="756"/>
      <c r="ATO39" s="756"/>
      <c r="ATP39" s="756"/>
      <c r="ATQ39" s="756"/>
      <c r="ATR39" s="756"/>
      <c r="ATS39" s="756"/>
      <c r="ATT39" s="756"/>
      <c r="ATU39" s="756"/>
      <c r="ATV39" s="756"/>
      <c r="ATW39" s="756"/>
      <c r="ATX39" s="756"/>
      <c r="ATY39" s="756"/>
      <c r="ATZ39" s="756"/>
      <c r="AUA39" s="756"/>
      <c r="AUB39" s="756"/>
      <c r="AUC39" s="756"/>
      <c r="AUD39" s="756"/>
      <c r="AUE39" s="756"/>
      <c r="AUF39" s="756"/>
      <c r="AUG39" s="756"/>
      <c r="AUH39" s="756"/>
      <c r="AUI39" s="756"/>
      <c r="AUJ39" s="756"/>
      <c r="AUK39" s="756"/>
      <c r="AUL39" s="756"/>
      <c r="AUM39" s="756"/>
      <c r="AUN39" s="756"/>
      <c r="AUO39" s="756"/>
      <c r="AUP39" s="756"/>
      <c r="AUQ39" s="756"/>
      <c r="AUR39" s="756"/>
      <c r="AUS39" s="756"/>
      <c r="AUT39" s="756"/>
      <c r="AUU39" s="756"/>
      <c r="AUV39" s="756"/>
      <c r="AUW39" s="756"/>
      <c r="AUX39" s="756"/>
      <c r="AUY39" s="756"/>
      <c r="AUZ39" s="756"/>
      <c r="AVA39" s="756"/>
      <c r="AVB39" s="756"/>
      <c r="AVC39" s="756"/>
      <c r="AVD39" s="756"/>
      <c r="AVE39" s="756"/>
      <c r="AVF39" s="756"/>
      <c r="AVG39" s="756"/>
      <c r="AVH39" s="756"/>
      <c r="AVI39" s="756"/>
      <c r="AVJ39" s="756"/>
      <c r="AVK39" s="756"/>
      <c r="AVL39" s="756"/>
      <c r="AVM39" s="756"/>
      <c r="AVN39" s="756"/>
      <c r="AVO39" s="756"/>
      <c r="AVP39" s="756"/>
      <c r="AVQ39" s="756"/>
      <c r="AVR39" s="756"/>
      <c r="AVS39" s="756"/>
      <c r="AVT39" s="756"/>
      <c r="AVU39" s="756"/>
      <c r="AVV39" s="756"/>
      <c r="AVW39" s="756"/>
      <c r="AVX39" s="756"/>
      <c r="AVY39" s="756"/>
      <c r="AVZ39" s="756"/>
      <c r="AWA39" s="756"/>
      <c r="AWB39" s="756"/>
      <c r="AWC39" s="756"/>
      <c r="AWD39" s="756"/>
      <c r="AWE39" s="756"/>
      <c r="AWF39" s="756"/>
      <c r="AWG39" s="756"/>
      <c r="AWH39" s="756"/>
      <c r="AWI39" s="756"/>
      <c r="AWJ39" s="756"/>
      <c r="AWK39" s="756"/>
      <c r="AWL39" s="756"/>
      <c r="AWM39" s="756"/>
      <c r="AWN39" s="756"/>
      <c r="AWO39" s="756"/>
      <c r="AWP39" s="756"/>
      <c r="AWQ39" s="756"/>
      <c r="AWR39" s="756"/>
      <c r="AWS39" s="756"/>
      <c r="AWT39" s="756"/>
      <c r="AWU39" s="756"/>
      <c r="AWV39" s="756"/>
      <c r="AWW39" s="756"/>
      <c r="AWX39" s="756"/>
      <c r="AWY39" s="756"/>
      <c r="AWZ39" s="756"/>
      <c r="AXA39" s="756"/>
      <c r="AXB39" s="756"/>
      <c r="AXC39" s="756"/>
      <c r="AXD39" s="756"/>
      <c r="AXE39" s="756"/>
      <c r="AXF39" s="756"/>
      <c r="AXG39" s="756"/>
      <c r="AXH39" s="756"/>
      <c r="AXI39" s="756"/>
      <c r="AXJ39" s="756"/>
      <c r="AXK39" s="756"/>
      <c r="AXL39" s="756"/>
      <c r="AXM39" s="756"/>
      <c r="AXN39" s="756"/>
      <c r="AXO39" s="756"/>
      <c r="AXP39" s="756"/>
      <c r="AXQ39" s="756"/>
      <c r="AXR39" s="756"/>
      <c r="AXS39" s="756"/>
      <c r="AXT39" s="756"/>
      <c r="AXU39" s="756"/>
      <c r="AXV39" s="756"/>
      <c r="AXW39" s="756"/>
      <c r="AXX39" s="756"/>
      <c r="AXY39" s="756"/>
      <c r="AXZ39" s="756"/>
      <c r="AYA39" s="756"/>
      <c r="AYB39" s="756"/>
      <c r="AYC39" s="756"/>
      <c r="AYD39" s="756"/>
      <c r="AYE39" s="756"/>
      <c r="AYF39" s="756"/>
      <c r="AYG39" s="756"/>
      <c r="AYH39" s="756"/>
      <c r="AYI39" s="756"/>
      <c r="AYJ39" s="756"/>
      <c r="AYK39" s="756"/>
      <c r="AYL39" s="756"/>
      <c r="AYM39" s="756"/>
      <c r="AYN39" s="756"/>
      <c r="AYO39" s="756"/>
      <c r="AYP39" s="756"/>
      <c r="AYQ39" s="756"/>
      <c r="AYR39" s="756"/>
      <c r="AYS39" s="756"/>
      <c r="AYT39" s="756"/>
      <c r="AYU39" s="756"/>
      <c r="AYV39" s="756"/>
      <c r="AYW39" s="756"/>
      <c r="AYX39" s="756"/>
      <c r="AYY39" s="756"/>
      <c r="AYZ39" s="756"/>
      <c r="AZA39" s="756"/>
      <c r="AZB39" s="756"/>
      <c r="AZC39" s="756"/>
      <c r="AZD39" s="756"/>
      <c r="AZE39" s="756"/>
      <c r="AZF39" s="756"/>
      <c r="AZG39" s="756"/>
      <c r="AZH39" s="756"/>
      <c r="AZI39" s="756"/>
      <c r="AZJ39" s="756"/>
      <c r="AZK39" s="756"/>
      <c r="AZL39" s="756"/>
      <c r="AZM39" s="756"/>
      <c r="AZN39" s="756"/>
      <c r="AZO39" s="756"/>
      <c r="AZP39" s="756"/>
      <c r="AZQ39" s="756"/>
      <c r="AZR39" s="756"/>
      <c r="AZS39" s="756"/>
      <c r="AZT39" s="756"/>
      <c r="AZU39" s="756"/>
      <c r="AZV39" s="756"/>
      <c r="AZW39" s="756"/>
      <c r="AZX39" s="756"/>
      <c r="AZY39" s="756"/>
      <c r="AZZ39" s="756"/>
      <c r="BAA39" s="756"/>
      <c r="BAB39" s="756"/>
      <c r="BAC39" s="756"/>
      <c r="BAD39" s="756"/>
      <c r="BAE39" s="756"/>
      <c r="BAF39" s="756"/>
      <c r="BAG39" s="756"/>
      <c r="BAH39" s="756"/>
      <c r="BAI39" s="756"/>
      <c r="BAJ39" s="756"/>
      <c r="BAK39" s="756"/>
      <c r="BAL39" s="756"/>
      <c r="BAM39" s="756"/>
      <c r="BAN39" s="756"/>
      <c r="BAO39" s="756"/>
      <c r="BAP39" s="756"/>
      <c r="BAQ39" s="756"/>
      <c r="BAR39" s="756"/>
      <c r="BAS39" s="756"/>
      <c r="BAT39" s="756"/>
      <c r="BAU39" s="756"/>
      <c r="BAV39" s="756"/>
      <c r="BAW39" s="756"/>
      <c r="BAX39" s="756"/>
      <c r="BAY39" s="756"/>
      <c r="BAZ39" s="756"/>
      <c r="BBA39" s="756"/>
      <c r="BBB39" s="756"/>
      <c r="BBC39" s="756"/>
      <c r="BBD39" s="756"/>
      <c r="BBE39" s="756"/>
      <c r="BBF39" s="756"/>
      <c r="BBG39" s="756"/>
      <c r="BBH39" s="756"/>
      <c r="BBI39" s="756"/>
      <c r="BBJ39" s="756"/>
      <c r="BBK39" s="756"/>
      <c r="BBL39" s="756"/>
      <c r="BBM39" s="756"/>
      <c r="BBN39" s="756"/>
      <c r="BBO39" s="756"/>
      <c r="BBP39" s="756"/>
      <c r="BBQ39" s="756"/>
      <c r="BBR39" s="756"/>
      <c r="BBS39" s="756"/>
      <c r="BBT39" s="756"/>
      <c r="BBU39" s="756"/>
      <c r="BBV39" s="756"/>
      <c r="BBW39" s="756"/>
      <c r="BBX39" s="756"/>
      <c r="BBY39" s="756"/>
      <c r="BBZ39" s="756"/>
      <c r="BCA39" s="756"/>
      <c r="BCB39" s="756"/>
      <c r="BCC39" s="756"/>
      <c r="BCD39" s="756"/>
      <c r="BCE39" s="756"/>
      <c r="BCF39" s="756"/>
      <c r="BCG39" s="756"/>
      <c r="BCH39" s="756"/>
      <c r="BCI39" s="756"/>
      <c r="BCJ39" s="756"/>
      <c r="BCK39" s="756"/>
      <c r="BCL39" s="756"/>
      <c r="BCM39" s="756"/>
      <c r="BCN39" s="756"/>
      <c r="BCO39" s="756"/>
      <c r="BCP39" s="756"/>
      <c r="BCQ39" s="756"/>
      <c r="BCR39" s="756"/>
      <c r="BCS39" s="756"/>
      <c r="BCT39" s="756"/>
      <c r="BCU39" s="756"/>
      <c r="BCV39" s="756"/>
      <c r="BCW39" s="756"/>
      <c r="BCX39" s="756"/>
      <c r="BCY39" s="756"/>
      <c r="BCZ39" s="756"/>
      <c r="BDA39" s="756"/>
      <c r="BDB39" s="756"/>
      <c r="BDC39" s="756"/>
      <c r="BDD39" s="756"/>
      <c r="BDE39" s="756"/>
      <c r="BDF39" s="756"/>
      <c r="BDG39" s="756"/>
      <c r="BDH39" s="756"/>
      <c r="BDI39" s="756"/>
      <c r="BDJ39" s="756"/>
      <c r="BDK39" s="756"/>
      <c r="BDL39" s="756"/>
      <c r="BDM39" s="756"/>
      <c r="BDN39" s="756"/>
      <c r="BDO39" s="756"/>
      <c r="BDP39" s="756"/>
      <c r="BDQ39" s="756"/>
      <c r="BDR39" s="756"/>
      <c r="BDS39" s="756"/>
      <c r="BDT39" s="756"/>
      <c r="BDU39" s="756"/>
      <c r="BDV39" s="756"/>
      <c r="BDW39" s="756"/>
      <c r="BDX39" s="756"/>
      <c r="BDY39" s="756"/>
      <c r="BDZ39" s="756"/>
      <c r="BEA39" s="756"/>
      <c r="BEB39" s="756"/>
      <c r="BEC39" s="756"/>
      <c r="BED39" s="756"/>
      <c r="BEE39" s="756"/>
      <c r="BEF39" s="756"/>
      <c r="BEG39" s="756"/>
      <c r="BEH39" s="756"/>
      <c r="BEI39" s="756"/>
      <c r="BEJ39" s="756"/>
      <c r="BEK39" s="756"/>
      <c r="BEL39" s="756"/>
      <c r="BEM39" s="756"/>
      <c r="BEN39" s="756"/>
      <c r="BEO39" s="756"/>
      <c r="BEP39" s="756"/>
      <c r="BEQ39" s="756"/>
      <c r="BER39" s="756"/>
      <c r="BES39" s="756"/>
      <c r="BET39" s="756"/>
      <c r="BEU39" s="756"/>
      <c r="BEV39" s="756"/>
      <c r="BEW39" s="756"/>
      <c r="BEX39" s="756"/>
      <c r="BEY39" s="756"/>
      <c r="BEZ39" s="756"/>
      <c r="BFA39" s="756"/>
      <c r="BFB39" s="756"/>
      <c r="BFC39" s="756"/>
      <c r="BFD39" s="756"/>
      <c r="BFE39" s="756"/>
      <c r="BFF39" s="756"/>
      <c r="BFG39" s="756"/>
      <c r="BFH39" s="756"/>
      <c r="BFI39" s="756"/>
      <c r="BFJ39" s="756"/>
      <c r="BFK39" s="756"/>
      <c r="BFL39" s="756"/>
      <c r="BFM39" s="756"/>
      <c r="BFN39" s="756"/>
      <c r="BFO39" s="756"/>
      <c r="BFP39" s="756"/>
      <c r="BFQ39" s="756"/>
      <c r="BFR39" s="756"/>
      <c r="BFS39" s="756"/>
      <c r="BFT39" s="756"/>
      <c r="BFU39" s="756"/>
      <c r="BFV39" s="756"/>
      <c r="BFW39" s="756"/>
      <c r="BFX39" s="756"/>
      <c r="BFY39" s="756"/>
      <c r="BFZ39" s="756"/>
      <c r="BGA39" s="756"/>
      <c r="BGB39" s="756"/>
      <c r="BGC39" s="756"/>
      <c r="BGD39" s="756"/>
      <c r="BGE39" s="756"/>
      <c r="BGF39" s="756"/>
      <c r="BGG39" s="756"/>
      <c r="BGH39" s="756"/>
      <c r="BGI39" s="756"/>
      <c r="BGJ39" s="756"/>
      <c r="BGK39" s="756"/>
      <c r="BGL39" s="756"/>
      <c r="BGM39" s="756"/>
      <c r="BGN39" s="756"/>
      <c r="BGO39" s="756"/>
      <c r="BGP39" s="756"/>
      <c r="BGQ39" s="756"/>
      <c r="BGR39" s="756"/>
      <c r="BGS39" s="756"/>
      <c r="BGT39" s="756"/>
      <c r="BGU39" s="756"/>
      <c r="BGV39" s="756"/>
      <c r="BGW39" s="756"/>
      <c r="BGX39" s="756"/>
      <c r="BGY39" s="756"/>
      <c r="BGZ39" s="756"/>
      <c r="BHA39" s="756"/>
      <c r="BHB39" s="756"/>
      <c r="BHC39" s="756"/>
      <c r="BHD39" s="756"/>
      <c r="BHE39" s="756"/>
      <c r="BHF39" s="756"/>
      <c r="BHG39" s="756"/>
      <c r="BHH39" s="756"/>
      <c r="BHI39" s="756"/>
      <c r="BHJ39" s="756"/>
      <c r="BHK39" s="756"/>
      <c r="BHL39" s="756"/>
      <c r="BHM39" s="756"/>
      <c r="BHN39" s="756"/>
      <c r="BHO39" s="756"/>
      <c r="BHP39" s="756"/>
      <c r="BHQ39" s="756"/>
      <c r="BHR39" s="756"/>
      <c r="BHS39" s="756"/>
      <c r="BHT39" s="756"/>
      <c r="BHU39" s="756"/>
      <c r="BHV39" s="756"/>
      <c r="BHW39" s="756"/>
      <c r="BHX39" s="756"/>
      <c r="BHY39" s="756"/>
      <c r="BHZ39" s="756"/>
      <c r="BIA39" s="756"/>
      <c r="BIB39" s="756"/>
      <c r="BIC39" s="756"/>
      <c r="BID39" s="756"/>
      <c r="BIE39" s="756"/>
      <c r="BIF39" s="756"/>
      <c r="BIG39" s="756"/>
      <c r="BIH39" s="756"/>
      <c r="BII39" s="756"/>
      <c r="BIJ39" s="756"/>
      <c r="BIK39" s="756"/>
      <c r="BIL39" s="756"/>
      <c r="BIM39" s="756"/>
      <c r="BIN39" s="756"/>
      <c r="BIO39" s="756"/>
      <c r="BIP39" s="756"/>
      <c r="BIQ39" s="756"/>
      <c r="BIR39" s="756"/>
      <c r="BIS39" s="756"/>
      <c r="BIT39" s="756"/>
      <c r="BIU39" s="756"/>
      <c r="BIV39" s="756"/>
      <c r="BIW39" s="756"/>
      <c r="BIX39" s="756"/>
      <c r="BIY39" s="756"/>
      <c r="BIZ39" s="756"/>
      <c r="BJA39" s="756"/>
      <c r="BJB39" s="756"/>
      <c r="BJC39" s="756"/>
      <c r="BJD39" s="756"/>
      <c r="BJE39" s="756"/>
      <c r="BJF39" s="756"/>
      <c r="BJG39" s="756"/>
      <c r="BJH39" s="756"/>
      <c r="BJI39" s="756"/>
      <c r="BJJ39" s="756"/>
      <c r="BJK39" s="756"/>
      <c r="BJL39" s="756"/>
      <c r="BJM39" s="756"/>
      <c r="BJN39" s="756"/>
      <c r="BJO39" s="756"/>
      <c r="BJP39" s="756"/>
      <c r="BJQ39" s="756"/>
      <c r="BJR39" s="756"/>
      <c r="BJS39" s="756"/>
      <c r="BJT39" s="756"/>
      <c r="BJU39" s="756"/>
      <c r="BJV39" s="756"/>
      <c r="BJW39" s="756"/>
      <c r="BJX39" s="756"/>
      <c r="BJY39" s="756"/>
      <c r="BJZ39" s="756"/>
      <c r="BKA39" s="756"/>
      <c r="BKB39" s="756"/>
      <c r="BKC39" s="756"/>
      <c r="BKD39" s="756"/>
      <c r="BKE39" s="756"/>
      <c r="BKF39" s="756"/>
      <c r="BKG39" s="756"/>
      <c r="BKH39" s="756"/>
      <c r="BKI39" s="756"/>
      <c r="BKJ39" s="756"/>
      <c r="BKK39" s="756"/>
      <c r="BKL39" s="756"/>
      <c r="BKM39" s="756"/>
      <c r="BKN39" s="756"/>
      <c r="BKO39" s="756"/>
      <c r="BKP39" s="756"/>
      <c r="BKQ39" s="756"/>
      <c r="BKR39" s="756"/>
      <c r="BKS39" s="756"/>
      <c r="BKT39" s="756"/>
      <c r="BKU39" s="756"/>
      <c r="BKV39" s="756"/>
      <c r="BKW39" s="756"/>
      <c r="BKX39" s="756"/>
      <c r="BKY39" s="756"/>
      <c r="BKZ39" s="756"/>
      <c r="BLA39" s="756"/>
      <c r="BLB39" s="756"/>
      <c r="BLC39" s="756"/>
      <c r="BLD39" s="756"/>
      <c r="BLE39" s="756"/>
      <c r="BLF39" s="756"/>
      <c r="BLG39" s="756"/>
      <c r="BLH39" s="756"/>
      <c r="BLI39" s="756"/>
      <c r="BLJ39" s="756"/>
      <c r="BLK39" s="756"/>
      <c r="BLL39" s="756"/>
      <c r="BLM39" s="756"/>
      <c r="BLN39" s="756"/>
      <c r="BLO39" s="756"/>
      <c r="BLP39" s="756"/>
      <c r="BLQ39" s="756"/>
      <c r="BLR39" s="756"/>
      <c r="BLS39" s="756"/>
      <c r="BLT39" s="756"/>
      <c r="BLU39" s="756"/>
      <c r="BLV39" s="756"/>
      <c r="BLW39" s="756"/>
      <c r="BLX39" s="756"/>
      <c r="BLY39" s="756"/>
      <c r="BLZ39" s="756"/>
      <c r="BMA39" s="756"/>
      <c r="BMB39" s="756"/>
      <c r="BMC39" s="756"/>
      <c r="BMD39" s="756"/>
      <c r="BME39" s="756"/>
      <c r="BMF39" s="756"/>
      <c r="BMG39" s="756"/>
      <c r="BMH39" s="756"/>
      <c r="BMI39" s="756"/>
      <c r="BMJ39" s="756"/>
      <c r="BMK39" s="756"/>
      <c r="BML39" s="756"/>
      <c r="BMM39" s="756"/>
      <c r="BMN39" s="756"/>
      <c r="BMO39" s="756"/>
      <c r="BMP39" s="756"/>
      <c r="BMQ39" s="756"/>
      <c r="BMR39" s="756"/>
      <c r="BMS39" s="756"/>
      <c r="BMT39" s="756"/>
      <c r="BMU39" s="756"/>
      <c r="BMV39" s="756"/>
      <c r="BMW39" s="756"/>
      <c r="BMX39" s="756"/>
      <c r="BMY39" s="756"/>
      <c r="BMZ39" s="756"/>
      <c r="BNA39" s="756"/>
      <c r="BNB39" s="756"/>
      <c r="BNC39" s="756"/>
      <c r="BND39" s="756"/>
      <c r="BNE39" s="756"/>
      <c r="BNF39" s="756"/>
      <c r="BNG39" s="756"/>
      <c r="BNH39" s="756"/>
      <c r="BNI39" s="756"/>
      <c r="BNJ39" s="756"/>
      <c r="BNK39" s="756"/>
      <c r="BNL39" s="756"/>
      <c r="BNM39" s="756"/>
      <c r="BNN39" s="756"/>
      <c r="BNO39" s="756"/>
      <c r="BNP39" s="756"/>
      <c r="BNQ39" s="756"/>
      <c r="BNR39" s="756"/>
      <c r="BNS39" s="756"/>
      <c r="BNT39" s="756"/>
      <c r="BNU39" s="756"/>
      <c r="BNV39" s="756"/>
      <c r="BNW39" s="756"/>
      <c r="BNX39" s="756"/>
      <c r="BNY39" s="756"/>
      <c r="BNZ39" s="756"/>
      <c r="BOA39" s="756"/>
      <c r="BOB39" s="756"/>
      <c r="BOC39" s="756"/>
      <c r="BOD39" s="756"/>
      <c r="BOE39" s="756"/>
      <c r="BOF39" s="756"/>
      <c r="BOG39" s="756"/>
      <c r="BOH39" s="756"/>
      <c r="BOI39" s="756"/>
      <c r="BOJ39" s="756"/>
      <c r="BOK39" s="756"/>
      <c r="BOL39" s="756"/>
      <c r="BOM39" s="756"/>
      <c r="BON39" s="756"/>
      <c r="BOO39" s="756"/>
      <c r="BOP39" s="756"/>
      <c r="BOQ39" s="756"/>
      <c r="BOR39" s="756"/>
      <c r="BOS39" s="756"/>
      <c r="BOT39" s="756"/>
      <c r="BOU39" s="756"/>
      <c r="BOV39" s="756"/>
      <c r="BOW39" s="756"/>
      <c r="BOX39" s="756"/>
      <c r="BOY39" s="756"/>
      <c r="BOZ39" s="756"/>
      <c r="BPA39" s="756"/>
      <c r="BPB39" s="756"/>
      <c r="BPC39" s="756"/>
      <c r="BPD39" s="756"/>
      <c r="BPE39" s="756"/>
      <c r="BPF39" s="756"/>
      <c r="BPG39" s="756"/>
      <c r="BPH39" s="756"/>
      <c r="BPI39" s="756"/>
      <c r="BPJ39" s="756"/>
      <c r="BPK39" s="756"/>
      <c r="BPL39" s="756"/>
      <c r="BPM39" s="756"/>
      <c r="BPN39" s="756"/>
      <c r="BPO39" s="756"/>
      <c r="BPP39" s="756"/>
      <c r="BPQ39" s="756"/>
      <c r="BPR39" s="756"/>
      <c r="BPS39" s="756"/>
      <c r="BPT39" s="756"/>
      <c r="BPU39" s="756"/>
      <c r="BPV39" s="756"/>
      <c r="BPW39" s="756"/>
      <c r="BPX39" s="756"/>
      <c r="BPY39" s="756"/>
      <c r="BPZ39" s="756"/>
      <c r="BQA39" s="756"/>
      <c r="BQB39" s="756"/>
      <c r="BQC39" s="756"/>
      <c r="BQD39" s="756"/>
      <c r="BQE39" s="756"/>
      <c r="BQF39" s="756"/>
      <c r="BQG39" s="756"/>
      <c r="BQH39" s="756"/>
      <c r="BQI39" s="756"/>
      <c r="BQJ39" s="756"/>
      <c r="BQK39" s="756"/>
      <c r="BQL39" s="756"/>
      <c r="BQM39" s="756"/>
      <c r="BQN39" s="756"/>
      <c r="BQO39" s="756"/>
      <c r="BQP39" s="756"/>
      <c r="BQQ39" s="756"/>
      <c r="BQR39" s="756"/>
      <c r="BQS39" s="756"/>
      <c r="BQT39" s="756"/>
      <c r="BQU39" s="756"/>
      <c r="BQV39" s="756"/>
      <c r="BQW39" s="756"/>
      <c r="BQX39" s="756"/>
      <c r="BQY39" s="756"/>
      <c r="BQZ39" s="756"/>
      <c r="BRA39" s="756"/>
      <c r="BRB39" s="756"/>
      <c r="BRC39" s="756"/>
      <c r="BRD39" s="756"/>
      <c r="BRE39" s="756"/>
      <c r="BRF39" s="756"/>
      <c r="BRG39" s="756"/>
      <c r="BRH39" s="756"/>
      <c r="BRI39" s="756"/>
      <c r="BRJ39" s="756"/>
      <c r="BRK39" s="756"/>
      <c r="BRL39" s="756"/>
      <c r="BRM39" s="756"/>
      <c r="BRN39" s="756"/>
      <c r="BRO39" s="756"/>
      <c r="BRP39" s="756"/>
      <c r="BRQ39" s="756"/>
      <c r="BRR39" s="756"/>
      <c r="BRS39" s="756"/>
      <c r="BRT39" s="756"/>
      <c r="BRU39" s="756"/>
      <c r="BRV39" s="756"/>
      <c r="BRW39" s="756"/>
      <c r="BRX39" s="756"/>
      <c r="BRY39" s="756"/>
      <c r="BRZ39" s="756"/>
      <c r="BSA39" s="756"/>
      <c r="BSB39" s="756"/>
      <c r="BSC39" s="756"/>
      <c r="BSD39" s="756"/>
      <c r="BSE39" s="756"/>
      <c r="BSF39" s="756"/>
      <c r="BSG39" s="756"/>
      <c r="BSH39" s="756"/>
      <c r="BSI39" s="756"/>
      <c r="BSJ39" s="756"/>
      <c r="BSK39" s="756"/>
      <c r="BSL39" s="756"/>
      <c r="BSM39" s="756"/>
      <c r="BSN39" s="756"/>
      <c r="BSO39" s="756"/>
      <c r="BSP39" s="756"/>
      <c r="BSQ39" s="756"/>
      <c r="BSR39" s="756"/>
      <c r="BSS39" s="756"/>
      <c r="BST39" s="756"/>
      <c r="BSU39" s="756"/>
      <c r="BSV39" s="756"/>
      <c r="BSW39" s="756"/>
      <c r="BSX39" s="756"/>
      <c r="BSY39" s="756"/>
      <c r="BSZ39" s="756"/>
      <c r="BTA39" s="756"/>
      <c r="BTB39" s="756"/>
      <c r="BTC39" s="756"/>
      <c r="BTD39" s="756"/>
      <c r="BTE39" s="756"/>
      <c r="BTF39" s="756"/>
      <c r="BTG39" s="756"/>
      <c r="BTH39" s="756"/>
      <c r="BTI39" s="756"/>
      <c r="BTJ39" s="756"/>
      <c r="BTK39" s="756"/>
      <c r="BTL39" s="756"/>
      <c r="BTM39" s="756"/>
      <c r="BTN39" s="756"/>
      <c r="BTO39" s="756"/>
      <c r="BTP39" s="756"/>
      <c r="BTQ39" s="756"/>
      <c r="BTR39" s="756"/>
      <c r="BTS39" s="756"/>
      <c r="BTT39" s="756"/>
      <c r="BTU39" s="756"/>
      <c r="BTV39" s="756"/>
      <c r="BTW39" s="756"/>
      <c r="BTX39" s="756"/>
      <c r="BTY39" s="756"/>
      <c r="BTZ39" s="756"/>
      <c r="BUA39" s="756"/>
      <c r="BUB39" s="756"/>
      <c r="BUC39" s="756"/>
      <c r="BUD39" s="756"/>
      <c r="BUE39" s="756"/>
      <c r="BUF39" s="756"/>
      <c r="BUG39" s="756"/>
      <c r="BUH39" s="756"/>
      <c r="BUI39" s="756"/>
      <c r="BUJ39" s="756"/>
      <c r="BUK39" s="756"/>
      <c r="BUL39" s="756"/>
      <c r="BUM39" s="756"/>
      <c r="BUN39" s="756"/>
      <c r="BUO39" s="756"/>
      <c r="BUP39" s="756"/>
      <c r="BUQ39" s="756"/>
      <c r="BUR39" s="756"/>
      <c r="BUS39" s="756"/>
      <c r="BUT39" s="756"/>
      <c r="BUU39" s="756"/>
      <c r="BUV39" s="756"/>
      <c r="BUW39" s="756"/>
      <c r="BUX39" s="756"/>
      <c r="BUY39" s="756"/>
      <c r="BUZ39" s="756"/>
      <c r="BVA39" s="756"/>
      <c r="BVB39" s="756"/>
      <c r="BVC39" s="756"/>
      <c r="BVD39" s="756"/>
      <c r="BVE39" s="756"/>
      <c r="BVF39" s="756"/>
      <c r="BVG39" s="756"/>
      <c r="BVH39" s="756"/>
      <c r="BVI39" s="756"/>
      <c r="BVJ39" s="756"/>
      <c r="BVK39" s="756"/>
      <c r="BVL39" s="756"/>
      <c r="BVM39" s="756"/>
      <c r="BVN39" s="756"/>
      <c r="BVO39" s="756"/>
      <c r="BVP39" s="756"/>
      <c r="BVQ39" s="756"/>
      <c r="BVR39" s="756"/>
      <c r="BVS39" s="756"/>
      <c r="BVT39" s="756"/>
      <c r="BVU39" s="756"/>
      <c r="BVV39" s="756"/>
      <c r="BVW39" s="756"/>
      <c r="BVX39" s="756"/>
      <c r="BVY39" s="756"/>
      <c r="BVZ39" s="756"/>
      <c r="BWA39" s="756"/>
      <c r="BWB39" s="756"/>
      <c r="BWC39" s="756"/>
      <c r="BWD39" s="756"/>
      <c r="BWE39" s="756"/>
      <c r="BWF39" s="756"/>
      <c r="BWG39" s="756"/>
      <c r="BWH39" s="756"/>
      <c r="BWI39" s="756"/>
      <c r="BWJ39" s="756"/>
      <c r="BWK39" s="756"/>
      <c r="BWL39" s="756"/>
      <c r="BWM39" s="756"/>
      <c r="BWN39" s="756"/>
      <c r="BWO39" s="756"/>
      <c r="BWP39" s="756"/>
      <c r="BWQ39" s="756"/>
      <c r="BWR39" s="756"/>
      <c r="BWS39" s="756"/>
      <c r="BWT39" s="756"/>
      <c r="BWU39" s="756"/>
      <c r="BWV39" s="756"/>
      <c r="BWW39" s="756"/>
      <c r="BWX39" s="756"/>
      <c r="BWY39" s="756"/>
      <c r="BWZ39" s="756"/>
      <c r="BXA39" s="756"/>
      <c r="BXB39" s="756"/>
      <c r="BXC39" s="756"/>
      <c r="BXD39" s="756"/>
      <c r="BXE39" s="756"/>
      <c r="BXF39" s="756"/>
      <c r="BXG39" s="756"/>
      <c r="BXH39" s="756"/>
      <c r="BXI39" s="756"/>
      <c r="BXJ39" s="756"/>
      <c r="BXK39" s="756"/>
      <c r="BXL39" s="756"/>
      <c r="BXM39" s="756"/>
      <c r="BXN39" s="756"/>
      <c r="BXO39" s="756"/>
      <c r="BXP39" s="756"/>
      <c r="BXQ39" s="756"/>
      <c r="BXR39" s="756"/>
      <c r="BXS39" s="756"/>
      <c r="BXT39" s="756"/>
      <c r="BXU39" s="756"/>
      <c r="BXV39" s="756"/>
      <c r="BXW39" s="756"/>
      <c r="BXX39" s="756"/>
      <c r="BXY39" s="756"/>
      <c r="BXZ39" s="756"/>
      <c r="BYA39" s="756"/>
      <c r="BYB39" s="756"/>
      <c r="BYC39" s="756"/>
      <c r="BYD39" s="756"/>
      <c r="BYE39" s="756"/>
      <c r="BYF39" s="756"/>
      <c r="BYG39" s="756"/>
      <c r="BYH39" s="756"/>
      <c r="BYI39" s="756"/>
      <c r="BYJ39" s="756"/>
      <c r="BYK39" s="756"/>
      <c r="BYL39" s="756"/>
      <c r="BYM39" s="756"/>
      <c r="BYN39" s="756"/>
      <c r="BYO39" s="756"/>
      <c r="BYP39" s="756"/>
      <c r="BYQ39" s="756"/>
      <c r="BYR39" s="756"/>
      <c r="BYS39" s="756"/>
      <c r="BYT39" s="756"/>
      <c r="BYU39" s="756"/>
      <c r="BYV39" s="756"/>
      <c r="BYW39" s="756"/>
      <c r="BYX39" s="756"/>
      <c r="BYY39" s="756"/>
      <c r="BYZ39" s="756"/>
      <c r="BZA39" s="756"/>
      <c r="BZB39" s="756"/>
      <c r="BZC39" s="756"/>
      <c r="BZD39" s="756"/>
      <c r="BZE39" s="756"/>
      <c r="BZF39" s="756"/>
      <c r="BZG39" s="756"/>
      <c r="BZH39" s="756"/>
      <c r="BZI39" s="756"/>
      <c r="BZJ39" s="756"/>
      <c r="BZK39" s="756"/>
      <c r="BZL39" s="756"/>
      <c r="BZM39" s="756"/>
      <c r="BZN39" s="756"/>
      <c r="BZO39" s="756"/>
      <c r="BZP39" s="756"/>
      <c r="BZQ39" s="756"/>
      <c r="BZR39" s="756"/>
      <c r="BZS39" s="756"/>
      <c r="BZT39" s="756"/>
      <c r="BZU39" s="756"/>
      <c r="BZV39" s="756"/>
      <c r="BZW39" s="756"/>
      <c r="BZX39" s="756"/>
      <c r="BZY39" s="756"/>
      <c r="BZZ39" s="756"/>
      <c r="CAA39" s="756"/>
      <c r="CAB39" s="756"/>
      <c r="CAC39" s="756"/>
      <c r="CAD39" s="756"/>
      <c r="CAE39" s="756"/>
      <c r="CAF39" s="756"/>
      <c r="CAG39" s="756"/>
      <c r="CAH39" s="756"/>
      <c r="CAI39" s="756"/>
      <c r="CAJ39" s="756"/>
      <c r="CAK39" s="756"/>
      <c r="CAL39" s="756"/>
      <c r="CAM39" s="756"/>
      <c r="CAN39" s="756"/>
      <c r="CAO39" s="756"/>
      <c r="CAP39" s="756"/>
      <c r="CAQ39" s="756"/>
      <c r="CAR39" s="756"/>
      <c r="CAS39" s="756"/>
      <c r="CAT39" s="756"/>
      <c r="CAU39" s="756"/>
      <c r="CAV39" s="756"/>
      <c r="CAW39" s="756"/>
      <c r="CAX39" s="756"/>
      <c r="CAY39" s="756"/>
      <c r="CAZ39" s="756"/>
      <c r="CBA39" s="756"/>
      <c r="CBB39" s="756"/>
      <c r="CBC39" s="756"/>
      <c r="CBD39" s="756"/>
      <c r="CBE39" s="756"/>
      <c r="CBF39" s="756"/>
      <c r="CBG39" s="756"/>
      <c r="CBH39" s="756"/>
      <c r="CBI39" s="756"/>
      <c r="CBJ39" s="756"/>
      <c r="CBK39" s="756"/>
      <c r="CBL39" s="756"/>
      <c r="CBM39" s="756"/>
      <c r="CBN39" s="756"/>
      <c r="CBO39" s="756"/>
      <c r="CBP39" s="756"/>
      <c r="CBQ39" s="756"/>
      <c r="CBR39" s="756"/>
      <c r="CBS39" s="756"/>
      <c r="CBT39" s="756"/>
      <c r="CBU39" s="756"/>
      <c r="CBV39" s="756"/>
      <c r="CBW39" s="756"/>
      <c r="CBX39" s="756"/>
      <c r="CBY39" s="756"/>
      <c r="CBZ39" s="756"/>
      <c r="CCA39" s="756"/>
      <c r="CCB39" s="756"/>
      <c r="CCC39" s="756"/>
      <c r="CCD39" s="756"/>
      <c r="CCE39" s="756"/>
      <c r="CCF39" s="756"/>
      <c r="CCG39" s="756"/>
      <c r="CCH39" s="756"/>
      <c r="CCI39" s="756"/>
      <c r="CCJ39" s="756"/>
      <c r="CCK39" s="756"/>
      <c r="CCL39" s="756"/>
      <c r="CCM39" s="756"/>
      <c r="CCN39" s="756"/>
      <c r="CCO39" s="756"/>
      <c r="CCP39" s="756"/>
      <c r="CCQ39" s="756"/>
      <c r="CCR39" s="756"/>
      <c r="CCS39" s="756"/>
      <c r="CCT39" s="756"/>
      <c r="CCU39" s="756"/>
      <c r="CCV39" s="756"/>
      <c r="CCW39" s="756"/>
      <c r="CCX39" s="756"/>
      <c r="CCY39" s="756"/>
      <c r="CCZ39" s="756"/>
      <c r="CDA39" s="756"/>
      <c r="CDB39" s="756"/>
      <c r="CDC39" s="756"/>
      <c r="CDD39" s="756"/>
      <c r="CDE39" s="756"/>
      <c r="CDF39" s="756"/>
      <c r="CDG39" s="756"/>
      <c r="CDH39" s="756"/>
      <c r="CDI39" s="756"/>
      <c r="CDJ39" s="756"/>
      <c r="CDK39" s="756"/>
      <c r="CDL39" s="756"/>
      <c r="CDM39" s="756"/>
      <c r="CDN39" s="756"/>
      <c r="CDO39" s="756"/>
      <c r="CDP39" s="756"/>
      <c r="CDQ39" s="756"/>
      <c r="CDR39" s="756"/>
      <c r="CDS39" s="756"/>
      <c r="CDT39" s="756"/>
      <c r="CDU39" s="756"/>
      <c r="CDV39" s="756"/>
      <c r="CDW39" s="756"/>
      <c r="CDX39" s="756"/>
      <c r="CDY39" s="756"/>
      <c r="CDZ39" s="756"/>
      <c r="CEA39" s="756"/>
      <c r="CEB39" s="756"/>
      <c r="CEC39" s="756"/>
      <c r="CED39" s="756"/>
      <c r="CEE39" s="756"/>
      <c r="CEF39" s="756"/>
      <c r="CEG39" s="756"/>
      <c r="CEH39" s="756"/>
      <c r="CEI39" s="756"/>
      <c r="CEJ39" s="756"/>
      <c r="CEK39" s="756"/>
      <c r="CEL39" s="756"/>
      <c r="CEM39" s="756"/>
      <c r="CEN39" s="756"/>
      <c r="CEO39" s="756"/>
      <c r="CEP39" s="756"/>
      <c r="CEQ39" s="756"/>
      <c r="CER39" s="756"/>
      <c r="CES39" s="756"/>
      <c r="CET39" s="756"/>
      <c r="CEU39" s="756"/>
      <c r="CEV39" s="756"/>
      <c r="CEW39" s="756"/>
      <c r="CEX39" s="756"/>
      <c r="CEY39" s="756"/>
      <c r="CEZ39" s="756"/>
      <c r="CFA39" s="756"/>
      <c r="CFB39" s="756"/>
      <c r="CFC39" s="756"/>
      <c r="CFD39" s="756"/>
      <c r="CFE39" s="756"/>
      <c r="CFF39" s="756"/>
      <c r="CFG39" s="756"/>
      <c r="CFH39" s="756"/>
      <c r="CFI39" s="756"/>
      <c r="CFJ39" s="756"/>
      <c r="CFK39" s="756"/>
      <c r="CFL39" s="756"/>
      <c r="CFM39" s="756"/>
      <c r="CFN39" s="756"/>
      <c r="CFO39" s="756"/>
      <c r="CFP39" s="756"/>
      <c r="CFQ39" s="756"/>
      <c r="CFR39" s="756"/>
      <c r="CFS39" s="756"/>
      <c r="CFT39" s="756"/>
      <c r="CFU39" s="756"/>
      <c r="CFV39" s="756"/>
      <c r="CFW39" s="756"/>
      <c r="CFX39" s="756"/>
      <c r="CFY39" s="756"/>
      <c r="CFZ39" s="756"/>
      <c r="CGA39" s="756"/>
      <c r="CGB39" s="756"/>
      <c r="CGC39" s="756"/>
      <c r="CGD39" s="756"/>
      <c r="CGE39" s="756"/>
      <c r="CGF39" s="756"/>
      <c r="CGG39" s="756"/>
      <c r="CGH39" s="756"/>
      <c r="CGI39" s="756"/>
      <c r="CGJ39" s="756"/>
      <c r="CGK39" s="756"/>
      <c r="CGL39" s="756"/>
      <c r="CGM39" s="756"/>
      <c r="CGN39" s="756"/>
      <c r="CGO39" s="756"/>
      <c r="CGP39" s="756"/>
      <c r="CGQ39" s="756"/>
      <c r="CGR39" s="756"/>
      <c r="CGS39" s="756"/>
      <c r="CGT39" s="756"/>
      <c r="CGU39" s="756"/>
      <c r="CGV39" s="756"/>
      <c r="CGW39" s="756"/>
      <c r="CGX39" s="756"/>
      <c r="CGY39" s="756"/>
      <c r="CGZ39" s="756"/>
      <c r="CHA39" s="756"/>
      <c r="CHB39" s="756"/>
      <c r="CHC39" s="756"/>
      <c r="CHD39" s="756"/>
      <c r="CHE39" s="756"/>
      <c r="CHF39" s="756"/>
      <c r="CHG39" s="756"/>
      <c r="CHH39" s="756"/>
      <c r="CHI39" s="756"/>
      <c r="CHJ39" s="756"/>
      <c r="CHK39" s="756"/>
      <c r="CHL39" s="756"/>
      <c r="CHM39" s="756"/>
      <c r="CHN39" s="756"/>
      <c r="CHO39" s="756"/>
      <c r="CHP39" s="756"/>
      <c r="CHQ39" s="756"/>
      <c r="CHR39" s="756"/>
      <c r="CHS39" s="756"/>
      <c r="CHT39" s="756"/>
      <c r="CHU39" s="756"/>
      <c r="CHV39" s="756"/>
      <c r="CHW39" s="756"/>
      <c r="CHX39" s="756"/>
      <c r="CHY39" s="756"/>
      <c r="CHZ39" s="756"/>
      <c r="CIA39" s="756"/>
      <c r="CIB39" s="756"/>
      <c r="CIC39" s="756"/>
      <c r="CID39" s="756"/>
      <c r="CIE39" s="756"/>
      <c r="CIF39" s="756"/>
      <c r="CIG39" s="756"/>
      <c r="CIH39" s="756"/>
      <c r="CII39" s="756"/>
      <c r="CIJ39" s="756"/>
      <c r="CIK39" s="756"/>
      <c r="CIL39" s="756"/>
      <c r="CIM39" s="756"/>
      <c r="CIN39" s="756"/>
      <c r="CIO39" s="756"/>
      <c r="CIP39" s="756"/>
      <c r="CIQ39" s="756"/>
      <c r="CIR39" s="756"/>
      <c r="CIS39" s="756"/>
      <c r="CIT39" s="756"/>
      <c r="CIU39" s="756"/>
      <c r="CIV39" s="756"/>
      <c r="CIW39" s="756"/>
      <c r="CIX39" s="756"/>
      <c r="CIY39" s="756"/>
      <c r="CIZ39" s="756"/>
      <c r="CJA39" s="756"/>
      <c r="CJB39" s="756"/>
      <c r="CJC39" s="756"/>
      <c r="CJD39" s="756"/>
      <c r="CJE39" s="756"/>
      <c r="CJF39" s="756"/>
      <c r="CJG39" s="756"/>
      <c r="CJH39" s="756"/>
      <c r="CJI39" s="756"/>
      <c r="CJJ39" s="756"/>
      <c r="CJK39" s="756"/>
      <c r="CJL39" s="756"/>
      <c r="CJM39" s="756"/>
      <c r="CJN39" s="756"/>
      <c r="CJO39" s="756"/>
      <c r="CJP39" s="756"/>
      <c r="CJQ39" s="756"/>
      <c r="CJR39" s="756"/>
      <c r="CJS39" s="756"/>
      <c r="CJT39" s="756"/>
      <c r="CJU39" s="756"/>
      <c r="CJV39" s="756"/>
      <c r="CJW39" s="756"/>
      <c r="CJX39" s="756"/>
      <c r="CJY39" s="756"/>
      <c r="CJZ39" s="756"/>
      <c r="CKA39" s="756"/>
      <c r="CKB39" s="756"/>
      <c r="CKC39" s="756"/>
      <c r="CKD39" s="756"/>
      <c r="CKE39" s="756"/>
      <c r="CKF39" s="756"/>
      <c r="CKG39" s="756"/>
      <c r="CKH39" s="756"/>
      <c r="CKI39" s="756"/>
      <c r="CKJ39" s="756"/>
      <c r="CKK39" s="756"/>
      <c r="CKL39" s="756"/>
      <c r="CKM39" s="756"/>
      <c r="CKN39" s="756"/>
      <c r="CKO39" s="756"/>
      <c r="CKP39" s="756"/>
      <c r="CKQ39" s="756"/>
      <c r="CKR39" s="756"/>
      <c r="CKS39" s="756"/>
      <c r="CKT39" s="756"/>
      <c r="CKU39" s="756"/>
      <c r="CKV39" s="756"/>
      <c r="CKW39" s="756"/>
      <c r="CKX39" s="756"/>
      <c r="CKY39" s="756"/>
      <c r="CKZ39" s="756"/>
      <c r="CLA39" s="756"/>
      <c r="CLB39" s="756"/>
      <c r="CLC39" s="756"/>
      <c r="CLD39" s="756"/>
      <c r="CLE39" s="756"/>
      <c r="CLF39" s="756"/>
      <c r="CLG39" s="756"/>
      <c r="CLH39" s="756"/>
      <c r="CLI39" s="756"/>
      <c r="CLJ39" s="756"/>
      <c r="CLK39" s="756"/>
      <c r="CLL39" s="756"/>
      <c r="CLM39" s="756"/>
      <c r="CLN39" s="756"/>
      <c r="CLO39" s="756"/>
      <c r="CLP39" s="756"/>
      <c r="CLQ39" s="756"/>
      <c r="CLR39" s="756"/>
      <c r="CLS39" s="756"/>
      <c r="CLT39" s="756"/>
      <c r="CLU39" s="756"/>
      <c r="CLV39" s="756"/>
      <c r="CLW39" s="756"/>
      <c r="CLX39" s="756"/>
      <c r="CLY39" s="756"/>
      <c r="CLZ39" s="756"/>
      <c r="CMA39" s="756"/>
      <c r="CMB39" s="756"/>
      <c r="CMC39" s="756"/>
      <c r="CMD39" s="756"/>
      <c r="CME39" s="756"/>
      <c r="CMF39" s="756"/>
      <c r="CMG39" s="756"/>
      <c r="CMH39" s="756"/>
      <c r="CMI39" s="756"/>
      <c r="CMJ39" s="756"/>
      <c r="CMK39" s="756"/>
      <c r="CML39" s="756"/>
      <c r="CMM39" s="756"/>
      <c r="CMN39" s="756"/>
      <c r="CMO39" s="756"/>
      <c r="CMP39" s="756"/>
      <c r="CMQ39" s="756"/>
      <c r="CMR39" s="756"/>
      <c r="CMS39" s="756"/>
      <c r="CMT39" s="756"/>
      <c r="CMU39" s="756"/>
      <c r="CMV39" s="756"/>
      <c r="CMW39" s="756"/>
      <c r="CMX39" s="756"/>
      <c r="CMY39" s="756"/>
      <c r="CMZ39" s="756"/>
      <c r="CNA39" s="756"/>
      <c r="CNB39" s="756"/>
      <c r="CNC39" s="756"/>
      <c r="CND39" s="756"/>
      <c r="CNE39" s="756"/>
      <c r="CNF39" s="756"/>
      <c r="CNG39" s="756"/>
      <c r="CNH39" s="756"/>
      <c r="CNI39" s="756"/>
      <c r="CNJ39" s="756"/>
      <c r="CNK39" s="756"/>
      <c r="CNL39" s="756"/>
      <c r="CNM39" s="756"/>
      <c r="CNN39" s="756"/>
      <c r="CNO39" s="756"/>
      <c r="CNP39" s="756"/>
      <c r="CNQ39" s="756"/>
      <c r="CNR39" s="756"/>
      <c r="CNS39" s="756"/>
      <c r="CNT39" s="756"/>
      <c r="CNU39" s="756"/>
      <c r="CNV39" s="756"/>
      <c r="CNW39" s="756"/>
      <c r="CNX39" s="756"/>
      <c r="CNY39" s="756"/>
      <c r="CNZ39" s="756"/>
      <c r="COA39" s="756"/>
      <c r="COB39" s="756"/>
      <c r="COC39" s="756"/>
      <c r="COD39" s="756"/>
      <c r="COE39" s="756"/>
      <c r="COF39" s="756"/>
      <c r="COG39" s="756"/>
      <c r="COH39" s="756"/>
      <c r="COI39" s="756"/>
      <c r="COJ39" s="756"/>
      <c r="COK39" s="756"/>
      <c r="COL39" s="756"/>
      <c r="COM39" s="756"/>
      <c r="CON39" s="756"/>
      <c r="COO39" s="756"/>
      <c r="COP39" s="756"/>
      <c r="COQ39" s="756"/>
      <c r="COR39" s="756"/>
      <c r="COS39" s="756"/>
      <c r="COT39" s="756"/>
      <c r="COU39" s="756"/>
      <c r="COV39" s="756"/>
      <c r="COW39" s="756"/>
      <c r="COX39" s="756"/>
      <c r="COY39" s="756"/>
      <c r="COZ39" s="756"/>
      <c r="CPA39" s="756"/>
      <c r="CPB39" s="756"/>
      <c r="CPC39" s="756"/>
      <c r="CPD39" s="756"/>
      <c r="CPE39" s="756"/>
      <c r="CPF39" s="756"/>
      <c r="CPG39" s="756"/>
      <c r="CPH39" s="756"/>
      <c r="CPI39" s="756"/>
      <c r="CPJ39" s="756"/>
      <c r="CPK39" s="756"/>
      <c r="CPL39" s="756"/>
      <c r="CPM39" s="756"/>
      <c r="CPN39" s="756"/>
      <c r="CPO39" s="756"/>
      <c r="CPP39" s="756"/>
      <c r="CPQ39" s="756"/>
      <c r="CPR39" s="756"/>
      <c r="CPS39" s="756"/>
      <c r="CPT39" s="756"/>
      <c r="CPU39" s="756"/>
      <c r="CPV39" s="756"/>
      <c r="CPW39" s="756"/>
      <c r="CPX39" s="756"/>
      <c r="CPY39" s="756"/>
      <c r="CPZ39" s="756"/>
      <c r="CQA39" s="756"/>
      <c r="CQB39" s="756"/>
      <c r="CQC39" s="756"/>
      <c r="CQD39" s="756"/>
      <c r="CQE39" s="756"/>
      <c r="CQF39" s="756"/>
      <c r="CQG39" s="756"/>
      <c r="CQH39" s="756"/>
      <c r="CQI39" s="756"/>
      <c r="CQJ39" s="756"/>
      <c r="CQK39" s="756"/>
      <c r="CQL39" s="756"/>
      <c r="CQM39" s="756"/>
      <c r="CQN39" s="756"/>
      <c r="CQO39" s="756"/>
      <c r="CQP39" s="756"/>
      <c r="CQQ39" s="756"/>
      <c r="CQR39" s="756"/>
      <c r="CQS39" s="756"/>
      <c r="CQT39" s="756"/>
      <c r="CQU39" s="756"/>
      <c r="CQV39" s="756"/>
      <c r="CQW39" s="756"/>
      <c r="CQX39" s="756"/>
      <c r="CQY39" s="756"/>
      <c r="CQZ39" s="756"/>
      <c r="CRA39" s="756"/>
      <c r="CRB39" s="756"/>
      <c r="CRC39" s="756"/>
      <c r="CRD39" s="756"/>
      <c r="CRE39" s="756"/>
      <c r="CRF39" s="756"/>
      <c r="CRG39" s="756"/>
      <c r="CRH39" s="756"/>
      <c r="CRI39" s="756"/>
      <c r="CRJ39" s="756"/>
      <c r="CRK39" s="756"/>
      <c r="CRL39" s="756"/>
      <c r="CRM39" s="756"/>
      <c r="CRN39" s="756"/>
      <c r="CRO39" s="756"/>
      <c r="CRP39" s="756"/>
      <c r="CRQ39" s="756"/>
      <c r="CRR39" s="756"/>
      <c r="CRS39" s="756"/>
      <c r="CRT39" s="756"/>
      <c r="CRU39" s="756"/>
      <c r="CRV39" s="756"/>
      <c r="CRW39" s="756"/>
      <c r="CRX39" s="756"/>
      <c r="CRY39" s="756"/>
      <c r="CRZ39" s="756"/>
      <c r="CSA39" s="756"/>
      <c r="CSB39" s="756"/>
      <c r="CSC39" s="756"/>
      <c r="CSD39" s="756"/>
      <c r="CSE39" s="756"/>
      <c r="CSF39" s="756"/>
      <c r="CSG39" s="756"/>
      <c r="CSH39" s="756"/>
      <c r="CSI39" s="756"/>
      <c r="CSJ39" s="756"/>
      <c r="CSK39" s="756"/>
      <c r="CSL39" s="756"/>
      <c r="CSM39" s="756"/>
      <c r="CSN39" s="756"/>
      <c r="CSO39" s="756"/>
      <c r="CSP39" s="756"/>
      <c r="CSQ39" s="756"/>
      <c r="CSR39" s="756"/>
      <c r="CSS39" s="756"/>
      <c r="CST39" s="756"/>
      <c r="CSU39" s="756"/>
      <c r="CSV39" s="756"/>
      <c r="CSW39" s="756"/>
      <c r="CSX39" s="756"/>
      <c r="CSY39" s="756"/>
      <c r="CSZ39" s="756"/>
      <c r="CTA39" s="756"/>
      <c r="CTB39" s="756"/>
      <c r="CTC39" s="756"/>
      <c r="CTD39" s="756"/>
      <c r="CTE39" s="756"/>
      <c r="CTF39" s="756"/>
      <c r="CTG39" s="756"/>
      <c r="CTH39" s="756"/>
      <c r="CTI39" s="756"/>
      <c r="CTJ39" s="756"/>
      <c r="CTK39" s="756"/>
      <c r="CTL39" s="756"/>
      <c r="CTM39" s="756"/>
      <c r="CTN39" s="756"/>
      <c r="CTO39" s="756"/>
      <c r="CTP39" s="756"/>
      <c r="CTQ39" s="756"/>
      <c r="CTR39" s="756"/>
      <c r="CTS39" s="756"/>
      <c r="CTT39" s="756"/>
      <c r="CTU39" s="756"/>
      <c r="CTV39" s="756"/>
      <c r="CTW39" s="756"/>
      <c r="CTX39" s="756"/>
      <c r="CTY39" s="756"/>
      <c r="CTZ39" s="756"/>
      <c r="CUA39" s="756"/>
      <c r="CUB39" s="756"/>
      <c r="CUC39" s="756"/>
      <c r="CUD39" s="756"/>
      <c r="CUE39" s="756"/>
      <c r="CUF39" s="756"/>
      <c r="CUG39" s="756"/>
      <c r="CUH39" s="756"/>
      <c r="CUI39" s="756"/>
      <c r="CUJ39" s="756"/>
      <c r="CUK39" s="756"/>
      <c r="CUL39" s="756"/>
      <c r="CUM39" s="756"/>
      <c r="CUN39" s="756"/>
      <c r="CUO39" s="756"/>
      <c r="CUP39" s="756"/>
      <c r="CUQ39" s="756"/>
      <c r="CUR39" s="756"/>
      <c r="CUS39" s="756"/>
      <c r="CUT39" s="756"/>
      <c r="CUU39" s="756"/>
      <c r="CUV39" s="756"/>
      <c r="CUW39" s="756"/>
      <c r="CUX39" s="756"/>
      <c r="CUY39" s="756"/>
      <c r="CUZ39" s="756"/>
      <c r="CVA39" s="756"/>
      <c r="CVB39" s="756"/>
      <c r="CVC39" s="756"/>
      <c r="CVD39" s="756"/>
      <c r="CVE39" s="756"/>
      <c r="CVF39" s="756"/>
      <c r="CVG39" s="756"/>
      <c r="CVH39" s="756"/>
      <c r="CVI39" s="756"/>
      <c r="CVJ39" s="756"/>
      <c r="CVK39" s="756"/>
      <c r="CVL39" s="756"/>
      <c r="CVM39" s="756"/>
      <c r="CVN39" s="756"/>
      <c r="CVO39" s="756"/>
      <c r="CVP39" s="756"/>
      <c r="CVQ39" s="756"/>
      <c r="CVR39" s="756"/>
      <c r="CVS39" s="756"/>
      <c r="CVT39" s="756"/>
      <c r="CVU39" s="756"/>
      <c r="CVV39" s="756"/>
      <c r="CVW39" s="756"/>
      <c r="CVX39" s="756"/>
      <c r="CVY39" s="756"/>
      <c r="CVZ39" s="756"/>
      <c r="CWA39" s="756"/>
      <c r="CWB39" s="756"/>
      <c r="CWC39" s="756"/>
      <c r="CWD39" s="756"/>
      <c r="CWE39" s="756"/>
      <c r="CWF39" s="756"/>
      <c r="CWG39" s="756"/>
      <c r="CWH39" s="756"/>
      <c r="CWI39" s="756"/>
      <c r="CWJ39" s="756"/>
      <c r="CWK39" s="756"/>
      <c r="CWL39" s="756"/>
      <c r="CWM39" s="756"/>
      <c r="CWN39" s="756"/>
      <c r="CWO39" s="756"/>
      <c r="CWP39" s="756"/>
      <c r="CWQ39" s="756"/>
      <c r="CWR39" s="756"/>
      <c r="CWS39" s="756"/>
      <c r="CWT39" s="756"/>
      <c r="CWU39" s="756"/>
      <c r="CWV39" s="756"/>
      <c r="CWW39" s="756"/>
      <c r="CWX39" s="756"/>
      <c r="CWY39" s="756"/>
      <c r="CWZ39" s="756"/>
      <c r="CXA39" s="756"/>
      <c r="CXB39" s="756"/>
      <c r="CXC39" s="756"/>
      <c r="CXD39" s="756"/>
      <c r="CXE39" s="756"/>
      <c r="CXF39" s="756"/>
      <c r="CXG39" s="756"/>
      <c r="CXH39" s="756"/>
      <c r="CXI39" s="756"/>
      <c r="CXJ39" s="756"/>
      <c r="CXK39" s="756"/>
      <c r="CXL39" s="756"/>
      <c r="CXM39" s="756"/>
      <c r="CXN39" s="756"/>
      <c r="CXO39" s="756"/>
      <c r="CXP39" s="756"/>
      <c r="CXQ39" s="756"/>
      <c r="CXR39" s="756"/>
      <c r="CXS39" s="756"/>
      <c r="CXT39" s="756"/>
      <c r="CXU39" s="756"/>
      <c r="CXV39" s="756"/>
      <c r="CXW39" s="756"/>
      <c r="CXX39" s="756"/>
      <c r="CXY39" s="756"/>
      <c r="CXZ39" s="756"/>
      <c r="CYA39" s="756"/>
      <c r="CYB39" s="756"/>
      <c r="CYC39" s="756"/>
      <c r="CYD39" s="756"/>
      <c r="CYE39" s="756"/>
      <c r="CYF39" s="756"/>
      <c r="CYG39" s="756"/>
      <c r="CYH39" s="756"/>
      <c r="CYI39" s="756"/>
      <c r="CYJ39" s="756"/>
      <c r="CYK39" s="756"/>
      <c r="CYL39" s="756"/>
      <c r="CYM39" s="756"/>
      <c r="CYN39" s="756"/>
      <c r="CYO39" s="756"/>
      <c r="CYP39" s="756"/>
      <c r="CYQ39" s="756"/>
      <c r="CYR39" s="756"/>
      <c r="CYS39" s="756"/>
      <c r="CYT39" s="756"/>
      <c r="CYU39" s="756"/>
      <c r="CYV39" s="756"/>
      <c r="CYW39" s="756"/>
      <c r="CYX39" s="756"/>
      <c r="CYY39" s="756"/>
      <c r="CYZ39" s="756"/>
      <c r="CZA39" s="756"/>
      <c r="CZB39" s="756"/>
      <c r="CZC39" s="756"/>
      <c r="CZD39" s="756"/>
      <c r="CZE39" s="756"/>
      <c r="CZF39" s="756"/>
      <c r="CZG39" s="756"/>
      <c r="CZH39" s="756"/>
      <c r="CZI39" s="756"/>
      <c r="CZJ39" s="756"/>
      <c r="CZK39" s="756"/>
      <c r="CZL39" s="756"/>
      <c r="CZM39" s="756"/>
      <c r="CZN39" s="756"/>
      <c r="CZO39" s="756"/>
      <c r="CZP39" s="756"/>
      <c r="CZQ39" s="756"/>
      <c r="CZR39" s="756"/>
      <c r="CZS39" s="756"/>
      <c r="CZT39" s="756"/>
      <c r="CZU39" s="756"/>
      <c r="CZV39" s="756"/>
      <c r="CZW39" s="756"/>
      <c r="CZX39" s="756"/>
      <c r="CZY39" s="756"/>
      <c r="CZZ39" s="756"/>
      <c r="DAA39" s="756"/>
      <c r="DAB39" s="756"/>
      <c r="DAC39" s="756"/>
      <c r="DAD39" s="756"/>
      <c r="DAE39" s="756"/>
      <c r="DAF39" s="756"/>
      <c r="DAG39" s="756"/>
      <c r="DAH39" s="756"/>
      <c r="DAI39" s="756"/>
      <c r="DAJ39" s="756"/>
      <c r="DAK39" s="756"/>
      <c r="DAL39" s="756"/>
      <c r="DAM39" s="756"/>
      <c r="DAN39" s="756"/>
      <c r="DAO39" s="756"/>
      <c r="DAP39" s="756"/>
      <c r="DAQ39" s="756"/>
      <c r="DAR39" s="756"/>
      <c r="DAS39" s="756"/>
      <c r="DAT39" s="756"/>
      <c r="DAU39" s="756"/>
      <c r="DAV39" s="756"/>
      <c r="DAW39" s="756"/>
      <c r="DAX39" s="756"/>
      <c r="DAY39" s="756"/>
      <c r="DAZ39" s="756"/>
      <c r="DBA39" s="756"/>
      <c r="DBB39" s="756"/>
      <c r="DBC39" s="756"/>
      <c r="DBD39" s="756"/>
      <c r="DBE39" s="756"/>
      <c r="DBF39" s="756"/>
      <c r="DBG39" s="756"/>
      <c r="DBH39" s="756"/>
      <c r="DBI39" s="756"/>
      <c r="DBJ39" s="756"/>
      <c r="DBK39" s="756"/>
      <c r="DBL39" s="756"/>
      <c r="DBM39" s="756"/>
      <c r="DBN39" s="756"/>
      <c r="DBO39" s="756"/>
      <c r="DBP39" s="756"/>
      <c r="DBQ39" s="756"/>
      <c r="DBR39" s="756"/>
      <c r="DBS39" s="756"/>
      <c r="DBT39" s="756"/>
      <c r="DBU39" s="756"/>
      <c r="DBV39" s="756"/>
      <c r="DBW39" s="756"/>
      <c r="DBX39" s="756"/>
      <c r="DBY39" s="756"/>
      <c r="DBZ39" s="756"/>
      <c r="DCA39" s="756"/>
      <c r="DCB39" s="756"/>
      <c r="DCC39" s="756"/>
      <c r="DCD39" s="756"/>
      <c r="DCE39" s="756"/>
      <c r="DCF39" s="756"/>
      <c r="DCG39" s="756"/>
      <c r="DCH39" s="756"/>
      <c r="DCI39" s="756"/>
      <c r="DCJ39" s="756"/>
      <c r="DCK39" s="756"/>
      <c r="DCL39" s="756"/>
      <c r="DCM39" s="756"/>
      <c r="DCN39" s="756"/>
      <c r="DCO39" s="756"/>
      <c r="DCP39" s="756"/>
      <c r="DCQ39" s="756"/>
      <c r="DCR39" s="756"/>
      <c r="DCS39" s="756"/>
      <c r="DCT39" s="756"/>
      <c r="DCU39" s="756"/>
      <c r="DCV39" s="756"/>
      <c r="DCW39" s="756"/>
      <c r="DCX39" s="756"/>
      <c r="DCY39" s="756"/>
      <c r="DCZ39" s="756"/>
      <c r="DDA39" s="756"/>
      <c r="DDB39" s="756"/>
      <c r="DDC39" s="756"/>
      <c r="DDD39" s="756"/>
      <c r="DDE39" s="756"/>
      <c r="DDF39" s="756"/>
      <c r="DDG39" s="756"/>
      <c r="DDH39" s="756"/>
      <c r="DDI39" s="756"/>
      <c r="DDJ39" s="756"/>
      <c r="DDK39" s="756"/>
      <c r="DDL39" s="756"/>
      <c r="DDM39" s="756"/>
      <c r="DDN39" s="756"/>
      <c r="DDO39" s="756"/>
      <c r="DDP39" s="756"/>
      <c r="DDQ39" s="756"/>
      <c r="DDR39" s="756"/>
      <c r="DDS39" s="756"/>
      <c r="DDT39" s="756"/>
      <c r="DDU39" s="756"/>
      <c r="DDV39" s="756"/>
      <c r="DDW39" s="756"/>
      <c r="DDX39" s="756"/>
      <c r="DDY39" s="756"/>
      <c r="DDZ39" s="756"/>
      <c r="DEA39" s="756"/>
      <c r="DEB39" s="756"/>
      <c r="DEC39" s="756"/>
      <c r="DED39" s="756"/>
      <c r="DEE39" s="756"/>
      <c r="DEF39" s="756"/>
      <c r="DEG39" s="756"/>
      <c r="DEH39" s="756"/>
      <c r="DEI39" s="756"/>
      <c r="DEJ39" s="756"/>
      <c r="DEK39" s="756"/>
      <c r="DEL39" s="756"/>
      <c r="DEM39" s="756"/>
      <c r="DEN39" s="756"/>
      <c r="DEO39" s="756"/>
      <c r="DEP39" s="756"/>
      <c r="DEQ39" s="756"/>
      <c r="DER39" s="756"/>
      <c r="DES39" s="756"/>
      <c r="DET39" s="756"/>
      <c r="DEU39" s="756"/>
      <c r="DEV39" s="756"/>
      <c r="DEW39" s="756"/>
      <c r="DEX39" s="756"/>
      <c r="DEY39" s="756"/>
      <c r="DEZ39" s="756"/>
      <c r="DFA39" s="756"/>
      <c r="DFB39" s="756"/>
      <c r="DFC39" s="756"/>
      <c r="DFD39" s="756"/>
      <c r="DFE39" s="756"/>
      <c r="DFF39" s="756"/>
      <c r="DFG39" s="756"/>
      <c r="DFH39" s="756"/>
      <c r="DFI39" s="756"/>
      <c r="DFJ39" s="756"/>
      <c r="DFK39" s="756"/>
      <c r="DFL39" s="756"/>
      <c r="DFM39" s="756"/>
      <c r="DFN39" s="756"/>
      <c r="DFO39" s="756"/>
      <c r="DFP39" s="756"/>
      <c r="DFQ39" s="756"/>
      <c r="DFR39" s="756"/>
      <c r="DFS39" s="756"/>
      <c r="DFT39" s="756"/>
      <c r="DFU39" s="756"/>
      <c r="DFV39" s="756"/>
      <c r="DFW39" s="756"/>
      <c r="DFX39" s="756"/>
      <c r="DFY39" s="756"/>
      <c r="DFZ39" s="756"/>
      <c r="DGA39" s="756"/>
      <c r="DGB39" s="756"/>
      <c r="DGC39" s="756"/>
      <c r="DGD39" s="756"/>
      <c r="DGE39" s="756"/>
      <c r="DGF39" s="756"/>
      <c r="DGG39" s="756"/>
      <c r="DGH39" s="756"/>
      <c r="DGI39" s="756"/>
      <c r="DGJ39" s="756"/>
      <c r="DGK39" s="756"/>
      <c r="DGL39" s="756"/>
      <c r="DGM39" s="756"/>
      <c r="DGN39" s="756"/>
      <c r="DGO39" s="756"/>
      <c r="DGP39" s="756"/>
      <c r="DGQ39" s="756"/>
      <c r="DGR39" s="756"/>
      <c r="DGS39" s="756"/>
      <c r="DGT39" s="756"/>
      <c r="DGU39" s="756"/>
      <c r="DGV39" s="756"/>
      <c r="DGW39" s="756"/>
      <c r="DGX39" s="756"/>
      <c r="DGY39" s="756"/>
      <c r="DGZ39" s="756"/>
      <c r="DHA39" s="756"/>
      <c r="DHB39" s="756"/>
      <c r="DHC39" s="756"/>
      <c r="DHD39" s="756"/>
      <c r="DHE39" s="756"/>
      <c r="DHF39" s="756"/>
      <c r="DHG39" s="756"/>
      <c r="DHH39" s="756"/>
      <c r="DHI39" s="756"/>
      <c r="DHJ39" s="756"/>
      <c r="DHK39" s="756"/>
      <c r="DHL39" s="756"/>
      <c r="DHM39" s="756"/>
      <c r="DHN39" s="756"/>
      <c r="DHO39" s="756"/>
      <c r="DHP39" s="756"/>
      <c r="DHQ39" s="756"/>
      <c r="DHR39" s="756"/>
      <c r="DHS39" s="756"/>
      <c r="DHT39" s="756"/>
      <c r="DHU39" s="756"/>
      <c r="DHV39" s="756"/>
      <c r="DHW39" s="756"/>
      <c r="DHX39" s="756"/>
      <c r="DHY39" s="756"/>
      <c r="DHZ39" s="756"/>
      <c r="DIA39" s="756"/>
      <c r="DIB39" s="756"/>
      <c r="DIC39" s="756"/>
      <c r="DID39" s="756"/>
      <c r="DIE39" s="756"/>
      <c r="DIF39" s="756"/>
      <c r="DIG39" s="756"/>
      <c r="DIH39" s="756"/>
      <c r="DII39" s="756"/>
      <c r="DIJ39" s="756"/>
      <c r="DIK39" s="756"/>
      <c r="DIL39" s="756"/>
      <c r="DIM39" s="756"/>
      <c r="DIN39" s="756"/>
      <c r="DIO39" s="756"/>
      <c r="DIP39" s="756"/>
      <c r="DIQ39" s="756"/>
      <c r="DIR39" s="756"/>
      <c r="DIS39" s="756"/>
      <c r="DIT39" s="756"/>
      <c r="DIU39" s="756"/>
      <c r="DIV39" s="756"/>
      <c r="DIW39" s="756"/>
      <c r="DIX39" s="756"/>
      <c r="DIY39" s="756"/>
      <c r="DIZ39" s="756"/>
      <c r="DJA39" s="756"/>
      <c r="DJB39" s="756"/>
      <c r="DJC39" s="756"/>
      <c r="DJD39" s="756"/>
      <c r="DJE39" s="756"/>
      <c r="DJF39" s="756"/>
      <c r="DJG39" s="756"/>
      <c r="DJH39" s="756"/>
      <c r="DJI39" s="756"/>
      <c r="DJJ39" s="756"/>
      <c r="DJK39" s="756"/>
      <c r="DJL39" s="756"/>
      <c r="DJM39" s="756"/>
      <c r="DJN39" s="756"/>
      <c r="DJO39" s="756"/>
      <c r="DJP39" s="756"/>
      <c r="DJQ39" s="756"/>
      <c r="DJR39" s="756"/>
      <c r="DJS39" s="756"/>
      <c r="DJT39" s="756"/>
      <c r="DJU39" s="756"/>
      <c r="DJV39" s="756"/>
      <c r="DJW39" s="756"/>
      <c r="DJX39" s="756"/>
      <c r="DJY39" s="756"/>
      <c r="DJZ39" s="756"/>
      <c r="DKA39" s="756"/>
      <c r="DKB39" s="756"/>
      <c r="DKC39" s="756"/>
      <c r="DKD39" s="756"/>
      <c r="DKE39" s="756"/>
      <c r="DKF39" s="756"/>
      <c r="DKG39" s="756"/>
      <c r="DKH39" s="756"/>
      <c r="DKI39" s="756"/>
      <c r="DKJ39" s="756"/>
      <c r="DKK39" s="756"/>
      <c r="DKL39" s="756"/>
      <c r="DKM39" s="756"/>
      <c r="DKN39" s="756"/>
      <c r="DKO39" s="756"/>
      <c r="DKP39" s="756"/>
      <c r="DKQ39" s="756"/>
      <c r="DKR39" s="756"/>
      <c r="DKS39" s="756"/>
      <c r="DKT39" s="756"/>
      <c r="DKU39" s="756"/>
      <c r="DKV39" s="756"/>
      <c r="DKW39" s="756"/>
      <c r="DKX39" s="756"/>
      <c r="DKY39" s="756"/>
      <c r="DKZ39" s="756"/>
      <c r="DLA39" s="756"/>
      <c r="DLB39" s="756"/>
      <c r="DLC39" s="756"/>
      <c r="DLD39" s="756"/>
      <c r="DLE39" s="756"/>
      <c r="DLF39" s="756"/>
      <c r="DLG39" s="756"/>
      <c r="DLH39" s="756"/>
      <c r="DLI39" s="756"/>
      <c r="DLJ39" s="756"/>
      <c r="DLK39" s="756"/>
      <c r="DLL39" s="756"/>
      <c r="DLM39" s="756"/>
      <c r="DLN39" s="756"/>
      <c r="DLO39" s="756"/>
      <c r="DLP39" s="756"/>
      <c r="DLQ39" s="756"/>
      <c r="DLR39" s="756"/>
      <c r="DLS39" s="756"/>
      <c r="DLT39" s="756"/>
      <c r="DLU39" s="756"/>
      <c r="DLV39" s="756"/>
      <c r="DLW39" s="756"/>
      <c r="DLX39" s="756"/>
      <c r="DLY39" s="756"/>
      <c r="DLZ39" s="756"/>
      <c r="DMA39" s="756"/>
      <c r="DMB39" s="756"/>
      <c r="DMC39" s="756"/>
      <c r="DMD39" s="756"/>
      <c r="DME39" s="756"/>
      <c r="DMF39" s="756"/>
      <c r="DMG39" s="756"/>
      <c r="DMH39" s="756"/>
      <c r="DMI39" s="756"/>
      <c r="DMJ39" s="756"/>
      <c r="DMK39" s="756"/>
      <c r="DML39" s="756"/>
      <c r="DMM39" s="756"/>
      <c r="DMN39" s="756"/>
      <c r="DMO39" s="756"/>
      <c r="DMP39" s="756"/>
      <c r="DMQ39" s="756"/>
      <c r="DMR39" s="756"/>
      <c r="DMS39" s="756"/>
      <c r="DMT39" s="756"/>
      <c r="DMU39" s="756"/>
      <c r="DMV39" s="756"/>
      <c r="DMW39" s="756"/>
      <c r="DMX39" s="756"/>
      <c r="DMY39" s="756"/>
      <c r="DMZ39" s="756"/>
      <c r="DNA39" s="756"/>
      <c r="DNB39" s="756"/>
      <c r="DNC39" s="756"/>
      <c r="DND39" s="756"/>
      <c r="DNE39" s="756"/>
      <c r="DNF39" s="756"/>
      <c r="DNG39" s="756"/>
      <c r="DNH39" s="756"/>
      <c r="DNI39" s="756"/>
      <c r="DNJ39" s="756"/>
      <c r="DNK39" s="756"/>
      <c r="DNL39" s="756"/>
      <c r="DNM39" s="756"/>
      <c r="DNN39" s="756"/>
      <c r="DNO39" s="756"/>
      <c r="DNP39" s="756"/>
      <c r="DNQ39" s="756"/>
      <c r="DNR39" s="756"/>
      <c r="DNS39" s="756"/>
      <c r="DNT39" s="756"/>
      <c r="DNU39" s="756"/>
      <c r="DNV39" s="756"/>
      <c r="DNW39" s="756"/>
      <c r="DNX39" s="756"/>
      <c r="DNY39" s="756"/>
      <c r="DNZ39" s="756"/>
      <c r="DOA39" s="756"/>
      <c r="DOB39" s="756"/>
      <c r="DOC39" s="756"/>
      <c r="DOD39" s="756"/>
      <c r="DOE39" s="756"/>
      <c r="DOF39" s="756"/>
      <c r="DOG39" s="756"/>
      <c r="DOH39" s="756"/>
      <c r="DOI39" s="756"/>
      <c r="DOJ39" s="756"/>
      <c r="DOK39" s="756"/>
      <c r="DOL39" s="756"/>
      <c r="DOM39" s="756"/>
      <c r="DON39" s="756"/>
      <c r="DOO39" s="756"/>
      <c r="DOP39" s="756"/>
      <c r="DOQ39" s="756"/>
      <c r="DOR39" s="756"/>
      <c r="DOS39" s="756"/>
      <c r="DOT39" s="756"/>
      <c r="DOU39" s="756"/>
      <c r="DOV39" s="756"/>
      <c r="DOW39" s="756"/>
      <c r="DOX39" s="756"/>
      <c r="DOY39" s="756"/>
      <c r="DOZ39" s="756"/>
      <c r="DPA39" s="756"/>
      <c r="DPB39" s="756"/>
      <c r="DPC39" s="756"/>
      <c r="DPD39" s="756"/>
      <c r="DPE39" s="756"/>
      <c r="DPF39" s="756"/>
      <c r="DPG39" s="756"/>
      <c r="DPH39" s="756"/>
      <c r="DPI39" s="756"/>
      <c r="DPJ39" s="756"/>
      <c r="DPK39" s="756"/>
      <c r="DPL39" s="756"/>
      <c r="DPM39" s="756"/>
      <c r="DPN39" s="756"/>
      <c r="DPO39" s="756"/>
      <c r="DPP39" s="756"/>
      <c r="DPQ39" s="756"/>
      <c r="DPR39" s="756"/>
      <c r="DPS39" s="756"/>
      <c r="DPT39" s="756"/>
      <c r="DPU39" s="756"/>
      <c r="DPV39" s="756"/>
      <c r="DPW39" s="756"/>
      <c r="DPX39" s="756"/>
      <c r="DPY39" s="756"/>
      <c r="DPZ39" s="756"/>
      <c r="DQA39" s="756"/>
      <c r="DQB39" s="756"/>
      <c r="DQC39" s="756"/>
      <c r="DQD39" s="756"/>
      <c r="DQE39" s="756"/>
      <c r="DQF39" s="756"/>
      <c r="DQG39" s="756"/>
      <c r="DQH39" s="756"/>
      <c r="DQI39" s="756"/>
      <c r="DQJ39" s="756"/>
      <c r="DQK39" s="756"/>
      <c r="DQL39" s="756"/>
      <c r="DQM39" s="756"/>
      <c r="DQN39" s="756"/>
      <c r="DQO39" s="756"/>
      <c r="DQP39" s="756"/>
      <c r="DQQ39" s="756"/>
      <c r="DQR39" s="756"/>
      <c r="DQS39" s="756"/>
      <c r="DQT39" s="756"/>
      <c r="DQU39" s="756"/>
      <c r="DQV39" s="756"/>
      <c r="DQW39" s="756"/>
      <c r="DQX39" s="756"/>
      <c r="DQY39" s="756"/>
      <c r="DQZ39" s="756"/>
      <c r="DRA39" s="756"/>
      <c r="DRB39" s="756"/>
      <c r="DRC39" s="756"/>
      <c r="DRD39" s="756"/>
      <c r="DRE39" s="756"/>
      <c r="DRF39" s="756"/>
      <c r="DRG39" s="756"/>
      <c r="DRH39" s="756"/>
      <c r="DRI39" s="756"/>
      <c r="DRJ39" s="756"/>
      <c r="DRK39" s="756"/>
      <c r="DRL39" s="756"/>
      <c r="DRM39" s="756"/>
      <c r="DRN39" s="756"/>
      <c r="DRO39" s="756"/>
      <c r="DRP39" s="756"/>
      <c r="DRQ39" s="756"/>
      <c r="DRR39" s="756"/>
      <c r="DRS39" s="756"/>
      <c r="DRT39" s="756"/>
      <c r="DRU39" s="756"/>
      <c r="DRV39" s="756"/>
      <c r="DRW39" s="756"/>
      <c r="DRX39" s="756"/>
      <c r="DRY39" s="756"/>
      <c r="DRZ39" s="756"/>
      <c r="DSA39" s="756"/>
      <c r="DSB39" s="756"/>
      <c r="DSC39" s="756"/>
      <c r="DSD39" s="756"/>
      <c r="DSE39" s="756"/>
      <c r="DSF39" s="756"/>
      <c r="DSG39" s="756"/>
      <c r="DSH39" s="756"/>
      <c r="DSI39" s="756"/>
      <c r="DSJ39" s="756"/>
      <c r="DSK39" s="756"/>
      <c r="DSL39" s="756"/>
      <c r="DSM39" s="756"/>
      <c r="DSN39" s="756"/>
      <c r="DSO39" s="756"/>
      <c r="DSP39" s="756"/>
      <c r="DSQ39" s="756"/>
      <c r="DSR39" s="756"/>
      <c r="DSS39" s="756"/>
      <c r="DST39" s="756"/>
      <c r="DSU39" s="756"/>
      <c r="DSV39" s="756"/>
      <c r="DSW39" s="756"/>
      <c r="DSX39" s="756"/>
      <c r="DSY39" s="756"/>
      <c r="DSZ39" s="756"/>
      <c r="DTA39" s="756"/>
      <c r="DTB39" s="756"/>
      <c r="DTC39" s="756"/>
      <c r="DTD39" s="756"/>
      <c r="DTE39" s="756"/>
      <c r="DTF39" s="756"/>
      <c r="DTG39" s="756"/>
      <c r="DTH39" s="756"/>
      <c r="DTI39" s="756"/>
      <c r="DTJ39" s="756"/>
      <c r="DTK39" s="756"/>
      <c r="DTL39" s="756"/>
      <c r="DTM39" s="756"/>
      <c r="DTN39" s="756"/>
      <c r="DTO39" s="756"/>
      <c r="DTP39" s="756"/>
      <c r="DTQ39" s="756"/>
      <c r="DTR39" s="756"/>
      <c r="DTS39" s="756"/>
      <c r="DTT39" s="756"/>
      <c r="DTU39" s="756"/>
      <c r="DTV39" s="756"/>
      <c r="DTW39" s="756"/>
      <c r="DTX39" s="756"/>
      <c r="DTY39" s="756"/>
      <c r="DTZ39" s="756"/>
      <c r="DUA39" s="756"/>
      <c r="DUB39" s="756"/>
      <c r="DUC39" s="756"/>
      <c r="DUD39" s="756"/>
      <c r="DUE39" s="756"/>
      <c r="DUF39" s="756"/>
      <c r="DUG39" s="756"/>
      <c r="DUH39" s="756"/>
      <c r="DUI39" s="756"/>
      <c r="DUJ39" s="756"/>
      <c r="DUK39" s="756"/>
      <c r="DUL39" s="756"/>
      <c r="DUM39" s="756"/>
      <c r="DUN39" s="756"/>
      <c r="DUO39" s="756"/>
      <c r="DUP39" s="756"/>
      <c r="DUQ39" s="756"/>
      <c r="DUR39" s="756"/>
      <c r="DUS39" s="756"/>
      <c r="DUT39" s="756"/>
      <c r="DUU39" s="756"/>
      <c r="DUV39" s="756"/>
      <c r="DUW39" s="756"/>
      <c r="DUX39" s="756"/>
      <c r="DUY39" s="756"/>
      <c r="DUZ39" s="756"/>
      <c r="DVA39" s="756"/>
      <c r="DVB39" s="756"/>
      <c r="DVC39" s="756"/>
      <c r="DVD39" s="756"/>
      <c r="DVE39" s="756"/>
      <c r="DVF39" s="756"/>
      <c r="DVG39" s="756"/>
      <c r="DVH39" s="756"/>
      <c r="DVI39" s="756"/>
      <c r="DVJ39" s="756"/>
      <c r="DVK39" s="756"/>
      <c r="DVL39" s="756"/>
      <c r="DVM39" s="756"/>
      <c r="DVN39" s="756"/>
      <c r="DVO39" s="756"/>
      <c r="DVP39" s="756"/>
      <c r="DVQ39" s="756"/>
      <c r="DVR39" s="756"/>
      <c r="DVS39" s="756"/>
      <c r="DVT39" s="756"/>
      <c r="DVU39" s="756"/>
      <c r="DVV39" s="756"/>
      <c r="DVW39" s="756"/>
      <c r="DVX39" s="756"/>
      <c r="DVY39" s="756"/>
      <c r="DVZ39" s="756"/>
      <c r="DWA39" s="756"/>
      <c r="DWB39" s="756"/>
      <c r="DWC39" s="756"/>
      <c r="DWD39" s="756"/>
      <c r="DWE39" s="756"/>
      <c r="DWF39" s="756"/>
      <c r="DWG39" s="756"/>
      <c r="DWH39" s="756"/>
      <c r="DWI39" s="756"/>
      <c r="DWJ39" s="756"/>
      <c r="DWK39" s="756"/>
      <c r="DWL39" s="756"/>
      <c r="DWM39" s="756"/>
      <c r="DWN39" s="756"/>
      <c r="DWO39" s="756"/>
      <c r="DWP39" s="756"/>
      <c r="DWQ39" s="756"/>
      <c r="DWR39" s="756"/>
      <c r="DWS39" s="756"/>
      <c r="DWT39" s="756"/>
      <c r="DWU39" s="756"/>
      <c r="DWV39" s="756"/>
      <c r="DWW39" s="756"/>
      <c r="DWX39" s="756"/>
      <c r="DWY39" s="756"/>
      <c r="DWZ39" s="756"/>
      <c r="DXA39" s="756"/>
      <c r="DXB39" s="756"/>
      <c r="DXC39" s="756"/>
      <c r="DXD39" s="756"/>
      <c r="DXE39" s="756"/>
      <c r="DXF39" s="756"/>
      <c r="DXG39" s="756"/>
      <c r="DXH39" s="756"/>
      <c r="DXI39" s="756"/>
      <c r="DXJ39" s="756"/>
      <c r="DXK39" s="756"/>
      <c r="DXL39" s="756"/>
      <c r="DXM39" s="756"/>
      <c r="DXN39" s="756"/>
      <c r="DXO39" s="756"/>
      <c r="DXP39" s="756"/>
      <c r="DXQ39" s="756"/>
      <c r="DXR39" s="756"/>
      <c r="DXS39" s="756"/>
      <c r="DXT39" s="756"/>
      <c r="DXU39" s="756"/>
      <c r="DXV39" s="756"/>
      <c r="DXW39" s="756"/>
      <c r="DXX39" s="756"/>
      <c r="DXY39" s="756"/>
      <c r="DXZ39" s="756"/>
      <c r="DYA39" s="756"/>
      <c r="DYB39" s="756"/>
      <c r="DYC39" s="756"/>
      <c r="DYD39" s="756"/>
      <c r="DYE39" s="756"/>
      <c r="DYF39" s="756"/>
      <c r="DYG39" s="756"/>
      <c r="DYH39" s="756"/>
      <c r="DYI39" s="756"/>
      <c r="DYJ39" s="756"/>
      <c r="DYK39" s="756"/>
      <c r="DYL39" s="756"/>
      <c r="DYM39" s="756"/>
      <c r="DYN39" s="756"/>
      <c r="DYO39" s="756"/>
      <c r="DYP39" s="756"/>
      <c r="DYQ39" s="756"/>
      <c r="DYR39" s="756"/>
      <c r="DYS39" s="756"/>
      <c r="DYT39" s="756"/>
      <c r="DYU39" s="756"/>
      <c r="DYV39" s="756"/>
      <c r="DYW39" s="756"/>
      <c r="DYX39" s="756"/>
      <c r="DYY39" s="756"/>
      <c r="DYZ39" s="756"/>
      <c r="DZA39" s="756"/>
      <c r="DZB39" s="756"/>
      <c r="DZC39" s="756"/>
      <c r="DZD39" s="756"/>
      <c r="DZE39" s="756"/>
      <c r="DZF39" s="756"/>
      <c r="DZG39" s="756"/>
      <c r="DZH39" s="756"/>
      <c r="DZI39" s="756"/>
      <c r="DZJ39" s="756"/>
      <c r="DZK39" s="756"/>
      <c r="DZL39" s="756"/>
      <c r="DZM39" s="756"/>
      <c r="DZN39" s="756"/>
      <c r="DZO39" s="756"/>
      <c r="DZP39" s="756"/>
      <c r="DZQ39" s="756"/>
      <c r="DZR39" s="756"/>
      <c r="DZS39" s="756"/>
      <c r="DZT39" s="756"/>
      <c r="DZU39" s="756"/>
      <c r="DZV39" s="756"/>
      <c r="DZW39" s="756"/>
      <c r="DZX39" s="756"/>
      <c r="DZY39" s="756"/>
      <c r="DZZ39" s="756"/>
      <c r="EAA39" s="756"/>
      <c r="EAB39" s="756"/>
      <c r="EAC39" s="756"/>
      <c r="EAD39" s="756"/>
      <c r="EAE39" s="756"/>
      <c r="EAF39" s="756"/>
      <c r="EAG39" s="756"/>
      <c r="EAH39" s="756"/>
      <c r="EAI39" s="756"/>
      <c r="EAJ39" s="756"/>
      <c r="EAK39" s="756"/>
      <c r="EAL39" s="756"/>
      <c r="EAM39" s="756"/>
      <c r="EAN39" s="756"/>
      <c r="EAO39" s="756"/>
      <c r="EAP39" s="756"/>
      <c r="EAQ39" s="756"/>
      <c r="EAR39" s="756"/>
      <c r="EAS39" s="756"/>
      <c r="EAT39" s="756"/>
      <c r="EAU39" s="756"/>
      <c r="EAV39" s="756"/>
      <c r="EAW39" s="756"/>
      <c r="EAX39" s="756"/>
      <c r="EAY39" s="756"/>
      <c r="EAZ39" s="756"/>
      <c r="EBA39" s="756"/>
      <c r="EBB39" s="756"/>
      <c r="EBC39" s="756"/>
      <c r="EBD39" s="756"/>
      <c r="EBE39" s="756"/>
      <c r="EBF39" s="756"/>
      <c r="EBG39" s="756"/>
      <c r="EBH39" s="756"/>
      <c r="EBI39" s="756"/>
      <c r="EBJ39" s="756"/>
      <c r="EBK39" s="756"/>
      <c r="EBL39" s="756"/>
      <c r="EBM39" s="756"/>
      <c r="EBN39" s="756"/>
      <c r="EBO39" s="756"/>
      <c r="EBP39" s="756"/>
      <c r="EBQ39" s="756"/>
      <c r="EBR39" s="756"/>
      <c r="EBS39" s="756"/>
      <c r="EBT39" s="756"/>
      <c r="EBU39" s="756"/>
      <c r="EBV39" s="756"/>
      <c r="EBW39" s="756"/>
      <c r="EBX39" s="756"/>
      <c r="EBY39" s="756"/>
      <c r="EBZ39" s="756"/>
      <c r="ECA39" s="756"/>
      <c r="ECB39" s="756"/>
      <c r="ECC39" s="756"/>
      <c r="ECD39" s="756"/>
      <c r="ECE39" s="756"/>
      <c r="ECF39" s="756"/>
      <c r="ECG39" s="756"/>
      <c r="ECH39" s="756"/>
      <c r="ECI39" s="756"/>
      <c r="ECJ39" s="756"/>
      <c r="ECK39" s="756"/>
      <c r="ECL39" s="756"/>
      <c r="ECM39" s="756"/>
      <c r="ECN39" s="756"/>
      <c r="ECO39" s="756"/>
      <c r="ECP39" s="756"/>
      <c r="ECQ39" s="756"/>
      <c r="ECR39" s="756"/>
      <c r="ECS39" s="756"/>
      <c r="ECT39" s="756"/>
      <c r="ECU39" s="756"/>
      <c r="ECV39" s="756"/>
      <c r="ECW39" s="756"/>
      <c r="ECX39" s="756"/>
      <c r="ECY39" s="756"/>
      <c r="ECZ39" s="756"/>
      <c r="EDA39" s="756"/>
      <c r="EDB39" s="756"/>
      <c r="EDC39" s="756"/>
      <c r="EDD39" s="756"/>
      <c r="EDE39" s="756"/>
      <c r="EDF39" s="756"/>
      <c r="EDG39" s="756"/>
      <c r="EDH39" s="756"/>
      <c r="EDI39" s="756"/>
      <c r="EDJ39" s="756"/>
      <c r="EDK39" s="756"/>
      <c r="EDL39" s="756"/>
      <c r="EDM39" s="756"/>
      <c r="EDN39" s="756"/>
      <c r="EDO39" s="756"/>
      <c r="EDP39" s="756"/>
      <c r="EDQ39" s="756"/>
      <c r="EDR39" s="756"/>
      <c r="EDS39" s="756"/>
      <c r="EDT39" s="756"/>
      <c r="EDU39" s="756"/>
      <c r="EDV39" s="756"/>
      <c r="EDW39" s="756"/>
      <c r="EDX39" s="756"/>
      <c r="EDY39" s="756"/>
      <c r="EDZ39" s="756"/>
      <c r="EEA39" s="756"/>
      <c r="EEB39" s="756"/>
      <c r="EEC39" s="756"/>
      <c r="EED39" s="756"/>
      <c r="EEE39" s="756"/>
      <c r="EEF39" s="756"/>
      <c r="EEG39" s="756"/>
      <c r="EEH39" s="756"/>
      <c r="EEI39" s="756"/>
      <c r="EEJ39" s="756"/>
      <c r="EEK39" s="756"/>
      <c r="EEL39" s="756"/>
      <c r="EEM39" s="756"/>
      <c r="EEN39" s="756"/>
      <c r="EEO39" s="756"/>
      <c r="EEP39" s="756"/>
      <c r="EEQ39" s="756"/>
      <c r="EER39" s="756"/>
      <c r="EES39" s="756"/>
      <c r="EET39" s="756"/>
      <c r="EEU39" s="756"/>
      <c r="EEV39" s="756"/>
      <c r="EEW39" s="756"/>
      <c r="EEX39" s="756"/>
      <c r="EEY39" s="756"/>
      <c r="EEZ39" s="756"/>
      <c r="EFA39" s="756"/>
      <c r="EFB39" s="756"/>
      <c r="EFC39" s="756"/>
      <c r="EFD39" s="756"/>
      <c r="EFE39" s="756"/>
      <c r="EFF39" s="756"/>
      <c r="EFG39" s="756"/>
      <c r="EFH39" s="756"/>
      <c r="EFI39" s="756"/>
      <c r="EFJ39" s="756"/>
      <c r="EFK39" s="756"/>
      <c r="EFL39" s="756"/>
      <c r="EFM39" s="756"/>
      <c r="EFN39" s="756"/>
      <c r="EFO39" s="756"/>
      <c r="EFP39" s="756"/>
      <c r="EFQ39" s="756"/>
      <c r="EFR39" s="756"/>
      <c r="EFS39" s="756"/>
      <c r="EFT39" s="756"/>
      <c r="EFU39" s="756"/>
      <c r="EFV39" s="756"/>
      <c r="EFW39" s="756"/>
      <c r="EFX39" s="756"/>
      <c r="EFY39" s="756"/>
      <c r="EFZ39" s="756"/>
      <c r="EGA39" s="756"/>
      <c r="EGB39" s="756"/>
      <c r="EGC39" s="756"/>
      <c r="EGD39" s="756"/>
      <c r="EGE39" s="756"/>
      <c r="EGF39" s="756"/>
      <c r="EGG39" s="756"/>
      <c r="EGH39" s="756"/>
      <c r="EGI39" s="756"/>
      <c r="EGJ39" s="756"/>
      <c r="EGK39" s="756"/>
      <c r="EGL39" s="756"/>
      <c r="EGM39" s="756"/>
      <c r="EGN39" s="756"/>
      <c r="EGO39" s="756"/>
      <c r="EGP39" s="756"/>
      <c r="EGQ39" s="756"/>
      <c r="EGR39" s="756"/>
      <c r="EGS39" s="756"/>
      <c r="EGT39" s="756"/>
      <c r="EGU39" s="756"/>
      <c r="EGV39" s="756"/>
      <c r="EGW39" s="756"/>
      <c r="EGX39" s="756"/>
      <c r="EGY39" s="756"/>
      <c r="EGZ39" s="756"/>
      <c r="EHA39" s="756"/>
      <c r="EHB39" s="756"/>
      <c r="EHC39" s="756"/>
      <c r="EHD39" s="756"/>
      <c r="EHE39" s="756"/>
      <c r="EHF39" s="756"/>
      <c r="EHG39" s="756"/>
      <c r="EHH39" s="756"/>
      <c r="EHI39" s="756"/>
      <c r="EHJ39" s="756"/>
      <c r="EHK39" s="756"/>
      <c r="EHL39" s="756"/>
      <c r="EHM39" s="756"/>
      <c r="EHN39" s="756"/>
      <c r="EHO39" s="756"/>
      <c r="EHP39" s="756"/>
      <c r="EHQ39" s="756"/>
      <c r="EHR39" s="756"/>
      <c r="EHS39" s="756"/>
      <c r="EHT39" s="756"/>
      <c r="EHU39" s="756"/>
      <c r="EHV39" s="756"/>
      <c r="EHW39" s="756"/>
      <c r="EHX39" s="756"/>
      <c r="EHY39" s="756"/>
      <c r="EHZ39" s="756"/>
      <c r="EIA39" s="756"/>
      <c r="EIB39" s="756"/>
      <c r="EIC39" s="756"/>
      <c r="EID39" s="756"/>
      <c r="EIE39" s="756"/>
      <c r="EIF39" s="756"/>
      <c r="EIG39" s="756"/>
      <c r="EIH39" s="756"/>
      <c r="EII39" s="756"/>
      <c r="EIJ39" s="756"/>
      <c r="EIK39" s="756"/>
      <c r="EIL39" s="756"/>
      <c r="EIM39" s="756"/>
      <c r="EIN39" s="756"/>
      <c r="EIO39" s="756"/>
      <c r="EIP39" s="756"/>
      <c r="EIQ39" s="756"/>
      <c r="EIR39" s="756"/>
      <c r="EIS39" s="756"/>
      <c r="EIT39" s="756"/>
      <c r="EIU39" s="756"/>
      <c r="EIV39" s="756"/>
      <c r="EIW39" s="756"/>
      <c r="EIX39" s="756"/>
      <c r="EIY39" s="756"/>
      <c r="EIZ39" s="756"/>
      <c r="EJA39" s="756"/>
      <c r="EJB39" s="756"/>
      <c r="EJC39" s="756"/>
      <c r="EJD39" s="756"/>
      <c r="EJE39" s="756"/>
      <c r="EJF39" s="756"/>
      <c r="EJG39" s="756"/>
      <c r="EJH39" s="756"/>
      <c r="EJI39" s="756"/>
      <c r="EJJ39" s="756"/>
      <c r="EJK39" s="756"/>
      <c r="EJL39" s="756"/>
      <c r="EJM39" s="756"/>
      <c r="EJN39" s="756"/>
      <c r="EJO39" s="756"/>
      <c r="EJP39" s="756"/>
      <c r="EJQ39" s="756"/>
      <c r="EJR39" s="756"/>
      <c r="EJS39" s="756"/>
      <c r="EJT39" s="756"/>
      <c r="EJU39" s="756"/>
      <c r="EJV39" s="756"/>
      <c r="EJW39" s="756"/>
      <c r="EJX39" s="756"/>
      <c r="EJY39" s="756"/>
      <c r="EJZ39" s="756"/>
      <c r="EKA39" s="756"/>
      <c r="EKB39" s="756"/>
      <c r="EKC39" s="756"/>
      <c r="EKD39" s="756"/>
      <c r="EKE39" s="756"/>
      <c r="EKF39" s="756"/>
      <c r="EKG39" s="756"/>
      <c r="EKH39" s="756"/>
      <c r="EKI39" s="756"/>
      <c r="EKJ39" s="756"/>
      <c r="EKK39" s="756"/>
      <c r="EKL39" s="756"/>
      <c r="EKM39" s="756"/>
      <c r="EKN39" s="756"/>
      <c r="EKO39" s="756"/>
      <c r="EKP39" s="756"/>
      <c r="EKQ39" s="756"/>
      <c r="EKR39" s="756"/>
      <c r="EKS39" s="756"/>
      <c r="EKT39" s="756"/>
      <c r="EKU39" s="756"/>
      <c r="EKV39" s="756"/>
      <c r="EKW39" s="756"/>
      <c r="EKX39" s="756"/>
      <c r="EKY39" s="756"/>
      <c r="EKZ39" s="756"/>
      <c r="ELA39" s="756"/>
      <c r="ELB39" s="756"/>
      <c r="ELC39" s="756"/>
      <c r="ELD39" s="756"/>
      <c r="ELE39" s="756"/>
      <c r="ELF39" s="756"/>
      <c r="ELG39" s="756"/>
      <c r="ELH39" s="756"/>
      <c r="ELI39" s="756"/>
      <c r="ELJ39" s="756"/>
      <c r="ELK39" s="756"/>
      <c r="ELL39" s="756"/>
      <c r="ELM39" s="756"/>
      <c r="ELN39" s="756"/>
      <c r="ELO39" s="756"/>
      <c r="ELP39" s="756"/>
      <c r="ELQ39" s="756"/>
      <c r="ELR39" s="756"/>
      <c r="ELS39" s="756"/>
      <c r="ELT39" s="756"/>
      <c r="ELU39" s="756"/>
      <c r="ELV39" s="756"/>
      <c r="ELW39" s="756"/>
      <c r="ELX39" s="756"/>
      <c r="ELY39" s="756"/>
      <c r="ELZ39" s="756"/>
      <c r="EMA39" s="756"/>
      <c r="EMB39" s="756"/>
      <c r="EMC39" s="756"/>
      <c r="EMD39" s="756"/>
      <c r="EME39" s="756"/>
      <c r="EMF39" s="756"/>
      <c r="EMG39" s="756"/>
      <c r="EMH39" s="756"/>
      <c r="EMI39" s="756"/>
      <c r="EMJ39" s="756"/>
      <c r="EMK39" s="756"/>
      <c r="EML39" s="756"/>
      <c r="EMM39" s="756"/>
      <c r="EMN39" s="756"/>
      <c r="EMO39" s="756"/>
      <c r="EMP39" s="756"/>
      <c r="EMQ39" s="756"/>
      <c r="EMR39" s="756"/>
      <c r="EMS39" s="756"/>
      <c r="EMT39" s="756"/>
      <c r="EMU39" s="756"/>
      <c r="EMV39" s="756"/>
      <c r="EMW39" s="756"/>
      <c r="EMX39" s="756"/>
      <c r="EMY39" s="756"/>
      <c r="EMZ39" s="756"/>
      <c r="ENA39" s="756"/>
      <c r="ENB39" s="756"/>
      <c r="ENC39" s="756"/>
      <c r="END39" s="756"/>
      <c r="ENE39" s="756"/>
      <c r="ENF39" s="756"/>
      <c r="ENG39" s="756"/>
      <c r="ENH39" s="756"/>
      <c r="ENI39" s="756"/>
      <c r="ENJ39" s="756"/>
      <c r="ENK39" s="756"/>
      <c r="ENL39" s="756"/>
      <c r="ENM39" s="756"/>
      <c r="ENN39" s="756"/>
      <c r="ENO39" s="756"/>
      <c r="ENP39" s="756"/>
      <c r="ENQ39" s="756"/>
      <c r="ENR39" s="756"/>
      <c r="ENS39" s="756"/>
      <c r="ENT39" s="756"/>
      <c r="ENU39" s="756"/>
      <c r="ENV39" s="756"/>
      <c r="ENW39" s="756"/>
      <c r="ENX39" s="756"/>
      <c r="ENY39" s="756"/>
      <c r="ENZ39" s="756"/>
      <c r="EOA39" s="756"/>
      <c r="EOB39" s="756"/>
      <c r="EOC39" s="756"/>
      <c r="EOD39" s="756"/>
      <c r="EOE39" s="756"/>
      <c r="EOF39" s="756"/>
      <c r="EOG39" s="756"/>
      <c r="EOH39" s="756"/>
      <c r="EOI39" s="756"/>
      <c r="EOJ39" s="756"/>
      <c r="EOK39" s="756"/>
      <c r="EOL39" s="756"/>
      <c r="EOM39" s="756"/>
      <c r="EON39" s="756"/>
      <c r="EOO39" s="756"/>
      <c r="EOP39" s="756"/>
      <c r="EOQ39" s="756"/>
      <c r="EOR39" s="756"/>
      <c r="EOS39" s="756"/>
      <c r="EOT39" s="756"/>
      <c r="EOU39" s="756"/>
      <c r="EOV39" s="756"/>
      <c r="EOW39" s="756"/>
      <c r="EOX39" s="756"/>
      <c r="EOY39" s="756"/>
      <c r="EOZ39" s="756"/>
      <c r="EPA39" s="756"/>
      <c r="EPB39" s="756"/>
      <c r="EPC39" s="756"/>
      <c r="EPD39" s="756"/>
      <c r="EPE39" s="756"/>
      <c r="EPF39" s="756"/>
      <c r="EPG39" s="756"/>
      <c r="EPH39" s="756"/>
      <c r="EPI39" s="756"/>
      <c r="EPJ39" s="756"/>
      <c r="EPK39" s="756"/>
      <c r="EPL39" s="756"/>
      <c r="EPM39" s="756"/>
      <c r="EPN39" s="756"/>
      <c r="EPO39" s="756"/>
      <c r="EPP39" s="756"/>
      <c r="EPQ39" s="756"/>
      <c r="EPR39" s="756"/>
      <c r="EPS39" s="756"/>
      <c r="EPT39" s="756"/>
      <c r="EPU39" s="756"/>
      <c r="EPV39" s="756"/>
      <c r="EPW39" s="756"/>
      <c r="EPX39" s="756"/>
      <c r="EPY39" s="756"/>
      <c r="EPZ39" s="756"/>
      <c r="EQA39" s="756"/>
      <c r="EQB39" s="756"/>
      <c r="EQC39" s="756"/>
      <c r="EQD39" s="756"/>
      <c r="EQE39" s="756"/>
      <c r="EQF39" s="756"/>
      <c r="EQG39" s="756"/>
      <c r="EQH39" s="756"/>
      <c r="EQI39" s="756"/>
      <c r="EQJ39" s="756"/>
      <c r="EQK39" s="756"/>
      <c r="EQL39" s="756"/>
      <c r="EQM39" s="756"/>
      <c r="EQN39" s="756"/>
      <c r="EQO39" s="756"/>
      <c r="EQP39" s="756"/>
      <c r="EQQ39" s="756"/>
      <c r="EQR39" s="756"/>
      <c r="EQS39" s="756"/>
      <c r="EQT39" s="756"/>
      <c r="EQU39" s="756"/>
      <c r="EQV39" s="756"/>
      <c r="EQW39" s="756"/>
      <c r="EQX39" s="756"/>
      <c r="EQY39" s="756"/>
      <c r="EQZ39" s="756"/>
      <c r="ERA39" s="756"/>
      <c r="ERB39" s="756"/>
      <c r="ERC39" s="756"/>
      <c r="ERD39" s="756"/>
      <c r="ERE39" s="756"/>
      <c r="ERF39" s="756"/>
      <c r="ERG39" s="756"/>
      <c r="ERH39" s="756"/>
      <c r="ERI39" s="756"/>
      <c r="ERJ39" s="756"/>
      <c r="ERK39" s="756"/>
      <c r="ERL39" s="756"/>
      <c r="ERM39" s="756"/>
      <c r="ERN39" s="756"/>
      <c r="ERO39" s="756"/>
      <c r="ERP39" s="756"/>
      <c r="ERQ39" s="756"/>
      <c r="ERR39" s="756"/>
      <c r="ERS39" s="756"/>
      <c r="ERT39" s="756"/>
      <c r="ERU39" s="756"/>
      <c r="ERV39" s="756"/>
      <c r="ERW39" s="756"/>
      <c r="ERX39" s="756"/>
      <c r="ERY39" s="756"/>
      <c r="ERZ39" s="756"/>
      <c r="ESA39" s="756"/>
      <c r="ESB39" s="756"/>
      <c r="ESC39" s="756"/>
      <c r="ESD39" s="756"/>
      <c r="ESE39" s="756"/>
      <c r="ESF39" s="756"/>
      <c r="ESG39" s="756"/>
      <c r="ESH39" s="756"/>
      <c r="ESI39" s="756"/>
      <c r="ESJ39" s="756"/>
      <c r="ESK39" s="756"/>
      <c r="ESL39" s="756"/>
      <c r="ESM39" s="756"/>
      <c r="ESN39" s="756"/>
      <c r="ESO39" s="756"/>
      <c r="ESP39" s="756"/>
      <c r="ESQ39" s="756"/>
      <c r="ESR39" s="756"/>
      <c r="ESS39" s="756"/>
      <c r="EST39" s="756"/>
      <c r="ESU39" s="756"/>
      <c r="ESV39" s="756"/>
      <c r="ESW39" s="756"/>
      <c r="ESX39" s="756"/>
      <c r="ESY39" s="756"/>
      <c r="ESZ39" s="756"/>
      <c r="ETA39" s="756"/>
      <c r="ETB39" s="756"/>
      <c r="ETC39" s="756"/>
      <c r="ETD39" s="756"/>
      <c r="ETE39" s="756"/>
      <c r="ETF39" s="756"/>
      <c r="ETG39" s="756"/>
      <c r="ETH39" s="756"/>
      <c r="ETI39" s="756"/>
      <c r="ETJ39" s="756"/>
      <c r="ETK39" s="756"/>
      <c r="ETL39" s="756"/>
      <c r="ETM39" s="756"/>
      <c r="ETN39" s="756"/>
      <c r="ETO39" s="756"/>
      <c r="ETP39" s="756"/>
      <c r="ETQ39" s="756"/>
      <c r="ETR39" s="756"/>
      <c r="ETS39" s="756"/>
      <c r="ETT39" s="756"/>
      <c r="ETU39" s="756"/>
      <c r="ETV39" s="756"/>
      <c r="ETW39" s="756"/>
      <c r="ETX39" s="756"/>
      <c r="ETY39" s="756"/>
      <c r="ETZ39" s="756"/>
      <c r="EUA39" s="756"/>
      <c r="EUB39" s="756"/>
      <c r="EUC39" s="756"/>
      <c r="EUD39" s="756"/>
      <c r="EUE39" s="756"/>
      <c r="EUF39" s="756"/>
      <c r="EUG39" s="756"/>
      <c r="EUH39" s="756"/>
      <c r="EUI39" s="756"/>
      <c r="EUJ39" s="756"/>
      <c r="EUK39" s="756"/>
      <c r="EUL39" s="756"/>
      <c r="EUM39" s="756"/>
      <c r="EUN39" s="756"/>
      <c r="EUO39" s="756"/>
      <c r="EUP39" s="756"/>
      <c r="EUQ39" s="756"/>
      <c r="EUR39" s="756"/>
      <c r="EUS39" s="756"/>
      <c r="EUT39" s="756"/>
      <c r="EUU39" s="756"/>
      <c r="EUV39" s="756"/>
      <c r="EUW39" s="756"/>
      <c r="EUX39" s="756"/>
      <c r="EUY39" s="756"/>
      <c r="EUZ39" s="756"/>
      <c r="EVA39" s="756"/>
      <c r="EVB39" s="756"/>
      <c r="EVC39" s="756"/>
      <c r="EVD39" s="756"/>
      <c r="EVE39" s="756"/>
      <c r="EVF39" s="756"/>
      <c r="EVG39" s="756"/>
      <c r="EVH39" s="756"/>
      <c r="EVI39" s="756"/>
      <c r="EVJ39" s="756"/>
      <c r="EVK39" s="756"/>
      <c r="EVL39" s="756"/>
      <c r="EVM39" s="756"/>
      <c r="EVN39" s="756"/>
      <c r="EVO39" s="756"/>
      <c r="EVP39" s="756"/>
      <c r="EVQ39" s="756"/>
      <c r="EVR39" s="756"/>
      <c r="EVS39" s="756"/>
      <c r="EVT39" s="756"/>
      <c r="EVU39" s="756"/>
      <c r="EVV39" s="756"/>
      <c r="EVW39" s="756"/>
      <c r="EVX39" s="756"/>
      <c r="EVY39" s="756"/>
      <c r="EVZ39" s="756"/>
      <c r="EWA39" s="756"/>
      <c r="EWB39" s="756"/>
      <c r="EWC39" s="756"/>
      <c r="EWD39" s="756"/>
      <c r="EWE39" s="756"/>
      <c r="EWF39" s="756"/>
      <c r="EWG39" s="756"/>
      <c r="EWH39" s="756"/>
      <c r="EWI39" s="756"/>
      <c r="EWJ39" s="756"/>
      <c r="EWK39" s="756"/>
      <c r="EWL39" s="756"/>
      <c r="EWM39" s="756"/>
      <c r="EWN39" s="756"/>
      <c r="EWO39" s="756"/>
      <c r="EWP39" s="756"/>
      <c r="EWQ39" s="756"/>
      <c r="EWR39" s="756"/>
      <c r="EWS39" s="756"/>
      <c r="EWT39" s="756"/>
      <c r="EWU39" s="756"/>
      <c r="EWV39" s="756"/>
      <c r="EWW39" s="756"/>
      <c r="EWX39" s="756"/>
      <c r="EWY39" s="756"/>
      <c r="EWZ39" s="756"/>
      <c r="EXA39" s="756"/>
      <c r="EXB39" s="756"/>
      <c r="EXC39" s="756"/>
      <c r="EXD39" s="756"/>
      <c r="EXE39" s="756"/>
      <c r="EXF39" s="756"/>
      <c r="EXG39" s="756"/>
      <c r="EXH39" s="756"/>
      <c r="EXI39" s="756"/>
      <c r="EXJ39" s="756"/>
      <c r="EXK39" s="756"/>
      <c r="EXL39" s="756"/>
      <c r="EXM39" s="756"/>
      <c r="EXN39" s="756"/>
      <c r="EXO39" s="756"/>
      <c r="EXP39" s="756"/>
      <c r="EXQ39" s="756"/>
      <c r="EXR39" s="756"/>
      <c r="EXS39" s="756"/>
      <c r="EXT39" s="756"/>
      <c r="EXU39" s="756"/>
      <c r="EXV39" s="756"/>
      <c r="EXW39" s="756"/>
      <c r="EXX39" s="756"/>
      <c r="EXY39" s="756"/>
      <c r="EXZ39" s="756"/>
      <c r="EYA39" s="756"/>
      <c r="EYB39" s="756"/>
      <c r="EYC39" s="756"/>
      <c r="EYD39" s="756"/>
      <c r="EYE39" s="756"/>
      <c r="EYF39" s="756"/>
      <c r="EYG39" s="756"/>
      <c r="EYH39" s="756"/>
      <c r="EYI39" s="756"/>
      <c r="EYJ39" s="756"/>
      <c r="EYK39" s="756"/>
      <c r="EYL39" s="756"/>
      <c r="EYM39" s="756"/>
      <c r="EYN39" s="756"/>
      <c r="EYO39" s="756"/>
      <c r="EYP39" s="756"/>
      <c r="EYQ39" s="756"/>
      <c r="EYR39" s="756"/>
      <c r="EYS39" s="756"/>
      <c r="EYT39" s="756"/>
      <c r="EYU39" s="756"/>
      <c r="EYV39" s="756"/>
      <c r="EYW39" s="756"/>
      <c r="EYX39" s="756"/>
      <c r="EYY39" s="756"/>
      <c r="EYZ39" s="756"/>
      <c r="EZA39" s="756"/>
      <c r="EZB39" s="756"/>
      <c r="EZC39" s="756"/>
      <c r="EZD39" s="756"/>
      <c r="EZE39" s="756"/>
      <c r="EZF39" s="756"/>
      <c r="EZG39" s="756"/>
      <c r="EZH39" s="756"/>
      <c r="EZI39" s="756"/>
      <c r="EZJ39" s="756"/>
      <c r="EZK39" s="756"/>
      <c r="EZL39" s="756"/>
      <c r="EZM39" s="756"/>
      <c r="EZN39" s="756"/>
      <c r="EZO39" s="756"/>
      <c r="EZP39" s="756"/>
      <c r="EZQ39" s="756"/>
      <c r="EZR39" s="756"/>
      <c r="EZS39" s="756"/>
      <c r="EZT39" s="756"/>
      <c r="EZU39" s="756"/>
      <c r="EZV39" s="756"/>
      <c r="EZW39" s="756"/>
      <c r="EZX39" s="756"/>
      <c r="EZY39" s="756"/>
      <c r="EZZ39" s="756"/>
      <c r="FAA39" s="756"/>
      <c r="FAB39" s="756"/>
      <c r="FAC39" s="756"/>
      <c r="FAD39" s="756"/>
      <c r="FAE39" s="756"/>
      <c r="FAF39" s="756"/>
      <c r="FAG39" s="756"/>
      <c r="FAH39" s="756"/>
      <c r="FAI39" s="756"/>
      <c r="FAJ39" s="756"/>
      <c r="FAK39" s="756"/>
      <c r="FAL39" s="756"/>
      <c r="FAM39" s="756"/>
      <c r="FAN39" s="756"/>
      <c r="FAO39" s="756"/>
      <c r="FAP39" s="756"/>
      <c r="FAQ39" s="756"/>
      <c r="FAR39" s="756"/>
      <c r="FAS39" s="756"/>
      <c r="FAT39" s="756"/>
      <c r="FAU39" s="756"/>
      <c r="FAV39" s="756"/>
      <c r="FAW39" s="756"/>
      <c r="FAX39" s="756"/>
      <c r="FAY39" s="756"/>
      <c r="FAZ39" s="756"/>
      <c r="FBA39" s="756"/>
      <c r="FBB39" s="756"/>
      <c r="FBC39" s="756"/>
      <c r="FBD39" s="756"/>
      <c r="FBE39" s="756"/>
      <c r="FBF39" s="756"/>
      <c r="FBG39" s="756"/>
      <c r="FBH39" s="756"/>
      <c r="FBI39" s="756"/>
      <c r="FBJ39" s="756"/>
      <c r="FBK39" s="756"/>
      <c r="FBL39" s="756"/>
      <c r="FBM39" s="756"/>
      <c r="FBN39" s="756"/>
      <c r="FBO39" s="756"/>
      <c r="FBP39" s="756"/>
      <c r="FBQ39" s="756"/>
      <c r="FBR39" s="756"/>
      <c r="FBS39" s="756"/>
      <c r="FBT39" s="756"/>
      <c r="FBU39" s="756"/>
      <c r="FBV39" s="756"/>
      <c r="FBW39" s="756"/>
      <c r="FBX39" s="756"/>
      <c r="FBY39" s="756"/>
      <c r="FBZ39" s="756"/>
      <c r="FCA39" s="756"/>
      <c r="FCB39" s="756"/>
      <c r="FCC39" s="756"/>
      <c r="FCD39" s="756"/>
      <c r="FCE39" s="756"/>
      <c r="FCF39" s="756"/>
      <c r="FCG39" s="756"/>
      <c r="FCH39" s="756"/>
      <c r="FCI39" s="756"/>
      <c r="FCJ39" s="756"/>
      <c r="FCK39" s="756"/>
      <c r="FCL39" s="756"/>
      <c r="FCM39" s="756"/>
      <c r="FCN39" s="756"/>
      <c r="FCO39" s="756"/>
      <c r="FCP39" s="756"/>
      <c r="FCQ39" s="756"/>
      <c r="FCR39" s="756"/>
      <c r="FCS39" s="756"/>
      <c r="FCT39" s="756"/>
      <c r="FCU39" s="756"/>
      <c r="FCV39" s="756"/>
      <c r="FCW39" s="756"/>
      <c r="FCX39" s="756"/>
      <c r="FCY39" s="756"/>
      <c r="FCZ39" s="756"/>
      <c r="FDA39" s="756"/>
      <c r="FDB39" s="756"/>
      <c r="FDC39" s="756"/>
      <c r="FDD39" s="756"/>
      <c r="FDE39" s="756"/>
      <c r="FDF39" s="756"/>
      <c r="FDG39" s="756"/>
      <c r="FDH39" s="756"/>
      <c r="FDI39" s="756"/>
      <c r="FDJ39" s="756"/>
      <c r="FDK39" s="756"/>
      <c r="FDL39" s="756"/>
      <c r="FDM39" s="756"/>
      <c r="FDN39" s="756"/>
      <c r="FDO39" s="756"/>
      <c r="FDP39" s="756"/>
      <c r="FDQ39" s="756"/>
      <c r="FDR39" s="756"/>
      <c r="FDS39" s="756"/>
      <c r="FDT39" s="756"/>
      <c r="FDU39" s="756"/>
      <c r="FDV39" s="756"/>
      <c r="FDW39" s="756"/>
      <c r="FDX39" s="756"/>
      <c r="FDY39" s="756"/>
      <c r="FDZ39" s="756"/>
      <c r="FEA39" s="756"/>
      <c r="FEB39" s="756"/>
      <c r="FEC39" s="756"/>
      <c r="FED39" s="756"/>
      <c r="FEE39" s="756"/>
      <c r="FEF39" s="756"/>
      <c r="FEG39" s="756"/>
      <c r="FEH39" s="756"/>
      <c r="FEI39" s="756"/>
      <c r="FEJ39" s="756"/>
      <c r="FEK39" s="756"/>
      <c r="FEL39" s="756"/>
      <c r="FEM39" s="756"/>
      <c r="FEN39" s="756"/>
      <c r="FEO39" s="756"/>
      <c r="FEP39" s="756"/>
      <c r="FEQ39" s="756"/>
      <c r="FER39" s="756"/>
      <c r="FES39" s="756"/>
      <c r="FET39" s="756"/>
      <c r="FEU39" s="756"/>
      <c r="FEV39" s="756"/>
      <c r="FEW39" s="756"/>
      <c r="FEX39" s="756"/>
      <c r="FEY39" s="756"/>
      <c r="FEZ39" s="756"/>
      <c r="FFA39" s="756"/>
      <c r="FFB39" s="756"/>
      <c r="FFC39" s="756"/>
      <c r="FFD39" s="756"/>
      <c r="FFE39" s="756"/>
      <c r="FFF39" s="756"/>
      <c r="FFG39" s="756"/>
      <c r="FFH39" s="756"/>
      <c r="FFI39" s="756"/>
      <c r="FFJ39" s="756"/>
      <c r="FFK39" s="756"/>
      <c r="FFL39" s="756"/>
      <c r="FFM39" s="756"/>
      <c r="FFN39" s="756"/>
      <c r="FFO39" s="756"/>
      <c r="FFP39" s="756"/>
      <c r="FFQ39" s="756"/>
      <c r="FFR39" s="756"/>
      <c r="FFS39" s="756"/>
      <c r="FFT39" s="756"/>
      <c r="FFU39" s="756"/>
      <c r="FFV39" s="756"/>
      <c r="FFW39" s="756"/>
      <c r="FFX39" s="756"/>
      <c r="FFY39" s="756"/>
      <c r="FFZ39" s="756"/>
      <c r="FGA39" s="756"/>
      <c r="FGB39" s="756"/>
      <c r="FGC39" s="756"/>
      <c r="FGD39" s="756"/>
      <c r="FGE39" s="756"/>
      <c r="FGF39" s="756"/>
      <c r="FGG39" s="756"/>
      <c r="FGH39" s="756"/>
      <c r="FGI39" s="756"/>
      <c r="FGJ39" s="756"/>
      <c r="FGK39" s="756"/>
      <c r="FGL39" s="756"/>
      <c r="FGM39" s="756"/>
      <c r="FGN39" s="756"/>
      <c r="FGO39" s="756"/>
      <c r="FGP39" s="756"/>
      <c r="FGQ39" s="756"/>
      <c r="FGR39" s="756"/>
      <c r="FGS39" s="756"/>
      <c r="FGT39" s="756"/>
      <c r="FGU39" s="756"/>
      <c r="FGV39" s="756"/>
      <c r="FGW39" s="756"/>
      <c r="FGX39" s="756"/>
      <c r="FGY39" s="756"/>
      <c r="FGZ39" s="756"/>
      <c r="FHA39" s="756"/>
      <c r="FHB39" s="756"/>
      <c r="FHC39" s="756"/>
      <c r="FHD39" s="756"/>
      <c r="FHE39" s="756"/>
      <c r="FHF39" s="756"/>
      <c r="FHG39" s="756"/>
      <c r="FHH39" s="756"/>
      <c r="FHI39" s="756"/>
      <c r="FHJ39" s="756"/>
      <c r="FHK39" s="756"/>
      <c r="FHL39" s="756"/>
      <c r="FHM39" s="756"/>
      <c r="FHN39" s="756"/>
      <c r="FHO39" s="756"/>
      <c r="FHP39" s="756"/>
      <c r="FHQ39" s="756"/>
      <c r="FHR39" s="756"/>
      <c r="FHS39" s="756"/>
      <c r="FHT39" s="756"/>
      <c r="FHU39" s="756"/>
      <c r="FHV39" s="756"/>
      <c r="FHW39" s="756"/>
      <c r="FHX39" s="756"/>
      <c r="FHY39" s="756"/>
      <c r="FHZ39" s="756"/>
      <c r="FIA39" s="756"/>
      <c r="FIB39" s="756"/>
      <c r="FIC39" s="756"/>
      <c r="FID39" s="756"/>
      <c r="FIE39" s="756"/>
      <c r="FIF39" s="756"/>
      <c r="FIG39" s="756"/>
      <c r="FIH39" s="756"/>
      <c r="FII39" s="756"/>
      <c r="FIJ39" s="756"/>
      <c r="FIK39" s="756"/>
      <c r="FIL39" s="756"/>
      <c r="FIM39" s="756"/>
      <c r="FIN39" s="756"/>
      <c r="FIO39" s="756"/>
      <c r="FIP39" s="756"/>
      <c r="FIQ39" s="756"/>
      <c r="FIR39" s="756"/>
      <c r="FIS39" s="756"/>
      <c r="FIT39" s="756"/>
      <c r="FIU39" s="756"/>
      <c r="FIV39" s="756"/>
      <c r="FIW39" s="756"/>
      <c r="FIX39" s="756"/>
      <c r="FIY39" s="756"/>
      <c r="FIZ39" s="756"/>
      <c r="FJA39" s="756"/>
      <c r="FJB39" s="756"/>
      <c r="FJC39" s="756"/>
      <c r="FJD39" s="756"/>
      <c r="FJE39" s="756"/>
      <c r="FJF39" s="756"/>
      <c r="FJG39" s="756"/>
      <c r="FJH39" s="756"/>
      <c r="FJI39" s="756"/>
      <c r="FJJ39" s="756"/>
      <c r="FJK39" s="756"/>
      <c r="FJL39" s="756"/>
      <c r="FJM39" s="756"/>
      <c r="FJN39" s="756"/>
      <c r="FJO39" s="756"/>
      <c r="FJP39" s="756"/>
      <c r="FJQ39" s="756"/>
      <c r="FJR39" s="756"/>
      <c r="FJS39" s="756"/>
      <c r="FJT39" s="756"/>
      <c r="FJU39" s="756"/>
      <c r="FJV39" s="756"/>
      <c r="FJW39" s="756"/>
      <c r="FJX39" s="756"/>
      <c r="FJY39" s="756"/>
      <c r="FJZ39" s="756"/>
      <c r="FKA39" s="756"/>
      <c r="FKB39" s="756"/>
      <c r="FKC39" s="756"/>
      <c r="FKD39" s="756"/>
      <c r="FKE39" s="756"/>
      <c r="FKF39" s="756"/>
      <c r="FKG39" s="756"/>
      <c r="FKH39" s="756"/>
      <c r="FKI39" s="756"/>
      <c r="FKJ39" s="756"/>
      <c r="FKK39" s="756"/>
      <c r="FKL39" s="756"/>
      <c r="FKM39" s="756"/>
      <c r="FKN39" s="756"/>
      <c r="FKO39" s="756"/>
      <c r="FKP39" s="756"/>
      <c r="FKQ39" s="756"/>
      <c r="FKR39" s="756"/>
      <c r="FKS39" s="756"/>
      <c r="FKT39" s="756"/>
      <c r="FKU39" s="756"/>
      <c r="FKV39" s="756"/>
      <c r="FKW39" s="756"/>
      <c r="FKX39" s="756"/>
      <c r="FKY39" s="756"/>
      <c r="FKZ39" s="756"/>
      <c r="FLA39" s="756"/>
      <c r="FLB39" s="756"/>
      <c r="FLC39" s="756"/>
      <c r="FLD39" s="756"/>
      <c r="FLE39" s="756"/>
      <c r="FLF39" s="756"/>
      <c r="FLG39" s="756"/>
      <c r="FLH39" s="756"/>
      <c r="FLI39" s="756"/>
      <c r="FLJ39" s="756"/>
      <c r="FLK39" s="756"/>
      <c r="FLL39" s="756"/>
      <c r="FLM39" s="756"/>
      <c r="FLN39" s="756"/>
      <c r="FLO39" s="756"/>
      <c r="FLP39" s="756"/>
      <c r="FLQ39" s="756"/>
      <c r="FLR39" s="756"/>
      <c r="FLS39" s="756"/>
      <c r="FLT39" s="756"/>
      <c r="FLU39" s="756"/>
      <c r="FLV39" s="756"/>
      <c r="FLW39" s="756"/>
      <c r="FLX39" s="756"/>
      <c r="FLY39" s="756"/>
      <c r="FLZ39" s="756"/>
      <c r="FMA39" s="756"/>
      <c r="FMB39" s="756"/>
      <c r="FMC39" s="756"/>
      <c r="FMD39" s="756"/>
      <c r="FME39" s="756"/>
      <c r="FMF39" s="756"/>
      <c r="FMG39" s="756"/>
      <c r="FMH39" s="756"/>
      <c r="FMI39" s="756"/>
      <c r="FMJ39" s="756"/>
      <c r="FMK39" s="756"/>
      <c r="FML39" s="756"/>
      <c r="FMM39" s="756"/>
      <c r="FMN39" s="756"/>
      <c r="FMO39" s="756"/>
      <c r="FMP39" s="756"/>
      <c r="FMQ39" s="756"/>
      <c r="FMR39" s="756"/>
      <c r="FMS39" s="756"/>
      <c r="FMT39" s="756"/>
      <c r="FMU39" s="756"/>
      <c r="FMV39" s="756"/>
      <c r="FMW39" s="756"/>
      <c r="FMX39" s="756"/>
      <c r="FMY39" s="756"/>
      <c r="FMZ39" s="756"/>
      <c r="FNA39" s="756"/>
      <c r="FNB39" s="756"/>
      <c r="FNC39" s="756"/>
      <c r="FND39" s="756"/>
      <c r="FNE39" s="756"/>
      <c r="FNF39" s="756"/>
      <c r="FNG39" s="756"/>
      <c r="FNH39" s="756"/>
      <c r="FNI39" s="756"/>
      <c r="FNJ39" s="756"/>
      <c r="FNK39" s="756"/>
      <c r="FNL39" s="756"/>
      <c r="FNM39" s="756"/>
      <c r="FNN39" s="756"/>
      <c r="FNO39" s="756"/>
      <c r="FNP39" s="756"/>
      <c r="FNQ39" s="756"/>
      <c r="FNR39" s="756"/>
      <c r="FNS39" s="756"/>
      <c r="FNT39" s="756"/>
      <c r="FNU39" s="756"/>
      <c r="FNV39" s="756"/>
      <c r="FNW39" s="756"/>
      <c r="FNX39" s="756"/>
      <c r="FNY39" s="756"/>
      <c r="FNZ39" s="756"/>
      <c r="FOA39" s="756"/>
      <c r="FOB39" s="756"/>
      <c r="FOC39" s="756"/>
      <c r="FOD39" s="756"/>
      <c r="FOE39" s="756"/>
      <c r="FOF39" s="756"/>
      <c r="FOG39" s="756"/>
      <c r="FOH39" s="756"/>
      <c r="FOI39" s="756"/>
      <c r="FOJ39" s="756"/>
      <c r="FOK39" s="756"/>
      <c r="FOL39" s="756"/>
      <c r="FOM39" s="756"/>
      <c r="FON39" s="756"/>
      <c r="FOO39" s="756"/>
      <c r="FOP39" s="756"/>
      <c r="FOQ39" s="756"/>
      <c r="FOR39" s="756"/>
      <c r="FOS39" s="756"/>
      <c r="FOT39" s="756"/>
      <c r="FOU39" s="756"/>
      <c r="FOV39" s="756"/>
      <c r="FOW39" s="756"/>
      <c r="FOX39" s="756"/>
      <c r="FOY39" s="756"/>
      <c r="FOZ39" s="756"/>
      <c r="FPA39" s="756"/>
      <c r="FPB39" s="756"/>
      <c r="FPC39" s="756"/>
      <c r="FPD39" s="756"/>
      <c r="FPE39" s="756"/>
      <c r="FPF39" s="756"/>
      <c r="FPG39" s="756"/>
      <c r="FPH39" s="756"/>
      <c r="FPI39" s="756"/>
      <c r="FPJ39" s="756"/>
      <c r="FPK39" s="756"/>
      <c r="FPL39" s="756"/>
      <c r="FPM39" s="756"/>
      <c r="FPN39" s="756"/>
      <c r="FPO39" s="756"/>
      <c r="FPP39" s="756"/>
      <c r="FPQ39" s="756"/>
      <c r="FPR39" s="756"/>
      <c r="FPS39" s="756"/>
      <c r="FPT39" s="756"/>
      <c r="FPU39" s="756"/>
      <c r="FPV39" s="756"/>
      <c r="FPW39" s="756"/>
      <c r="FPX39" s="756"/>
      <c r="FPY39" s="756"/>
      <c r="FPZ39" s="756"/>
      <c r="FQA39" s="756"/>
      <c r="FQB39" s="756"/>
      <c r="FQC39" s="756"/>
      <c r="FQD39" s="756"/>
      <c r="FQE39" s="756"/>
      <c r="FQF39" s="756"/>
      <c r="FQG39" s="756"/>
      <c r="FQH39" s="756"/>
      <c r="FQI39" s="756"/>
      <c r="FQJ39" s="756"/>
      <c r="FQK39" s="756"/>
      <c r="FQL39" s="756"/>
      <c r="FQM39" s="756"/>
      <c r="FQN39" s="756"/>
      <c r="FQO39" s="756"/>
      <c r="FQP39" s="756"/>
      <c r="FQQ39" s="756"/>
      <c r="FQR39" s="756"/>
      <c r="FQS39" s="756"/>
      <c r="FQT39" s="756"/>
      <c r="FQU39" s="756"/>
      <c r="FQV39" s="756"/>
      <c r="FQW39" s="756"/>
      <c r="FQX39" s="756"/>
      <c r="FQY39" s="756"/>
      <c r="FQZ39" s="756"/>
      <c r="FRA39" s="756"/>
      <c r="FRB39" s="756"/>
      <c r="FRC39" s="756"/>
      <c r="FRD39" s="756"/>
      <c r="FRE39" s="756"/>
      <c r="FRF39" s="756"/>
      <c r="FRG39" s="756"/>
      <c r="FRH39" s="756"/>
      <c r="FRI39" s="756"/>
      <c r="FRJ39" s="756"/>
      <c r="FRK39" s="756"/>
      <c r="FRL39" s="756"/>
      <c r="FRM39" s="756"/>
      <c r="FRN39" s="756"/>
      <c r="FRO39" s="756"/>
      <c r="FRP39" s="756"/>
      <c r="FRQ39" s="756"/>
      <c r="FRR39" s="756"/>
      <c r="FRS39" s="756"/>
      <c r="FRT39" s="756"/>
      <c r="FRU39" s="756"/>
      <c r="FRV39" s="756"/>
      <c r="FRW39" s="756"/>
      <c r="FRX39" s="756"/>
      <c r="FRY39" s="756"/>
      <c r="FRZ39" s="756"/>
      <c r="FSA39" s="756"/>
      <c r="FSB39" s="756"/>
      <c r="FSC39" s="756"/>
      <c r="FSD39" s="756"/>
      <c r="FSE39" s="756"/>
      <c r="FSF39" s="756"/>
      <c r="FSG39" s="756"/>
      <c r="FSH39" s="756"/>
      <c r="FSI39" s="756"/>
      <c r="FSJ39" s="756"/>
      <c r="FSK39" s="756"/>
      <c r="FSL39" s="756"/>
      <c r="FSM39" s="756"/>
      <c r="FSN39" s="756"/>
      <c r="FSO39" s="756"/>
      <c r="FSP39" s="756"/>
      <c r="FSQ39" s="756"/>
      <c r="FSR39" s="756"/>
      <c r="FSS39" s="756"/>
      <c r="FST39" s="756"/>
      <c r="FSU39" s="756"/>
      <c r="FSV39" s="756"/>
      <c r="FSW39" s="756"/>
      <c r="FSX39" s="756"/>
      <c r="FSY39" s="756"/>
      <c r="FSZ39" s="756"/>
      <c r="FTA39" s="756"/>
      <c r="FTB39" s="756"/>
      <c r="FTC39" s="756"/>
      <c r="FTD39" s="756"/>
      <c r="FTE39" s="756"/>
      <c r="FTF39" s="756"/>
      <c r="FTG39" s="756"/>
      <c r="FTH39" s="756"/>
      <c r="FTI39" s="756"/>
      <c r="FTJ39" s="756"/>
      <c r="FTK39" s="756"/>
      <c r="FTL39" s="756"/>
      <c r="FTM39" s="756"/>
      <c r="FTN39" s="756"/>
      <c r="FTO39" s="756"/>
      <c r="FTP39" s="756"/>
      <c r="FTQ39" s="756"/>
      <c r="FTR39" s="756"/>
      <c r="FTS39" s="756"/>
      <c r="FTT39" s="756"/>
      <c r="FTU39" s="756"/>
      <c r="FTV39" s="756"/>
      <c r="FTW39" s="756"/>
      <c r="FTX39" s="756"/>
      <c r="FTY39" s="756"/>
      <c r="FTZ39" s="756"/>
      <c r="FUA39" s="756"/>
      <c r="FUB39" s="756"/>
      <c r="FUC39" s="756"/>
      <c r="FUD39" s="756"/>
      <c r="FUE39" s="756"/>
      <c r="FUF39" s="756"/>
      <c r="FUG39" s="756"/>
      <c r="FUH39" s="756"/>
      <c r="FUI39" s="756"/>
      <c r="FUJ39" s="756"/>
      <c r="FUK39" s="756"/>
      <c r="FUL39" s="756"/>
      <c r="FUM39" s="756"/>
      <c r="FUN39" s="756"/>
      <c r="FUO39" s="756"/>
      <c r="FUP39" s="756"/>
      <c r="FUQ39" s="756"/>
      <c r="FUR39" s="756"/>
      <c r="FUS39" s="756"/>
      <c r="FUT39" s="756"/>
      <c r="FUU39" s="756"/>
      <c r="FUV39" s="756"/>
      <c r="FUW39" s="756"/>
      <c r="FUX39" s="756"/>
      <c r="FUY39" s="756"/>
      <c r="FUZ39" s="756"/>
      <c r="FVA39" s="756"/>
      <c r="FVB39" s="756"/>
      <c r="FVC39" s="756"/>
      <c r="FVD39" s="756"/>
      <c r="FVE39" s="756"/>
      <c r="FVF39" s="756"/>
      <c r="FVG39" s="756"/>
      <c r="FVH39" s="756"/>
      <c r="FVI39" s="756"/>
      <c r="FVJ39" s="756"/>
      <c r="FVK39" s="756"/>
      <c r="FVL39" s="756"/>
      <c r="FVM39" s="756"/>
      <c r="FVN39" s="756"/>
      <c r="FVO39" s="756"/>
      <c r="FVP39" s="756"/>
      <c r="FVQ39" s="756"/>
      <c r="FVR39" s="756"/>
      <c r="FVS39" s="756"/>
      <c r="FVT39" s="756"/>
      <c r="FVU39" s="756"/>
      <c r="FVV39" s="756"/>
      <c r="FVW39" s="756"/>
      <c r="FVX39" s="756"/>
      <c r="FVY39" s="756"/>
      <c r="FVZ39" s="756"/>
      <c r="FWA39" s="756"/>
      <c r="FWB39" s="756"/>
      <c r="FWC39" s="756"/>
      <c r="FWD39" s="756"/>
      <c r="FWE39" s="756"/>
      <c r="FWF39" s="756"/>
      <c r="FWG39" s="756"/>
      <c r="FWH39" s="756"/>
      <c r="FWI39" s="756"/>
      <c r="FWJ39" s="756"/>
      <c r="FWK39" s="756"/>
      <c r="FWL39" s="756"/>
      <c r="FWM39" s="756"/>
      <c r="FWN39" s="756"/>
      <c r="FWO39" s="756"/>
      <c r="FWP39" s="756"/>
      <c r="FWQ39" s="756"/>
      <c r="FWR39" s="756"/>
      <c r="FWS39" s="756"/>
      <c r="FWT39" s="756"/>
      <c r="FWU39" s="756"/>
      <c r="FWV39" s="756"/>
      <c r="FWW39" s="756"/>
      <c r="FWX39" s="756"/>
      <c r="FWY39" s="756"/>
      <c r="FWZ39" s="756"/>
      <c r="FXA39" s="756"/>
      <c r="FXB39" s="756"/>
      <c r="FXC39" s="756"/>
      <c r="FXD39" s="756"/>
      <c r="FXE39" s="756"/>
      <c r="FXF39" s="756"/>
      <c r="FXG39" s="756"/>
      <c r="FXH39" s="756"/>
      <c r="FXI39" s="756"/>
      <c r="FXJ39" s="756"/>
      <c r="FXK39" s="756"/>
      <c r="FXL39" s="756"/>
      <c r="FXM39" s="756"/>
      <c r="FXN39" s="756"/>
      <c r="FXO39" s="756"/>
      <c r="FXP39" s="756"/>
      <c r="FXQ39" s="756"/>
      <c r="FXR39" s="756"/>
      <c r="FXS39" s="756"/>
      <c r="FXT39" s="756"/>
      <c r="FXU39" s="756"/>
      <c r="FXV39" s="756"/>
      <c r="FXW39" s="756"/>
      <c r="FXX39" s="756"/>
      <c r="FXY39" s="756"/>
      <c r="FXZ39" s="756"/>
      <c r="FYA39" s="756"/>
      <c r="FYB39" s="756"/>
      <c r="FYC39" s="756"/>
      <c r="FYD39" s="756"/>
      <c r="FYE39" s="756"/>
      <c r="FYF39" s="756"/>
      <c r="FYG39" s="756"/>
      <c r="FYH39" s="756"/>
      <c r="FYI39" s="756"/>
      <c r="FYJ39" s="756"/>
      <c r="FYK39" s="756"/>
      <c r="FYL39" s="756"/>
      <c r="FYM39" s="756"/>
      <c r="FYN39" s="756"/>
      <c r="FYO39" s="756"/>
      <c r="FYP39" s="756"/>
      <c r="FYQ39" s="756"/>
      <c r="FYR39" s="756"/>
      <c r="FYS39" s="756"/>
      <c r="FYT39" s="756"/>
      <c r="FYU39" s="756"/>
      <c r="FYV39" s="756"/>
      <c r="FYW39" s="756"/>
      <c r="FYX39" s="756"/>
      <c r="FYY39" s="756"/>
      <c r="FYZ39" s="756"/>
      <c r="FZA39" s="756"/>
      <c r="FZB39" s="756"/>
      <c r="FZC39" s="756"/>
      <c r="FZD39" s="756"/>
      <c r="FZE39" s="756"/>
      <c r="FZF39" s="756"/>
      <c r="FZG39" s="756"/>
      <c r="FZH39" s="756"/>
      <c r="FZI39" s="756"/>
      <c r="FZJ39" s="756"/>
      <c r="FZK39" s="756"/>
      <c r="FZL39" s="756"/>
      <c r="FZM39" s="756"/>
      <c r="FZN39" s="756"/>
      <c r="FZO39" s="756"/>
      <c r="FZP39" s="756"/>
      <c r="FZQ39" s="756"/>
      <c r="FZR39" s="756"/>
      <c r="FZS39" s="756"/>
      <c r="FZT39" s="756"/>
      <c r="FZU39" s="756"/>
      <c r="FZV39" s="756"/>
      <c r="FZW39" s="756"/>
      <c r="FZX39" s="756"/>
      <c r="FZY39" s="756"/>
      <c r="FZZ39" s="756"/>
      <c r="GAA39" s="756"/>
      <c r="GAB39" s="756"/>
      <c r="GAC39" s="756"/>
      <c r="GAD39" s="756"/>
      <c r="GAE39" s="756"/>
      <c r="GAF39" s="756"/>
      <c r="GAG39" s="756"/>
      <c r="GAH39" s="756"/>
      <c r="GAI39" s="756"/>
      <c r="GAJ39" s="756"/>
      <c r="GAK39" s="756"/>
      <c r="GAL39" s="756"/>
      <c r="GAM39" s="756"/>
      <c r="GAN39" s="756"/>
      <c r="GAO39" s="756"/>
      <c r="GAP39" s="756"/>
      <c r="GAQ39" s="756"/>
      <c r="GAR39" s="756"/>
      <c r="GAS39" s="756"/>
      <c r="GAT39" s="756"/>
      <c r="GAU39" s="756"/>
      <c r="GAV39" s="756"/>
      <c r="GAW39" s="756"/>
      <c r="GAX39" s="756"/>
      <c r="GAY39" s="756"/>
      <c r="GAZ39" s="756"/>
      <c r="GBA39" s="756"/>
      <c r="GBB39" s="756"/>
      <c r="GBC39" s="756"/>
      <c r="GBD39" s="756"/>
      <c r="GBE39" s="756"/>
      <c r="GBF39" s="756"/>
      <c r="GBG39" s="756"/>
      <c r="GBH39" s="756"/>
      <c r="GBI39" s="756"/>
      <c r="GBJ39" s="756"/>
      <c r="GBK39" s="756"/>
      <c r="GBL39" s="756"/>
      <c r="GBM39" s="756"/>
      <c r="GBN39" s="756"/>
      <c r="GBO39" s="756"/>
      <c r="GBP39" s="756"/>
      <c r="GBQ39" s="756"/>
      <c r="GBR39" s="756"/>
      <c r="GBS39" s="756"/>
      <c r="GBT39" s="756"/>
      <c r="GBU39" s="756"/>
      <c r="GBV39" s="756"/>
      <c r="GBW39" s="756"/>
      <c r="GBX39" s="756"/>
      <c r="GBY39" s="756"/>
      <c r="GBZ39" s="756"/>
      <c r="GCA39" s="756"/>
      <c r="GCB39" s="756"/>
      <c r="GCC39" s="756"/>
      <c r="GCD39" s="756"/>
      <c r="GCE39" s="756"/>
      <c r="GCF39" s="756"/>
      <c r="GCG39" s="756"/>
      <c r="GCH39" s="756"/>
      <c r="GCI39" s="756"/>
      <c r="GCJ39" s="756"/>
      <c r="GCK39" s="756"/>
      <c r="GCL39" s="756"/>
      <c r="GCM39" s="756"/>
      <c r="GCN39" s="756"/>
      <c r="GCO39" s="756"/>
      <c r="GCP39" s="756"/>
      <c r="GCQ39" s="756"/>
      <c r="GCR39" s="756"/>
      <c r="GCS39" s="756"/>
      <c r="GCT39" s="756"/>
      <c r="GCU39" s="756"/>
      <c r="GCV39" s="756"/>
      <c r="GCW39" s="756"/>
      <c r="GCX39" s="756"/>
      <c r="GCY39" s="756"/>
      <c r="GCZ39" s="756"/>
      <c r="GDA39" s="756"/>
      <c r="GDB39" s="756"/>
      <c r="GDC39" s="756"/>
      <c r="GDD39" s="756"/>
      <c r="GDE39" s="756"/>
      <c r="GDF39" s="756"/>
      <c r="GDG39" s="756"/>
      <c r="GDH39" s="756"/>
      <c r="GDI39" s="756"/>
      <c r="GDJ39" s="756"/>
      <c r="GDK39" s="756"/>
      <c r="GDL39" s="756"/>
      <c r="GDM39" s="756"/>
      <c r="GDN39" s="756"/>
      <c r="GDO39" s="756"/>
      <c r="GDP39" s="756"/>
      <c r="GDQ39" s="756"/>
      <c r="GDR39" s="756"/>
      <c r="GDS39" s="756"/>
      <c r="GDT39" s="756"/>
      <c r="GDU39" s="756"/>
      <c r="GDV39" s="756"/>
      <c r="GDW39" s="756"/>
      <c r="GDX39" s="756"/>
      <c r="GDY39" s="756"/>
      <c r="GDZ39" s="756"/>
      <c r="GEA39" s="756"/>
      <c r="GEB39" s="756"/>
      <c r="GEC39" s="756"/>
      <c r="GED39" s="756"/>
      <c r="GEE39" s="756"/>
      <c r="GEF39" s="756"/>
      <c r="GEG39" s="756"/>
      <c r="GEH39" s="756"/>
      <c r="GEI39" s="756"/>
      <c r="GEJ39" s="756"/>
      <c r="GEK39" s="756"/>
      <c r="GEL39" s="756"/>
      <c r="GEM39" s="756"/>
      <c r="GEN39" s="756"/>
      <c r="GEO39" s="756"/>
      <c r="GEP39" s="756"/>
      <c r="GEQ39" s="756"/>
      <c r="GER39" s="756"/>
      <c r="GES39" s="756"/>
      <c r="GET39" s="756"/>
      <c r="GEU39" s="756"/>
      <c r="GEV39" s="756"/>
      <c r="GEW39" s="756"/>
      <c r="GEX39" s="756"/>
      <c r="GEY39" s="756"/>
      <c r="GEZ39" s="756"/>
      <c r="GFA39" s="756"/>
      <c r="GFB39" s="756"/>
      <c r="GFC39" s="756"/>
      <c r="GFD39" s="756"/>
      <c r="GFE39" s="756"/>
      <c r="GFF39" s="756"/>
      <c r="GFG39" s="756"/>
      <c r="GFH39" s="756"/>
      <c r="GFI39" s="756"/>
      <c r="GFJ39" s="756"/>
      <c r="GFK39" s="756"/>
      <c r="GFL39" s="756"/>
      <c r="GFM39" s="756"/>
      <c r="GFN39" s="756"/>
      <c r="GFO39" s="756"/>
      <c r="GFP39" s="756"/>
      <c r="GFQ39" s="756"/>
      <c r="GFR39" s="756"/>
      <c r="GFS39" s="756"/>
      <c r="GFT39" s="756"/>
      <c r="GFU39" s="756"/>
      <c r="GFV39" s="756"/>
      <c r="GFW39" s="756"/>
      <c r="GFX39" s="756"/>
      <c r="GFY39" s="756"/>
      <c r="GFZ39" s="756"/>
      <c r="GGA39" s="756"/>
      <c r="GGB39" s="756"/>
      <c r="GGC39" s="756"/>
      <c r="GGD39" s="756"/>
      <c r="GGE39" s="756"/>
      <c r="GGF39" s="756"/>
      <c r="GGG39" s="756"/>
      <c r="GGH39" s="756"/>
      <c r="GGI39" s="756"/>
      <c r="GGJ39" s="756"/>
      <c r="GGK39" s="756"/>
      <c r="GGL39" s="756"/>
      <c r="GGM39" s="756"/>
      <c r="GGN39" s="756"/>
      <c r="GGO39" s="756"/>
      <c r="GGP39" s="756"/>
      <c r="GGQ39" s="756"/>
      <c r="GGR39" s="756"/>
      <c r="GGS39" s="756"/>
      <c r="GGT39" s="756"/>
      <c r="GGU39" s="756"/>
      <c r="GGV39" s="756"/>
      <c r="GGW39" s="756"/>
      <c r="GGX39" s="756"/>
      <c r="GGY39" s="756"/>
      <c r="GGZ39" s="756"/>
      <c r="GHA39" s="756"/>
      <c r="GHB39" s="756"/>
      <c r="GHC39" s="756"/>
      <c r="GHD39" s="756"/>
      <c r="GHE39" s="756"/>
      <c r="GHF39" s="756"/>
      <c r="GHG39" s="756"/>
      <c r="GHH39" s="756"/>
      <c r="GHI39" s="756"/>
      <c r="GHJ39" s="756"/>
      <c r="GHK39" s="756"/>
      <c r="GHL39" s="756"/>
      <c r="GHM39" s="756"/>
      <c r="GHN39" s="756"/>
      <c r="GHO39" s="756"/>
      <c r="GHP39" s="756"/>
      <c r="GHQ39" s="756"/>
      <c r="GHR39" s="756"/>
      <c r="GHS39" s="756"/>
      <c r="GHT39" s="756"/>
      <c r="GHU39" s="756"/>
      <c r="GHV39" s="756"/>
      <c r="GHW39" s="756"/>
      <c r="GHX39" s="756"/>
      <c r="GHY39" s="756"/>
      <c r="GHZ39" s="756"/>
      <c r="GIA39" s="756"/>
      <c r="GIB39" s="756"/>
      <c r="GIC39" s="756"/>
      <c r="GID39" s="756"/>
      <c r="GIE39" s="756"/>
      <c r="GIF39" s="756"/>
      <c r="GIG39" s="756"/>
      <c r="GIH39" s="756"/>
      <c r="GII39" s="756"/>
      <c r="GIJ39" s="756"/>
      <c r="GIK39" s="756"/>
      <c r="GIL39" s="756"/>
      <c r="GIM39" s="756"/>
      <c r="GIN39" s="756"/>
      <c r="GIO39" s="756"/>
      <c r="GIP39" s="756"/>
      <c r="GIQ39" s="756"/>
      <c r="GIR39" s="756"/>
      <c r="GIS39" s="756"/>
      <c r="GIT39" s="756"/>
      <c r="GIU39" s="756"/>
      <c r="GIV39" s="756"/>
      <c r="GIW39" s="756"/>
      <c r="GIX39" s="756"/>
      <c r="GIY39" s="756"/>
      <c r="GIZ39" s="756"/>
      <c r="GJA39" s="756"/>
      <c r="GJB39" s="756"/>
      <c r="GJC39" s="756"/>
      <c r="GJD39" s="756"/>
      <c r="GJE39" s="756"/>
      <c r="GJF39" s="756"/>
      <c r="GJG39" s="756"/>
      <c r="GJH39" s="756"/>
      <c r="GJI39" s="756"/>
      <c r="GJJ39" s="756"/>
      <c r="GJK39" s="756"/>
      <c r="GJL39" s="756"/>
      <c r="GJM39" s="756"/>
      <c r="GJN39" s="756"/>
      <c r="GJO39" s="756"/>
      <c r="GJP39" s="756"/>
      <c r="GJQ39" s="756"/>
      <c r="GJR39" s="756"/>
      <c r="GJS39" s="756"/>
      <c r="GJT39" s="756"/>
      <c r="GJU39" s="756"/>
      <c r="GJV39" s="756"/>
      <c r="GJW39" s="756"/>
      <c r="GJX39" s="756"/>
      <c r="GJY39" s="756"/>
      <c r="GJZ39" s="756"/>
      <c r="GKA39" s="756"/>
      <c r="GKB39" s="756"/>
      <c r="GKC39" s="756"/>
      <c r="GKD39" s="756"/>
      <c r="GKE39" s="756"/>
      <c r="GKF39" s="756"/>
      <c r="GKG39" s="756"/>
      <c r="GKH39" s="756"/>
      <c r="GKI39" s="756"/>
      <c r="GKJ39" s="756"/>
      <c r="GKK39" s="756"/>
      <c r="GKL39" s="756"/>
      <c r="GKM39" s="756"/>
      <c r="GKN39" s="756"/>
      <c r="GKO39" s="756"/>
      <c r="GKP39" s="756"/>
      <c r="GKQ39" s="756"/>
      <c r="GKR39" s="756"/>
      <c r="GKS39" s="756"/>
      <c r="GKT39" s="756"/>
      <c r="GKU39" s="756"/>
      <c r="GKV39" s="756"/>
      <c r="GKW39" s="756"/>
      <c r="GKX39" s="756"/>
      <c r="GKY39" s="756"/>
      <c r="GKZ39" s="756"/>
      <c r="GLA39" s="756"/>
      <c r="GLB39" s="756"/>
      <c r="GLC39" s="756"/>
      <c r="GLD39" s="756"/>
      <c r="GLE39" s="756"/>
      <c r="GLF39" s="756"/>
      <c r="GLG39" s="756"/>
      <c r="GLH39" s="756"/>
      <c r="GLI39" s="756"/>
      <c r="GLJ39" s="756"/>
      <c r="GLK39" s="756"/>
      <c r="GLL39" s="756"/>
      <c r="GLM39" s="756"/>
      <c r="GLN39" s="756"/>
      <c r="GLO39" s="756"/>
      <c r="GLP39" s="756"/>
      <c r="GLQ39" s="756"/>
      <c r="GLR39" s="756"/>
      <c r="GLS39" s="756"/>
      <c r="GLT39" s="756"/>
      <c r="GLU39" s="756"/>
      <c r="GLV39" s="756"/>
      <c r="GLW39" s="756"/>
      <c r="GLX39" s="756"/>
      <c r="GLY39" s="756"/>
      <c r="GLZ39" s="756"/>
      <c r="GMA39" s="756"/>
      <c r="GMB39" s="756"/>
      <c r="GMC39" s="756"/>
      <c r="GMD39" s="756"/>
      <c r="GME39" s="756"/>
      <c r="GMF39" s="756"/>
      <c r="GMG39" s="756"/>
      <c r="GMH39" s="756"/>
      <c r="GMI39" s="756"/>
      <c r="GMJ39" s="756"/>
      <c r="GMK39" s="756"/>
      <c r="GML39" s="756"/>
      <c r="GMM39" s="756"/>
      <c r="GMN39" s="756"/>
      <c r="GMO39" s="756"/>
      <c r="GMP39" s="756"/>
      <c r="GMQ39" s="756"/>
      <c r="GMR39" s="756"/>
      <c r="GMS39" s="756"/>
      <c r="GMT39" s="756"/>
      <c r="GMU39" s="756"/>
      <c r="GMV39" s="756"/>
      <c r="GMW39" s="756"/>
      <c r="GMX39" s="756"/>
      <c r="GMY39" s="756"/>
      <c r="GMZ39" s="756"/>
      <c r="GNA39" s="756"/>
      <c r="GNB39" s="756"/>
      <c r="GNC39" s="756"/>
      <c r="GND39" s="756"/>
      <c r="GNE39" s="756"/>
      <c r="GNF39" s="756"/>
      <c r="GNG39" s="756"/>
      <c r="GNH39" s="756"/>
      <c r="GNI39" s="756"/>
      <c r="GNJ39" s="756"/>
      <c r="GNK39" s="756"/>
      <c r="GNL39" s="756"/>
      <c r="GNM39" s="756"/>
      <c r="GNN39" s="756"/>
      <c r="GNO39" s="756"/>
      <c r="GNP39" s="756"/>
      <c r="GNQ39" s="756"/>
      <c r="GNR39" s="756"/>
      <c r="GNS39" s="756"/>
      <c r="GNT39" s="756"/>
      <c r="GNU39" s="756"/>
      <c r="GNV39" s="756"/>
      <c r="GNW39" s="756"/>
      <c r="GNX39" s="756"/>
      <c r="GNY39" s="756"/>
      <c r="GNZ39" s="756"/>
      <c r="GOA39" s="756"/>
      <c r="GOB39" s="756"/>
      <c r="GOC39" s="756"/>
      <c r="GOD39" s="756"/>
      <c r="GOE39" s="756"/>
      <c r="GOF39" s="756"/>
      <c r="GOG39" s="756"/>
      <c r="GOH39" s="756"/>
      <c r="GOI39" s="756"/>
      <c r="GOJ39" s="756"/>
      <c r="GOK39" s="756"/>
      <c r="GOL39" s="756"/>
      <c r="GOM39" s="756"/>
      <c r="GON39" s="756"/>
      <c r="GOO39" s="756"/>
      <c r="GOP39" s="756"/>
      <c r="GOQ39" s="756"/>
      <c r="GOR39" s="756"/>
      <c r="GOS39" s="756"/>
      <c r="GOT39" s="756"/>
      <c r="GOU39" s="756"/>
      <c r="GOV39" s="756"/>
      <c r="GOW39" s="756"/>
      <c r="GOX39" s="756"/>
      <c r="GOY39" s="756"/>
      <c r="GOZ39" s="756"/>
      <c r="GPA39" s="756"/>
      <c r="GPB39" s="756"/>
      <c r="GPC39" s="756"/>
      <c r="GPD39" s="756"/>
      <c r="GPE39" s="756"/>
      <c r="GPF39" s="756"/>
      <c r="GPG39" s="756"/>
      <c r="GPH39" s="756"/>
      <c r="GPI39" s="756"/>
      <c r="GPJ39" s="756"/>
      <c r="GPK39" s="756"/>
      <c r="GPL39" s="756"/>
      <c r="GPM39" s="756"/>
      <c r="GPN39" s="756"/>
      <c r="GPO39" s="756"/>
      <c r="GPP39" s="756"/>
      <c r="GPQ39" s="756"/>
      <c r="GPR39" s="756"/>
      <c r="GPS39" s="756"/>
      <c r="GPT39" s="756"/>
      <c r="GPU39" s="756"/>
      <c r="GPV39" s="756"/>
      <c r="GPW39" s="756"/>
      <c r="GPX39" s="756"/>
      <c r="GPY39" s="756"/>
      <c r="GPZ39" s="756"/>
      <c r="GQA39" s="756"/>
      <c r="GQB39" s="756"/>
      <c r="GQC39" s="756"/>
      <c r="GQD39" s="756"/>
      <c r="GQE39" s="756"/>
      <c r="GQF39" s="756"/>
      <c r="GQG39" s="756"/>
      <c r="GQH39" s="756"/>
      <c r="GQI39" s="756"/>
      <c r="GQJ39" s="756"/>
      <c r="GQK39" s="756"/>
      <c r="GQL39" s="756"/>
      <c r="GQM39" s="756"/>
      <c r="GQN39" s="756"/>
      <c r="GQO39" s="756"/>
      <c r="GQP39" s="756"/>
      <c r="GQQ39" s="756"/>
      <c r="GQR39" s="756"/>
      <c r="GQS39" s="756"/>
      <c r="GQT39" s="756"/>
      <c r="GQU39" s="756"/>
      <c r="GQV39" s="756"/>
      <c r="GQW39" s="756"/>
      <c r="GQX39" s="756"/>
      <c r="GQY39" s="756"/>
      <c r="GQZ39" s="756"/>
      <c r="GRA39" s="756"/>
      <c r="GRB39" s="756"/>
      <c r="GRC39" s="756"/>
      <c r="GRD39" s="756"/>
      <c r="GRE39" s="756"/>
      <c r="GRF39" s="756"/>
      <c r="GRG39" s="756"/>
      <c r="GRH39" s="756"/>
      <c r="GRI39" s="756"/>
      <c r="GRJ39" s="756"/>
      <c r="GRK39" s="756"/>
      <c r="GRL39" s="756"/>
      <c r="GRM39" s="756"/>
      <c r="GRN39" s="756"/>
      <c r="GRO39" s="756"/>
      <c r="GRP39" s="756"/>
      <c r="GRQ39" s="756"/>
      <c r="GRR39" s="756"/>
      <c r="GRS39" s="756"/>
      <c r="GRT39" s="756"/>
      <c r="GRU39" s="756"/>
      <c r="GRV39" s="756"/>
      <c r="GRW39" s="756"/>
      <c r="GRX39" s="756"/>
      <c r="GRY39" s="756"/>
      <c r="GRZ39" s="756"/>
      <c r="GSA39" s="756"/>
      <c r="GSB39" s="756"/>
      <c r="GSC39" s="756"/>
      <c r="GSD39" s="756"/>
      <c r="GSE39" s="756"/>
      <c r="GSF39" s="756"/>
      <c r="GSG39" s="756"/>
      <c r="GSH39" s="756"/>
      <c r="GSI39" s="756"/>
      <c r="GSJ39" s="756"/>
      <c r="GSK39" s="756"/>
      <c r="GSL39" s="756"/>
      <c r="GSM39" s="756"/>
      <c r="GSN39" s="756"/>
      <c r="GSO39" s="756"/>
      <c r="GSP39" s="756"/>
      <c r="GSQ39" s="756"/>
      <c r="GSR39" s="756"/>
      <c r="GSS39" s="756"/>
      <c r="GST39" s="756"/>
      <c r="GSU39" s="756"/>
      <c r="GSV39" s="756"/>
      <c r="GSW39" s="756"/>
      <c r="GSX39" s="756"/>
      <c r="GSY39" s="756"/>
      <c r="GSZ39" s="756"/>
      <c r="GTA39" s="756"/>
      <c r="GTB39" s="756"/>
      <c r="GTC39" s="756"/>
      <c r="GTD39" s="756"/>
      <c r="GTE39" s="756"/>
      <c r="GTF39" s="756"/>
      <c r="GTG39" s="756"/>
      <c r="GTH39" s="756"/>
      <c r="GTI39" s="756"/>
      <c r="GTJ39" s="756"/>
      <c r="GTK39" s="756"/>
      <c r="GTL39" s="756"/>
      <c r="GTM39" s="756"/>
      <c r="GTN39" s="756"/>
      <c r="GTO39" s="756"/>
      <c r="GTP39" s="756"/>
      <c r="GTQ39" s="756"/>
      <c r="GTR39" s="756"/>
      <c r="GTS39" s="756"/>
      <c r="GTT39" s="756"/>
      <c r="GTU39" s="756"/>
      <c r="GTV39" s="756"/>
      <c r="GTW39" s="756"/>
      <c r="GTX39" s="756"/>
      <c r="GTY39" s="756"/>
      <c r="GTZ39" s="756"/>
      <c r="GUA39" s="756"/>
      <c r="GUB39" s="756"/>
      <c r="GUC39" s="756"/>
      <c r="GUD39" s="756"/>
      <c r="GUE39" s="756"/>
      <c r="GUF39" s="756"/>
      <c r="GUG39" s="756"/>
      <c r="GUH39" s="756"/>
      <c r="GUI39" s="756"/>
      <c r="GUJ39" s="756"/>
      <c r="GUK39" s="756"/>
      <c r="GUL39" s="756"/>
      <c r="GUM39" s="756"/>
      <c r="GUN39" s="756"/>
      <c r="GUO39" s="756"/>
      <c r="GUP39" s="756"/>
      <c r="GUQ39" s="756"/>
      <c r="GUR39" s="756"/>
      <c r="GUS39" s="756"/>
      <c r="GUT39" s="756"/>
      <c r="GUU39" s="756"/>
      <c r="GUV39" s="756"/>
      <c r="GUW39" s="756"/>
      <c r="GUX39" s="756"/>
      <c r="GUY39" s="756"/>
      <c r="GUZ39" s="756"/>
      <c r="GVA39" s="756"/>
      <c r="GVB39" s="756"/>
      <c r="GVC39" s="756"/>
      <c r="GVD39" s="756"/>
      <c r="GVE39" s="756"/>
      <c r="GVF39" s="756"/>
      <c r="GVG39" s="756"/>
      <c r="GVH39" s="756"/>
      <c r="GVI39" s="756"/>
      <c r="GVJ39" s="756"/>
      <c r="GVK39" s="756"/>
      <c r="GVL39" s="756"/>
      <c r="GVM39" s="756"/>
      <c r="GVN39" s="756"/>
      <c r="GVO39" s="756"/>
      <c r="GVP39" s="756"/>
      <c r="GVQ39" s="756"/>
      <c r="GVR39" s="756"/>
      <c r="GVS39" s="756"/>
      <c r="GVT39" s="756"/>
      <c r="GVU39" s="756"/>
      <c r="GVV39" s="756"/>
      <c r="GVW39" s="756"/>
      <c r="GVX39" s="756"/>
      <c r="GVY39" s="756"/>
      <c r="GVZ39" s="756"/>
      <c r="GWA39" s="756"/>
      <c r="GWB39" s="756"/>
      <c r="GWC39" s="756"/>
      <c r="GWD39" s="756"/>
      <c r="GWE39" s="756"/>
      <c r="GWF39" s="756"/>
      <c r="GWG39" s="756"/>
      <c r="GWH39" s="756"/>
      <c r="GWI39" s="756"/>
      <c r="GWJ39" s="756"/>
      <c r="GWK39" s="756"/>
      <c r="GWL39" s="756"/>
      <c r="GWM39" s="756"/>
      <c r="GWN39" s="756"/>
      <c r="GWO39" s="756"/>
      <c r="GWP39" s="756"/>
      <c r="GWQ39" s="756"/>
      <c r="GWR39" s="756"/>
      <c r="GWS39" s="756"/>
      <c r="GWT39" s="756"/>
      <c r="GWU39" s="756"/>
      <c r="GWV39" s="756"/>
      <c r="GWW39" s="756"/>
      <c r="GWX39" s="756"/>
      <c r="GWY39" s="756"/>
      <c r="GWZ39" s="756"/>
      <c r="GXA39" s="756"/>
      <c r="GXB39" s="756"/>
      <c r="GXC39" s="756"/>
      <c r="GXD39" s="756"/>
      <c r="GXE39" s="756"/>
      <c r="GXF39" s="756"/>
      <c r="GXG39" s="756"/>
      <c r="GXH39" s="756"/>
      <c r="GXI39" s="756"/>
      <c r="GXJ39" s="756"/>
      <c r="GXK39" s="756"/>
      <c r="GXL39" s="756"/>
      <c r="GXM39" s="756"/>
      <c r="GXN39" s="756"/>
      <c r="GXO39" s="756"/>
      <c r="GXP39" s="756"/>
      <c r="GXQ39" s="756"/>
      <c r="GXR39" s="756"/>
      <c r="GXS39" s="756"/>
      <c r="GXT39" s="756"/>
      <c r="GXU39" s="756"/>
      <c r="GXV39" s="756"/>
      <c r="GXW39" s="756"/>
      <c r="GXX39" s="756"/>
      <c r="GXY39" s="756"/>
      <c r="GXZ39" s="756"/>
      <c r="GYA39" s="756"/>
      <c r="GYB39" s="756"/>
      <c r="GYC39" s="756"/>
      <c r="GYD39" s="756"/>
      <c r="GYE39" s="756"/>
      <c r="GYF39" s="756"/>
      <c r="GYG39" s="756"/>
      <c r="GYH39" s="756"/>
      <c r="GYI39" s="756"/>
      <c r="GYJ39" s="756"/>
      <c r="GYK39" s="756"/>
      <c r="GYL39" s="756"/>
      <c r="GYM39" s="756"/>
      <c r="GYN39" s="756"/>
      <c r="GYO39" s="756"/>
      <c r="GYP39" s="756"/>
      <c r="GYQ39" s="756"/>
      <c r="GYR39" s="756"/>
      <c r="GYS39" s="756"/>
      <c r="GYT39" s="756"/>
      <c r="GYU39" s="756"/>
      <c r="GYV39" s="756"/>
      <c r="GYW39" s="756"/>
      <c r="GYX39" s="756"/>
      <c r="GYY39" s="756"/>
      <c r="GYZ39" s="756"/>
      <c r="GZA39" s="756"/>
      <c r="GZB39" s="756"/>
      <c r="GZC39" s="756"/>
      <c r="GZD39" s="756"/>
      <c r="GZE39" s="756"/>
      <c r="GZF39" s="756"/>
      <c r="GZG39" s="756"/>
      <c r="GZH39" s="756"/>
      <c r="GZI39" s="756"/>
      <c r="GZJ39" s="756"/>
      <c r="GZK39" s="756"/>
      <c r="GZL39" s="756"/>
      <c r="GZM39" s="756"/>
      <c r="GZN39" s="756"/>
      <c r="GZO39" s="756"/>
      <c r="GZP39" s="756"/>
      <c r="GZQ39" s="756"/>
      <c r="GZR39" s="756"/>
      <c r="GZS39" s="756"/>
      <c r="GZT39" s="756"/>
      <c r="GZU39" s="756"/>
      <c r="GZV39" s="756"/>
      <c r="GZW39" s="756"/>
      <c r="GZX39" s="756"/>
      <c r="GZY39" s="756"/>
      <c r="GZZ39" s="756"/>
      <c r="HAA39" s="756"/>
      <c r="HAB39" s="756"/>
      <c r="HAC39" s="756"/>
      <c r="HAD39" s="756"/>
      <c r="HAE39" s="756"/>
      <c r="HAF39" s="756"/>
      <c r="HAG39" s="756"/>
      <c r="HAH39" s="756"/>
      <c r="HAI39" s="756"/>
      <c r="HAJ39" s="756"/>
      <c r="HAK39" s="756"/>
      <c r="HAL39" s="756"/>
      <c r="HAM39" s="756"/>
      <c r="HAN39" s="756"/>
      <c r="HAO39" s="756"/>
      <c r="HAP39" s="756"/>
      <c r="HAQ39" s="756"/>
      <c r="HAR39" s="756"/>
      <c r="HAS39" s="756"/>
      <c r="HAT39" s="756"/>
      <c r="HAU39" s="756"/>
      <c r="HAV39" s="756"/>
      <c r="HAW39" s="756"/>
      <c r="HAX39" s="756"/>
      <c r="HAY39" s="756"/>
      <c r="HAZ39" s="756"/>
      <c r="HBA39" s="756"/>
      <c r="HBB39" s="756"/>
      <c r="HBC39" s="756"/>
      <c r="HBD39" s="756"/>
      <c r="HBE39" s="756"/>
      <c r="HBF39" s="756"/>
      <c r="HBG39" s="756"/>
      <c r="HBH39" s="756"/>
      <c r="HBI39" s="756"/>
      <c r="HBJ39" s="756"/>
      <c r="HBK39" s="756"/>
      <c r="HBL39" s="756"/>
      <c r="HBM39" s="756"/>
      <c r="HBN39" s="756"/>
      <c r="HBO39" s="756"/>
      <c r="HBP39" s="756"/>
      <c r="HBQ39" s="756"/>
      <c r="HBR39" s="756"/>
      <c r="HBS39" s="756"/>
      <c r="HBT39" s="756"/>
      <c r="HBU39" s="756"/>
      <c r="HBV39" s="756"/>
      <c r="HBW39" s="756"/>
      <c r="HBX39" s="756"/>
      <c r="HBY39" s="756"/>
      <c r="HBZ39" s="756"/>
      <c r="HCA39" s="756"/>
      <c r="HCB39" s="756"/>
      <c r="HCC39" s="756"/>
      <c r="HCD39" s="756"/>
      <c r="HCE39" s="756"/>
      <c r="HCF39" s="756"/>
      <c r="HCG39" s="756"/>
      <c r="HCH39" s="756"/>
      <c r="HCI39" s="756"/>
      <c r="HCJ39" s="756"/>
      <c r="HCK39" s="756"/>
      <c r="HCL39" s="756"/>
      <c r="HCM39" s="756"/>
      <c r="HCN39" s="756"/>
      <c r="HCO39" s="756"/>
      <c r="HCP39" s="756"/>
      <c r="HCQ39" s="756"/>
      <c r="HCR39" s="756"/>
      <c r="HCS39" s="756"/>
      <c r="HCT39" s="756"/>
      <c r="HCU39" s="756"/>
      <c r="HCV39" s="756"/>
      <c r="HCW39" s="756"/>
      <c r="HCX39" s="756"/>
      <c r="HCY39" s="756"/>
      <c r="HCZ39" s="756"/>
      <c r="HDA39" s="756"/>
      <c r="HDB39" s="756"/>
      <c r="HDC39" s="756"/>
      <c r="HDD39" s="756"/>
      <c r="HDE39" s="756"/>
      <c r="HDF39" s="756"/>
      <c r="HDG39" s="756"/>
      <c r="HDH39" s="756"/>
      <c r="HDI39" s="756"/>
      <c r="HDJ39" s="756"/>
      <c r="HDK39" s="756"/>
      <c r="HDL39" s="756"/>
      <c r="HDM39" s="756"/>
      <c r="HDN39" s="756"/>
      <c r="HDO39" s="756"/>
      <c r="HDP39" s="756"/>
      <c r="HDQ39" s="756"/>
      <c r="HDR39" s="756"/>
      <c r="HDS39" s="756"/>
      <c r="HDT39" s="756"/>
      <c r="HDU39" s="756"/>
      <c r="HDV39" s="756"/>
      <c r="HDW39" s="756"/>
      <c r="HDX39" s="756"/>
      <c r="HDY39" s="756"/>
      <c r="HDZ39" s="756"/>
      <c r="HEA39" s="756"/>
      <c r="HEB39" s="756"/>
      <c r="HEC39" s="756"/>
      <c r="HED39" s="756"/>
      <c r="HEE39" s="756"/>
      <c r="HEF39" s="756"/>
      <c r="HEG39" s="756"/>
      <c r="HEH39" s="756"/>
      <c r="HEI39" s="756"/>
      <c r="HEJ39" s="756"/>
      <c r="HEK39" s="756"/>
      <c r="HEL39" s="756"/>
      <c r="HEM39" s="756"/>
      <c r="HEN39" s="756"/>
      <c r="HEO39" s="756"/>
      <c r="HEP39" s="756"/>
      <c r="HEQ39" s="756"/>
      <c r="HER39" s="756"/>
      <c r="HES39" s="756"/>
      <c r="HET39" s="756"/>
      <c r="HEU39" s="756"/>
      <c r="HEV39" s="756"/>
      <c r="HEW39" s="756"/>
      <c r="HEX39" s="756"/>
      <c r="HEY39" s="756"/>
      <c r="HEZ39" s="756"/>
      <c r="HFA39" s="756"/>
      <c r="HFB39" s="756"/>
      <c r="HFC39" s="756"/>
      <c r="HFD39" s="756"/>
      <c r="HFE39" s="756"/>
      <c r="HFF39" s="756"/>
      <c r="HFG39" s="756"/>
      <c r="HFH39" s="756"/>
      <c r="HFI39" s="756"/>
      <c r="HFJ39" s="756"/>
      <c r="HFK39" s="756"/>
      <c r="HFL39" s="756"/>
      <c r="HFM39" s="756"/>
      <c r="HFN39" s="756"/>
      <c r="HFO39" s="756"/>
      <c r="HFP39" s="756"/>
      <c r="HFQ39" s="756"/>
      <c r="HFR39" s="756"/>
      <c r="HFS39" s="756"/>
      <c r="HFT39" s="756"/>
      <c r="HFU39" s="756"/>
      <c r="HFV39" s="756"/>
      <c r="HFW39" s="756"/>
      <c r="HFX39" s="756"/>
      <c r="HFY39" s="756"/>
      <c r="HFZ39" s="756"/>
      <c r="HGA39" s="756"/>
      <c r="HGB39" s="756"/>
      <c r="HGC39" s="756"/>
      <c r="HGD39" s="756"/>
      <c r="HGE39" s="756"/>
      <c r="HGF39" s="756"/>
      <c r="HGG39" s="756"/>
      <c r="HGH39" s="756"/>
      <c r="HGI39" s="756"/>
      <c r="HGJ39" s="756"/>
      <c r="HGK39" s="756"/>
      <c r="HGL39" s="756"/>
      <c r="HGM39" s="756"/>
      <c r="HGN39" s="756"/>
      <c r="HGO39" s="756"/>
      <c r="HGP39" s="756"/>
      <c r="HGQ39" s="756"/>
      <c r="HGR39" s="756"/>
      <c r="HGS39" s="756"/>
      <c r="HGT39" s="756"/>
      <c r="HGU39" s="756"/>
      <c r="HGV39" s="756"/>
      <c r="HGW39" s="756"/>
      <c r="HGX39" s="756"/>
      <c r="HGY39" s="756"/>
      <c r="HGZ39" s="756"/>
      <c r="HHA39" s="756"/>
      <c r="HHB39" s="756"/>
      <c r="HHC39" s="756"/>
      <c r="HHD39" s="756"/>
      <c r="HHE39" s="756"/>
      <c r="HHF39" s="756"/>
      <c r="HHG39" s="756"/>
      <c r="HHH39" s="756"/>
      <c r="HHI39" s="756"/>
      <c r="HHJ39" s="756"/>
      <c r="HHK39" s="756"/>
      <c r="HHL39" s="756"/>
      <c r="HHM39" s="756"/>
      <c r="HHN39" s="756"/>
      <c r="HHO39" s="756"/>
      <c r="HHP39" s="756"/>
      <c r="HHQ39" s="756"/>
      <c r="HHR39" s="756"/>
      <c r="HHS39" s="756"/>
      <c r="HHT39" s="756"/>
      <c r="HHU39" s="756"/>
      <c r="HHV39" s="756"/>
      <c r="HHW39" s="756"/>
      <c r="HHX39" s="756"/>
      <c r="HHY39" s="756"/>
      <c r="HHZ39" s="756"/>
      <c r="HIA39" s="756"/>
      <c r="HIB39" s="756"/>
      <c r="HIC39" s="756"/>
      <c r="HID39" s="756"/>
      <c r="HIE39" s="756"/>
      <c r="HIF39" s="756"/>
      <c r="HIG39" s="756"/>
      <c r="HIH39" s="756"/>
      <c r="HII39" s="756"/>
      <c r="HIJ39" s="756"/>
      <c r="HIK39" s="756"/>
      <c r="HIL39" s="756"/>
      <c r="HIM39" s="756"/>
      <c r="HIN39" s="756"/>
      <c r="HIO39" s="756"/>
      <c r="HIP39" s="756"/>
      <c r="HIQ39" s="756"/>
      <c r="HIR39" s="756"/>
      <c r="HIS39" s="756"/>
      <c r="HIT39" s="756"/>
      <c r="HIU39" s="756"/>
      <c r="HIV39" s="756"/>
      <c r="HIW39" s="756"/>
      <c r="HIX39" s="756"/>
      <c r="HIY39" s="756"/>
      <c r="HIZ39" s="756"/>
      <c r="HJA39" s="756"/>
      <c r="HJB39" s="756"/>
      <c r="HJC39" s="756"/>
      <c r="HJD39" s="756"/>
      <c r="HJE39" s="756"/>
      <c r="HJF39" s="756"/>
      <c r="HJG39" s="756"/>
      <c r="HJH39" s="756"/>
      <c r="HJI39" s="756"/>
      <c r="HJJ39" s="756"/>
      <c r="HJK39" s="756"/>
      <c r="HJL39" s="756"/>
      <c r="HJM39" s="756"/>
      <c r="HJN39" s="756"/>
      <c r="HJO39" s="756"/>
      <c r="HJP39" s="756"/>
      <c r="HJQ39" s="756"/>
      <c r="HJR39" s="756"/>
      <c r="HJS39" s="756"/>
      <c r="HJT39" s="756"/>
      <c r="HJU39" s="756"/>
      <c r="HJV39" s="756"/>
      <c r="HJW39" s="756"/>
      <c r="HJX39" s="756"/>
      <c r="HJY39" s="756"/>
      <c r="HJZ39" s="756"/>
      <c r="HKA39" s="756"/>
      <c r="HKB39" s="756"/>
      <c r="HKC39" s="756"/>
      <c r="HKD39" s="756"/>
      <c r="HKE39" s="756"/>
      <c r="HKF39" s="756"/>
      <c r="HKG39" s="756"/>
      <c r="HKH39" s="756"/>
      <c r="HKI39" s="756"/>
      <c r="HKJ39" s="756"/>
      <c r="HKK39" s="756"/>
      <c r="HKL39" s="756"/>
      <c r="HKM39" s="756"/>
      <c r="HKN39" s="756"/>
      <c r="HKO39" s="756"/>
      <c r="HKP39" s="756"/>
      <c r="HKQ39" s="756"/>
      <c r="HKR39" s="756"/>
      <c r="HKS39" s="756"/>
      <c r="HKT39" s="756"/>
      <c r="HKU39" s="756"/>
      <c r="HKV39" s="756"/>
      <c r="HKW39" s="756"/>
      <c r="HKX39" s="756"/>
      <c r="HKY39" s="756"/>
      <c r="HKZ39" s="756"/>
      <c r="HLA39" s="756"/>
      <c r="HLB39" s="756"/>
      <c r="HLC39" s="756"/>
      <c r="HLD39" s="756"/>
      <c r="HLE39" s="756"/>
      <c r="HLF39" s="756"/>
      <c r="HLG39" s="756"/>
      <c r="HLH39" s="756"/>
      <c r="HLI39" s="756"/>
      <c r="HLJ39" s="756"/>
      <c r="HLK39" s="756"/>
      <c r="HLL39" s="756"/>
      <c r="HLM39" s="756"/>
      <c r="HLN39" s="756"/>
      <c r="HLO39" s="756"/>
      <c r="HLP39" s="756"/>
      <c r="HLQ39" s="756"/>
      <c r="HLR39" s="756"/>
      <c r="HLS39" s="756"/>
      <c r="HLT39" s="756"/>
      <c r="HLU39" s="756"/>
      <c r="HLV39" s="756"/>
      <c r="HLW39" s="756"/>
      <c r="HLX39" s="756"/>
      <c r="HLY39" s="756"/>
      <c r="HLZ39" s="756"/>
      <c r="HMA39" s="756"/>
      <c r="HMB39" s="756"/>
      <c r="HMC39" s="756"/>
      <c r="HMD39" s="756"/>
      <c r="HME39" s="756"/>
      <c r="HMF39" s="756"/>
      <c r="HMG39" s="756"/>
      <c r="HMH39" s="756"/>
      <c r="HMI39" s="756"/>
      <c r="HMJ39" s="756"/>
      <c r="HMK39" s="756"/>
      <c r="HML39" s="756"/>
      <c r="HMM39" s="756"/>
      <c r="HMN39" s="756"/>
      <c r="HMO39" s="756"/>
      <c r="HMP39" s="756"/>
      <c r="HMQ39" s="756"/>
      <c r="HMR39" s="756"/>
      <c r="HMS39" s="756"/>
      <c r="HMT39" s="756"/>
      <c r="HMU39" s="756"/>
      <c r="HMV39" s="756"/>
      <c r="HMW39" s="756"/>
      <c r="HMX39" s="756"/>
      <c r="HMY39" s="756"/>
      <c r="HMZ39" s="756"/>
      <c r="HNA39" s="756"/>
      <c r="HNB39" s="756"/>
      <c r="HNC39" s="756"/>
      <c r="HND39" s="756"/>
      <c r="HNE39" s="756"/>
      <c r="HNF39" s="756"/>
      <c r="HNG39" s="756"/>
      <c r="HNH39" s="756"/>
      <c r="HNI39" s="756"/>
      <c r="HNJ39" s="756"/>
      <c r="HNK39" s="756"/>
      <c r="HNL39" s="756"/>
      <c r="HNM39" s="756"/>
      <c r="HNN39" s="756"/>
      <c r="HNO39" s="756"/>
      <c r="HNP39" s="756"/>
      <c r="HNQ39" s="756"/>
      <c r="HNR39" s="756"/>
      <c r="HNS39" s="756"/>
      <c r="HNT39" s="756"/>
      <c r="HNU39" s="756"/>
      <c r="HNV39" s="756"/>
      <c r="HNW39" s="756"/>
      <c r="HNX39" s="756"/>
      <c r="HNY39" s="756"/>
      <c r="HNZ39" s="756"/>
      <c r="HOA39" s="756"/>
      <c r="HOB39" s="756"/>
      <c r="HOC39" s="756"/>
      <c r="HOD39" s="756"/>
      <c r="HOE39" s="756"/>
      <c r="HOF39" s="756"/>
      <c r="HOG39" s="756"/>
      <c r="HOH39" s="756"/>
      <c r="HOI39" s="756"/>
      <c r="HOJ39" s="756"/>
      <c r="HOK39" s="756"/>
      <c r="HOL39" s="756"/>
      <c r="HOM39" s="756"/>
      <c r="HON39" s="756"/>
      <c r="HOO39" s="756"/>
      <c r="HOP39" s="756"/>
      <c r="HOQ39" s="756"/>
      <c r="HOR39" s="756"/>
      <c r="HOS39" s="756"/>
      <c r="HOT39" s="756"/>
      <c r="HOU39" s="756"/>
      <c r="HOV39" s="756"/>
      <c r="HOW39" s="756"/>
      <c r="HOX39" s="756"/>
      <c r="HOY39" s="756"/>
      <c r="HOZ39" s="756"/>
      <c r="HPA39" s="756"/>
      <c r="HPB39" s="756"/>
      <c r="HPC39" s="756"/>
      <c r="HPD39" s="756"/>
      <c r="HPE39" s="756"/>
      <c r="HPF39" s="756"/>
      <c r="HPG39" s="756"/>
      <c r="HPH39" s="756"/>
      <c r="HPI39" s="756"/>
      <c r="HPJ39" s="756"/>
      <c r="HPK39" s="756"/>
      <c r="HPL39" s="756"/>
      <c r="HPM39" s="756"/>
      <c r="HPN39" s="756"/>
      <c r="HPO39" s="756"/>
      <c r="HPP39" s="756"/>
      <c r="HPQ39" s="756"/>
      <c r="HPR39" s="756"/>
      <c r="HPS39" s="756"/>
      <c r="HPT39" s="756"/>
      <c r="HPU39" s="756"/>
      <c r="HPV39" s="756"/>
      <c r="HPW39" s="756"/>
      <c r="HPX39" s="756"/>
      <c r="HPY39" s="756"/>
      <c r="HPZ39" s="756"/>
      <c r="HQA39" s="756"/>
      <c r="HQB39" s="756"/>
      <c r="HQC39" s="756"/>
      <c r="HQD39" s="756"/>
      <c r="HQE39" s="756"/>
      <c r="HQF39" s="756"/>
      <c r="HQG39" s="756"/>
      <c r="HQH39" s="756"/>
      <c r="HQI39" s="756"/>
      <c r="HQJ39" s="756"/>
      <c r="HQK39" s="756"/>
      <c r="HQL39" s="756"/>
      <c r="HQM39" s="756"/>
      <c r="HQN39" s="756"/>
      <c r="HQO39" s="756"/>
      <c r="HQP39" s="756"/>
      <c r="HQQ39" s="756"/>
      <c r="HQR39" s="756"/>
      <c r="HQS39" s="756"/>
      <c r="HQT39" s="756"/>
      <c r="HQU39" s="756"/>
      <c r="HQV39" s="756"/>
      <c r="HQW39" s="756"/>
      <c r="HQX39" s="756"/>
      <c r="HQY39" s="756"/>
      <c r="HQZ39" s="756"/>
      <c r="HRA39" s="756"/>
      <c r="HRB39" s="756"/>
      <c r="HRC39" s="756"/>
      <c r="HRD39" s="756"/>
      <c r="HRE39" s="756"/>
      <c r="HRF39" s="756"/>
      <c r="HRG39" s="756"/>
      <c r="HRH39" s="756"/>
      <c r="HRI39" s="756"/>
      <c r="HRJ39" s="756"/>
      <c r="HRK39" s="756"/>
      <c r="HRL39" s="756"/>
      <c r="HRM39" s="756"/>
      <c r="HRN39" s="756"/>
      <c r="HRO39" s="756"/>
      <c r="HRP39" s="756"/>
      <c r="HRQ39" s="756"/>
      <c r="HRR39" s="756"/>
      <c r="HRS39" s="756"/>
      <c r="HRT39" s="756"/>
      <c r="HRU39" s="756"/>
      <c r="HRV39" s="756"/>
      <c r="HRW39" s="756"/>
      <c r="HRX39" s="756"/>
      <c r="HRY39" s="756"/>
      <c r="HRZ39" s="756"/>
      <c r="HSA39" s="756"/>
      <c r="HSB39" s="756"/>
      <c r="HSC39" s="756"/>
      <c r="HSD39" s="756"/>
      <c r="HSE39" s="756"/>
      <c r="HSF39" s="756"/>
      <c r="HSG39" s="756"/>
      <c r="HSH39" s="756"/>
      <c r="HSI39" s="756"/>
      <c r="HSJ39" s="756"/>
      <c r="HSK39" s="756"/>
      <c r="HSL39" s="756"/>
      <c r="HSM39" s="756"/>
      <c r="HSN39" s="756"/>
      <c r="HSO39" s="756"/>
      <c r="HSP39" s="756"/>
      <c r="HSQ39" s="756"/>
      <c r="HSR39" s="756"/>
      <c r="HSS39" s="756"/>
      <c r="HST39" s="756"/>
      <c r="HSU39" s="756"/>
      <c r="HSV39" s="756"/>
      <c r="HSW39" s="756"/>
      <c r="HSX39" s="756"/>
      <c r="HSY39" s="756"/>
      <c r="HSZ39" s="756"/>
      <c r="HTA39" s="756"/>
      <c r="HTB39" s="756"/>
      <c r="HTC39" s="756"/>
      <c r="HTD39" s="756"/>
      <c r="HTE39" s="756"/>
      <c r="HTF39" s="756"/>
      <c r="HTG39" s="756"/>
      <c r="HTH39" s="756"/>
      <c r="HTI39" s="756"/>
      <c r="HTJ39" s="756"/>
      <c r="HTK39" s="756"/>
      <c r="HTL39" s="756"/>
      <c r="HTM39" s="756"/>
      <c r="HTN39" s="756"/>
      <c r="HTO39" s="756"/>
      <c r="HTP39" s="756"/>
      <c r="HTQ39" s="756"/>
      <c r="HTR39" s="756"/>
      <c r="HTS39" s="756"/>
      <c r="HTT39" s="756"/>
      <c r="HTU39" s="756"/>
      <c r="HTV39" s="756"/>
      <c r="HTW39" s="756"/>
      <c r="HTX39" s="756"/>
      <c r="HTY39" s="756"/>
      <c r="HTZ39" s="756"/>
      <c r="HUA39" s="756"/>
      <c r="HUB39" s="756"/>
      <c r="HUC39" s="756"/>
      <c r="HUD39" s="756"/>
      <c r="HUE39" s="756"/>
      <c r="HUF39" s="756"/>
      <c r="HUG39" s="756"/>
      <c r="HUH39" s="756"/>
      <c r="HUI39" s="756"/>
      <c r="HUJ39" s="756"/>
      <c r="HUK39" s="756"/>
      <c r="HUL39" s="756"/>
      <c r="HUM39" s="756"/>
      <c r="HUN39" s="756"/>
      <c r="HUO39" s="756"/>
      <c r="HUP39" s="756"/>
      <c r="HUQ39" s="756"/>
      <c r="HUR39" s="756"/>
      <c r="HUS39" s="756"/>
      <c r="HUT39" s="756"/>
      <c r="HUU39" s="756"/>
      <c r="HUV39" s="756"/>
      <c r="HUW39" s="756"/>
      <c r="HUX39" s="756"/>
      <c r="HUY39" s="756"/>
      <c r="HUZ39" s="756"/>
      <c r="HVA39" s="756"/>
      <c r="HVB39" s="756"/>
      <c r="HVC39" s="756"/>
      <c r="HVD39" s="756"/>
      <c r="HVE39" s="756"/>
      <c r="HVF39" s="756"/>
      <c r="HVG39" s="756"/>
      <c r="HVH39" s="756"/>
      <c r="HVI39" s="756"/>
      <c r="HVJ39" s="756"/>
      <c r="HVK39" s="756"/>
      <c r="HVL39" s="756"/>
      <c r="HVM39" s="756"/>
      <c r="HVN39" s="756"/>
      <c r="HVO39" s="756"/>
      <c r="HVP39" s="756"/>
      <c r="HVQ39" s="756"/>
      <c r="HVR39" s="756"/>
      <c r="HVS39" s="756"/>
      <c r="HVT39" s="756"/>
      <c r="HVU39" s="756"/>
      <c r="HVV39" s="756"/>
      <c r="HVW39" s="756"/>
      <c r="HVX39" s="756"/>
      <c r="HVY39" s="756"/>
      <c r="HVZ39" s="756"/>
      <c r="HWA39" s="756"/>
      <c r="HWB39" s="756"/>
      <c r="HWC39" s="756"/>
      <c r="HWD39" s="756"/>
      <c r="HWE39" s="756"/>
      <c r="HWF39" s="756"/>
      <c r="HWG39" s="756"/>
      <c r="HWH39" s="756"/>
      <c r="HWI39" s="756"/>
      <c r="HWJ39" s="756"/>
      <c r="HWK39" s="756"/>
      <c r="HWL39" s="756"/>
      <c r="HWM39" s="756"/>
      <c r="HWN39" s="756"/>
      <c r="HWO39" s="756"/>
      <c r="HWP39" s="756"/>
      <c r="HWQ39" s="756"/>
      <c r="HWR39" s="756"/>
      <c r="HWS39" s="756"/>
      <c r="HWT39" s="756"/>
      <c r="HWU39" s="756"/>
      <c r="HWV39" s="756"/>
      <c r="HWW39" s="756"/>
      <c r="HWX39" s="756"/>
      <c r="HWY39" s="756"/>
      <c r="HWZ39" s="756"/>
      <c r="HXA39" s="756"/>
      <c r="HXB39" s="756"/>
      <c r="HXC39" s="756"/>
      <c r="HXD39" s="756"/>
      <c r="HXE39" s="756"/>
      <c r="HXF39" s="756"/>
      <c r="HXG39" s="756"/>
      <c r="HXH39" s="756"/>
      <c r="HXI39" s="756"/>
      <c r="HXJ39" s="756"/>
      <c r="HXK39" s="756"/>
      <c r="HXL39" s="756"/>
      <c r="HXM39" s="756"/>
      <c r="HXN39" s="756"/>
      <c r="HXO39" s="756"/>
      <c r="HXP39" s="756"/>
      <c r="HXQ39" s="756"/>
      <c r="HXR39" s="756"/>
      <c r="HXS39" s="756"/>
      <c r="HXT39" s="756"/>
      <c r="HXU39" s="756"/>
      <c r="HXV39" s="756"/>
      <c r="HXW39" s="756"/>
      <c r="HXX39" s="756"/>
      <c r="HXY39" s="756"/>
      <c r="HXZ39" s="756"/>
      <c r="HYA39" s="756"/>
      <c r="HYB39" s="756"/>
      <c r="HYC39" s="756"/>
      <c r="HYD39" s="756"/>
      <c r="HYE39" s="756"/>
      <c r="HYF39" s="756"/>
      <c r="HYG39" s="756"/>
      <c r="HYH39" s="756"/>
      <c r="HYI39" s="756"/>
      <c r="HYJ39" s="756"/>
      <c r="HYK39" s="756"/>
      <c r="HYL39" s="756"/>
      <c r="HYM39" s="756"/>
      <c r="HYN39" s="756"/>
      <c r="HYO39" s="756"/>
      <c r="HYP39" s="756"/>
      <c r="HYQ39" s="756"/>
      <c r="HYR39" s="756"/>
      <c r="HYS39" s="756"/>
      <c r="HYT39" s="756"/>
      <c r="HYU39" s="756"/>
      <c r="HYV39" s="756"/>
      <c r="HYW39" s="756"/>
      <c r="HYX39" s="756"/>
      <c r="HYY39" s="756"/>
      <c r="HYZ39" s="756"/>
      <c r="HZA39" s="756"/>
      <c r="HZB39" s="756"/>
      <c r="HZC39" s="756"/>
      <c r="HZD39" s="756"/>
      <c r="HZE39" s="756"/>
      <c r="HZF39" s="756"/>
      <c r="HZG39" s="756"/>
      <c r="HZH39" s="756"/>
      <c r="HZI39" s="756"/>
      <c r="HZJ39" s="756"/>
      <c r="HZK39" s="756"/>
      <c r="HZL39" s="756"/>
      <c r="HZM39" s="756"/>
      <c r="HZN39" s="756"/>
      <c r="HZO39" s="756"/>
      <c r="HZP39" s="756"/>
      <c r="HZQ39" s="756"/>
      <c r="HZR39" s="756"/>
      <c r="HZS39" s="756"/>
      <c r="HZT39" s="756"/>
      <c r="HZU39" s="756"/>
      <c r="HZV39" s="756"/>
      <c r="HZW39" s="756"/>
      <c r="HZX39" s="756"/>
      <c r="HZY39" s="756"/>
      <c r="HZZ39" s="756"/>
      <c r="IAA39" s="756"/>
      <c r="IAB39" s="756"/>
      <c r="IAC39" s="756"/>
      <c r="IAD39" s="756"/>
      <c r="IAE39" s="756"/>
      <c r="IAF39" s="756"/>
      <c r="IAG39" s="756"/>
      <c r="IAH39" s="756"/>
      <c r="IAI39" s="756"/>
      <c r="IAJ39" s="756"/>
      <c r="IAK39" s="756"/>
      <c r="IAL39" s="756"/>
      <c r="IAM39" s="756"/>
      <c r="IAN39" s="756"/>
      <c r="IAO39" s="756"/>
      <c r="IAP39" s="756"/>
      <c r="IAQ39" s="756"/>
      <c r="IAR39" s="756"/>
      <c r="IAS39" s="756"/>
      <c r="IAT39" s="756"/>
      <c r="IAU39" s="756"/>
      <c r="IAV39" s="756"/>
      <c r="IAW39" s="756"/>
      <c r="IAX39" s="756"/>
      <c r="IAY39" s="756"/>
      <c r="IAZ39" s="756"/>
      <c r="IBA39" s="756"/>
      <c r="IBB39" s="756"/>
      <c r="IBC39" s="756"/>
      <c r="IBD39" s="756"/>
      <c r="IBE39" s="756"/>
      <c r="IBF39" s="756"/>
      <c r="IBG39" s="756"/>
      <c r="IBH39" s="756"/>
      <c r="IBI39" s="756"/>
      <c r="IBJ39" s="756"/>
      <c r="IBK39" s="756"/>
      <c r="IBL39" s="756"/>
      <c r="IBM39" s="756"/>
      <c r="IBN39" s="756"/>
      <c r="IBO39" s="756"/>
      <c r="IBP39" s="756"/>
      <c r="IBQ39" s="756"/>
      <c r="IBR39" s="756"/>
      <c r="IBS39" s="756"/>
      <c r="IBT39" s="756"/>
      <c r="IBU39" s="756"/>
      <c r="IBV39" s="756"/>
      <c r="IBW39" s="756"/>
      <c r="IBX39" s="756"/>
      <c r="IBY39" s="756"/>
      <c r="IBZ39" s="756"/>
      <c r="ICA39" s="756"/>
      <c r="ICB39" s="756"/>
      <c r="ICC39" s="756"/>
      <c r="ICD39" s="756"/>
      <c r="ICE39" s="756"/>
      <c r="ICF39" s="756"/>
      <c r="ICG39" s="756"/>
      <c r="ICH39" s="756"/>
      <c r="ICI39" s="756"/>
      <c r="ICJ39" s="756"/>
      <c r="ICK39" s="756"/>
      <c r="ICL39" s="756"/>
      <c r="ICM39" s="756"/>
      <c r="ICN39" s="756"/>
      <c r="ICO39" s="756"/>
      <c r="ICP39" s="756"/>
      <c r="ICQ39" s="756"/>
      <c r="ICR39" s="756"/>
      <c r="ICS39" s="756"/>
      <c r="ICT39" s="756"/>
      <c r="ICU39" s="756"/>
      <c r="ICV39" s="756"/>
      <c r="ICW39" s="756"/>
      <c r="ICX39" s="756"/>
      <c r="ICY39" s="756"/>
      <c r="ICZ39" s="756"/>
      <c r="IDA39" s="756"/>
      <c r="IDB39" s="756"/>
      <c r="IDC39" s="756"/>
      <c r="IDD39" s="756"/>
      <c r="IDE39" s="756"/>
      <c r="IDF39" s="756"/>
      <c r="IDG39" s="756"/>
      <c r="IDH39" s="756"/>
      <c r="IDI39" s="756"/>
      <c r="IDJ39" s="756"/>
      <c r="IDK39" s="756"/>
      <c r="IDL39" s="756"/>
      <c r="IDM39" s="756"/>
      <c r="IDN39" s="756"/>
      <c r="IDO39" s="756"/>
      <c r="IDP39" s="756"/>
      <c r="IDQ39" s="756"/>
      <c r="IDR39" s="756"/>
      <c r="IDS39" s="756"/>
      <c r="IDT39" s="756"/>
      <c r="IDU39" s="756"/>
      <c r="IDV39" s="756"/>
      <c r="IDW39" s="756"/>
      <c r="IDX39" s="756"/>
      <c r="IDY39" s="756"/>
      <c r="IDZ39" s="756"/>
      <c r="IEA39" s="756"/>
      <c r="IEB39" s="756"/>
      <c r="IEC39" s="756"/>
      <c r="IED39" s="756"/>
      <c r="IEE39" s="756"/>
      <c r="IEF39" s="756"/>
      <c r="IEG39" s="756"/>
      <c r="IEH39" s="756"/>
      <c r="IEI39" s="756"/>
      <c r="IEJ39" s="756"/>
      <c r="IEK39" s="756"/>
      <c r="IEL39" s="756"/>
      <c r="IEM39" s="756"/>
      <c r="IEN39" s="756"/>
      <c r="IEO39" s="756"/>
      <c r="IEP39" s="756"/>
      <c r="IEQ39" s="756"/>
      <c r="IER39" s="756"/>
      <c r="IES39" s="756"/>
      <c r="IET39" s="756"/>
      <c r="IEU39" s="756"/>
      <c r="IEV39" s="756"/>
      <c r="IEW39" s="756"/>
      <c r="IEX39" s="756"/>
      <c r="IEY39" s="756"/>
      <c r="IEZ39" s="756"/>
      <c r="IFA39" s="756"/>
      <c r="IFB39" s="756"/>
      <c r="IFC39" s="756"/>
      <c r="IFD39" s="756"/>
      <c r="IFE39" s="756"/>
      <c r="IFF39" s="756"/>
      <c r="IFG39" s="756"/>
      <c r="IFH39" s="756"/>
      <c r="IFI39" s="756"/>
      <c r="IFJ39" s="756"/>
      <c r="IFK39" s="756"/>
      <c r="IFL39" s="756"/>
      <c r="IFM39" s="756"/>
      <c r="IFN39" s="756"/>
      <c r="IFO39" s="756"/>
      <c r="IFP39" s="756"/>
      <c r="IFQ39" s="756"/>
      <c r="IFR39" s="756"/>
      <c r="IFS39" s="756"/>
      <c r="IFT39" s="756"/>
      <c r="IFU39" s="756"/>
      <c r="IFV39" s="756"/>
      <c r="IFW39" s="756"/>
      <c r="IFX39" s="756"/>
      <c r="IFY39" s="756"/>
      <c r="IFZ39" s="756"/>
      <c r="IGA39" s="756"/>
      <c r="IGB39" s="756"/>
      <c r="IGC39" s="756"/>
      <c r="IGD39" s="756"/>
      <c r="IGE39" s="756"/>
      <c r="IGF39" s="756"/>
      <c r="IGG39" s="756"/>
      <c r="IGH39" s="756"/>
      <c r="IGI39" s="756"/>
      <c r="IGJ39" s="756"/>
      <c r="IGK39" s="756"/>
      <c r="IGL39" s="756"/>
      <c r="IGM39" s="756"/>
      <c r="IGN39" s="756"/>
      <c r="IGO39" s="756"/>
      <c r="IGP39" s="756"/>
      <c r="IGQ39" s="756"/>
      <c r="IGR39" s="756"/>
      <c r="IGS39" s="756"/>
      <c r="IGT39" s="756"/>
      <c r="IGU39" s="756"/>
      <c r="IGV39" s="756"/>
      <c r="IGW39" s="756"/>
      <c r="IGX39" s="756"/>
      <c r="IGY39" s="756"/>
      <c r="IGZ39" s="756"/>
      <c r="IHA39" s="756"/>
      <c r="IHB39" s="756"/>
      <c r="IHC39" s="756"/>
      <c r="IHD39" s="756"/>
      <c r="IHE39" s="756"/>
      <c r="IHF39" s="756"/>
      <c r="IHG39" s="756"/>
      <c r="IHH39" s="756"/>
      <c r="IHI39" s="756"/>
      <c r="IHJ39" s="756"/>
      <c r="IHK39" s="756"/>
      <c r="IHL39" s="756"/>
      <c r="IHM39" s="756"/>
      <c r="IHN39" s="756"/>
      <c r="IHO39" s="756"/>
      <c r="IHP39" s="756"/>
      <c r="IHQ39" s="756"/>
      <c r="IHR39" s="756"/>
      <c r="IHS39" s="756"/>
      <c r="IHT39" s="756"/>
      <c r="IHU39" s="756"/>
      <c r="IHV39" s="756"/>
      <c r="IHW39" s="756"/>
      <c r="IHX39" s="756"/>
      <c r="IHY39" s="756"/>
      <c r="IHZ39" s="756"/>
      <c r="IIA39" s="756"/>
      <c r="IIB39" s="756"/>
      <c r="IIC39" s="756"/>
      <c r="IID39" s="756"/>
      <c r="IIE39" s="756"/>
      <c r="IIF39" s="756"/>
      <c r="IIG39" s="756"/>
      <c r="IIH39" s="756"/>
      <c r="III39" s="756"/>
      <c r="IIJ39" s="756"/>
      <c r="IIK39" s="756"/>
      <c r="IIL39" s="756"/>
      <c r="IIM39" s="756"/>
      <c r="IIN39" s="756"/>
      <c r="IIO39" s="756"/>
      <c r="IIP39" s="756"/>
      <c r="IIQ39" s="756"/>
      <c r="IIR39" s="756"/>
      <c r="IIS39" s="756"/>
      <c r="IIT39" s="756"/>
      <c r="IIU39" s="756"/>
      <c r="IIV39" s="756"/>
      <c r="IIW39" s="756"/>
      <c r="IIX39" s="756"/>
      <c r="IIY39" s="756"/>
      <c r="IIZ39" s="756"/>
      <c r="IJA39" s="756"/>
      <c r="IJB39" s="756"/>
      <c r="IJC39" s="756"/>
      <c r="IJD39" s="756"/>
      <c r="IJE39" s="756"/>
      <c r="IJF39" s="756"/>
      <c r="IJG39" s="756"/>
      <c r="IJH39" s="756"/>
      <c r="IJI39" s="756"/>
      <c r="IJJ39" s="756"/>
      <c r="IJK39" s="756"/>
      <c r="IJL39" s="756"/>
      <c r="IJM39" s="756"/>
      <c r="IJN39" s="756"/>
      <c r="IJO39" s="756"/>
      <c r="IJP39" s="756"/>
      <c r="IJQ39" s="756"/>
      <c r="IJR39" s="756"/>
      <c r="IJS39" s="756"/>
      <c r="IJT39" s="756"/>
      <c r="IJU39" s="756"/>
      <c r="IJV39" s="756"/>
      <c r="IJW39" s="756"/>
      <c r="IJX39" s="756"/>
      <c r="IJY39" s="756"/>
      <c r="IJZ39" s="756"/>
      <c r="IKA39" s="756"/>
      <c r="IKB39" s="756"/>
      <c r="IKC39" s="756"/>
      <c r="IKD39" s="756"/>
      <c r="IKE39" s="756"/>
      <c r="IKF39" s="756"/>
      <c r="IKG39" s="756"/>
      <c r="IKH39" s="756"/>
      <c r="IKI39" s="756"/>
      <c r="IKJ39" s="756"/>
      <c r="IKK39" s="756"/>
      <c r="IKL39" s="756"/>
      <c r="IKM39" s="756"/>
      <c r="IKN39" s="756"/>
      <c r="IKO39" s="756"/>
      <c r="IKP39" s="756"/>
      <c r="IKQ39" s="756"/>
      <c r="IKR39" s="756"/>
      <c r="IKS39" s="756"/>
      <c r="IKT39" s="756"/>
      <c r="IKU39" s="756"/>
      <c r="IKV39" s="756"/>
      <c r="IKW39" s="756"/>
      <c r="IKX39" s="756"/>
      <c r="IKY39" s="756"/>
      <c r="IKZ39" s="756"/>
      <c r="ILA39" s="756"/>
      <c r="ILB39" s="756"/>
      <c r="ILC39" s="756"/>
      <c r="ILD39" s="756"/>
      <c r="ILE39" s="756"/>
      <c r="ILF39" s="756"/>
      <c r="ILG39" s="756"/>
      <c r="ILH39" s="756"/>
      <c r="ILI39" s="756"/>
      <c r="ILJ39" s="756"/>
      <c r="ILK39" s="756"/>
      <c r="ILL39" s="756"/>
      <c r="ILM39" s="756"/>
      <c r="ILN39" s="756"/>
      <c r="ILO39" s="756"/>
      <c r="ILP39" s="756"/>
      <c r="ILQ39" s="756"/>
      <c r="ILR39" s="756"/>
      <c r="ILS39" s="756"/>
      <c r="ILT39" s="756"/>
      <c r="ILU39" s="756"/>
      <c r="ILV39" s="756"/>
      <c r="ILW39" s="756"/>
      <c r="ILX39" s="756"/>
      <c r="ILY39" s="756"/>
      <c r="ILZ39" s="756"/>
      <c r="IMA39" s="756"/>
      <c r="IMB39" s="756"/>
      <c r="IMC39" s="756"/>
      <c r="IMD39" s="756"/>
      <c r="IME39" s="756"/>
      <c r="IMF39" s="756"/>
      <c r="IMG39" s="756"/>
      <c r="IMH39" s="756"/>
      <c r="IMI39" s="756"/>
      <c r="IMJ39" s="756"/>
      <c r="IMK39" s="756"/>
      <c r="IML39" s="756"/>
      <c r="IMM39" s="756"/>
      <c r="IMN39" s="756"/>
      <c r="IMO39" s="756"/>
      <c r="IMP39" s="756"/>
      <c r="IMQ39" s="756"/>
      <c r="IMR39" s="756"/>
      <c r="IMS39" s="756"/>
      <c r="IMT39" s="756"/>
      <c r="IMU39" s="756"/>
      <c r="IMV39" s="756"/>
      <c r="IMW39" s="756"/>
      <c r="IMX39" s="756"/>
      <c r="IMY39" s="756"/>
      <c r="IMZ39" s="756"/>
      <c r="INA39" s="756"/>
      <c r="INB39" s="756"/>
      <c r="INC39" s="756"/>
      <c r="IND39" s="756"/>
      <c r="INE39" s="756"/>
      <c r="INF39" s="756"/>
      <c r="ING39" s="756"/>
      <c r="INH39" s="756"/>
      <c r="INI39" s="756"/>
      <c r="INJ39" s="756"/>
      <c r="INK39" s="756"/>
      <c r="INL39" s="756"/>
      <c r="INM39" s="756"/>
      <c r="INN39" s="756"/>
      <c r="INO39" s="756"/>
      <c r="INP39" s="756"/>
      <c r="INQ39" s="756"/>
      <c r="INR39" s="756"/>
      <c r="INS39" s="756"/>
      <c r="INT39" s="756"/>
      <c r="INU39" s="756"/>
      <c r="INV39" s="756"/>
      <c r="INW39" s="756"/>
      <c r="INX39" s="756"/>
      <c r="INY39" s="756"/>
      <c r="INZ39" s="756"/>
      <c r="IOA39" s="756"/>
      <c r="IOB39" s="756"/>
      <c r="IOC39" s="756"/>
      <c r="IOD39" s="756"/>
      <c r="IOE39" s="756"/>
      <c r="IOF39" s="756"/>
      <c r="IOG39" s="756"/>
      <c r="IOH39" s="756"/>
      <c r="IOI39" s="756"/>
      <c r="IOJ39" s="756"/>
      <c r="IOK39" s="756"/>
      <c r="IOL39" s="756"/>
      <c r="IOM39" s="756"/>
      <c r="ION39" s="756"/>
      <c r="IOO39" s="756"/>
      <c r="IOP39" s="756"/>
      <c r="IOQ39" s="756"/>
      <c r="IOR39" s="756"/>
      <c r="IOS39" s="756"/>
      <c r="IOT39" s="756"/>
      <c r="IOU39" s="756"/>
      <c r="IOV39" s="756"/>
      <c r="IOW39" s="756"/>
      <c r="IOX39" s="756"/>
      <c r="IOY39" s="756"/>
      <c r="IOZ39" s="756"/>
      <c r="IPA39" s="756"/>
      <c r="IPB39" s="756"/>
      <c r="IPC39" s="756"/>
      <c r="IPD39" s="756"/>
      <c r="IPE39" s="756"/>
      <c r="IPF39" s="756"/>
      <c r="IPG39" s="756"/>
      <c r="IPH39" s="756"/>
      <c r="IPI39" s="756"/>
      <c r="IPJ39" s="756"/>
      <c r="IPK39" s="756"/>
      <c r="IPL39" s="756"/>
      <c r="IPM39" s="756"/>
      <c r="IPN39" s="756"/>
      <c r="IPO39" s="756"/>
      <c r="IPP39" s="756"/>
      <c r="IPQ39" s="756"/>
      <c r="IPR39" s="756"/>
      <c r="IPS39" s="756"/>
      <c r="IPT39" s="756"/>
      <c r="IPU39" s="756"/>
      <c r="IPV39" s="756"/>
      <c r="IPW39" s="756"/>
      <c r="IPX39" s="756"/>
      <c r="IPY39" s="756"/>
      <c r="IPZ39" s="756"/>
      <c r="IQA39" s="756"/>
      <c r="IQB39" s="756"/>
      <c r="IQC39" s="756"/>
      <c r="IQD39" s="756"/>
      <c r="IQE39" s="756"/>
      <c r="IQF39" s="756"/>
      <c r="IQG39" s="756"/>
      <c r="IQH39" s="756"/>
      <c r="IQI39" s="756"/>
      <c r="IQJ39" s="756"/>
      <c r="IQK39" s="756"/>
      <c r="IQL39" s="756"/>
      <c r="IQM39" s="756"/>
      <c r="IQN39" s="756"/>
      <c r="IQO39" s="756"/>
      <c r="IQP39" s="756"/>
      <c r="IQQ39" s="756"/>
      <c r="IQR39" s="756"/>
      <c r="IQS39" s="756"/>
      <c r="IQT39" s="756"/>
      <c r="IQU39" s="756"/>
      <c r="IQV39" s="756"/>
      <c r="IQW39" s="756"/>
      <c r="IQX39" s="756"/>
      <c r="IQY39" s="756"/>
      <c r="IQZ39" s="756"/>
      <c r="IRA39" s="756"/>
      <c r="IRB39" s="756"/>
      <c r="IRC39" s="756"/>
      <c r="IRD39" s="756"/>
      <c r="IRE39" s="756"/>
      <c r="IRF39" s="756"/>
      <c r="IRG39" s="756"/>
      <c r="IRH39" s="756"/>
      <c r="IRI39" s="756"/>
      <c r="IRJ39" s="756"/>
      <c r="IRK39" s="756"/>
      <c r="IRL39" s="756"/>
      <c r="IRM39" s="756"/>
      <c r="IRN39" s="756"/>
      <c r="IRO39" s="756"/>
      <c r="IRP39" s="756"/>
      <c r="IRQ39" s="756"/>
      <c r="IRR39" s="756"/>
      <c r="IRS39" s="756"/>
      <c r="IRT39" s="756"/>
      <c r="IRU39" s="756"/>
      <c r="IRV39" s="756"/>
      <c r="IRW39" s="756"/>
      <c r="IRX39" s="756"/>
      <c r="IRY39" s="756"/>
      <c r="IRZ39" s="756"/>
      <c r="ISA39" s="756"/>
      <c r="ISB39" s="756"/>
      <c r="ISC39" s="756"/>
      <c r="ISD39" s="756"/>
      <c r="ISE39" s="756"/>
      <c r="ISF39" s="756"/>
      <c r="ISG39" s="756"/>
      <c r="ISH39" s="756"/>
      <c r="ISI39" s="756"/>
      <c r="ISJ39" s="756"/>
      <c r="ISK39" s="756"/>
      <c r="ISL39" s="756"/>
      <c r="ISM39" s="756"/>
      <c r="ISN39" s="756"/>
      <c r="ISO39" s="756"/>
      <c r="ISP39" s="756"/>
      <c r="ISQ39" s="756"/>
      <c r="ISR39" s="756"/>
      <c r="ISS39" s="756"/>
      <c r="IST39" s="756"/>
      <c r="ISU39" s="756"/>
      <c r="ISV39" s="756"/>
      <c r="ISW39" s="756"/>
      <c r="ISX39" s="756"/>
      <c r="ISY39" s="756"/>
      <c r="ISZ39" s="756"/>
      <c r="ITA39" s="756"/>
      <c r="ITB39" s="756"/>
      <c r="ITC39" s="756"/>
      <c r="ITD39" s="756"/>
      <c r="ITE39" s="756"/>
      <c r="ITF39" s="756"/>
      <c r="ITG39" s="756"/>
      <c r="ITH39" s="756"/>
      <c r="ITI39" s="756"/>
      <c r="ITJ39" s="756"/>
      <c r="ITK39" s="756"/>
      <c r="ITL39" s="756"/>
      <c r="ITM39" s="756"/>
      <c r="ITN39" s="756"/>
      <c r="ITO39" s="756"/>
      <c r="ITP39" s="756"/>
      <c r="ITQ39" s="756"/>
      <c r="ITR39" s="756"/>
      <c r="ITS39" s="756"/>
      <c r="ITT39" s="756"/>
      <c r="ITU39" s="756"/>
      <c r="ITV39" s="756"/>
      <c r="ITW39" s="756"/>
      <c r="ITX39" s="756"/>
      <c r="ITY39" s="756"/>
      <c r="ITZ39" s="756"/>
      <c r="IUA39" s="756"/>
      <c r="IUB39" s="756"/>
      <c r="IUC39" s="756"/>
      <c r="IUD39" s="756"/>
      <c r="IUE39" s="756"/>
      <c r="IUF39" s="756"/>
      <c r="IUG39" s="756"/>
      <c r="IUH39" s="756"/>
      <c r="IUI39" s="756"/>
      <c r="IUJ39" s="756"/>
      <c r="IUK39" s="756"/>
      <c r="IUL39" s="756"/>
      <c r="IUM39" s="756"/>
      <c r="IUN39" s="756"/>
      <c r="IUO39" s="756"/>
      <c r="IUP39" s="756"/>
      <c r="IUQ39" s="756"/>
      <c r="IUR39" s="756"/>
      <c r="IUS39" s="756"/>
      <c r="IUT39" s="756"/>
      <c r="IUU39" s="756"/>
      <c r="IUV39" s="756"/>
      <c r="IUW39" s="756"/>
      <c r="IUX39" s="756"/>
      <c r="IUY39" s="756"/>
      <c r="IUZ39" s="756"/>
      <c r="IVA39" s="756"/>
      <c r="IVB39" s="756"/>
      <c r="IVC39" s="756"/>
      <c r="IVD39" s="756"/>
      <c r="IVE39" s="756"/>
      <c r="IVF39" s="756"/>
      <c r="IVG39" s="756"/>
      <c r="IVH39" s="756"/>
      <c r="IVI39" s="756"/>
      <c r="IVJ39" s="756"/>
      <c r="IVK39" s="756"/>
      <c r="IVL39" s="756"/>
      <c r="IVM39" s="756"/>
      <c r="IVN39" s="756"/>
      <c r="IVO39" s="756"/>
      <c r="IVP39" s="756"/>
      <c r="IVQ39" s="756"/>
      <c r="IVR39" s="756"/>
      <c r="IVS39" s="756"/>
      <c r="IVT39" s="756"/>
      <c r="IVU39" s="756"/>
      <c r="IVV39" s="756"/>
      <c r="IVW39" s="756"/>
      <c r="IVX39" s="756"/>
      <c r="IVY39" s="756"/>
      <c r="IVZ39" s="756"/>
      <c r="IWA39" s="756"/>
      <c r="IWB39" s="756"/>
      <c r="IWC39" s="756"/>
      <c r="IWD39" s="756"/>
      <c r="IWE39" s="756"/>
      <c r="IWF39" s="756"/>
      <c r="IWG39" s="756"/>
      <c r="IWH39" s="756"/>
      <c r="IWI39" s="756"/>
      <c r="IWJ39" s="756"/>
      <c r="IWK39" s="756"/>
      <c r="IWL39" s="756"/>
      <c r="IWM39" s="756"/>
      <c r="IWN39" s="756"/>
      <c r="IWO39" s="756"/>
      <c r="IWP39" s="756"/>
      <c r="IWQ39" s="756"/>
      <c r="IWR39" s="756"/>
      <c r="IWS39" s="756"/>
      <c r="IWT39" s="756"/>
      <c r="IWU39" s="756"/>
      <c r="IWV39" s="756"/>
      <c r="IWW39" s="756"/>
      <c r="IWX39" s="756"/>
      <c r="IWY39" s="756"/>
      <c r="IWZ39" s="756"/>
      <c r="IXA39" s="756"/>
      <c r="IXB39" s="756"/>
      <c r="IXC39" s="756"/>
      <c r="IXD39" s="756"/>
      <c r="IXE39" s="756"/>
      <c r="IXF39" s="756"/>
      <c r="IXG39" s="756"/>
      <c r="IXH39" s="756"/>
      <c r="IXI39" s="756"/>
      <c r="IXJ39" s="756"/>
      <c r="IXK39" s="756"/>
      <c r="IXL39" s="756"/>
      <c r="IXM39" s="756"/>
      <c r="IXN39" s="756"/>
      <c r="IXO39" s="756"/>
      <c r="IXP39" s="756"/>
      <c r="IXQ39" s="756"/>
      <c r="IXR39" s="756"/>
      <c r="IXS39" s="756"/>
      <c r="IXT39" s="756"/>
      <c r="IXU39" s="756"/>
      <c r="IXV39" s="756"/>
      <c r="IXW39" s="756"/>
      <c r="IXX39" s="756"/>
      <c r="IXY39" s="756"/>
      <c r="IXZ39" s="756"/>
      <c r="IYA39" s="756"/>
      <c r="IYB39" s="756"/>
      <c r="IYC39" s="756"/>
      <c r="IYD39" s="756"/>
      <c r="IYE39" s="756"/>
      <c r="IYF39" s="756"/>
      <c r="IYG39" s="756"/>
      <c r="IYH39" s="756"/>
      <c r="IYI39" s="756"/>
      <c r="IYJ39" s="756"/>
      <c r="IYK39" s="756"/>
      <c r="IYL39" s="756"/>
      <c r="IYM39" s="756"/>
      <c r="IYN39" s="756"/>
      <c r="IYO39" s="756"/>
      <c r="IYP39" s="756"/>
      <c r="IYQ39" s="756"/>
      <c r="IYR39" s="756"/>
      <c r="IYS39" s="756"/>
      <c r="IYT39" s="756"/>
      <c r="IYU39" s="756"/>
      <c r="IYV39" s="756"/>
      <c r="IYW39" s="756"/>
      <c r="IYX39" s="756"/>
      <c r="IYY39" s="756"/>
      <c r="IYZ39" s="756"/>
      <c r="IZA39" s="756"/>
      <c r="IZB39" s="756"/>
      <c r="IZC39" s="756"/>
      <c r="IZD39" s="756"/>
      <c r="IZE39" s="756"/>
      <c r="IZF39" s="756"/>
      <c r="IZG39" s="756"/>
      <c r="IZH39" s="756"/>
      <c r="IZI39" s="756"/>
      <c r="IZJ39" s="756"/>
      <c r="IZK39" s="756"/>
      <c r="IZL39" s="756"/>
      <c r="IZM39" s="756"/>
      <c r="IZN39" s="756"/>
      <c r="IZO39" s="756"/>
      <c r="IZP39" s="756"/>
      <c r="IZQ39" s="756"/>
      <c r="IZR39" s="756"/>
      <c r="IZS39" s="756"/>
      <c r="IZT39" s="756"/>
      <c r="IZU39" s="756"/>
      <c r="IZV39" s="756"/>
      <c r="IZW39" s="756"/>
      <c r="IZX39" s="756"/>
      <c r="IZY39" s="756"/>
      <c r="IZZ39" s="756"/>
      <c r="JAA39" s="756"/>
      <c r="JAB39" s="756"/>
      <c r="JAC39" s="756"/>
      <c r="JAD39" s="756"/>
      <c r="JAE39" s="756"/>
      <c r="JAF39" s="756"/>
      <c r="JAG39" s="756"/>
      <c r="JAH39" s="756"/>
      <c r="JAI39" s="756"/>
      <c r="JAJ39" s="756"/>
      <c r="JAK39" s="756"/>
      <c r="JAL39" s="756"/>
      <c r="JAM39" s="756"/>
      <c r="JAN39" s="756"/>
      <c r="JAO39" s="756"/>
      <c r="JAP39" s="756"/>
      <c r="JAQ39" s="756"/>
      <c r="JAR39" s="756"/>
      <c r="JAS39" s="756"/>
      <c r="JAT39" s="756"/>
      <c r="JAU39" s="756"/>
      <c r="JAV39" s="756"/>
      <c r="JAW39" s="756"/>
      <c r="JAX39" s="756"/>
      <c r="JAY39" s="756"/>
      <c r="JAZ39" s="756"/>
      <c r="JBA39" s="756"/>
      <c r="JBB39" s="756"/>
      <c r="JBC39" s="756"/>
      <c r="JBD39" s="756"/>
      <c r="JBE39" s="756"/>
      <c r="JBF39" s="756"/>
      <c r="JBG39" s="756"/>
      <c r="JBH39" s="756"/>
      <c r="JBI39" s="756"/>
      <c r="JBJ39" s="756"/>
      <c r="JBK39" s="756"/>
      <c r="JBL39" s="756"/>
      <c r="JBM39" s="756"/>
      <c r="JBN39" s="756"/>
      <c r="JBO39" s="756"/>
      <c r="JBP39" s="756"/>
      <c r="JBQ39" s="756"/>
      <c r="JBR39" s="756"/>
      <c r="JBS39" s="756"/>
      <c r="JBT39" s="756"/>
      <c r="JBU39" s="756"/>
      <c r="JBV39" s="756"/>
      <c r="JBW39" s="756"/>
      <c r="JBX39" s="756"/>
      <c r="JBY39" s="756"/>
      <c r="JBZ39" s="756"/>
      <c r="JCA39" s="756"/>
      <c r="JCB39" s="756"/>
      <c r="JCC39" s="756"/>
      <c r="JCD39" s="756"/>
      <c r="JCE39" s="756"/>
      <c r="JCF39" s="756"/>
      <c r="JCG39" s="756"/>
      <c r="JCH39" s="756"/>
      <c r="JCI39" s="756"/>
      <c r="JCJ39" s="756"/>
      <c r="JCK39" s="756"/>
      <c r="JCL39" s="756"/>
      <c r="JCM39" s="756"/>
      <c r="JCN39" s="756"/>
      <c r="JCO39" s="756"/>
      <c r="JCP39" s="756"/>
      <c r="JCQ39" s="756"/>
      <c r="JCR39" s="756"/>
      <c r="JCS39" s="756"/>
      <c r="JCT39" s="756"/>
      <c r="JCU39" s="756"/>
      <c r="JCV39" s="756"/>
      <c r="JCW39" s="756"/>
      <c r="JCX39" s="756"/>
      <c r="JCY39" s="756"/>
      <c r="JCZ39" s="756"/>
      <c r="JDA39" s="756"/>
      <c r="JDB39" s="756"/>
      <c r="JDC39" s="756"/>
      <c r="JDD39" s="756"/>
      <c r="JDE39" s="756"/>
      <c r="JDF39" s="756"/>
      <c r="JDG39" s="756"/>
      <c r="JDH39" s="756"/>
      <c r="JDI39" s="756"/>
      <c r="JDJ39" s="756"/>
      <c r="JDK39" s="756"/>
      <c r="JDL39" s="756"/>
      <c r="JDM39" s="756"/>
      <c r="JDN39" s="756"/>
      <c r="JDO39" s="756"/>
      <c r="JDP39" s="756"/>
      <c r="JDQ39" s="756"/>
      <c r="JDR39" s="756"/>
      <c r="JDS39" s="756"/>
      <c r="JDT39" s="756"/>
      <c r="JDU39" s="756"/>
      <c r="JDV39" s="756"/>
      <c r="JDW39" s="756"/>
      <c r="JDX39" s="756"/>
      <c r="JDY39" s="756"/>
      <c r="JDZ39" s="756"/>
      <c r="JEA39" s="756"/>
      <c r="JEB39" s="756"/>
      <c r="JEC39" s="756"/>
      <c r="JED39" s="756"/>
      <c r="JEE39" s="756"/>
      <c r="JEF39" s="756"/>
      <c r="JEG39" s="756"/>
      <c r="JEH39" s="756"/>
      <c r="JEI39" s="756"/>
      <c r="JEJ39" s="756"/>
      <c r="JEK39" s="756"/>
      <c r="JEL39" s="756"/>
      <c r="JEM39" s="756"/>
      <c r="JEN39" s="756"/>
      <c r="JEO39" s="756"/>
      <c r="JEP39" s="756"/>
      <c r="JEQ39" s="756"/>
      <c r="JER39" s="756"/>
      <c r="JES39" s="756"/>
      <c r="JET39" s="756"/>
      <c r="JEU39" s="756"/>
      <c r="JEV39" s="756"/>
      <c r="JEW39" s="756"/>
      <c r="JEX39" s="756"/>
      <c r="JEY39" s="756"/>
      <c r="JEZ39" s="756"/>
      <c r="JFA39" s="756"/>
      <c r="JFB39" s="756"/>
      <c r="JFC39" s="756"/>
      <c r="JFD39" s="756"/>
      <c r="JFE39" s="756"/>
      <c r="JFF39" s="756"/>
      <c r="JFG39" s="756"/>
      <c r="JFH39" s="756"/>
      <c r="JFI39" s="756"/>
      <c r="JFJ39" s="756"/>
      <c r="JFK39" s="756"/>
      <c r="JFL39" s="756"/>
      <c r="JFM39" s="756"/>
      <c r="JFN39" s="756"/>
      <c r="JFO39" s="756"/>
      <c r="JFP39" s="756"/>
      <c r="JFQ39" s="756"/>
      <c r="JFR39" s="756"/>
      <c r="JFS39" s="756"/>
      <c r="JFT39" s="756"/>
      <c r="JFU39" s="756"/>
      <c r="JFV39" s="756"/>
      <c r="JFW39" s="756"/>
      <c r="JFX39" s="756"/>
      <c r="JFY39" s="756"/>
      <c r="JFZ39" s="756"/>
      <c r="JGA39" s="756"/>
      <c r="JGB39" s="756"/>
      <c r="JGC39" s="756"/>
      <c r="JGD39" s="756"/>
      <c r="JGE39" s="756"/>
      <c r="JGF39" s="756"/>
      <c r="JGG39" s="756"/>
      <c r="JGH39" s="756"/>
      <c r="JGI39" s="756"/>
      <c r="JGJ39" s="756"/>
      <c r="JGK39" s="756"/>
      <c r="JGL39" s="756"/>
      <c r="JGM39" s="756"/>
      <c r="JGN39" s="756"/>
      <c r="JGO39" s="756"/>
      <c r="JGP39" s="756"/>
      <c r="JGQ39" s="756"/>
      <c r="JGR39" s="756"/>
      <c r="JGS39" s="756"/>
      <c r="JGT39" s="756"/>
      <c r="JGU39" s="756"/>
      <c r="JGV39" s="756"/>
      <c r="JGW39" s="756"/>
      <c r="JGX39" s="756"/>
      <c r="JGY39" s="756"/>
      <c r="JGZ39" s="756"/>
      <c r="JHA39" s="756"/>
      <c r="JHB39" s="756"/>
      <c r="JHC39" s="756"/>
      <c r="JHD39" s="756"/>
      <c r="JHE39" s="756"/>
      <c r="JHF39" s="756"/>
      <c r="JHG39" s="756"/>
      <c r="JHH39" s="756"/>
      <c r="JHI39" s="756"/>
      <c r="JHJ39" s="756"/>
      <c r="JHK39" s="756"/>
      <c r="JHL39" s="756"/>
      <c r="JHM39" s="756"/>
      <c r="JHN39" s="756"/>
      <c r="JHO39" s="756"/>
      <c r="JHP39" s="756"/>
      <c r="JHQ39" s="756"/>
      <c r="JHR39" s="756"/>
      <c r="JHS39" s="756"/>
      <c r="JHT39" s="756"/>
      <c r="JHU39" s="756"/>
      <c r="JHV39" s="756"/>
      <c r="JHW39" s="756"/>
      <c r="JHX39" s="756"/>
      <c r="JHY39" s="756"/>
      <c r="JHZ39" s="756"/>
      <c r="JIA39" s="756"/>
      <c r="JIB39" s="756"/>
      <c r="JIC39" s="756"/>
      <c r="JID39" s="756"/>
      <c r="JIE39" s="756"/>
      <c r="JIF39" s="756"/>
      <c r="JIG39" s="756"/>
      <c r="JIH39" s="756"/>
      <c r="JII39" s="756"/>
      <c r="JIJ39" s="756"/>
      <c r="JIK39" s="756"/>
      <c r="JIL39" s="756"/>
      <c r="JIM39" s="756"/>
      <c r="JIN39" s="756"/>
      <c r="JIO39" s="756"/>
      <c r="JIP39" s="756"/>
      <c r="JIQ39" s="756"/>
      <c r="JIR39" s="756"/>
      <c r="JIS39" s="756"/>
      <c r="JIT39" s="756"/>
      <c r="JIU39" s="756"/>
      <c r="JIV39" s="756"/>
      <c r="JIW39" s="756"/>
      <c r="JIX39" s="756"/>
      <c r="JIY39" s="756"/>
      <c r="JIZ39" s="756"/>
      <c r="JJA39" s="756"/>
      <c r="JJB39" s="756"/>
      <c r="JJC39" s="756"/>
      <c r="JJD39" s="756"/>
      <c r="JJE39" s="756"/>
      <c r="JJF39" s="756"/>
      <c r="JJG39" s="756"/>
      <c r="JJH39" s="756"/>
      <c r="JJI39" s="756"/>
      <c r="JJJ39" s="756"/>
      <c r="JJK39" s="756"/>
      <c r="JJL39" s="756"/>
      <c r="JJM39" s="756"/>
      <c r="JJN39" s="756"/>
      <c r="JJO39" s="756"/>
      <c r="JJP39" s="756"/>
      <c r="JJQ39" s="756"/>
      <c r="JJR39" s="756"/>
      <c r="JJS39" s="756"/>
      <c r="JJT39" s="756"/>
      <c r="JJU39" s="756"/>
      <c r="JJV39" s="756"/>
      <c r="JJW39" s="756"/>
      <c r="JJX39" s="756"/>
      <c r="JJY39" s="756"/>
      <c r="JJZ39" s="756"/>
      <c r="JKA39" s="756"/>
      <c r="JKB39" s="756"/>
      <c r="JKC39" s="756"/>
      <c r="JKD39" s="756"/>
      <c r="JKE39" s="756"/>
      <c r="JKF39" s="756"/>
      <c r="JKG39" s="756"/>
      <c r="JKH39" s="756"/>
      <c r="JKI39" s="756"/>
      <c r="JKJ39" s="756"/>
      <c r="JKK39" s="756"/>
      <c r="JKL39" s="756"/>
      <c r="JKM39" s="756"/>
      <c r="JKN39" s="756"/>
      <c r="JKO39" s="756"/>
      <c r="JKP39" s="756"/>
      <c r="JKQ39" s="756"/>
      <c r="JKR39" s="756"/>
      <c r="JKS39" s="756"/>
      <c r="JKT39" s="756"/>
      <c r="JKU39" s="756"/>
      <c r="JKV39" s="756"/>
      <c r="JKW39" s="756"/>
      <c r="JKX39" s="756"/>
      <c r="JKY39" s="756"/>
      <c r="JKZ39" s="756"/>
      <c r="JLA39" s="756"/>
      <c r="JLB39" s="756"/>
      <c r="JLC39" s="756"/>
      <c r="JLD39" s="756"/>
      <c r="JLE39" s="756"/>
      <c r="JLF39" s="756"/>
      <c r="JLG39" s="756"/>
      <c r="JLH39" s="756"/>
      <c r="JLI39" s="756"/>
      <c r="JLJ39" s="756"/>
      <c r="JLK39" s="756"/>
      <c r="JLL39" s="756"/>
      <c r="JLM39" s="756"/>
      <c r="JLN39" s="756"/>
      <c r="JLO39" s="756"/>
      <c r="JLP39" s="756"/>
      <c r="JLQ39" s="756"/>
      <c r="JLR39" s="756"/>
      <c r="JLS39" s="756"/>
      <c r="JLT39" s="756"/>
      <c r="JLU39" s="756"/>
      <c r="JLV39" s="756"/>
      <c r="JLW39" s="756"/>
      <c r="JLX39" s="756"/>
      <c r="JLY39" s="756"/>
      <c r="JLZ39" s="756"/>
      <c r="JMA39" s="756"/>
      <c r="JMB39" s="756"/>
      <c r="JMC39" s="756"/>
      <c r="JMD39" s="756"/>
      <c r="JME39" s="756"/>
      <c r="JMF39" s="756"/>
      <c r="JMG39" s="756"/>
      <c r="JMH39" s="756"/>
      <c r="JMI39" s="756"/>
      <c r="JMJ39" s="756"/>
      <c r="JMK39" s="756"/>
      <c r="JML39" s="756"/>
      <c r="JMM39" s="756"/>
      <c r="JMN39" s="756"/>
      <c r="JMO39" s="756"/>
      <c r="JMP39" s="756"/>
      <c r="JMQ39" s="756"/>
      <c r="JMR39" s="756"/>
      <c r="JMS39" s="756"/>
      <c r="JMT39" s="756"/>
      <c r="JMU39" s="756"/>
      <c r="JMV39" s="756"/>
      <c r="JMW39" s="756"/>
      <c r="JMX39" s="756"/>
      <c r="JMY39" s="756"/>
      <c r="JMZ39" s="756"/>
      <c r="JNA39" s="756"/>
      <c r="JNB39" s="756"/>
      <c r="JNC39" s="756"/>
      <c r="JND39" s="756"/>
      <c r="JNE39" s="756"/>
      <c r="JNF39" s="756"/>
      <c r="JNG39" s="756"/>
      <c r="JNH39" s="756"/>
      <c r="JNI39" s="756"/>
      <c r="JNJ39" s="756"/>
      <c r="JNK39" s="756"/>
      <c r="JNL39" s="756"/>
      <c r="JNM39" s="756"/>
      <c r="JNN39" s="756"/>
      <c r="JNO39" s="756"/>
      <c r="JNP39" s="756"/>
      <c r="JNQ39" s="756"/>
      <c r="JNR39" s="756"/>
      <c r="JNS39" s="756"/>
      <c r="JNT39" s="756"/>
      <c r="JNU39" s="756"/>
      <c r="JNV39" s="756"/>
      <c r="JNW39" s="756"/>
      <c r="JNX39" s="756"/>
      <c r="JNY39" s="756"/>
      <c r="JNZ39" s="756"/>
      <c r="JOA39" s="756"/>
      <c r="JOB39" s="756"/>
      <c r="JOC39" s="756"/>
      <c r="JOD39" s="756"/>
      <c r="JOE39" s="756"/>
      <c r="JOF39" s="756"/>
      <c r="JOG39" s="756"/>
      <c r="JOH39" s="756"/>
      <c r="JOI39" s="756"/>
      <c r="JOJ39" s="756"/>
      <c r="JOK39" s="756"/>
      <c r="JOL39" s="756"/>
      <c r="JOM39" s="756"/>
      <c r="JON39" s="756"/>
      <c r="JOO39" s="756"/>
      <c r="JOP39" s="756"/>
      <c r="JOQ39" s="756"/>
      <c r="JOR39" s="756"/>
      <c r="JOS39" s="756"/>
      <c r="JOT39" s="756"/>
      <c r="JOU39" s="756"/>
      <c r="JOV39" s="756"/>
      <c r="JOW39" s="756"/>
      <c r="JOX39" s="756"/>
      <c r="JOY39" s="756"/>
      <c r="JOZ39" s="756"/>
      <c r="JPA39" s="756"/>
      <c r="JPB39" s="756"/>
      <c r="JPC39" s="756"/>
      <c r="JPD39" s="756"/>
      <c r="JPE39" s="756"/>
      <c r="JPF39" s="756"/>
      <c r="JPG39" s="756"/>
      <c r="JPH39" s="756"/>
      <c r="JPI39" s="756"/>
      <c r="JPJ39" s="756"/>
      <c r="JPK39" s="756"/>
      <c r="JPL39" s="756"/>
      <c r="JPM39" s="756"/>
      <c r="JPN39" s="756"/>
      <c r="JPO39" s="756"/>
      <c r="JPP39" s="756"/>
      <c r="JPQ39" s="756"/>
      <c r="JPR39" s="756"/>
      <c r="JPS39" s="756"/>
      <c r="JPT39" s="756"/>
      <c r="JPU39" s="756"/>
      <c r="JPV39" s="756"/>
      <c r="JPW39" s="756"/>
      <c r="JPX39" s="756"/>
      <c r="JPY39" s="756"/>
      <c r="JPZ39" s="756"/>
      <c r="JQA39" s="756"/>
      <c r="JQB39" s="756"/>
      <c r="JQC39" s="756"/>
      <c r="JQD39" s="756"/>
      <c r="JQE39" s="756"/>
      <c r="JQF39" s="756"/>
      <c r="JQG39" s="756"/>
      <c r="JQH39" s="756"/>
      <c r="JQI39" s="756"/>
      <c r="JQJ39" s="756"/>
      <c r="JQK39" s="756"/>
      <c r="JQL39" s="756"/>
      <c r="JQM39" s="756"/>
      <c r="JQN39" s="756"/>
      <c r="JQO39" s="756"/>
      <c r="JQP39" s="756"/>
      <c r="JQQ39" s="756"/>
      <c r="JQR39" s="756"/>
      <c r="JQS39" s="756"/>
      <c r="JQT39" s="756"/>
      <c r="JQU39" s="756"/>
      <c r="JQV39" s="756"/>
      <c r="JQW39" s="756"/>
      <c r="JQX39" s="756"/>
      <c r="JQY39" s="756"/>
      <c r="JQZ39" s="756"/>
      <c r="JRA39" s="756"/>
      <c r="JRB39" s="756"/>
      <c r="JRC39" s="756"/>
      <c r="JRD39" s="756"/>
      <c r="JRE39" s="756"/>
      <c r="JRF39" s="756"/>
      <c r="JRG39" s="756"/>
      <c r="JRH39" s="756"/>
      <c r="JRI39" s="756"/>
      <c r="JRJ39" s="756"/>
      <c r="JRK39" s="756"/>
      <c r="JRL39" s="756"/>
      <c r="JRM39" s="756"/>
      <c r="JRN39" s="756"/>
      <c r="JRO39" s="756"/>
      <c r="JRP39" s="756"/>
      <c r="JRQ39" s="756"/>
      <c r="JRR39" s="756"/>
      <c r="JRS39" s="756"/>
      <c r="JRT39" s="756"/>
      <c r="JRU39" s="756"/>
      <c r="JRV39" s="756"/>
      <c r="JRW39" s="756"/>
      <c r="JRX39" s="756"/>
      <c r="JRY39" s="756"/>
      <c r="JRZ39" s="756"/>
      <c r="JSA39" s="756"/>
      <c r="JSB39" s="756"/>
      <c r="JSC39" s="756"/>
      <c r="JSD39" s="756"/>
      <c r="JSE39" s="756"/>
      <c r="JSF39" s="756"/>
      <c r="JSG39" s="756"/>
      <c r="JSH39" s="756"/>
      <c r="JSI39" s="756"/>
      <c r="JSJ39" s="756"/>
      <c r="JSK39" s="756"/>
      <c r="JSL39" s="756"/>
      <c r="JSM39" s="756"/>
      <c r="JSN39" s="756"/>
      <c r="JSO39" s="756"/>
      <c r="JSP39" s="756"/>
      <c r="JSQ39" s="756"/>
      <c r="JSR39" s="756"/>
      <c r="JSS39" s="756"/>
      <c r="JST39" s="756"/>
      <c r="JSU39" s="756"/>
      <c r="JSV39" s="756"/>
      <c r="JSW39" s="756"/>
      <c r="JSX39" s="756"/>
      <c r="JSY39" s="756"/>
      <c r="JSZ39" s="756"/>
      <c r="JTA39" s="756"/>
      <c r="JTB39" s="756"/>
      <c r="JTC39" s="756"/>
      <c r="JTD39" s="756"/>
      <c r="JTE39" s="756"/>
      <c r="JTF39" s="756"/>
      <c r="JTG39" s="756"/>
      <c r="JTH39" s="756"/>
      <c r="JTI39" s="756"/>
      <c r="JTJ39" s="756"/>
      <c r="JTK39" s="756"/>
      <c r="JTL39" s="756"/>
      <c r="JTM39" s="756"/>
      <c r="JTN39" s="756"/>
      <c r="JTO39" s="756"/>
      <c r="JTP39" s="756"/>
      <c r="JTQ39" s="756"/>
      <c r="JTR39" s="756"/>
      <c r="JTS39" s="756"/>
      <c r="JTT39" s="756"/>
      <c r="JTU39" s="756"/>
      <c r="JTV39" s="756"/>
      <c r="JTW39" s="756"/>
      <c r="JTX39" s="756"/>
      <c r="JTY39" s="756"/>
      <c r="JTZ39" s="756"/>
      <c r="JUA39" s="756"/>
      <c r="JUB39" s="756"/>
      <c r="JUC39" s="756"/>
      <c r="JUD39" s="756"/>
      <c r="JUE39" s="756"/>
      <c r="JUF39" s="756"/>
      <c r="JUG39" s="756"/>
      <c r="JUH39" s="756"/>
      <c r="JUI39" s="756"/>
      <c r="JUJ39" s="756"/>
      <c r="JUK39" s="756"/>
      <c r="JUL39" s="756"/>
      <c r="JUM39" s="756"/>
      <c r="JUN39" s="756"/>
      <c r="JUO39" s="756"/>
      <c r="JUP39" s="756"/>
      <c r="JUQ39" s="756"/>
      <c r="JUR39" s="756"/>
      <c r="JUS39" s="756"/>
      <c r="JUT39" s="756"/>
      <c r="JUU39" s="756"/>
      <c r="JUV39" s="756"/>
      <c r="JUW39" s="756"/>
      <c r="JUX39" s="756"/>
      <c r="JUY39" s="756"/>
      <c r="JUZ39" s="756"/>
      <c r="JVA39" s="756"/>
      <c r="JVB39" s="756"/>
      <c r="JVC39" s="756"/>
      <c r="JVD39" s="756"/>
      <c r="JVE39" s="756"/>
      <c r="JVF39" s="756"/>
      <c r="JVG39" s="756"/>
      <c r="JVH39" s="756"/>
      <c r="JVI39" s="756"/>
      <c r="JVJ39" s="756"/>
      <c r="JVK39" s="756"/>
      <c r="JVL39" s="756"/>
      <c r="JVM39" s="756"/>
      <c r="JVN39" s="756"/>
      <c r="JVO39" s="756"/>
      <c r="JVP39" s="756"/>
      <c r="JVQ39" s="756"/>
      <c r="JVR39" s="756"/>
      <c r="JVS39" s="756"/>
      <c r="JVT39" s="756"/>
      <c r="JVU39" s="756"/>
      <c r="JVV39" s="756"/>
      <c r="JVW39" s="756"/>
      <c r="JVX39" s="756"/>
      <c r="JVY39" s="756"/>
      <c r="JVZ39" s="756"/>
      <c r="JWA39" s="756"/>
      <c r="JWB39" s="756"/>
      <c r="JWC39" s="756"/>
      <c r="JWD39" s="756"/>
      <c r="JWE39" s="756"/>
      <c r="JWF39" s="756"/>
      <c r="JWG39" s="756"/>
      <c r="JWH39" s="756"/>
      <c r="JWI39" s="756"/>
      <c r="JWJ39" s="756"/>
      <c r="JWK39" s="756"/>
      <c r="JWL39" s="756"/>
      <c r="JWM39" s="756"/>
      <c r="JWN39" s="756"/>
      <c r="JWO39" s="756"/>
      <c r="JWP39" s="756"/>
      <c r="JWQ39" s="756"/>
      <c r="JWR39" s="756"/>
      <c r="JWS39" s="756"/>
      <c r="JWT39" s="756"/>
      <c r="JWU39" s="756"/>
      <c r="JWV39" s="756"/>
      <c r="JWW39" s="756"/>
      <c r="JWX39" s="756"/>
      <c r="JWY39" s="756"/>
      <c r="JWZ39" s="756"/>
      <c r="JXA39" s="756"/>
      <c r="JXB39" s="756"/>
      <c r="JXC39" s="756"/>
      <c r="JXD39" s="756"/>
      <c r="JXE39" s="756"/>
      <c r="JXF39" s="756"/>
      <c r="JXG39" s="756"/>
      <c r="JXH39" s="756"/>
      <c r="JXI39" s="756"/>
      <c r="JXJ39" s="756"/>
      <c r="JXK39" s="756"/>
      <c r="JXL39" s="756"/>
      <c r="JXM39" s="756"/>
      <c r="JXN39" s="756"/>
      <c r="JXO39" s="756"/>
      <c r="JXP39" s="756"/>
      <c r="JXQ39" s="756"/>
      <c r="JXR39" s="756"/>
      <c r="JXS39" s="756"/>
      <c r="JXT39" s="756"/>
      <c r="JXU39" s="756"/>
      <c r="JXV39" s="756"/>
      <c r="JXW39" s="756"/>
      <c r="JXX39" s="756"/>
      <c r="JXY39" s="756"/>
      <c r="JXZ39" s="756"/>
      <c r="JYA39" s="756"/>
      <c r="JYB39" s="756"/>
      <c r="JYC39" s="756"/>
      <c r="JYD39" s="756"/>
      <c r="JYE39" s="756"/>
      <c r="JYF39" s="756"/>
      <c r="JYG39" s="756"/>
      <c r="JYH39" s="756"/>
      <c r="JYI39" s="756"/>
      <c r="JYJ39" s="756"/>
      <c r="JYK39" s="756"/>
      <c r="JYL39" s="756"/>
      <c r="JYM39" s="756"/>
      <c r="JYN39" s="756"/>
      <c r="JYO39" s="756"/>
      <c r="JYP39" s="756"/>
      <c r="JYQ39" s="756"/>
      <c r="JYR39" s="756"/>
      <c r="JYS39" s="756"/>
      <c r="JYT39" s="756"/>
      <c r="JYU39" s="756"/>
      <c r="JYV39" s="756"/>
      <c r="JYW39" s="756"/>
      <c r="JYX39" s="756"/>
      <c r="JYY39" s="756"/>
      <c r="JYZ39" s="756"/>
      <c r="JZA39" s="756"/>
      <c r="JZB39" s="756"/>
      <c r="JZC39" s="756"/>
      <c r="JZD39" s="756"/>
      <c r="JZE39" s="756"/>
      <c r="JZF39" s="756"/>
      <c r="JZG39" s="756"/>
      <c r="JZH39" s="756"/>
      <c r="JZI39" s="756"/>
      <c r="JZJ39" s="756"/>
      <c r="JZK39" s="756"/>
      <c r="JZL39" s="756"/>
      <c r="JZM39" s="756"/>
      <c r="JZN39" s="756"/>
      <c r="JZO39" s="756"/>
      <c r="JZP39" s="756"/>
      <c r="JZQ39" s="756"/>
      <c r="JZR39" s="756"/>
      <c r="JZS39" s="756"/>
      <c r="JZT39" s="756"/>
      <c r="JZU39" s="756"/>
      <c r="JZV39" s="756"/>
      <c r="JZW39" s="756"/>
      <c r="JZX39" s="756"/>
      <c r="JZY39" s="756"/>
      <c r="JZZ39" s="756"/>
      <c r="KAA39" s="756"/>
      <c r="KAB39" s="756"/>
      <c r="KAC39" s="756"/>
      <c r="KAD39" s="756"/>
      <c r="KAE39" s="756"/>
      <c r="KAF39" s="756"/>
      <c r="KAG39" s="756"/>
      <c r="KAH39" s="756"/>
      <c r="KAI39" s="756"/>
      <c r="KAJ39" s="756"/>
      <c r="KAK39" s="756"/>
      <c r="KAL39" s="756"/>
      <c r="KAM39" s="756"/>
      <c r="KAN39" s="756"/>
      <c r="KAO39" s="756"/>
      <c r="KAP39" s="756"/>
      <c r="KAQ39" s="756"/>
      <c r="KAR39" s="756"/>
      <c r="KAS39" s="756"/>
      <c r="KAT39" s="756"/>
      <c r="KAU39" s="756"/>
      <c r="KAV39" s="756"/>
      <c r="KAW39" s="756"/>
      <c r="KAX39" s="756"/>
      <c r="KAY39" s="756"/>
      <c r="KAZ39" s="756"/>
      <c r="KBA39" s="756"/>
      <c r="KBB39" s="756"/>
      <c r="KBC39" s="756"/>
      <c r="KBD39" s="756"/>
      <c r="KBE39" s="756"/>
      <c r="KBF39" s="756"/>
      <c r="KBG39" s="756"/>
      <c r="KBH39" s="756"/>
      <c r="KBI39" s="756"/>
      <c r="KBJ39" s="756"/>
      <c r="KBK39" s="756"/>
      <c r="KBL39" s="756"/>
      <c r="KBM39" s="756"/>
      <c r="KBN39" s="756"/>
      <c r="KBO39" s="756"/>
      <c r="KBP39" s="756"/>
      <c r="KBQ39" s="756"/>
      <c r="KBR39" s="756"/>
      <c r="KBS39" s="756"/>
      <c r="KBT39" s="756"/>
      <c r="KBU39" s="756"/>
      <c r="KBV39" s="756"/>
      <c r="KBW39" s="756"/>
      <c r="KBX39" s="756"/>
      <c r="KBY39" s="756"/>
      <c r="KBZ39" s="756"/>
      <c r="KCA39" s="756"/>
      <c r="KCB39" s="756"/>
      <c r="KCC39" s="756"/>
      <c r="KCD39" s="756"/>
      <c r="KCE39" s="756"/>
      <c r="KCF39" s="756"/>
      <c r="KCG39" s="756"/>
      <c r="KCH39" s="756"/>
      <c r="KCI39" s="756"/>
      <c r="KCJ39" s="756"/>
      <c r="KCK39" s="756"/>
      <c r="KCL39" s="756"/>
      <c r="KCM39" s="756"/>
      <c r="KCN39" s="756"/>
      <c r="KCO39" s="756"/>
      <c r="KCP39" s="756"/>
      <c r="KCQ39" s="756"/>
      <c r="KCR39" s="756"/>
      <c r="KCS39" s="756"/>
      <c r="KCT39" s="756"/>
      <c r="KCU39" s="756"/>
      <c r="KCV39" s="756"/>
      <c r="KCW39" s="756"/>
      <c r="KCX39" s="756"/>
      <c r="KCY39" s="756"/>
      <c r="KCZ39" s="756"/>
      <c r="KDA39" s="756"/>
      <c r="KDB39" s="756"/>
      <c r="KDC39" s="756"/>
      <c r="KDD39" s="756"/>
      <c r="KDE39" s="756"/>
      <c r="KDF39" s="756"/>
      <c r="KDG39" s="756"/>
      <c r="KDH39" s="756"/>
      <c r="KDI39" s="756"/>
      <c r="KDJ39" s="756"/>
      <c r="KDK39" s="756"/>
      <c r="KDL39" s="756"/>
      <c r="KDM39" s="756"/>
      <c r="KDN39" s="756"/>
      <c r="KDO39" s="756"/>
      <c r="KDP39" s="756"/>
      <c r="KDQ39" s="756"/>
      <c r="KDR39" s="756"/>
      <c r="KDS39" s="756"/>
      <c r="KDT39" s="756"/>
      <c r="KDU39" s="756"/>
      <c r="KDV39" s="756"/>
      <c r="KDW39" s="756"/>
      <c r="KDX39" s="756"/>
      <c r="KDY39" s="756"/>
      <c r="KDZ39" s="756"/>
      <c r="KEA39" s="756"/>
      <c r="KEB39" s="756"/>
      <c r="KEC39" s="756"/>
      <c r="KED39" s="756"/>
      <c r="KEE39" s="756"/>
      <c r="KEF39" s="756"/>
      <c r="KEG39" s="756"/>
      <c r="KEH39" s="756"/>
      <c r="KEI39" s="756"/>
      <c r="KEJ39" s="756"/>
      <c r="KEK39" s="756"/>
      <c r="KEL39" s="756"/>
      <c r="KEM39" s="756"/>
      <c r="KEN39" s="756"/>
      <c r="KEO39" s="756"/>
      <c r="KEP39" s="756"/>
      <c r="KEQ39" s="756"/>
      <c r="KER39" s="756"/>
      <c r="KES39" s="756"/>
      <c r="KET39" s="756"/>
      <c r="KEU39" s="756"/>
      <c r="KEV39" s="756"/>
      <c r="KEW39" s="756"/>
      <c r="KEX39" s="756"/>
      <c r="KEY39" s="756"/>
      <c r="KEZ39" s="756"/>
      <c r="KFA39" s="756"/>
      <c r="KFB39" s="756"/>
      <c r="KFC39" s="756"/>
      <c r="KFD39" s="756"/>
      <c r="KFE39" s="756"/>
      <c r="KFF39" s="756"/>
      <c r="KFG39" s="756"/>
      <c r="KFH39" s="756"/>
      <c r="KFI39" s="756"/>
      <c r="KFJ39" s="756"/>
      <c r="KFK39" s="756"/>
      <c r="KFL39" s="756"/>
      <c r="KFM39" s="756"/>
      <c r="KFN39" s="756"/>
      <c r="KFO39" s="756"/>
      <c r="KFP39" s="756"/>
      <c r="KFQ39" s="756"/>
      <c r="KFR39" s="756"/>
      <c r="KFS39" s="756"/>
      <c r="KFT39" s="756"/>
      <c r="KFU39" s="756"/>
      <c r="KFV39" s="756"/>
      <c r="KFW39" s="756"/>
      <c r="KFX39" s="756"/>
      <c r="KFY39" s="756"/>
      <c r="KFZ39" s="756"/>
      <c r="KGA39" s="756"/>
      <c r="KGB39" s="756"/>
      <c r="KGC39" s="756"/>
      <c r="KGD39" s="756"/>
      <c r="KGE39" s="756"/>
      <c r="KGF39" s="756"/>
      <c r="KGG39" s="756"/>
      <c r="KGH39" s="756"/>
      <c r="KGI39" s="756"/>
      <c r="KGJ39" s="756"/>
      <c r="KGK39" s="756"/>
      <c r="KGL39" s="756"/>
      <c r="KGM39" s="756"/>
      <c r="KGN39" s="756"/>
      <c r="KGO39" s="756"/>
      <c r="KGP39" s="756"/>
      <c r="KGQ39" s="756"/>
      <c r="KGR39" s="756"/>
      <c r="KGS39" s="756"/>
      <c r="KGT39" s="756"/>
      <c r="KGU39" s="756"/>
      <c r="KGV39" s="756"/>
      <c r="KGW39" s="756"/>
      <c r="KGX39" s="756"/>
      <c r="KGY39" s="756"/>
      <c r="KGZ39" s="756"/>
      <c r="KHA39" s="756"/>
      <c r="KHB39" s="756"/>
      <c r="KHC39" s="756"/>
      <c r="KHD39" s="756"/>
      <c r="KHE39" s="756"/>
      <c r="KHF39" s="756"/>
      <c r="KHG39" s="756"/>
      <c r="KHH39" s="756"/>
      <c r="KHI39" s="756"/>
      <c r="KHJ39" s="756"/>
      <c r="KHK39" s="756"/>
      <c r="KHL39" s="756"/>
      <c r="KHM39" s="756"/>
      <c r="KHN39" s="756"/>
      <c r="KHO39" s="756"/>
      <c r="KHP39" s="756"/>
      <c r="KHQ39" s="756"/>
      <c r="KHR39" s="756"/>
      <c r="KHS39" s="756"/>
      <c r="KHT39" s="756"/>
      <c r="KHU39" s="756"/>
      <c r="KHV39" s="756"/>
      <c r="KHW39" s="756"/>
      <c r="KHX39" s="756"/>
      <c r="KHY39" s="756"/>
      <c r="KHZ39" s="756"/>
      <c r="KIA39" s="756"/>
      <c r="KIB39" s="756"/>
      <c r="KIC39" s="756"/>
      <c r="KID39" s="756"/>
      <c r="KIE39" s="756"/>
      <c r="KIF39" s="756"/>
      <c r="KIG39" s="756"/>
      <c r="KIH39" s="756"/>
      <c r="KII39" s="756"/>
      <c r="KIJ39" s="756"/>
      <c r="KIK39" s="756"/>
      <c r="KIL39" s="756"/>
      <c r="KIM39" s="756"/>
      <c r="KIN39" s="756"/>
      <c r="KIO39" s="756"/>
      <c r="KIP39" s="756"/>
      <c r="KIQ39" s="756"/>
      <c r="KIR39" s="756"/>
      <c r="KIS39" s="756"/>
      <c r="KIT39" s="756"/>
      <c r="KIU39" s="756"/>
      <c r="KIV39" s="756"/>
      <c r="KIW39" s="756"/>
      <c r="KIX39" s="756"/>
      <c r="KIY39" s="756"/>
      <c r="KIZ39" s="756"/>
      <c r="KJA39" s="756"/>
      <c r="KJB39" s="756"/>
      <c r="KJC39" s="756"/>
      <c r="KJD39" s="756"/>
      <c r="KJE39" s="756"/>
      <c r="KJF39" s="756"/>
      <c r="KJG39" s="756"/>
      <c r="KJH39" s="756"/>
      <c r="KJI39" s="756"/>
      <c r="KJJ39" s="756"/>
      <c r="KJK39" s="756"/>
      <c r="KJL39" s="756"/>
      <c r="KJM39" s="756"/>
      <c r="KJN39" s="756"/>
      <c r="KJO39" s="756"/>
      <c r="KJP39" s="756"/>
      <c r="KJQ39" s="756"/>
      <c r="KJR39" s="756"/>
      <c r="KJS39" s="756"/>
      <c r="KJT39" s="756"/>
      <c r="KJU39" s="756"/>
      <c r="KJV39" s="756"/>
      <c r="KJW39" s="756"/>
      <c r="KJX39" s="756"/>
      <c r="KJY39" s="756"/>
      <c r="KJZ39" s="756"/>
      <c r="KKA39" s="756"/>
      <c r="KKB39" s="756"/>
      <c r="KKC39" s="756"/>
      <c r="KKD39" s="756"/>
      <c r="KKE39" s="756"/>
      <c r="KKF39" s="756"/>
      <c r="KKG39" s="756"/>
      <c r="KKH39" s="756"/>
      <c r="KKI39" s="756"/>
      <c r="KKJ39" s="756"/>
      <c r="KKK39" s="756"/>
      <c r="KKL39" s="756"/>
      <c r="KKM39" s="756"/>
      <c r="KKN39" s="756"/>
      <c r="KKO39" s="756"/>
      <c r="KKP39" s="756"/>
      <c r="KKQ39" s="756"/>
      <c r="KKR39" s="756"/>
      <c r="KKS39" s="756"/>
      <c r="KKT39" s="756"/>
      <c r="KKU39" s="756"/>
      <c r="KKV39" s="756"/>
      <c r="KKW39" s="756"/>
      <c r="KKX39" s="756"/>
      <c r="KKY39" s="756"/>
      <c r="KKZ39" s="756"/>
      <c r="KLA39" s="756"/>
      <c r="KLB39" s="756"/>
      <c r="KLC39" s="756"/>
      <c r="KLD39" s="756"/>
      <c r="KLE39" s="756"/>
      <c r="KLF39" s="756"/>
      <c r="KLG39" s="756"/>
      <c r="KLH39" s="756"/>
      <c r="KLI39" s="756"/>
      <c r="KLJ39" s="756"/>
      <c r="KLK39" s="756"/>
      <c r="KLL39" s="756"/>
      <c r="KLM39" s="756"/>
      <c r="KLN39" s="756"/>
      <c r="KLO39" s="756"/>
      <c r="KLP39" s="756"/>
      <c r="KLQ39" s="756"/>
      <c r="KLR39" s="756"/>
      <c r="KLS39" s="756"/>
      <c r="KLT39" s="756"/>
      <c r="KLU39" s="756"/>
      <c r="KLV39" s="756"/>
      <c r="KLW39" s="756"/>
      <c r="KLX39" s="756"/>
      <c r="KLY39" s="756"/>
      <c r="KLZ39" s="756"/>
      <c r="KMA39" s="756"/>
      <c r="KMB39" s="756"/>
      <c r="KMC39" s="756"/>
      <c r="KMD39" s="756"/>
      <c r="KME39" s="756"/>
      <c r="KMF39" s="756"/>
      <c r="KMG39" s="756"/>
      <c r="KMH39" s="756"/>
      <c r="KMI39" s="756"/>
      <c r="KMJ39" s="756"/>
      <c r="KMK39" s="756"/>
      <c r="KML39" s="756"/>
      <c r="KMM39" s="756"/>
      <c r="KMN39" s="756"/>
      <c r="KMO39" s="756"/>
      <c r="KMP39" s="756"/>
      <c r="KMQ39" s="756"/>
      <c r="KMR39" s="756"/>
      <c r="KMS39" s="756"/>
      <c r="KMT39" s="756"/>
      <c r="KMU39" s="756"/>
      <c r="KMV39" s="756"/>
      <c r="KMW39" s="756"/>
      <c r="KMX39" s="756"/>
      <c r="KMY39" s="756"/>
      <c r="KMZ39" s="756"/>
      <c r="KNA39" s="756"/>
      <c r="KNB39" s="756"/>
      <c r="KNC39" s="756"/>
      <c r="KND39" s="756"/>
      <c r="KNE39" s="756"/>
      <c r="KNF39" s="756"/>
      <c r="KNG39" s="756"/>
      <c r="KNH39" s="756"/>
      <c r="KNI39" s="756"/>
      <c r="KNJ39" s="756"/>
      <c r="KNK39" s="756"/>
      <c r="KNL39" s="756"/>
      <c r="KNM39" s="756"/>
      <c r="KNN39" s="756"/>
      <c r="KNO39" s="756"/>
      <c r="KNP39" s="756"/>
      <c r="KNQ39" s="756"/>
      <c r="KNR39" s="756"/>
      <c r="KNS39" s="756"/>
      <c r="KNT39" s="756"/>
      <c r="KNU39" s="756"/>
      <c r="KNV39" s="756"/>
      <c r="KNW39" s="756"/>
      <c r="KNX39" s="756"/>
      <c r="KNY39" s="756"/>
      <c r="KNZ39" s="756"/>
      <c r="KOA39" s="756"/>
      <c r="KOB39" s="756"/>
      <c r="KOC39" s="756"/>
      <c r="KOD39" s="756"/>
      <c r="KOE39" s="756"/>
      <c r="KOF39" s="756"/>
      <c r="KOG39" s="756"/>
      <c r="KOH39" s="756"/>
      <c r="KOI39" s="756"/>
      <c r="KOJ39" s="756"/>
      <c r="KOK39" s="756"/>
      <c r="KOL39" s="756"/>
      <c r="KOM39" s="756"/>
      <c r="KON39" s="756"/>
      <c r="KOO39" s="756"/>
      <c r="KOP39" s="756"/>
      <c r="KOQ39" s="756"/>
      <c r="KOR39" s="756"/>
      <c r="KOS39" s="756"/>
      <c r="KOT39" s="756"/>
      <c r="KOU39" s="756"/>
      <c r="KOV39" s="756"/>
      <c r="KOW39" s="756"/>
      <c r="KOX39" s="756"/>
      <c r="KOY39" s="756"/>
      <c r="KOZ39" s="756"/>
      <c r="KPA39" s="756"/>
      <c r="KPB39" s="756"/>
      <c r="KPC39" s="756"/>
      <c r="KPD39" s="756"/>
      <c r="KPE39" s="756"/>
      <c r="KPF39" s="756"/>
      <c r="KPG39" s="756"/>
      <c r="KPH39" s="756"/>
      <c r="KPI39" s="756"/>
      <c r="KPJ39" s="756"/>
      <c r="KPK39" s="756"/>
      <c r="KPL39" s="756"/>
      <c r="KPM39" s="756"/>
      <c r="KPN39" s="756"/>
      <c r="KPO39" s="756"/>
      <c r="KPP39" s="756"/>
      <c r="KPQ39" s="756"/>
      <c r="KPR39" s="756"/>
      <c r="KPS39" s="756"/>
      <c r="KPT39" s="756"/>
      <c r="KPU39" s="756"/>
      <c r="KPV39" s="756"/>
      <c r="KPW39" s="756"/>
      <c r="KPX39" s="756"/>
      <c r="KPY39" s="756"/>
      <c r="KPZ39" s="756"/>
      <c r="KQA39" s="756"/>
      <c r="KQB39" s="756"/>
      <c r="KQC39" s="756"/>
      <c r="KQD39" s="756"/>
      <c r="KQE39" s="756"/>
      <c r="KQF39" s="756"/>
      <c r="KQG39" s="756"/>
      <c r="KQH39" s="756"/>
      <c r="KQI39" s="756"/>
      <c r="KQJ39" s="756"/>
      <c r="KQK39" s="756"/>
      <c r="KQL39" s="756"/>
      <c r="KQM39" s="756"/>
      <c r="KQN39" s="756"/>
      <c r="KQO39" s="756"/>
      <c r="KQP39" s="756"/>
      <c r="KQQ39" s="756"/>
      <c r="KQR39" s="756"/>
      <c r="KQS39" s="756"/>
      <c r="KQT39" s="756"/>
      <c r="KQU39" s="756"/>
      <c r="KQV39" s="756"/>
      <c r="KQW39" s="756"/>
      <c r="KQX39" s="756"/>
      <c r="KQY39" s="756"/>
      <c r="KQZ39" s="756"/>
      <c r="KRA39" s="756"/>
      <c r="KRB39" s="756"/>
      <c r="KRC39" s="756"/>
      <c r="KRD39" s="756"/>
      <c r="KRE39" s="756"/>
      <c r="KRF39" s="756"/>
      <c r="KRG39" s="756"/>
      <c r="KRH39" s="756"/>
      <c r="KRI39" s="756"/>
      <c r="KRJ39" s="756"/>
      <c r="KRK39" s="756"/>
      <c r="KRL39" s="756"/>
      <c r="KRM39" s="756"/>
      <c r="KRN39" s="756"/>
      <c r="KRO39" s="756"/>
      <c r="KRP39" s="756"/>
      <c r="KRQ39" s="756"/>
      <c r="KRR39" s="756"/>
      <c r="KRS39" s="756"/>
      <c r="KRT39" s="756"/>
      <c r="KRU39" s="756"/>
      <c r="KRV39" s="756"/>
      <c r="KRW39" s="756"/>
      <c r="KRX39" s="756"/>
      <c r="KRY39" s="756"/>
      <c r="KRZ39" s="756"/>
      <c r="KSA39" s="756"/>
      <c r="KSB39" s="756"/>
      <c r="KSC39" s="756"/>
      <c r="KSD39" s="756"/>
      <c r="KSE39" s="756"/>
      <c r="KSF39" s="756"/>
      <c r="KSG39" s="756"/>
      <c r="KSH39" s="756"/>
      <c r="KSI39" s="756"/>
      <c r="KSJ39" s="756"/>
      <c r="KSK39" s="756"/>
      <c r="KSL39" s="756"/>
      <c r="KSM39" s="756"/>
      <c r="KSN39" s="756"/>
      <c r="KSO39" s="756"/>
      <c r="KSP39" s="756"/>
      <c r="KSQ39" s="756"/>
      <c r="KSR39" s="756"/>
      <c r="KSS39" s="756"/>
      <c r="KST39" s="756"/>
      <c r="KSU39" s="756"/>
      <c r="KSV39" s="756"/>
      <c r="KSW39" s="756"/>
      <c r="KSX39" s="756"/>
      <c r="KSY39" s="756"/>
      <c r="KSZ39" s="756"/>
      <c r="KTA39" s="756"/>
      <c r="KTB39" s="756"/>
      <c r="KTC39" s="756"/>
      <c r="KTD39" s="756"/>
      <c r="KTE39" s="756"/>
      <c r="KTF39" s="756"/>
      <c r="KTG39" s="756"/>
      <c r="KTH39" s="756"/>
      <c r="KTI39" s="756"/>
      <c r="KTJ39" s="756"/>
      <c r="KTK39" s="756"/>
      <c r="KTL39" s="756"/>
      <c r="KTM39" s="756"/>
      <c r="KTN39" s="756"/>
      <c r="KTO39" s="756"/>
      <c r="KTP39" s="756"/>
      <c r="KTQ39" s="756"/>
      <c r="KTR39" s="756"/>
      <c r="KTS39" s="756"/>
      <c r="KTT39" s="756"/>
      <c r="KTU39" s="756"/>
      <c r="KTV39" s="756"/>
      <c r="KTW39" s="756"/>
      <c r="KTX39" s="756"/>
      <c r="KTY39" s="756"/>
      <c r="KTZ39" s="756"/>
      <c r="KUA39" s="756"/>
      <c r="KUB39" s="756"/>
      <c r="KUC39" s="756"/>
      <c r="KUD39" s="756"/>
      <c r="KUE39" s="756"/>
      <c r="KUF39" s="756"/>
      <c r="KUG39" s="756"/>
      <c r="KUH39" s="756"/>
      <c r="KUI39" s="756"/>
      <c r="KUJ39" s="756"/>
      <c r="KUK39" s="756"/>
      <c r="KUL39" s="756"/>
      <c r="KUM39" s="756"/>
      <c r="KUN39" s="756"/>
      <c r="KUO39" s="756"/>
      <c r="KUP39" s="756"/>
      <c r="KUQ39" s="756"/>
      <c r="KUR39" s="756"/>
      <c r="KUS39" s="756"/>
      <c r="KUT39" s="756"/>
      <c r="KUU39" s="756"/>
      <c r="KUV39" s="756"/>
      <c r="KUW39" s="756"/>
      <c r="KUX39" s="756"/>
      <c r="KUY39" s="756"/>
      <c r="KUZ39" s="756"/>
      <c r="KVA39" s="756"/>
      <c r="KVB39" s="756"/>
      <c r="KVC39" s="756"/>
      <c r="KVD39" s="756"/>
      <c r="KVE39" s="756"/>
      <c r="KVF39" s="756"/>
      <c r="KVG39" s="756"/>
      <c r="KVH39" s="756"/>
      <c r="KVI39" s="756"/>
      <c r="KVJ39" s="756"/>
      <c r="KVK39" s="756"/>
      <c r="KVL39" s="756"/>
      <c r="KVM39" s="756"/>
      <c r="KVN39" s="756"/>
      <c r="KVO39" s="756"/>
      <c r="KVP39" s="756"/>
      <c r="KVQ39" s="756"/>
      <c r="KVR39" s="756"/>
      <c r="KVS39" s="756"/>
      <c r="KVT39" s="756"/>
      <c r="KVU39" s="756"/>
      <c r="KVV39" s="756"/>
      <c r="KVW39" s="756"/>
      <c r="KVX39" s="756"/>
      <c r="KVY39" s="756"/>
      <c r="KVZ39" s="756"/>
      <c r="KWA39" s="756"/>
      <c r="KWB39" s="756"/>
      <c r="KWC39" s="756"/>
      <c r="KWD39" s="756"/>
      <c r="KWE39" s="756"/>
      <c r="KWF39" s="756"/>
      <c r="KWG39" s="756"/>
      <c r="KWH39" s="756"/>
      <c r="KWI39" s="756"/>
      <c r="KWJ39" s="756"/>
      <c r="KWK39" s="756"/>
      <c r="KWL39" s="756"/>
      <c r="KWM39" s="756"/>
      <c r="KWN39" s="756"/>
      <c r="KWO39" s="756"/>
      <c r="KWP39" s="756"/>
      <c r="KWQ39" s="756"/>
      <c r="KWR39" s="756"/>
      <c r="KWS39" s="756"/>
      <c r="KWT39" s="756"/>
      <c r="KWU39" s="756"/>
      <c r="KWV39" s="756"/>
      <c r="KWW39" s="756"/>
      <c r="KWX39" s="756"/>
      <c r="KWY39" s="756"/>
      <c r="KWZ39" s="756"/>
      <c r="KXA39" s="756"/>
      <c r="KXB39" s="756"/>
      <c r="KXC39" s="756"/>
      <c r="KXD39" s="756"/>
      <c r="KXE39" s="756"/>
      <c r="KXF39" s="756"/>
      <c r="KXG39" s="756"/>
      <c r="KXH39" s="756"/>
      <c r="KXI39" s="756"/>
      <c r="KXJ39" s="756"/>
      <c r="KXK39" s="756"/>
      <c r="KXL39" s="756"/>
      <c r="KXM39" s="756"/>
      <c r="KXN39" s="756"/>
      <c r="KXO39" s="756"/>
      <c r="KXP39" s="756"/>
      <c r="KXQ39" s="756"/>
      <c r="KXR39" s="756"/>
      <c r="KXS39" s="756"/>
      <c r="KXT39" s="756"/>
      <c r="KXU39" s="756"/>
      <c r="KXV39" s="756"/>
      <c r="KXW39" s="756"/>
      <c r="KXX39" s="756"/>
      <c r="KXY39" s="756"/>
      <c r="KXZ39" s="756"/>
      <c r="KYA39" s="756"/>
      <c r="KYB39" s="756"/>
      <c r="KYC39" s="756"/>
      <c r="KYD39" s="756"/>
      <c r="KYE39" s="756"/>
      <c r="KYF39" s="756"/>
      <c r="KYG39" s="756"/>
      <c r="KYH39" s="756"/>
      <c r="KYI39" s="756"/>
      <c r="KYJ39" s="756"/>
      <c r="KYK39" s="756"/>
      <c r="KYL39" s="756"/>
      <c r="KYM39" s="756"/>
      <c r="KYN39" s="756"/>
      <c r="KYO39" s="756"/>
      <c r="KYP39" s="756"/>
      <c r="KYQ39" s="756"/>
      <c r="KYR39" s="756"/>
      <c r="KYS39" s="756"/>
      <c r="KYT39" s="756"/>
      <c r="KYU39" s="756"/>
      <c r="KYV39" s="756"/>
      <c r="KYW39" s="756"/>
      <c r="KYX39" s="756"/>
      <c r="KYY39" s="756"/>
      <c r="KYZ39" s="756"/>
      <c r="KZA39" s="756"/>
      <c r="KZB39" s="756"/>
      <c r="KZC39" s="756"/>
      <c r="KZD39" s="756"/>
      <c r="KZE39" s="756"/>
      <c r="KZF39" s="756"/>
      <c r="KZG39" s="756"/>
      <c r="KZH39" s="756"/>
      <c r="KZI39" s="756"/>
      <c r="KZJ39" s="756"/>
      <c r="KZK39" s="756"/>
      <c r="KZL39" s="756"/>
      <c r="KZM39" s="756"/>
      <c r="KZN39" s="756"/>
      <c r="KZO39" s="756"/>
      <c r="KZP39" s="756"/>
      <c r="KZQ39" s="756"/>
      <c r="KZR39" s="756"/>
      <c r="KZS39" s="756"/>
      <c r="KZT39" s="756"/>
      <c r="KZU39" s="756"/>
      <c r="KZV39" s="756"/>
      <c r="KZW39" s="756"/>
      <c r="KZX39" s="756"/>
      <c r="KZY39" s="756"/>
      <c r="KZZ39" s="756"/>
      <c r="LAA39" s="756"/>
      <c r="LAB39" s="756"/>
      <c r="LAC39" s="756"/>
      <c r="LAD39" s="756"/>
      <c r="LAE39" s="756"/>
      <c r="LAF39" s="756"/>
      <c r="LAG39" s="756"/>
      <c r="LAH39" s="756"/>
      <c r="LAI39" s="756"/>
      <c r="LAJ39" s="756"/>
      <c r="LAK39" s="756"/>
      <c r="LAL39" s="756"/>
      <c r="LAM39" s="756"/>
      <c r="LAN39" s="756"/>
      <c r="LAO39" s="756"/>
      <c r="LAP39" s="756"/>
      <c r="LAQ39" s="756"/>
      <c r="LAR39" s="756"/>
      <c r="LAS39" s="756"/>
      <c r="LAT39" s="756"/>
      <c r="LAU39" s="756"/>
      <c r="LAV39" s="756"/>
      <c r="LAW39" s="756"/>
      <c r="LAX39" s="756"/>
      <c r="LAY39" s="756"/>
      <c r="LAZ39" s="756"/>
      <c r="LBA39" s="756"/>
      <c r="LBB39" s="756"/>
      <c r="LBC39" s="756"/>
      <c r="LBD39" s="756"/>
      <c r="LBE39" s="756"/>
      <c r="LBF39" s="756"/>
      <c r="LBG39" s="756"/>
      <c r="LBH39" s="756"/>
      <c r="LBI39" s="756"/>
      <c r="LBJ39" s="756"/>
      <c r="LBK39" s="756"/>
      <c r="LBL39" s="756"/>
      <c r="LBM39" s="756"/>
      <c r="LBN39" s="756"/>
      <c r="LBO39" s="756"/>
      <c r="LBP39" s="756"/>
      <c r="LBQ39" s="756"/>
      <c r="LBR39" s="756"/>
      <c r="LBS39" s="756"/>
      <c r="LBT39" s="756"/>
      <c r="LBU39" s="756"/>
      <c r="LBV39" s="756"/>
      <c r="LBW39" s="756"/>
      <c r="LBX39" s="756"/>
      <c r="LBY39" s="756"/>
      <c r="LBZ39" s="756"/>
      <c r="LCA39" s="756"/>
      <c r="LCB39" s="756"/>
      <c r="LCC39" s="756"/>
      <c r="LCD39" s="756"/>
      <c r="LCE39" s="756"/>
      <c r="LCF39" s="756"/>
      <c r="LCG39" s="756"/>
      <c r="LCH39" s="756"/>
      <c r="LCI39" s="756"/>
      <c r="LCJ39" s="756"/>
      <c r="LCK39" s="756"/>
      <c r="LCL39" s="756"/>
      <c r="LCM39" s="756"/>
      <c r="LCN39" s="756"/>
      <c r="LCO39" s="756"/>
      <c r="LCP39" s="756"/>
      <c r="LCQ39" s="756"/>
      <c r="LCR39" s="756"/>
      <c r="LCS39" s="756"/>
      <c r="LCT39" s="756"/>
      <c r="LCU39" s="756"/>
      <c r="LCV39" s="756"/>
      <c r="LCW39" s="756"/>
      <c r="LCX39" s="756"/>
      <c r="LCY39" s="756"/>
      <c r="LCZ39" s="756"/>
      <c r="LDA39" s="756"/>
      <c r="LDB39" s="756"/>
      <c r="LDC39" s="756"/>
      <c r="LDD39" s="756"/>
      <c r="LDE39" s="756"/>
      <c r="LDF39" s="756"/>
      <c r="LDG39" s="756"/>
      <c r="LDH39" s="756"/>
      <c r="LDI39" s="756"/>
      <c r="LDJ39" s="756"/>
      <c r="LDK39" s="756"/>
      <c r="LDL39" s="756"/>
      <c r="LDM39" s="756"/>
      <c r="LDN39" s="756"/>
      <c r="LDO39" s="756"/>
      <c r="LDP39" s="756"/>
      <c r="LDQ39" s="756"/>
      <c r="LDR39" s="756"/>
      <c r="LDS39" s="756"/>
      <c r="LDT39" s="756"/>
      <c r="LDU39" s="756"/>
      <c r="LDV39" s="756"/>
      <c r="LDW39" s="756"/>
      <c r="LDX39" s="756"/>
      <c r="LDY39" s="756"/>
      <c r="LDZ39" s="756"/>
      <c r="LEA39" s="756"/>
      <c r="LEB39" s="756"/>
      <c r="LEC39" s="756"/>
      <c r="LED39" s="756"/>
      <c r="LEE39" s="756"/>
      <c r="LEF39" s="756"/>
      <c r="LEG39" s="756"/>
      <c r="LEH39" s="756"/>
      <c r="LEI39" s="756"/>
      <c r="LEJ39" s="756"/>
      <c r="LEK39" s="756"/>
      <c r="LEL39" s="756"/>
      <c r="LEM39" s="756"/>
      <c r="LEN39" s="756"/>
      <c r="LEO39" s="756"/>
      <c r="LEP39" s="756"/>
      <c r="LEQ39" s="756"/>
      <c r="LER39" s="756"/>
      <c r="LES39" s="756"/>
      <c r="LET39" s="756"/>
      <c r="LEU39" s="756"/>
      <c r="LEV39" s="756"/>
      <c r="LEW39" s="756"/>
      <c r="LEX39" s="756"/>
      <c r="LEY39" s="756"/>
      <c r="LEZ39" s="756"/>
      <c r="LFA39" s="756"/>
      <c r="LFB39" s="756"/>
      <c r="LFC39" s="756"/>
      <c r="LFD39" s="756"/>
      <c r="LFE39" s="756"/>
      <c r="LFF39" s="756"/>
      <c r="LFG39" s="756"/>
      <c r="LFH39" s="756"/>
      <c r="LFI39" s="756"/>
      <c r="LFJ39" s="756"/>
      <c r="LFK39" s="756"/>
      <c r="LFL39" s="756"/>
      <c r="LFM39" s="756"/>
      <c r="LFN39" s="756"/>
      <c r="LFO39" s="756"/>
      <c r="LFP39" s="756"/>
      <c r="LFQ39" s="756"/>
      <c r="LFR39" s="756"/>
      <c r="LFS39" s="756"/>
      <c r="LFT39" s="756"/>
      <c r="LFU39" s="756"/>
      <c r="LFV39" s="756"/>
      <c r="LFW39" s="756"/>
      <c r="LFX39" s="756"/>
      <c r="LFY39" s="756"/>
      <c r="LFZ39" s="756"/>
      <c r="LGA39" s="756"/>
      <c r="LGB39" s="756"/>
      <c r="LGC39" s="756"/>
      <c r="LGD39" s="756"/>
      <c r="LGE39" s="756"/>
      <c r="LGF39" s="756"/>
      <c r="LGG39" s="756"/>
      <c r="LGH39" s="756"/>
      <c r="LGI39" s="756"/>
      <c r="LGJ39" s="756"/>
      <c r="LGK39" s="756"/>
      <c r="LGL39" s="756"/>
      <c r="LGM39" s="756"/>
      <c r="LGN39" s="756"/>
      <c r="LGO39" s="756"/>
      <c r="LGP39" s="756"/>
      <c r="LGQ39" s="756"/>
      <c r="LGR39" s="756"/>
      <c r="LGS39" s="756"/>
      <c r="LGT39" s="756"/>
      <c r="LGU39" s="756"/>
      <c r="LGV39" s="756"/>
      <c r="LGW39" s="756"/>
      <c r="LGX39" s="756"/>
      <c r="LGY39" s="756"/>
      <c r="LGZ39" s="756"/>
      <c r="LHA39" s="756"/>
      <c r="LHB39" s="756"/>
      <c r="LHC39" s="756"/>
      <c r="LHD39" s="756"/>
      <c r="LHE39" s="756"/>
      <c r="LHF39" s="756"/>
      <c r="LHG39" s="756"/>
      <c r="LHH39" s="756"/>
      <c r="LHI39" s="756"/>
      <c r="LHJ39" s="756"/>
      <c r="LHK39" s="756"/>
      <c r="LHL39" s="756"/>
      <c r="LHM39" s="756"/>
      <c r="LHN39" s="756"/>
      <c r="LHO39" s="756"/>
      <c r="LHP39" s="756"/>
      <c r="LHQ39" s="756"/>
      <c r="LHR39" s="756"/>
      <c r="LHS39" s="756"/>
      <c r="LHT39" s="756"/>
      <c r="LHU39" s="756"/>
      <c r="LHV39" s="756"/>
      <c r="LHW39" s="756"/>
      <c r="LHX39" s="756"/>
      <c r="LHY39" s="756"/>
      <c r="LHZ39" s="756"/>
      <c r="LIA39" s="756"/>
      <c r="LIB39" s="756"/>
      <c r="LIC39" s="756"/>
      <c r="LID39" s="756"/>
      <c r="LIE39" s="756"/>
      <c r="LIF39" s="756"/>
      <c r="LIG39" s="756"/>
      <c r="LIH39" s="756"/>
      <c r="LII39" s="756"/>
      <c r="LIJ39" s="756"/>
      <c r="LIK39" s="756"/>
      <c r="LIL39" s="756"/>
      <c r="LIM39" s="756"/>
      <c r="LIN39" s="756"/>
      <c r="LIO39" s="756"/>
      <c r="LIP39" s="756"/>
      <c r="LIQ39" s="756"/>
      <c r="LIR39" s="756"/>
      <c r="LIS39" s="756"/>
      <c r="LIT39" s="756"/>
      <c r="LIU39" s="756"/>
      <c r="LIV39" s="756"/>
      <c r="LIW39" s="756"/>
      <c r="LIX39" s="756"/>
      <c r="LIY39" s="756"/>
      <c r="LIZ39" s="756"/>
      <c r="LJA39" s="756"/>
      <c r="LJB39" s="756"/>
      <c r="LJC39" s="756"/>
      <c r="LJD39" s="756"/>
      <c r="LJE39" s="756"/>
      <c r="LJF39" s="756"/>
      <c r="LJG39" s="756"/>
      <c r="LJH39" s="756"/>
      <c r="LJI39" s="756"/>
      <c r="LJJ39" s="756"/>
      <c r="LJK39" s="756"/>
      <c r="LJL39" s="756"/>
      <c r="LJM39" s="756"/>
      <c r="LJN39" s="756"/>
      <c r="LJO39" s="756"/>
      <c r="LJP39" s="756"/>
      <c r="LJQ39" s="756"/>
      <c r="LJR39" s="756"/>
      <c r="LJS39" s="756"/>
      <c r="LJT39" s="756"/>
      <c r="LJU39" s="756"/>
      <c r="LJV39" s="756"/>
      <c r="LJW39" s="756"/>
      <c r="LJX39" s="756"/>
      <c r="LJY39" s="756"/>
      <c r="LJZ39" s="756"/>
      <c r="LKA39" s="756"/>
      <c r="LKB39" s="756"/>
      <c r="LKC39" s="756"/>
      <c r="LKD39" s="756"/>
      <c r="LKE39" s="756"/>
      <c r="LKF39" s="756"/>
      <c r="LKG39" s="756"/>
      <c r="LKH39" s="756"/>
      <c r="LKI39" s="756"/>
      <c r="LKJ39" s="756"/>
      <c r="LKK39" s="756"/>
      <c r="LKL39" s="756"/>
      <c r="LKM39" s="756"/>
      <c r="LKN39" s="756"/>
      <c r="LKO39" s="756"/>
      <c r="LKP39" s="756"/>
      <c r="LKQ39" s="756"/>
      <c r="LKR39" s="756"/>
      <c r="LKS39" s="756"/>
      <c r="LKT39" s="756"/>
      <c r="LKU39" s="756"/>
      <c r="LKV39" s="756"/>
      <c r="LKW39" s="756"/>
      <c r="LKX39" s="756"/>
      <c r="LKY39" s="756"/>
      <c r="LKZ39" s="756"/>
      <c r="LLA39" s="756"/>
      <c r="LLB39" s="756"/>
      <c r="LLC39" s="756"/>
      <c r="LLD39" s="756"/>
      <c r="LLE39" s="756"/>
      <c r="LLF39" s="756"/>
      <c r="LLG39" s="756"/>
      <c r="LLH39" s="756"/>
      <c r="LLI39" s="756"/>
      <c r="LLJ39" s="756"/>
      <c r="LLK39" s="756"/>
      <c r="LLL39" s="756"/>
      <c r="LLM39" s="756"/>
      <c r="LLN39" s="756"/>
      <c r="LLO39" s="756"/>
      <c r="LLP39" s="756"/>
      <c r="LLQ39" s="756"/>
      <c r="LLR39" s="756"/>
      <c r="LLS39" s="756"/>
      <c r="LLT39" s="756"/>
      <c r="LLU39" s="756"/>
      <c r="LLV39" s="756"/>
      <c r="LLW39" s="756"/>
      <c r="LLX39" s="756"/>
      <c r="LLY39" s="756"/>
      <c r="LLZ39" s="756"/>
      <c r="LMA39" s="756"/>
      <c r="LMB39" s="756"/>
      <c r="LMC39" s="756"/>
      <c r="LMD39" s="756"/>
      <c r="LME39" s="756"/>
      <c r="LMF39" s="756"/>
      <c r="LMG39" s="756"/>
      <c r="LMH39" s="756"/>
      <c r="LMI39" s="756"/>
      <c r="LMJ39" s="756"/>
      <c r="LMK39" s="756"/>
      <c r="LML39" s="756"/>
      <c r="LMM39" s="756"/>
      <c r="LMN39" s="756"/>
      <c r="LMO39" s="756"/>
      <c r="LMP39" s="756"/>
      <c r="LMQ39" s="756"/>
      <c r="LMR39" s="756"/>
      <c r="LMS39" s="756"/>
      <c r="LMT39" s="756"/>
      <c r="LMU39" s="756"/>
      <c r="LMV39" s="756"/>
      <c r="LMW39" s="756"/>
      <c r="LMX39" s="756"/>
      <c r="LMY39" s="756"/>
      <c r="LMZ39" s="756"/>
      <c r="LNA39" s="756"/>
      <c r="LNB39" s="756"/>
      <c r="LNC39" s="756"/>
      <c r="LND39" s="756"/>
      <c r="LNE39" s="756"/>
      <c r="LNF39" s="756"/>
      <c r="LNG39" s="756"/>
      <c r="LNH39" s="756"/>
      <c r="LNI39" s="756"/>
      <c r="LNJ39" s="756"/>
      <c r="LNK39" s="756"/>
      <c r="LNL39" s="756"/>
      <c r="LNM39" s="756"/>
      <c r="LNN39" s="756"/>
      <c r="LNO39" s="756"/>
      <c r="LNP39" s="756"/>
      <c r="LNQ39" s="756"/>
      <c r="LNR39" s="756"/>
      <c r="LNS39" s="756"/>
      <c r="LNT39" s="756"/>
      <c r="LNU39" s="756"/>
      <c r="LNV39" s="756"/>
      <c r="LNW39" s="756"/>
      <c r="LNX39" s="756"/>
      <c r="LNY39" s="756"/>
      <c r="LNZ39" s="756"/>
      <c r="LOA39" s="756"/>
      <c r="LOB39" s="756"/>
      <c r="LOC39" s="756"/>
      <c r="LOD39" s="756"/>
      <c r="LOE39" s="756"/>
      <c r="LOF39" s="756"/>
      <c r="LOG39" s="756"/>
      <c r="LOH39" s="756"/>
      <c r="LOI39" s="756"/>
      <c r="LOJ39" s="756"/>
      <c r="LOK39" s="756"/>
      <c r="LOL39" s="756"/>
      <c r="LOM39" s="756"/>
      <c r="LON39" s="756"/>
      <c r="LOO39" s="756"/>
      <c r="LOP39" s="756"/>
      <c r="LOQ39" s="756"/>
      <c r="LOR39" s="756"/>
      <c r="LOS39" s="756"/>
      <c r="LOT39" s="756"/>
      <c r="LOU39" s="756"/>
      <c r="LOV39" s="756"/>
      <c r="LOW39" s="756"/>
      <c r="LOX39" s="756"/>
      <c r="LOY39" s="756"/>
      <c r="LOZ39" s="756"/>
      <c r="LPA39" s="756"/>
      <c r="LPB39" s="756"/>
      <c r="LPC39" s="756"/>
      <c r="LPD39" s="756"/>
      <c r="LPE39" s="756"/>
      <c r="LPF39" s="756"/>
      <c r="LPG39" s="756"/>
      <c r="LPH39" s="756"/>
      <c r="LPI39" s="756"/>
      <c r="LPJ39" s="756"/>
      <c r="LPK39" s="756"/>
      <c r="LPL39" s="756"/>
      <c r="LPM39" s="756"/>
      <c r="LPN39" s="756"/>
      <c r="LPO39" s="756"/>
      <c r="LPP39" s="756"/>
      <c r="LPQ39" s="756"/>
      <c r="LPR39" s="756"/>
      <c r="LPS39" s="756"/>
      <c r="LPT39" s="756"/>
      <c r="LPU39" s="756"/>
      <c r="LPV39" s="756"/>
      <c r="LPW39" s="756"/>
      <c r="LPX39" s="756"/>
      <c r="LPY39" s="756"/>
      <c r="LPZ39" s="756"/>
      <c r="LQA39" s="756"/>
      <c r="LQB39" s="756"/>
      <c r="LQC39" s="756"/>
      <c r="LQD39" s="756"/>
      <c r="LQE39" s="756"/>
      <c r="LQF39" s="756"/>
      <c r="LQG39" s="756"/>
      <c r="LQH39" s="756"/>
      <c r="LQI39" s="756"/>
      <c r="LQJ39" s="756"/>
      <c r="LQK39" s="756"/>
      <c r="LQL39" s="756"/>
      <c r="LQM39" s="756"/>
      <c r="LQN39" s="756"/>
      <c r="LQO39" s="756"/>
      <c r="LQP39" s="756"/>
      <c r="LQQ39" s="756"/>
      <c r="LQR39" s="756"/>
      <c r="LQS39" s="756"/>
      <c r="LQT39" s="756"/>
      <c r="LQU39" s="756"/>
      <c r="LQV39" s="756"/>
      <c r="LQW39" s="756"/>
      <c r="LQX39" s="756"/>
      <c r="LQY39" s="756"/>
      <c r="LQZ39" s="756"/>
      <c r="LRA39" s="756"/>
      <c r="LRB39" s="756"/>
      <c r="LRC39" s="756"/>
      <c r="LRD39" s="756"/>
      <c r="LRE39" s="756"/>
      <c r="LRF39" s="756"/>
      <c r="LRG39" s="756"/>
      <c r="LRH39" s="756"/>
      <c r="LRI39" s="756"/>
      <c r="LRJ39" s="756"/>
      <c r="LRK39" s="756"/>
      <c r="LRL39" s="756"/>
      <c r="LRM39" s="756"/>
      <c r="LRN39" s="756"/>
      <c r="LRO39" s="756"/>
      <c r="LRP39" s="756"/>
      <c r="LRQ39" s="756"/>
      <c r="LRR39" s="756"/>
      <c r="LRS39" s="756"/>
      <c r="LRT39" s="756"/>
      <c r="LRU39" s="756"/>
      <c r="LRV39" s="756"/>
      <c r="LRW39" s="756"/>
      <c r="LRX39" s="756"/>
      <c r="LRY39" s="756"/>
      <c r="LRZ39" s="756"/>
      <c r="LSA39" s="756"/>
      <c r="LSB39" s="756"/>
      <c r="LSC39" s="756"/>
      <c r="LSD39" s="756"/>
      <c r="LSE39" s="756"/>
      <c r="LSF39" s="756"/>
      <c r="LSG39" s="756"/>
      <c r="LSH39" s="756"/>
      <c r="LSI39" s="756"/>
      <c r="LSJ39" s="756"/>
      <c r="LSK39" s="756"/>
      <c r="LSL39" s="756"/>
      <c r="LSM39" s="756"/>
      <c r="LSN39" s="756"/>
      <c r="LSO39" s="756"/>
      <c r="LSP39" s="756"/>
      <c r="LSQ39" s="756"/>
      <c r="LSR39" s="756"/>
      <c r="LSS39" s="756"/>
      <c r="LST39" s="756"/>
      <c r="LSU39" s="756"/>
      <c r="LSV39" s="756"/>
      <c r="LSW39" s="756"/>
      <c r="LSX39" s="756"/>
      <c r="LSY39" s="756"/>
      <c r="LSZ39" s="756"/>
      <c r="LTA39" s="756"/>
      <c r="LTB39" s="756"/>
      <c r="LTC39" s="756"/>
      <c r="LTD39" s="756"/>
      <c r="LTE39" s="756"/>
      <c r="LTF39" s="756"/>
      <c r="LTG39" s="756"/>
      <c r="LTH39" s="756"/>
      <c r="LTI39" s="756"/>
      <c r="LTJ39" s="756"/>
      <c r="LTK39" s="756"/>
      <c r="LTL39" s="756"/>
      <c r="LTM39" s="756"/>
      <c r="LTN39" s="756"/>
      <c r="LTO39" s="756"/>
      <c r="LTP39" s="756"/>
      <c r="LTQ39" s="756"/>
      <c r="LTR39" s="756"/>
      <c r="LTS39" s="756"/>
      <c r="LTT39" s="756"/>
      <c r="LTU39" s="756"/>
      <c r="LTV39" s="756"/>
      <c r="LTW39" s="756"/>
      <c r="LTX39" s="756"/>
      <c r="LTY39" s="756"/>
      <c r="LTZ39" s="756"/>
      <c r="LUA39" s="756"/>
      <c r="LUB39" s="756"/>
      <c r="LUC39" s="756"/>
      <c r="LUD39" s="756"/>
      <c r="LUE39" s="756"/>
      <c r="LUF39" s="756"/>
      <c r="LUG39" s="756"/>
      <c r="LUH39" s="756"/>
      <c r="LUI39" s="756"/>
      <c r="LUJ39" s="756"/>
      <c r="LUK39" s="756"/>
      <c r="LUL39" s="756"/>
      <c r="LUM39" s="756"/>
      <c r="LUN39" s="756"/>
      <c r="LUO39" s="756"/>
      <c r="LUP39" s="756"/>
      <c r="LUQ39" s="756"/>
      <c r="LUR39" s="756"/>
      <c r="LUS39" s="756"/>
      <c r="LUT39" s="756"/>
      <c r="LUU39" s="756"/>
      <c r="LUV39" s="756"/>
      <c r="LUW39" s="756"/>
      <c r="LUX39" s="756"/>
      <c r="LUY39" s="756"/>
      <c r="LUZ39" s="756"/>
      <c r="LVA39" s="756"/>
      <c r="LVB39" s="756"/>
      <c r="LVC39" s="756"/>
      <c r="LVD39" s="756"/>
      <c r="LVE39" s="756"/>
      <c r="LVF39" s="756"/>
      <c r="LVG39" s="756"/>
      <c r="LVH39" s="756"/>
      <c r="LVI39" s="756"/>
      <c r="LVJ39" s="756"/>
      <c r="LVK39" s="756"/>
      <c r="LVL39" s="756"/>
      <c r="LVM39" s="756"/>
      <c r="LVN39" s="756"/>
      <c r="LVO39" s="756"/>
      <c r="LVP39" s="756"/>
      <c r="LVQ39" s="756"/>
      <c r="LVR39" s="756"/>
      <c r="LVS39" s="756"/>
      <c r="LVT39" s="756"/>
      <c r="LVU39" s="756"/>
      <c r="LVV39" s="756"/>
      <c r="LVW39" s="756"/>
      <c r="LVX39" s="756"/>
      <c r="LVY39" s="756"/>
      <c r="LVZ39" s="756"/>
      <c r="LWA39" s="756"/>
      <c r="LWB39" s="756"/>
      <c r="LWC39" s="756"/>
      <c r="LWD39" s="756"/>
      <c r="LWE39" s="756"/>
      <c r="LWF39" s="756"/>
      <c r="LWG39" s="756"/>
      <c r="LWH39" s="756"/>
      <c r="LWI39" s="756"/>
      <c r="LWJ39" s="756"/>
      <c r="LWK39" s="756"/>
      <c r="LWL39" s="756"/>
      <c r="LWM39" s="756"/>
      <c r="LWN39" s="756"/>
      <c r="LWO39" s="756"/>
      <c r="LWP39" s="756"/>
      <c r="LWQ39" s="756"/>
      <c r="LWR39" s="756"/>
      <c r="LWS39" s="756"/>
      <c r="LWT39" s="756"/>
      <c r="LWU39" s="756"/>
      <c r="LWV39" s="756"/>
      <c r="LWW39" s="756"/>
      <c r="LWX39" s="756"/>
      <c r="LWY39" s="756"/>
      <c r="LWZ39" s="756"/>
      <c r="LXA39" s="756"/>
      <c r="LXB39" s="756"/>
      <c r="LXC39" s="756"/>
      <c r="LXD39" s="756"/>
      <c r="LXE39" s="756"/>
      <c r="LXF39" s="756"/>
      <c r="LXG39" s="756"/>
      <c r="LXH39" s="756"/>
      <c r="LXI39" s="756"/>
      <c r="LXJ39" s="756"/>
      <c r="LXK39" s="756"/>
      <c r="LXL39" s="756"/>
      <c r="LXM39" s="756"/>
      <c r="LXN39" s="756"/>
      <c r="LXO39" s="756"/>
      <c r="LXP39" s="756"/>
      <c r="LXQ39" s="756"/>
      <c r="LXR39" s="756"/>
      <c r="LXS39" s="756"/>
      <c r="LXT39" s="756"/>
      <c r="LXU39" s="756"/>
      <c r="LXV39" s="756"/>
      <c r="LXW39" s="756"/>
      <c r="LXX39" s="756"/>
      <c r="LXY39" s="756"/>
      <c r="LXZ39" s="756"/>
      <c r="LYA39" s="756"/>
      <c r="LYB39" s="756"/>
      <c r="LYC39" s="756"/>
      <c r="LYD39" s="756"/>
      <c r="LYE39" s="756"/>
      <c r="LYF39" s="756"/>
      <c r="LYG39" s="756"/>
      <c r="LYH39" s="756"/>
      <c r="LYI39" s="756"/>
      <c r="LYJ39" s="756"/>
      <c r="LYK39" s="756"/>
      <c r="LYL39" s="756"/>
      <c r="LYM39" s="756"/>
      <c r="LYN39" s="756"/>
      <c r="LYO39" s="756"/>
      <c r="LYP39" s="756"/>
      <c r="LYQ39" s="756"/>
      <c r="LYR39" s="756"/>
      <c r="LYS39" s="756"/>
      <c r="LYT39" s="756"/>
      <c r="LYU39" s="756"/>
      <c r="LYV39" s="756"/>
      <c r="LYW39" s="756"/>
      <c r="LYX39" s="756"/>
      <c r="LYY39" s="756"/>
      <c r="LYZ39" s="756"/>
      <c r="LZA39" s="756"/>
      <c r="LZB39" s="756"/>
      <c r="LZC39" s="756"/>
      <c r="LZD39" s="756"/>
      <c r="LZE39" s="756"/>
      <c r="LZF39" s="756"/>
      <c r="LZG39" s="756"/>
      <c r="LZH39" s="756"/>
      <c r="LZI39" s="756"/>
      <c r="LZJ39" s="756"/>
      <c r="LZK39" s="756"/>
      <c r="LZL39" s="756"/>
      <c r="LZM39" s="756"/>
      <c r="LZN39" s="756"/>
      <c r="LZO39" s="756"/>
      <c r="LZP39" s="756"/>
      <c r="LZQ39" s="756"/>
      <c r="LZR39" s="756"/>
      <c r="LZS39" s="756"/>
      <c r="LZT39" s="756"/>
      <c r="LZU39" s="756"/>
      <c r="LZV39" s="756"/>
      <c r="LZW39" s="756"/>
      <c r="LZX39" s="756"/>
      <c r="LZY39" s="756"/>
      <c r="LZZ39" s="756"/>
      <c r="MAA39" s="756"/>
      <c r="MAB39" s="756"/>
      <c r="MAC39" s="756"/>
      <c r="MAD39" s="756"/>
      <c r="MAE39" s="756"/>
      <c r="MAF39" s="756"/>
      <c r="MAG39" s="756"/>
      <c r="MAH39" s="756"/>
      <c r="MAI39" s="756"/>
      <c r="MAJ39" s="756"/>
      <c r="MAK39" s="756"/>
      <c r="MAL39" s="756"/>
      <c r="MAM39" s="756"/>
      <c r="MAN39" s="756"/>
      <c r="MAO39" s="756"/>
      <c r="MAP39" s="756"/>
      <c r="MAQ39" s="756"/>
      <c r="MAR39" s="756"/>
      <c r="MAS39" s="756"/>
      <c r="MAT39" s="756"/>
      <c r="MAU39" s="756"/>
      <c r="MAV39" s="756"/>
      <c r="MAW39" s="756"/>
      <c r="MAX39" s="756"/>
      <c r="MAY39" s="756"/>
      <c r="MAZ39" s="756"/>
      <c r="MBA39" s="756"/>
      <c r="MBB39" s="756"/>
      <c r="MBC39" s="756"/>
      <c r="MBD39" s="756"/>
      <c r="MBE39" s="756"/>
      <c r="MBF39" s="756"/>
      <c r="MBG39" s="756"/>
      <c r="MBH39" s="756"/>
      <c r="MBI39" s="756"/>
      <c r="MBJ39" s="756"/>
      <c r="MBK39" s="756"/>
      <c r="MBL39" s="756"/>
      <c r="MBM39" s="756"/>
      <c r="MBN39" s="756"/>
      <c r="MBO39" s="756"/>
      <c r="MBP39" s="756"/>
      <c r="MBQ39" s="756"/>
      <c r="MBR39" s="756"/>
      <c r="MBS39" s="756"/>
      <c r="MBT39" s="756"/>
      <c r="MBU39" s="756"/>
      <c r="MBV39" s="756"/>
      <c r="MBW39" s="756"/>
      <c r="MBX39" s="756"/>
      <c r="MBY39" s="756"/>
      <c r="MBZ39" s="756"/>
      <c r="MCA39" s="756"/>
      <c r="MCB39" s="756"/>
      <c r="MCC39" s="756"/>
      <c r="MCD39" s="756"/>
      <c r="MCE39" s="756"/>
      <c r="MCF39" s="756"/>
      <c r="MCG39" s="756"/>
      <c r="MCH39" s="756"/>
      <c r="MCI39" s="756"/>
      <c r="MCJ39" s="756"/>
      <c r="MCK39" s="756"/>
      <c r="MCL39" s="756"/>
      <c r="MCM39" s="756"/>
      <c r="MCN39" s="756"/>
      <c r="MCO39" s="756"/>
      <c r="MCP39" s="756"/>
      <c r="MCQ39" s="756"/>
      <c r="MCR39" s="756"/>
      <c r="MCS39" s="756"/>
      <c r="MCT39" s="756"/>
      <c r="MCU39" s="756"/>
      <c r="MCV39" s="756"/>
      <c r="MCW39" s="756"/>
      <c r="MCX39" s="756"/>
      <c r="MCY39" s="756"/>
      <c r="MCZ39" s="756"/>
      <c r="MDA39" s="756"/>
      <c r="MDB39" s="756"/>
      <c r="MDC39" s="756"/>
      <c r="MDD39" s="756"/>
      <c r="MDE39" s="756"/>
      <c r="MDF39" s="756"/>
      <c r="MDG39" s="756"/>
      <c r="MDH39" s="756"/>
      <c r="MDI39" s="756"/>
      <c r="MDJ39" s="756"/>
      <c r="MDK39" s="756"/>
      <c r="MDL39" s="756"/>
      <c r="MDM39" s="756"/>
      <c r="MDN39" s="756"/>
      <c r="MDO39" s="756"/>
      <c r="MDP39" s="756"/>
      <c r="MDQ39" s="756"/>
      <c r="MDR39" s="756"/>
      <c r="MDS39" s="756"/>
      <c r="MDT39" s="756"/>
      <c r="MDU39" s="756"/>
      <c r="MDV39" s="756"/>
      <c r="MDW39" s="756"/>
      <c r="MDX39" s="756"/>
      <c r="MDY39" s="756"/>
      <c r="MDZ39" s="756"/>
      <c r="MEA39" s="756"/>
      <c r="MEB39" s="756"/>
      <c r="MEC39" s="756"/>
      <c r="MED39" s="756"/>
      <c r="MEE39" s="756"/>
      <c r="MEF39" s="756"/>
      <c r="MEG39" s="756"/>
      <c r="MEH39" s="756"/>
      <c r="MEI39" s="756"/>
      <c r="MEJ39" s="756"/>
      <c r="MEK39" s="756"/>
      <c r="MEL39" s="756"/>
      <c r="MEM39" s="756"/>
      <c r="MEN39" s="756"/>
      <c r="MEO39" s="756"/>
      <c r="MEP39" s="756"/>
      <c r="MEQ39" s="756"/>
      <c r="MER39" s="756"/>
      <c r="MES39" s="756"/>
      <c r="MET39" s="756"/>
      <c r="MEU39" s="756"/>
      <c r="MEV39" s="756"/>
      <c r="MEW39" s="756"/>
      <c r="MEX39" s="756"/>
      <c r="MEY39" s="756"/>
      <c r="MEZ39" s="756"/>
      <c r="MFA39" s="756"/>
      <c r="MFB39" s="756"/>
      <c r="MFC39" s="756"/>
      <c r="MFD39" s="756"/>
      <c r="MFE39" s="756"/>
      <c r="MFF39" s="756"/>
      <c r="MFG39" s="756"/>
      <c r="MFH39" s="756"/>
      <c r="MFI39" s="756"/>
      <c r="MFJ39" s="756"/>
      <c r="MFK39" s="756"/>
      <c r="MFL39" s="756"/>
      <c r="MFM39" s="756"/>
      <c r="MFN39" s="756"/>
      <c r="MFO39" s="756"/>
      <c r="MFP39" s="756"/>
      <c r="MFQ39" s="756"/>
      <c r="MFR39" s="756"/>
      <c r="MFS39" s="756"/>
      <c r="MFT39" s="756"/>
      <c r="MFU39" s="756"/>
      <c r="MFV39" s="756"/>
      <c r="MFW39" s="756"/>
      <c r="MFX39" s="756"/>
      <c r="MFY39" s="756"/>
      <c r="MFZ39" s="756"/>
      <c r="MGA39" s="756"/>
      <c r="MGB39" s="756"/>
      <c r="MGC39" s="756"/>
      <c r="MGD39" s="756"/>
      <c r="MGE39" s="756"/>
      <c r="MGF39" s="756"/>
      <c r="MGG39" s="756"/>
      <c r="MGH39" s="756"/>
      <c r="MGI39" s="756"/>
      <c r="MGJ39" s="756"/>
      <c r="MGK39" s="756"/>
      <c r="MGL39" s="756"/>
      <c r="MGM39" s="756"/>
      <c r="MGN39" s="756"/>
      <c r="MGO39" s="756"/>
      <c r="MGP39" s="756"/>
      <c r="MGQ39" s="756"/>
      <c r="MGR39" s="756"/>
      <c r="MGS39" s="756"/>
      <c r="MGT39" s="756"/>
      <c r="MGU39" s="756"/>
      <c r="MGV39" s="756"/>
      <c r="MGW39" s="756"/>
      <c r="MGX39" s="756"/>
      <c r="MGY39" s="756"/>
      <c r="MGZ39" s="756"/>
      <c r="MHA39" s="756"/>
      <c r="MHB39" s="756"/>
      <c r="MHC39" s="756"/>
      <c r="MHD39" s="756"/>
      <c r="MHE39" s="756"/>
      <c r="MHF39" s="756"/>
      <c r="MHG39" s="756"/>
      <c r="MHH39" s="756"/>
      <c r="MHI39" s="756"/>
      <c r="MHJ39" s="756"/>
      <c r="MHK39" s="756"/>
      <c r="MHL39" s="756"/>
      <c r="MHM39" s="756"/>
      <c r="MHN39" s="756"/>
      <c r="MHO39" s="756"/>
      <c r="MHP39" s="756"/>
      <c r="MHQ39" s="756"/>
      <c r="MHR39" s="756"/>
      <c r="MHS39" s="756"/>
      <c r="MHT39" s="756"/>
      <c r="MHU39" s="756"/>
      <c r="MHV39" s="756"/>
      <c r="MHW39" s="756"/>
      <c r="MHX39" s="756"/>
      <c r="MHY39" s="756"/>
      <c r="MHZ39" s="756"/>
      <c r="MIA39" s="756"/>
      <c r="MIB39" s="756"/>
      <c r="MIC39" s="756"/>
      <c r="MID39" s="756"/>
      <c r="MIE39" s="756"/>
      <c r="MIF39" s="756"/>
      <c r="MIG39" s="756"/>
      <c r="MIH39" s="756"/>
      <c r="MII39" s="756"/>
      <c r="MIJ39" s="756"/>
      <c r="MIK39" s="756"/>
      <c r="MIL39" s="756"/>
      <c r="MIM39" s="756"/>
      <c r="MIN39" s="756"/>
      <c r="MIO39" s="756"/>
      <c r="MIP39" s="756"/>
      <c r="MIQ39" s="756"/>
      <c r="MIR39" s="756"/>
      <c r="MIS39" s="756"/>
      <c r="MIT39" s="756"/>
      <c r="MIU39" s="756"/>
      <c r="MIV39" s="756"/>
      <c r="MIW39" s="756"/>
      <c r="MIX39" s="756"/>
      <c r="MIY39" s="756"/>
      <c r="MIZ39" s="756"/>
      <c r="MJA39" s="756"/>
      <c r="MJB39" s="756"/>
      <c r="MJC39" s="756"/>
      <c r="MJD39" s="756"/>
      <c r="MJE39" s="756"/>
      <c r="MJF39" s="756"/>
      <c r="MJG39" s="756"/>
      <c r="MJH39" s="756"/>
      <c r="MJI39" s="756"/>
      <c r="MJJ39" s="756"/>
      <c r="MJK39" s="756"/>
      <c r="MJL39" s="756"/>
      <c r="MJM39" s="756"/>
      <c r="MJN39" s="756"/>
      <c r="MJO39" s="756"/>
      <c r="MJP39" s="756"/>
      <c r="MJQ39" s="756"/>
      <c r="MJR39" s="756"/>
      <c r="MJS39" s="756"/>
      <c r="MJT39" s="756"/>
      <c r="MJU39" s="756"/>
      <c r="MJV39" s="756"/>
      <c r="MJW39" s="756"/>
      <c r="MJX39" s="756"/>
      <c r="MJY39" s="756"/>
      <c r="MJZ39" s="756"/>
      <c r="MKA39" s="756"/>
      <c r="MKB39" s="756"/>
      <c r="MKC39" s="756"/>
      <c r="MKD39" s="756"/>
      <c r="MKE39" s="756"/>
      <c r="MKF39" s="756"/>
      <c r="MKG39" s="756"/>
      <c r="MKH39" s="756"/>
      <c r="MKI39" s="756"/>
      <c r="MKJ39" s="756"/>
      <c r="MKK39" s="756"/>
      <c r="MKL39" s="756"/>
      <c r="MKM39" s="756"/>
      <c r="MKN39" s="756"/>
      <c r="MKO39" s="756"/>
      <c r="MKP39" s="756"/>
      <c r="MKQ39" s="756"/>
      <c r="MKR39" s="756"/>
      <c r="MKS39" s="756"/>
      <c r="MKT39" s="756"/>
      <c r="MKU39" s="756"/>
      <c r="MKV39" s="756"/>
      <c r="MKW39" s="756"/>
      <c r="MKX39" s="756"/>
      <c r="MKY39" s="756"/>
      <c r="MKZ39" s="756"/>
      <c r="MLA39" s="756"/>
      <c r="MLB39" s="756"/>
      <c r="MLC39" s="756"/>
      <c r="MLD39" s="756"/>
      <c r="MLE39" s="756"/>
      <c r="MLF39" s="756"/>
      <c r="MLG39" s="756"/>
      <c r="MLH39" s="756"/>
      <c r="MLI39" s="756"/>
      <c r="MLJ39" s="756"/>
      <c r="MLK39" s="756"/>
      <c r="MLL39" s="756"/>
      <c r="MLM39" s="756"/>
      <c r="MLN39" s="756"/>
      <c r="MLO39" s="756"/>
      <c r="MLP39" s="756"/>
      <c r="MLQ39" s="756"/>
      <c r="MLR39" s="756"/>
      <c r="MLS39" s="756"/>
      <c r="MLT39" s="756"/>
      <c r="MLU39" s="756"/>
      <c r="MLV39" s="756"/>
      <c r="MLW39" s="756"/>
      <c r="MLX39" s="756"/>
      <c r="MLY39" s="756"/>
      <c r="MLZ39" s="756"/>
      <c r="MMA39" s="756"/>
      <c r="MMB39" s="756"/>
      <c r="MMC39" s="756"/>
      <c r="MMD39" s="756"/>
      <c r="MME39" s="756"/>
      <c r="MMF39" s="756"/>
      <c r="MMG39" s="756"/>
      <c r="MMH39" s="756"/>
      <c r="MMI39" s="756"/>
      <c r="MMJ39" s="756"/>
      <c r="MMK39" s="756"/>
      <c r="MML39" s="756"/>
      <c r="MMM39" s="756"/>
      <c r="MMN39" s="756"/>
      <c r="MMO39" s="756"/>
      <c r="MMP39" s="756"/>
      <c r="MMQ39" s="756"/>
      <c r="MMR39" s="756"/>
      <c r="MMS39" s="756"/>
      <c r="MMT39" s="756"/>
      <c r="MMU39" s="756"/>
      <c r="MMV39" s="756"/>
      <c r="MMW39" s="756"/>
      <c r="MMX39" s="756"/>
      <c r="MMY39" s="756"/>
      <c r="MMZ39" s="756"/>
      <c r="MNA39" s="756"/>
      <c r="MNB39" s="756"/>
      <c r="MNC39" s="756"/>
      <c r="MND39" s="756"/>
      <c r="MNE39" s="756"/>
      <c r="MNF39" s="756"/>
      <c r="MNG39" s="756"/>
      <c r="MNH39" s="756"/>
      <c r="MNI39" s="756"/>
      <c r="MNJ39" s="756"/>
      <c r="MNK39" s="756"/>
      <c r="MNL39" s="756"/>
      <c r="MNM39" s="756"/>
      <c r="MNN39" s="756"/>
      <c r="MNO39" s="756"/>
      <c r="MNP39" s="756"/>
      <c r="MNQ39" s="756"/>
      <c r="MNR39" s="756"/>
      <c r="MNS39" s="756"/>
      <c r="MNT39" s="756"/>
      <c r="MNU39" s="756"/>
      <c r="MNV39" s="756"/>
      <c r="MNW39" s="756"/>
      <c r="MNX39" s="756"/>
      <c r="MNY39" s="756"/>
      <c r="MNZ39" s="756"/>
      <c r="MOA39" s="756"/>
      <c r="MOB39" s="756"/>
      <c r="MOC39" s="756"/>
      <c r="MOD39" s="756"/>
      <c r="MOE39" s="756"/>
      <c r="MOF39" s="756"/>
      <c r="MOG39" s="756"/>
      <c r="MOH39" s="756"/>
      <c r="MOI39" s="756"/>
      <c r="MOJ39" s="756"/>
      <c r="MOK39" s="756"/>
      <c r="MOL39" s="756"/>
      <c r="MOM39" s="756"/>
      <c r="MON39" s="756"/>
      <c r="MOO39" s="756"/>
      <c r="MOP39" s="756"/>
      <c r="MOQ39" s="756"/>
      <c r="MOR39" s="756"/>
      <c r="MOS39" s="756"/>
      <c r="MOT39" s="756"/>
      <c r="MOU39" s="756"/>
      <c r="MOV39" s="756"/>
      <c r="MOW39" s="756"/>
      <c r="MOX39" s="756"/>
      <c r="MOY39" s="756"/>
      <c r="MOZ39" s="756"/>
      <c r="MPA39" s="756"/>
      <c r="MPB39" s="756"/>
      <c r="MPC39" s="756"/>
      <c r="MPD39" s="756"/>
      <c r="MPE39" s="756"/>
      <c r="MPF39" s="756"/>
      <c r="MPG39" s="756"/>
      <c r="MPH39" s="756"/>
      <c r="MPI39" s="756"/>
      <c r="MPJ39" s="756"/>
      <c r="MPK39" s="756"/>
      <c r="MPL39" s="756"/>
      <c r="MPM39" s="756"/>
      <c r="MPN39" s="756"/>
      <c r="MPO39" s="756"/>
      <c r="MPP39" s="756"/>
      <c r="MPQ39" s="756"/>
      <c r="MPR39" s="756"/>
      <c r="MPS39" s="756"/>
      <c r="MPT39" s="756"/>
      <c r="MPU39" s="756"/>
      <c r="MPV39" s="756"/>
      <c r="MPW39" s="756"/>
      <c r="MPX39" s="756"/>
      <c r="MPY39" s="756"/>
      <c r="MPZ39" s="756"/>
      <c r="MQA39" s="756"/>
      <c r="MQB39" s="756"/>
      <c r="MQC39" s="756"/>
      <c r="MQD39" s="756"/>
      <c r="MQE39" s="756"/>
      <c r="MQF39" s="756"/>
      <c r="MQG39" s="756"/>
      <c r="MQH39" s="756"/>
      <c r="MQI39" s="756"/>
      <c r="MQJ39" s="756"/>
      <c r="MQK39" s="756"/>
      <c r="MQL39" s="756"/>
      <c r="MQM39" s="756"/>
      <c r="MQN39" s="756"/>
      <c r="MQO39" s="756"/>
      <c r="MQP39" s="756"/>
      <c r="MQQ39" s="756"/>
      <c r="MQR39" s="756"/>
      <c r="MQS39" s="756"/>
      <c r="MQT39" s="756"/>
      <c r="MQU39" s="756"/>
      <c r="MQV39" s="756"/>
      <c r="MQW39" s="756"/>
      <c r="MQX39" s="756"/>
      <c r="MQY39" s="756"/>
      <c r="MQZ39" s="756"/>
      <c r="MRA39" s="756"/>
      <c r="MRB39" s="756"/>
      <c r="MRC39" s="756"/>
      <c r="MRD39" s="756"/>
      <c r="MRE39" s="756"/>
      <c r="MRF39" s="756"/>
      <c r="MRG39" s="756"/>
      <c r="MRH39" s="756"/>
      <c r="MRI39" s="756"/>
      <c r="MRJ39" s="756"/>
      <c r="MRK39" s="756"/>
      <c r="MRL39" s="756"/>
      <c r="MRM39" s="756"/>
      <c r="MRN39" s="756"/>
      <c r="MRO39" s="756"/>
      <c r="MRP39" s="756"/>
      <c r="MRQ39" s="756"/>
      <c r="MRR39" s="756"/>
      <c r="MRS39" s="756"/>
      <c r="MRT39" s="756"/>
      <c r="MRU39" s="756"/>
      <c r="MRV39" s="756"/>
      <c r="MRW39" s="756"/>
      <c r="MRX39" s="756"/>
      <c r="MRY39" s="756"/>
      <c r="MRZ39" s="756"/>
      <c r="MSA39" s="756"/>
      <c r="MSB39" s="756"/>
      <c r="MSC39" s="756"/>
      <c r="MSD39" s="756"/>
      <c r="MSE39" s="756"/>
      <c r="MSF39" s="756"/>
      <c r="MSG39" s="756"/>
      <c r="MSH39" s="756"/>
      <c r="MSI39" s="756"/>
      <c r="MSJ39" s="756"/>
      <c r="MSK39" s="756"/>
      <c r="MSL39" s="756"/>
      <c r="MSM39" s="756"/>
      <c r="MSN39" s="756"/>
      <c r="MSO39" s="756"/>
      <c r="MSP39" s="756"/>
      <c r="MSQ39" s="756"/>
      <c r="MSR39" s="756"/>
      <c r="MSS39" s="756"/>
      <c r="MST39" s="756"/>
      <c r="MSU39" s="756"/>
      <c r="MSV39" s="756"/>
      <c r="MSW39" s="756"/>
      <c r="MSX39" s="756"/>
      <c r="MSY39" s="756"/>
      <c r="MSZ39" s="756"/>
      <c r="MTA39" s="756"/>
      <c r="MTB39" s="756"/>
      <c r="MTC39" s="756"/>
      <c r="MTD39" s="756"/>
      <c r="MTE39" s="756"/>
      <c r="MTF39" s="756"/>
      <c r="MTG39" s="756"/>
      <c r="MTH39" s="756"/>
      <c r="MTI39" s="756"/>
      <c r="MTJ39" s="756"/>
      <c r="MTK39" s="756"/>
      <c r="MTL39" s="756"/>
      <c r="MTM39" s="756"/>
      <c r="MTN39" s="756"/>
      <c r="MTO39" s="756"/>
      <c r="MTP39" s="756"/>
      <c r="MTQ39" s="756"/>
      <c r="MTR39" s="756"/>
      <c r="MTS39" s="756"/>
      <c r="MTT39" s="756"/>
      <c r="MTU39" s="756"/>
      <c r="MTV39" s="756"/>
      <c r="MTW39" s="756"/>
      <c r="MTX39" s="756"/>
      <c r="MTY39" s="756"/>
      <c r="MTZ39" s="756"/>
      <c r="MUA39" s="756"/>
      <c r="MUB39" s="756"/>
      <c r="MUC39" s="756"/>
      <c r="MUD39" s="756"/>
      <c r="MUE39" s="756"/>
      <c r="MUF39" s="756"/>
      <c r="MUG39" s="756"/>
      <c r="MUH39" s="756"/>
      <c r="MUI39" s="756"/>
      <c r="MUJ39" s="756"/>
      <c r="MUK39" s="756"/>
      <c r="MUL39" s="756"/>
      <c r="MUM39" s="756"/>
      <c r="MUN39" s="756"/>
      <c r="MUO39" s="756"/>
      <c r="MUP39" s="756"/>
      <c r="MUQ39" s="756"/>
      <c r="MUR39" s="756"/>
      <c r="MUS39" s="756"/>
      <c r="MUT39" s="756"/>
      <c r="MUU39" s="756"/>
      <c r="MUV39" s="756"/>
      <c r="MUW39" s="756"/>
      <c r="MUX39" s="756"/>
      <c r="MUY39" s="756"/>
      <c r="MUZ39" s="756"/>
      <c r="MVA39" s="756"/>
      <c r="MVB39" s="756"/>
      <c r="MVC39" s="756"/>
      <c r="MVD39" s="756"/>
      <c r="MVE39" s="756"/>
      <c r="MVF39" s="756"/>
      <c r="MVG39" s="756"/>
      <c r="MVH39" s="756"/>
      <c r="MVI39" s="756"/>
      <c r="MVJ39" s="756"/>
      <c r="MVK39" s="756"/>
      <c r="MVL39" s="756"/>
      <c r="MVM39" s="756"/>
      <c r="MVN39" s="756"/>
      <c r="MVO39" s="756"/>
      <c r="MVP39" s="756"/>
      <c r="MVQ39" s="756"/>
      <c r="MVR39" s="756"/>
      <c r="MVS39" s="756"/>
      <c r="MVT39" s="756"/>
      <c r="MVU39" s="756"/>
      <c r="MVV39" s="756"/>
      <c r="MVW39" s="756"/>
      <c r="MVX39" s="756"/>
      <c r="MVY39" s="756"/>
      <c r="MVZ39" s="756"/>
      <c r="MWA39" s="756"/>
      <c r="MWB39" s="756"/>
      <c r="MWC39" s="756"/>
      <c r="MWD39" s="756"/>
      <c r="MWE39" s="756"/>
      <c r="MWF39" s="756"/>
      <c r="MWG39" s="756"/>
      <c r="MWH39" s="756"/>
      <c r="MWI39" s="756"/>
      <c r="MWJ39" s="756"/>
      <c r="MWK39" s="756"/>
      <c r="MWL39" s="756"/>
      <c r="MWM39" s="756"/>
      <c r="MWN39" s="756"/>
      <c r="MWO39" s="756"/>
      <c r="MWP39" s="756"/>
      <c r="MWQ39" s="756"/>
      <c r="MWR39" s="756"/>
      <c r="MWS39" s="756"/>
      <c r="MWT39" s="756"/>
      <c r="MWU39" s="756"/>
      <c r="MWV39" s="756"/>
      <c r="MWW39" s="756"/>
      <c r="MWX39" s="756"/>
      <c r="MWY39" s="756"/>
      <c r="MWZ39" s="756"/>
      <c r="MXA39" s="756"/>
      <c r="MXB39" s="756"/>
      <c r="MXC39" s="756"/>
      <c r="MXD39" s="756"/>
      <c r="MXE39" s="756"/>
      <c r="MXF39" s="756"/>
      <c r="MXG39" s="756"/>
      <c r="MXH39" s="756"/>
      <c r="MXI39" s="756"/>
      <c r="MXJ39" s="756"/>
      <c r="MXK39" s="756"/>
      <c r="MXL39" s="756"/>
      <c r="MXM39" s="756"/>
      <c r="MXN39" s="756"/>
      <c r="MXO39" s="756"/>
      <c r="MXP39" s="756"/>
      <c r="MXQ39" s="756"/>
      <c r="MXR39" s="756"/>
      <c r="MXS39" s="756"/>
      <c r="MXT39" s="756"/>
      <c r="MXU39" s="756"/>
      <c r="MXV39" s="756"/>
      <c r="MXW39" s="756"/>
      <c r="MXX39" s="756"/>
      <c r="MXY39" s="756"/>
      <c r="MXZ39" s="756"/>
      <c r="MYA39" s="756"/>
      <c r="MYB39" s="756"/>
      <c r="MYC39" s="756"/>
      <c r="MYD39" s="756"/>
      <c r="MYE39" s="756"/>
      <c r="MYF39" s="756"/>
      <c r="MYG39" s="756"/>
      <c r="MYH39" s="756"/>
      <c r="MYI39" s="756"/>
      <c r="MYJ39" s="756"/>
      <c r="MYK39" s="756"/>
      <c r="MYL39" s="756"/>
      <c r="MYM39" s="756"/>
      <c r="MYN39" s="756"/>
      <c r="MYO39" s="756"/>
      <c r="MYP39" s="756"/>
      <c r="MYQ39" s="756"/>
      <c r="MYR39" s="756"/>
      <c r="MYS39" s="756"/>
      <c r="MYT39" s="756"/>
      <c r="MYU39" s="756"/>
      <c r="MYV39" s="756"/>
      <c r="MYW39" s="756"/>
      <c r="MYX39" s="756"/>
      <c r="MYY39" s="756"/>
      <c r="MYZ39" s="756"/>
      <c r="MZA39" s="756"/>
      <c r="MZB39" s="756"/>
      <c r="MZC39" s="756"/>
      <c r="MZD39" s="756"/>
      <c r="MZE39" s="756"/>
      <c r="MZF39" s="756"/>
      <c r="MZG39" s="756"/>
      <c r="MZH39" s="756"/>
      <c r="MZI39" s="756"/>
      <c r="MZJ39" s="756"/>
      <c r="MZK39" s="756"/>
      <c r="MZL39" s="756"/>
      <c r="MZM39" s="756"/>
      <c r="MZN39" s="756"/>
      <c r="MZO39" s="756"/>
      <c r="MZP39" s="756"/>
      <c r="MZQ39" s="756"/>
      <c r="MZR39" s="756"/>
      <c r="MZS39" s="756"/>
      <c r="MZT39" s="756"/>
      <c r="MZU39" s="756"/>
      <c r="MZV39" s="756"/>
      <c r="MZW39" s="756"/>
      <c r="MZX39" s="756"/>
      <c r="MZY39" s="756"/>
      <c r="MZZ39" s="756"/>
      <c r="NAA39" s="756"/>
      <c r="NAB39" s="756"/>
      <c r="NAC39" s="756"/>
      <c r="NAD39" s="756"/>
      <c r="NAE39" s="756"/>
      <c r="NAF39" s="756"/>
      <c r="NAG39" s="756"/>
      <c r="NAH39" s="756"/>
      <c r="NAI39" s="756"/>
      <c r="NAJ39" s="756"/>
      <c r="NAK39" s="756"/>
      <c r="NAL39" s="756"/>
      <c r="NAM39" s="756"/>
      <c r="NAN39" s="756"/>
      <c r="NAO39" s="756"/>
      <c r="NAP39" s="756"/>
      <c r="NAQ39" s="756"/>
      <c r="NAR39" s="756"/>
      <c r="NAS39" s="756"/>
      <c r="NAT39" s="756"/>
      <c r="NAU39" s="756"/>
      <c r="NAV39" s="756"/>
      <c r="NAW39" s="756"/>
      <c r="NAX39" s="756"/>
      <c r="NAY39" s="756"/>
      <c r="NAZ39" s="756"/>
      <c r="NBA39" s="756"/>
      <c r="NBB39" s="756"/>
      <c r="NBC39" s="756"/>
      <c r="NBD39" s="756"/>
      <c r="NBE39" s="756"/>
      <c r="NBF39" s="756"/>
      <c r="NBG39" s="756"/>
      <c r="NBH39" s="756"/>
      <c r="NBI39" s="756"/>
      <c r="NBJ39" s="756"/>
      <c r="NBK39" s="756"/>
      <c r="NBL39" s="756"/>
      <c r="NBM39" s="756"/>
      <c r="NBN39" s="756"/>
      <c r="NBO39" s="756"/>
      <c r="NBP39" s="756"/>
      <c r="NBQ39" s="756"/>
      <c r="NBR39" s="756"/>
      <c r="NBS39" s="756"/>
      <c r="NBT39" s="756"/>
      <c r="NBU39" s="756"/>
      <c r="NBV39" s="756"/>
      <c r="NBW39" s="756"/>
      <c r="NBX39" s="756"/>
      <c r="NBY39" s="756"/>
      <c r="NBZ39" s="756"/>
      <c r="NCA39" s="756"/>
      <c r="NCB39" s="756"/>
      <c r="NCC39" s="756"/>
      <c r="NCD39" s="756"/>
      <c r="NCE39" s="756"/>
      <c r="NCF39" s="756"/>
      <c r="NCG39" s="756"/>
      <c r="NCH39" s="756"/>
      <c r="NCI39" s="756"/>
      <c r="NCJ39" s="756"/>
      <c r="NCK39" s="756"/>
      <c r="NCL39" s="756"/>
      <c r="NCM39" s="756"/>
      <c r="NCN39" s="756"/>
      <c r="NCO39" s="756"/>
      <c r="NCP39" s="756"/>
      <c r="NCQ39" s="756"/>
      <c r="NCR39" s="756"/>
      <c r="NCS39" s="756"/>
      <c r="NCT39" s="756"/>
      <c r="NCU39" s="756"/>
      <c r="NCV39" s="756"/>
      <c r="NCW39" s="756"/>
      <c r="NCX39" s="756"/>
      <c r="NCY39" s="756"/>
      <c r="NCZ39" s="756"/>
      <c r="NDA39" s="756"/>
      <c r="NDB39" s="756"/>
      <c r="NDC39" s="756"/>
      <c r="NDD39" s="756"/>
      <c r="NDE39" s="756"/>
      <c r="NDF39" s="756"/>
      <c r="NDG39" s="756"/>
      <c r="NDH39" s="756"/>
      <c r="NDI39" s="756"/>
      <c r="NDJ39" s="756"/>
      <c r="NDK39" s="756"/>
      <c r="NDL39" s="756"/>
      <c r="NDM39" s="756"/>
      <c r="NDN39" s="756"/>
      <c r="NDO39" s="756"/>
      <c r="NDP39" s="756"/>
      <c r="NDQ39" s="756"/>
      <c r="NDR39" s="756"/>
      <c r="NDS39" s="756"/>
      <c r="NDT39" s="756"/>
      <c r="NDU39" s="756"/>
      <c r="NDV39" s="756"/>
      <c r="NDW39" s="756"/>
      <c r="NDX39" s="756"/>
      <c r="NDY39" s="756"/>
      <c r="NDZ39" s="756"/>
      <c r="NEA39" s="756"/>
      <c r="NEB39" s="756"/>
      <c r="NEC39" s="756"/>
      <c r="NED39" s="756"/>
      <c r="NEE39" s="756"/>
      <c r="NEF39" s="756"/>
      <c r="NEG39" s="756"/>
      <c r="NEH39" s="756"/>
      <c r="NEI39" s="756"/>
      <c r="NEJ39" s="756"/>
      <c r="NEK39" s="756"/>
      <c r="NEL39" s="756"/>
      <c r="NEM39" s="756"/>
      <c r="NEN39" s="756"/>
      <c r="NEO39" s="756"/>
      <c r="NEP39" s="756"/>
      <c r="NEQ39" s="756"/>
      <c r="NER39" s="756"/>
      <c r="NES39" s="756"/>
      <c r="NET39" s="756"/>
      <c r="NEU39" s="756"/>
      <c r="NEV39" s="756"/>
      <c r="NEW39" s="756"/>
      <c r="NEX39" s="756"/>
      <c r="NEY39" s="756"/>
      <c r="NEZ39" s="756"/>
      <c r="NFA39" s="756"/>
      <c r="NFB39" s="756"/>
      <c r="NFC39" s="756"/>
      <c r="NFD39" s="756"/>
      <c r="NFE39" s="756"/>
      <c r="NFF39" s="756"/>
      <c r="NFG39" s="756"/>
      <c r="NFH39" s="756"/>
      <c r="NFI39" s="756"/>
      <c r="NFJ39" s="756"/>
      <c r="NFK39" s="756"/>
      <c r="NFL39" s="756"/>
      <c r="NFM39" s="756"/>
      <c r="NFN39" s="756"/>
      <c r="NFO39" s="756"/>
      <c r="NFP39" s="756"/>
      <c r="NFQ39" s="756"/>
      <c r="NFR39" s="756"/>
      <c r="NFS39" s="756"/>
      <c r="NFT39" s="756"/>
      <c r="NFU39" s="756"/>
      <c r="NFV39" s="756"/>
      <c r="NFW39" s="756"/>
      <c r="NFX39" s="756"/>
      <c r="NFY39" s="756"/>
      <c r="NFZ39" s="756"/>
      <c r="NGA39" s="756"/>
      <c r="NGB39" s="756"/>
      <c r="NGC39" s="756"/>
      <c r="NGD39" s="756"/>
      <c r="NGE39" s="756"/>
      <c r="NGF39" s="756"/>
      <c r="NGG39" s="756"/>
      <c r="NGH39" s="756"/>
      <c r="NGI39" s="756"/>
      <c r="NGJ39" s="756"/>
      <c r="NGK39" s="756"/>
      <c r="NGL39" s="756"/>
      <c r="NGM39" s="756"/>
      <c r="NGN39" s="756"/>
      <c r="NGO39" s="756"/>
      <c r="NGP39" s="756"/>
      <c r="NGQ39" s="756"/>
      <c r="NGR39" s="756"/>
      <c r="NGS39" s="756"/>
      <c r="NGT39" s="756"/>
      <c r="NGU39" s="756"/>
      <c r="NGV39" s="756"/>
      <c r="NGW39" s="756"/>
      <c r="NGX39" s="756"/>
      <c r="NGY39" s="756"/>
      <c r="NGZ39" s="756"/>
      <c r="NHA39" s="756"/>
      <c r="NHB39" s="756"/>
      <c r="NHC39" s="756"/>
      <c r="NHD39" s="756"/>
      <c r="NHE39" s="756"/>
      <c r="NHF39" s="756"/>
      <c r="NHG39" s="756"/>
      <c r="NHH39" s="756"/>
      <c r="NHI39" s="756"/>
      <c r="NHJ39" s="756"/>
      <c r="NHK39" s="756"/>
      <c r="NHL39" s="756"/>
      <c r="NHM39" s="756"/>
      <c r="NHN39" s="756"/>
      <c r="NHO39" s="756"/>
      <c r="NHP39" s="756"/>
      <c r="NHQ39" s="756"/>
      <c r="NHR39" s="756"/>
      <c r="NHS39" s="756"/>
      <c r="NHT39" s="756"/>
      <c r="NHU39" s="756"/>
      <c r="NHV39" s="756"/>
      <c r="NHW39" s="756"/>
      <c r="NHX39" s="756"/>
      <c r="NHY39" s="756"/>
      <c r="NHZ39" s="756"/>
      <c r="NIA39" s="756"/>
      <c r="NIB39" s="756"/>
      <c r="NIC39" s="756"/>
      <c r="NID39" s="756"/>
      <c r="NIE39" s="756"/>
      <c r="NIF39" s="756"/>
      <c r="NIG39" s="756"/>
      <c r="NIH39" s="756"/>
      <c r="NII39" s="756"/>
      <c r="NIJ39" s="756"/>
      <c r="NIK39" s="756"/>
      <c r="NIL39" s="756"/>
      <c r="NIM39" s="756"/>
      <c r="NIN39" s="756"/>
      <c r="NIO39" s="756"/>
      <c r="NIP39" s="756"/>
      <c r="NIQ39" s="756"/>
      <c r="NIR39" s="756"/>
      <c r="NIS39" s="756"/>
      <c r="NIT39" s="756"/>
      <c r="NIU39" s="756"/>
      <c r="NIV39" s="756"/>
      <c r="NIW39" s="756"/>
      <c r="NIX39" s="756"/>
      <c r="NIY39" s="756"/>
      <c r="NIZ39" s="756"/>
      <c r="NJA39" s="756"/>
      <c r="NJB39" s="756"/>
      <c r="NJC39" s="756"/>
      <c r="NJD39" s="756"/>
      <c r="NJE39" s="756"/>
      <c r="NJF39" s="756"/>
      <c r="NJG39" s="756"/>
      <c r="NJH39" s="756"/>
      <c r="NJI39" s="756"/>
      <c r="NJJ39" s="756"/>
      <c r="NJK39" s="756"/>
      <c r="NJL39" s="756"/>
      <c r="NJM39" s="756"/>
      <c r="NJN39" s="756"/>
      <c r="NJO39" s="756"/>
      <c r="NJP39" s="756"/>
      <c r="NJQ39" s="756"/>
      <c r="NJR39" s="756"/>
      <c r="NJS39" s="756"/>
      <c r="NJT39" s="756"/>
      <c r="NJU39" s="756"/>
      <c r="NJV39" s="756"/>
      <c r="NJW39" s="756"/>
      <c r="NJX39" s="756"/>
      <c r="NJY39" s="756"/>
      <c r="NJZ39" s="756"/>
      <c r="NKA39" s="756"/>
      <c r="NKB39" s="756"/>
      <c r="NKC39" s="756"/>
      <c r="NKD39" s="756"/>
      <c r="NKE39" s="756"/>
      <c r="NKF39" s="756"/>
      <c r="NKG39" s="756"/>
      <c r="NKH39" s="756"/>
      <c r="NKI39" s="756"/>
      <c r="NKJ39" s="756"/>
      <c r="NKK39" s="756"/>
      <c r="NKL39" s="756"/>
      <c r="NKM39" s="756"/>
      <c r="NKN39" s="756"/>
      <c r="NKO39" s="756"/>
      <c r="NKP39" s="756"/>
      <c r="NKQ39" s="756"/>
      <c r="NKR39" s="756"/>
      <c r="NKS39" s="756"/>
      <c r="NKT39" s="756"/>
      <c r="NKU39" s="756"/>
      <c r="NKV39" s="756"/>
      <c r="NKW39" s="756"/>
      <c r="NKX39" s="756"/>
      <c r="NKY39" s="756"/>
      <c r="NKZ39" s="756"/>
      <c r="NLA39" s="756"/>
      <c r="NLB39" s="756"/>
      <c r="NLC39" s="756"/>
      <c r="NLD39" s="756"/>
      <c r="NLE39" s="756"/>
      <c r="NLF39" s="756"/>
      <c r="NLG39" s="756"/>
      <c r="NLH39" s="756"/>
      <c r="NLI39" s="756"/>
      <c r="NLJ39" s="756"/>
      <c r="NLK39" s="756"/>
      <c r="NLL39" s="756"/>
      <c r="NLM39" s="756"/>
      <c r="NLN39" s="756"/>
      <c r="NLO39" s="756"/>
      <c r="NLP39" s="756"/>
      <c r="NLQ39" s="756"/>
      <c r="NLR39" s="756"/>
      <c r="NLS39" s="756"/>
      <c r="NLT39" s="756"/>
      <c r="NLU39" s="756"/>
      <c r="NLV39" s="756"/>
      <c r="NLW39" s="756"/>
      <c r="NLX39" s="756"/>
      <c r="NLY39" s="756"/>
      <c r="NLZ39" s="756"/>
      <c r="NMA39" s="756"/>
      <c r="NMB39" s="756"/>
      <c r="NMC39" s="756"/>
      <c r="NMD39" s="756"/>
      <c r="NME39" s="756"/>
      <c r="NMF39" s="756"/>
      <c r="NMG39" s="756"/>
      <c r="NMH39" s="756"/>
      <c r="NMI39" s="756"/>
      <c r="NMJ39" s="756"/>
      <c r="NMK39" s="756"/>
      <c r="NML39" s="756"/>
      <c r="NMM39" s="756"/>
      <c r="NMN39" s="756"/>
      <c r="NMO39" s="756"/>
      <c r="NMP39" s="756"/>
      <c r="NMQ39" s="756"/>
      <c r="NMR39" s="756"/>
      <c r="NMS39" s="756"/>
      <c r="NMT39" s="756"/>
      <c r="NMU39" s="756"/>
      <c r="NMV39" s="756"/>
      <c r="NMW39" s="756"/>
      <c r="NMX39" s="756"/>
      <c r="NMY39" s="756"/>
      <c r="NMZ39" s="756"/>
      <c r="NNA39" s="756"/>
      <c r="NNB39" s="756"/>
      <c r="NNC39" s="756"/>
      <c r="NND39" s="756"/>
      <c r="NNE39" s="756"/>
      <c r="NNF39" s="756"/>
      <c r="NNG39" s="756"/>
      <c r="NNH39" s="756"/>
      <c r="NNI39" s="756"/>
      <c r="NNJ39" s="756"/>
      <c r="NNK39" s="756"/>
      <c r="NNL39" s="756"/>
      <c r="NNM39" s="756"/>
      <c r="NNN39" s="756"/>
      <c r="NNO39" s="756"/>
      <c r="NNP39" s="756"/>
      <c r="NNQ39" s="756"/>
      <c r="NNR39" s="756"/>
      <c r="NNS39" s="756"/>
      <c r="NNT39" s="756"/>
      <c r="NNU39" s="756"/>
      <c r="NNV39" s="756"/>
      <c r="NNW39" s="756"/>
      <c r="NNX39" s="756"/>
      <c r="NNY39" s="756"/>
      <c r="NNZ39" s="756"/>
      <c r="NOA39" s="756"/>
      <c r="NOB39" s="756"/>
      <c r="NOC39" s="756"/>
      <c r="NOD39" s="756"/>
      <c r="NOE39" s="756"/>
      <c r="NOF39" s="756"/>
      <c r="NOG39" s="756"/>
      <c r="NOH39" s="756"/>
      <c r="NOI39" s="756"/>
      <c r="NOJ39" s="756"/>
      <c r="NOK39" s="756"/>
      <c r="NOL39" s="756"/>
      <c r="NOM39" s="756"/>
      <c r="NON39" s="756"/>
      <c r="NOO39" s="756"/>
      <c r="NOP39" s="756"/>
      <c r="NOQ39" s="756"/>
      <c r="NOR39" s="756"/>
      <c r="NOS39" s="756"/>
      <c r="NOT39" s="756"/>
      <c r="NOU39" s="756"/>
      <c r="NOV39" s="756"/>
      <c r="NOW39" s="756"/>
      <c r="NOX39" s="756"/>
      <c r="NOY39" s="756"/>
      <c r="NOZ39" s="756"/>
      <c r="NPA39" s="756"/>
      <c r="NPB39" s="756"/>
      <c r="NPC39" s="756"/>
      <c r="NPD39" s="756"/>
      <c r="NPE39" s="756"/>
      <c r="NPF39" s="756"/>
      <c r="NPG39" s="756"/>
      <c r="NPH39" s="756"/>
      <c r="NPI39" s="756"/>
      <c r="NPJ39" s="756"/>
      <c r="NPK39" s="756"/>
      <c r="NPL39" s="756"/>
      <c r="NPM39" s="756"/>
      <c r="NPN39" s="756"/>
      <c r="NPO39" s="756"/>
      <c r="NPP39" s="756"/>
      <c r="NPQ39" s="756"/>
      <c r="NPR39" s="756"/>
      <c r="NPS39" s="756"/>
      <c r="NPT39" s="756"/>
      <c r="NPU39" s="756"/>
      <c r="NPV39" s="756"/>
      <c r="NPW39" s="756"/>
      <c r="NPX39" s="756"/>
      <c r="NPY39" s="756"/>
      <c r="NPZ39" s="756"/>
      <c r="NQA39" s="756"/>
      <c r="NQB39" s="756"/>
      <c r="NQC39" s="756"/>
      <c r="NQD39" s="756"/>
      <c r="NQE39" s="756"/>
      <c r="NQF39" s="756"/>
      <c r="NQG39" s="756"/>
      <c r="NQH39" s="756"/>
      <c r="NQI39" s="756"/>
      <c r="NQJ39" s="756"/>
      <c r="NQK39" s="756"/>
      <c r="NQL39" s="756"/>
      <c r="NQM39" s="756"/>
      <c r="NQN39" s="756"/>
      <c r="NQO39" s="756"/>
      <c r="NQP39" s="756"/>
      <c r="NQQ39" s="756"/>
      <c r="NQR39" s="756"/>
      <c r="NQS39" s="756"/>
      <c r="NQT39" s="756"/>
      <c r="NQU39" s="756"/>
      <c r="NQV39" s="756"/>
      <c r="NQW39" s="756"/>
      <c r="NQX39" s="756"/>
      <c r="NQY39" s="756"/>
      <c r="NQZ39" s="756"/>
      <c r="NRA39" s="756"/>
      <c r="NRB39" s="756"/>
      <c r="NRC39" s="756"/>
      <c r="NRD39" s="756"/>
      <c r="NRE39" s="756"/>
      <c r="NRF39" s="756"/>
      <c r="NRG39" s="756"/>
      <c r="NRH39" s="756"/>
      <c r="NRI39" s="756"/>
      <c r="NRJ39" s="756"/>
      <c r="NRK39" s="756"/>
      <c r="NRL39" s="756"/>
      <c r="NRM39" s="756"/>
      <c r="NRN39" s="756"/>
      <c r="NRO39" s="756"/>
      <c r="NRP39" s="756"/>
      <c r="NRQ39" s="756"/>
      <c r="NRR39" s="756"/>
      <c r="NRS39" s="756"/>
      <c r="NRT39" s="756"/>
      <c r="NRU39" s="756"/>
      <c r="NRV39" s="756"/>
      <c r="NRW39" s="756"/>
      <c r="NRX39" s="756"/>
      <c r="NRY39" s="756"/>
      <c r="NRZ39" s="756"/>
      <c r="NSA39" s="756"/>
      <c r="NSB39" s="756"/>
      <c r="NSC39" s="756"/>
      <c r="NSD39" s="756"/>
      <c r="NSE39" s="756"/>
      <c r="NSF39" s="756"/>
      <c r="NSG39" s="756"/>
      <c r="NSH39" s="756"/>
      <c r="NSI39" s="756"/>
      <c r="NSJ39" s="756"/>
      <c r="NSK39" s="756"/>
      <c r="NSL39" s="756"/>
      <c r="NSM39" s="756"/>
      <c r="NSN39" s="756"/>
      <c r="NSO39" s="756"/>
      <c r="NSP39" s="756"/>
      <c r="NSQ39" s="756"/>
      <c r="NSR39" s="756"/>
      <c r="NSS39" s="756"/>
      <c r="NST39" s="756"/>
      <c r="NSU39" s="756"/>
      <c r="NSV39" s="756"/>
      <c r="NSW39" s="756"/>
      <c r="NSX39" s="756"/>
      <c r="NSY39" s="756"/>
      <c r="NSZ39" s="756"/>
      <c r="NTA39" s="756"/>
      <c r="NTB39" s="756"/>
      <c r="NTC39" s="756"/>
      <c r="NTD39" s="756"/>
      <c r="NTE39" s="756"/>
      <c r="NTF39" s="756"/>
      <c r="NTG39" s="756"/>
      <c r="NTH39" s="756"/>
      <c r="NTI39" s="756"/>
      <c r="NTJ39" s="756"/>
      <c r="NTK39" s="756"/>
      <c r="NTL39" s="756"/>
      <c r="NTM39" s="756"/>
      <c r="NTN39" s="756"/>
      <c r="NTO39" s="756"/>
      <c r="NTP39" s="756"/>
      <c r="NTQ39" s="756"/>
      <c r="NTR39" s="756"/>
      <c r="NTS39" s="756"/>
      <c r="NTT39" s="756"/>
      <c r="NTU39" s="756"/>
      <c r="NTV39" s="756"/>
      <c r="NTW39" s="756"/>
      <c r="NTX39" s="756"/>
      <c r="NTY39" s="756"/>
      <c r="NTZ39" s="756"/>
      <c r="NUA39" s="756"/>
      <c r="NUB39" s="756"/>
      <c r="NUC39" s="756"/>
      <c r="NUD39" s="756"/>
      <c r="NUE39" s="756"/>
      <c r="NUF39" s="756"/>
      <c r="NUG39" s="756"/>
      <c r="NUH39" s="756"/>
      <c r="NUI39" s="756"/>
      <c r="NUJ39" s="756"/>
      <c r="NUK39" s="756"/>
      <c r="NUL39" s="756"/>
      <c r="NUM39" s="756"/>
      <c r="NUN39" s="756"/>
      <c r="NUO39" s="756"/>
      <c r="NUP39" s="756"/>
      <c r="NUQ39" s="756"/>
      <c r="NUR39" s="756"/>
      <c r="NUS39" s="756"/>
      <c r="NUT39" s="756"/>
      <c r="NUU39" s="756"/>
      <c r="NUV39" s="756"/>
      <c r="NUW39" s="756"/>
      <c r="NUX39" s="756"/>
      <c r="NUY39" s="756"/>
      <c r="NUZ39" s="756"/>
      <c r="NVA39" s="756"/>
      <c r="NVB39" s="756"/>
      <c r="NVC39" s="756"/>
      <c r="NVD39" s="756"/>
      <c r="NVE39" s="756"/>
      <c r="NVF39" s="756"/>
      <c r="NVG39" s="756"/>
      <c r="NVH39" s="756"/>
      <c r="NVI39" s="756"/>
      <c r="NVJ39" s="756"/>
      <c r="NVK39" s="756"/>
      <c r="NVL39" s="756"/>
      <c r="NVM39" s="756"/>
      <c r="NVN39" s="756"/>
      <c r="NVO39" s="756"/>
      <c r="NVP39" s="756"/>
      <c r="NVQ39" s="756"/>
      <c r="NVR39" s="756"/>
      <c r="NVS39" s="756"/>
      <c r="NVT39" s="756"/>
      <c r="NVU39" s="756"/>
      <c r="NVV39" s="756"/>
      <c r="NVW39" s="756"/>
      <c r="NVX39" s="756"/>
      <c r="NVY39" s="756"/>
      <c r="NVZ39" s="756"/>
      <c r="NWA39" s="756"/>
      <c r="NWB39" s="756"/>
      <c r="NWC39" s="756"/>
      <c r="NWD39" s="756"/>
      <c r="NWE39" s="756"/>
      <c r="NWF39" s="756"/>
      <c r="NWG39" s="756"/>
      <c r="NWH39" s="756"/>
      <c r="NWI39" s="756"/>
      <c r="NWJ39" s="756"/>
      <c r="NWK39" s="756"/>
      <c r="NWL39" s="756"/>
      <c r="NWM39" s="756"/>
      <c r="NWN39" s="756"/>
      <c r="NWO39" s="756"/>
      <c r="NWP39" s="756"/>
      <c r="NWQ39" s="756"/>
      <c r="NWR39" s="756"/>
      <c r="NWS39" s="756"/>
      <c r="NWT39" s="756"/>
      <c r="NWU39" s="756"/>
      <c r="NWV39" s="756"/>
      <c r="NWW39" s="756"/>
      <c r="NWX39" s="756"/>
      <c r="NWY39" s="756"/>
      <c r="NWZ39" s="756"/>
      <c r="NXA39" s="756"/>
      <c r="NXB39" s="756"/>
      <c r="NXC39" s="756"/>
      <c r="NXD39" s="756"/>
      <c r="NXE39" s="756"/>
      <c r="NXF39" s="756"/>
      <c r="NXG39" s="756"/>
      <c r="NXH39" s="756"/>
      <c r="NXI39" s="756"/>
      <c r="NXJ39" s="756"/>
      <c r="NXK39" s="756"/>
      <c r="NXL39" s="756"/>
      <c r="NXM39" s="756"/>
      <c r="NXN39" s="756"/>
      <c r="NXO39" s="756"/>
      <c r="NXP39" s="756"/>
      <c r="NXQ39" s="756"/>
      <c r="NXR39" s="756"/>
      <c r="NXS39" s="756"/>
      <c r="NXT39" s="756"/>
      <c r="NXU39" s="756"/>
      <c r="NXV39" s="756"/>
      <c r="NXW39" s="756"/>
      <c r="NXX39" s="756"/>
      <c r="NXY39" s="756"/>
      <c r="NXZ39" s="756"/>
      <c r="NYA39" s="756"/>
      <c r="NYB39" s="756"/>
      <c r="NYC39" s="756"/>
      <c r="NYD39" s="756"/>
      <c r="NYE39" s="756"/>
      <c r="NYF39" s="756"/>
      <c r="NYG39" s="756"/>
      <c r="NYH39" s="756"/>
      <c r="NYI39" s="756"/>
      <c r="NYJ39" s="756"/>
      <c r="NYK39" s="756"/>
      <c r="NYL39" s="756"/>
      <c r="NYM39" s="756"/>
      <c r="NYN39" s="756"/>
      <c r="NYO39" s="756"/>
      <c r="NYP39" s="756"/>
      <c r="NYQ39" s="756"/>
      <c r="NYR39" s="756"/>
      <c r="NYS39" s="756"/>
      <c r="NYT39" s="756"/>
      <c r="NYU39" s="756"/>
      <c r="NYV39" s="756"/>
      <c r="NYW39" s="756"/>
      <c r="NYX39" s="756"/>
      <c r="NYY39" s="756"/>
      <c r="NYZ39" s="756"/>
      <c r="NZA39" s="756"/>
      <c r="NZB39" s="756"/>
      <c r="NZC39" s="756"/>
      <c r="NZD39" s="756"/>
      <c r="NZE39" s="756"/>
      <c r="NZF39" s="756"/>
      <c r="NZG39" s="756"/>
      <c r="NZH39" s="756"/>
      <c r="NZI39" s="756"/>
      <c r="NZJ39" s="756"/>
      <c r="NZK39" s="756"/>
      <c r="NZL39" s="756"/>
      <c r="NZM39" s="756"/>
      <c r="NZN39" s="756"/>
      <c r="NZO39" s="756"/>
      <c r="NZP39" s="756"/>
      <c r="NZQ39" s="756"/>
      <c r="NZR39" s="756"/>
      <c r="NZS39" s="756"/>
      <c r="NZT39" s="756"/>
      <c r="NZU39" s="756"/>
      <c r="NZV39" s="756"/>
      <c r="NZW39" s="756"/>
      <c r="NZX39" s="756"/>
      <c r="NZY39" s="756"/>
      <c r="NZZ39" s="756"/>
      <c r="OAA39" s="756"/>
      <c r="OAB39" s="756"/>
      <c r="OAC39" s="756"/>
      <c r="OAD39" s="756"/>
      <c r="OAE39" s="756"/>
      <c r="OAF39" s="756"/>
      <c r="OAG39" s="756"/>
      <c r="OAH39" s="756"/>
      <c r="OAI39" s="756"/>
      <c r="OAJ39" s="756"/>
      <c r="OAK39" s="756"/>
      <c r="OAL39" s="756"/>
      <c r="OAM39" s="756"/>
      <c r="OAN39" s="756"/>
      <c r="OAO39" s="756"/>
      <c r="OAP39" s="756"/>
      <c r="OAQ39" s="756"/>
      <c r="OAR39" s="756"/>
      <c r="OAS39" s="756"/>
      <c r="OAT39" s="756"/>
      <c r="OAU39" s="756"/>
      <c r="OAV39" s="756"/>
      <c r="OAW39" s="756"/>
      <c r="OAX39" s="756"/>
      <c r="OAY39" s="756"/>
      <c r="OAZ39" s="756"/>
      <c r="OBA39" s="756"/>
      <c r="OBB39" s="756"/>
      <c r="OBC39" s="756"/>
      <c r="OBD39" s="756"/>
      <c r="OBE39" s="756"/>
      <c r="OBF39" s="756"/>
      <c r="OBG39" s="756"/>
      <c r="OBH39" s="756"/>
      <c r="OBI39" s="756"/>
      <c r="OBJ39" s="756"/>
      <c r="OBK39" s="756"/>
      <c r="OBL39" s="756"/>
      <c r="OBM39" s="756"/>
      <c r="OBN39" s="756"/>
      <c r="OBO39" s="756"/>
      <c r="OBP39" s="756"/>
      <c r="OBQ39" s="756"/>
      <c r="OBR39" s="756"/>
      <c r="OBS39" s="756"/>
      <c r="OBT39" s="756"/>
      <c r="OBU39" s="756"/>
      <c r="OBV39" s="756"/>
      <c r="OBW39" s="756"/>
      <c r="OBX39" s="756"/>
      <c r="OBY39" s="756"/>
      <c r="OBZ39" s="756"/>
      <c r="OCA39" s="756"/>
      <c r="OCB39" s="756"/>
      <c r="OCC39" s="756"/>
      <c r="OCD39" s="756"/>
      <c r="OCE39" s="756"/>
      <c r="OCF39" s="756"/>
      <c r="OCG39" s="756"/>
      <c r="OCH39" s="756"/>
      <c r="OCI39" s="756"/>
      <c r="OCJ39" s="756"/>
      <c r="OCK39" s="756"/>
      <c r="OCL39" s="756"/>
      <c r="OCM39" s="756"/>
      <c r="OCN39" s="756"/>
      <c r="OCO39" s="756"/>
      <c r="OCP39" s="756"/>
      <c r="OCQ39" s="756"/>
      <c r="OCR39" s="756"/>
      <c r="OCS39" s="756"/>
      <c r="OCT39" s="756"/>
      <c r="OCU39" s="756"/>
      <c r="OCV39" s="756"/>
      <c r="OCW39" s="756"/>
      <c r="OCX39" s="756"/>
      <c r="OCY39" s="756"/>
      <c r="OCZ39" s="756"/>
      <c r="ODA39" s="756"/>
      <c r="ODB39" s="756"/>
      <c r="ODC39" s="756"/>
      <c r="ODD39" s="756"/>
      <c r="ODE39" s="756"/>
      <c r="ODF39" s="756"/>
      <c r="ODG39" s="756"/>
      <c r="ODH39" s="756"/>
      <c r="ODI39" s="756"/>
      <c r="ODJ39" s="756"/>
      <c r="ODK39" s="756"/>
      <c r="ODL39" s="756"/>
      <c r="ODM39" s="756"/>
      <c r="ODN39" s="756"/>
      <c r="ODO39" s="756"/>
      <c r="ODP39" s="756"/>
      <c r="ODQ39" s="756"/>
      <c r="ODR39" s="756"/>
      <c r="ODS39" s="756"/>
      <c r="ODT39" s="756"/>
      <c r="ODU39" s="756"/>
      <c r="ODV39" s="756"/>
      <c r="ODW39" s="756"/>
      <c r="ODX39" s="756"/>
      <c r="ODY39" s="756"/>
      <c r="ODZ39" s="756"/>
      <c r="OEA39" s="756"/>
      <c r="OEB39" s="756"/>
      <c r="OEC39" s="756"/>
      <c r="OED39" s="756"/>
      <c r="OEE39" s="756"/>
      <c r="OEF39" s="756"/>
      <c r="OEG39" s="756"/>
      <c r="OEH39" s="756"/>
      <c r="OEI39" s="756"/>
      <c r="OEJ39" s="756"/>
      <c r="OEK39" s="756"/>
      <c r="OEL39" s="756"/>
      <c r="OEM39" s="756"/>
      <c r="OEN39" s="756"/>
      <c r="OEO39" s="756"/>
      <c r="OEP39" s="756"/>
      <c r="OEQ39" s="756"/>
      <c r="OER39" s="756"/>
      <c r="OES39" s="756"/>
      <c r="OET39" s="756"/>
      <c r="OEU39" s="756"/>
      <c r="OEV39" s="756"/>
      <c r="OEW39" s="756"/>
      <c r="OEX39" s="756"/>
      <c r="OEY39" s="756"/>
      <c r="OEZ39" s="756"/>
      <c r="OFA39" s="756"/>
      <c r="OFB39" s="756"/>
      <c r="OFC39" s="756"/>
      <c r="OFD39" s="756"/>
      <c r="OFE39" s="756"/>
      <c r="OFF39" s="756"/>
      <c r="OFG39" s="756"/>
      <c r="OFH39" s="756"/>
      <c r="OFI39" s="756"/>
      <c r="OFJ39" s="756"/>
      <c r="OFK39" s="756"/>
      <c r="OFL39" s="756"/>
      <c r="OFM39" s="756"/>
      <c r="OFN39" s="756"/>
      <c r="OFO39" s="756"/>
      <c r="OFP39" s="756"/>
      <c r="OFQ39" s="756"/>
      <c r="OFR39" s="756"/>
      <c r="OFS39" s="756"/>
      <c r="OFT39" s="756"/>
      <c r="OFU39" s="756"/>
      <c r="OFV39" s="756"/>
      <c r="OFW39" s="756"/>
      <c r="OFX39" s="756"/>
      <c r="OFY39" s="756"/>
      <c r="OFZ39" s="756"/>
      <c r="OGA39" s="756"/>
      <c r="OGB39" s="756"/>
      <c r="OGC39" s="756"/>
      <c r="OGD39" s="756"/>
      <c r="OGE39" s="756"/>
      <c r="OGF39" s="756"/>
      <c r="OGG39" s="756"/>
      <c r="OGH39" s="756"/>
      <c r="OGI39" s="756"/>
      <c r="OGJ39" s="756"/>
      <c r="OGK39" s="756"/>
      <c r="OGL39" s="756"/>
      <c r="OGM39" s="756"/>
      <c r="OGN39" s="756"/>
      <c r="OGO39" s="756"/>
      <c r="OGP39" s="756"/>
      <c r="OGQ39" s="756"/>
      <c r="OGR39" s="756"/>
      <c r="OGS39" s="756"/>
      <c r="OGT39" s="756"/>
      <c r="OGU39" s="756"/>
      <c r="OGV39" s="756"/>
      <c r="OGW39" s="756"/>
      <c r="OGX39" s="756"/>
      <c r="OGY39" s="756"/>
      <c r="OGZ39" s="756"/>
      <c r="OHA39" s="756"/>
      <c r="OHB39" s="756"/>
      <c r="OHC39" s="756"/>
      <c r="OHD39" s="756"/>
      <c r="OHE39" s="756"/>
      <c r="OHF39" s="756"/>
      <c r="OHG39" s="756"/>
      <c r="OHH39" s="756"/>
      <c r="OHI39" s="756"/>
      <c r="OHJ39" s="756"/>
      <c r="OHK39" s="756"/>
      <c r="OHL39" s="756"/>
      <c r="OHM39" s="756"/>
      <c r="OHN39" s="756"/>
      <c r="OHO39" s="756"/>
      <c r="OHP39" s="756"/>
      <c r="OHQ39" s="756"/>
      <c r="OHR39" s="756"/>
      <c r="OHS39" s="756"/>
      <c r="OHT39" s="756"/>
      <c r="OHU39" s="756"/>
      <c r="OHV39" s="756"/>
      <c r="OHW39" s="756"/>
      <c r="OHX39" s="756"/>
      <c r="OHY39" s="756"/>
      <c r="OHZ39" s="756"/>
      <c r="OIA39" s="756"/>
      <c r="OIB39" s="756"/>
      <c r="OIC39" s="756"/>
      <c r="OID39" s="756"/>
      <c r="OIE39" s="756"/>
      <c r="OIF39" s="756"/>
      <c r="OIG39" s="756"/>
      <c r="OIH39" s="756"/>
      <c r="OII39" s="756"/>
      <c r="OIJ39" s="756"/>
      <c r="OIK39" s="756"/>
      <c r="OIL39" s="756"/>
      <c r="OIM39" s="756"/>
      <c r="OIN39" s="756"/>
      <c r="OIO39" s="756"/>
      <c r="OIP39" s="756"/>
      <c r="OIQ39" s="756"/>
      <c r="OIR39" s="756"/>
      <c r="OIS39" s="756"/>
      <c r="OIT39" s="756"/>
      <c r="OIU39" s="756"/>
      <c r="OIV39" s="756"/>
      <c r="OIW39" s="756"/>
      <c r="OIX39" s="756"/>
      <c r="OIY39" s="756"/>
      <c r="OIZ39" s="756"/>
      <c r="OJA39" s="756"/>
      <c r="OJB39" s="756"/>
      <c r="OJC39" s="756"/>
      <c r="OJD39" s="756"/>
      <c r="OJE39" s="756"/>
      <c r="OJF39" s="756"/>
      <c r="OJG39" s="756"/>
      <c r="OJH39" s="756"/>
      <c r="OJI39" s="756"/>
      <c r="OJJ39" s="756"/>
      <c r="OJK39" s="756"/>
      <c r="OJL39" s="756"/>
      <c r="OJM39" s="756"/>
      <c r="OJN39" s="756"/>
      <c r="OJO39" s="756"/>
      <c r="OJP39" s="756"/>
      <c r="OJQ39" s="756"/>
      <c r="OJR39" s="756"/>
      <c r="OJS39" s="756"/>
      <c r="OJT39" s="756"/>
      <c r="OJU39" s="756"/>
      <c r="OJV39" s="756"/>
      <c r="OJW39" s="756"/>
      <c r="OJX39" s="756"/>
      <c r="OJY39" s="756"/>
      <c r="OJZ39" s="756"/>
      <c r="OKA39" s="756"/>
      <c r="OKB39" s="756"/>
      <c r="OKC39" s="756"/>
      <c r="OKD39" s="756"/>
      <c r="OKE39" s="756"/>
      <c r="OKF39" s="756"/>
      <c r="OKG39" s="756"/>
      <c r="OKH39" s="756"/>
      <c r="OKI39" s="756"/>
      <c r="OKJ39" s="756"/>
      <c r="OKK39" s="756"/>
      <c r="OKL39" s="756"/>
      <c r="OKM39" s="756"/>
      <c r="OKN39" s="756"/>
      <c r="OKO39" s="756"/>
      <c r="OKP39" s="756"/>
      <c r="OKQ39" s="756"/>
      <c r="OKR39" s="756"/>
      <c r="OKS39" s="756"/>
      <c r="OKT39" s="756"/>
      <c r="OKU39" s="756"/>
      <c r="OKV39" s="756"/>
      <c r="OKW39" s="756"/>
      <c r="OKX39" s="756"/>
      <c r="OKY39" s="756"/>
      <c r="OKZ39" s="756"/>
      <c r="OLA39" s="756"/>
      <c r="OLB39" s="756"/>
      <c r="OLC39" s="756"/>
      <c r="OLD39" s="756"/>
      <c r="OLE39" s="756"/>
      <c r="OLF39" s="756"/>
      <c r="OLG39" s="756"/>
      <c r="OLH39" s="756"/>
      <c r="OLI39" s="756"/>
      <c r="OLJ39" s="756"/>
      <c r="OLK39" s="756"/>
      <c r="OLL39" s="756"/>
      <c r="OLM39" s="756"/>
      <c r="OLN39" s="756"/>
      <c r="OLO39" s="756"/>
      <c r="OLP39" s="756"/>
      <c r="OLQ39" s="756"/>
      <c r="OLR39" s="756"/>
      <c r="OLS39" s="756"/>
      <c r="OLT39" s="756"/>
      <c r="OLU39" s="756"/>
      <c r="OLV39" s="756"/>
      <c r="OLW39" s="756"/>
      <c r="OLX39" s="756"/>
      <c r="OLY39" s="756"/>
      <c r="OLZ39" s="756"/>
      <c r="OMA39" s="756"/>
      <c r="OMB39" s="756"/>
      <c r="OMC39" s="756"/>
      <c r="OMD39" s="756"/>
      <c r="OME39" s="756"/>
      <c r="OMF39" s="756"/>
      <c r="OMG39" s="756"/>
      <c r="OMH39" s="756"/>
      <c r="OMI39" s="756"/>
      <c r="OMJ39" s="756"/>
      <c r="OMK39" s="756"/>
      <c r="OML39" s="756"/>
      <c r="OMM39" s="756"/>
      <c r="OMN39" s="756"/>
      <c r="OMO39" s="756"/>
      <c r="OMP39" s="756"/>
      <c r="OMQ39" s="756"/>
      <c r="OMR39" s="756"/>
      <c r="OMS39" s="756"/>
      <c r="OMT39" s="756"/>
      <c r="OMU39" s="756"/>
      <c r="OMV39" s="756"/>
      <c r="OMW39" s="756"/>
      <c r="OMX39" s="756"/>
      <c r="OMY39" s="756"/>
      <c r="OMZ39" s="756"/>
      <c r="ONA39" s="756"/>
      <c r="ONB39" s="756"/>
      <c r="ONC39" s="756"/>
      <c r="OND39" s="756"/>
      <c r="ONE39" s="756"/>
      <c r="ONF39" s="756"/>
      <c r="ONG39" s="756"/>
      <c r="ONH39" s="756"/>
      <c r="ONI39" s="756"/>
      <c r="ONJ39" s="756"/>
      <c r="ONK39" s="756"/>
      <c r="ONL39" s="756"/>
      <c r="ONM39" s="756"/>
      <c r="ONN39" s="756"/>
      <c r="ONO39" s="756"/>
      <c r="ONP39" s="756"/>
      <c r="ONQ39" s="756"/>
      <c r="ONR39" s="756"/>
      <c r="ONS39" s="756"/>
      <c r="ONT39" s="756"/>
      <c r="ONU39" s="756"/>
      <c r="ONV39" s="756"/>
      <c r="ONW39" s="756"/>
      <c r="ONX39" s="756"/>
      <c r="ONY39" s="756"/>
      <c r="ONZ39" s="756"/>
      <c r="OOA39" s="756"/>
      <c r="OOB39" s="756"/>
      <c r="OOC39" s="756"/>
      <c r="OOD39" s="756"/>
      <c r="OOE39" s="756"/>
      <c r="OOF39" s="756"/>
      <c r="OOG39" s="756"/>
      <c r="OOH39" s="756"/>
      <c r="OOI39" s="756"/>
      <c r="OOJ39" s="756"/>
      <c r="OOK39" s="756"/>
      <c r="OOL39" s="756"/>
      <c r="OOM39" s="756"/>
      <c r="OON39" s="756"/>
      <c r="OOO39" s="756"/>
      <c r="OOP39" s="756"/>
      <c r="OOQ39" s="756"/>
      <c r="OOR39" s="756"/>
      <c r="OOS39" s="756"/>
      <c r="OOT39" s="756"/>
      <c r="OOU39" s="756"/>
      <c r="OOV39" s="756"/>
      <c r="OOW39" s="756"/>
      <c r="OOX39" s="756"/>
      <c r="OOY39" s="756"/>
      <c r="OOZ39" s="756"/>
      <c r="OPA39" s="756"/>
      <c r="OPB39" s="756"/>
      <c r="OPC39" s="756"/>
      <c r="OPD39" s="756"/>
      <c r="OPE39" s="756"/>
      <c r="OPF39" s="756"/>
      <c r="OPG39" s="756"/>
      <c r="OPH39" s="756"/>
      <c r="OPI39" s="756"/>
      <c r="OPJ39" s="756"/>
      <c r="OPK39" s="756"/>
      <c r="OPL39" s="756"/>
      <c r="OPM39" s="756"/>
      <c r="OPN39" s="756"/>
      <c r="OPO39" s="756"/>
      <c r="OPP39" s="756"/>
      <c r="OPQ39" s="756"/>
      <c r="OPR39" s="756"/>
      <c r="OPS39" s="756"/>
      <c r="OPT39" s="756"/>
      <c r="OPU39" s="756"/>
      <c r="OPV39" s="756"/>
      <c r="OPW39" s="756"/>
      <c r="OPX39" s="756"/>
      <c r="OPY39" s="756"/>
      <c r="OPZ39" s="756"/>
      <c r="OQA39" s="756"/>
      <c r="OQB39" s="756"/>
      <c r="OQC39" s="756"/>
      <c r="OQD39" s="756"/>
      <c r="OQE39" s="756"/>
      <c r="OQF39" s="756"/>
      <c r="OQG39" s="756"/>
      <c r="OQH39" s="756"/>
      <c r="OQI39" s="756"/>
      <c r="OQJ39" s="756"/>
      <c r="OQK39" s="756"/>
      <c r="OQL39" s="756"/>
      <c r="OQM39" s="756"/>
      <c r="OQN39" s="756"/>
      <c r="OQO39" s="756"/>
      <c r="OQP39" s="756"/>
      <c r="OQQ39" s="756"/>
      <c r="OQR39" s="756"/>
      <c r="OQS39" s="756"/>
      <c r="OQT39" s="756"/>
      <c r="OQU39" s="756"/>
      <c r="OQV39" s="756"/>
      <c r="OQW39" s="756"/>
      <c r="OQX39" s="756"/>
      <c r="OQY39" s="756"/>
      <c r="OQZ39" s="756"/>
      <c r="ORA39" s="756"/>
      <c r="ORB39" s="756"/>
      <c r="ORC39" s="756"/>
      <c r="ORD39" s="756"/>
      <c r="ORE39" s="756"/>
      <c r="ORF39" s="756"/>
      <c r="ORG39" s="756"/>
      <c r="ORH39" s="756"/>
      <c r="ORI39" s="756"/>
      <c r="ORJ39" s="756"/>
      <c r="ORK39" s="756"/>
      <c r="ORL39" s="756"/>
      <c r="ORM39" s="756"/>
      <c r="ORN39" s="756"/>
      <c r="ORO39" s="756"/>
      <c r="ORP39" s="756"/>
      <c r="ORQ39" s="756"/>
      <c r="ORR39" s="756"/>
      <c r="ORS39" s="756"/>
      <c r="ORT39" s="756"/>
      <c r="ORU39" s="756"/>
      <c r="ORV39" s="756"/>
      <c r="ORW39" s="756"/>
      <c r="ORX39" s="756"/>
      <c r="ORY39" s="756"/>
      <c r="ORZ39" s="756"/>
      <c r="OSA39" s="756"/>
      <c r="OSB39" s="756"/>
      <c r="OSC39" s="756"/>
      <c r="OSD39" s="756"/>
      <c r="OSE39" s="756"/>
      <c r="OSF39" s="756"/>
      <c r="OSG39" s="756"/>
      <c r="OSH39" s="756"/>
      <c r="OSI39" s="756"/>
      <c r="OSJ39" s="756"/>
      <c r="OSK39" s="756"/>
      <c r="OSL39" s="756"/>
      <c r="OSM39" s="756"/>
      <c r="OSN39" s="756"/>
      <c r="OSO39" s="756"/>
      <c r="OSP39" s="756"/>
      <c r="OSQ39" s="756"/>
      <c r="OSR39" s="756"/>
      <c r="OSS39" s="756"/>
      <c r="OST39" s="756"/>
      <c r="OSU39" s="756"/>
      <c r="OSV39" s="756"/>
      <c r="OSW39" s="756"/>
      <c r="OSX39" s="756"/>
      <c r="OSY39" s="756"/>
      <c r="OSZ39" s="756"/>
      <c r="OTA39" s="756"/>
      <c r="OTB39" s="756"/>
      <c r="OTC39" s="756"/>
      <c r="OTD39" s="756"/>
      <c r="OTE39" s="756"/>
      <c r="OTF39" s="756"/>
      <c r="OTG39" s="756"/>
      <c r="OTH39" s="756"/>
      <c r="OTI39" s="756"/>
      <c r="OTJ39" s="756"/>
      <c r="OTK39" s="756"/>
      <c r="OTL39" s="756"/>
      <c r="OTM39" s="756"/>
      <c r="OTN39" s="756"/>
      <c r="OTO39" s="756"/>
      <c r="OTP39" s="756"/>
      <c r="OTQ39" s="756"/>
      <c r="OTR39" s="756"/>
      <c r="OTS39" s="756"/>
      <c r="OTT39" s="756"/>
      <c r="OTU39" s="756"/>
      <c r="OTV39" s="756"/>
      <c r="OTW39" s="756"/>
      <c r="OTX39" s="756"/>
      <c r="OTY39" s="756"/>
      <c r="OTZ39" s="756"/>
      <c r="OUA39" s="756"/>
      <c r="OUB39" s="756"/>
      <c r="OUC39" s="756"/>
      <c r="OUD39" s="756"/>
      <c r="OUE39" s="756"/>
      <c r="OUF39" s="756"/>
      <c r="OUG39" s="756"/>
      <c r="OUH39" s="756"/>
      <c r="OUI39" s="756"/>
      <c r="OUJ39" s="756"/>
      <c r="OUK39" s="756"/>
      <c r="OUL39" s="756"/>
      <c r="OUM39" s="756"/>
      <c r="OUN39" s="756"/>
      <c r="OUO39" s="756"/>
      <c r="OUP39" s="756"/>
      <c r="OUQ39" s="756"/>
      <c r="OUR39" s="756"/>
      <c r="OUS39" s="756"/>
      <c r="OUT39" s="756"/>
      <c r="OUU39" s="756"/>
      <c r="OUV39" s="756"/>
      <c r="OUW39" s="756"/>
      <c r="OUX39" s="756"/>
      <c r="OUY39" s="756"/>
      <c r="OUZ39" s="756"/>
      <c r="OVA39" s="756"/>
      <c r="OVB39" s="756"/>
      <c r="OVC39" s="756"/>
      <c r="OVD39" s="756"/>
      <c r="OVE39" s="756"/>
      <c r="OVF39" s="756"/>
      <c r="OVG39" s="756"/>
      <c r="OVH39" s="756"/>
      <c r="OVI39" s="756"/>
      <c r="OVJ39" s="756"/>
      <c r="OVK39" s="756"/>
      <c r="OVL39" s="756"/>
      <c r="OVM39" s="756"/>
      <c r="OVN39" s="756"/>
      <c r="OVO39" s="756"/>
      <c r="OVP39" s="756"/>
      <c r="OVQ39" s="756"/>
      <c r="OVR39" s="756"/>
      <c r="OVS39" s="756"/>
      <c r="OVT39" s="756"/>
      <c r="OVU39" s="756"/>
      <c r="OVV39" s="756"/>
      <c r="OVW39" s="756"/>
      <c r="OVX39" s="756"/>
      <c r="OVY39" s="756"/>
      <c r="OVZ39" s="756"/>
      <c r="OWA39" s="756"/>
      <c r="OWB39" s="756"/>
      <c r="OWC39" s="756"/>
      <c r="OWD39" s="756"/>
      <c r="OWE39" s="756"/>
      <c r="OWF39" s="756"/>
      <c r="OWG39" s="756"/>
      <c r="OWH39" s="756"/>
      <c r="OWI39" s="756"/>
      <c r="OWJ39" s="756"/>
      <c r="OWK39" s="756"/>
      <c r="OWL39" s="756"/>
      <c r="OWM39" s="756"/>
      <c r="OWN39" s="756"/>
      <c r="OWO39" s="756"/>
      <c r="OWP39" s="756"/>
      <c r="OWQ39" s="756"/>
      <c r="OWR39" s="756"/>
      <c r="OWS39" s="756"/>
      <c r="OWT39" s="756"/>
      <c r="OWU39" s="756"/>
      <c r="OWV39" s="756"/>
      <c r="OWW39" s="756"/>
      <c r="OWX39" s="756"/>
      <c r="OWY39" s="756"/>
      <c r="OWZ39" s="756"/>
      <c r="OXA39" s="756"/>
      <c r="OXB39" s="756"/>
      <c r="OXC39" s="756"/>
      <c r="OXD39" s="756"/>
      <c r="OXE39" s="756"/>
      <c r="OXF39" s="756"/>
      <c r="OXG39" s="756"/>
      <c r="OXH39" s="756"/>
      <c r="OXI39" s="756"/>
      <c r="OXJ39" s="756"/>
      <c r="OXK39" s="756"/>
      <c r="OXL39" s="756"/>
      <c r="OXM39" s="756"/>
      <c r="OXN39" s="756"/>
      <c r="OXO39" s="756"/>
      <c r="OXP39" s="756"/>
      <c r="OXQ39" s="756"/>
      <c r="OXR39" s="756"/>
      <c r="OXS39" s="756"/>
      <c r="OXT39" s="756"/>
      <c r="OXU39" s="756"/>
      <c r="OXV39" s="756"/>
      <c r="OXW39" s="756"/>
      <c r="OXX39" s="756"/>
      <c r="OXY39" s="756"/>
      <c r="OXZ39" s="756"/>
      <c r="OYA39" s="756"/>
      <c r="OYB39" s="756"/>
      <c r="OYC39" s="756"/>
      <c r="OYD39" s="756"/>
      <c r="OYE39" s="756"/>
      <c r="OYF39" s="756"/>
      <c r="OYG39" s="756"/>
      <c r="OYH39" s="756"/>
      <c r="OYI39" s="756"/>
      <c r="OYJ39" s="756"/>
      <c r="OYK39" s="756"/>
      <c r="OYL39" s="756"/>
      <c r="OYM39" s="756"/>
      <c r="OYN39" s="756"/>
      <c r="OYO39" s="756"/>
      <c r="OYP39" s="756"/>
      <c r="OYQ39" s="756"/>
      <c r="OYR39" s="756"/>
      <c r="OYS39" s="756"/>
      <c r="OYT39" s="756"/>
      <c r="OYU39" s="756"/>
      <c r="OYV39" s="756"/>
      <c r="OYW39" s="756"/>
      <c r="OYX39" s="756"/>
      <c r="OYY39" s="756"/>
      <c r="OYZ39" s="756"/>
      <c r="OZA39" s="756"/>
      <c r="OZB39" s="756"/>
      <c r="OZC39" s="756"/>
      <c r="OZD39" s="756"/>
      <c r="OZE39" s="756"/>
      <c r="OZF39" s="756"/>
      <c r="OZG39" s="756"/>
      <c r="OZH39" s="756"/>
      <c r="OZI39" s="756"/>
      <c r="OZJ39" s="756"/>
      <c r="OZK39" s="756"/>
      <c r="OZL39" s="756"/>
      <c r="OZM39" s="756"/>
      <c r="OZN39" s="756"/>
      <c r="OZO39" s="756"/>
      <c r="OZP39" s="756"/>
      <c r="OZQ39" s="756"/>
      <c r="OZR39" s="756"/>
      <c r="OZS39" s="756"/>
      <c r="OZT39" s="756"/>
      <c r="OZU39" s="756"/>
      <c r="OZV39" s="756"/>
      <c r="OZW39" s="756"/>
      <c r="OZX39" s="756"/>
      <c r="OZY39" s="756"/>
      <c r="OZZ39" s="756"/>
      <c r="PAA39" s="756"/>
      <c r="PAB39" s="756"/>
      <c r="PAC39" s="756"/>
      <c r="PAD39" s="756"/>
      <c r="PAE39" s="756"/>
      <c r="PAF39" s="756"/>
      <c r="PAG39" s="756"/>
      <c r="PAH39" s="756"/>
      <c r="PAI39" s="756"/>
      <c r="PAJ39" s="756"/>
      <c r="PAK39" s="756"/>
      <c r="PAL39" s="756"/>
      <c r="PAM39" s="756"/>
      <c r="PAN39" s="756"/>
      <c r="PAO39" s="756"/>
      <c r="PAP39" s="756"/>
      <c r="PAQ39" s="756"/>
      <c r="PAR39" s="756"/>
      <c r="PAS39" s="756"/>
      <c r="PAT39" s="756"/>
      <c r="PAU39" s="756"/>
      <c r="PAV39" s="756"/>
      <c r="PAW39" s="756"/>
      <c r="PAX39" s="756"/>
      <c r="PAY39" s="756"/>
      <c r="PAZ39" s="756"/>
      <c r="PBA39" s="756"/>
      <c r="PBB39" s="756"/>
      <c r="PBC39" s="756"/>
      <c r="PBD39" s="756"/>
      <c r="PBE39" s="756"/>
      <c r="PBF39" s="756"/>
      <c r="PBG39" s="756"/>
      <c r="PBH39" s="756"/>
      <c r="PBI39" s="756"/>
      <c r="PBJ39" s="756"/>
      <c r="PBK39" s="756"/>
      <c r="PBL39" s="756"/>
      <c r="PBM39" s="756"/>
      <c r="PBN39" s="756"/>
      <c r="PBO39" s="756"/>
      <c r="PBP39" s="756"/>
      <c r="PBQ39" s="756"/>
      <c r="PBR39" s="756"/>
      <c r="PBS39" s="756"/>
      <c r="PBT39" s="756"/>
      <c r="PBU39" s="756"/>
      <c r="PBV39" s="756"/>
      <c r="PBW39" s="756"/>
      <c r="PBX39" s="756"/>
      <c r="PBY39" s="756"/>
      <c r="PBZ39" s="756"/>
      <c r="PCA39" s="756"/>
      <c r="PCB39" s="756"/>
      <c r="PCC39" s="756"/>
      <c r="PCD39" s="756"/>
      <c r="PCE39" s="756"/>
      <c r="PCF39" s="756"/>
      <c r="PCG39" s="756"/>
      <c r="PCH39" s="756"/>
      <c r="PCI39" s="756"/>
      <c r="PCJ39" s="756"/>
      <c r="PCK39" s="756"/>
      <c r="PCL39" s="756"/>
      <c r="PCM39" s="756"/>
      <c r="PCN39" s="756"/>
      <c r="PCO39" s="756"/>
      <c r="PCP39" s="756"/>
      <c r="PCQ39" s="756"/>
      <c r="PCR39" s="756"/>
      <c r="PCS39" s="756"/>
      <c r="PCT39" s="756"/>
      <c r="PCU39" s="756"/>
      <c r="PCV39" s="756"/>
      <c r="PCW39" s="756"/>
      <c r="PCX39" s="756"/>
      <c r="PCY39" s="756"/>
      <c r="PCZ39" s="756"/>
      <c r="PDA39" s="756"/>
      <c r="PDB39" s="756"/>
      <c r="PDC39" s="756"/>
      <c r="PDD39" s="756"/>
      <c r="PDE39" s="756"/>
      <c r="PDF39" s="756"/>
      <c r="PDG39" s="756"/>
      <c r="PDH39" s="756"/>
      <c r="PDI39" s="756"/>
      <c r="PDJ39" s="756"/>
      <c r="PDK39" s="756"/>
      <c r="PDL39" s="756"/>
      <c r="PDM39" s="756"/>
      <c r="PDN39" s="756"/>
      <c r="PDO39" s="756"/>
      <c r="PDP39" s="756"/>
      <c r="PDQ39" s="756"/>
      <c r="PDR39" s="756"/>
      <c r="PDS39" s="756"/>
      <c r="PDT39" s="756"/>
      <c r="PDU39" s="756"/>
      <c r="PDV39" s="756"/>
      <c r="PDW39" s="756"/>
      <c r="PDX39" s="756"/>
      <c r="PDY39" s="756"/>
      <c r="PDZ39" s="756"/>
      <c r="PEA39" s="756"/>
      <c r="PEB39" s="756"/>
      <c r="PEC39" s="756"/>
      <c r="PED39" s="756"/>
      <c r="PEE39" s="756"/>
      <c r="PEF39" s="756"/>
      <c r="PEG39" s="756"/>
      <c r="PEH39" s="756"/>
      <c r="PEI39" s="756"/>
      <c r="PEJ39" s="756"/>
      <c r="PEK39" s="756"/>
      <c r="PEL39" s="756"/>
      <c r="PEM39" s="756"/>
      <c r="PEN39" s="756"/>
      <c r="PEO39" s="756"/>
      <c r="PEP39" s="756"/>
      <c r="PEQ39" s="756"/>
      <c r="PER39" s="756"/>
      <c r="PES39" s="756"/>
      <c r="PET39" s="756"/>
      <c r="PEU39" s="756"/>
      <c r="PEV39" s="756"/>
      <c r="PEW39" s="756"/>
      <c r="PEX39" s="756"/>
      <c r="PEY39" s="756"/>
      <c r="PEZ39" s="756"/>
      <c r="PFA39" s="756"/>
      <c r="PFB39" s="756"/>
      <c r="PFC39" s="756"/>
      <c r="PFD39" s="756"/>
      <c r="PFE39" s="756"/>
      <c r="PFF39" s="756"/>
      <c r="PFG39" s="756"/>
      <c r="PFH39" s="756"/>
      <c r="PFI39" s="756"/>
      <c r="PFJ39" s="756"/>
      <c r="PFK39" s="756"/>
      <c r="PFL39" s="756"/>
      <c r="PFM39" s="756"/>
      <c r="PFN39" s="756"/>
      <c r="PFO39" s="756"/>
      <c r="PFP39" s="756"/>
      <c r="PFQ39" s="756"/>
      <c r="PFR39" s="756"/>
      <c r="PFS39" s="756"/>
      <c r="PFT39" s="756"/>
      <c r="PFU39" s="756"/>
      <c r="PFV39" s="756"/>
      <c r="PFW39" s="756"/>
      <c r="PFX39" s="756"/>
      <c r="PFY39" s="756"/>
      <c r="PFZ39" s="756"/>
      <c r="PGA39" s="756"/>
      <c r="PGB39" s="756"/>
      <c r="PGC39" s="756"/>
      <c r="PGD39" s="756"/>
      <c r="PGE39" s="756"/>
      <c r="PGF39" s="756"/>
      <c r="PGG39" s="756"/>
      <c r="PGH39" s="756"/>
      <c r="PGI39" s="756"/>
      <c r="PGJ39" s="756"/>
      <c r="PGK39" s="756"/>
      <c r="PGL39" s="756"/>
      <c r="PGM39" s="756"/>
      <c r="PGN39" s="756"/>
      <c r="PGO39" s="756"/>
      <c r="PGP39" s="756"/>
      <c r="PGQ39" s="756"/>
      <c r="PGR39" s="756"/>
      <c r="PGS39" s="756"/>
      <c r="PGT39" s="756"/>
      <c r="PGU39" s="756"/>
      <c r="PGV39" s="756"/>
      <c r="PGW39" s="756"/>
      <c r="PGX39" s="756"/>
      <c r="PGY39" s="756"/>
      <c r="PGZ39" s="756"/>
      <c r="PHA39" s="756"/>
      <c r="PHB39" s="756"/>
      <c r="PHC39" s="756"/>
      <c r="PHD39" s="756"/>
      <c r="PHE39" s="756"/>
      <c r="PHF39" s="756"/>
      <c r="PHG39" s="756"/>
      <c r="PHH39" s="756"/>
      <c r="PHI39" s="756"/>
      <c r="PHJ39" s="756"/>
      <c r="PHK39" s="756"/>
      <c r="PHL39" s="756"/>
      <c r="PHM39" s="756"/>
      <c r="PHN39" s="756"/>
      <c r="PHO39" s="756"/>
      <c r="PHP39" s="756"/>
      <c r="PHQ39" s="756"/>
      <c r="PHR39" s="756"/>
      <c r="PHS39" s="756"/>
      <c r="PHT39" s="756"/>
      <c r="PHU39" s="756"/>
      <c r="PHV39" s="756"/>
      <c r="PHW39" s="756"/>
      <c r="PHX39" s="756"/>
      <c r="PHY39" s="756"/>
      <c r="PHZ39" s="756"/>
      <c r="PIA39" s="756"/>
      <c r="PIB39" s="756"/>
      <c r="PIC39" s="756"/>
      <c r="PID39" s="756"/>
      <c r="PIE39" s="756"/>
      <c r="PIF39" s="756"/>
      <c r="PIG39" s="756"/>
      <c r="PIH39" s="756"/>
      <c r="PII39" s="756"/>
      <c r="PIJ39" s="756"/>
      <c r="PIK39" s="756"/>
      <c r="PIL39" s="756"/>
      <c r="PIM39" s="756"/>
      <c r="PIN39" s="756"/>
      <c r="PIO39" s="756"/>
      <c r="PIP39" s="756"/>
      <c r="PIQ39" s="756"/>
      <c r="PIR39" s="756"/>
      <c r="PIS39" s="756"/>
      <c r="PIT39" s="756"/>
      <c r="PIU39" s="756"/>
      <c r="PIV39" s="756"/>
      <c r="PIW39" s="756"/>
      <c r="PIX39" s="756"/>
      <c r="PIY39" s="756"/>
      <c r="PIZ39" s="756"/>
      <c r="PJA39" s="756"/>
      <c r="PJB39" s="756"/>
      <c r="PJC39" s="756"/>
      <c r="PJD39" s="756"/>
      <c r="PJE39" s="756"/>
      <c r="PJF39" s="756"/>
      <c r="PJG39" s="756"/>
      <c r="PJH39" s="756"/>
      <c r="PJI39" s="756"/>
      <c r="PJJ39" s="756"/>
      <c r="PJK39" s="756"/>
      <c r="PJL39" s="756"/>
      <c r="PJM39" s="756"/>
      <c r="PJN39" s="756"/>
      <c r="PJO39" s="756"/>
      <c r="PJP39" s="756"/>
      <c r="PJQ39" s="756"/>
      <c r="PJR39" s="756"/>
      <c r="PJS39" s="756"/>
      <c r="PJT39" s="756"/>
      <c r="PJU39" s="756"/>
      <c r="PJV39" s="756"/>
      <c r="PJW39" s="756"/>
      <c r="PJX39" s="756"/>
      <c r="PJY39" s="756"/>
      <c r="PJZ39" s="756"/>
      <c r="PKA39" s="756"/>
      <c r="PKB39" s="756"/>
      <c r="PKC39" s="756"/>
      <c r="PKD39" s="756"/>
      <c r="PKE39" s="756"/>
      <c r="PKF39" s="756"/>
      <c r="PKG39" s="756"/>
      <c r="PKH39" s="756"/>
      <c r="PKI39" s="756"/>
      <c r="PKJ39" s="756"/>
      <c r="PKK39" s="756"/>
      <c r="PKL39" s="756"/>
      <c r="PKM39" s="756"/>
      <c r="PKN39" s="756"/>
      <c r="PKO39" s="756"/>
      <c r="PKP39" s="756"/>
      <c r="PKQ39" s="756"/>
      <c r="PKR39" s="756"/>
      <c r="PKS39" s="756"/>
      <c r="PKT39" s="756"/>
      <c r="PKU39" s="756"/>
      <c r="PKV39" s="756"/>
      <c r="PKW39" s="756"/>
      <c r="PKX39" s="756"/>
      <c r="PKY39" s="756"/>
      <c r="PKZ39" s="756"/>
      <c r="PLA39" s="756"/>
      <c r="PLB39" s="756"/>
      <c r="PLC39" s="756"/>
      <c r="PLD39" s="756"/>
      <c r="PLE39" s="756"/>
      <c r="PLF39" s="756"/>
      <c r="PLG39" s="756"/>
      <c r="PLH39" s="756"/>
      <c r="PLI39" s="756"/>
      <c r="PLJ39" s="756"/>
      <c r="PLK39" s="756"/>
      <c r="PLL39" s="756"/>
      <c r="PLM39" s="756"/>
      <c r="PLN39" s="756"/>
      <c r="PLO39" s="756"/>
      <c r="PLP39" s="756"/>
      <c r="PLQ39" s="756"/>
      <c r="PLR39" s="756"/>
      <c r="PLS39" s="756"/>
      <c r="PLT39" s="756"/>
      <c r="PLU39" s="756"/>
      <c r="PLV39" s="756"/>
      <c r="PLW39" s="756"/>
      <c r="PLX39" s="756"/>
      <c r="PLY39" s="756"/>
      <c r="PLZ39" s="756"/>
      <c r="PMA39" s="756"/>
      <c r="PMB39" s="756"/>
      <c r="PMC39" s="756"/>
      <c r="PMD39" s="756"/>
      <c r="PME39" s="756"/>
      <c r="PMF39" s="756"/>
      <c r="PMG39" s="756"/>
      <c r="PMH39" s="756"/>
      <c r="PMI39" s="756"/>
      <c r="PMJ39" s="756"/>
      <c r="PMK39" s="756"/>
      <c r="PML39" s="756"/>
      <c r="PMM39" s="756"/>
      <c r="PMN39" s="756"/>
      <c r="PMO39" s="756"/>
      <c r="PMP39" s="756"/>
      <c r="PMQ39" s="756"/>
      <c r="PMR39" s="756"/>
      <c r="PMS39" s="756"/>
      <c r="PMT39" s="756"/>
      <c r="PMU39" s="756"/>
      <c r="PMV39" s="756"/>
      <c r="PMW39" s="756"/>
      <c r="PMX39" s="756"/>
      <c r="PMY39" s="756"/>
      <c r="PMZ39" s="756"/>
      <c r="PNA39" s="756"/>
      <c r="PNB39" s="756"/>
      <c r="PNC39" s="756"/>
      <c r="PND39" s="756"/>
      <c r="PNE39" s="756"/>
      <c r="PNF39" s="756"/>
      <c r="PNG39" s="756"/>
      <c r="PNH39" s="756"/>
      <c r="PNI39" s="756"/>
      <c r="PNJ39" s="756"/>
      <c r="PNK39" s="756"/>
      <c r="PNL39" s="756"/>
      <c r="PNM39" s="756"/>
      <c r="PNN39" s="756"/>
      <c r="PNO39" s="756"/>
      <c r="PNP39" s="756"/>
      <c r="PNQ39" s="756"/>
      <c r="PNR39" s="756"/>
      <c r="PNS39" s="756"/>
      <c r="PNT39" s="756"/>
      <c r="PNU39" s="756"/>
      <c r="PNV39" s="756"/>
      <c r="PNW39" s="756"/>
      <c r="PNX39" s="756"/>
      <c r="PNY39" s="756"/>
      <c r="PNZ39" s="756"/>
      <c r="POA39" s="756"/>
      <c r="POB39" s="756"/>
      <c r="POC39" s="756"/>
      <c r="POD39" s="756"/>
      <c r="POE39" s="756"/>
      <c r="POF39" s="756"/>
      <c r="POG39" s="756"/>
      <c r="POH39" s="756"/>
      <c r="POI39" s="756"/>
      <c r="POJ39" s="756"/>
      <c r="POK39" s="756"/>
      <c r="POL39" s="756"/>
      <c r="POM39" s="756"/>
      <c r="PON39" s="756"/>
      <c r="POO39" s="756"/>
      <c r="POP39" s="756"/>
      <c r="POQ39" s="756"/>
      <c r="POR39" s="756"/>
      <c r="POS39" s="756"/>
      <c r="POT39" s="756"/>
      <c r="POU39" s="756"/>
      <c r="POV39" s="756"/>
      <c r="POW39" s="756"/>
      <c r="POX39" s="756"/>
      <c r="POY39" s="756"/>
      <c r="POZ39" s="756"/>
      <c r="PPA39" s="756"/>
      <c r="PPB39" s="756"/>
      <c r="PPC39" s="756"/>
      <c r="PPD39" s="756"/>
      <c r="PPE39" s="756"/>
      <c r="PPF39" s="756"/>
      <c r="PPG39" s="756"/>
      <c r="PPH39" s="756"/>
      <c r="PPI39" s="756"/>
      <c r="PPJ39" s="756"/>
      <c r="PPK39" s="756"/>
      <c r="PPL39" s="756"/>
      <c r="PPM39" s="756"/>
      <c r="PPN39" s="756"/>
      <c r="PPO39" s="756"/>
      <c r="PPP39" s="756"/>
      <c r="PPQ39" s="756"/>
      <c r="PPR39" s="756"/>
      <c r="PPS39" s="756"/>
      <c r="PPT39" s="756"/>
      <c r="PPU39" s="756"/>
      <c r="PPV39" s="756"/>
      <c r="PPW39" s="756"/>
      <c r="PPX39" s="756"/>
      <c r="PPY39" s="756"/>
      <c r="PPZ39" s="756"/>
      <c r="PQA39" s="756"/>
      <c r="PQB39" s="756"/>
      <c r="PQC39" s="756"/>
      <c r="PQD39" s="756"/>
      <c r="PQE39" s="756"/>
      <c r="PQF39" s="756"/>
      <c r="PQG39" s="756"/>
      <c r="PQH39" s="756"/>
      <c r="PQI39" s="756"/>
      <c r="PQJ39" s="756"/>
      <c r="PQK39" s="756"/>
      <c r="PQL39" s="756"/>
      <c r="PQM39" s="756"/>
      <c r="PQN39" s="756"/>
      <c r="PQO39" s="756"/>
      <c r="PQP39" s="756"/>
      <c r="PQQ39" s="756"/>
      <c r="PQR39" s="756"/>
      <c r="PQS39" s="756"/>
      <c r="PQT39" s="756"/>
      <c r="PQU39" s="756"/>
      <c r="PQV39" s="756"/>
      <c r="PQW39" s="756"/>
      <c r="PQX39" s="756"/>
      <c r="PQY39" s="756"/>
      <c r="PQZ39" s="756"/>
      <c r="PRA39" s="756"/>
      <c r="PRB39" s="756"/>
      <c r="PRC39" s="756"/>
      <c r="PRD39" s="756"/>
      <c r="PRE39" s="756"/>
      <c r="PRF39" s="756"/>
      <c r="PRG39" s="756"/>
      <c r="PRH39" s="756"/>
      <c r="PRI39" s="756"/>
      <c r="PRJ39" s="756"/>
      <c r="PRK39" s="756"/>
      <c r="PRL39" s="756"/>
      <c r="PRM39" s="756"/>
      <c r="PRN39" s="756"/>
      <c r="PRO39" s="756"/>
      <c r="PRP39" s="756"/>
      <c r="PRQ39" s="756"/>
      <c r="PRR39" s="756"/>
      <c r="PRS39" s="756"/>
      <c r="PRT39" s="756"/>
      <c r="PRU39" s="756"/>
      <c r="PRV39" s="756"/>
      <c r="PRW39" s="756"/>
      <c r="PRX39" s="756"/>
      <c r="PRY39" s="756"/>
      <c r="PRZ39" s="756"/>
      <c r="PSA39" s="756"/>
      <c r="PSB39" s="756"/>
      <c r="PSC39" s="756"/>
      <c r="PSD39" s="756"/>
      <c r="PSE39" s="756"/>
      <c r="PSF39" s="756"/>
      <c r="PSG39" s="756"/>
      <c r="PSH39" s="756"/>
      <c r="PSI39" s="756"/>
      <c r="PSJ39" s="756"/>
      <c r="PSK39" s="756"/>
      <c r="PSL39" s="756"/>
      <c r="PSM39" s="756"/>
      <c r="PSN39" s="756"/>
      <c r="PSO39" s="756"/>
      <c r="PSP39" s="756"/>
      <c r="PSQ39" s="756"/>
      <c r="PSR39" s="756"/>
      <c r="PSS39" s="756"/>
      <c r="PST39" s="756"/>
      <c r="PSU39" s="756"/>
      <c r="PSV39" s="756"/>
      <c r="PSW39" s="756"/>
      <c r="PSX39" s="756"/>
      <c r="PSY39" s="756"/>
      <c r="PSZ39" s="756"/>
      <c r="PTA39" s="756"/>
      <c r="PTB39" s="756"/>
      <c r="PTC39" s="756"/>
      <c r="PTD39" s="756"/>
      <c r="PTE39" s="756"/>
      <c r="PTF39" s="756"/>
      <c r="PTG39" s="756"/>
      <c r="PTH39" s="756"/>
      <c r="PTI39" s="756"/>
      <c r="PTJ39" s="756"/>
      <c r="PTK39" s="756"/>
      <c r="PTL39" s="756"/>
      <c r="PTM39" s="756"/>
      <c r="PTN39" s="756"/>
      <c r="PTO39" s="756"/>
      <c r="PTP39" s="756"/>
      <c r="PTQ39" s="756"/>
      <c r="PTR39" s="756"/>
      <c r="PTS39" s="756"/>
      <c r="PTT39" s="756"/>
      <c r="PTU39" s="756"/>
      <c r="PTV39" s="756"/>
      <c r="PTW39" s="756"/>
      <c r="PTX39" s="756"/>
      <c r="PTY39" s="756"/>
      <c r="PTZ39" s="756"/>
      <c r="PUA39" s="756"/>
      <c r="PUB39" s="756"/>
      <c r="PUC39" s="756"/>
      <c r="PUD39" s="756"/>
      <c r="PUE39" s="756"/>
      <c r="PUF39" s="756"/>
      <c r="PUG39" s="756"/>
      <c r="PUH39" s="756"/>
      <c r="PUI39" s="756"/>
      <c r="PUJ39" s="756"/>
      <c r="PUK39" s="756"/>
      <c r="PUL39" s="756"/>
      <c r="PUM39" s="756"/>
      <c r="PUN39" s="756"/>
      <c r="PUO39" s="756"/>
      <c r="PUP39" s="756"/>
      <c r="PUQ39" s="756"/>
      <c r="PUR39" s="756"/>
      <c r="PUS39" s="756"/>
      <c r="PUT39" s="756"/>
      <c r="PUU39" s="756"/>
      <c r="PUV39" s="756"/>
      <c r="PUW39" s="756"/>
      <c r="PUX39" s="756"/>
      <c r="PUY39" s="756"/>
      <c r="PUZ39" s="756"/>
      <c r="PVA39" s="756"/>
      <c r="PVB39" s="756"/>
      <c r="PVC39" s="756"/>
      <c r="PVD39" s="756"/>
      <c r="PVE39" s="756"/>
      <c r="PVF39" s="756"/>
      <c r="PVG39" s="756"/>
      <c r="PVH39" s="756"/>
      <c r="PVI39" s="756"/>
      <c r="PVJ39" s="756"/>
      <c r="PVK39" s="756"/>
      <c r="PVL39" s="756"/>
      <c r="PVM39" s="756"/>
      <c r="PVN39" s="756"/>
      <c r="PVO39" s="756"/>
      <c r="PVP39" s="756"/>
      <c r="PVQ39" s="756"/>
      <c r="PVR39" s="756"/>
      <c r="PVS39" s="756"/>
      <c r="PVT39" s="756"/>
      <c r="PVU39" s="756"/>
      <c r="PVV39" s="756"/>
      <c r="PVW39" s="756"/>
      <c r="PVX39" s="756"/>
      <c r="PVY39" s="756"/>
      <c r="PVZ39" s="756"/>
      <c r="PWA39" s="756"/>
      <c r="PWB39" s="756"/>
      <c r="PWC39" s="756"/>
      <c r="PWD39" s="756"/>
      <c r="PWE39" s="756"/>
      <c r="PWF39" s="756"/>
      <c r="PWG39" s="756"/>
      <c r="PWH39" s="756"/>
      <c r="PWI39" s="756"/>
      <c r="PWJ39" s="756"/>
      <c r="PWK39" s="756"/>
      <c r="PWL39" s="756"/>
      <c r="PWM39" s="756"/>
      <c r="PWN39" s="756"/>
      <c r="PWO39" s="756"/>
      <c r="PWP39" s="756"/>
      <c r="PWQ39" s="756"/>
      <c r="PWR39" s="756"/>
      <c r="PWS39" s="756"/>
      <c r="PWT39" s="756"/>
      <c r="PWU39" s="756"/>
      <c r="PWV39" s="756"/>
      <c r="PWW39" s="756"/>
      <c r="PWX39" s="756"/>
      <c r="PWY39" s="756"/>
      <c r="PWZ39" s="756"/>
      <c r="PXA39" s="756"/>
      <c r="PXB39" s="756"/>
      <c r="PXC39" s="756"/>
      <c r="PXD39" s="756"/>
      <c r="PXE39" s="756"/>
      <c r="PXF39" s="756"/>
      <c r="PXG39" s="756"/>
      <c r="PXH39" s="756"/>
      <c r="PXI39" s="756"/>
      <c r="PXJ39" s="756"/>
      <c r="PXK39" s="756"/>
      <c r="PXL39" s="756"/>
      <c r="PXM39" s="756"/>
      <c r="PXN39" s="756"/>
      <c r="PXO39" s="756"/>
      <c r="PXP39" s="756"/>
      <c r="PXQ39" s="756"/>
      <c r="PXR39" s="756"/>
      <c r="PXS39" s="756"/>
      <c r="PXT39" s="756"/>
      <c r="PXU39" s="756"/>
      <c r="PXV39" s="756"/>
      <c r="PXW39" s="756"/>
      <c r="PXX39" s="756"/>
      <c r="PXY39" s="756"/>
      <c r="PXZ39" s="756"/>
      <c r="PYA39" s="756"/>
      <c r="PYB39" s="756"/>
      <c r="PYC39" s="756"/>
      <c r="PYD39" s="756"/>
      <c r="PYE39" s="756"/>
      <c r="PYF39" s="756"/>
      <c r="PYG39" s="756"/>
      <c r="PYH39" s="756"/>
      <c r="PYI39" s="756"/>
      <c r="PYJ39" s="756"/>
      <c r="PYK39" s="756"/>
      <c r="PYL39" s="756"/>
      <c r="PYM39" s="756"/>
      <c r="PYN39" s="756"/>
      <c r="PYO39" s="756"/>
      <c r="PYP39" s="756"/>
      <c r="PYQ39" s="756"/>
      <c r="PYR39" s="756"/>
      <c r="PYS39" s="756"/>
      <c r="PYT39" s="756"/>
      <c r="PYU39" s="756"/>
      <c r="PYV39" s="756"/>
      <c r="PYW39" s="756"/>
      <c r="PYX39" s="756"/>
      <c r="PYY39" s="756"/>
      <c r="PYZ39" s="756"/>
      <c r="PZA39" s="756"/>
      <c r="PZB39" s="756"/>
      <c r="PZC39" s="756"/>
      <c r="PZD39" s="756"/>
      <c r="PZE39" s="756"/>
      <c r="PZF39" s="756"/>
      <c r="PZG39" s="756"/>
      <c r="PZH39" s="756"/>
      <c r="PZI39" s="756"/>
      <c r="PZJ39" s="756"/>
      <c r="PZK39" s="756"/>
      <c r="PZL39" s="756"/>
      <c r="PZM39" s="756"/>
      <c r="PZN39" s="756"/>
      <c r="PZO39" s="756"/>
      <c r="PZP39" s="756"/>
      <c r="PZQ39" s="756"/>
      <c r="PZR39" s="756"/>
      <c r="PZS39" s="756"/>
      <c r="PZT39" s="756"/>
      <c r="PZU39" s="756"/>
      <c r="PZV39" s="756"/>
      <c r="PZW39" s="756"/>
      <c r="PZX39" s="756"/>
      <c r="PZY39" s="756"/>
      <c r="PZZ39" s="756"/>
      <c r="QAA39" s="756"/>
      <c r="QAB39" s="756"/>
      <c r="QAC39" s="756"/>
      <c r="QAD39" s="756"/>
      <c r="QAE39" s="756"/>
      <c r="QAF39" s="756"/>
      <c r="QAG39" s="756"/>
      <c r="QAH39" s="756"/>
      <c r="QAI39" s="756"/>
      <c r="QAJ39" s="756"/>
      <c r="QAK39" s="756"/>
      <c r="QAL39" s="756"/>
      <c r="QAM39" s="756"/>
      <c r="QAN39" s="756"/>
      <c r="QAO39" s="756"/>
      <c r="QAP39" s="756"/>
      <c r="QAQ39" s="756"/>
      <c r="QAR39" s="756"/>
      <c r="QAS39" s="756"/>
      <c r="QAT39" s="756"/>
      <c r="QAU39" s="756"/>
      <c r="QAV39" s="756"/>
      <c r="QAW39" s="756"/>
      <c r="QAX39" s="756"/>
      <c r="QAY39" s="756"/>
      <c r="QAZ39" s="756"/>
      <c r="QBA39" s="756"/>
      <c r="QBB39" s="756"/>
      <c r="QBC39" s="756"/>
      <c r="QBD39" s="756"/>
      <c r="QBE39" s="756"/>
      <c r="QBF39" s="756"/>
      <c r="QBG39" s="756"/>
      <c r="QBH39" s="756"/>
      <c r="QBI39" s="756"/>
      <c r="QBJ39" s="756"/>
      <c r="QBK39" s="756"/>
      <c r="QBL39" s="756"/>
      <c r="QBM39" s="756"/>
      <c r="QBN39" s="756"/>
      <c r="QBO39" s="756"/>
      <c r="QBP39" s="756"/>
      <c r="QBQ39" s="756"/>
      <c r="QBR39" s="756"/>
      <c r="QBS39" s="756"/>
      <c r="QBT39" s="756"/>
      <c r="QBU39" s="756"/>
      <c r="QBV39" s="756"/>
      <c r="QBW39" s="756"/>
      <c r="QBX39" s="756"/>
      <c r="QBY39" s="756"/>
      <c r="QBZ39" s="756"/>
      <c r="QCA39" s="756"/>
      <c r="QCB39" s="756"/>
      <c r="QCC39" s="756"/>
      <c r="QCD39" s="756"/>
      <c r="QCE39" s="756"/>
      <c r="QCF39" s="756"/>
      <c r="QCG39" s="756"/>
      <c r="QCH39" s="756"/>
      <c r="QCI39" s="756"/>
      <c r="QCJ39" s="756"/>
      <c r="QCK39" s="756"/>
      <c r="QCL39" s="756"/>
      <c r="QCM39" s="756"/>
      <c r="QCN39" s="756"/>
      <c r="QCO39" s="756"/>
      <c r="QCP39" s="756"/>
      <c r="QCQ39" s="756"/>
      <c r="QCR39" s="756"/>
      <c r="QCS39" s="756"/>
      <c r="QCT39" s="756"/>
      <c r="QCU39" s="756"/>
      <c r="QCV39" s="756"/>
      <c r="QCW39" s="756"/>
      <c r="QCX39" s="756"/>
      <c r="QCY39" s="756"/>
      <c r="QCZ39" s="756"/>
      <c r="QDA39" s="756"/>
      <c r="QDB39" s="756"/>
      <c r="QDC39" s="756"/>
      <c r="QDD39" s="756"/>
      <c r="QDE39" s="756"/>
      <c r="QDF39" s="756"/>
      <c r="QDG39" s="756"/>
      <c r="QDH39" s="756"/>
      <c r="QDI39" s="756"/>
      <c r="QDJ39" s="756"/>
      <c r="QDK39" s="756"/>
      <c r="QDL39" s="756"/>
      <c r="QDM39" s="756"/>
      <c r="QDN39" s="756"/>
      <c r="QDO39" s="756"/>
      <c r="QDP39" s="756"/>
      <c r="QDQ39" s="756"/>
      <c r="QDR39" s="756"/>
      <c r="QDS39" s="756"/>
      <c r="QDT39" s="756"/>
      <c r="QDU39" s="756"/>
      <c r="QDV39" s="756"/>
      <c r="QDW39" s="756"/>
      <c r="QDX39" s="756"/>
      <c r="QDY39" s="756"/>
      <c r="QDZ39" s="756"/>
      <c r="QEA39" s="756"/>
      <c r="QEB39" s="756"/>
      <c r="QEC39" s="756"/>
      <c r="QED39" s="756"/>
      <c r="QEE39" s="756"/>
      <c r="QEF39" s="756"/>
      <c r="QEG39" s="756"/>
      <c r="QEH39" s="756"/>
      <c r="QEI39" s="756"/>
      <c r="QEJ39" s="756"/>
      <c r="QEK39" s="756"/>
      <c r="QEL39" s="756"/>
      <c r="QEM39" s="756"/>
      <c r="QEN39" s="756"/>
      <c r="QEO39" s="756"/>
      <c r="QEP39" s="756"/>
      <c r="QEQ39" s="756"/>
      <c r="QER39" s="756"/>
      <c r="QES39" s="756"/>
      <c r="QET39" s="756"/>
      <c r="QEU39" s="756"/>
      <c r="QEV39" s="756"/>
      <c r="QEW39" s="756"/>
      <c r="QEX39" s="756"/>
      <c r="QEY39" s="756"/>
      <c r="QEZ39" s="756"/>
      <c r="QFA39" s="756"/>
      <c r="QFB39" s="756"/>
      <c r="QFC39" s="756"/>
      <c r="QFD39" s="756"/>
      <c r="QFE39" s="756"/>
      <c r="QFF39" s="756"/>
      <c r="QFG39" s="756"/>
      <c r="QFH39" s="756"/>
      <c r="QFI39" s="756"/>
      <c r="QFJ39" s="756"/>
      <c r="QFK39" s="756"/>
      <c r="QFL39" s="756"/>
      <c r="QFM39" s="756"/>
      <c r="QFN39" s="756"/>
      <c r="QFO39" s="756"/>
      <c r="QFP39" s="756"/>
      <c r="QFQ39" s="756"/>
      <c r="QFR39" s="756"/>
      <c r="QFS39" s="756"/>
      <c r="QFT39" s="756"/>
      <c r="QFU39" s="756"/>
      <c r="QFV39" s="756"/>
      <c r="QFW39" s="756"/>
      <c r="QFX39" s="756"/>
      <c r="QFY39" s="756"/>
      <c r="QFZ39" s="756"/>
      <c r="QGA39" s="756"/>
      <c r="QGB39" s="756"/>
      <c r="QGC39" s="756"/>
      <c r="QGD39" s="756"/>
      <c r="QGE39" s="756"/>
      <c r="QGF39" s="756"/>
      <c r="QGG39" s="756"/>
      <c r="QGH39" s="756"/>
      <c r="QGI39" s="756"/>
      <c r="QGJ39" s="756"/>
      <c r="QGK39" s="756"/>
      <c r="QGL39" s="756"/>
      <c r="QGM39" s="756"/>
      <c r="QGN39" s="756"/>
      <c r="QGO39" s="756"/>
      <c r="QGP39" s="756"/>
      <c r="QGQ39" s="756"/>
      <c r="QGR39" s="756"/>
      <c r="QGS39" s="756"/>
      <c r="QGT39" s="756"/>
      <c r="QGU39" s="756"/>
      <c r="QGV39" s="756"/>
      <c r="QGW39" s="756"/>
      <c r="QGX39" s="756"/>
      <c r="QGY39" s="756"/>
      <c r="QGZ39" s="756"/>
      <c r="QHA39" s="756"/>
      <c r="QHB39" s="756"/>
      <c r="QHC39" s="756"/>
      <c r="QHD39" s="756"/>
      <c r="QHE39" s="756"/>
      <c r="QHF39" s="756"/>
      <c r="QHG39" s="756"/>
      <c r="QHH39" s="756"/>
      <c r="QHI39" s="756"/>
      <c r="QHJ39" s="756"/>
      <c r="QHK39" s="756"/>
      <c r="QHL39" s="756"/>
      <c r="QHM39" s="756"/>
      <c r="QHN39" s="756"/>
      <c r="QHO39" s="756"/>
      <c r="QHP39" s="756"/>
      <c r="QHQ39" s="756"/>
      <c r="QHR39" s="756"/>
      <c r="QHS39" s="756"/>
      <c r="QHT39" s="756"/>
      <c r="QHU39" s="756"/>
      <c r="QHV39" s="756"/>
      <c r="QHW39" s="756"/>
      <c r="QHX39" s="756"/>
      <c r="QHY39" s="756"/>
      <c r="QHZ39" s="756"/>
      <c r="QIA39" s="756"/>
      <c r="QIB39" s="756"/>
      <c r="QIC39" s="756"/>
      <c r="QID39" s="756"/>
      <c r="QIE39" s="756"/>
      <c r="QIF39" s="756"/>
      <c r="QIG39" s="756"/>
      <c r="QIH39" s="756"/>
      <c r="QII39" s="756"/>
      <c r="QIJ39" s="756"/>
      <c r="QIK39" s="756"/>
      <c r="QIL39" s="756"/>
      <c r="QIM39" s="756"/>
      <c r="QIN39" s="756"/>
      <c r="QIO39" s="756"/>
      <c r="QIP39" s="756"/>
      <c r="QIQ39" s="756"/>
      <c r="QIR39" s="756"/>
      <c r="QIS39" s="756"/>
      <c r="QIT39" s="756"/>
      <c r="QIU39" s="756"/>
      <c r="QIV39" s="756"/>
      <c r="QIW39" s="756"/>
      <c r="QIX39" s="756"/>
      <c r="QIY39" s="756"/>
      <c r="QIZ39" s="756"/>
      <c r="QJA39" s="756"/>
      <c r="QJB39" s="756"/>
      <c r="QJC39" s="756"/>
      <c r="QJD39" s="756"/>
      <c r="QJE39" s="756"/>
      <c r="QJF39" s="756"/>
      <c r="QJG39" s="756"/>
      <c r="QJH39" s="756"/>
      <c r="QJI39" s="756"/>
      <c r="QJJ39" s="756"/>
      <c r="QJK39" s="756"/>
      <c r="QJL39" s="756"/>
      <c r="QJM39" s="756"/>
      <c r="QJN39" s="756"/>
      <c r="QJO39" s="756"/>
      <c r="QJP39" s="756"/>
      <c r="QJQ39" s="756"/>
      <c r="QJR39" s="756"/>
      <c r="QJS39" s="756"/>
      <c r="QJT39" s="756"/>
      <c r="QJU39" s="756"/>
      <c r="QJV39" s="756"/>
      <c r="QJW39" s="756"/>
      <c r="QJX39" s="756"/>
      <c r="QJY39" s="756"/>
      <c r="QJZ39" s="756"/>
      <c r="QKA39" s="756"/>
      <c r="QKB39" s="756"/>
      <c r="QKC39" s="756"/>
      <c r="QKD39" s="756"/>
      <c r="QKE39" s="756"/>
      <c r="QKF39" s="756"/>
      <c r="QKG39" s="756"/>
      <c r="QKH39" s="756"/>
      <c r="QKI39" s="756"/>
      <c r="QKJ39" s="756"/>
      <c r="QKK39" s="756"/>
      <c r="QKL39" s="756"/>
      <c r="QKM39" s="756"/>
      <c r="QKN39" s="756"/>
      <c r="QKO39" s="756"/>
      <c r="QKP39" s="756"/>
      <c r="QKQ39" s="756"/>
      <c r="QKR39" s="756"/>
      <c r="QKS39" s="756"/>
      <c r="QKT39" s="756"/>
      <c r="QKU39" s="756"/>
      <c r="QKV39" s="756"/>
      <c r="QKW39" s="756"/>
      <c r="QKX39" s="756"/>
      <c r="QKY39" s="756"/>
      <c r="QKZ39" s="756"/>
      <c r="QLA39" s="756"/>
      <c r="QLB39" s="756"/>
      <c r="QLC39" s="756"/>
      <c r="QLD39" s="756"/>
      <c r="QLE39" s="756"/>
      <c r="QLF39" s="756"/>
      <c r="QLG39" s="756"/>
      <c r="QLH39" s="756"/>
      <c r="QLI39" s="756"/>
      <c r="QLJ39" s="756"/>
      <c r="QLK39" s="756"/>
      <c r="QLL39" s="756"/>
      <c r="QLM39" s="756"/>
      <c r="QLN39" s="756"/>
      <c r="QLO39" s="756"/>
      <c r="QLP39" s="756"/>
      <c r="QLQ39" s="756"/>
      <c r="QLR39" s="756"/>
      <c r="QLS39" s="756"/>
      <c r="QLT39" s="756"/>
      <c r="QLU39" s="756"/>
      <c r="QLV39" s="756"/>
      <c r="QLW39" s="756"/>
      <c r="QLX39" s="756"/>
      <c r="QLY39" s="756"/>
      <c r="QLZ39" s="756"/>
      <c r="QMA39" s="756"/>
      <c r="QMB39" s="756"/>
      <c r="QMC39" s="756"/>
      <c r="QMD39" s="756"/>
      <c r="QME39" s="756"/>
      <c r="QMF39" s="756"/>
      <c r="QMG39" s="756"/>
      <c r="QMH39" s="756"/>
      <c r="QMI39" s="756"/>
      <c r="QMJ39" s="756"/>
      <c r="QMK39" s="756"/>
      <c r="QML39" s="756"/>
      <c r="QMM39" s="756"/>
      <c r="QMN39" s="756"/>
      <c r="QMO39" s="756"/>
      <c r="QMP39" s="756"/>
      <c r="QMQ39" s="756"/>
      <c r="QMR39" s="756"/>
      <c r="QMS39" s="756"/>
      <c r="QMT39" s="756"/>
      <c r="QMU39" s="756"/>
      <c r="QMV39" s="756"/>
      <c r="QMW39" s="756"/>
      <c r="QMX39" s="756"/>
      <c r="QMY39" s="756"/>
      <c r="QMZ39" s="756"/>
      <c r="QNA39" s="756"/>
      <c r="QNB39" s="756"/>
      <c r="QNC39" s="756"/>
      <c r="QND39" s="756"/>
      <c r="QNE39" s="756"/>
      <c r="QNF39" s="756"/>
      <c r="QNG39" s="756"/>
      <c r="QNH39" s="756"/>
      <c r="QNI39" s="756"/>
      <c r="QNJ39" s="756"/>
      <c r="QNK39" s="756"/>
      <c r="QNL39" s="756"/>
      <c r="QNM39" s="756"/>
      <c r="QNN39" s="756"/>
      <c r="QNO39" s="756"/>
      <c r="QNP39" s="756"/>
      <c r="QNQ39" s="756"/>
      <c r="QNR39" s="756"/>
      <c r="QNS39" s="756"/>
      <c r="QNT39" s="756"/>
      <c r="QNU39" s="756"/>
      <c r="QNV39" s="756"/>
      <c r="QNW39" s="756"/>
      <c r="QNX39" s="756"/>
      <c r="QNY39" s="756"/>
      <c r="QNZ39" s="756"/>
      <c r="QOA39" s="756"/>
      <c r="QOB39" s="756"/>
      <c r="QOC39" s="756"/>
      <c r="QOD39" s="756"/>
      <c r="QOE39" s="756"/>
      <c r="QOF39" s="756"/>
      <c r="QOG39" s="756"/>
      <c r="QOH39" s="756"/>
      <c r="QOI39" s="756"/>
      <c r="QOJ39" s="756"/>
      <c r="QOK39" s="756"/>
      <c r="QOL39" s="756"/>
      <c r="QOM39" s="756"/>
      <c r="QON39" s="756"/>
      <c r="QOO39" s="756"/>
      <c r="QOP39" s="756"/>
      <c r="QOQ39" s="756"/>
      <c r="QOR39" s="756"/>
      <c r="QOS39" s="756"/>
      <c r="QOT39" s="756"/>
      <c r="QOU39" s="756"/>
      <c r="QOV39" s="756"/>
      <c r="QOW39" s="756"/>
      <c r="QOX39" s="756"/>
      <c r="QOY39" s="756"/>
      <c r="QOZ39" s="756"/>
      <c r="QPA39" s="756"/>
      <c r="QPB39" s="756"/>
      <c r="QPC39" s="756"/>
      <c r="QPD39" s="756"/>
      <c r="QPE39" s="756"/>
      <c r="QPF39" s="756"/>
      <c r="QPG39" s="756"/>
      <c r="QPH39" s="756"/>
      <c r="QPI39" s="756"/>
      <c r="QPJ39" s="756"/>
      <c r="QPK39" s="756"/>
      <c r="QPL39" s="756"/>
      <c r="QPM39" s="756"/>
      <c r="QPN39" s="756"/>
      <c r="QPO39" s="756"/>
      <c r="QPP39" s="756"/>
      <c r="QPQ39" s="756"/>
      <c r="QPR39" s="756"/>
      <c r="QPS39" s="756"/>
      <c r="QPT39" s="756"/>
      <c r="QPU39" s="756"/>
      <c r="QPV39" s="756"/>
      <c r="QPW39" s="756"/>
      <c r="QPX39" s="756"/>
      <c r="QPY39" s="756"/>
      <c r="QPZ39" s="756"/>
      <c r="QQA39" s="756"/>
      <c r="QQB39" s="756"/>
      <c r="QQC39" s="756"/>
      <c r="QQD39" s="756"/>
      <c r="QQE39" s="756"/>
      <c r="QQF39" s="756"/>
      <c r="QQG39" s="756"/>
      <c r="QQH39" s="756"/>
      <c r="QQI39" s="756"/>
      <c r="QQJ39" s="756"/>
      <c r="QQK39" s="756"/>
      <c r="QQL39" s="756"/>
      <c r="QQM39" s="756"/>
      <c r="QQN39" s="756"/>
      <c r="QQO39" s="756"/>
      <c r="QQP39" s="756"/>
      <c r="QQQ39" s="756"/>
      <c r="QQR39" s="756"/>
      <c r="QQS39" s="756"/>
      <c r="QQT39" s="756"/>
      <c r="QQU39" s="756"/>
      <c r="QQV39" s="756"/>
      <c r="QQW39" s="756"/>
      <c r="QQX39" s="756"/>
      <c r="QQY39" s="756"/>
      <c r="QQZ39" s="756"/>
      <c r="QRA39" s="756"/>
      <c r="QRB39" s="756"/>
      <c r="QRC39" s="756"/>
      <c r="QRD39" s="756"/>
      <c r="QRE39" s="756"/>
      <c r="QRF39" s="756"/>
      <c r="QRG39" s="756"/>
      <c r="QRH39" s="756"/>
      <c r="QRI39" s="756"/>
      <c r="QRJ39" s="756"/>
      <c r="QRK39" s="756"/>
      <c r="QRL39" s="756"/>
      <c r="QRM39" s="756"/>
      <c r="QRN39" s="756"/>
      <c r="QRO39" s="756"/>
      <c r="QRP39" s="756"/>
      <c r="QRQ39" s="756"/>
      <c r="QRR39" s="756"/>
      <c r="QRS39" s="756"/>
      <c r="QRT39" s="756"/>
      <c r="QRU39" s="756"/>
      <c r="QRV39" s="756"/>
      <c r="QRW39" s="756"/>
      <c r="QRX39" s="756"/>
      <c r="QRY39" s="756"/>
      <c r="QRZ39" s="756"/>
      <c r="QSA39" s="756"/>
      <c r="QSB39" s="756"/>
      <c r="QSC39" s="756"/>
      <c r="QSD39" s="756"/>
      <c r="QSE39" s="756"/>
      <c r="QSF39" s="756"/>
      <c r="QSG39" s="756"/>
      <c r="QSH39" s="756"/>
      <c r="QSI39" s="756"/>
      <c r="QSJ39" s="756"/>
      <c r="QSK39" s="756"/>
      <c r="QSL39" s="756"/>
      <c r="QSM39" s="756"/>
      <c r="QSN39" s="756"/>
      <c r="QSO39" s="756"/>
      <c r="QSP39" s="756"/>
      <c r="QSQ39" s="756"/>
      <c r="QSR39" s="756"/>
      <c r="QSS39" s="756"/>
      <c r="QST39" s="756"/>
      <c r="QSU39" s="756"/>
      <c r="QSV39" s="756"/>
      <c r="QSW39" s="756"/>
      <c r="QSX39" s="756"/>
      <c r="QSY39" s="756"/>
      <c r="QSZ39" s="756"/>
      <c r="QTA39" s="756"/>
      <c r="QTB39" s="756"/>
      <c r="QTC39" s="756"/>
      <c r="QTD39" s="756"/>
      <c r="QTE39" s="756"/>
      <c r="QTF39" s="756"/>
      <c r="QTG39" s="756"/>
      <c r="QTH39" s="756"/>
      <c r="QTI39" s="756"/>
      <c r="QTJ39" s="756"/>
      <c r="QTK39" s="756"/>
      <c r="QTL39" s="756"/>
      <c r="QTM39" s="756"/>
      <c r="QTN39" s="756"/>
      <c r="QTO39" s="756"/>
      <c r="QTP39" s="756"/>
      <c r="QTQ39" s="756"/>
      <c r="QTR39" s="756"/>
      <c r="QTS39" s="756"/>
      <c r="QTT39" s="756"/>
      <c r="QTU39" s="756"/>
      <c r="QTV39" s="756"/>
      <c r="QTW39" s="756"/>
      <c r="QTX39" s="756"/>
      <c r="QTY39" s="756"/>
      <c r="QTZ39" s="756"/>
      <c r="QUA39" s="756"/>
      <c r="QUB39" s="756"/>
      <c r="QUC39" s="756"/>
      <c r="QUD39" s="756"/>
      <c r="QUE39" s="756"/>
      <c r="QUF39" s="756"/>
      <c r="QUG39" s="756"/>
      <c r="QUH39" s="756"/>
      <c r="QUI39" s="756"/>
      <c r="QUJ39" s="756"/>
      <c r="QUK39" s="756"/>
      <c r="QUL39" s="756"/>
      <c r="QUM39" s="756"/>
      <c r="QUN39" s="756"/>
      <c r="QUO39" s="756"/>
      <c r="QUP39" s="756"/>
      <c r="QUQ39" s="756"/>
      <c r="QUR39" s="756"/>
      <c r="QUS39" s="756"/>
      <c r="QUT39" s="756"/>
      <c r="QUU39" s="756"/>
      <c r="QUV39" s="756"/>
      <c r="QUW39" s="756"/>
      <c r="QUX39" s="756"/>
      <c r="QUY39" s="756"/>
      <c r="QUZ39" s="756"/>
      <c r="QVA39" s="756"/>
      <c r="QVB39" s="756"/>
      <c r="QVC39" s="756"/>
      <c r="QVD39" s="756"/>
      <c r="QVE39" s="756"/>
      <c r="QVF39" s="756"/>
      <c r="QVG39" s="756"/>
      <c r="QVH39" s="756"/>
      <c r="QVI39" s="756"/>
      <c r="QVJ39" s="756"/>
      <c r="QVK39" s="756"/>
      <c r="QVL39" s="756"/>
      <c r="QVM39" s="756"/>
      <c r="QVN39" s="756"/>
      <c r="QVO39" s="756"/>
      <c r="QVP39" s="756"/>
      <c r="QVQ39" s="756"/>
      <c r="QVR39" s="756"/>
      <c r="QVS39" s="756"/>
      <c r="QVT39" s="756"/>
      <c r="QVU39" s="756"/>
      <c r="QVV39" s="756"/>
      <c r="QVW39" s="756"/>
      <c r="QVX39" s="756"/>
      <c r="QVY39" s="756"/>
      <c r="QVZ39" s="756"/>
      <c r="QWA39" s="756"/>
      <c r="QWB39" s="756"/>
      <c r="QWC39" s="756"/>
      <c r="QWD39" s="756"/>
      <c r="QWE39" s="756"/>
      <c r="QWF39" s="756"/>
      <c r="QWG39" s="756"/>
      <c r="QWH39" s="756"/>
      <c r="QWI39" s="756"/>
      <c r="QWJ39" s="756"/>
      <c r="QWK39" s="756"/>
      <c r="QWL39" s="756"/>
      <c r="QWM39" s="756"/>
      <c r="QWN39" s="756"/>
      <c r="QWO39" s="756"/>
      <c r="QWP39" s="756"/>
      <c r="QWQ39" s="756"/>
      <c r="QWR39" s="756"/>
      <c r="QWS39" s="756"/>
      <c r="QWT39" s="756"/>
      <c r="QWU39" s="756"/>
      <c r="QWV39" s="756"/>
      <c r="QWW39" s="756"/>
      <c r="QWX39" s="756"/>
      <c r="QWY39" s="756"/>
      <c r="QWZ39" s="756"/>
      <c r="QXA39" s="756"/>
      <c r="QXB39" s="756"/>
      <c r="QXC39" s="756"/>
      <c r="QXD39" s="756"/>
      <c r="QXE39" s="756"/>
      <c r="QXF39" s="756"/>
      <c r="QXG39" s="756"/>
      <c r="QXH39" s="756"/>
      <c r="QXI39" s="756"/>
      <c r="QXJ39" s="756"/>
      <c r="QXK39" s="756"/>
      <c r="QXL39" s="756"/>
      <c r="QXM39" s="756"/>
      <c r="QXN39" s="756"/>
      <c r="QXO39" s="756"/>
      <c r="QXP39" s="756"/>
      <c r="QXQ39" s="756"/>
      <c r="QXR39" s="756"/>
      <c r="QXS39" s="756"/>
      <c r="QXT39" s="756"/>
      <c r="QXU39" s="756"/>
      <c r="QXV39" s="756"/>
      <c r="QXW39" s="756"/>
      <c r="QXX39" s="756"/>
      <c r="QXY39" s="756"/>
      <c r="QXZ39" s="756"/>
      <c r="QYA39" s="756"/>
      <c r="QYB39" s="756"/>
      <c r="QYC39" s="756"/>
      <c r="QYD39" s="756"/>
      <c r="QYE39" s="756"/>
      <c r="QYF39" s="756"/>
      <c r="QYG39" s="756"/>
      <c r="QYH39" s="756"/>
      <c r="QYI39" s="756"/>
      <c r="QYJ39" s="756"/>
      <c r="QYK39" s="756"/>
      <c r="QYL39" s="756"/>
      <c r="QYM39" s="756"/>
      <c r="QYN39" s="756"/>
      <c r="QYO39" s="756"/>
      <c r="QYP39" s="756"/>
      <c r="QYQ39" s="756"/>
      <c r="QYR39" s="756"/>
      <c r="QYS39" s="756"/>
      <c r="QYT39" s="756"/>
      <c r="QYU39" s="756"/>
      <c r="QYV39" s="756"/>
      <c r="QYW39" s="756"/>
      <c r="QYX39" s="756"/>
      <c r="QYY39" s="756"/>
      <c r="QYZ39" s="756"/>
      <c r="QZA39" s="756"/>
      <c r="QZB39" s="756"/>
      <c r="QZC39" s="756"/>
      <c r="QZD39" s="756"/>
      <c r="QZE39" s="756"/>
      <c r="QZF39" s="756"/>
      <c r="QZG39" s="756"/>
      <c r="QZH39" s="756"/>
      <c r="QZI39" s="756"/>
      <c r="QZJ39" s="756"/>
      <c r="QZK39" s="756"/>
      <c r="QZL39" s="756"/>
      <c r="QZM39" s="756"/>
      <c r="QZN39" s="756"/>
      <c r="QZO39" s="756"/>
      <c r="QZP39" s="756"/>
      <c r="QZQ39" s="756"/>
      <c r="QZR39" s="756"/>
      <c r="QZS39" s="756"/>
      <c r="QZT39" s="756"/>
      <c r="QZU39" s="756"/>
      <c r="QZV39" s="756"/>
      <c r="QZW39" s="756"/>
      <c r="QZX39" s="756"/>
      <c r="QZY39" s="756"/>
      <c r="QZZ39" s="756"/>
      <c r="RAA39" s="756"/>
      <c r="RAB39" s="756"/>
      <c r="RAC39" s="756"/>
      <c r="RAD39" s="756"/>
      <c r="RAE39" s="756"/>
      <c r="RAF39" s="756"/>
      <c r="RAG39" s="756"/>
      <c r="RAH39" s="756"/>
      <c r="RAI39" s="756"/>
      <c r="RAJ39" s="756"/>
      <c r="RAK39" s="756"/>
      <c r="RAL39" s="756"/>
      <c r="RAM39" s="756"/>
      <c r="RAN39" s="756"/>
      <c r="RAO39" s="756"/>
      <c r="RAP39" s="756"/>
      <c r="RAQ39" s="756"/>
      <c r="RAR39" s="756"/>
      <c r="RAS39" s="756"/>
      <c r="RAT39" s="756"/>
      <c r="RAU39" s="756"/>
      <c r="RAV39" s="756"/>
      <c r="RAW39" s="756"/>
      <c r="RAX39" s="756"/>
      <c r="RAY39" s="756"/>
      <c r="RAZ39" s="756"/>
      <c r="RBA39" s="756"/>
      <c r="RBB39" s="756"/>
      <c r="RBC39" s="756"/>
      <c r="RBD39" s="756"/>
      <c r="RBE39" s="756"/>
      <c r="RBF39" s="756"/>
      <c r="RBG39" s="756"/>
      <c r="RBH39" s="756"/>
      <c r="RBI39" s="756"/>
      <c r="RBJ39" s="756"/>
      <c r="RBK39" s="756"/>
      <c r="RBL39" s="756"/>
      <c r="RBM39" s="756"/>
      <c r="RBN39" s="756"/>
      <c r="RBO39" s="756"/>
      <c r="RBP39" s="756"/>
      <c r="RBQ39" s="756"/>
      <c r="RBR39" s="756"/>
      <c r="RBS39" s="756"/>
      <c r="RBT39" s="756"/>
      <c r="RBU39" s="756"/>
      <c r="RBV39" s="756"/>
      <c r="RBW39" s="756"/>
      <c r="RBX39" s="756"/>
      <c r="RBY39" s="756"/>
      <c r="RBZ39" s="756"/>
      <c r="RCA39" s="756"/>
      <c r="RCB39" s="756"/>
      <c r="RCC39" s="756"/>
      <c r="RCD39" s="756"/>
      <c r="RCE39" s="756"/>
      <c r="RCF39" s="756"/>
      <c r="RCG39" s="756"/>
      <c r="RCH39" s="756"/>
      <c r="RCI39" s="756"/>
      <c r="RCJ39" s="756"/>
      <c r="RCK39" s="756"/>
      <c r="RCL39" s="756"/>
      <c r="RCM39" s="756"/>
      <c r="RCN39" s="756"/>
      <c r="RCO39" s="756"/>
      <c r="RCP39" s="756"/>
      <c r="RCQ39" s="756"/>
      <c r="RCR39" s="756"/>
      <c r="RCS39" s="756"/>
      <c r="RCT39" s="756"/>
      <c r="RCU39" s="756"/>
      <c r="RCV39" s="756"/>
      <c r="RCW39" s="756"/>
      <c r="RCX39" s="756"/>
      <c r="RCY39" s="756"/>
      <c r="RCZ39" s="756"/>
      <c r="RDA39" s="756"/>
      <c r="RDB39" s="756"/>
      <c r="RDC39" s="756"/>
      <c r="RDD39" s="756"/>
      <c r="RDE39" s="756"/>
      <c r="RDF39" s="756"/>
      <c r="RDG39" s="756"/>
      <c r="RDH39" s="756"/>
      <c r="RDI39" s="756"/>
      <c r="RDJ39" s="756"/>
      <c r="RDK39" s="756"/>
      <c r="RDL39" s="756"/>
      <c r="RDM39" s="756"/>
      <c r="RDN39" s="756"/>
      <c r="RDO39" s="756"/>
      <c r="RDP39" s="756"/>
      <c r="RDQ39" s="756"/>
      <c r="RDR39" s="756"/>
      <c r="RDS39" s="756"/>
      <c r="RDT39" s="756"/>
      <c r="RDU39" s="756"/>
      <c r="RDV39" s="756"/>
      <c r="RDW39" s="756"/>
      <c r="RDX39" s="756"/>
      <c r="RDY39" s="756"/>
      <c r="RDZ39" s="756"/>
      <c r="REA39" s="756"/>
      <c r="REB39" s="756"/>
      <c r="REC39" s="756"/>
      <c r="RED39" s="756"/>
      <c r="REE39" s="756"/>
      <c r="REF39" s="756"/>
      <c r="REG39" s="756"/>
      <c r="REH39" s="756"/>
      <c r="REI39" s="756"/>
      <c r="REJ39" s="756"/>
      <c r="REK39" s="756"/>
      <c r="REL39" s="756"/>
      <c r="REM39" s="756"/>
      <c r="REN39" s="756"/>
      <c r="REO39" s="756"/>
      <c r="REP39" s="756"/>
      <c r="REQ39" s="756"/>
      <c r="RER39" s="756"/>
      <c r="RES39" s="756"/>
      <c r="RET39" s="756"/>
      <c r="REU39" s="756"/>
      <c r="REV39" s="756"/>
      <c r="REW39" s="756"/>
      <c r="REX39" s="756"/>
      <c r="REY39" s="756"/>
      <c r="REZ39" s="756"/>
      <c r="RFA39" s="756"/>
      <c r="RFB39" s="756"/>
      <c r="RFC39" s="756"/>
      <c r="RFD39" s="756"/>
      <c r="RFE39" s="756"/>
      <c r="RFF39" s="756"/>
      <c r="RFG39" s="756"/>
      <c r="RFH39" s="756"/>
      <c r="RFI39" s="756"/>
      <c r="RFJ39" s="756"/>
      <c r="RFK39" s="756"/>
      <c r="RFL39" s="756"/>
      <c r="RFM39" s="756"/>
      <c r="RFN39" s="756"/>
      <c r="RFO39" s="756"/>
      <c r="RFP39" s="756"/>
      <c r="RFQ39" s="756"/>
      <c r="RFR39" s="756"/>
      <c r="RFS39" s="756"/>
      <c r="RFT39" s="756"/>
      <c r="RFU39" s="756"/>
      <c r="RFV39" s="756"/>
      <c r="RFW39" s="756"/>
      <c r="RFX39" s="756"/>
      <c r="RFY39" s="756"/>
      <c r="RFZ39" s="756"/>
      <c r="RGA39" s="756"/>
      <c r="RGB39" s="756"/>
      <c r="RGC39" s="756"/>
      <c r="RGD39" s="756"/>
      <c r="RGE39" s="756"/>
      <c r="RGF39" s="756"/>
      <c r="RGG39" s="756"/>
      <c r="RGH39" s="756"/>
      <c r="RGI39" s="756"/>
      <c r="RGJ39" s="756"/>
      <c r="RGK39" s="756"/>
      <c r="RGL39" s="756"/>
      <c r="RGM39" s="756"/>
      <c r="RGN39" s="756"/>
      <c r="RGO39" s="756"/>
      <c r="RGP39" s="756"/>
      <c r="RGQ39" s="756"/>
      <c r="RGR39" s="756"/>
      <c r="RGS39" s="756"/>
      <c r="RGT39" s="756"/>
      <c r="RGU39" s="756"/>
      <c r="RGV39" s="756"/>
      <c r="RGW39" s="756"/>
      <c r="RGX39" s="756"/>
      <c r="RGY39" s="756"/>
      <c r="RGZ39" s="756"/>
      <c r="RHA39" s="756"/>
      <c r="RHB39" s="756"/>
      <c r="RHC39" s="756"/>
      <c r="RHD39" s="756"/>
      <c r="RHE39" s="756"/>
      <c r="RHF39" s="756"/>
      <c r="RHG39" s="756"/>
      <c r="RHH39" s="756"/>
      <c r="RHI39" s="756"/>
      <c r="RHJ39" s="756"/>
      <c r="RHK39" s="756"/>
      <c r="RHL39" s="756"/>
      <c r="RHM39" s="756"/>
      <c r="RHN39" s="756"/>
      <c r="RHO39" s="756"/>
      <c r="RHP39" s="756"/>
      <c r="RHQ39" s="756"/>
      <c r="RHR39" s="756"/>
      <c r="RHS39" s="756"/>
      <c r="RHT39" s="756"/>
      <c r="RHU39" s="756"/>
      <c r="RHV39" s="756"/>
      <c r="RHW39" s="756"/>
      <c r="RHX39" s="756"/>
      <c r="RHY39" s="756"/>
      <c r="RHZ39" s="756"/>
      <c r="RIA39" s="756"/>
      <c r="RIB39" s="756"/>
      <c r="RIC39" s="756"/>
      <c r="RID39" s="756"/>
      <c r="RIE39" s="756"/>
      <c r="RIF39" s="756"/>
      <c r="RIG39" s="756"/>
      <c r="RIH39" s="756"/>
      <c r="RII39" s="756"/>
      <c r="RIJ39" s="756"/>
      <c r="RIK39" s="756"/>
      <c r="RIL39" s="756"/>
      <c r="RIM39" s="756"/>
      <c r="RIN39" s="756"/>
      <c r="RIO39" s="756"/>
      <c r="RIP39" s="756"/>
      <c r="RIQ39" s="756"/>
      <c r="RIR39" s="756"/>
      <c r="RIS39" s="756"/>
      <c r="RIT39" s="756"/>
      <c r="RIU39" s="756"/>
      <c r="RIV39" s="756"/>
      <c r="RIW39" s="756"/>
      <c r="RIX39" s="756"/>
      <c r="RIY39" s="756"/>
      <c r="RIZ39" s="756"/>
      <c r="RJA39" s="756"/>
      <c r="RJB39" s="756"/>
      <c r="RJC39" s="756"/>
      <c r="RJD39" s="756"/>
      <c r="RJE39" s="756"/>
      <c r="RJF39" s="756"/>
      <c r="RJG39" s="756"/>
      <c r="RJH39" s="756"/>
      <c r="RJI39" s="756"/>
      <c r="RJJ39" s="756"/>
      <c r="RJK39" s="756"/>
      <c r="RJL39" s="756"/>
      <c r="RJM39" s="756"/>
      <c r="RJN39" s="756"/>
      <c r="RJO39" s="756"/>
      <c r="RJP39" s="756"/>
      <c r="RJQ39" s="756"/>
      <c r="RJR39" s="756"/>
      <c r="RJS39" s="756"/>
      <c r="RJT39" s="756"/>
      <c r="RJU39" s="756"/>
      <c r="RJV39" s="756"/>
      <c r="RJW39" s="756"/>
      <c r="RJX39" s="756"/>
      <c r="RJY39" s="756"/>
      <c r="RJZ39" s="756"/>
      <c r="RKA39" s="756"/>
      <c r="RKB39" s="756"/>
      <c r="RKC39" s="756"/>
      <c r="RKD39" s="756"/>
      <c r="RKE39" s="756"/>
      <c r="RKF39" s="756"/>
      <c r="RKG39" s="756"/>
      <c r="RKH39" s="756"/>
      <c r="RKI39" s="756"/>
      <c r="RKJ39" s="756"/>
      <c r="RKK39" s="756"/>
      <c r="RKL39" s="756"/>
      <c r="RKM39" s="756"/>
      <c r="RKN39" s="756"/>
      <c r="RKO39" s="756"/>
      <c r="RKP39" s="756"/>
      <c r="RKQ39" s="756"/>
      <c r="RKR39" s="756"/>
      <c r="RKS39" s="756"/>
      <c r="RKT39" s="756"/>
      <c r="RKU39" s="756"/>
      <c r="RKV39" s="756"/>
      <c r="RKW39" s="756"/>
      <c r="RKX39" s="756"/>
      <c r="RKY39" s="756"/>
      <c r="RKZ39" s="756"/>
      <c r="RLA39" s="756"/>
      <c r="RLB39" s="756"/>
      <c r="RLC39" s="756"/>
      <c r="RLD39" s="756"/>
      <c r="RLE39" s="756"/>
      <c r="RLF39" s="756"/>
      <c r="RLG39" s="756"/>
      <c r="RLH39" s="756"/>
      <c r="RLI39" s="756"/>
      <c r="RLJ39" s="756"/>
      <c r="RLK39" s="756"/>
      <c r="RLL39" s="756"/>
      <c r="RLM39" s="756"/>
      <c r="RLN39" s="756"/>
      <c r="RLO39" s="756"/>
      <c r="RLP39" s="756"/>
      <c r="RLQ39" s="756"/>
      <c r="RLR39" s="756"/>
      <c r="RLS39" s="756"/>
      <c r="RLT39" s="756"/>
      <c r="RLU39" s="756"/>
      <c r="RLV39" s="756"/>
      <c r="RLW39" s="756"/>
      <c r="RLX39" s="756"/>
      <c r="RLY39" s="756"/>
      <c r="RLZ39" s="756"/>
      <c r="RMA39" s="756"/>
      <c r="RMB39" s="756"/>
      <c r="RMC39" s="756"/>
      <c r="RMD39" s="756"/>
      <c r="RME39" s="756"/>
      <c r="RMF39" s="756"/>
      <c r="RMG39" s="756"/>
      <c r="RMH39" s="756"/>
      <c r="RMI39" s="756"/>
      <c r="RMJ39" s="756"/>
      <c r="RMK39" s="756"/>
      <c r="RML39" s="756"/>
      <c r="RMM39" s="756"/>
      <c r="RMN39" s="756"/>
      <c r="RMO39" s="756"/>
      <c r="RMP39" s="756"/>
      <c r="RMQ39" s="756"/>
      <c r="RMR39" s="756"/>
      <c r="RMS39" s="756"/>
      <c r="RMT39" s="756"/>
      <c r="RMU39" s="756"/>
      <c r="RMV39" s="756"/>
      <c r="RMW39" s="756"/>
      <c r="RMX39" s="756"/>
      <c r="RMY39" s="756"/>
      <c r="RMZ39" s="756"/>
      <c r="RNA39" s="756"/>
      <c r="RNB39" s="756"/>
      <c r="RNC39" s="756"/>
      <c r="RND39" s="756"/>
      <c r="RNE39" s="756"/>
      <c r="RNF39" s="756"/>
      <c r="RNG39" s="756"/>
      <c r="RNH39" s="756"/>
      <c r="RNI39" s="756"/>
      <c r="RNJ39" s="756"/>
      <c r="RNK39" s="756"/>
      <c r="RNL39" s="756"/>
      <c r="RNM39" s="756"/>
      <c r="RNN39" s="756"/>
      <c r="RNO39" s="756"/>
      <c r="RNP39" s="756"/>
      <c r="RNQ39" s="756"/>
      <c r="RNR39" s="756"/>
      <c r="RNS39" s="756"/>
      <c r="RNT39" s="756"/>
      <c r="RNU39" s="756"/>
      <c r="RNV39" s="756"/>
      <c r="RNW39" s="756"/>
      <c r="RNX39" s="756"/>
      <c r="RNY39" s="756"/>
      <c r="RNZ39" s="756"/>
      <c r="ROA39" s="756"/>
      <c r="ROB39" s="756"/>
      <c r="ROC39" s="756"/>
      <c r="ROD39" s="756"/>
      <c r="ROE39" s="756"/>
      <c r="ROF39" s="756"/>
      <c r="ROG39" s="756"/>
      <c r="ROH39" s="756"/>
      <c r="ROI39" s="756"/>
      <c r="ROJ39" s="756"/>
      <c r="ROK39" s="756"/>
      <c r="ROL39" s="756"/>
      <c r="ROM39" s="756"/>
      <c r="RON39" s="756"/>
      <c r="ROO39" s="756"/>
      <c r="ROP39" s="756"/>
      <c r="ROQ39" s="756"/>
      <c r="ROR39" s="756"/>
      <c r="ROS39" s="756"/>
      <c r="ROT39" s="756"/>
      <c r="ROU39" s="756"/>
      <c r="ROV39" s="756"/>
      <c r="ROW39" s="756"/>
      <c r="ROX39" s="756"/>
      <c r="ROY39" s="756"/>
      <c r="ROZ39" s="756"/>
      <c r="RPA39" s="756"/>
      <c r="RPB39" s="756"/>
      <c r="RPC39" s="756"/>
      <c r="RPD39" s="756"/>
      <c r="RPE39" s="756"/>
      <c r="RPF39" s="756"/>
      <c r="RPG39" s="756"/>
      <c r="RPH39" s="756"/>
      <c r="RPI39" s="756"/>
      <c r="RPJ39" s="756"/>
      <c r="RPK39" s="756"/>
      <c r="RPL39" s="756"/>
      <c r="RPM39" s="756"/>
      <c r="RPN39" s="756"/>
      <c r="RPO39" s="756"/>
      <c r="RPP39" s="756"/>
      <c r="RPQ39" s="756"/>
      <c r="RPR39" s="756"/>
      <c r="RPS39" s="756"/>
      <c r="RPT39" s="756"/>
      <c r="RPU39" s="756"/>
      <c r="RPV39" s="756"/>
      <c r="RPW39" s="756"/>
      <c r="RPX39" s="756"/>
      <c r="RPY39" s="756"/>
      <c r="RPZ39" s="756"/>
      <c r="RQA39" s="756"/>
      <c r="RQB39" s="756"/>
      <c r="RQC39" s="756"/>
      <c r="RQD39" s="756"/>
      <c r="RQE39" s="756"/>
      <c r="RQF39" s="756"/>
      <c r="RQG39" s="756"/>
      <c r="RQH39" s="756"/>
      <c r="RQI39" s="756"/>
      <c r="RQJ39" s="756"/>
      <c r="RQK39" s="756"/>
      <c r="RQL39" s="756"/>
      <c r="RQM39" s="756"/>
      <c r="RQN39" s="756"/>
      <c r="RQO39" s="756"/>
      <c r="RQP39" s="756"/>
      <c r="RQQ39" s="756"/>
      <c r="RQR39" s="756"/>
      <c r="RQS39" s="756"/>
      <c r="RQT39" s="756"/>
      <c r="RQU39" s="756"/>
      <c r="RQV39" s="756"/>
      <c r="RQW39" s="756"/>
      <c r="RQX39" s="756"/>
      <c r="RQY39" s="756"/>
      <c r="RQZ39" s="756"/>
      <c r="RRA39" s="756"/>
      <c r="RRB39" s="756"/>
      <c r="RRC39" s="756"/>
      <c r="RRD39" s="756"/>
      <c r="RRE39" s="756"/>
      <c r="RRF39" s="756"/>
      <c r="RRG39" s="756"/>
      <c r="RRH39" s="756"/>
      <c r="RRI39" s="756"/>
      <c r="RRJ39" s="756"/>
      <c r="RRK39" s="756"/>
      <c r="RRL39" s="756"/>
      <c r="RRM39" s="756"/>
      <c r="RRN39" s="756"/>
      <c r="RRO39" s="756"/>
      <c r="RRP39" s="756"/>
      <c r="RRQ39" s="756"/>
      <c r="RRR39" s="756"/>
      <c r="RRS39" s="756"/>
      <c r="RRT39" s="756"/>
      <c r="RRU39" s="756"/>
      <c r="RRV39" s="756"/>
      <c r="RRW39" s="756"/>
      <c r="RRX39" s="756"/>
      <c r="RRY39" s="756"/>
      <c r="RRZ39" s="756"/>
      <c r="RSA39" s="756"/>
      <c r="RSB39" s="756"/>
      <c r="RSC39" s="756"/>
      <c r="RSD39" s="756"/>
      <c r="RSE39" s="756"/>
      <c r="RSF39" s="756"/>
      <c r="RSG39" s="756"/>
      <c r="RSH39" s="756"/>
      <c r="RSI39" s="756"/>
      <c r="RSJ39" s="756"/>
      <c r="RSK39" s="756"/>
      <c r="RSL39" s="756"/>
      <c r="RSM39" s="756"/>
      <c r="RSN39" s="756"/>
      <c r="RSO39" s="756"/>
      <c r="RSP39" s="756"/>
      <c r="RSQ39" s="756"/>
      <c r="RSR39" s="756"/>
      <c r="RSS39" s="756"/>
      <c r="RST39" s="756"/>
      <c r="RSU39" s="756"/>
      <c r="RSV39" s="756"/>
      <c r="RSW39" s="756"/>
      <c r="RSX39" s="756"/>
      <c r="RSY39" s="756"/>
      <c r="RSZ39" s="756"/>
      <c r="RTA39" s="756"/>
      <c r="RTB39" s="756"/>
      <c r="RTC39" s="756"/>
      <c r="RTD39" s="756"/>
      <c r="RTE39" s="756"/>
      <c r="RTF39" s="756"/>
      <c r="RTG39" s="756"/>
      <c r="RTH39" s="756"/>
      <c r="RTI39" s="756"/>
      <c r="RTJ39" s="756"/>
      <c r="RTK39" s="756"/>
      <c r="RTL39" s="756"/>
      <c r="RTM39" s="756"/>
      <c r="RTN39" s="756"/>
      <c r="RTO39" s="756"/>
      <c r="RTP39" s="756"/>
      <c r="RTQ39" s="756"/>
      <c r="RTR39" s="756"/>
      <c r="RTS39" s="756"/>
      <c r="RTT39" s="756"/>
      <c r="RTU39" s="756"/>
      <c r="RTV39" s="756"/>
      <c r="RTW39" s="756"/>
      <c r="RTX39" s="756"/>
      <c r="RTY39" s="756"/>
      <c r="RTZ39" s="756"/>
      <c r="RUA39" s="756"/>
      <c r="RUB39" s="756"/>
      <c r="RUC39" s="756"/>
      <c r="RUD39" s="756"/>
      <c r="RUE39" s="756"/>
      <c r="RUF39" s="756"/>
      <c r="RUG39" s="756"/>
      <c r="RUH39" s="756"/>
      <c r="RUI39" s="756"/>
      <c r="RUJ39" s="756"/>
      <c r="RUK39" s="756"/>
      <c r="RUL39" s="756"/>
      <c r="RUM39" s="756"/>
      <c r="RUN39" s="756"/>
      <c r="RUO39" s="756"/>
      <c r="RUP39" s="756"/>
      <c r="RUQ39" s="756"/>
      <c r="RUR39" s="756"/>
      <c r="RUS39" s="756"/>
      <c r="RUT39" s="756"/>
      <c r="RUU39" s="756"/>
      <c r="RUV39" s="756"/>
      <c r="RUW39" s="756"/>
      <c r="RUX39" s="756"/>
      <c r="RUY39" s="756"/>
      <c r="RUZ39" s="756"/>
      <c r="RVA39" s="756"/>
      <c r="RVB39" s="756"/>
      <c r="RVC39" s="756"/>
      <c r="RVD39" s="756"/>
      <c r="RVE39" s="756"/>
      <c r="RVF39" s="756"/>
      <c r="RVG39" s="756"/>
      <c r="RVH39" s="756"/>
      <c r="RVI39" s="756"/>
      <c r="RVJ39" s="756"/>
      <c r="RVK39" s="756"/>
      <c r="RVL39" s="756"/>
      <c r="RVM39" s="756"/>
      <c r="RVN39" s="756"/>
      <c r="RVO39" s="756"/>
      <c r="RVP39" s="756"/>
      <c r="RVQ39" s="756"/>
      <c r="RVR39" s="756"/>
      <c r="RVS39" s="756"/>
      <c r="RVT39" s="756"/>
      <c r="RVU39" s="756"/>
      <c r="RVV39" s="756"/>
      <c r="RVW39" s="756"/>
      <c r="RVX39" s="756"/>
      <c r="RVY39" s="756"/>
      <c r="RVZ39" s="756"/>
      <c r="RWA39" s="756"/>
      <c r="RWB39" s="756"/>
      <c r="RWC39" s="756"/>
      <c r="RWD39" s="756"/>
      <c r="RWE39" s="756"/>
      <c r="RWF39" s="756"/>
      <c r="RWG39" s="756"/>
      <c r="RWH39" s="756"/>
      <c r="RWI39" s="756"/>
      <c r="RWJ39" s="756"/>
      <c r="RWK39" s="756"/>
      <c r="RWL39" s="756"/>
      <c r="RWM39" s="756"/>
      <c r="RWN39" s="756"/>
      <c r="RWO39" s="756"/>
      <c r="RWP39" s="756"/>
      <c r="RWQ39" s="756"/>
      <c r="RWR39" s="756"/>
      <c r="RWS39" s="756"/>
      <c r="RWT39" s="756"/>
      <c r="RWU39" s="756"/>
      <c r="RWV39" s="756"/>
      <c r="RWW39" s="756"/>
      <c r="RWX39" s="756"/>
      <c r="RWY39" s="756"/>
      <c r="RWZ39" s="756"/>
      <c r="RXA39" s="756"/>
      <c r="RXB39" s="756"/>
      <c r="RXC39" s="756"/>
      <c r="RXD39" s="756"/>
      <c r="RXE39" s="756"/>
      <c r="RXF39" s="756"/>
      <c r="RXG39" s="756"/>
      <c r="RXH39" s="756"/>
      <c r="RXI39" s="756"/>
      <c r="RXJ39" s="756"/>
      <c r="RXK39" s="756"/>
      <c r="RXL39" s="756"/>
      <c r="RXM39" s="756"/>
      <c r="RXN39" s="756"/>
      <c r="RXO39" s="756"/>
      <c r="RXP39" s="756"/>
      <c r="RXQ39" s="756"/>
      <c r="RXR39" s="756"/>
      <c r="RXS39" s="756"/>
      <c r="RXT39" s="756"/>
      <c r="RXU39" s="756"/>
      <c r="RXV39" s="756"/>
      <c r="RXW39" s="756"/>
      <c r="RXX39" s="756"/>
      <c r="RXY39" s="756"/>
      <c r="RXZ39" s="756"/>
      <c r="RYA39" s="756"/>
      <c r="RYB39" s="756"/>
      <c r="RYC39" s="756"/>
      <c r="RYD39" s="756"/>
      <c r="RYE39" s="756"/>
      <c r="RYF39" s="756"/>
      <c r="RYG39" s="756"/>
      <c r="RYH39" s="756"/>
      <c r="RYI39" s="756"/>
      <c r="RYJ39" s="756"/>
      <c r="RYK39" s="756"/>
      <c r="RYL39" s="756"/>
      <c r="RYM39" s="756"/>
      <c r="RYN39" s="756"/>
      <c r="RYO39" s="756"/>
      <c r="RYP39" s="756"/>
      <c r="RYQ39" s="756"/>
      <c r="RYR39" s="756"/>
      <c r="RYS39" s="756"/>
      <c r="RYT39" s="756"/>
      <c r="RYU39" s="756"/>
      <c r="RYV39" s="756"/>
      <c r="RYW39" s="756"/>
      <c r="RYX39" s="756"/>
      <c r="RYY39" s="756"/>
      <c r="RYZ39" s="756"/>
      <c r="RZA39" s="756"/>
      <c r="RZB39" s="756"/>
      <c r="RZC39" s="756"/>
      <c r="RZD39" s="756"/>
      <c r="RZE39" s="756"/>
      <c r="RZF39" s="756"/>
      <c r="RZG39" s="756"/>
      <c r="RZH39" s="756"/>
      <c r="RZI39" s="756"/>
      <c r="RZJ39" s="756"/>
      <c r="RZK39" s="756"/>
      <c r="RZL39" s="756"/>
      <c r="RZM39" s="756"/>
      <c r="RZN39" s="756"/>
      <c r="RZO39" s="756"/>
      <c r="RZP39" s="756"/>
      <c r="RZQ39" s="756"/>
      <c r="RZR39" s="756"/>
      <c r="RZS39" s="756"/>
      <c r="RZT39" s="756"/>
      <c r="RZU39" s="756"/>
      <c r="RZV39" s="756"/>
      <c r="RZW39" s="756"/>
      <c r="RZX39" s="756"/>
      <c r="RZY39" s="756"/>
      <c r="RZZ39" s="756"/>
      <c r="SAA39" s="756"/>
      <c r="SAB39" s="756"/>
      <c r="SAC39" s="756"/>
      <c r="SAD39" s="756"/>
      <c r="SAE39" s="756"/>
      <c r="SAF39" s="756"/>
      <c r="SAG39" s="756"/>
      <c r="SAH39" s="756"/>
      <c r="SAI39" s="756"/>
      <c r="SAJ39" s="756"/>
      <c r="SAK39" s="756"/>
      <c r="SAL39" s="756"/>
      <c r="SAM39" s="756"/>
      <c r="SAN39" s="756"/>
      <c r="SAO39" s="756"/>
      <c r="SAP39" s="756"/>
      <c r="SAQ39" s="756"/>
      <c r="SAR39" s="756"/>
      <c r="SAS39" s="756"/>
      <c r="SAT39" s="756"/>
      <c r="SAU39" s="756"/>
      <c r="SAV39" s="756"/>
      <c r="SAW39" s="756"/>
      <c r="SAX39" s="756"/>
      <c r="SAY39" s="756"/>
      <c r="SAZ39" s="756"/>
      <c r="SBA39" s="756"/>
      <c r="SBB39" s="756"/>
      <c r="SBC39" s="756"/>
      <c r="SBD39" s="756"/>
      <c r="SBE39" s="756"/>
      <c r="SBF39" s="756"/>
      <c r="SBG39" s="756"/>
      <c r="SBH39" s="756"/>
      <c r="SBI39" s="756"/>
      <c r="SBJ39" s="756"/>
      <c r="SBK39" s="756"/>
      <c r="SBL39" s="756"/>
      <c r="SBM39" s="756"/>
      <c r="SBN39" s="756"/>
      <c r="SBO39" s="756"/>
      <c r="SBP39" s="756"/>
      <c r="SBQ39" s="756"/>
      <c r="SBR39" s="756"/>
      <c r="SBS39" s="756"/>
      <c r="SBT39" s="756"/>
      <c r="SBU39" s="756"/>
      <c r="SBV39" s="756"/>
      <c r="SBW39" s="756"/>
      <c r="SBX39" s="756"/>
      <c r="SBY39" s="756"/>
      <c r="SBZ39" s="756"/>
      <c r="SCA39" s="756"/>
      <c r="SCB39" s="756"/>
      <c r="SCC39" s="756"/>
      <c r="SCD39" s="756"/>
      <c r="SCE39" s="756"/>
      <c r="SCF39" s="756"/>
      <c r="SCG39" s="756"/>
      <c r="SCH39" s="756"/>
      <c r="SCI39" s="756"/>
      <c r="SCJ39" s="756"/>
      <c r="SCK39" s="756"/>
      <c r="SCL39" s="756"/>
      <c r="SCM39" s="756"/>
      <c r="SCN39" s="756"/>
      <c r="SCO39" s="756"/>
      <c r="SCP39" s="756"/>
      <c r="SCQ39" s="756"/>
      <c r="SCR39" s="756"/>
      <c r="SCS39" s="756"/>
      <c r="SCT39" s="756"/>
      <c r="SCU39" s="756"/>
      <c r="SCV39" s="756"/>
      <c r="SCW39" s="756"/>
      <c r="SCX39" s="756"/>
      <c r="SCY39" s="756"/>
      <c r="SCZ39" s="756"/>
      <c r="SDA39" s="756"/>
      <c r="SDB39" s="756"/>
      <c r="SDC39" s="756"/>
      <c r="SDD39" s="756"/>
      <c r="SDE39" s="756"/>
      <c r="SDF39" s="756"/>
      <c r="SDG39" s="756"/>
      <c r="SDH39" s="756"/>
      <c r="SDI39" s="756"/>
      <c r="SDJ39" s="756"/>
      <c r="SDK39" s="756"/>
      <c r="SDL39" s="756"/>
      <c r="SDM39" s="756"/>
      <c r="SDN39" s="756"/>
      <c r="SDO39" s="756"/>
      <c r="SDP39" s="756"/>
      <c r="SDQ39" s="756"/>
      <c r="SDR39" s="756"/>
      <c r="SDS39" s="756"/>
      <c r="SDT39" s="756"/>
      <c r="SDU39" s="756"/>
      <c r="SDV39" s="756"/>
      <c r="SDW39" s="756"/>
      <c r="SDX39" s="756"/>
      <c r="SDY39" s="756"/>
      <c r="SDZ39" s="756"/>
      <c r="SEA39" s="756"/>
      <c r="SEB39" s="756"/>
      <c r="SEC39" s="756"/>
      <c r="SED39" s="756"/>
      <c r="SEE39" s="756"/>
      <c r="SEF39" s="756"/>
      <c r="SEG39" s="756"/>
      <c r="SEH39" s="756"/>
      <c r="SEI39" s="756"/>
      <c r="SEJ39" s="756"/>
      <c r="SEK39" s="756"/>
      <c r="SEL39" s="756"/>
      <c r="SEM39" s="756"/>
      <c r="SEN39" s="756"/>
      <c r="SEO39" s="756"/>
      <c r="SEP39" s="756"/>
      <c r="SEQ39" s="756"/>
      <c r="SER39" s="756"/>
      <c r="SES39" s="756"/>
      <c r="SET39" s="756"/>
      <c r="SEU39" s="756"/>
      <c r="SEV39" s="756"/>
      <c r="SEW39" s="756"/>
      <c r="SEX39" s="756"/>
      <c r="SEY39" s="756"/>
      <c r="SEZ39" s="756"/>
      <c r="SFA39" s="756"/>
      <c r="SFB39" s="756"/>
      <c r="SFC39" s="756"/>
      <c r="SFD39" s="756"/>
      <c r="SFE39" s="756"/>
      <c r="SFF39" s="756"/>
      <c r="SFG39" s="756"/>
      <c r="SFH39" s="756"/>
      <c r="SFI39" s="756"/>
      <c r="SFJ39" s="756"/>
      <c r="SFK39" s="756"/>
      <c r="SFL39" s="756"/>
      <c r="SFM39" s="756"/>
      <c r="SFN39" s="756"/>
      <c r="SFO39" s="756"/>
      <c r="SFP39" s="756"/>
      <c r="SFQ39" s="756"/>
      <c r="SFR39" s="756"/>
      <c r="SFS39" s="756"/>
      <c r="SFT39" s="756"/>
      <c r="SFU39" s="756"/>
      <c r="SFV39" s="756"/>
      <c r="SFW39" s="756"/>
      <c r="SFX39" s="756"/>
      <c r="SFY39" s="756"/>
      <c r="SFZ39" s="756"/>
      <c r="SGA39" s="756"/>
      <c r="SGB39" s="756"/>
      <c r="SGC39" s="756"/>
      <c r="SGD39" s="756"/>
      <c r="SGE39" s="756"/>
      <c r="SGF39" s="756"/>
      <c r="SGG39" s="756"/>
      <c r="SGH39" s="756"/>
      <c r="SGI39" s="756"/>
      <c r="SGJ39" s="756"/>
      <c r="SGK39" s="756"/>
      <c r="SGL39" s="756"/>
      <c r="SGM39" s="756"/>
      <c r="SGN39" s="756"/>
      <c r="SGO39" s="756"/>
      <c r="SGP39" s="756"/>
      <c r="SGQ39" s="756"/>
      <c r="SGR39" s="756"/>
      <c r="SGS39" s="756"/>
      <c r="SGT39" s="756"/>
      <c r="SGU39" s="756"/>
      <c r="SGV39" s="756"/>
      <c r="SGW39" s="756"/>
      <c r="SGX39" s="756"/>
      <c r="SGY39" s="756"/>
      <c r="SGZ39" s="756"/>
      <c r="SHA39" s="756"/>
      <c r="SHB39" s="756"/>
      <c r="SHC39" s="756"/>
      <c r="SHD39" s="756"/>
      <c r="SHE39" s="756"/>
      <c r="SHF39" s="756"/>
      <c r="SHG39" s="756"/>
      <c r="SHH39" s="756"/>
      <c r="SHI39" s="756"/>
      <c r="SHJ39" s="756"/>
      <c r="SHK39" s="756"/>
      <c r="SHL39" s="756"/>
      <c r="SHM39" s="756"/>
      <c r="SHN39" s="756"/>
      <c r="SHO39" s="756"/>
      <c r="SHP39" s="756"/>
      <c r="SHQ39" s="756"/>
      <c r="SHR39" s="756"/>
      <c r="SHS39" s="756"/>
      <c r="SHT39" s="756"/>
      <c r="SHU39" s="756"/>
      <c r="SHV39" s="756"/>
      <c r="SHW39" s="756"/>
      <c r="SHX39" s="756"/>
      <c r="SHY39" s="756"/>
      <c r="SHZ39" s="756"/>
      <c r="SIA39" s="756"/>
      <c r="SIB39" s="756"/>
      <c r="SIC39" s="756"/>
      <c r="SID39" s="756"/>
      <c r="SIE39" s="756"/>
      <c r="SIF39" s="756"/>
      <c r="SIG39" s="756"/>
      <c r="SIH39" s="756"/>
      <c r="SII39" s="756"/>
      <c r="SIJ39" s="756"/>
      <c r="SIK39" s="756"/>
      <c r="SIL39" s="756"/>
      <c r="SIM39" s="756"/>
      <c r="SIN39" s="756"/>
      <c r="SIO39" s="756"/>
      <c r="SIP39" s="756"/>
      <c r="SIQ39" s="756"/>
      <c r="SIR39" s="756"/>
      <c r="SIS39" s="756"/>
      <c r="SIT39" s="756"/>
      <c r="SIU39" s="756"/>
      <c r="SIV39" s="756"/>
      <c r="SIW39" s="756"/>
      <c r="SIX39" s="756"/>
      <c r="SIY39" s="756"/>
      <c r="SIZ39" s="756"/>
      <c r="SJA39" s="756"/>
      <c r="SJB39" s="756"/>
      <c r="SJC39" s="756"/>
      <c r="SJD39" s="756"/>
      <c r="SJE39" s="756"/>
      <c r="SJF39" s="756"/>
      <c r="SJG39" s="756"/>
      <c r="SJH39" s="756"/>
      <c r="SJI39" s="756"/>
      <c r="SJJ39" s="756"/>
      <c r="SJK39" s="756"/>
      <c r="SJL39" s="756"/>
      <c r="SJM39" s="756"/>
      <c r="SJN39" s="756"/>
      <c r="SJO39" s="756"/>
      <c r="SJP39" s="756"/>
      <c r="SJQ39" s="756"/>
      <c r="SJR39" s="756"/>
      <c r="SJS39" s="756"/>
      <c r="SJT39" s="756"/>
      <c r="SJU39" s="756"/>
      <c r="SJV39" s="756"/>
      <c r="SJW39" s="756"/>
      <c r="SJX39" s="756"/>
      <c r="SJY39" s="756"/>
      <c r="SJZ39" s="756"/>
      <c r="SKA39" s="756"/>
      <c r="SKB39" s="756"/>
      <c r="SKC39" s="756"/>
      <c r="SKD39" s="756"/>
      <c r="SKE39" s="756"/>
      <c r="SKF39" s="756"/>
      <c r="SKG39" s="756"/>
      <c r="SKH39" s="756"/>
      <c r="SKI39" s="756"/>
      <c r="SKJ39" s="756"/>
      <c r="SKK39" s="756"/>
      <c r="SKL39" s="756"/>
      <c r="SKM39" s="756"/>
      <c r="SKN39" s="756"/>
      <c r="SKO39" s="756"/>
      <c r="SKP39" s="756"/>
      <c r="SKQ39" s="756"/>
      <c r="SKR39" s="756"/>
      <c r="SKS39" s="756"/>
      <c r="SKT39" s="756"/>
      <c r="SKU39" s="756"/>
      <c r="SKV39" s="756"/>
      <c r="SKW39" s="756"/>
      <c r="SKX39" s="756"/>
      <c r="SKY39" s="756"/>
      <c r="SKZ39" s="756"/>
      <c r="SLA39" s="756"/>
      <c r="SLB39" s="756"/>
      <c r="SLC39" s="756"/>
      <c r="SLD39" s="756"/>
      <c r="SLE39" s="756"/>
      <c r="SLF39" s="756"/>
      <c r="SLG39" s="756"/>
      <c r="SLH39" s="756"/>
      <c r="SLI39" s="756"/>
      <c r="SLJ39" s="756"/>
      <c r="SLK39" s="756"/>
      <c r="SLL39" s="756"/>
      <c r="SLM39" s="756"/>
      <c r="SLN39" s="756"/>
      <c r="SLO39" s="756"/>
      <c r="SLP39" s="756"/>
      <c r="SLQ39" s="756"/>
      <c r="SLR39" s="756"/>
      <c r="SLS39" s="756"/>
      <c r="SLT39" s="756"/>
      <c r="SLU39" s="756"/>
      <c r="SLV39" s="756"/>
      <c r="SLW39" s="756"/>
      <c r="SLX39" s="756"/>
      <c r="SLY39" s="756"/>
      <c r="SLZ39" s="756"/>
      <c r="SMA39" s="756"/>
      <c r="SMB39" s="756"/>
      <c r="SMC39" s="756"/>
      <c r="SMD39" s="756"/>
      <c r="SME39" s="756"/>
      <c r="SMF39" s="756"/>
      <c r="SMG39" s="756"/>
      <c r="SMH39" s="756"/>
      <c r="SMI39" s="756"/>
      <c r="SMJ39" s="756"/>
      <c r="SMK39" s="756"/>
      <c r="SML39" s="756"/>
      <c r="SMM39" s="756"/>
      <c r="SMN39" s="756"/>
      <c r="SMO39" s="756"/>
      <c r="SMP39" s="756"/>
      <c r="SMQ39" s="756"/>
      <c r="SMR39" s="756"/>
      <c r="SMS39" s="756"/>
      <c r="SMT39" s="756"/>
      <c r="SMU39" s="756"/>
      <c r="SMV39" s="756"/>
      <c r="SMW39" s="756"/>
      <c r="SMX39" s="756"/>
      <c r="SMY39" s="756"/>
      <c r="SMZ39" s="756"/>
      <c r="SNA39" s="756"/>
      <c r="SNB39" s="756"/>
      <c r="SNC39" s="756"/>
      <c r="SND39" s="756"/>
      <c r="SNE39" s="756"/>
      <c r="SNF39" s="756"/>
      <c r="SNG39" s="756"/>
      <c r="SNH39" s="756"/>
      <c r="SNI39" s="756"/>
      <c r="SNJ39" s="756"/>
      <c r="SNK39" s="756"/>
      <c r="SNL39" s="756"/>
      <c r="SNM39" s="756"/>
      <c r="SNN39" s="756"/>
      <c r="SNO39" s="756"/>
      <c r="SNP39" s="756"/>
      <c r="SNQ39" s="756"/>
      <c r="SNR39" s="756"/>
      <c r="SNS39" s="756"/>
      <c r="SNT39" s="756"/>
      <c r="SNU39" s="756"/>
      <c r="SNV39" s="756"/>
      <c r="SNW39" s="756"/>
      <c r="SNX39" s="756"/>
      <c r="SNY39" s="756"/>
      <c r="SNZ39" s="756"/>
      <c r="SOA39" s="756"/>
      <c r="SOB39" s="756"/>
      <c r="SOC39" s="756"/>
      <c r="SOD39" s="756"/>
      <c r="SOE39" s="756"/>
      <c r="SOF39" s="756"/>
      <c r="SOG39" s="756"/>
      <c r="SOH39" s="756"/>
      <c r="SOI39" s="756"/>
      <c r="SOJ39" s="756"/>
      <c r="SOK39" s="756"/>
      <c r="SOL39" s="756"/>
      <c r="SOM39" s="756"/>
      <c r="SON39" s="756"/>
      <c r="SOO39" s="756"/>
      <c r="SOP39" s="756"/>
      <c r="SOQ39" s="756"/>
      <c r="SOR39" s="756"/>
      <c r="SOS39" s="756"/>
      <c r="SOT39" s="756"/>
      <c r="SOU39" s="756"/>
      <c r="SOV39" s="756"/>
      <c r="SOW39" s="756"/>
      <c r="SOX39" s="756"/>
      <c r="SOY39" s="756"/>
      <c r="SOZ39" s="756"/>
      <c r="SPA39" s="756"/>
      <c r="SPB39" s="756"/>
      <c r="SPC39" s="756"/>
      <c r="SPD39" s="756"/>
      <c r="SPE39" s="756"/>
      <c r="SPF39" s="756"/>
      <c r="SPG39" s="756"/>
      <c r="SPH39" s="756"/>
      <c r="SPI39" s="756"/>
      <c r="SPJ39" s="756"/>
      <c r="SPK39" s="756"/>
      <c r="SPL39" s="756"/>
      <c r="SPM39" s="756"/>
      <c r="SPN39" s="756"/>
      <c r="SPO39" s="756"/>
      <c r="SPP39" s="756"/>
      <c r="SPQ39" s="756"/>
      <c r="SPR39" s="756"/>
      <c r="SPS39" s="756"/>
      <c r="SPT39" s="756"/>
      <c r="SPU39" s="756"/>
      <c r="SPV39" s="756"/>
      <c r="SPW39" s="756"/>
      <c r="SPX39" s="756"/>
      <c r="SPY39" s="756"/>
      <c r="SPZ39" s="756"/>
      <c r="SQA39" s="756"/>
      <c r="SQB39" s="756"/>
      <c r="SQC39" s="756"/>
      <c r="SQD39" s="756"/>
      <c r="SQE39" s="756"/>
      <c r="SQF39" s="756"/>
      <c r="SQG39" s="756"/>
      <c r="SQH39" s="756"/>
      <c r="SQI39" s="756"/>
      <c r="SQJ39" s="756"/>
      <c r="SQK39" s="756"/>
      <c r="SQL39" s="756"/>
      <c r="SQM39" s="756"/>
      <c r="SQN39" s="756"/>
      <c r="SQO39" s="756"/>
      <c r="SQP39" s="756"/>
      <c r="SQQ39" s="756"/>
      <c r="SQR39" s="756"/>
      <c r="SQS39" s="756"/>
      <c r="SQT39" s="756"/>
      <c r="SQU39" s="756"/>
      <c r="SQV39" s="756"/>
      <c r="SQW39" s="756"/>
      <c r="SQX39" s="756"/>
      <c r="SQY39" s="756"/>
      <c r="SQZ39" s="756"/>
      <c r="SRA39" s="756"/>
      <c r="SRB39" s="756"/>
      <c r="SRC39" s="756"/>
      <c r="SRD39" s="756"/>
      <c r="SRE39" s="756"/>
      <c r="SRF39" s="756"/>
      <c r="SRG39" s="756"/>
      <c r="SRH39" s="756"/>
      <c r="SRI39" s="756"/>
      <c r="SRJ39" s="756"/>
      <c r="SRK39" s="756"/>
      <c r="SRL39" s="756"/>
      <c r="SRM39" s="756"/>
      <c r="SRN39" s="756"/>
      <c r="SRO39" s="756"/>
      <c r="SRP39" s="756"/>
      <c r="SRQ39" s="756"/>
      <c r="SRR39" s="756"/>
      <c r="SRS39" s="756"/>
      <c r="SRT39" s="756"/>
      <c r="SRU39" s="756"/>
      <c r="SRV39" s="756"/>
      <c r="SRW39" s="756"/>
      <c r="SRX39" s="756"/>
      <c r="SRY39" s="756"/>
      <c r="SRZ39" s="756"/>
      <c r="SSA39" s="756"/>
      <c r="SSB39" s="756"/>
      <c r="SSC39" s="756"/>
      <c r="SSD39" s="756"/>
      <c r="SSE39" s="756"/>
      <c r="SSF39" s="756"/>
      <c r="SSG39" s="756"/>
      <c r="SSH39" s="756"/>
      <c r="SSI39" s="756"/>
      <c r="SSJ39" s="756"/>
      <c r="SSK39" s="756"/>
      <c r="SSL39" s="756"/>
      <c r="SSM39" s="756"/>
      <c r="SSN39" s="756"/>
      <c r="SSO39" s="756"/>
      <c r="SSP39" s="756"/>
      <c r="SSQ39" s="756"/>
      <c r="SSR39" s="756"/>
      <c r="SSS39" s="756"/>
      <c r="SST39" s="756"/>
      <c r="SSU39" s="756"/>
      <c r="SSV39" s="756"/>
      <c r="SSW39" s="756"/>
      <c r="SSX39" s="756"/>
      <c r="SSY39" s="756"/>
      <c r="SSZ39" s="756"/>
      <c r="STA39" s="756"/>
      <c r="STB39" s="756"/>
      <c r="STC39" s="756"/>
      <c r="STD39" s="756"/>
      <c r="STE39" s="756"/>
      <c r="STF39" s="756"/>
      <c r="STG39" s="756"/>
      <c r="STH39" s="756"/>
      <c r="STI39" s="756"/>
      <c r="STJ39" s="756"/>
      <c r="STK39" s="756"/>
      <c r="STL39" s="756"/>
      <c r="STM39" s="756"/>
      <c r="STN39" s="756"/>
      <c r="STO39" s="756"/>
      <c r="STP39" s="756"/>
      <c r="STQ39" s="756"/>
      <c r="STR39" s="756"/>
      <c r="STS39" s="756"/>
      <c r="STT39" s="756"/>
      <c r="STU39" s="756"/>
      <c r="STV39" s="756"/>
      <c r="STW39" s="756"/>
      <c r="STX39" s="756"/>
      <c r="STY39" s="756"/>
      <c r="STZ39" s="756"/>
      <c r="SUA39" s="756"/>
      <c r="SUB39" s="756"/>
      <c r="SUC39" s="756"/>
      <c r="SUD39" s="756"/>
      <c r="SUE39" s="756"/>
      <c r="SUF39" s="756"/>
      <c r="SUG39" s="756"/>
      <c r="SUH39" s="756"/>
      <c r="SUI39" s="756"/>
      <c r="SUJ39" s="756"/>
      <c r="SUK39" s="756"/>
      <c r="SUL39" s="756"/>
      <c r="SUM39" s="756"/>
      <c r="SUN39" s="756"/>
      <c r="SUO39" s="756"/>
      <c r="SUP39" s="756"/>
      <c r="SUQ39" s="756"/>
      <c r="SUR39" s="756"/>
      <c r="SUS39" s="756"/>
      <c r="SUT39" s="756"/>
      <c r="SUU39" s="756"/>
      <c r="SUV39" s="756"/>
      <c r="SUW39" s="756"/>
      <c r="SUX39" s="756"/>
      <c r="SUY39" s="756"/>
      <c r="SUZ39" s="756"/>
      <c r="SVA39" s="756"/>
      <c r="SVB39" s="756"/>
      <c r="SVC39" s="756"/>
      <c r="SVD39" s="756"/>
      <c r="SVE39" s="756"/>
      <c r="SVF39" s="756"/>
      <c r="SVG39" s="756"/>
      <c r="SVH39" s="756"/>
      <c r="SVI39" s="756"/>
      <c r="SVJ39" s="756"/>
      <c r="SVK39" s="756"/>
      <c r="SVL39" s="756"/>
      <c r="SVM39" s="756"/>
      <c r="SVN39" s="756"/>
      <c r="SVO39" s="756"/>
      <c r="SVP39" s="756"/>
      <c r="SVQ39" s="756"/>
      <c r="SVR39" s="756"/>
      <c r="SVS39" s="756"/>
      <c r="SVT39" s="756"/>
      <c r="SVU39" s="756"/>
      <c r="SVV39" s="756"/>
      <c r="SVW39" s="756"/>
      <c r="SVX39" s="756"/>
      <c r="SVY39" s="756"/>
      <c r="SVZ39" s="756"/>
      <c r="SWA39" s="756"/>
      <c r="SWB39" s="756"/>
      <c r="SWC39" s="756"/>
      <c r="SWD39" s="756"/>
      <c r="SWE39" s="756"/>
      <c r="SWF39" s="756"/>
      <c r="SWG39" s="756"/>
      <c r="SWH39" s="756"/>
      <c r="SWI39" s="756"/>
      <c r="SWJ39" s="756"/>
      <c r="SWK39" s="756"/>
      <c r="SWL39" s="756"/>
      <c r="SWM39" s="756"/>
      <c r="SWN39" s="756"/>
      <c r="SWO39" s="756"/>
      <c r="SWP39" s="756"/>
      <c r="SWQ39" s="756"/>
      <c r="SWR39" s="756"/>
      <c r="SWS39" s="756"/>
      <c r="SWT39" s="756"/>
      <c r="SWU39" s="756"/>
      <c r="SWV39" s="756"/>
      <c r="SWW39" s="756"/>
      <c r="SWX39" s="756"/>
      <c r="SWY39" s="756"/>
      <c r="SWZ39" s="756"/>
      <c r="SXA39" s="756"/>
      <c r="SXB39" s="756"/>
      <c r="SXC39" s="756"/>
      <c r="SXD39" s="756"/>
      <c r="SXE39" s="756"/>
      <c r="SXF39" s="756"/>
      <c r="SXG39" s="756"/>
      <c r="SXH39" s="756"/>
      <c r="SXI39" s="756"/>
      <c r="SXJ39" s="756"/>
      <c r="SXK39" s="756"/>
      <c r="SXL39" s="756"/>
      <c r="SXM39" s="756"/>
      <c r="SXN39" s="756"/>
      <c r="SXO39" s="756"/>
      <c r="SXP39" s="756"/>
      <c r="SXQ39" s="756"/>
      <c r="SXR39" s="756"/>
      <c r="SXS39" s="756"/>
      <c r="SXT39" s="756"/>
      <c r="SXU39" s="756"/>
      <c r="SXV39" s="756"/>
      <c r="SXW39" s="756"/>
      <c r="SXX39" s="756"/>
      <c r="SXY39" s="756"/>
      <c r="SXZ39" s="756"/>
      <c r="SYA39" s="756"/>
      <c r="SYB39" s="756"/>
      <c r="SYC39" s="756"/>
      <c r="SYD39" s="756"/>
      <c r="SYE39" s="756"/>
      <c r="SYF39" s="756"/>
      <c r="SYG39" s="756"/>
      <c r="SYH39" s="756"/>
      <c r="SYI39" s="756"/>
      <c r="SYJ39" s="756"/>
      <c r="SYK39" s="756"/>
      <c r="SYL39" s="756"/>
      <c r="SYM39" s="756"/>
      <c r="SYN39" s="756"/>
      <c r="SYO39" s="756"/>
      <c r="SYP39" s="756"/>
      <c r="SYQ39" s="756"/>
      <c r="SYR39" s="756"/>
      <c r="SYS39" s="756"/>
      <c r="SYT39" s="756"/>
      <c r="SYU39" s="756"/>
      <c r="SYV39" s="756"/>
      <c r="SYW39" s="756"/>
      <c r="SYX39" s="756"/>
      <c r="SYY39" s="756"/>
      <c r="SYZ39" s="756"/>
      <c r="SZA39" s="756"/>
      <c r="SZB39" s="756"/>
      <c r="SZC39" s="756"/>
      <c r="SZD39" s="756"/>
      <c r="SZE39" s="756"/>
      <c r="SZF39" s="756"/>
      <c r="SZG39" s="756"/>
      <c r="SZH39" s="756"/>
      <c r="SZI39" s="756"/>
      <c r="SZJ39" s="756"/>
      <c r="SZK39" s="756"/>
      <c r="SZL39" s="756"/>
      <c r="SZM39" s="756"/>
      <c r="SZN39" s="756"/>
      <c r="SZO39" s="756"/>
      <c r="SZP39" s="756"/>
      <c r="SZQ39" s="756"/>
      <c r="SZR39" s="756"/>
      <c r="SZS39" s="756"/>
      <c r="SZT39" s="756"/>
      <c r="SZU39" s="756"/>
      <c r="SZV39" s="756"/>
      <c r="SZW39" s="756"/>
      <c r="SZX39" s="756"/>
      <c r="SZY39" s="756"/>
      <c r="SZZ39" s="756"/>
      <c r="TAA39" s="756"/>
      <c r="TAB39" s="756"/>
      <c r="TAC39" s="756"/>
      <c r="TAD39" s="756"/>
      <c r="TAE39" s="756"/>
      <c r="TAF39" s="756"/>
      <c r="TAG39" s="756"/>
      <c r="TAH39" s="756"/>
      <c r="TAI39" s="756"/>
      <c r="TAJ39" s="756"/>
      <c r="TAK39" s="756"/>
      <c r="TAL39" s="756"/>
      <c r="TAM39" s="756"/>
      <c r="TAN39" s="756"/>
      <c r="TAO39" s="756"/>
      <c r="TAP39" s="756"/>
      <c r="TAQ39" s="756"/>
      <c r="TAR39" s="756"/>
      <c r="TAS39" s="756"/>
      <c r="TAT39" s="756"/>
      <c r="TAU39" s="756"/>
      <c r="TAV39" s="756"/>
      <c r="TAW39" s="756"/>
      <c r="TAX39" s="756"/>
      <c r="TAY39" s="756"/>
      <c r="TAZ39" s="756"/>
      <c r="TBA39" s="756"/>
      <c r="TBB39" s="756"/>
      <c r="TBC39" s="756"/>
      <c r="TBD39" s="756"/>
      <c r="TBE39" s="756"/>
      <c r="TBF39" s="756"/>
      <c r="TBG39" s="756"/>
      <c r="TBH39" s="756"/>
      <c r="TBI39" s="756"/>
      <c r="TBJ39" s="756"/>
      <c r="TBK39" s="756"/>
      <c r="TBL39" s="756"/>
      <c r="TBM39" s="756"/>
      <c r="TBN39" s="756"/>
      <c r="TBO39" s="756"/>
      <c r="TBP39" s="756"/>
      <c r="TBQ39" s="756"/>
      <c r="TBR39" s="756"/>
      <c r="TBS39" s="756"/>
      <c r="TBT39" s="756"/>
      <c r="TBU39" s="756"/>
      <c r="TBV39" s="756"/>
      <c r="TBW39" s="756"/>
      <c r="TBX39" s="756"/>
      <c r="TBY39" s="756"/>
      <c r="TBZ39" s="756"/>
      <c r="TCA39" s="756"/>
      <c r="TCB39" s="756"/>
      <c r="TCC39" s="756"/>
      <c r="TCD39" s="756"/>
      <c r="TCE39" s="756"/>
      <c r="TCF39" s="756"/>
      <c r="TCG39" s="756"/>
      <c r="TCH39" s="756"/>
      <c r="TCI39" s="756"/>
      <c r="TCJ39" s="756"/>
      <c r="TCK39" s="756"/>
      <c r="TCL39" s="756"/>
      <c r="TCM39" s="756"/>
      <c r="TCN39" s="756"/>
      <c r="TCO39" s="756"/>
      <c r="TCP39" s="756"/>
      <c r="TCQ39" s="756"/>
      <c r="TCR39" s="756"/>
      <c r="TCS39" s="756"/>
      <c r="TCT39" s="756"/>
      <c r="TCU39" s="756"/>
      <c r="TCV39" s="756"/>
      <c r="TCW39" s="756"/>
      <c r="TCX39" s="756"/>
      <c r="TCY39" s="756"/>
      <c r="TCZ39" s="756"/>
      <c r="TDA39" s="756"/>
      <c r="TDB39" s="756"/>
      <c r="TDC39" s="756"/>
      <c r="TDD39" s="756"/>
      <c r="TDE39" s="756"/>
      <c r="TDF39" s="756"/>
      <c r="TDG39" s="756"/>
      <c r="TDH39" s="756"/>
      <c r="TDI39" s="756"/>
      <c r="TDJ39" s="756"/>
      <c r="TDK39" s="756"/>
      <c r="TDL39" s="756"/>
      <c r="TDM39" s="756"/>
      <c r="TDN39" s="756"/>
      <c r="TDO39" s="756"/>
      <c r="TDP39" s="756"/>
      <c r="TDQ39" s="756"/>
      <c r="TDR39" s="756"/>
      <c r="TDS39" s="756"/>
      <c r="TDT39" s="756"/>
      <c r="TDU39" s="756"/>
      <c r="TDV39" s="756"/>
      <c r="TDW39" s="756"/>
      <c r="TDX39" s="756"/>
      <c r="TDY39" s="756"/>
      <c r="TDZ39" s="756"/>
      <c r="TEA39" s="756"/>
      <c r="TEB39" s="756"/>
      <c r="TEC39" s="756"/>
      <c r="TED39" s="756"/>
      <c r="TEE39" s="756"/>
      <c r="TEF39" s="756"/>
      <c r="TEG39" s="756"/>
      <c r="TEH39" s="756"/>
      <c r="TEI39" s="756"/>
      <c r="TEJ39" s="756"/>
      <c r="TEK39" s="756"/>
      <c r="TEL39" s="756"/>
      <c r="TEM39" s="756"/>
      <c r="TEN39" s="756"/>
      <c r="TEO39" s="756"/>
      <c r="TEP39" s="756"/>
      <c r="TEQ39" s="756"/>
      <c r="TER39" s="756"/>
      <c r="TES39" s="756"/>
      <c r="TET39" s="756"/>
      <c r="TEU39" s="756"/>
      <c r="TEV39" s="756"/>
      <c r="TEW39" s="756"/>
      <c r="TEX39" s="756"/>
      <c r="TEY39" s="756"/>
      <c r="TEZ39" s="756"/>
      <c r="TFA39" s="756"/>
      <c r="TFB39" s="756"/>
      <c r="TFC39" s="756"/>
      <c r="TFD39" s="756"/>
      <c r="TFE39" s="756"/>
      <c r="TFF39" s="756"/>
      <c r="TFG39" s="756"/>
      <c r="TFH39" s="756"/>
      <c r="TFI39" s="756"/>
      <c r="TFJ39" s="756"/>
      <c r="TFK39" s="756"/>
      <c r="TFL39" s="756"/>
      <c r="TFM39" s="756"/>
      <c r="TFN39" s="756"/>
      <c r="TFO39" s="756"/>
      <c r="TFP39" s="756"/>
      <c r="TFQ39" s="756"/>
      <c r="TFR39" s="756"/>
      <c r="TFS39" s="756"/>
      <c r="TFT39" s="756"/>
      <c r="TFU39" s="756"/>
      <c r="TFV39" s="756"/>
      <c r="TFW39" s="756"/>
      <c r="TFX39" s="756"/>
      <c r="TFY39" s="756"/>
      <c r="TFZ39" s="756"/>
      <c r="TGA39" s="756"/>
      <c r="TGB39" s="756"/>
      <c r="TGC39" s="756"/>
      <c r="TGD39" s="756"/>
      <c r="TGE39" s="756"/>
      <c r="TGF39" s="756"/>
      <c r="TGG39" s="756"/>
      <c r="TGH39" s="756"/>
      <c r="TGI39" s="756"/>
      <c r="TGJ39" s="756"/>
      <c r="TGK39" s="756"/>
      <c r="TGL39" s="756"/>
      <c r="TGM39" s="756"/>
      <c r="TGN39" s="756"/>
      <c r="TGO39" s="756"/>
      <c r="TGP39" s="756"/>
      <c r="TGQ39" s="756"/>
      <c r="TGR39" s="756"/>
      <c r="TGS39" s="756"/>
      <c r="TGT39" s="756"/>
      <c r="TGU39" s="756"/>
      <c r="TGV39" s="756"/>
      <c r="TGW39" s="756"/>
      <c r="TGX39" s="756"/>
      <c r="TGY39" s="756"/>
      <c r="TGZ39" s="756"/>
      <c r="THA39" s="756"/>
      <c r="THB39" s="756"/>
      <c r="THC39" s="756"/>
      <c r="THD39" s="756"/>
      <c r="THE39" s="756"/>
      <c r="THF39" s="756"/>
      <c r="THG39" s="756"/>
      <c r="THH39" s="756"/>
      <c r="THI39" s="756"/>
      <c r="THJ39" s="756"/>
      <c r="THK39" s="756"/>
      <c r="THL39" s="756"/>
      <c r="THM39" s="756"/>
      <c r="THN39" s="756"/>
      <c r="THO39" s="756"/>
      <c r="THP39" s="756"/>
      <c r="THQ39" s="756"/>
      <c r="THR39" s="756"/>
      <c r="THS39" s="756"/>
      <c r="THT39" s="756"/>
      <c r="THU39" s="756"/>
      <c r="THV39" s="756"/>
      <c r="THW39" s="756"/>
      <c r="THX39" s="756"/>
      <c r="THY39" s="756"/>
      <c r="THZ39" s="756"/>
      <c r="TIA39" s="756"/>
      <c r="TIB39" s="756"/>
      <c r="TIC39" s="756"/>
      <c r="TID39" s="756"/>
      <c r="TIE39" s="756"/>
      <c r="TIF39" s="756"/>
      <c r="TIG39" s="756"/>
      <c r="TIH39" s="756"/>
      <c r="TII39" s="756"/>
      <c r="TIJ39" s="756"/>
      <c r="TIK39" s="756"/>
      <c r="TIL39" s="756"/>
      <c r="TIM39" s="756"/>
      <c r="TIN39" s="756"/>
      <c r="TIO39" s="756"/>
      <c r="TIP39" s="756"/>
      <c r="TIQ39" s="756"/>
      <c r="TIR39" s="756"/>
      <c r="TIS39" s="756"/>
      <c r="TIT39" s="756"/>
      <c r="TIU39" s="756"/>
      <c r="TIV39" s="756"/>
      <c r="TIW39" s="756"/>
      <c r="TIX39" s="756"/>
      <c r="TIY39" s="756"/>
      <c r="TIZ39" s="756"/>
      <c r="TJA39" s="756"/>
      <c r="TJB39" s="756"/>
      <c r="TJC39" s="756"/>
      <c r="TJD39" s="756"/>
      <c r="TJE39" s="756"/>
      <c r="TJF39" s="756"/>
      <c r="TJG39" s="756"/>
      <c r="TJH39" s="756"/>
      <c r="TJI39" s="756"/>
      <c r="TJJ39" s="756"/>
      <c r="TJK39" s="756"/>
      <c r="TJL39" s="756"/>
      <c r="TJM39" s="756"/>
      <c r="TJN39" s="756"/>
      <c r="TJO39" s="756"/>
      <c r="TJP39" s="756"/>
      <c r="TJQ39" s="756"/>
      <c r="TJR39" s="756"/>
      <c r="TJS39" s="756"/>
      <c r="TJT39" s="756"/>
      <c r="TJU39" s="756"/>
      <c r="TJV39" s="756"/>
      <c r="TJW39" s="756"/>
      <c r="TJX39" s="756"/>
      <c r="TJY39" s="756"/>
      <c r="TJZ39" s="756"/>
      <c r="TKA39" s="756"/>
      <c r="TKB39" s="756"/>
      <c r="TKC39" s="756"/>
      <c r="TKD39" s="756"/>
      <c r="TKE39" s="756"/>
      <c r="TKF39" s="756"/>
      <c r="TKG39" s="756"/>
      <c r="TKH39" s="756"/>
      <c r="TKI39" s="756"/>
      <c r="TKJ39" s="756"/>
      <c r="TKK39" s="756"/>
      <c r="TKL39" s="756"/>
      <c r="TKM39" s="756"/>
      <c r="TKN39" s="756"/>
      <c r="TKO39" s="756"/>
      <c r="TKP39" s="756"/>
      <c r="TKQ39" s="756"/>
      <c r="TKR39" s="756"/>
      <c r="TKS39" s="756"/>
      <c r="TKT39" s="756"/>
      <c r="TKU39" s="756"/>
      <c r="TKV39" s="756"/>
      <c r="TKW39" s="756"/>
      <c r="TKX39" s="756"/>
      <c r="TKY39" s="756"/>
      <c r="TKZ39" s="756"/>
      <c r="TLA39" s="756"/>
      <c r="TLB39" s="756"/>
      <c r="TLC39" s="756"/>
      <c r="TLD39" s="756"/>
      <c r="TLE39" s="756"/>
      <c r="TLF39" s="756"/>
      <c r="TLG39" s="756"/>
      <c r="TLH39" s="756"/>
      <c r="TLI39" s="756"/>
      <c r="TLJ39" s="756"/>
      <c r="TLK39" s="756"/>
      <c r="TLL39" s="756"/>
      <c r="TLM39" s="756"/>
      <c r="TLN39" s="756"/>
      <c r="TLO39" s="756"/>
      <c r="TLP39" s="756"/>
      <c r="TLQ39" s="756"/>
      <c r="TLR39" s="756"/>
      <c r="TLS39" s="756"/>
      <c r="TLT39" s="756"/>
      <c r="TLU39" s="756"/>
      <c r="TLV39" s="756"/>
      <c r="TLW39" s="756"/>
      <c r="TLX39" s="756"/>
      <c r="TLY39" s="756"/>
      <c r="TLZ39" s="756"/>
      <c r="TMA39" s="756"/>
      <c r="TMB39" s="756"/>
      <c r="TMC39" s="756"/>
      <c r="TMD39" s="756"/>
      <c r="TME39" s="756"/>
      <c r="TMF39" s="756"/>
      <c r="TMG39" s="756"/>
      <c r="TMH39" s="756"/>
      <c r="TMI39" s="756"/>
      <c r="TMJ39" s="756"/>
      <c r="TMK39" s="756"/>
      <c r="TML39" s="756"/>
      <c r="TMM39" s="756"/>
      <c r="TMN39" s="756"/>
      <c r="TMO39" s="756"/>
      <c r="TMP39" s="756"/>
      <c r="TMQ39" s="756"/>
      <c r="TMR39" s="756"/>
      <c r="TMS39" s="756"/>
      <c r="TMT39" s="756"/>
      <c r="TMU39" s="756"/>
      <c r="TMV39" s="756"/>
      <c r="TMW39" s="756"/>
      <c r="TMX39" s="756"/>
      <c r="TMY39" s="756"/>
      <c r="TMZ39" s="756"/>
      <c r="TNA39" s="756"/>
      <c r="TNB39" s="756"/>
      <c r="TNC39" s="756"/>
      <c r="TND39" s="756"/>
      <c r="TNE39" s="756"/>
      <c r="TNF39" s="756"/>
      <c r="TNG39" s="756"/>
      <c r="TNH39" s="756"/>
      <c r="TNI39" s="756"/>
      <c r="TNJ39" s="756"/>
      <c r="TNK39" s="756"/>
      <c r="TNL39" s="756"/>
      <c r="TNM39" s="756"/>
      <c r="TNN39" s="756"/>
      <c r="TNO39" s="756"/>
      <c r="TNP39" s="756"/>
      <c r="TNQ39" s="756"/>
      <c r="TNR39" s="756"/>
      <c r="TNS39" s="756"/>
      <c r="TNT39" s="756"/>
      <c r="TNU39" s="756"/>
      <c r="TNV39" s="756"/>
      <c r="TNW39" s="756"/>
      <c r="TNX39" s="756"/>
      <c r="TNY39" s="756"/>
      <c r="TNZ39" s="756"/>
      <c r="TOA39" s="756"/>
      <c r="TOB39" s="756"/>
      <c r="TOC39" s="756"/>
      <c r="TOD39" s="756"/>
      <c r="TOE39" s="756"/>
      <c r="TOF39" s="756"/>
      <c r="TOG39" s="756"/>
      <c r="TOH39" s="756"/>
      <c r="TOI39" s="756"/>
      <c r="TOJ39" s="756"/>
      <c r="TOK39" s="756"/>
      <c r="TOL39" s="756"/>
      <c r="TOM39" s="756"/>
      <c r="TON39" s="756"/>
      <c r="TOO39" s="756"/>
      <c r="TOP39" s="756"/>
      <c r="TOQ39" s="756"/>
      <c r="TOR39" s="756"/>
      <c r="TOS39" s="756"/>
      <c r="TOT39" s="756"/>
      <c r="TOU39" s="756"/>
      <c r="TOV39" s="756"/>
      <c r="TOW39" s="756"/>
      <c r="TOX39" s="756"/>
      <c r="TOY39" s="756"/>
      <c r="TOZ39" s="756"/>
      <c r="TPA39" s="756"/>
      <c r="TPB39" s="756"/>
      <c r="TPC39" s="756"/>
      <c r="TPD39" s="756"/>
      <c r="TPE39" s="756"/>
      <c r="TPF39" s="756"/>
      <c r="TPG39" s="756"/>
      <c r="TPH39" s="756"/>
      <c r="TPI39" s="756"/>
      <c r="TPJ39" s="756"/>
      <c r="TPK39" s="756"/>
      <c r="TPL39" s="756"/>
      <c r="TPM39" s="756"/>
      <c r="TPN39" s="756"/>
      <c r="TPO39" s="756"/>
      <c r="TPP39" s="756"/>
      <c r="TPQ39" s="756"/>
      <c r="TPR39" s="756"/>
      <c r="TPS39" s="756"/>
      <c r="TPT39" s="756"/>
      <c r="TPU39" s="756"/>
      <c r="TPV39" s="756"/>
      <c r="TPW39" s="756"/>
      <c r="TPX39" s="756"/>
      <c r="TPY39" s="756"/>
      <c r="TPZ39" s="756"/>
      <c r="TQA39" s="756"/>
      <c r="TQB39" s="756"/>
      <c r="TQC39" s="756"/>
      <c r="TQD39" s="756"/>
      <c r="TQE39" s="756"/>
      <c r="TQF39" s="756"/>
      <c r="TQG39" s="756"/>
      <c r="TQH39" s="756"/>
      <c r="TQI39" s="756"/>
      <c r="TQJ39" s="756"/>
      <c r="TQK39" s="756"/>
      <c r="TQL39" s="756"/>
      <c r="TQM39" s="756"/>
      <c r="TQN39" s="756"/>
      <c r="TQO39" s="756"/>
      <c r="TQP39" s="756"/>
      <c r="TQQ39" s="756"/>
      <c r="TQR39" s="756"/>
      <c r="TQS39" s="756"/>
      <c r="TQT39" s="756"/>
      <c r="TQU39" s="756"/>
      <c r="TQV39" s="756"/>
      <c r="TQW39" s="756"/>
      <c r="TQX39" s="756"/>
      <c r="TQY39" s="756"/>
      <c r="TQZ39" s="756"/>
      <c r="TRA39" s="756"/>
      <c r="TRB39" s="756"/>
      <c r="TRC39" s="756"/>
      <c r="TRD39" s="756"/>
      <c r="TRE39" s="756"/>
      <c r="TRF39" s="756"/>
      <c r="TRG39" s="756"/>
      <c r="TRH39" s="756"/>
      <c r="TRI39" s="756"/>
      <c r="TRJ39" s="756"/>
      <c r="TRK39" s="756"/>
      <c r="TRL39" s="756"/>
      <c r="TRM39" s="756"/>
      <c r="TRN39" s="756"/>
      <c r="TRO39" s="756"/>
      <c r="TRP39" s="756"/>
      <c r="TRQ39" s="756"/>
      <c r="TRR39" s="756"/>
      <c r="TRS39" s="756"/>
      <c r="TRT39" s="756"/>
      <c r="TRU39" s="756"/>
      <c r="TRV39" s="756"/>
      <c r="TRW39" s="756"/>
      <c r="TRX39" s="756"/>
      <c r="TRY39" s="756"/>
      <c r="TRZ39" s="756"/>
      <c r="TSA39" s="756"/>
      <c r="TSB39" s="756"/>
      <c r="TSC39" s="756"/>
      <c r="TSD39" s="756"/>
      <c r="TSE39" s="756"/>
      <c r="TSF39" s="756"/>
      <c r="TSG39" s="756"/>
      <c r="TSH39" s="756"/>
      <c r="TSI39" s="756"/>
      <c r="TSJ39" s="756"/>
      <c r="TSK39" s="756"/>
      <c r="TSL39" s="756"/>
      <c r="TSM39" s="756"/>
      <c r="TSN39" s="756"/>
      <c r="TSO39" s="756"/>
      <c r="TSP39" s="756"/>
      <c r="TSQ39" s="756"/>
      <c r="TSR39" s="756"/>
      <c r="TSS39" s="756"/>
      <c r="TST39" s="756"/>
      <c r="TSU39" s="756"/>
      <c r="TSV39" s="756"/>
      <c r="TSW39" s="756"/>
      <c r="TSX39" s="756"/>
      <c r="TSY39" s="756"/>
      <c r="TSZ39" s="756"/>
      <c r="TTA39" s="756"/>
      <c r="TTB39" s="756"/>
      <c r="TTC39" s="756"/>
      <c r="TTD39" s="756"/>
      <c r="TTE39" s="756"/>
      <c r="TTF39" s="756"/>
      <c r="TTG39" s="756"/>
      <c r="TTH39" s="756"/>
      <c r="TTI39" s="756"/>
      <c r="TTJ39" s="756"/>
      <c r="TTK39" s="756"/>
      <c r="TTL39" s="756"/>
      <c r="TTM39" s="756"/>
      <c r="TTN39" s="756"/>
      <c r="TTO39" s="756"/>
      <c r="TTP39" s="756"/>
      <c r="TTQ39" s="756"/>
      <c r="TTR39" s="756"/>
      <c r="TTS39" s="756"/>
      <c r="TTT39" s="756"/>
      <c r="TTU39" s="756"/>
      <c r="TTV39" s="756"/>
      <c r="TTW39" s="756"/>
      <c r="TTX39" s="756"/>
      <c r="TTY39" s="756"/>
      <c r="TTZ39" s="756"/>
      <c r="TUA39" s="756"/>
      <c r="TUB39" s="756"/>
      <c r="TUC39" s="756"/>
      <c r="TUD39" s="756"/>
      <c r="TUE39" s="756"/>
      <c r="TUF39" s="756"/>
      <c r="TUG39" s="756"/>
      <c r="TUH39" s="756"/>
      <c r="TUI39" s="756"/>
      <c r="TUJ39" s="756"/>
      <c r="TUK39" s="756"/>
      <c r="TUL39" s="756"/>
      <c r="TUM39" s="756"/>
      <c r="TUN39" s="756"/>
      <c r="TUO39" s="756"/>
      <c r="TUP39" s="756"/>
      <c r="TUQ39" s="756"/>
      <c r="TUR39" s="756"/>
      <c r="TUS39" s="756"/>
      <c r="TUT39" s="756"/>
      <c r="TUU39" s="756"/>
      <c r="TUV39" s="756"/>
      <c r="TUW39" s="756"/>
      <c r="TUX39" s="756"/>
      <c r="TUY39" s="756"/>
      <c r="TUZ39" s="756"/>
      <c r="TVA39" s="756"/>
      <c r="TVB39" s="756"/>
      <c r="TVC39" s="756"/>
      <c r="TVD39" s="756"/>
      <c r="TVE39" s="756"/>
      <c r="TVF39" s="756"/>
      <c r="TVG39" s="756"/>
      <c r="TVH39" s="756"/>
      <c r="TVI39" s="756"/>
      <c r="TVJ39" s="756"/>
      <c r="TVK39" s="756"/>
      <c r="TVL39" s="756"/>
      <c r="TVM39" s="756"/>
      <c r="TVN39" s="756"/>
      <c r="TVO39" s="756"/>
      <c r="TVP39" s="756"/>
      <c r="TVQ39" s="756"/>
      <c r="TVR39" s="756"/>
      <c r="TVS39" s="756"/>
      <c r="TVT39" s="756"/>
      <c r="TVU39" s="756"/>
      <c r="TVV39" s="756"/>
      <c r="TVW39" s="756"/>
      <c r="TVX39" s="756"/>
      <c r="TVY39" s="756"/>
      <c r="TVZ39" s="756"/>
      <c r="TWA39" s="756"/>
      <c r="TWB39" s="756"/>
      <c r="TWC39" s="756"/>
      <c r="TWD39" s="756"/>
      <c r="TWE39" s="756"/>
      <c r="TWF39" s="756"/>
      <c r="TWG39" s="756"/>
      <c r="TWH39" s="756"/>
      <c r="TWI39" s="756"/>
      <c r="TWJ39" s="756"/>
      <c r="TWK39" s="756"/>
      <c r="TWL39" s="756"/>
      <c r="TWM39" s="756"/>
      <c r="TWN39" s="756"/>
      <c r="TWO39" s="756"/>
      <c r="TWP39" s="756"/>
      <c r="TWQ39" s="756"/>
      <c r="TWR39" s="756"/>
      <c r="TWS39" s="756"/>
      <c r="TWT39" s="756"/>
      <c r="TWU39" s="756"/>
      <c r="TWV39" s="756"/>
      <c r="TWW39" s="756"/>
      <c r="TWX39" s="756"/>
      <c r="TWY39" s="756"/>
      <c r="TWZ39" s="756"/>
      <c r="TXA39" s="756"/>
      <c r="TXB39" s="756"/>
      <c r="TXC39" s="756"/>
      <c r="TXD39" s="756"/>
      <c r="TXE39" s="756"/>
      <c r="TXF39" s="756"/>
      <c r="TXG39" s="756"/>
      <c r="TXH39" s="756"/>
      <c r="TXI39" s="756"/>
      <c r="TXJ39" s="756"/>
      <c r="TXK39" s="756"/>
      <c r="TXL39" s="756"/>
      <c r="TXM39" s="756"/>
      <c r="TXN39" s="756"/>
      <c r="TXO39" s="756"/>
      <c r="TXP39" s="756"/>
      <c r="TXQ39" s="756"/>
      <c r="TXR39" s="756"/>
      <c r="TXS39" s="756"/>
      <c r="TXT39" s="756"/>
      <c r="TXU39" s="756"/>
      <c r="TXV39" s="756"/>
      <c r="TXW39" s="756"/>
      <c r="TXX39" s="756"/>
      <c r="TXY39" s="756"/>
      <c r="TXZ39" s="756"/>
      <c r="TYA39" s="756"/>
      <c r="TYB39" s="756"/>
      <c r="TYC39" s="756"/>
      <c r="TYD39" s="756"/>
      <c r="TYE39" s="756"/>
      <c r="TYF39" s="756"/>
      <c r="TYG39" s="756"/>
      <c r="TYH39" s="756"/>
      <c r="TYI39" s="756"/>
      <c r="TYJ39" s="756"/>
      <c r="TYK39" s="756"/>
      <c r="TYL39" s="756"/>
      <c r="TYM39" s="756"/>
      <c r="TYN39" s="756"/>
      <c r="TYO39" s="756"/>
      <c r="TYP39" s="756"/>
      <c r="TYQ39" s="756"/>
      <c r="TYR39" s="756"/>
      <c r="TYS39" s="756"/>
      <c r="TYT39" s="756"/>
      <c r="TYU39" s="756"/>
      <c r="TYV39" s="756"/>
      <c r="TYW39" s="756"/>
      <c r="TYX39" s="756"/>
      <c r="TYY39" s="756"/>
      <c r="TYZ39" s="756"/>
      <c r="TZA39" s="756"/>
      <c r="TZB39" s="756"/>
      <c r="TZC39" s="756"/>
      <c r="TZD39" s="756"/>
      <c r="TZE39" s="756"/>
      <c r="TZF39" s="756"/>
      <c r="TZG39" s="756"/>
      <c r="TZH39" s="756"/>
      <c r="TZI39" s="756"/>
      <c r="TZJ39" s="756"/>
      <c r="TZK39" s="756"/>
      <c r="TZL39" s="756"/>
      <c r="TZM39" s="756"/>
      <c r="TZN39" s="756"/>
      <c r="TZO39" s="756"/>
      <c r="TZP39" s="756"/>
      <c r="TZQ39" s="756"/>
      <c r="TZR39" s="756"/>
      <c r="TZS39" s="756"/>
      <c r="TZT39" s="756"/>
      <c r="TZU39" s="756"/>
      <c r="TZV39" s="756"/>
      <c r="TZW39" s="756"/>
      <c r="TZX39" s="756"/>
      <c r="TZY39" s="756"/>
      <c r="TZZ39" s="756"/>
      <c r="UAA39" s="756"/>
      <c r="UAB39" s="756"/>
      <c r="UAC39" s="756"/>
      <c r="UAD39" s="756"/>
      <c r="UAE39" s="756"/>
      <c r="UAF39" s="756"/>
      <c r="UAG39" s="756"/>
      <c r="UAH39" s="756"/>
      <c r="UAI39" s="756"/>
      <c r="UAJ39" s="756"/>
      <c r="UAK39" s="756"/>
      <c r="UAL39" s="756"/>
      <c r="UAM39" s="756"/>
      <c r="UAN39" s="756"/>
      <c r="UAO39" s="756"/>
      <c r="UAP39" s="756"/>
      <c r="UAQ39" s="756"/>
      <c r="UAR39" s="756"/>
      <c r="UAS39" s="756"/>
      <c r="UAT39" s="756"/>
      <c r="UAU39" s="756"/>
      <c r="UAV39" s="756"/>
      <c r="UAW39" s="756"/>
      <c r="UAX39" s="756"/>
      <c r="UAY39" s="756"/>
      <c r="UAZ39" s="756"/>
      <c r="UBA39" s="756"/>
      <c r="UBB39" s="756"/>
      <c r="UBC39" s="756"/>
      <c r="UBD39" s="756"/>
      <c r="UBE39" s="756"/>
      <c r="UBF39" s="756"/>
      <c r="UBG39" s="756"/>
      <c r="UBH39" s="756"/>
      <c r="UBI39" s="756"/>
      <c r="UBJ39" s="756"/>
      <c r="UBK39" s="756"/>
      <c r="UBL39" s="756"/>
      <c r="UBM39" s="756"/>
      <c r="UBN39" s="756"/>
      <c r="UBO39" s="756"/>
      <c r="UBP39" s="756"/>
      <c r="UBQ39" s="756"/>
      <c r="UBR39" s="756"/>
      <c r="UBS39" s="756"/>
      <c r="UBT39" s="756"/>
      <c r="UBU39" s="756"/>
      <c r="UBV39" s="756"/>
      <c r="UBW39" s="756"/>
      <c r="UBX39" s="756"/>
      <c r="UBY39" s="756"/>
      <c r="UBZ39" s="756"/>
      <c r="UCA39" s="756"/>
      <c r="UCB39" s="756"/>
      <c r="UCC39" s="756"/>
      <c r="UCD39" s="756"/>
      <c r="UCE39" s="756"/>
      <c r="UCF39" s="756"/>
      <c r="UCG39" s="756"/>
      <c r="UCH39" s="756"/>
      <c r="UCI39" s="756"/>
      <c r="UCJ39" s="756"/>
      <c r="UCK39" s="756"/>
      <c r="UCL39" s="756"/>
      <c r="UCM39" s="756"/>
      <c r="UCN39" s="756"/>
      <c r="UCO39" s="756"/>
      <c r="UCP39" s="756"/>
      <c r="UCQ39" s="756"/>
      <c r="UCR39" s="756"/>
      <c r="UCS39" s="756"/>
      <c r="UCT39" s="756"/>
      <c r="UCU39" s="756"/>
      <c r="UCV39" s="756"/>
      <c r="UCW39" s="756"/>
      <c r="UCX39" s="756"/>
      <c r="UCY39" s="756"/>
      <c r="UCZ39" s="756"/>
      <c r="UDA39" s="756"/>
      <c r="UDB39" s="756"/>
      <c r="UDC39" s="756"/>
      <c r="UDD39" s="756"/>
      <c r="UDE39" s="756"/>
      <c r="UDF39" s="756"/>
      <c r="UDG39" s="756"/>
      <c r="UDH39" s="756"/>
      <c r="UDI39" s="756"/>
      <c r="UDJ39" s="756"/>
      <c r="UDK39" s="756"/>
      <c r="UDL39" s="756"/>
      <c r="UDM39" s="756"/>
      <c r="UDN39" s="756"/>
      <c r="UDO39" s="756"/>
      <c r="UDP39" s="756"/>
      <c r="UDQ39" s="756"/>
      <c r="UDR39" s="756"/>
      <c r="UDS39" s="756"/>
      <c r="UDT39" s="756"/>
      <c r="UDU39" s="756"/>
      <c r="UDV39" s="756"/>
      <c r="UDW39" s="756"/>
      <c r="UDX39" s="756"/>
      <c r="UDY39" s="756"/>
      <c r="UDZ39" s="756"/>
      <c r="UEA39" s="756"/>
      <c r="UEB39" s="756"/>
      <c r="UEC39" s="756"/>
      <c r="UED39" s="756"/>
      <c r="UEE39" s="756"/>
      <c r="UEF39" s="756"/>
      <c r="UEG39" s="756"/>
      <c r="UEH39" s="756"/>
      <c r="UEI39" s="756"/>
      <c r="UEJ39" s="756"/>
      <c r="UEK39" s="756"/>
      <c r="UEL39" s="756"/>
      <c r="UEM39" s="756"/>
      <c r="UEN39" s="756"/>
      <c r="UEO39" s="756"/>
      <c r="UEP39" s="756"/>
      <c r="UEQ39" s="756"/>
      <c r="UER39" s="756"/>
      <c r="UES39" s="756"/>
      <c r="UET39" s="756"/>
      <c r="UEU39" s="756"/>
      <c r="UEV39" s="756"/>
      <c r="UEW39" s="756"/>
      <c r="UEX39" s="756"/>
      <c r="UEY39" s="756"/>
      <c r="UEZ39" s="756"/>
      <c r="UFA39" s="756"/>
      <c r="UFB39" s="756"/>
      <c r="UFC39" s="756"/>
      <c r="UFD39" s="756"/>
      <c r="UFE39" s="756"/>
      <c r="UFF39" s="756"/>
      <c r="UFG39" s="756"/>
      <c r="UFH39" s="756"/>
      <c r="UFI39" s="756"/>
      <c r="UFJ39" s="756"/>
      <c r="UFK39" s="756"/>
      <c r="UFL39" s="756"/>
      <c r="UFM39" s="756"/>
      <c r="UFN39" s="756"/>
      <c r="UFO39" s="756"/>
      <c r="UFP39" s="756"/>
      <c r="UFQ39" s="756"/>
      <c r="UFR39" s="756"/>
      <c r="UFS39" s="756"/>
      <c r="UFT39" s="756"/>
      <c r="UFU39" s="756"/>
      <c r="UFV39" s="756"/>
      <c r="UFW39" s="756"/>
      <c r="UFX39" s="756"/>
      <c r="UFY39" s="756"/>
      <c r="UFZ39" s="756"/>
      <c r="UGA39" s="756"/>
      <c r="UGB39" s="756"/>
      <c r="UGC39" s="756"/>
      <c r="UGD39" s="756"/>
      <c r="UGE39" s="756"/>
      <c r="UGF39" s="756"/>
      <c r="UGG39" s="756"/>
      <c r="UGH39" s="756"/>
      <c r="UGI39" s="756"/>
      <c r="UGJ39" s="756"/>
      <c r="UGK39" s="756"/>
      <c r="UGL39" s="756"/>
      <c r="UGM39" s="756"/>
      <c r="UGN39" s="756"/>
      <c r="UGO39" s="756"/>
      <c r="UGP39" s="756"/>
      <c r="UGQ39" s="756"/>
      <c r="UGR39" s="756"/>
      <c r="UGS39" s="756"/>
      <c r="UGT39" s="756"/>
      <c r="UGU39" s="756"/>
      <c r="UGV39" s="756"/>
      <c r="UGW39" s="756"/>
      <c r="UGX39" s="756"/>
      <c r="UGY39" s="756"/>
      <c r="UGZ39" s="756"/>
      <c r="UHA39" s="756"/>
      <c r="UHB39" s="756"/>
      <c r="UHC39" s="756"/>
      <c r="UHD39" s="756"/>
      <c r="UHE39" s="756"/>
      <c r="UHF39" s="756"/>
      <c r="UHG39" s="756"/>
      <c r="UHH39" s="756"/>
      <c r="UHI39" s="756"/>
      <c r="UHJ39" s="756"/>
      <c r="UHK39" s="756"/>
      <c r="UHL39" s="756"/>
      <c r="UHM39" s="756"/>
      <c r="UHN39" s="756"/>
      <c r="UHO39" s="756"/>
      <c r="UHP39" s="756"/>
      <c r="UHQ39" s="756"/>
      <c r="UHR39" s="756"/>
      <c r="UHS39" s="756"/>
      <c r="UHT39" s="756"/>
      <c r="UHU39" s="756"/>
      <c r="UHV39" s="756"/>
      <c r="UHW39" s="756"/>
      <c r="UHX39" s="756"/>
      <c r="UHY39" s="756"/>
      <c r="UHZ39" s="756"/>
      <c r="UIA39" s="756"/>
      <c r="UIB39" s="756"/>
      <c r="UIC39" s="756"/>
      <c r="UID39" s="756"/>
      <c r="UIE39" s="756"/>
      <c r="UIF39" s="756"/>
      <c r="UIG39" s="756"/>
      <c r="UIH39" s="756"/>
      <c r="UII39" s="756"/>
      <c r="UIJ39" s="756"/>
      <c r="UIK39" s="756"/>
      <c r="UIL39" s="756"/>
      <c r="UIM39" s="756"/>
      <c r="UIN39" s="756"/>
      <c r="UIO39" s="756"/>
      <c r="UIP39" s="756"/>
      <c r="UIQ39" s="756"/>
      <c r="UIR39" s="756"/>
      <c r="UIS39" s="756"/>
      <c r="UIT39" s="756"/>
      <c r="UIU39" s="756"/>
      <c r="UIV39" s="756"/>
      <c r="UIW39" s="756"/>
      <c r="UIX39" s="756"/>
      <c r="UIY39" s="756"/>
      <c r="UIZ39" s="756"/>
      <c r="UJA39" s="756"/>
      <c r="UJB39" s="756"/>
      <c r="UJC39" s="756"/>
      <c r="UJD39" s="756"/>
      <c r="UJE39" s="756"/>
      <c r="UJF39" s="756"/>
      <c r="UJG39" s="756"/>
      <c r="UJH39" s="756"/>
      <c r="UJI39" s="756"/>
      <c r="UJJ39" s="756"/>
      <c r="UJK39" s="756"/>
      <c r="UJL39" s="756"/>
      <c r="UJM39" s="756"/>
      <c r="UJN39" s="756"/>
      <c r="UJO39" s="756"/>
      <c r="UJP39" s="756"/>
      <c r="UJQ39" s="756"/>
      <c r="UJR39" s="756"/>
      <c r="UJS39" s="756"/>
      <c r="UJT39" s="756"/>
      <c r="UJU39" s="756"/>
      <c r="UJV39" s="756"/>
      <c r="UJW39" s="756"/>
      <c r="UJX39" s="756"/>
      <c r="UJY39" s="756"/>
      <c r="UJZ39" s="756"/>
      <c r="UKA39" s="756"/>
      <c r="UKB39" s="756"/>
      <c r="UKC39" s="756"/>
      <c r="UKD39" s="756"/>
      <c r="UKE39" s="756"/>
      <c r="UKF39" s="756"/>
      <c r="UKG39" s="756"/>
      <c r="UKH39" s="756"/>
      <c r="UKI39" s="756"/>
      <c r="UKJ39" s="756"/>
      <c r="UKK39" s="756"/>
      <c r="UKL39" s="756"/>
      <c r="UKM39" s="756"/>
      <c r="UKN39" s="756"/>
      <c r="UKO39" s="756"/>
      <c r="UKP39" s="756"/>
      <c r="UKQ39" s="756"/>
      <c r="UKR39" s="756"/>
      <c r="UKS39" s="756"/>
      <c r="UKT39" s="756"/>
      <c r="UKU39" s="756"/>
      <c r="UKV39" s="756"/>
      <c r="UKW39" s="756"/>
      <c r="UKX39" s="756"/>
      <c r="UKY39" s="756"/>
      <c r="UKZ39" s="756"/>
      <c r="ULA39" s="756"/>
      <c r="ULB39" s="756"/>
      <c r="ULC39" s="756"/>
      <c r="ULD39" s="756"/>
      <c r="ULE39" s="756"/>
      <c r="ULF39" s="756"/>
      <c r="ULG39" s="756"/>
      <c r="ULH39" s="756"/>
      <c r="ULI39" s="756"/>
      <c r="ULJ39" s="756"/>
      <c r="ULK39" s="756"/>
      <c r="ULL39" s="756"/>
      <c r="ULM39" s="756"/>
      <c r="ULN39" s="756"/>
      <c r="ULO39" s="756"/>
      <c r="ULP39" s="756"/>
      <c r="ULQ39" s="756"/>
      <c r="ULR39" s="756"/>
      <c r="ULS39" s="756"/>
      <c r="ULT39" s="756"/>
      <c r="ULU39" s="756"/>
      <c r="ULV39" s="756"/>
      <c r="ULW39" s="756"/>
      <c r="ULX39" s="756"/>
      <c r="ULY39" s="756"/>
      <c r="ULZ39" s="756"/>
      <c r="UMA39" s="756"/>
      <c r="UMB39" s="756"/>
      <c r="UMC39" s="756"/>
      <c r="UMD39" s="756"/>
      <c r="UME39" s="756"/>
      <c r="UMF39" s="756"/>
      <c r="UMG39" s="756"/>
      <c r="UMH39" s="756"/>
      <c r="UMI39" s="756"/>
      <c r="UMJ39" s="756"/>
      <c r="UMK39" s="756"/>
      <c r="UML39" s="756"/>
      <c r="UMM39" s="756"/>
      <c r="UMN39" s="756"/>
      <c r="UMO39" s="756"/>
      <c r="UMP39" s="756"/>
      <c r="UMQ39" s="756"/>
      <c r="UMR39" s="756"/>
      <c r="UMS39" s="756"/>
      <c r="UMT39" s="756"/>
      <c r="UMU39" s="756"/>
      <c r="UMV39" s="756"/>
      <c r="UMW39" s="756"/>
      <c r="UMX39" s="756"/>
      <c r="UMY39" s="756"/>
      <c r="UMZ39" s="756"/>
      <c r="UNA39" s="756"/>
      <c r="UNB39" s="756"/>
      <c r="UNC39" s="756"/>
      <c r="UND39" s="756"/>
      <c r="UNE39" s="756"/>
      <c r="UNF39" s="756"/>
      <c r="UNG39" s="756"/>
      <c r="UNH39" s="756"/>
      <c r="UNI39" s="756"/>
      <c r="UNJ39" s="756"/>
      <c r="UNK39" s="756"/>
      <c r="UNL39" s="756"/>
      <c r="UNM39" s="756"/>
      <c r="UNN39" s="756"/>
      <c r="UNO39" s="756"/>
      <c r="UNP39" s="756"/>
      <c r="UNQ39" s="756"/>
      <c r="UNR39" s="756"/>
      <c r="UNS39" s="756"/>
      <c r="UNT39" s="756"/>
      <c r="UNU39" s="756"/>
      <c r="UNV39" s="756"/>
      <c r="UNW39" s="756"/>
      <c r="UNX39" s="756"/>
      <c r="UNY39" s="756"/>
      <c r="UNZ39" s="756"/>
      <c r="UOA39" s="756"/>
      <c r="UOB39" s="756"/>
      <c r="UOC39" s="756"/>
      <c r="UOD39" s="756"/>
      <c r="UOE39" s="756"/>
      <c r="UOF39" s="756"/>
      <c r="UOG39" s="756"/>
      <c r="UOH39" s="756"/>
      <c r="UOI39" s="756"/>
      <c r="UOJ39" s="756"/>
      <c r="UOK39" s="756"/>
      <c r="UOL39" s="756"/>
      <c r="UOM39" s="756"/>
      <c r="UON39" s="756"/>
      <c r="UOO39" s="756"/>
      <c r="UOP39" s="756"/>
      <c r="UOQ39" s="756"/>
      <c r="UOR39" s="756"/>
      <c r="UOS39" s="756"/>
      <c r="UOT39" s="756"/>
      <c r="UOU39" s="756"/>
      <c r="UOV39" s="756"/>
      <c r="UOW39" s="756"/>
      <c r="UOX39" s="756"/>
      <c r="UOY39" s="756"/>
      <c r="UOZ39" s="756"/>
      <c r="UPA39" s="756"/>
      <c r="UPB39" s="756"/>
      <c r="UPC39" s="756"/>
      <c r="UPD39" s="756"/>
      <c r="UPE39" s="756"/>
      <c r="UPF39" s="756"/>
      <c r="UPG39" s="756"/>
      <c r="UPH39" s="756"/>
      <c r="UPI39" s="756"/>
      <c r="UPJ39" s="756"/>
      <c r="UPK39" s="756"/>
      <c r="UPL39" s="756"/>
      <c r="UPM39" s="756"/>
      <c r="UPN39" s="756"/>
      <c r="UPO39" s="756"/>
      <c r="UPP39" s="756"/>
      <c r="UPQ39" s="756"/>
      <c r="UPR39" s="756"/>
      <c r="UPS39" s="756"/>
      <c r="UPT39" s="756"/>
      <c r="UPU39" s="756"/>
      <c r="UPV39" s="756"/>
      <c r="UPW39" s="756"/>
      <c r="UPX39" s="756"/>
      <c r="UPY39" s="756"/>
      <c r="UPZ39" s="756"/>
      <c r="UQA39" s="756"/>
      <c r="UQB39" s="756"/>
      <c r="UQC39" s="756"/>
      <c r="UQD39" s="756"/>
      <c r="UQE39" s="756"/>
      <c r="UQF39" s="756"/>
      <c r="UQG39" s="756"/>
      <c r="UQH39" s="756"/>
      <c r="UQI39" s="756"/>
      <c r="UQJ39" s="756"/>
      <c r="UQK39" s="756"/>
      <c r="UQL39" s="756"/>
      <c r="UQM39" s="756"/>
      <c r="UQN39" s="756"/>
      <c r="UQO39" s="756"/>
      <c r="UQP39" s="756"/>
      <c r="UQQ39" s="756"/>
      <c r="UQR39" s="756"/>
      <c r="UQS39" s="756"/>
      <c r="UQT39" s="756"/>
      <c r="UQU39" s="756"/>
      <c r="UQV39" s="756"/>
      <c r="UQW39" s="756"/>
      <c r="UQX39" s="756"/>
      <c r="UQY39" s="756"/>
      <c r="UQZ39" s="756"/>
      <c r="URA39" s="756"/>
      <c r="URB39" s="756"/>
      <c r="URC39" s="756"/>
      <c r="URD39" s="756"/>
      <c r="URE39" s="756"/>
      <c r="URF39" s="756"/>
      <c r="URG39" s="756"/>
      <c r="URH39" s="756"/>
      <c r="URI39" s="756"/>
      <c r="URJ39" s="756"/>
      <c r="URK39" s="756"/>
      <c r="URL39" s="756"/>
      <c r="URM39" s="756"/>
      <c r="URN39" s="756"/>
      <c r="URO39" s="756"/>
      <c r="URP39" s="756"/>
      <c r="URQ39" s="756"/>
      <c r="URR39" s="756"/>
      <c r="URS39" s="756"/>
      <c r="URT39" s="756"/>
      <c r="URU39" s="756"/>
      <c r="URV39" s="756"/>
      <c r="URW39" s="756"/>
      <c r="URX39" s="756"/>
      <c r="URY39" s="756"/>
      <c r="URZ39" s="756"/>
      <c r="USA39" s="756"/>
      <c r="USB39" s="756"/>
      <c r="USC39" s="756"/>
      <c r="USD39" s="756"/>
      <c r="USE39" s="756"/>
      <c r="USF39" s="756"/>
      <c r="USG39" s="756"/>
      <c r="USH39" s="756"/>
      <c r="USI39" s="756"/>
      <c r="USJ39" s="756"/>
      <c r="USK39" s="756"/>
      <c r="USL39" s="756"/>
      <c r="USM39" s="756"/>
      <c r="USN39" s="756"/>
      <c r="USO39" s="756"/>
      <c r="USP39" s="756"/>
      <c r="USQ39" s="756"/>
      <c r="USR39" s="756"/>
      <c r="USS39" s="756"/>
      <c r="UST39" s="756"/>
      <c r="USU39" s="756"/>
      <c r="USV39" s="756"/>
      <c r="USW39" s="756"/>
      <c r="USX39" s="756"/>
      <c r="USY39" s="756"/>
      <c r="USZ39" s="756"/>
      <c r="UTA39" s="756"/>
      <c r="UTB39" s="756"/>
      <c r="UTC39" s="756"/>
      <c r="UTD39" s="756"/>
      <c r="UTE39" s="756"/>
      <c r="UTF39" s="756"/>
      <c r="UTG39" s="756"/>
      <c r="UTH39" s="756"/>
      <c r="UTI39" s="756"/>
      <c r="UTJ39" s="756"/>
      <c r="UTK39" s="756"/>
      <c r="UTL39" s="756"/>
      <c r="UTM39" s="756"/>
      <c r="UTN39" s="756"/>
      <c r="UTO39" s="756"/>
      <c r="UTP39" s="756"/>
      <c r="UTQ39" s="756"/>
      <c r="UTR39" s="756"/>
      <c r="UTS39" s="756"/>
      <c r="UTT39" s="756"/>
      <c r="UTU39" s="756"/>
      <c r="UTV39" s="756"/>
      <c r="UTW39" s="756"/>
      <c r="UTX39" s="756"/>
      <c r="UTY39" s="756"/>
      <c r="UTZ39" s="756"/>
      <c r="UUA39" s="756"/>
      <c r="UUB39" s="756"/>
      <c r="UUC39" s="756"/>
      <c r="UUD39" s="756"/>
      <c r="UUE39" s="756"/>
      <c r="UUF39" s="756"/>
      <c r="UUG39" s="756"/>
      <c r="UUH39" s="756"/>
      <c r="UUI39" s="756"/>
      <c r="UUJ39" s="756"/>
      <c r="UUK39" s="756"/>
      <c r="UUL39" s="756"/>
      <c r="UUM39" s="756"/>
      <c r="UUN39" s="756"/>
      <c r="UUO39" s="756"/>
      <c r="UUP39" s="756"/>
      <c r="UUQ39" s="756"/>
      <c r="UUR39" s="756"/>
      <c r="UUS39" s="756"/>
      <c r="UUT39" s="756"/>
      <c r="UUU39" s="756"/>
      <c r="UUV39" s="756"/>
      <c r="UUW39" s="756"/>
      <c r="UUX39" s="756"/>
      <c r="UUY39" s="756"/>
      <c r="UUZ39" s="756"/>
      <c r="UVA39" s="756"/>
      <c r="UVB39" s="756"/>
      <c r="UVC39" s="756"/>
      <c r="UVD39" s="756"/>
      <c r="UVE39" s="756"/>
      <c r="UVF39" s="756"/>
      <c r="UVG39" s="756"/>
      <c r="UVH39" s="756"/>
      <c r="UVI39" s="756"/>
      <c r="UVJ39" s="756"/>
      <c r="UVK39" s="756"/>
      <c r="UVL39" s="756"/>
      <c r="UVM39" s="756"/>
      <c r="UVN39" s="756"/>
      <c r="UVO39" s="756"/>
      <c r="UVP39" s="756"/>
      <c r="UVQ39" s="756"/>
      <c r="UVR39" s="756"/>
      <c r="UVS39" s="756"/>
      <c r="UVT39" s="756"/>
      <c r="UVU39" s="756"/>
      <c r="UVV39" s="756"/>
      <c r="UVW39" s="756"/>
      <c r="UVX39" s="756"/>
      <c r="UVY39" s="756"/>
      <c r="UVZ39" s="756"/>
      <c r="UWA39" s="756"/>
      <c r="UWB39" s="756"/>
      <c r="UWC39" s="756"/>
      <c r="UWD39" s="756"/>
      <c r="UWE39" s="756"/>
      <c r="UWF39" s="756"/>
      <c r="UWG39" s="756"/>
      <c r="UWH39" s="756"/>
      <c r="UWI39" s="756"/>
      <c r="UWJ39" s="756"/>
      <c r="UWK39" s="756"/>
      <c r="UWL39" s="756"/>
      <c r="UWM39" s="756"/>
      <c r="UWN39" s="756"/>
      <c r="UWO39" s="756"/>
      <c r="UWP39" s="756"/>
      <c r="UWQ39" s="756"/>
      <c r="UWR39" s="756"/>
      <c r="UWS39" s="756"/>
      <c r="UWT39" s="756"/>
      <c r="UWU39" s="756"/>
      <c r="UWV39" s="756"/>
      <c r="UWW39" s="756"/>
      <c r="UWX39" s="756"/>
      <c r="UWY39" s="756"/>
      <c r="UWZ39" s="756"/>
      <c r="UXA39" s="756"/>
      <c r="UXB39" s="756"/>
      <c r="UXC39" s="756"/>
      <c r="UXD39" s="756"/>
      <c r="UXE39" s="756"/>
      <c r="UXF39" s="756"/>
      <c r="UXG39" s="756"/>
      <c r="UXH39" s="756"/>
      <c r="UXI39" s="756"/>
      <c r="UXJ39" s="756"/>
      <c r="UXK39" s="756"/>
      <c r="UXL39" s="756"/>
      <c r="UXM39" s="756"/>
      <c r="UXN39" s="756"/>
      <c r="UXO39" s="756"/>
      <c r="UXP39" s="756"/>
      <c r="UXQ39" s="756"/>
      <c r="UXR39" s="756"/>
      <c r="UXS39" s="756"/>
      <c r="UXT39" s="756"/>
      <c r="UXU39" s="756"/>
      <c r="UXV39" s="756"/>
      <c r="UXW39" s="756"/>
      <c r="UXX39" s="756"/>
      <c r="UXY39" s="756"/>
      <c r="UXZ39" s="756"/>
      <c r="UYA39" s="756"/>
      <c r="UYB39" s="756"/>
      <c r="UYC39" s="756"/>
      <c r="UYD39" s="756"/>
      <c r="UYE39" s="756"/>
      <c r="UYF39" s="756"/>
      <c r="UYG39" s="756"/>
      <c r="UYH39" s="756"/>
      <c r="UYI39" s="756"/>
      <c r="UYJ39" s="756"/>
      <c r="UYK39" s="756"/>
      <c r="UYL39" s="756"/>
      <c r="UYM39" s="756"/>
      <c r="UYN39" s="756"/>
      <c r="UYO39" s="756"/>
      <c r="UYP39" s="756"/>
      <c r="UYQ39" s="756"/>
      <c r="UYR39" s="756"/>
      <c r="UYS39" s="756"/>
      <c r="UYT39" s="756"/>
      <c r="UYU39" s="756"/>
      <c r="UYV39" s="756"/>
      <c r="UYW39" s="756"/>
      <c r="UYX39" s="756"/>
      <c r="UYY39" s="756"/>
      <c r="UYZ39" s="756"/>
      <c r="UZA39" s="756"/>
      <c r="UZB39" s="756"/>
      <c r="UZC39" s="756"/>
      <c r="UZD39" s="756"/>
      <c r="UZE39" s="756"/>
      <c r="UZF39" s="756"/>
      <c r="UZG39" s="756"/>
      <c r="UZH39" s="756"/>
      <c r="UZI39" s="756"/>
      <c r="UZJ39" s="756"/>
      <c r="UZK39" s="756"/>
      <c r="UZL39" s="756"/>
      <c r="UZM39" s="756"/>
      <c r="UZN39" s="756"/>
      <c r="UZO39" s="756"/>
      <c r="UZP39" s="756"/>
      <c r="UZQ39" s="756"/>
      <c r="UZR39" s="756"/>
      <c r="UZS39" s="756"/>
      <c r="UZT39" s="756"/>
      <c r="UZU39" s="756"/>
      <c r="UZV39" s="756"/>
      <c r="UZW39" s="756"/>
      <c r="UZX39" s="756"/>
      <c r="UZY39" s="756"/>
      <c r="UZZ39" s="756"/>
      <c r="VAA39" s="756"/>
      <c r="VAB39" s="756"/>
      <c r="VAC39" s="756"/>
      <c r="VAD39" s="756"/>
      <c r="VAE39" s="756"/>
      <c r="VAF39" s="756"/>
      <c r="VAG39" s="756"/>
      <c r="VAH39" s="756"/>
      <c r="VAI39" s="756"/>
      <c r="VAJ39" s="756"/>
      <c r="VAK39" s="756"/>
      <c r="VAL39" s="756"/>
      <c r="VAM39" s="756"/>
      <c r="VAN39" s="756"/>
      <c r="VAO39" s="756"/>
      <c r="VAP39" s="756"/>
      <c r="VAQ39" s="756"/>
      <c r="VAR39" s="756"/>
      <c r="VAS39" s="756"/>
      <c r="VAT39" s="756"/>
      <c r="VAU39" s="756"/>
      <c r="VAV39" s="756"/>
      <c r="VAW39" s="756"/>
      <c r="VAX39" s="756"/>
      <c r="VAY39" s="756"/>
      <c r="VAZ39" s="756"/>
      <c r="VBA39" s="756"/>
      <c r="VBB39" s="756"/>
      <c r="VBC39" s="756"/>
      <c r="VBD39" s="756"/>
      <c r="VBE39" s="756"/>
      <c r="VBF39" s="756"/>
      <c r="VBG39" s="756"/>
      <c r="VBH39" s="756"/>
      <c r="VBI39" s="756"/>
      <c r="VBJ39" s="756"/>
      <c r="VBK39" s="756"/>
      <c r="VBL39" s="756"/>
      <c r="VBM39" s="756"/>
      <c r="VBN39" s="756"/>
      <c r="VBO39" s="756"/>
      <c r="VBP39" s="756"/>
      <c r="VBQ39" s="756"/>
      <c r="VBR39" s="756"/>
      <c r="VBS39" s="756"/>
      <c r="VBT39" s="756"/>
      <c r="VBU39" s="756"/>
      <c r="VBV39" s="756"/>
      <c r="VBW39" s="756"/>
      <c r="VBX39" s="756"/>
      <c r="VBY39" s="756"/>
      <c r="VBZ39" s="756"/>
      <c r="VCA39" s="756"/>
      <c r="VCB39" s="756"/>
      <c r="VCC39" s="756"/>
      <c r="VCD39" s="756"/>
      <c r="VCE39" s="756"/>
      <c r="VCF39" s="756"/>
      <c r="VCG39" s="756"/>
      <c r="VCH39" s="756"/>
      <c r="VCI39" s="756"/>
      <c r="VCJ39" s="756"/>
      <c r="VCK39" s="756"/>
      <c r="VCL39" s="756"/>
      <c r="VCM39" s="756"/>
      <c r="VCN39" s="756"/>
      <c r="VCO39" s="756"/>
      <c r="VCP39" s="756"/>
      <c r="VCQ39" s="756"/>
      <c r="VCR39" s="756"/>
      <c r="VCS39" s="756"/>
      <c r="VCT39" s="756"/>
      <c r="VCU39" s="756"/>
      <c r="VCV39" s="756"/>
      <c r="VCW39" s="756"/>
      <c r="VCX39" s="756"/>
      <c r="VCY39" s="756"/>
      <c r="VCZ39" s="756"/>
      <c r="VDA39" s="756"/>
      <c r="VDB39" s="756"/>
      <c r="VDC39" s="756"/>
      <c r="VDD39" s="756"/>
      <c r="VDE39" s="756"/>
      <c r="VDF39" s="756"/>
      <c r="VDG39" s="756"/>
      <c r="VDH39" s="756"/>
      <c r="VDI39" s="756"/>
      <c r="VDJ39" s="756"/>
      <c r="VDK39" s="756"/>
      <c r="VDL39" s="756"/>
      <c r="VDM39" s="756"/>
      <c r="VDN39" s="756"/>
      <c r="VDO39" s="756"/>
      <c r="VDP39" s="756"/>
      <c r="VDQ39" s="756"/>
      <c r="VDR39" s="756"/>
      <c r="VDS39" s="756"/>
      <c r="VDT39" s="756"/>
      <c r="VDU39" s="756"/>
      <c r="VDV39" s="756"/>
      <c r="VDW39" s="756"/>
      <c r="VDX39" s="756"/>
      <c r="VDY39" s="756"/>
      <c r="VDZ39" s="756"/>
      <c r="VEA39" s="756"/>
      <c r="VEB39" s="756"/>
      <c r="VEC39" s="756"/>
      <c r="VED39" s="756"/>
      <c r="VEE39" s="756"/>
      <c r="VEF39" s="756"/>
      <c r="VEG39" s="756"/>
      <c r="VEH39" s="756"/>
      <c r="VEI39" s="756"/>
      <c r="VEJ39" s="756"/>
      <c r="VEK39" s="756"/>
      <c r="VEL39" s="756"/>
      <c r="VEM39" s="756"/>
      <c r="VEN39" s="756"/>
      <c r="VEO39" s="756"/>
      <c r="VEP39" s="756"/>
      <c r="VEQ39" s="756"/>
      <c r="VER39" s="756"/>
      <c r="VES39" s="756"/>
      <c r="VET39" s="756"/>
      <c r="VEU39" s="756"/>
      <c r="VEV39" s="756"/>
      <c r="VEW39" s="756"/>
      <c r="VEX39" s="756"/>
      <c r="VEY39" s="756"/>
      <c r="VEZ39" s="756"/>
      <c r="VFA39" s="756"/>
      <c r="VFB39" s="756"/>
      <c r="VFC39" s="756"/>
      <c r="VFD39" s="756"/>
      <c r="VFE39" s="756"/>
      <c r="VFF39" s="756"/>
      <c r="VFG39" s="756"/>
      <c r="VFH39" s="756"/>
      <c r="VFI39" s="756"/>
      <c r="VFJ39" s="756"/>
      <c r="VFK39" s="756"/>
      <c r="VFL39" s="756"/>
      <c r="VFM39" s="756"/>
      <c r="VFN39" s="756"/>
      <c r="VFO39" s="756"/>
      <c r="VFP39" s="756"/>
      <c r="VFQ39" s="756"/>
      <c r="VFR39" s="756"/>
      <c r="VFS39" s="756"/>
      <c r="VFT39" s="756"/>
      <c r="VFU39" s="756"/>
      <c r="VFV39" s="756"/>
      <c r="VFW39" s="756"/>
      <c r="VFX39" s="756"/>
      <c r="VFY39" s="756"/>
      <c r="VFZ39" s="756"/>
      <c r="VGA39" s="756"/>
      <c r="VGB39" s="756"/>
      <c r="VGC39" s="756"/>
      <c r="VGD39" s="756"/>
      <c r="VGE39" s="756"/>
      <c r="VGF39" s="756"/>
      <c r="VGG39" s="756"/>
      <c r="VGH39" s="756"/>
      <c r="VGI39" s="756"/>
      <c r="VGJ39" s="756"/>
      <c r="VGK39" s="756"/>
      <c r="VGL39" s="756"/>
      <c r="VGM39" s="756"/>
      <c r="VGN39" s="756"/>
      <c r="VGO39" s="756"/>
      <c r="VGP39" s="756"/>
      <c r="VGQ39" s="756"/>
      <c r="VGR39" s="756"/>
      <c r="VGS39" s="756"/>
      <c r="VGT39" s="756"/>
      <c r="VGU39" s="756"/>
      <c r="VGV39" s="756"/>
      <c r="VGW39" s="756"/>
      <c r="VGX39" s="756"/>
      <c r="VGY39" s="756"/>
      <c r="VGZ39" s="756"/>
      <c r="VHA39" s="756"/>
      <c r="VHB39" s="756"/>
      <c r="VHC39" s="756"/>
      <c r="VHD39" s="756"/>
      <c r="VHE39" s="756"/>
      <c r="VHF39" s="756"/>
      <c r="VHG39" s="756"/>
      <c r="VHH39" s="756"/>
      <c r="VHI39" s="756"/>
      <c r="VHJ39" s="756"/>
      <c r="VHK39" s="756"/>
      <c r="VHL39" s="756"/>
      <c r="VHM39" s="756"/>
      <c r="VHN39" s="756"/>
      <c r="VHO39" s="756"/>
      <c r="VHP39" s="756"/>
      <c r="VHQ39" s="756"/>
      <c r="VHR39" s="756"/>
      <c r="VHS39" s="756"/>
      <c r="VHT39" s="756"/>
      <c r="VHU39" s="756"/>
      <c r="VHV39" s="756"/>
      <c r="VHW39" s="756"/>
      <c r="VHX39" s="756"/>
      <c r="VHY39" s="756"/>
      <c r="VHZ39" s="756"/>
      <c r="VIA39" s="756"/>
      <c r="VIB39" s="756"/>
      <c r="VIC39" s="756"/>
      <c r="VID39" s="756"/>
      <c r="VIE39" s="756"/>
      <c r="VIF39" s="756"/>
      <c r="VIG39" s="756"/>
      <c r="VIH39" s="756"/>
      <c r="VII39" s="756"/>
      <c r="VIJ39" s="756"/>
      <c r="VIK39" s="756"/>
      <c r="VIL39" s="756"/>
      <c r="VIM39" s="756"/>
      <c r="VIN39" s="756"/>
      <c r="VIO39" s="756"/>
      <c r="VIP39" s="756"/>
      <c r="VIQ39" s="756"/>
      <c r="VIR39" s="756"/>
      <c r="VIS39" s="756"/>
      <c r="VIT39" s="756"/>
      <c r="VIU39" s="756"/>
      <c r="VIV39" s="756"/>
      <c r="VIW39" s="756"/>
      <c r="VIX39" s="756"/>
      <c r="VIY39" s="756"/>
      <c r="VIZ39" s="756"/>
      <c r="VJA39" s="756"/>
      <c r="VJB39" s="756"/>
      <c r="VJC39" s="756"/>
      <c r="VJD39" s="756"/>
      <c r="VJE39" s="756"/>
      <c r="VJF39" s="756"/>
      <c r="VJG39" s="756"/>
      <c r="VJH39" s="756"/>
      <c r="VJI39" s="756"/>
      <c r="VJJ39" s="756"/>
      <c r="VJK39" s="756"/>
      <c r="VJL39" s="756"/>
      <c r="VJM39" s="756"/>
      <c r="VJN39" s="756"/>
      <c r="VJO39" s="756"/>
      <c r="VJP39" s="756"/>
      <c r="VJQ39" s="756"/>
      <c r="VJR39" s="756"/>
      <c r="VJS39" s="756"/>
      <c r="VJT39" s="756"/>
      <c r="VJU39" s="756"/>
      <c r="VJV39" s="756"/>
      <c r="VJW39" s="756"/>
      <c r="VJX39" s="756"/>
      <c r="VJY39" s="756"/>
      <c r="VJZ39" s="756"/>
      <c r="VKA39" s="756"/>
      <c r="VKB39" s="756"/>
      <c r="VKC39" s="756"/>
      <c r="VKD39" s="756"/>
      <c r="VKE39" s="756"/>
      <c r="VKF39" s="756"/>
      <c r="VKG39" s="756"/>
      <c r="VKH39" s="756"/>
      <c r="VKI39" s="756"/>
      <c r="VKJ39" s="756"/>
      <c r="VKK39" s="756"/>
      <c r="VKL39" s="756"/>
      <c r="VKM39" s="756"/>
      <c r="VKN39" s="756"/>
      <c r="VKO39" s="756"/>
      <c r="VKP39" s="756"/>
      <c r="VKQ39" s="756"/>
      <c r="VKR39" s="756"/>
      <c r="VKS39" s="756"/>
      <c r="VKT39" s="756"/>
      <c r="VKU39" s="756"/>
      <c r="VKV39" s="756"/>
      <c r="VKW39" s="756"/>
      <c r="VKX39" s="756"/>
      <c r="VKY39" s="756"/>
      <c r="VKZ39" s="756"/>
      <c r="VLA39" s="756"/>
      <c r="VLB39" s="756"/>
      <c r="VLC39" s="756"/>
      <c r="VLD39" s="756"/>
      <c r="VLE39" s="756"/>
      <c r="VLF39" s="756"/>
      <c r="VLG39" s="756"/>
      <c r="VLH39" s="756"/>
      <c r="VLI39" s="756"/>
      <c r="VLJ39" s="756"/>
      <c r="VLK39" s="756"/>
      <c r="VLL39" s="756"/>
      <c r="VLM39" s="756"/>
      <c r="VLN39" s="756"/>
      <c r="VLO39" s="756"/>
      <c r="VLP39" s="756"/>
      <c r="VLQ39" s="756"/>
      <c r="VLR39" s="756"/>
      <c r="VLS39" s="756"/>
      <c r="VLT39" s="756"/>
      <c r="VLU39" s="756"/>
      <c r="VLV39" s="756"/>
      <c r="VLW39" s="756"/>
      <c r="VLX39" s="756"/>
      <c r="VLY39" s="756"/>
      <c r="VLZ39" s="756"/>
      <c r="VMA39" s="756"/>
      <c r="VMB39" s="756"/>
      <c r="VMC39" s="756"/>
      <c r="VMD39" s="756"/>
      <c r="VME39" s="756"/>
      <c r="VMF39" s="756"/>
      <c r="VMG39" s="756"/>
      <c r="VMH39" s="756"/>
      <c r="VMI39" s="756"/>
      <c r="VMJ39" s="756"/>
      <c r="VMK39" s="756"/>
      <c r="VML39" s="756"/>
      <c r="VMM39" s="756"/>
      <c r="VMN39" s="756"/>
      <c r="VMO39" s="756"/>
      <c r="VMP39" s="756"/>
      <c r="VMQ39" s="756"/>
      <c r="VMR39" s="756"/>
      <c r="VMS39" s="756"/>
      <c r="VMT39" s="756"/>
      <c r="VMU39" s="756"/>
      <c r="VMV39" s="756"/>
      <c r="VMW39" s="756"/>
      <c r="VMX39" s="756"/>
      <c r="VMY39" s="756"/>
      <c r="VMZ39" s="756"/>
      <c r="VNA39" s="756"/>
      <c r="VNB39" s="756"/>
      <c r="VNC39" s="756"/>
      <c r="VND39" s="756"/>
      <c r="VNE39" s="756"/>
      <c r="VNF39" s="756"/>
      <c r="VNG39" s="756"/>
      <c r="VNH39" s="756"/>
      <c r="VNI39" s="756"/>
      <c r="VNJ39" s="756"/>
      <c r="VNK39" s="756"/>
      <c r="VNL39" s="756"/>
      <c r="VNM39" s="756"/>
      <c r="VNN39" s="756"/>
      <c r="VNO39" s="756"/>
      <c r="VNP39" s="756"/>
      <c r="VNQ39" s="756"/>
      <c r="VNR39" s="756"/>
      <c r="VNS39" s="756"/>
      <c r="VNT39" s="756"/>
      <c r="VNU39" s="756"/>
      <c r="VNV39" s="756"/>
      <c r="VNW39" s="756"/>
      <c r="VNX39" s="756"/>
      <c r="VNY39" s="756"/>
      <c r="VNZ39" s="756"/>
      <c r="VOA39" s="756"/>
      <c r="VOB39" s="756"/>
      <c r="VOC39" s="756"/>
      <c r="VOD39" s="756"/>
      <c r="VOE39" s="756"/>
      <c r="VOF39" s="756"/>
      <c r="VOG39" s="756"/>
      <c r="VOH39" s="756"/>
      <c r="VOI39" s="756"/>
      <c r="VOJ39" s="756"/>
      <c r="VOK39" s="756"/>
      <c r="VOL39" s="756"/>
      <c r="VOM39" s="756"/>
      <c r="VON39" s="756"/>
      <c r="VOO39" s="756"/>
      <c r="VOP39" s="756"/>
      <c r="VOQ39" s="756"/>
      <c r="VOR39" s="756"/>
      <c r="VOS39" s="756"/>
      <c r="VOT39" s="756"/>
      <c r="VOU39" s="756"/>
      <c r="VOV39" s="756"/>
      <c r="VOW39" s="756"/>
      <c r="VOX39" s="756"/>
      <c r="VOY39" s="756"/>
      <c r="VOZ39" s="756"/>
      <c r="VPA39" s="756"/>
      <c r="VPB39" s="756"/>
      <c r="VPC39" s="756"/>
      <c r="VPD39" s="756"/>
      <c r="VPE39" s="756"/>
      <c r="VPF39" s="756"/>
      <c r="VPG39" s="756"/>
      <c r="VPH39" s="756"/>
      <c r="VPI39" s="756"/>
      <c r="VPJ39" s="756"/>
      <c r="VPK39" s="756"/>
      <c r="VPL39" s="756"/>
      <c r="VPM39" s="756"/>
      <c r="VPN39" s="756"/>
      <c r="VPO39" s="756"/>
      <c r="VPP39" s="756"/>
      <c r="VPQ39" s="756"/>
      <c r="VPR39" s="756"/>
      <c r="VPS39" s="756"/>
      <c r="VPT39" s="756"/>
      <c r="VPU39" s="756"/>
      <c r="VPV39" s="756"/>
      <c r="VPW39" s="756"/>
      <c r="VPX39" s="756"/>
      <c r="VPY39" s="756"/>
      <c r="VPZ39" s="756"/>
      <c r="VQA39" s="756"/>
      <c r="VQB39" s="756"/>
      <c r="VQC39" s="756"/>
      <c r="VQD39" s="756"/>
      <c r="VQE39" s="756"/>
      <c r="VQF39" s="756"/>
      <c r="VQG39" s="756"/>
      <c r="VQH39" s="756"/>
      <c r="VQI39" s="756"/>
      <c r="VQJ39" s="756"/>
      <c r="VQK39" s="756"/>
      <c r="VQL39" s="756"/>
      <c r="VQM39" s="756"/>
      <c r="VQN39" s="756"/>
      <c r="VQO39" s="756"/>
      <c r="VQP39" s="756"/>
      <c r="VQQ39" s="756"/>
      <c r="VQR39" s="756"/>
      <c r="VQS39" s="756"/>
      <c r="VQT39" s="756"/>
      <c r="VQU39" s="756"/>
      <c r="VQV39" s="756"/>
      <c r="VQW39" s="756"/>
      <c r="VQX39" s="756"/>
      <c r="VQY39" s="756"/>
      <c r="VQZ39" s="756"/>
      <c r="VRA39" s="756"/>
      <c r="VRB39" s="756"/>
      <c r="VRC39" s="756"/>
      <c r="VRD39" s="756"/>
      <c r="VRE39" s="756"/>
      <c r="VRF39" s="756"/>
      <c r="VRG39" s="756"/>
      <c r="VRH39" s="756"/>
      <c r="VRI39" s="756"/>
      <c r="VRJ39" s="756"/>
      <c r="VRK39" s="756"/>
      <c r="VRL39" s="756"/>
      <c r="VRM39" s="756"/>
      <c r="VRN39" s="756"/>
      <c r="VRO39" s="756"/>
      <c r="VRP39" s="756"/>
      <c r="VRQ39" s="756"/>
      <c r="VRR39" s="756"/>
      <c r="VRS39" s="756"/>
      <c r="VRT39" s="756"/>
      <c r="VRU39" s="756"/>
      <c r="VRV39" s="756"/>
      <c r="VRW39" s="756"/>
      <c r="VRX39" s="756"/>
      <c r="VRY39" s="756"/>
      <c r="VRZ39" s="756"/>
      <c r="VSA39" s="756"/>
      <c r="VSB39" s="756"/>
      <c r="VSC39" s="756"/>
      <c r="VSD39" s="756"/>
      <c r="VSE39" s="756"/>
      <c r="VSF39" s="756"/>
      <c r="VSG39" s="756"/>
      <c r="VSH39" s="756"/>
      <c r="VSI39" s="756"/>
      <c r="VSJ39" s="756"/>
      <c r="VSK39" s="756"/>
      <c r="VSL39" s="756"/>
      <c r="VSM39" s="756"/>
      <c r="VSN39" s="756"/>
      <c r="VSO39" s="756"/>
      <c r="VSP39" s="756"/>
      <c r="VSQ39" s="756"/>
      <c r="VSR39" s="756"/>
      <c r="VSS39" s="756"/>
      <c r="VST39" s="756"/>
      <c r="VSU39" s="756"/>
      <c r="VSV39" s="756"/>
      <c r="VSW39" s="756"/>
      <c r="VSX39" s="756"/>
      <c r="VSY39" s="756"/>
      <c r="VSZ39" s="756"/>
      <c r="VTA39" s="756"/>
      <c r="VTB39" s="756"/>
      <c r="VTC39" s="756"/>
      <c r="VTD39" s="756"/>
      <c r="VTE39" s="756"/>
      <c r="VTF39" s="756"/>
      <c r="VTG39" s="756"/>
      <c r="VTH39" s="756"/>
      <c r="VTI39" s="756"/>
      <c r="VTJ39" s="756"/>
      <c r="VTK39" s="756"/>
      <c r="VTL39" s="756"/>
      <c r="VTM39" s="756"/>
      <c r="VTN39" s="756"/>
      <c r="VTO39" s="756"/>
      <c r="VTP39" s="756"/>
      <c r="VTQ39" s="756"/>
      <c r="VTR39" s="756"/>
      <c r="VTS39" s="756"/>
      <c r="VTT39" s="756"/>
      <c r="VTU39" s="756"/>
      <c r="VTV39" s="756"/>
      <c r="VTW39" s="756"/>
      <c r="VTX39" s="756"/>
      <c r="VTY39" s="756"/>
      <c r="VTZ39" s="756"/>
      <c r="VUA39" s="756"/>
      <c r="VUB39" s="756"/>
      <c r="VUC39" s="756"/>
      <c r="VUD39" s="756"/>
      <c r="VUE39" s="756"/>
      <c r="VUF39" s="756"/>
      <c r="VUG39" s="756"/>
      <c r="VUH39" s="756"/>
      <c r="VUI39" s="756"/>
      <c r="VUJ39" s="756"/>
      <c r="VUK39" s="756"/>
      <c r="VUL39" s="756"/>
      <c r="VUM39" s="756"/>
      <c r="VUN39" s="756"/>
      <c r="VUO39" s="756"/>
      <c r="VUP39" s="756"/>
      <c r="VUQ39" s="756"/>
      <c r="VUR39" s="756"/>
      <c r="VUS39" s="756"/>
      <c r="VUT39" s="756"/>
      <c r="VUU39" s="756"/>
      <c r="VUV39" s="756"/>
      <c r="VUW39" s="756"/>
      <c r="VUX39" s="756"/>
      <c r="VUY39" s="756"/>
      <c r="VUZ39" s="756"/>
      <c r="VVA39" s="756"/>
      <c r="VVB39" s="756"/>
      <c r="VVC39" s="756"/>
      <c r="VVD39" s="756"/>
      <c r="VVE39" s="756"/>
      <c r="VVF39" s="756"/>
      <c r="VVG39" s="756"/>
      <c r="VVH39" s="756"/>
      <c r="VVI39" s="756"/>
      <c r="VVJ39" s="756"/>
      <c r="VVK39" s="756"/>
      <c r="VVL39" s="756"/>
      <c r="VVM39" s="756"/>
      <c r="VVN39" s="756"/>
      <c r="VVO39" s="756"/>
      <c r="VVP39" s="756"/>
      <c r="VVQ39" s="756"/>
      <c r="VVR39" s="756"/>
      <c r="VVS39" s="756"/>
      <c r="VVT39" s="756"/>
      <c r="VVU39" s="756"/>
      <c r="VVV39" s="756"/>
      <c r="VVW39" s="756"/>
      <c r="VVX39" s="756"/>
      <c r="VVY39" s="756"/>
      <c r="VVZ39" s="756"/>
      <c r="VWA39" s="756"/>
      <c r="VWB39" s="756"/>
      <c r="VWC39" s="756"/>
      <c r="VWD39" s="756"/>
      <c r="VWE39" s="756"/>
      <c r="VWF39" s="756"/>
      <c r="VWG39" s="756"/>
      <c r="VWH39" s="756"/>
      <c r="VWI39" s="756"/>
      <c r="VWJ39" s="756"/>
      <c r="VWK39" s="756"/>
      <c r="VWL39" s="756"/>
      <c r="VWM39" s="756"/>
      <c r="VWN39" s="756"/>
      <c r="VWO39" s="756"/>
      <c r="VWP39" s="756"/>
      <c r="VWQ39" s="756"/>
      <c r="VWR39" s="756"/>
      <c r="VWS39" s="756"/>
      <c r="VWT39" s="756"/>
      <c r="VWU39" s="756"/>
      <c r="VWV39" s="756"/>
      <c r="VWW39" s="756"/>
      <c r="VWX39" s="756"/>
      <c r="VWY39" s="756"/>
      <c r="VWZ39" s="756"/>
      <c r="VXA39" s="756"/>
      <c r="VXB39" s="756"/>
      <c r="VXC39" s="756"/>
      <c r="VXD39" s="756"/>
      <c r="VXE39" s="756"/>
      <c r="VXF39" s="756"/>
      <c r="VXG39" s="756"/>
      <c r="VXH39" s="756"/>
      <c r="VXI39" s="756"/>
      <c r="VXJ39" s="756"/>
      <c r="VXK39" s="756"/>
      <c r="VXL39" s="756"/>
      <c r="VXM39" s="756"/>
      <c r="VXN39" s="756"/>
      <c r="VXO39" s="756"/>
      <c r="VXP39" s="756"/>
      <c r="VXQ39" s="756"/>
      <c r="VXR39" s="756"/>
      <c r="VXS39" s="756"/>
      <c r="VXT39" s="756"/>
      <c r="VXU39" s="756"/>
      <c r="VXV39" s="756"/>
      <c r="VXW39" s="756"/>
      <c r="VXX39" s="756"/>
      <c r="VXY39" s="756"/>
      <c r="VXZ39" s="756"/>
      <c r="VYA39" s="756"/>
      <c r="VYB39" s="756"/>
      <c r="VYC39" s="756"/>
      <c r="VYD39" s="756"/>
      <c r="VYE39" s="756"/>
      <c r="VYF39" s="756"/>
      <c r="VYG39" s="756"/>
      <c r="VYH39" s="756"/>
      <c r="VYI39" s="756"/>
      <c r="VYJ39" s="756"/>
      <c r="VYK39" s="756"/>
      <c r="VYL39" s="756"/>
      <c r="VYM39" s="756"/>
      <c r="VYN39" s="756"/>
      <c r="VYO39" s="756"/>
      <c r="VYP39" s="756"/>
      <c r="VYQ39" s="756"/>
      <c r="VYR39" s="756"/>
      <c r="VYS39" s="756"/>
      <c r="VYT39" s="756"/>
      <c r="VYU39" s="756"/>
      <c r="VYV39" s="756"/>
      <c r="VYW39" s="756"/>
      <c r="VYX39" s="756"/>
      <c r="VYY39" s="756"/>
      <c r="VYZ39" s="756"/>
      <c r="VZA39" s="756"/>
      <c r="VZB39" s="756"/>
      <c r="VZC39" s="756"/>
      <c r="VZD39" s="756"/>
      <c r="VZE39" s="756"/>
      <c r="VZF39" s="756"/>
      <c r="VZG39" s="756"/>
      <c r="VZH39" s="756"/>
      <c r="VZI39" s="756"/>
      <c r="VZJ39" s="756"/>
      <c r="VZK39" s="756"/>
      <c r="VZL39" s="756"/>
      <c r="VZM39" s="756"/>
      <c r="VZN39" s="756"/>
      <c r="VZO39" s="756"/>
      <c r="VZP39" s="756"/>
      <c r="VZQ39" s="756"/>
      <c r="VZR39" s="756"/>
      <c r="VZS39" s="756"/>
      <c r="VZT39" s="756"/>
      <c r="VZU39" s="756"/>
      <c r="VZV39" s="756"/>
      <c r="VZW39" s="756"/>
      <c r="VZX39" s="756"/>
      <c r="VZY39" s="756"/>
      <c r="VZZ39" s="756"/>
      <c r="WAA39" s="756"/>
      <c r="WAB39" s="756"/>
      <c r="WAC39" s="756"/>
      <c r="WAD39" s="756"/>
      <c r="WAE39" s="756"/>
      <c r="WAF39" s="756"/>
      <c r="WAG39" s="756"/>
      <c r="WAH39" s="756"/>
      <c r="WAI39" s="756"/>
      <c r="WAJ39" s="756"/>
      <c r="WAK39" s="756"/>
      <c r="WAL39" s="756"/>
      <c r="WAM39" s="756"/>
      <c r="WAN39" s="756"/>
      <c r="WAO39" s="756"/>
      <c r="WAP39" s="756"/>
      <c r="WAQ39" s="756"/>
      <c r="WAR39" s="756"/>
      <c r="WAS39" s="756"/>
      <c r="WAT39" s="756"/>
      <c r="WAU39" s="756"/>
      <c r="WAV39" s="756"/>
      <c r="WAW39" s="756"/>
      <c r="WAX39" s="756"/>
      <c r="WAY39" s="756"/>
      <c r="WAZ39" s="756"/>
      <c r="WBA39" s="756"/>
      <c r="WBB39" s="756"/>
      <c r="WBC39" s="756"/>
      <c r="WBD39" s="756"/>
      <c r="WBE39" s="756"/>
      <c r="WBF39" s="756"/>
      <c r="WBG39" s="756"/>
      <c r="WBH39" s="756"/>
      <c r="WBI39" s="756"/>
      <c r="WBJ39" s="756"/>
      <c r="WBK39" s="756"/>
      <c r="WBL39" s="756"/>
      <c r="WBM39" s="756"/>
      <c r="WBN39" s="756"/>
      <c r="WBO39" s="756"/>
      <c r="WBP39" s="756"/>
      <c r="WBQ39" s="756"/>
      <c r="WBR39" s="756"/>
      <c r="WBS39" s="756"/>
      <c r="WBT39" s="756"/>
      <c r="WBU39" s="756"/>
      <c r="WBV39" s="756"/>
      <c r="WBW39" s="756"/>
      <c r="WBX39" s="756"/>
      <c r="WBY39" s="756"/>
      <c r="WBZ39" s="756"/>
      <c r="WCA39" s="756"/>
      <c r="WCB39" s="756"/>
      <c r="WCC39" s="756"/>
      <c r="WCD39" s="756"/>
      <c r="WCE39" s="756"/>
      <c r="WCF39" s="756"/>
      <c r="WCG39" s="756"/>
      <c r="WCH39" s="756"/>
      <c r="WCI39" s="756"/>
      <c r="WCJ39" s="756"/>
      <c r="WCK39" s="756"/>
      <c r="WCL39" s="756"/>
      <c r="WCM39" s="756"/>
      <c r="WCN39" s="756"/>
      <c r="WCO39" s="756"/>
      <c r="WCP39" s="756"/>
      <c r="WCQ39" s="756"/>
      <c r="WCR39" s="756"/>
      <c r="WCS39" s="756"/>
      <c r="WCT39" s="756"/>
      <c r="WCU39" s="756"/>
      <c r="WCV39" s="756"/>
      <c r="WCW39" s="756"/>
      <c r="WCX39" s="756"/>
      <c r="WCY39" s="756"/>
      <c r="WCZ39" s="756"/>
      <c r="WDA39" s="756"/>
      <c r="WDB39" s="756"/>
      <c r="WDC39" s="756"/>
      <c r="WDD39" s="756"/>
      <c r="WDE39" s="756"/>
      <c r="WDF39" s="756"/>
      <c r="WDG39" s="756"/>
      <c r="WDH39" s="756"/>
      <c r="WDI39" s="756"/>
      <c r="WDJ39" s="756"/>
      <c r="WDK39" s="756"/>
      <c r="WDL39" s="756"/>
      <c r="WDM39" s="756"/>
      <c r="WDN39" s="756"/>
      <c r="WDO39" s="756"/>
      <c r="WDP39" s="756"/>
      <c r="WDQ39" s="756"/>
      <c r="WDR39" s="756"/>
      <c r="WDS39" s="756"/>
      <c r="WDT39" s="756"/>
      <c r="WDU39" s="756"/>
      <c r="WDV39" s="756"/>
      <c r="WDW39" s="756"/>
      <c r="WDX39" s="756"/>
      <c r="WDY39" s="756"/>
      <c r="WDZ39" s="756"/>
      <c r="WEA39" s="756"/>
      <c r="WEB39" s="756"/>
      <c r="WEC39" s="756"/>
      <c r="WED39" s="756"/>
      <c r="WEE39" s="756"/>
      <c r="WEF39" s="756"/>
      <c r="WEG39" s="756"/>
      <c r="WEH39" s="756"/>
      <c r="WEI39" s="756"/>
      <c r="WEJ39" s="756"/>
      <c r="WEK39" s="756"/>
      <c r="WEL39" s="756"/>
      <c r="WEM39" s="756"/>
      <c r="WEN39" s="756"/>
      <c r="WEO39" s="756"/>
      <c r="WEP39" s="756"/>
      <c r="WEQ39" s="756"/>
      <c r="WER39" s="756"/>
      <c r="WES39" s="756"/>
      <c r="WET39" s="756"/>
      <c r="WEU39" s="756"/>
      <c r="WEV39" s="756"/>
      <c r="WEW39" s="756"/>
      <c r="WEX39" s="756"/>
      <c r="WEY39" s="756"/>
      <c r="WEZ39" s="756"/>
      <c r="WFA39" s="756"/>
      <c r="WFB39" s="756"/>
      <c r="WFC39" s="756"/>
      <c r="WFD39" s="756"/>
      <c r="WFE39" s="756"/>
      <c r="WFF39" s="756"/>
      <c r="WFG39" s="756"/>
      <c r="WFH39" s="756"/>
      <c r="WFI39" s="756"/>
      <c r="WFJ39" s="756"/>
      <c r="WFK39" s="756"/>
      <c r="WFL39" s="756"/>
      <c r="WFM39" s="756"/>
      <c r="WFN39" s="756"/>
      <c r="WFO39" s="756"/>
      <c r="WFP39" s="756"/>
      <c r="WFQ39" s="756"/>
      <c r="WFR39" s="756"/>
      <c r="WFS39" s="756"/>
      <c r="WFT39" s="756"/>
      <c r="WFU39" s="756"/>
      <c r="WFV39" s="756"/>
      <c r="WFW39" s="756"/>
      <c r="WFX39" s="756"/>
      <c r="WFY39" s="756"/>
      <c r="WFZ39" s="756"/>
      <c r="WGA39" s="756"/>
      <c r="WGB39" s="756"/>
      <c r="WGC39" s="756"/>
      <c r="WGD39" s="756"/>
      <c r="WGE39" s="756"/>
      <c r="WGF39" s="756"/>
      <c r="WGG39" s="756"/>
      <c r="WGH39" s="756"/>
      <c r="WGI39" s="756"/>
      <c r="WGJ39" s="756"/>
      <c r="WGK39" s="756"/>
      <c r="WGL39" s="756"/>
      <c r="WGM39" s="756"/>
      <c r="WGN39" s="756"/>
      <c r="WGO39" s="756"/>
      <c r="WGP39" s="756"/>
      <c r="WGQ39" s="756"/>
      <c r="WGR39" s="756"/>
      <c r="WGS39" s="756"/>
      <c r="WGT39" s="756"/>
      <c r="WGU39" s="756"/>
      <c r="WGV39" s="756"/>
      <c r="WGW39" s="756"/>
      <c r="WGX39" s="756"/>
      <c r="WGY39" s="756"/>
      <c r="WGZ39" s="756"/>
      <c r="WHA39" s="756"/>
      <c r="WHB39" s="756"/>
      <c r="WHC39" s="756"/>
      <c r="WHD39" s="756"/>
      <c r="WHE39" s="756"/>
      <c r="WHF39" s="756"/>
      <c r="WHG39" s="756"/>
      <c r="WHH39" s="756"/>
      <c r="WHI39" s="756"/>
      <c r="WHJ39" s="756"/>
      <c r="WHK39" s="756"/>
      <c r="WHL39" s="756"/>
      <c r="WHM39" s="756"/>
      <c r="WHN39" s="756"/>
      <c r="WHO39" s="756"/>
      <c r="WHP39" s="756"/>
      <c r="WHQ39" s="756"/>
      <c r="WHR39" s="756"/>
      <c r="WHS39" s="756"/>
      <c r="WHT39" s="756"/>
      <c r="WHU39" s="756"/>
      <c r="WHV39" s="756"/>
      <c r="WHW39" s="756"/>
      <c r="WHX39" s="756"/>
      <c r="WHY39" s="756"/>
      <c r="WHZ39" s="756"/>
      <c r="WIA39" s="756"/>
      <c r="WIB39" s="756"/>
      <c r="WIC39" s="756"/>
      <c r="WID39" s="756"/>
      <c r="WIE39" s="756"/>
      <c r="WIF39" s="756"/>
      <c r="WIG39" s="756"/>
      <c r="WIH39" s="756"/>
      <c r="WII39" s="756"/>
      <c r="WIJ39" s="756"/>
      <c r="WIK39" s="756"/>
      <c r="WIL39" s="756"/>
      <c r="WIM39" s="756"/>
      <c r="WIN39" s="756"/>
      <c r="WIO39" s="756"/>
      <c r="WIP39" s="756"/>
      <c r="WIQ39" s="756"/>
      <c r="WIR39" s="756"/>
      <c r="WIS39" s="756"/>
      <c r="WIT39" s="756"/>
      <c r="WIU39" s="756"/>
      <c r="WIV39" s="756"/>
      <c r="WIW39" s="756"/>
      <c r="WIX39" s="756"/>
      <c r="WIY39" s="756"/>
      <c r="WIZ39" s="756"/>
      <c r="WJA39" s="756"/>
      <c r="WJB39" s="756"/>
      <c r="WJC39" s="756"/>
      <c r="WJD39" s="756"/>
      <c r="WJE39" s="756"/>
      <c r="WJF39" s="756"/>
      <c r="WJG39" s="756"/>
      <c r="WJH39" s="756"/>
      <c r="WJI39" s="756"/>
      <c r="WJJ39" s="756"/>
      <c r="WJK39" s="756"/>
      <c r="WJL39" s="756"/>
      <c r="WJM39" s="756"/>
      <c r="WJN39" s="756"/>
      <c r="WJO39" s="756"/>
      <c r="WJP39" s="756"/>
      <c r="WJQ39" s="756"/>
      <c r="WJR39" s="756"/>
      <c r="WJS39" s="756"/>
      <c r="WJT39" s="756"/>
      <c r="WJU39" s="756"/>
      <c r="WJV39" s="756"/>
      <c r="WJW39" s="756"/>
      <c r="WJX39" s="756"/>
      <c r="WJY39" s="756"/>
      <c r="WJZ39" s="756"/>
      <c r="WKA39" s="756"/>
      <c r="WKB39" s="756"/>
      <c r="WKC39" s="756"/>
      <c r="WKD39" s="756"/>
      <c r="WKE39" s="756"/>
      <c r="WKF39" s="756"/>
      <c r="WKG39" s="756"/>
      <c r="WKH39" s="756"/>
      <c r="WKI39" s="756"/>
      <c r="WKJ39" s="756"/>
      <c r="WKK39" s="756"/>
      <c r="WKL39" s="756"/>
      <c r="WKM39" s="756"/>
      <c r="WKN39" s="756"/>
      <c r="WKO39" s="756"/>
      <c r="WKP39" s="756"/>
      <c r="WKQ39" s="756"/>
      <c r="WKR39" s="756"/>
      <c r="WKS39" s="756"/>
      <c r="WKT39" s="756"/>
      <c r="WKU39" s="756"/>
      <c r="WKV39" s="756"/>
      <c r="WKW39" s="756"/>
      <c r="WKX39" s="756"/>
      <c r="WKY39" s="756"/>
      <c r="WKZ39" s="756"/>
      <c r="WLA39" s="756"/>
      <c r="WLB39" s="756"/>
      <c r="WLC39" s="756"/>
      <c r="WLD39" s="756"/>
      <c r="WLE39" s="756"/>
      <c r="WLF39" s="756"/>
      <c r="WLG39" s="756"/>
      <c r="WLH39" s="756"/>
      <c r="WLI39" s="756"/>
      <c r="WLJ39" s="756"/>
      <c r="WLK39" s="756"/>
      <c r="WLL39" s="756"/>
      <c r="WLM39" s="756"/>
      <c r="WLN39" s="756"/>
      <c r="WLO39" s="756"/>
      <c r="WLP39" s="756"/>
      <c r="WLQ39" s="756"/>
      <c r="WLR39" s="756"/>
      <c r="WLS39" s="756"/>
      <c r="WLT39" s="756"/>
      <c r="WLU39" s="756"/>
      <c r="WLV39" s="756"/>
      <c r="WLW39" s="756"/>
      <c r="WLX39" s="756"/>
      <c r="WLY39" s="756"/>
      <c r="WLZ39" s="756"/>
      <c r="WMA39" s="756"/>
      <c r="WMB39" s="756"/>
      <c r="WMC39" s="756"/>
      <c r="WMD39" s="756"/>
      <c r="WME39" s="756"/>
      <c r="WMF39" s="756"/>
      <c r="WMG39" s="756"/>
      <c r="WMH39" s="756"/>
      <c r="WMI39" s="756"/>
      <c r="WMJ39" s="756"/>
      <c r="WMK39" s="756"/>
      <c r="WML39" s="756"/>
      <c r="WMM39" s="756"/>
      <c r="WMN39" s="756"/>
      <c r="WMO39" s="756"/>
      <c r="WMP39" s="756"/>
      <c r="WMQ39" s="756"/>
      <c r="WMR39" s="756"/>
      <c r="WMS39" s="756"/>
      <c r="WMT39" s="756"/>
      <c r="WMU39" s="756"/>
      <c r="WMV39" s="756"/>
      <c r="WMW39" s="756"/>
      <c r="WMX39" s="756"/>
      <c r="WMY39" s="756"/>
      <c r="WMZ39" s="756"/>
      <c r="WNA39" s="756"/>
      <c r="WNB39" s="756"/>
      <c r="WNC39" s="756"/>
      <c r="WND39" s="756"/>
      <c r="WNE39" s="756"/>
      <c r="WNF39" s="756"/>
      <c r="WNG39" s="756"/>
      <c r="WNH39" s="756"/>
      <c r="WNI39" s="756"/>
      <c r="WNJ39" s="756"/>
      <c r="WNK39" s="756"/>
      <c r="WNL39" s="756"/>
      <c r="WNM39" s="756"/>
      <c r="WNN39" s="756"/>
      <c r="WNO39" s="756"/>
      <c r="WNP39" s="756"/>
      <c r="WNQ39" s="756"/>
      <c r="WNR39" s="756"/>
      <c r="WNS39" s="756"/>
      <c r="WNT39" s="756"/>
      <c r="WNU39" s="756"/>
      <c r="WNV39" s="756"/>
      <c r="WNW39" s="756"/>
      <c r="WNX39" s="756"/>
      <c r="WNY39" s="756"/>
      <c r="WNZ39" s="756"/>
      <c r="WOA39" s="756"/>
      <c r="WOB39" s="756"/>
      <c r="WOC39" s="756"/>
      <c r="WOD39" s="756"/>
      <c r="WOE39" s="756"/>
      <c r="WOF39" s="756"/>
      <c r="WOG39" s="756"/>
      <c r="WOH39" s="756"/>
      <c r="WOI39" s="756"/>
      <c r="WOJ39" s="756"/>
      <c r="WOK39" s="756"/>
      <c r="WOL39" s="756"/>
      <c r="WOM39" s="756"/>
      <c r="WON39" s="756"/>
      <c r="WOO39" s="756"/>
      <c r="WOP39" s="756"/>
      <c r="WOQ39" s="756"/>
      <c r="WOR39" s="756"/>
      <c r="WOS39" s="756"/>
      <c r="WOT39" s="756"/>
      <c r="WOU39" s="756"/>
      <c r="WOV39" s="756"/>
      <c r="WOW39" s="756"/>
      <c r="WOX39" s="756"/>
      <c r="WOY39" s="756"/>
      <c r="WOZ39" s="756"/>
      <c r="WPA39" s="756"/>
      <c r="WPB39" s="756"/>
      <c r="WPC39" s="756"/>
      <c r="WPD39" s="756"/>
      <c r="WPE39" s="756"/>
      <c r="WPF39" s="756"/>
      <c r="WPG39" s="756"/>
      <c r="WPH39" s="756"/>
      <c r="WPI39" s="756"/>
      <c r="WPJ39" s="756"/>
      <c r="WPK39" s="756"/>
      <c r="WPL39" s="756"/>
      <c r="WPM39" s="756"/>
      <c r="WPN39" s="756"/>
      <c r="WPO39" s="756"/>
      <c r="WPP39" s="756"/>
      <c r="WPQ39" s="756"/>
      <c r="WPR39" s="756"/>
      <c r="WPS39" s="756"/>
      <c r="WPT39" s="756"/>
      <c r="WPU39" s="756"/>
      <c r="WPV39" s="756"/>
      <c r="WPW39" s="756"/>
      <c r="WPX39" s="756"/>
      <c r="WPY39" s="756"/>
      <c r="WPZ39" s="756"/>
      <c r="WQA39" s="756"/>
      <c r="WQB39" s="756"/>
      <c r="WQC39" s="756"/>
      <c r="WQD39" s="756"/>
      <c r="WQE39" s="756"/>
      <c r="WQF39" s="756"/>
      <c r="WQG39" s="756"/>
      <c r="WQH39" s="756"/>
      <c r="WQI39" s="756"/>
      <c r="WQJ39" s="756"/>
      <c r="WQK39" s="756"/>
      <c r="WQL39" s="756"/>
      <c r="WQM39" s="756"/>
      <c r="WQN39" s="756"/>
      <c r="WQO39" s="756"/>
      <c r="WQP39" s="756"/>
      <c r="WQQ39" s="756"/>
      <c r="WQR39" s="756"/>
      <c r="WQS39" s="756"/>
      <c r="WQT39" s="756"/>
      <c r="WQU39" s="756"/>
      <c r="WQV39" s="756"/>
      <c r="WQW39" s="756"/>
      <c r="WQX39" s="756"/>
      <c r="WQY39" s="756"/>
      <c r="WQZ39" s="756"/>
      <c r="WRA39" s="756"/>
      <c r="WRB39" s="756"/>
      <c r="WRC39" s="756"/>
      <c r="WRD39" s="756"/>
      <c r="WRE39" s="756"/>
      <c r="WRF39" s="756"/>
      <c r="WRG39" s="756"/>
      <c r="WRH39" s="756"/>
      <c r="WRI39" s="756"/>
      <c r="WRJ39" s="756"/>
      <c r="WRK39" s="756"/>
      <c r="WRL39" s="756"/>
      <c r="WRM39" s="756"/>
      <c r="WRN39" s="756"/>
      <c r="WRO39" s="756"/>
      <c r="WRP39" s="756"/>
      <c r="WRQ39" s="756"/>
      <c r="WRR39" s="756"/>
      <c r="WRS39" s="756"/>
      <c r="WRT39" s="756"/>
      <c r="WRU39" s="756"/>
      <c r="WRV39" s="756"/>
      <c r="WRW39" s="756"/>
      <c r="WRX39" s="756"/>
      <c r="WRY39" s="756"/>
      <c r="WRZ39" s="756"/>
      <c r="WSA39" s="756"/>
      <c r="WSB39" s="756"/>
      <c r="WSC39" s="756"/>
      <c r="WSD39" s="756"/>
      <c r="WSE39" s="756"/>
      <c r="WSF39" s="756"/>
      <c r="WSG39" s="756"/>
      <c r="WSH39" s="756"/>
      <c r="WSI39" s="756"/>
      <c r="WSJ39" s="756"/>
      <c r="WSK39" s="756"/>
      <c r="WSL39" s="756"/>
      <c r="WSM39" s="756"/>
      <c r="WSN39" s="756"/>
      <c r="WSO39" s="756"/>
      <c r="WSP39" s="756"/>
      <c r="WSQ39" s="756"/>
      <c r="WSR39" s="756"/>
      <c r="WSS39" s="756"/>
      <c r="WST39" s="756"/>
      <c r="WSU39" s="756"/>
      <c r="WSV39" s="756"/>
      <c r="WSW39" s="756"/>
      <c r="WSX39" s="756"/>
      <c r="WSY39" s="756"/>
      <c r="WSZ39" s="756"/>
      <c r="WTA39" s="756"/>
      <c r="WTB39" s="756"/>
      <c r="WTC39" s="756"/>
      <c r="WTD39" s="756"/>
      <c r="WTE39" s="756"/>
      <c r="WTF39" s="756"/>
      <c r="WTG39" s="756"/>
      <c r="WTH39" s="756"/>
      <c r="WTI39" s="756"/>
      <c r="WTJ39" s="756"/>
      <c r="WTK39" s="756"/>
      <c r="WTL39" s="756"/>
      <c r="WTM39" s="756"/>
      <c r="WTN39" s="756"/>
      <c r="WTO39" s="756"/>
      <c r="WTP39" s="756"/>
      <c r="WTQ39" s="756"/>
      <c r="WTR39" s="756"/>
      <c r="WTS39" s="756"/>
      <c r="WTT39" s="756"/>
      <c r="WTU39" s="756"/>
      <c r="WTV39" s="756"/>
      <c r="WTW39" s="756"/>
      <c r="WTX39" s="756"/>
      <c r="WTY39" s="756"/>
      <c r="WTZ39" s="756"/>
      <c r="WUA39" s="756"/>
      <c r="WUB39" s="756"/>
      <c r="WUC39" s="756"/>
      <c r="WUD39" s="756"/>
      <c r="WUE39" s="756"/>
      <c r="WUF39" s="756"/>
      <c r="WUG39" s="756"/>
      <c r="WUH39" s="756"/>
      <c r="WUI39" s="756"/>
      <c r="WUJ39" s="756"/>
      <c r="WUK39" s="756"/>
      <c r="WUL39" s="756"/>
      <c r="WUM39" s="756"/>
      <c r="WUN39" s="756"/>
      <c r="WUO39" s="756"/>
      <c r="WUP39" s="756"/>
      <c r="WUQ39" s="756"/>
      <c r="WUR39" s="756"/>
      <c r="WUS39" s="756"/>
      <c r="WUT39" s="756"/>
      <c r="WUU39" s="756"/>
      <c r="WUV39" s="756"/>
      <c r="WUW39" s="756"/>
      <c r="WUX39" s="756"/>
      <c r="WUY39" s="756"/>
      <c r="WUZ39" s="756"/>
      <c r="WVA39" s="756"/>
      <c r="WVB39" s="756"/>
      <c r="WVC39" s="756"/>
      <c r="WVD39" s="756"/>
      <c r="WVE39" s="756"/>
      <c r="WVF39" s="756"/>
      <c r="WVG39" s="756"/>
      <c r="WVH39" s="756"/>
      <c r="WVI39" s="756"/>
      <c r="WVJ39" s="756"/>
      <c r="WVK39" s="756"/>
      <c r="WVL39" s="756"/>
      <c r="WVM39" s="756"/>
      <c r="WVN39" s="756"/>
      <c r="WVO39" s="756"/>
      <c r="WVP39" s="756"/>
      <c r="WVQ39" s="756"/>
      <c r="WVR39" s="756"/>
      <c r="WVS39" s="756"/>
      <c r="WVT39" s="756"/>
      <c r="WVU39" s="756"/>
      <c r="WVV39" s="756"/>
      <c r="WVW39" s="756"/>
      <c r="WVX39" s="756"/>
      <c r="WVY39" s="756"/>
      <c r="WVZ39" s="756"/>
      <c r="WWA39" s="756"/>
      <c r="WWB39" s="756"/>
      <c r="WWC39" s="756"/>
      <c r="WWD39" s="756"/>
      <c r="WWE39" s="756"/>
      <c r="WWF39" s="756"/>
      <c r="WWG39" s="756"/>
      <c r="WWH39" s="756"/>
      <c r="WWI39" s="756"/>
      <c r="WWJ39" s="756"/>
      <c r="WWK39" s="756"/>
      <c r="WWL39" s="756"/>
      <c r="WWM39" s="756"/>
      <c r="WWN39" s="756"/>
      <c r="WWO39" s="756"/>
      <c r="WWP39" s="756"/>
      <c r="WWQ39" s="756"/>
      <c r="WWR39" s="756"/>
      <c r="WWS39" s="756"/>
      <c r="WWT39" s="756"/>
      <c r="WWU39" s="756"/>
      <c r="WWV39" s="756"/>
      <c r="WWW39" s="756"/>
      <c r="WWX39" s="756"/>
      <c r="WWY39" s="756"/>
      <c r="WWZ39" s="756"/>
      <c r="WXA39" s="756"/>
      <c r="WXB39" s="756"/>
      <c r="WXC39" s="756"/>
      <c r="WXD39" s="756"/>
      <c r="WXE39" s="756"/>
      <c r="WXF39" s="756"/>
      <c r="WXG39" s="756"/>
      <c r="WXH39" s="756"/>
      <c r="WXI39" s="756"/>
      <c r="WXJ39" s="756"/>
      <c r="WXK39" s="756"/>
      <c r="WXL39" s="756"/>
      <c r="WXM39" s="756"/>
      <c r="WXN39" s="756"/>
      <c r="WXO39" s="756"/>
      <c r="WXP39" s="756"/>
      <c r="WXQ39" s="756"/>
      <c r="WXR39" s="756"/>
      <c r="WXS39" s="756"/>
      <c r="WXT39" s="756"/>
      <c r="WXU39" s="756"/>
      <c r="WXV39" s="756"/>
      <c r="WXW39" s="756"/>
      <c r="WXX39" s="756"/>
      <c r="WXY39" s="756"/>
      <c r="WXZ39" s="756"/>
      <c r="WYA39" s="756"/>
      <c r="WYB39" s="756"/>
      <c r="WYC39" s="756"/>
      <c r="WYD39" s="756"/>
      <c r="WYE39" s="756"/>
      <c r="WYF39" s="756"/>
      <c r="WYG39" s="756"/>
      <c r="WYH39" s="756"/>
      <c r="WYI39" s="756"/>
      <c r="WYJ39" s="756"/>
      <c r="WYK39" s="756"/>
      <c r="WYL39" s="756"/>
      <c r="WYM39" s="756"/>
      <c r="WYN39" s="756"/>
      <c r="WYO39" s="756"/>
      <c r="WYP39" s="756"/>
      <c r="WYQ39" s="756"/>
      <c r="WYR39" s="756"/>
      <c r="WYS39" s="756"/>
      <c r="WYT39" s="756"/>
      <c r="WYU39" s="756"/>
      <c r="WYV39" s="756"/>
      <c r="WYW39" s="756"/>
      <c r="WYX39" s="756"/>
      <c r="WYY39" s="756"/>
      <c r="WYZ39" s="756"/>
      <c r="WZA39" s="756"/>
      <c r="WZB39" s="756"/>
      <c r="WZC39" s="756"/>
      <c r="WZD39" s="756"/>
      <c r="WZE39" s="756"/>
      <c r="WZF39" s="756"/>
      <c r="WZG39" s="756"/>
      <c r="WZH39" s="756"/>
      <c r="WZI39" s="756"/>
      <c r="WZJ39" s="756"/>
      <c r="WZK39" s="756"/>
      <c r="WZL39" s="756"/>
      <c r="WZM39" s="756"/>
      <c r="WZN39" s="756"/>
      <c r="WZO39" s="756"/>
      <c r="WZP39" s="756"/>
      <c r="WZQ39" s="756"/>
      <c r="WZR39" s="756"/>
      <c r="WZS39" s="756"/>
      <c r="WZT39" s="756"/>
      <c r="WZU39" s="756"/>
      <c r="WZV39" s="756"/>
      <c r="WZW39" s="756"/>
      <c r="WZX39" s="756"/>
      <c r="WZY39" s="756"/>
      <c r="WZZ39" s="756"/>
      <c r="XAA39" s="756"/>
      <c r="XAB39" s="756"/>
      <c r="XAC39" s="756"/>
      <c r="XAD39" s="756"/>
      <c r="XAE39" s="756"/>
      <c r="XAF39" s="756"/>
      <c r="XAG39" s="756"/>
      <c r="XAH39" s="756"/>
      <c r="XAI39" s="756"/>
      <c r="XAJ39" s="756"/>
      <c r="XAK39" s="756"/>
      <c r="XAL39" s="756"/>
      <c r="XAM39" s="756"/>
      <c r="XAN39" s="756"/>
      <c r="XAO39" s="756"/>
      <c r="XAP39" s="756"/>
      <c r="XAQ39" s="756"/>
      <c r="XAR39" s="756"/>
      <c r="XAS39" s="756"/>
      <c r="XAT39" s="756"/>
      <c r="XAU39" s="756"/>
      <c r="XAV39" s="756"/>
      <c r="XAW39" s="756"/>
      <c r="XAX39" s="756"/>
      <c r="XAY39" s="756"/>
      <c r="XAZ39" s="756"/>
      <c r="XBA39" s="756"/>
      <c r="XBB39" s="756"/>
      <c r="XBC39" s="756"/>
      <c r="XBD39" s="756"/>
      <c r="XBE39" s="756"/>
      <c r="XBF39" s="756"/>
      <c r="XBG39" s="756"/>
      <c r="XBH39" s="756"/>
      <c r="XBI39" s="756"/>
      <c r="XBJ39" s="756"/>
      <c r="XBK39" s="756"/>
      <c r="XBL39" s="756"/>
      <c r="XBM39" s="756"/>
      <c r="XBN39" s="756"/>
      <c r="XBO39" s="756"/>
      <c r="XBP39" s="756"/>
      <c r="XBQ39" s="756"/>
      <c r="XBR39" s="756"/>
      <c r="XBS39" s="756"/>
      <c r="XBT39" s="756"/>
      <c r="XBU39" s="756"/>
      <c r="XBV39" s="756"/>
      <c r="XBW39" s="756"/>
      <c r="XBX39" s="756"/>
      <c r="XBY39" s="756"/>
      <c r="XBZ39" s="756"/>
      <c r="XCA39" s="756"/>
      <c r="XCB39" s="756"/>
      <c r="XCC39" s="756"/>
      <c r="XCD39" s="756"/>
      <c r="XCE39" s="756"/>
      <c r="XCF39" s="756"/>
      <c r="XCG39" s="756"/>
      <c r="XCH39" s="756"/>
      <c r="XCI39" s="756"/>
      <c r="XCJ39" s="756"/>
      <c r="XCK39" s="756"/>
      <c r="XCL39" s="756"/>
      <c r="XCM39" s="756"/>
      <c r="XCN39" s="756"/>
      <c r="XCO39" s="756"/>
      <c r="XCP39" s="756"/>
      <c r="XCQ39" s="756"/>
      <c r="XCR39" s="756"/>
      <c r="XCS39" s="756"/>
      <c r="XCT39" s="756"/>
      <c r="XCU39" s="756"/>
      <c r="XCV39" s="756"/>
      <c r="XCW39" s="756"/>
      <c r="XCX39" s="756"/>
      <c r="XCY39" s="756"/>
      <c r="XCZ39" s="756"/>
      <c r="XDA39" s="756"/>
      <c r="XDB39" s="756"/>
      <c r="XDC39" s="756"/>
      <c r="XDD39" s="756"/>
      <c r="XDE39" s="756"/>
      <c r="XDF39" s="756"/>
      <c r="XDG39" s="756"/>
      <c r="XDH39" s="756"/>
      <c r="XDI39" s="756"/>
      <c r="XDJ39" s="756"/>
      <c r="XDK39" s="756"/>
      <c r="XDL39" s="756"/>
      <c r="XDM39" s="756"/>
      <c r="XDN39" s="756"/>
      <c r="XDO39" s="756"/>
      <c r="XDP39" s="756"/>
      <c r="XDQ39" s="756"/>
      <c r="XDR39" s="756"/>
      <c r="XDS39" s="756"/>
      <c r="XDT39" s="756"/>
      <c r="XDU39" s="756"/>
      <c r="XDV39" s="756"/>
      <c r="XDW39" s="756"/>
      <c r="XDX39" s="756"/>
      <c r="XDY39" s="756"/>
      <c r="XDZ39" s="756"/>
      <c r="XEA39" s="756"/>
      <c r="XEB39" s="756"/>
      <c r="XEC39" s="756"/>
      <c r="XED39" s="756"/>
      <c r="XEE39" s="756"/>
      <c r="XEF39" s="756"/>
      <c r="XEG39" s="756"/>
      <c r="XEH39" s="756"/>
      <c r="XEI39" s="756"/>
      <c r="XEJ39" s="756"/>
      <c r="XEK39" s="756"/>
      <c r="XEL39" s="756"/>
      <c r="XEM39" s="756"/>
      <c r="XEN39" s="756"/>
      <c r="XEO39" s="756"/>
      <c r="XEP39" s="756"/>
      <c r="XEQ39" s="756"/>
      <c r="XER39" s="756"/>
      <c r="XES39" s="756"/>
      <c r="XET39" s="756"/>
      <c r="XEU39" s="756"/>
      <c r="XEV39" s="756"/>
      <c r="XEW39" s="756"/>
      <c r="XEX39" s="753"/>
      <c r="XEY39" s="439"/>
      <c r="XEZ39" s="439"/>
    </row>
    <row r="40" spans="2:16384" ht="18" customHeight="1" thickBot="1">
      <c r="B40" s="893" t="s">
        <v>154</v>
      </c>
      <c r="C40" s="894"/>
      <c r="D40" s="773">
        <v>500</v>
      </c>
      <c r="E40" s="773">
        <v>50</v>
      </c>
      <c r="F40" s="773">
        <v>20</v>
      </c>
      <c r="G40" s="773">
        <v>500</v>
      </c>
      <c r="H40" s="774">
        <f t="shared" si="0"/>
        <v>550</v>
      </c>
      <c r="I40" s="755"/>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6"/>
      <c r="CT40" s="756"/>
      <c r="CU40" s="756"/>
      <c r="CV40" s="756"/>
      <c r="CW40" s="756"/>
      <c r="CX40" s="756"/>
      <c r="CY40" s="756"/>
      <c r="CZ40" s="756"/>
      <c r="DA40" s="756"/>
      <c r="DB40" s="756"/>
      <c r="DC40" s="756"/>
      <c r="DD40" s="756"/>
      <c r="DE40" s="756"/>
      <c r="DF40" s="756"/>
      <c r="DG40" s="756"/>
      <c r="DH40" s="756"/>
      <c r="DI40" s="756"/>
      <c r="DJ40" s="756"/>
      <c r="DK40" s="756"/>
      <c r="DL40" s="756"/>
      <c r="DM40" s="756"/>
      <c r="DN40" s="756"/>
      <c r="DO40" s="756"/>
      <c r="DP40" s="756"/>
      <c r="DQ40" s="756"/>
      <c r="DR40" s="756"/>
      <c r="DS40" s="756"/>
      <c r="DT40" s="756"/>
      <c r="DU40" s="756"/>
      <c r="DV40" s="756"/>
      <c r="DW40" s="756"/>
      <c r="DX40" s="756"/>
      <c r="DY40" s="756"/>
      <c r="DZ40" s="756"/>
      <c r="EA40" s="756"/>
      <c r="EB40" s="756"/>
      <c r="EC40" s="756"/>
      <c r="ED40" s="756"/>
      <c r="EE40" s="756"/>
      <c r="EF40" s="756"/>
      <c r="EG40" s="756"/>
      <c r="EH40" s="756"/>
      <c r="EI40" s="756"/>
      <c r="EJ40" s="756"/>
      <c r="EK40" s="756"/>
      <c r="EL40" s="756"/>
      <c r="EM40" s="756"/>
      <c r="EN40" s="756"/>
      <c r="EO40" s="756"/>
      <c r="EP40" s="756"/>
      <c r="EQ40" s="756"/>
      <c r="ER40" s="756"/>
      <c r="ES40" s="756"/>
      <c r="ET40" s="756"/>
      <c r="EU40" s="756"/>
      <c r="EV40" s="756"/>
      <c r="EW40" s="756"/>
      <c r="EX40" s="756"/>
      <c r="EY40" s="756"/>
      <c r="EZ40" s="756"/>
      <c r="FA40" s="756"/>
      <c r="FB40" s="756"/>
      <c r="FC40" s="756"/>
      <c r="FD40" s="756"/>
      <c r="FE40" s="756"/>
      <c r="FF40" s="756"/>
      <c r="FG40" s="756"/>
      <c r="FH40" s="756"/>
      <c r="FI40" s="756"/>
      <c r="FJ40" s="756"/>
      <c r="FK40" s="756"/>
      <c r="FL40" s="756"/>
      <c r="FM40" s="756"/>
      <c r="FN40" s="756"/>
      <c r="FO40" s="756"/>
      <c r="FP40" s="756"/>
      <c r="FQ40" s="756"/>
      <c r="FR40" s="756"/>
      <c r="FS40" s="756"/>
      <c r="FT40" s="756"/>
      <c r="FU40" s="756"/>
      <c r="FV40" s="756"/>
      <c r="FW40" s="756"/>
      <c r="FX40" s="756"/>
      <c r="FY40" s="756"/>
      <c r="FZ40" s="756"/>
      <c r="GA40" s="756"/>
      <c r="GB40" s="756"/>
      <c r="GC40" s="756"/>
      <c r="GD40" s="756"/>
      <c r="GE40" s="756"/>
      <c r="GF40" s="756"/>
      <c r="GG40" s="756"/>
      <c r="GH40" s="756"/>
      <c r="GI40" s="756"/>
      <c r="GJ40" s="756"/>
      <c r="GK40" s="756"/>
      <c r="GL40" s="756"/>
      <c r="GM40" s="756"/>
      <c r="GN40" s="756"/>
      <c r="GO40" s="756"/>
      <c r="GP40" s="756"/>
      <c r="GQ40" s="756"/>
      <c r="GR40" s="756"/>
      <c r="GS40" s="756"/>
      <c r="GT40" s="756"/>
      <c r="GU40" s="756"/>
      <c r="GV40" s="756"/>
      <c r="GW40" s="756"/>
      <c r="GX40" s="756"/>
      <c r="GY40" s="756"/>
      <c r="GZ40" s="756"/>
      <c r="HA40" s="756"/>
      <c r="HB40" s="756"/>
      <c r="HC40" s="756"/>
      <c r="HD40" s="756"/>
      <c r="HE40" s="756"/>
      <c r="HF40" s="756"/>
      <c r="HG40" s="756"/>
      <c r="HH40" s="756"/>
      <c r="HI40" s="756"/>
      <c r="HJ40" s="756"/>
      <c r="HK40" s="756"/>
      <c r="HL40" s="756"/>
      <c r="HM40" s="756"/>
      <c r="HN40" s="756"/>
      <c r="HO40" s="756"/>
      <c r="HP40" s="756"/>
      <c r="HQ40" s="756"/>
      <c r="HR40" s="756"/>
      <c r="HS40" s="756"/>
      <c r="HT40" s="756"/>
      <c r="HU40" s="756"/>
      <c r="HV40" s="756"/>
      <c r="HW40" s="756"/>
      <c r="HX40" s="756"/>
      <c r="HY40" s="756"/>
      <c r="HZ40" s="756"/>
      <c r="IA40" s="756"/>
      <c r="IB40" s="756"/>
      <c r="IC40" s="756"/>
      <c r="ID40" s="756"/>
      <c r="IE40" s="756"/>
      <c r="IF40" s="756"/>
      <c r="IG40" s="756"/>
      <c r="IH40" s="756"/>
      <c r="II40" s="756"/>
      <c r="IJ40" s="756"/>
      <c r="IK40" s="756"/>
      <c r="IL40" s="756"/>
      <c r="IM40" s="756"/>
      <c r="IN40" s="756"/>
      <c r="IO40" s="756"/>
      <c r="IP40" s="756"/>
      <c r="IQ40" s="756"/>
      <c r="IR40" s="756"/>
      <c r="IS40" s="756"/>
      <c r="IT40" s="756"/>
      <c r="IU40" s="756"/>
      <c r="IV40" s="756"/>
      <c r="IW40" s="756"/>
      <c r="IX40" s="756"/>
      <c r="IY40" s="756"/>
      <c r="IZ40" s="756"/>
      <c r="JA40" s="756"/>
      <c r="JB40" s="756"/>
      <c r="JC40" s="756"/>
      <c r="JD40" s="756"/>
      <c r="JE40" s="756"/>
      <c r="JF40" s="756"/>
      <c r="JG40" s="756"/>
      <c r="JH40" s="756"/>
      <c r="JI40" s="756"/>
      <c r="JJ40" s="756"/>
      <c r="JK40" s="756"/>
      <c r="JL40" s="756"/>
      <c r="JM40" s="756"/>
      <c r="JN40" s="756"/>
      <c r="JO40" s="756"/>
      <c r="JP40" s="756"/>
      <c r="JQ40" s="756"/>
      <c r="JR40" s="756"/>
      <c r="JS40" s="756"/>
      <c r="JT40" s="756"/>
      <c r="JU40" s="756"/>
      <c r="JV40" s="756"/>
      <c r="JW40" s="756"/>
      <c r="JX40" s="756"/>
      <c r="JY40" s="756"/>
      <c r="JZ40" s="756"/>
      <c r="KA40" s="756"/>
      <c r="KB40" s="756"/>
      <c r="KC40" s="756"/>
      <c r="KD40" s="756"/>
      <c r="KE40" s="756"/>
      <c r="KF40" s="756"/>
      <c r="KG40" s="756"/>
      <c r="KH40" s="756"/>
      <c r="KI40" s="756"/>
      <c r="KJ40" s="756"/>
      <c r="KK40" s="756"/>
      <c r="KL40" s="756"/>
      <c r="KM40" s="756"/>
      <c r="KN40" s="756"/>
      <c r="KO40" s="756"/>
      <c r="KP40" s="756"/>
      <c r="KQ40" s="756"/>
      <c r="KR40" s="756"/>
      <c r="KS40" s="756"/>
      <c r="KT40" s="756"/>
      <c r="KU40" s="756"/>
      <c r="KV40" s="756"/>
      <c r="KW40" s="756"/>
      <c r="KX40" s="756"/>
      <c r="KY40" s="756"/>
      <c r="KZ40" s="756"/>
      <c r="LA40" s="756"/>
      <c r="LB40" s="756"/>
      <c r="LC40" s="756"/>
      <c r="LD40" s="756"/>
      <c r="LE40" s="756"/>
      <c r="LF40" s="756"/>
      <c r="LG40" s="756"/>
      <c r="LH40" s="756"/>
      <c r="LI40" s="756"/>
      <c r="LJ40" s="756"/>
      <c r="LK40" s="756"/>
      <c r="LL40" s="756"/>
      <c r="LM40" s="756"/>
      <c r="LN40" s="756"/>
      <c r="LO40" s="756"/>
      <c r="LP40" s="756"/>
      <c r="LQ40" s="756"/>
      <c r="LR40" s="756"/>
      <c r="LS40" s="756"/>
      <c r="LT40" s="756"/>
      <c r="LU40" s="756"/>
      <c r="LV40" s="756"/>
      <c r="LW40" s="756"/>
      <c r="LX40" s="756"/>
      <c r="LY40" s="756"/>
      <c r="LZ40" s="756"/>
      <c r="MA40" s="756"/>
      <c r="MB40" s="756"/>
      <c r="MC40" s="756"/>
      <c r="MD40" s="756"/>
      <c r="ME40" s="756"/>
      <c r="MF40" s="756"/>
      <c r="MG40" s="756"/>
      <c r="MH40" s="756"/>
      <c r="MI40" s="756"/>
      <c r="MJ40" s="756"/>
      <c r="MK40" s="756"/>
      <c r="ML40" s="756"/>
      <c r="MM40" s="756"/>
      <c r="MN40" s="756"/>
      <c r="MO40" s="756"/>
      <c r="MP40" s="756"/>
      <c r="MQ40" s="756"/>
      <c r="MR40" s="756"/>
      <c r="MS40" s="756"/>
      <c r="MT40" s="756"/>
      <c r="MU40" s="756"/>
      <c r="MV40" s="756"/>
      <c r="MW40" s="756"/>
      <c r="MX40" s="756"/>
      <c r="MY40" s="756"/>
      <c r="MZ40" s="756"/>
      <c r="NA40" s="756"/>
      <c r="NB40" s="756"/>
      <c r="NC40" s="756"/>
      <c r="ND40" s="756"/>
      <c r="NE40" s="756"/>
      <c r="NF40" s="756"/>
      <c r="NG40" s="756"/>
      <c r="NH40" s="756"/>
      <c r="NI40" s="756"/>
      <c r="NJ40" s="756"/>
      <c r="NK40" s="756"/>
      <c r="NL40" s="756"/>
      <c r="NM40" s="756"/>
      <c r="NN40" s="756"/>
      <c r="NO40" s="756"/>
      <c r="NP40" s="756"/>
      <c r="NQ40" s="756"/>
      <c r="NR40" s="756"/>
      <c r="NS40" s="756"/>
      <c r="NT40" s="756"/>
      <c r="NU40" s="756"/>
      <c r="NV40" s="756"/>
      <c r="NW40" s="756"/>
      <c r="NX40" s="756"/>
      <c r="NY40" s="756"/>
      <c r="NZ40" s="756"/>
      <c r="OA40" s="756"/>
      <c r="OB40" s="756"/>
      <c r="OC40" s="756"/>
      <c r="OD40" s="756"/>
      <c r="OE40" s="756"/>
      <c r="OF40" s="756"/>
      <c r="OG40" s="756"/>
      <c r="OH40" s="756"/>
      <c r="OI40" s="756"/>
      <c r="OJ40" s="756"/>
      <c r="OK40" s="756"/>
      <c r="OL40" s="756"/>
      <c r="OM40" s="756"/>
      <c r="ON40" s="756"/>
      <c r="OO40" s="756"/>
      <c r="OP40" s="756"/>
      <c r="OQ40" s="756"/>
      <c r="OR40" s="756"/>
      <c r="OS40" s="756"/>
      <c r="OT40" s="756"/>
      <c r="OU40" s="756"/>
      <c r="OV40" s="756"/>
      <c r="OW40" s="756"/>
      <c r="OX40" s="756"/>
      <c r="OY40" s="756"/>
      <c r="OZ40" s="756"/>
      <c r="PA40" s="756"/>
      <c r="PB40" s="756"/>
      <c r="PC40" s="756"/>
      <c r="PD40" s="756"/>
      <c r="PE40" s="756"/>
      <c r="PF40" s="756"/>
      <c r="PG40" s="756"/>
      <c r="PH40" s="756"/>
      <c r="PI40" s="756"/>
      <c r="PJ40" s="756"/>
      <c r="PK40" s="756"/>
      <c r="PL40" s="756"/>
      <c r="PM40" s="756"/>
      <c r="PN40" s="756"/>
      <c r="PO40" s="756"/>
      <c r="PP40" s="756"/>
      <c r="PQ40" s="756"/>
      <c r="PR40" s="756"/>
      <c r="PS40" s="756"/>
      <c r="PT40" s="756"/>
      <c r="PU40" s="756"/>
      <c r="PV40" s="756"/>
      <c r="PW40" s="756"/>
      <c r="PX40" s="756"/>
      <c r="PY40" s="756"/>
      <c r="PZ40" s="756"/>
      <c r="QA40" s="756"/>
      <c r="QB40" s="756"/>
      <c r="QC40" s="756"/>
      <c r="QD40" s="756"/>
      <c r="QE40" s="756"/>
      <c r="QF40" s="756"/>
      <c r="QG40" s="756"/>
      <c r="QH40" s="756"/>
      <c r="QI40" s="756"/>
      <c r="QJ40" s="756"/>
      <c r="QK40" s="756"/>
      <c r="QL40" s="756"/>
      <c r="QM40" s="756"/>
      <c r="QN40" s="756"/>
      <c r="QO40" s="756"/>
      <c r="QP40" s="756"/>
      <c r="QQ40" s="756"/>
      <c r="QR40" s="756"/>
      <c r="QS40" s="756"/>
      <c r="QT40" s="756"/>
      <c r="QU40" s="756"/>
      <c r="QV40" s="756"/>
      <c r="QW40" s="756"/>
      <c r="QX40" s="756"/>
      <c r="QY40" s="756"/>
      <c r="QZ40" s="756"/>
      <c r="RA40" s="756"/>
      <c r="RB40" s="756"/>
      <c r="RC40" s="756"/>
      <c r="RD40" s="756"/>
      <c r="RE40" s="756"/>
      <c r="RF40" s="756"/>
      <c r="RG40" s="756"/>
      <c r="RH40" s="756"/>
      <c r="RI40" s="756"/>
      <c r="RJ40" s="756"/>
      <c r="RK40" s="756"/>
      <c r="RL40" s="756"/>
      <c r="RM40" s="756"/>
      <c r="RN40" s="756"/>
      <c r="RO40" s="756"/>
      <c r="RP40" s="756"/>
      <c r="RQ40" s="756"/>
      <c r="RR40" s="756"/>
      <c r="RS40" s="756"/>
      <c r="RT40" s="756"/>
      <c r="RU40" s="756"/>
      <c r="RV40" s="756"/>
      <c r="RW40" s="756"/>
      <c r="RX40" s="756"/>
      <c r="RY40" s="756"/>
      <c r="RZ40" s="756"/>
      <c r="SA40" s="756"/>
      <c r="SB40" s="756"/>
      <c r="SC40" s="756"/>
      <c r="SD40" s="756"/>
      <c r="SE40" s="756"/>
      <c r="SF40" s="756"/>
      <c r="SG40" s="756"/>
      <c r="SH40" s="756"/>
      <c r="SI40" s="756"/>
      <c r="SJ40" s="756"/>
      <c r="SK40" s="756"/>
      <c r="SL40" s="756"/>
      <c r="SM40" s="756"/>
      <c r="SN40" s="756"/>
      <c r="SO40" s="756"/>
      <c r="SP40" s="756"/>
      <c r="SQ40" s="756"/>
      <c r="SR40" s="756"/>
      <c r="SS40" s="756"/>
      <c r="ST40" s="756"/>
      <c r="SU40" s="756"/>
      <c r="SV40" s="756"/>
      <c r="SW40" s="756"/>
      <c r="SX40" s="756"/>
      <c r="SY40" s="756"/>
      <c r="SZ40" s="756"/>
      <c r="TA40" s="756"/>
      <c r="TB40" s="756"/>
      <c r="TC40" s="756"/>
      <c r="TD40" s="756"/>
      <c r="TE40" s="756"/>
      <c r="TF40" s="756"/>
      <c r="TG40" s="756"/>
      <c r="TH40" s="756"/>
      <c r="TI40" s="756"/>
      <c r="TJ40" s="756"/>
      <c r="TK40" s="756"/>
      <c r="TL40" s="756"/>
      <c r="TM40" s="756"/>
      <c r="TN40" s="756"/>
      <c r="TO40" s="756"/>
      <c r="TP40" s="756"/>
      <c r="TQ40" s="756"/>
      <c r="TR40" s="756"/>
      <c r="TS40" s="756"/>
      <c r="TT40" s="756"/>
      <c r="TU40" s="756"/>
      <c r="TV40" s="756"/>
      <c r="TW40" s="756"/>
      <c r="TX40" s="756"/>
      <c r="TY40" s="756"/>
      <c r="TZ40" s="756"/>
      <c r="UA40" s="756"/>
      <c r="UB40" s="756"/>
      <c r="UC40" s="756"/>
      <c r="UD40" s="756"/>
      <c r="UE40" s="756"/>
      <c r="UF40" s="756"/>
      <c r="UG40" s="756"/>
      <c r="UH40" s="756"/>
      <c r="UI40" s="756"/>
      <c r="UJ40" s="756"/>
      <c r="UK40" s="756"/>
      <c r="UL40" s="756"/>
      <c r="UM40" s="756"/>
      <c r="UN40" s="756"/>
      <c r="UO40" s="756"/>
      <c r="UP40" s="756"/>
      <c r="UQ40" s="756"/>
      <c r="UR40" s="756"/>
      <c r="US40" s="756"/>
      <c r="UT40" s="756"/>
      <c r="UU40" s="756"/>
      <c r="UV40" s="756"/>
      <c r="UW40" s="756"/>
      <c r="UX40" s="756"/>
      <c r="UY40" s="756"/>
      <c r="UZ40" s="756"/>
      <c r="VA40" s="756"/>
      <c r="VB40" s="756"/>
      <c r="VC40" s="756"/>
      <c r="VD40" s="756"/>
      <c r="VE40" s="756"/>
      <c r="VF40" s="756"/>
      <c r="VG40" s="756"/>
      <c r="VH40" s="756"/>
      <c r="VI40" s="756"/>
      <c r="VJ40" s="756"/>
      <c r="VK40" s="756"/>
      <c r="VL40" s="756"/>
      <c r="VM40" s="756"/>
      <c r="VN40" s="756"/>
      <c r="VO40" s="756"/>
      <c r="VP40" s="756"/>
      <c r="VQ40" s="756"/>
      <c r="VR40" s="756"/>
      <c r="VS40" s="756"/>
      <c r="VT40" s="756"/>
      <c r="VU40" s="756"/>
      <c r="VV40" s="756"/>
      <c r="VW40" s="756"/>
      <c r="VX40" s="756"/>
      <c r="VY40" s="756"/>
      <c r="VZ40" s="756"/>
      <c r="WA40" s="756"/>
      <c r="WB40" s="756"/>
      <c r="WC40" s="756"/>
      <c r="WD40" s="756"/>
      <c r="WE40" s="756"/>
      <c r="WF40" s="756"/>
      <c r="WG40" s="756"/>
      <c r="WH40" s="756"/>
      <c r="WI40" s="756"/>
      <c r="WJ40" s="756"/>
      <c r="WK40" s="756"/>
      <c r="WL40" s="756"/>
      <c r="WM40" s="756"/>
      <c r="WN40" s="756"/>
      <c r="WO40" s="756"/>
      <c r="WP40" s="756"/>
      <c r="WQ40" s="756"/>
      <c r="WR40" s="756"/>
      <c r="WS40" s="756"/>
      <c r="WT40" s="756"/>
      <c r="WU40" s="756"/>
      <c r="WV40" s="756"/>
      <c r="WW40" s="756"/>
      <c r="WX40" s="756"/>
      <c r="WY40" s="756"/>
      <c r="WZ40" s="756"/>
      <c r="XA40" s="756"/>
      <c r="XB40" s="756"/>
      <c r="XC40" s="756"/>
      <c r="XD40" s="756"/>
      <c r="XE40" s="756"/>
      <c r="XF40" s="756"/>
      <c r="XG40" s="756"/>
      <c r="XH40" s="756"/>
      <c r="XI40" s="756"/>
      <c r="XJ40" s="756"/>
      <c r="XK40" s="756"/>
      <c r="XL40" s="756"/>
      <c r="XM40" s="756"/>
      <c r="XN40" s="756"/>
      <c r="XO40" s="756"/>
      <c r="XP40" s="756"/>
      <c r="XQ40" s="756"/>
      <c r="XR40" s="756"/>
      <c r="XS40" s="756"/>
      <c r="XT40" s="756"/>
      <c r="XU40" s="756"/>
      <c r="XV40" s="756"/>
      <c r="XW40" s="756"/>
      <c r="XX40" s="756"/>
      <c r="XY40" s="756"/>
      <c r="XZ40" s="756"/>
      <c r="YA40" s="756"/>
      <c r="YB40" s="756"/>
      <c r="YC40" s="756"/>
      <c r="YD40" s="756"/>
      <c r="YE40" s="756"/>
      <c r="YF40" s="756"/>
      <c r="YG40" s="756"/>
      <c r="YH40" s="756"/>
      <c r="YI40" s="756"/>
      <c r="YJ40" s="756"/>
      <c r="YK40" s="756"/>
      <c r="YL40" s="756"/>
      <c r="YM40" s="756"/>
      <c r="YN40" s="756"/>
      <c r="YO40" s="756"/>
      <c r="YP40" s="756"/>
      <c r="YQ40" s="756"/>
      <c r="YR40" s="756"/>
      <c r="YS40" s="756"/>
      <c r="YT40" s="756"/>
      <c r="YU40" s="756"/>
      <c r="YV40" s="756"/>
      <c r="YW40" s="756"/>
      <c r="YX40" s="756"/>
      <c r="YY40" s="756"/>
      <c r="YZ40" s="756"/>
      <c r="ZA40" s="756"/>
      <c r="ZB40" s="756"/>
      <c r="ZC40" s="756"/>
      <c r="ZD40" s="756"/>
      <c r="ZE40" s="756"/>
      <c r="ZF40" s="756"/>
      <c r="ZG40" s="756"/>
      <c r="ZH40" s="756"/>
      <c r="ZI40" s="756"/>
      <c r="ZJ40" s="756"/>
      <c r="ZK40" s="756"/>
      <c r="ZL40" s="756"/>
      <c r="ZM40" s="756"/>
      <c r="ZN40" s="756"/>
      <c r="ZO40" s="756"/>
      <c r="ZP40" s="756"/>
      <c r="ZQ40" s="756"/>
      <c r="ZR40" s="756"/>
      <c r="ZS40" s="756"/>
      <c r="ZT40" s="756"/>
      <c r="ZU40" s="756"/>
      <c r="ZV40" s="756"/>
      <c r="ZW40" s="756"/>
      <c r="ZX40" s="756"/>
      <c r="ZY40" s="756"/>
      <c r="ZZ40" s="756"/>
      <c r="AAA40" s="756"/>
      <c r="AAB40" s="756"/>
      <c r="AAC40" s="756"/>
      <c r="AAD40" s="756"/>
      <c r="AAE40" s="756"/>
      <c r="AAF40" s="756"/>
      <c r="AAG40" s="756"/>
      <c r="AAH40" s="756"/>
      <c r="AAI40" s="756"/>
      <c r="AAJ40" s="756"/>
      <c r="AAK40" s="756"/>
      <c r="AAL40" s="756"/>
      <c r="AAM40" s="756"/>
      <c r="AAN40" s="756"/>
      <c r="AAO40" s="756"/>
      <c r="AAP40" s="756"/>
      <c r="AAQ40" s="756"/>
      <c r="AAR40" s="756"/>
      <c r="AAS40" s="756"/>
      <c r="AAT40" s="756"/>
      <c r="AAU40" s="756"/>
      <c r="AAV40" s="756"/>
      <c r="AAW40" s="756"/>
      <c r="AAX40" s="756"/>
      <c r="AAY40" s="756"/>
      <c r="AAZ40" s="756"/>
      <c r="ABA40" s="756"/>
      <c r="ABB40" s="756"/>
      <c r="ABC40" s="756"/>
      <c r="ABD40" s="756"/>
      <c r="ABE40" s="756"/>
      <c r="ABF40" s="756"/>
      <c r="ABG40" s="756"/>
      <c r="ABH40" s="756"/>
      <c r="ABI40" s="756"/>
      <c r="ABJ40" s="756"/>
      <c r="ABK40" s="756"/>
      <c r="ABL40" s="756"/>
      <c r="ABM40" s="756"/>
      <c r="ABN40" s="756"/>
      <c r="ABO40" s="756"/>
      <c r="ABP40" s="756"/>
      <c r="ABQ40" s="756"/>
      <c r="ABR40" s="756"/>
      <c r="ABS40" s="756"/>
      <c r="ABT40" s="756"/>
      <c r="ABU40" s="756"/>
      <c r="ABV40" s="756"/>
      <c r="ABW40" s="756"/>
      <c r="ABX40" s="756"/>
      <c r="ABY40" s="756"/>
      <c r="ABZ40" s="756"/>
      <c r="ACA40" s="756"/>
      <c r="ACB40" s="756"/>
      <c r="ACC40" s="756"/>
      <c r="ACD40" s="756"/>
      <c r="ACE40" s="756"/>
      <c r="ACF40" s="756"/>
      <c r="ACG40" s="756"/>
      <c r="ACH40" s="756"/>
      <c r="ACI40" s="756"/>
      <c r="ACJ40" s="756"/>
      <c r="ACK40" s="756"/>
      <c r="ACL40" s="756"/>
      <c r="ACM40" s="756"/>
      <c r="ACN40" s="756"/>
      <c r="ACO40" s="756"/>
      <c r="ACP40" s="756"/>
      <c r="ACQ40" s="756"/>
      <c r="ACR40" s="756"/>
      <c r="ACS40" s="756"/>
      <c r="ACT40" s="756"/>
      <c r="ACU40" s="756"/>
      <c r="ACV40" s="756"/>
      <c r="ACW40" s="756"/>
      <c r="ACX40" s="756"/>
      <c r="ACY40" s="756"/>
      <c r="ACZ40" s="756"/>
      <c r="ADA40" s="756"/>
      <c r="ADB40" s="756"/>
      <c r="ADC40" s="756"/>
      <c r="ADD40" s="756"/>
      <c r="ADE40" s="756"/>
      <c r="ADF40" s="756"/>
      <c r="ADG40" s="756"/>
      <c r="ADH40" s="756"/>
      <c r="ADI40" s="756"/>
      <c r="ADJ40" s="756"/>
      <c r="ADK40" s="756"/>
      <c r="ADL40" s="756"/>
      <c r="ADM40" s="756"/>
      <c r="ADN40" s="756"/>
      <c r="ADO40" s="756"/>
      <c r="ADP40" s="756"/>
      <c r="ADQ40" s="756"/>
      <c r="ADR40" s="756"/>
      <c r="ADS40" s="756"/>
      <c r="ADT40" s="756"/>
      <c r="ADU40" s="756"/>
      <c r="ADV40" s="756"/>
      <c r="ADW40" s="756"/>
      <c r="ADX40" s="756"/>
      <c r="ADY40" s="756"/>
      <c r="ADZ40" s="756"/>
      <c r="AEA40" s="756"/>
      <c r="AEB40" s="756"/>
      <c r="AEC40" s="756"/>
      <c r="AED40" s="756"/>
      <c r="AEE40" s="756"/>
      <c r="AEF40" s="756"/>
      <c r="AEG40" s="756"/>
      <c r="AEH40" s="756"/>
      <c r="AEI40" s="756"/>
      <c r="AEJ40" s="756"/>
      <c r="AEK40" s="756"/>
      <c r="AEL40" s="756"/>
      <c r="AEM40" s="756"/>
      <c r="AEN40" s="756"/>
      <c r="AEO40" s="756"/>
      <c r="AEP40" s="756"/>
      <c r="AEQ40" s="756"/>
      <c r="AER40" s="756"/>
      <c r="AES40" s="756"/>
      <c r="AET40" s="756"/>
      <c r="AEU40" s="756"/>
      <c r="AEV40" s="756"/>
      <c r="AEW40" s="756"/>
      <c r="AEX40" s="756"/>
      <c r="AEY40" s="756"/>
      <c r="AEZ40" s="756"/>
      <c r="AFA40" s="756"/>
      <c r="AFB40" s="756"/>
      <c r="AFC40" s="756"/>
      <c r="AFD40" s="756"/>
      <c r="AFE40" s="756"/>
      <c r="AFF40" s="756"/>
      <c r="AFG40" s="756"/>
      <c r="AFH40" s="756"/>
      <c r="AFI40" s="756"/>
      <c r="AFJ40" s="756"/>
      <c r="AFK40" s="756"/>
      <c r="AFL40" s="756"/>
      <c r="AFM40" s="756"/>
      <c r="AFN40" s="756"/>
      <c r="AFO40" s="756"/>
      <c r="AFP40" s="756"/>
      <c r="AFQ40" s="756"/>
      <c r="AFR40" s="756"/>
      <c r="AFS40" s="756"/>
      <c r="AFT40" s="756"/>
      <c r="AFU40" s="756"/>
      <c r="AFV40" s="756"/>
      <c r="AFW40" s="756"/>
      <c r="AFX40" s="756"/>
      <c r="AFY40" s="756"/>
      <c r="AFZ40" s="756"/>
      <c r="AGA40" s="756"/>
      <c r="AGB40" s="756"/>
      <c r="AGC40" s="756"/>
      <c r="AGD40" s="756"/>
      <c r="AGE40" s="756"/>
      <c r="AGF40" s="756"/>
      <c r="AGG40" s="756"/>
      <c r="AGH40" s="756"/>
      <c r="AGI40" s="756"/>
      <c r="AGJ40" s="756"/>
      <c r="AGK40" s="756"/>
      <c r="AGL40" s="756"/>
      <c r="AGM40" s="756"/>
      <c r="AGN40" s="756"/>
      <c r="AGO40" s="756"/>
      <c r="AGP40" s="756"/>
      <c r="AGQ40" s="756"/>
      <c r="AGR40" s="756"/>
      <c r="AGS40" s="756"/>
      <c r="AGT40" s="756"/>
      <c r="AGU40" s="756"/>
      <c r="AGV40" s="756"/>
      <c r="AGW40" s="756"/>
      <c r="AGX40" s="756"/>
      <c r="AGY40" s="756"/>
      <c r="AGZ40" s="756"/>
      <c r="AHA40" s="756"/>
      <c r="AHB40" s="756"/>
      <c r="AHC40" s="756"/>
      <c r="AHD40" s="756"/>
      <c r="AHE40" s="756"/>
      <c r="AHF40" s="756"/>
      <c r="AHG40" s="756"/>
      <c r="AHH40" s="756"/>
      <c r="AHI40" s="756"/>
      <c r="AHJ40" s="756"/>
      <c r="AHK40" s="756"/>
      <c r="AHL40" s="756"/>
      <c r="AHM40" s="756"/>
      <c r="AHN40" s="756"/>
      <c r="AHO40" s="756"/>
      <c r="AHP40" s="756"/>
      <c r="AHQ40" s="756"/>
      <c r="AHR40" s="756"/>
      <c r="AHS40" s="756"/>
      <c r="AHT40" s="756"/>
      <c r="AHU40" s="756"/>
      <c r="AHV40" s="756"/>
      <c r="AHW40" s="756"/>
      <c r="AHX40" s="756"/>
      <c r="AHY40" s="756"/>
      <c r="AHZ40" s="756"/>
      <c r="AIA40" s="756"/>
      <c r="AIB40" s="756"/>
      <c r="AIC40" s="756"/>
      <c r="AID40" s="756"/>
      <c r="AIE40" s="756"/>
      <c r="AIF40" s="756"/>
      <c r="AIG40" s="756"/>
      <c r="AIH40" s="756"/>
      <c r="AII40" s="756"/>
      <c r="AIJ40" s="756"/>
      <c r="AIK40" s="756"/>
      <c r="AIL40" s="756"/>
      <c r="AIM40" s="756"/>
      <c r="AIN40" s="756"/>
      <c r="AIO40" s="756"/>
      <c r="AIP40" s="756"/>
      <c r="AIQ40" s="756"/>
      <c r="AIR40" s="756"/>
      <c r="AIS40" s="756"/>
      <c r="AIT40" s="756"/>
      <c r="AIU40" s="756"/>
      <c r="AIV40" s="756"/>
      <c r="AIW40" s="756"/>
      <c r="AIX40" s="756"/>
      <c r="AIY40" s="756"/>
      <c r="AIZ40" s="756"/>
      <c r="AJA40" s="756"/>
      <c r="AJB40" s="756"/>
      <c r="AJC40" s="756"/>
      <c r="AJD40" s="756"/>
      <c r="AJE40" s="756"/>
      <c r="AJF40" s="756"/>
      <c r="AJG40" s="756"/>
      <c r="AJH40" s="756"/>
      <c r="AJI40" s="756"/>
      <c r="AJJ40" s="756"/>
      <c r="AJK40" s="756"/>
      <c r="AJL40" s="756"/>
      <c r="AJM40" s="756"/>
      <c r="AJN40" s="756"/>
      <c r="AJO40" s="756"/>
      <c r="AJP40" s="756"/>
      <c r="AJQ40" s="756"/>
      <c r="AJR40" s="756"/>
      <c r="AJS40" s="756"/>
      <c r="AJT40" s="756"/>
      <c r="AJU40" s="756"/>
      <c r="AJV40" s="756"/>
      <c r="AJW40" s="756"/>
      <c r="AJX40" s="756"/>
      <c r="AJY40" s="756"/>
      <c r="AJZ40" s="756"/>
      <c r="AKA40" s="756"/>
      <c r="AKB40" s="756"/>
      <c r="AKC40" s="756"/>
      <c r="AKD40" s="756"/>
      <c r="AKE40" s="756"/>
      <c r="AKF40" s="756"/>
      <c r="AKG40" s="756"/>
      <c r="AKH40" s="756"/>
      <c r="AKI40" s="756"/>
      <c r="AKJ40" s="756"/>
      <c r="AKK40" s="756"/>
      <c r="AKL40" s="756"/>
      <c r="AKM40" s="756"/>
      <c r="AKN40" s="756"/>
      <c r="AKO40" s="756"/>
      <c r="AKP40" s="756"/>
      <c r="AKQ40" s="756"/>
      <c r="AKR40" s="756"/>
      <c r="AKS40" s="756"/>
      <c r="AKT40" s="756"/>
      <c r="AKU40" s="756"/>
      <c r="AKV40" s="756"/>
      <c r="AKW40" s="756"/>
      <c r="AKX40" s="756"/>
      <c r="AKY40" s="756"/>
      <c r="AKZ40" s="756"/>
      <c r="ALA40" s="756"/>
      <c r="ALB40" s="756"/>
      <c r="ALC40" s="756"/>
      <c r="ALD40" s="756"/>
      <c r="ALE40" s="756"/>
      <c r="ALF40" s="756"/>
      <c r="ALG40" s="756"/>
      <c r="ALH40" s="756"/>
      <c r="ALI40" s="756"/>
      <c r="ALJ40" s="756"/>
      <c r="ALK40" s="756"/>
      <c r="ALL40" s="756"/>
      <c r="ALM40" s="756"/>
      <c r="ALN40" s="756"/>
      <c r="ALO40" s="756"/>
      <c r="ALP40" s="756"/>
      <c r="ALQ40" s="756"/>
      <c r="ALR40" s="756"/>
      <c r="ALS40" s="756"/>
      <c r="ALT40" s="756"/>
      <c r="ALU40" s="756"/>
      <c r="ALV40" s="756"/>
      <c r="ALW40" s="756"/>
      <c r="ALX40" s="756"/>
      <c r="ALY40" s="756"/>
      <c r="ALZ40" s="756"/>
      <c r="AMA40" s="756"/>
      <c r="AMB40" s="756"/>
      <c r="AMC40" s="756"/>
      <c r="AMD40" s="756"/>
      <c r="AME40" s="756"/>
      <c r="AMF40" s="756"/>
      <c r="AMG40" s="756"/>
      <c r="AMH40" s="756"/>
      <c r="AMI40" s="756"/>
      <c r="AMJ40" s="756"/>
      <c r="AMK40" s="756"/>
      <c r="AML40" s="756"/>
      <c r="AMM40" s="756"/>
      <c r="AMN40" s="756"/>
      <c r="AMO40" s="756"/>
      <c r="AMP40" s="756"/>
      <c r="AMQ40" s="756"/>
      <c r="AMR40" s="756"/>
      <c r="AMS40" s="756"/>
      <c r="AMT40" s="756"/>
      <c r="AMU40" s="756"/>
      <c r="AMV40" s="756"/>
      <c r="AMW40" s="756"/>
      <c r="AMX40" s="756"/>
      <c r="AMY40" s="756"/>
      <c r="AMZ40" s="756"/>
      <c r="ANA40" s="756"/>
      <c r="ANB40" s="756"/>
      <c r="ANC40" s="756"/>
      <c r="AND40" s="756"/>
      <c r="ANE40" s="756"/>
      <c r="ANF40" s="756"/>
      <c r="ANG40" s="756"/>
      <c r="ANH40" s="756"/>
      <c r="ANI40" s="756"/>
      <c r="ANJ40" s="756"/>
      <c r="ANK40" s="756"/>
      <c r="ANL40" s="756"/>
      <c r="ANM40" s="756"/>
      <c r="ANN40" s="756"/>
      <c r="ANO40" s="756"/>
      <c r="ANP40" s="756"/>
      <c r="ANQ40" s="756"/>
      <c r="ANR40" s="756"/>
      <c r="ANS40" s="756"/>
      <c r="ANT40" s="756"/>
      <c r="ANU40" s="756"/>
      <c r="ANV40" s="756"/>
      <c r="ANW40" s="756"/>
      <c r="ANX40" s="756"/>
      <c r="ANY40" s="756"/>
      <c r="ANZ40" s="756"/>
      <c r="AOA40" s="756"/>
      <c r="AOB40" s="756"/>
      <c r="AOC40" s="756"/>
      <c r="AOD40" s="756"/>
      <c r="AOE40" s="756"/>
      <c r="AOF40" s="756"/>
      <c r="AOG40" s="756"/>
      <c r="AOH40" s="756"/>
      <c r="AOI40" s="756"/>
      <c r="AOJ40" s="756"/>
      <c r="AOK40" s="756"/>
      <c r="AOL40" s="756"/>
      <c r="AOM40" s="756"/>
      <c r="AON40" s="756"/>
      <c r="AOO40" s="756"/>
      <c r="AOP40" s="756"/>
      <c r="AOQ40" s="756"/>
      <c r="AOR40" s="756"/>
      <c r="AOS40" s="756"/>
      <c r="AOT40" s="756"/>
      <c r="AOU40" s="756"/>
      <c r="AOV40" s="756"/>
      <c r="AOW40" s="756"/>
      <c r="AOX40" s="756"/>
      <c r="AOY40" s="756"/>
      <c r="AOZ40" s="756"/>
      <c r="APA40" s="756"/>
      <c r="APB40" s="756"/>
      <c r="APC40" s="756"/>
      <c r="APD40" s="756"/>
      <c r="APE40" s="756"/>
      <c r="APF40" s="756"/>
      <c r="APG40" s="756"/>
      <c r="APH40" s="756"/>
      <c r="API40" s="756"/>
      <c r="APJ40" s="756"/>
      <c r="APK40" s="756"/>
      <c r="APL40" s="756"/>
      <c r="APM40" s="756"/>
      <c r="APN40" s="756"/>
      <c r="APO40" s="756"/>
      <c r="APP40" s="756"/>
      <c r="APQ40" s="756"/>
      <c r="APR40" s="756"/>
      <c r="APS40" s="756"/>
      <c r="APT40" s="756"/>
      <c r="APU40" s="756"/>
      <c r="APV40" s="756"/>
      <c r="APW40" s="756"/>
      <c r="APX40" s="756"/>
      <c r="APY40" s="756"/>
      <c r="APZ40" s="756"/>
      <c r="AQA40" s="756"/>
      <c r="AQB40" s="756"/>
      <c r="AQC40" s="756"/>
      <c r="AQD40" s="756"/>
      <c r="AQE40" s="756"/>
      <c r="AQF40" s="756"/>
      <c r="AQG40" s="756"/>
      <c r="AQH40" s="756"/>
      <c r="AQI40" s="756"/>
      <c r="AQJ40" s="756"/>
      <c r="AQK40" s="756"/>
      <c r="AQL40" s="756"/>
      <c r="AQM40" s="756"/>
      <c r="AQN40" s="756"/>
      <c r="AQO40" s="756"/>
      <c r="AQP40" s="756"/>
      <c r="AQQ40" s="756"/>
      <c r="AQR40" s="756"/>
      <c r="AQS40" s="756"/>
      <c r="AQT40" s="756"/>
      <c r="AQU40" s="756"/>
      <c r="AQV40" s="756"/>
      <c r="AQW40" s="756"/>
      <c r="AQX40" s="756"/>
      <c r="AQY40" s="756"/>
      <c r="AQZ40" s="756"/>
      <c r="ARA40" s="756"/>
      <c r="ARB40" s="756"/>
      <c r="ARC40" s="756"/>
      <c r="ARD40" s="756"/>
      <c r="ARE40" s="756"/>
      <c r="ARF40" s="756"/>
      <c r="ARG40" s="756"/>
      <c r="ARH40" s="756"/>
      <c r="ARI40" s="756"/>
      <c r="ARJ40" s="756"/>
      <c r="ARK40" s="756"/>
      <c r="ARL40" s="756"/>
      <c r="ARM40" s="756"/>
      <c r="ARN40" s="756"/>
      <c r="ARO40" s="756"/>
      <c r="ARP40" s="756"/>
      <c r="ARQ40" s="756"/>
      <c r="ARR40" s="756"/>
      <c r="ARS40" s="756"/>
      <c r="ART40" s="756"/>
      <c r="ARU40" s="756"/>
      <c r="ARV40" s="756"/>
      <c r="ARW40" s="756"/>
      <c r="ARX40" s="756"/>
      <c r="ARY40" s="756"/>
      <c r="ARZ40" s="756"/>
      <c r="ASA40" s="756"/>
      <c r="ASB40" s="756"/>
      <c r="ASC40" s="756"/>
      <c r="ASD40" s="756"/>
      <c r="ASE40" s="756"/>
      <c r="ASF40" s="756"/>
      <c r="ASG40" s="756"/>
      <c r="ASH40" s="756"/>
      <c r="ASI40" s="756"/>
      <c r="ASJ40" s="756"/>
      <c r="ASK40" s="756"/>
      <c r="ASL40" s="756"/>
      <c r="ASM40" s="756"/>
      <c r="ASN40" s="756"/>
      <c r="ASO40" s="756"/>
      <c r="ASP40" s="756"/>
      <c r="ASQ40" s="756"/>
      <c r="ASR40" s="756"/>
      <c r="ASS40" s="756"/>
      <c r="AST40" s="756"/>
      <c r="ASU40" s="756"/>
      <c r="ASV40" s="756"/>
      <c r="ASW40" s="756"/>
      <c r="ASX40" s="756"/>
      <c r="ASY40" s="756"/>
      <c r="ASZ40" s="756"/>
      <c r="ATA40" s="756"/>
      <c r="ATB40" s="756"/>
      <c r="ATC40" s="756"/>
      <c r="ATD40" s="756"/>
      <c r="ATE40" s="756"/>
      <c r="ATF40" s="756"/>
      <c r="ATG40" s="756"/>
      <c r="ATH40" s="756"/>
      <c r="ATI40" s="756"/>
      <c r="ATJ40" s="756"/>
      <c r="ATK40" s="756"/>
      <c r="ATL40" s="756"/>
      <c r="ATM40" s="756"/>
      <c r="ATN40" s="756"/>
      <c r="ATO40" s="756"/>
      <c r="ATP40" s="756"/>
      <c r="ATQ40" s="756"/>
      <c r="ATR40" s="756"/>
      <c r="ATS40" s="756"/>
      <c r="ATT40" s="756"/>
      <c r="ATU40" s="756"/>
      <c r="ATV40" s="756"/>
      <c r="ATW40" s="756"/>
      <c r="ATX40" s="756"/>
      <c r="ATY40" s="756"/>
      <c r="ATZ40" s="756"/>
      <c r="AUA40" s="756"/>
      <c r="AUB40" s="756"/>
      <c r="AUC40" s="756"/>
      <c r="AUD40" s="756"/>
      <c r="AUE40" s="756"/>
      <c r="AUF40" s="756"/>
      <c r="AUG40" s="756"/>
      <c r="AUH40" s="756"/>
      <c r="AUI40" s="756"/>
      <c r="AUJ40" s="756"/>
      <c r="AUK40" s="756"/>
      <c r="AUL40" s="756"/>
      <c r="AUM40" s="756"/>
      <c r="AUN40" s="756"/>
      <c r="AUO40" s="756"/>
      <c r="AUP40" s="756"/>
      <c r="AUQ40" s="756"/>
      <c r="AUR40" s="756"/>
      <c r="AUS40" s="756"/>
      <c r="AUT40" s="756"/>
      <c r="AUU40" s="756"/>
      <c r="AUV40" s="756"/>
      <c r="AUW40" s="756"/>
      <c r="AUX40" s="756"/>
      <c r="AUY40" s="756"/>
      <c r="AUZ40" s="756"/>
      <c r="AVA40" s="756"/>
      <c r="AVB40" s="756"/>
      <c r="AVC40" s="756"/>
      <c r="AVD40" s="756"/>
      <c r="AVE40" s="756"/>
      <c r="AVF40" s="756"/>
      <c r="AVG40" s="756"/>
      <c r="AVH40" s="756"/>
      <c r="AVI40" s="756"/>
      <c r="AVJ40" s="756"/>
      <c r="AVK40" s="756"/>
      <c r="AVL40" s="756"/>
      <c r="AVM40" s="756"/>
      <c r="AVN40" s="756"/>
      <c r="AVO40" s="756"/>
      <c r="AVP40" s="756"/>
      <c r="AVQ40" s="756"/>
      <c r="AVR40" s="756"/>
      <c r="AVS40" s="756"/>
      <c r="AVT40" s="756"/>
      <c r="AVU40" s="756"/>
      <c r="AVV40" s="756"/>
      <c r="AVW40" s="756"/>
      <c r="AVX40" s="756"/>
      <c r="AVY40" s="756"/>
      <c r="AVZ40" s="756"/>
      <c r="AWA40" s="756"/>
      <c r="AWB40" s="756"/>
      <c r="AWC40" s="756"/>
      <c r="AWD40" s="756"/>
      <c r="AWE40" s="756"/>
      <c r="AWF40" s="756"/>
      <c r="AWG40" s="756"/>
      <c r="AWH40" s="756"/>
      <c r="AWI40" s="756"/>
      <c r="AWJ40" s="756"/>
      <c r="AWK40" s="756"/>
      <c r="AWL40" s="756"/>
      <c r="AWM40" s="756"/>
      <c r="AWN40" s="756"/>
      <c r="AWO40" s="756"/>
      <c r="AWP40" s="756"/>
      <c r="AWQ40" s="756"/>
      <c r="AWR40" s="756"/>
      <c r="AWS40" s="756"/>
      <c r="AWT40" s="756"/>
      <c r="AWU40" s="756"/>
      <c r="AWV40" s="756"/>
      <c r="AWW40" s="756"/>
      <c r="AWX40" s="756"/>
      <c r="AWY40" s="756"/>
      <c r="AWZ40" s="756"/>
      <c r="AXA40" s="756"/>
      <c r="AXB40" s="756"/>
      <c r="AXC40" s="756"/>
      <c r="AXD40" s="756"/>
      <c r="AXE40" s="756"/>
      <c r="AXF40" s="756"/>
      <c r="AXG40" s="756"/>
      <c r="AXH40" s="756"/>
      <c r="AXI40" s="756"/>
      <c r="AXJ40" s="756"/>
      <c r="AXK40" s="756"/>
      <c r="AXL40" s="756"/>
      <c r="AXM40" s="756"/>
      <c r="AXN40" s="756"/>
      <c r="AXO40" s="756"/>
      <c r="AXP40" s="756"/>
      <c r="AXQ40" s="756"/>
      <c r="AXR40" s="756"/>
      <c r="AXS40" s="756"/>
      <c r="AXT40" s="756"/>
      <c r="AXU40" s="756"/>
      <c r="AXV40" s="756"/>
      <c r="AXW40" s="756"/>
      <c r="AXX40" s="756"/>
      <c r="AXY40" s="756"/>
      <c r="AXZ40" s="756"/>
      <c r="AYA40" s="756"/>
      <c r="AYB40" s="756"/>
      <c r="AYC40" s="756"/>
      <c r="AYD40" s="756"/>
      <c r="AYE40" s="756"/>
      <c r="AYF40" s="756"/>
      <c r="AYG40" s="756"/>
      <c r="AYH40" s="756"/>
      <c r="AYI40" s="756"/>
      <c r="AYJ40" s="756"/>
      <c r="AYK40" s="756"/>
      <c r="AYL40" s="756"/>
      <c r="AYM40" s="756"/>
      <c r="AYN40" s="756"/>
      <c r="AYO40" s="756"/>
      <c r="AYP40" s="756"/>
      <c r="AYQ40" s="756"/>
      <c r="AYR40" s="756"/>
      <c r="AYS40" s="756"/>
      <c r="AYT40" s="756"/>
      <c r="AYU40" s="756"/>
      <c r="AYV40" s="756"/>
      <c r="AYW40" s="756"/>
      <c r="AYX40" s="756"/>
      <c r="AYY40" s="756"/>
      <c r="AYZ40" s="756"/>
      <c r="AZA40" s="756"/>
      <c r="AZB40" s="756"/>
      <c r="AZC40" s="756"/>
      <c r="AZD40" s="756"/>
      <c r="AZE40" s="756"/>
      <c r="AZF40" s="756"/>
      <c r="AZG40" s="756"/>
      <c r="AZH40" s="756"/>
      <c r="AZI40" s="756"/>
      <c r="AZJ40" s="756"/>
      <c r="AZK40" s="756"/>
      <c r="AZL40" s="756"/>
      <c r="AZM40" s="756"/>
      <c r="AZN40" s="756"/>
      <c r="AZO40" s="756"/>
      <c r="AZP40" s="756"/>
      <c r="AZQ40" s="756"/>
      <c r="AZR40" s="756"/>
      <c r="AZS40" s="756"/>
      <c r="AZT40" s="756"/>
      <c r="AZU40" s="756"/>
      <c r="AZV40" s="756"/>
      <c r="AZW40" s="756"/>
      <c r="AZX40" s="756"/>
      <c r="AZY40" s="756"/>
      <c r="AZZ40" s="756"/>
      <c r="BAA40" s="756"/>
      <c r="BAB40" s="756"/>
      <c r="BAC40" s="756"/>
      <c r="BAD40" s="756"/>
      <c r="BAE40" s="756"/>
      <c r="BAF40" s="756"/>
      <c r="BAG40" s="756"/>
      <c r="BAH40" s="756"/>
      <c r="BAI40" s="756"/>
      <c r="BAJ40" s="756"/>
      <c r="BAK40" s="756"/>
      <c r="BAL40" s="756"/>
      <c r="BAM40" s="756"/>
      <c r="BAN40" s="756"/>
      <c r="BAO40" s="756"/>
      <c r="BAP40" s="756"/>
      <c r="BAQ40" s="756"/>
      <c r="BAR40" s="756"/>
      <c r="BAS40" s="756"/>
      <c r="BAT40" s="756"/>
      <c r="BAU40" s="756"/>
      <c r="BAV40" s="756"/>
      <c r="BAW40" s="756"/>
      <c r="BAX40" s="756"/>
      <c r="BAY40" s="756"/>
      <c r="BAZ40" s="756"/>
      <c r="BBA40" s="756"/>
      <c r="BBB40" s="756"/>
      <c r="BBC40" s="756"/>
      <c r="BBD40" s="756"/>
      <c r="BBE40" s="756"/>
      <c r="BBF40" s="756"/>
      <c r="BBG40" s="756"/>
      <c r="BBH40" s="756"/>
      <c r="BBI40" s="756"/>
      <c r="BBJ40" s="756"/>
      <c r="BBK40" s="756"/>
      <c r="BBL40" s="756"/>
      <c r="BBM40" s="756"/>
      <c r="BBN40" s="756"/>
      <c r="BBO40" s="756"/>
      <c r="BBP40" s="756"/>
      <c r="BBQ40" s="756"/>
      <c r="BBR40" s="756"/>
      <c r="BBS40" s="756"/>
      <c r="BBT40" s="756"/>
      <c r="BBU40" s="756"/>
      <c r="BBV40" s="756"/>
      <c r="BBW40" s="756"/>
      <c r="BBX40" s="756"/>
      <c r="BBY40" s="756"/>
      <c r="BBZ40" s="756"/>
      <c r="BCA40" s="756"/>
      <c r="BCB40" s="756"/>
      <c r="BCC40" s="756"/>
      <c r="BCD40" s="756"/>
      <c r="BCE40" s="756"/>
      <c r="BCF40" s="756"/>
      <c r="BCG40" s="756"/>
      <c r="BCH40" s="756"/>
      <c r="BCI40" s="756"/>
      <c r="BCJ40" s="756"/>
      <c r="BCK40" s="756"/>
      <c r="BCL40" s="756"/>
      <c r="BCM40" s="756"/>
      <c r="BCN40" s="756"/>
      <c r="BCO40" s="756"/>
      <c r="BCP40" s="756"/>
      <c r="BCQ40" s="756"/>
      <c r="BCR40" s="756"/>
      <c r="BCS40" s="756"/>
      <c r="BCT40" s="756"/>
      <c r="BCU40" s="756"/>
      <c r="BCV40" s="756"/>
      <c r="BCW40" s="756"/>
      <c r="BCX40" s="756"/>
      <c r="BCY40" s="756"/>
      <c r="BCZ40" s="756"/>
      <c r="BDA40" s="756"/>
      <c r="BDB40" s="756"/>
      <c r="BDC40" s="756"/>
      <c r="BDD40" s="756"/>
      <c r="BDE40" s="756"/>
      <c r="BDF40" s="756"/>
      <c r="BDG40" s="756"/>
      <c r="BDH40" s="756"/>
      <c r="BDI40" s="756"/>
      <c r="BDJ40" s="756"/>
      <c r="BDK40" s="756"/>
      <c r="BDL40" s="756"/>
      <c r="BDM40" s="756"/>
      <c r="BDN40" s="756"/>
      <c r="BDO40" s="756"/>
      <c r="BDP40" s="756"/>
      <c r="BDQ40" s="756"/>
      <c r="BDR40" s="756"/>
      <c r="BDS40" s="756"/>
      <c r="BDT40" s="756"/>
      <c r="BDU40" s="756"/>
      <c r="BDV40" s="756"/>
      <c r="BDW40" s="756"/>
      <c r="BDX40" s="756"/>
      <c r="BDY40" s="756"/>
      <c r="BDZ40" s="756"/>
      <c r="BEA40" s="756"/>
      <c r="BEB40" s="756"/>
      <c r="BEC40" s="756"/>
      <c r="BED40" s="756"/>
      <c r="BEE40" s="756"/>
      <c r="BEF40" s="756"/>
      <c r="BEG40" s="756"/>
      <c r="BEH40" s="756"/>
      <c r="BEI40" s="756"/>
      <c r="BEJ40" s="756"/>
      <c r="BEK40" s="756"/>
      <c r="BEL40" s="756"/>
      <c r="BEM40" s="756"/>
      <c r="BEN40" s="756"/>
      <c r="BEO40" s="756"/>
      <c r="BEP40" s="756"/>
      <c r="BEQ40" s="756"/>
      <c r="BER40" s="756"/>
      <c r="BES40" s="756"/>
      <c r="BET40" s="756"/>
      <c r="BEU40" s="756"/>
      <c r="BEV40" s="756"/>
      <c r="BEW40" s="756"/>
      <c r="BEX40" s="756"/>
      <c r="BEY40" s="756"/>
      <c r="BEZ40" s="756"/>
      <c r="BFA40" s="756"/>
      <c r="BFB40" s="756"/>
      <c r="BFC40" s="756"/>
      <c r="BFD40" s="756"/>
      <c r="BFE40" s="756"/>
      <c r="BFF40" s="756"/>
      <c r="BFG40" s="756"/>
      <c r="BFH40" s="756"/>
      <c r="BFI40" s="756"/>
      <c r="BFJ40" s="756"/>
      <c r="BFK40" s="756"/>
      <c r="BFL40" s="756"/>
      <c r="BFM40" s="756"/>
      <c r="BFN40" s="756"/>
      <c r="BFO40" s="756"/>
      <c r="BFP40" s="756"/>
      <c r="BFQ40" s="756"/>
      <c r="BFR40" s="756"/>
      <c r="BFS40" s="756"/>
      <c r="BFT40" s="756"/>
      <c r="BFU40" s="756"/>
      <c r="BFV40" s="756"/>
      <c r="BFW40" s="756"/>
      <c r="BFX40" s="756"/>
      <c r="BFY40" s="756"/>
      <c r="BFZ40" s="756"/>
      <c r="BGA40" s="756"/>
      <c r="BGB40" s="756"/>
      <c r="BGC40" s="756"/>
      <c r="BGD40" s="756"/>
      <c r="BGE40" s="756"/>
      <c r="BGF40" s="756"/>
      <c r="BGG40" s="756"/>
      <c r="BGH40" s="756"/>
      <c r="BGI40" s="756"/>
      <c r="BGJ40" s="756"/>
      <c r="BGK40" s="756"/>
      <c r="BGL40" s="756"/>
      <c r="BGM40" s="756"/>
      <c r="BGN40" s="756"/>
      <c r="BGO40" s="756"/>
      <c r="BGP40" s="756"/>
      <c r="BGQ40" s="756"/>
      <c r="BGR40" s="756"/>
      <c r="BGS40" s="756"/>
      <c r="BGT40" s="756"/>
      <c r="BGU40" s="756"/>
      <c r="BGV40" s="756"/>
      <c r="BGW40" s="756"/>
      <c r="BGX40" s="756"/>
      <c r="BGY40" s="756"/>
      <c r="BGZ40" s="756"/>
      <c r="BHA40" s="756"/>
      <c r="BHB40" s="756"/>
      <c r="BHC40" s="756"/>
      <c r="BHD40" s="756"/>
      <c r="BHE40" s="756"/>
      <c r="BHF40" s="756"/>
      <c r="BHG40" s="756"/>
      <c r="BHH40" s="756"/>
      <c r="BHI40" s="756"/>
      <c r="BHJ40" s="756"/>
      <c r="BHK40" s="756"/>
      <c r="BHL40" s="756"/>
      <c r="BHM40" s="756"/>
      <c r="BHN40" s="756"/>
      <c r="BHO40" s="756"/>
      <c r="BHP40" s="756"/>
      <c r="BHQ40" s="756"/>
      <c r="BHR40" s="756"/>
      <c r="BHS40" s="756"/>
      <c r="BHT40" s="756"/>
      <c r="BHU40" s="756"/>
      <c r="BHV40" s="756"/>
      <c r="BHW40" s="756"/>
      <c r="BHX40" s="756"/>
      <c r="BHY40" s="756"/>
      <c r="BHZ40" s="756"/>
      <c r="BIA40" s="756"/>
      <c r="BIB40" s="756"/>
      <c r="BIC40" s="756"/>
      <c r="BID40" s="756"/>
      <c r="BIE40" s="756"/>
      <c r="BIF40" s="756"/>
      <c r="BIG40" s="756"/>
      <c r="BIH40" s="756"/>
      <c r="BII40" s="756"/>
      <c r="BIJ40" s="756"/>
      <c r="BIK40" s="756"/>
      <c r="BIL40" s="756"/>
      <c r="BIM40" s="756"/>
      <c r="BIN40" s="756"/>
      <c r="BIO40" s="756"/>
      <c r="BIP40" s="756"/>
      <c r="BIQ40" s="756"/>
      <c r="BIR40" s="756"/>
      <c r="BIS40" s="756"/>
      <c r="BIT40" s="756"/>
      <c r="BIU40" s="756"/>
      <c r="BIV40" s="756"/>
      <c r="BIW40" s="756"/>
      <c r="BIX40" s="756"/>
      <c r="BIY40" s="756"/>
      <c r="BIZ40" s="756"/>
      <c r="BJA40" s="756"/>
      <c r="BJB40" s="756"/>
      <c r="BJC40" s="756"/>
      <c r="BJD40" s="756"/>
      <c r="BJE40" s="756"/>
      <c r="BJF40" s="756"/>
      <c r="BJG40" s="756"/>
      <c r="BJH40" s="756"/>
      <c r="BJI40" s="756"/>
      <c r="BJJ40" s="756"/>
      <c r="BJK40" s="756"/>
      <c r="BJL40" s="756"/>
      <c r="BJM40" s="756"/>
      <c r="BJN40" s="756"/>
      <c r="BJO40" s="756"/>
      <c r="BJP40" s="756"/>
      <c r="BJQ40" s="756"/>
      <c r="BJR40" s="756"/>
      <c r="BJS40" s="756"/>
      <c r="BJT40" s="756"/>
      <c r="BJU40" s="756"/>
      <c r="BJV40" s="756"/>
      <c r="BJW40" s="756"/>
      <c r="BJX40" s="756"/>
      <c r="BJY40" s="756"/>
      <c r="BJZ40" s="756"/>
      <c r="BKA40" s="756"/>
      <c r="BKB40" s="756"/>
      <c r="BKC40" s="756"/>
      <c r="BKD40" s="756"/>
      <c r="BKE40" s="756"/>
      <c r="BKF40" s="756"/>
      <c r="BKG40" s="756"/>
      <c r="BKH40" s="756"/>
      <c r="BKI40" s="756"/>
      <c r="BKJ40" s="756"/>
      <c r="BKK40" s="756"/>
      <c r="BKL40" s="756"/>
      <c r="BKM40" s="756"/>
      <c r="BKN40" s="756"/>
      <c r="BKO40" s="756"/>
      <c r="BKP40" s="756"/>
      <c r="BKQ40" s="756"/>
      <c r="BKR40" s="756"/>
      <c r="BKS40" s="756"/>
      <c r="BKT40" s="756"/>
      <c r="BKU40" s="756"/>
      <c r="BKV40" s="756"/>
      <c r="BKW40" s="756"/>
      <c r="BKX40" s="756"/>
      <c r="BKY40" s="756"/>
      <c r="BKZ40" s="756"/>
      <c r="BLA40" s="756"/>
      <c r="BLB40" s="756"/>
      <c r="BLC40" s="756"/>
      <c r="BLD40" s="756"/>
      <c r="BLE40" s="756"/>
      <c r="BLF40" s="756"/>
      <c r="BLG40" s="756"/>
      <c r="BLH40" s="756"/>
      <c r="BLI40" s="756"/>
      <c r="BLJ40" s="756"/>
      <c r="BLK40" s="756"/>
      <c r="BLL40" s="756"/>
      <c r="BLM40" s="756"/>
      <c r="BLN40" s="756"/>
      <c r="BLO40" s="756"/>
      <c r="BLP40" s="756"/>
      <c r="BLQ40" s="756"/>
      <c r="BLR40" s="756"/>
      <c r="BLS40" s="756"/>
      <c r="BLT40" s="756"/>
      <c r="BLU40" s="756"/>
      <c r="BLV40" s="756"/>
      <c r="BLW40" s="756"/>
      <c r="BLX40" s="756"/>
      <c r="BLY40" s="756"/>
      <c r="BLZ40" s="756"/>
      <c r="BMA40" s="756"/>
      <c r="BMB40" s="756"/>
      <c r="BMC40" s="756"/>
      <c r="BMD40" s="756"/>
      <c r="BME40" s="756"/>
      <c r="BMF40" s="756"/>
      <c r="BMG40" s="756"/>
      <c r="BMH40" s="756"/>
      <c r="BMI40" s="756"/>
      <c r="BMJ40" s="756"/>
      <c r="BMK40" s="756"/>
      <c r="BML40" s="756"/>
      <c r="BMM40" s="756"/>
      <c r="BMN40" s="756"/>
      <c r="BMO40" s="756"/>
      <c r="BMP40" s="756"/>
      <c r="BMQ40" s="756"/>
      <c r="BMR40" s="756"/>
      <c r="BMS40" s="756"/>
      <c r="BMT40" s="756"/>
      <c r="BMU40" s="756"/>
      <c r="BMV40" s="756"/>
      <c r="BMW40" s="756"/>
      <c r="BMX40" s="756"/>
      <c r="BMY40" s="756"/>
      <c r="BMZ40" s="756"/>
      <c r="BNA40" s="756"/>
      <c r="BNB40" s="756"/>
      <c r="BNC40" s="756"/>
      <c r="BND40" s="756"/>
      <c r="BNE40" s="756"/>
      <c r="BNF40" s="756"/>
      <c r="BNG40" s="756"/>
      <c r="BNH40" s="756"/>
      <c r="BNI40" s="756"/>
      <c r="BNJ40" s="756"/>
      <c r="BNK40" s="756"/>
      <c r="BNL40" s="756"/>
      <c r="BNM40" s="756"/>
      <c r="BNN40" s="756"/>
      <c r="BNO40" s="756"/>
      <c r="BNP40" s="756"/>
      <c r="BNQ40" s="756"/>
      <c r="BNR40" s="756"/>
      <c r="BNS40" s="756"/>
      <c r="BNT40" s="756"/>
      <c r="BNU40" s="756"/>
      <c r="BNV40" s="756"/>
      <c r="BNW40" s="756"/>
      <c r="BNX40" s="756"/>
      <c r="BNY40" s="756"/>
      <c r="BNZ40" s="756"/>
      <c r="BOA40" s="756"/>
      <c r="BOB40" s="756"/>
      <c r="BOC40" s="756"/>
      <c r="BOD40" s="756"/>
      <c r="BOE40" s="756"/>
      <c r="BOF40" s="756"/>
      <c r="BOG40" s="756"/>
      <c r="BOH40" s="756"/>
      <c r="BOI40" s="756"/>
      <c r="BOJ40" s="756"/>
      <c r="BOK40" s="756"/>
      <c r="BOL40" s="756"/>
      <c r="BOM40" s="756"/>
      <c r="BON40" s="756"/>
      <c r="BOO40" s="756"/>
      <c r="BOP40" s="756"/>
      <c r="BOQ40" s="756"/>
      <c r="BOR40" s="756"/>
      <c r="BOS40" s="756"/>
      <c r="BOT40" s="756"/>
      <c r="BOU40" s="756"/>
      <c r="BOV40" s="756"/>
      <c r="BOW40" s="756"/>
      <c r="BOX40" s="756"/>
      <c r="BOY40" s="756"/>
      <c r="BOZ40" s="756"/>
      <c r="BPA40" s="756"/>
      <c r="BPB40" s="756"/>
      <c r="BPC40" s="756"/>
      <c r="BPD40" s="756"/>
      <c r="BPE40" s="756"/>
      <c r="BPF40" s="756"/>
      <c r="BPG40" s="756"/>
      <c r="BPH40" s="756"/>
      <c r="BPI40" s="756"/>
      <c r="BPJ40" s="756"/>
      <c r="BPK40" s="756"/>
      <c r="BPL40" s="756"/>
      <c r="BPM40" s="756"/>
      <c r="BPN40" s="756"/>
      <c r="BPO40" s="756"/>
      <c r="BPP40" s="756"/>
      <c r="BPQ40" s="756"/>
      <c r="BPR40" s="756"/>
      <c r="BPS40" s="756"/>
      <c r="BPT40" s="756"/>
      <c r="BPU40" s="756"/>
      <c r="BPV40" s="756"/>
      <c r="BPW40" s="756"/>
      <c r="BPX40" s="756"/>
      <c r="BPY40" s="756"/>
      <c r="BPZ40" s="756"/>
      <c r="BQA40" s="756"/>
      <c r="BQB40" s="756"/>
      <c r="BQC40" s="756"/>
      <c r="BQD40" s="756"/>
      <c r="BQE40" s="756"/>
      <c r="BQF40" s="756"/>
      <c r="BQG40" s="756"/>
      <c r="BQH40" s="756"/>
      <c r="BQI40" s="756"/>
      <c r="BQJ40" s="756"/>
      <c r="BQK40" s="756"/>
      <c r="BQL40" s="756"/>
      <c r="BQM40" s="756"/>
      <c r="BQN40" s="756"/>
      <c r="BQO40" s="756"/>
      <c r="BQP40" s="756"/>
      <c r="BQQ40" s="756"/>
      <c r="BQR40" s="756"/>
      <c r="BQS40" s="756"/>
      <c r="BQT40" s="756"/>
      <c r="BQU40" s="756"/>
      <c r="BQV40" s="756"/>
      <c r="BQW40" s="756"/>
      <c r="BQX40" s="756"/>
      <c r="BQY40" s="756"/>
      <c r="BQZ40" s="756"/>
      <c r="BRA40" s="756"/>
      <c r="BRB40" s="756"/>
      <c r="BRC40" s="756"/>
      <c r="BRD40" s="756"/>
      <c r="BRE40" s="756"/>
      <c r="BRF40" s="756"/>
      <c r="BRG40" s="756"/>
      <c r="BRH40" s="756"/>
      <c r="BRI40" s="756"/>
      <c r="BRJ40" s="756"/>
      <c r="BRK40" s="756"/>
      <c r="BRL40" s="756"/>
      <c r="BRM40" s="756"/>
      <c r="BRN40" s="756"/>
      <c r="BRO40" s="756"/>
      <c r="BRP40" s="756"/>
      <c r="BRQ40" s="756"/>
      <c r="BRR40" s="756"/>
      <c r="BRS40" s="756"/>
      <c r="BRT40" s="756"/>
      <c r="BRU40" s="756"/>
      <c r="BRV40" s="756"/>
      <c r="BRW40" s="756"/>
      <c r="BRX40" s="756"/>
      <c r="BRY40" s="756"/>
      <c r="BRZ40" s="756"/>
      <c r="BSA40" s="756"/>
      <c r="BSB40" s="756"/>
      <c r="BSC40" s="756"/>
      <c r="BSD40" s="756"/>
      <c r="BSE40" s="756"/>
      <c r="BSF40" s="756"/>
      <c r="BSG40" s="756"/>
      <c r="BSH40" s="756"/>
      <c r="BSI40" s="756"/>
      <c r="BSJ40" s="756"/>
      <c r="BSK40" s="756"/>
      <c r="BSL40" s="756"/>
      <c r="BSM40" s="756"/>
      <c r="BSN40" s="756"/>
      <c r="BSO40" s="756"/>
      <c r="BSP40" s="756"/>
      <c r="BSQ40" s="756"/>
      <c r="BSR40" s="756"/>
      <c r="BSS40" s="756"/>
      <c r="BST40" s="756"/>
      <c r="BSU40" s="756"/>
      <c r="BSV40" s="756"/>
      <c r="BSW40" s="756"/>
      <c r="BSX40" s="756"/>
      <c r="BSY40" s="756"/>
      <c r="BSZ40" s="756"/>
      <c r="BTA40" s="756"/>
      <c r="BTB40" s="756"/>
      <c r="BTC40" s="756"/>
      <c r="BTD40" s="756"/>
      <c r="BTE40" s="756"/>
      <c r="BTF40" s="756"/>
      <c r="BTG40" s="756"/>
      <c r="BTH40" s="756"/>
      <c r="BTI40" s="756"/>
      <c r="BTJ40" s="756"/>
      <c r="BTK40" s="756"/>
      <c r="BTL40" s="756"/>
      <c r="BTM40" s="756"/>
      <c r="BTN40" s="756"/>
      <c r="BTO40" s="756"/>
      <c r="BTP40" s="756"/>
      <c r="BTQ40" s="756"/>
      <c r="BTR40" s="756"/>
      <c r="BTS40" s="756"/>
      <c r="BTT40" s="756"/>
      <c r="BTU40" s="756"/>
      <c r="BTV40" s="756"/>
      <c r="BTW40" s="756"/>
      <c r="BTX40" s="756"/>
      <c r="BTY40" s="756"/>
      <c r="BTZ40" s="756"/>
      <c r="BUA40" s="756"/>
      <c r="BUB40" s="756"/>
      <c r="BUC40" s="756"/>
      <c r="BUD40" s="756"/>
      <c r="BUE40" s="756"/>
      <c r="BUF40" s="756"/>
      <c r="BUG40" s="756"/>
      <c r="BUH40" s="756"/>
      <c r="BUI40" s="756"/>
      <c r="BUJ40" s="756"/>
      <c r="BUK40" s="756"/>
      <c r="BUL40" s="756"/>
      <c r="BUM40" s="756"/>
      <c r="BUN40" s="756"/>
      <c r="BUO40" s="756"/>
      <c r="BUP40" s="756"/>
      <c r="BUQ40" s="756"/>
      <c r="BUR40" s="756"/>
      <c r="BUS40" s="756"/>
      <c r="BUT40" s="756"/>
      <c r="BUU40" s="756"/>
      <c r="BUV40" s="756"/>
      <c r="BUW40" s="756"/>
      <c r="BUX40" s="756"/>
      <c r="BUY40" s="756"/>
      <c r="BUZ40" s="756"/>
      <c r="BVA40" s="756"/>
      <c r="BVB40" s="756"/>
      <c r="BVC40" s="756"/>
      <c r="BVD40" s="756"/>
      <c r="BVE40" s="756"/>
      <c r="BVF40" s="756"/>
      <c r="BVG40" s="756"/>
      <c r="BVH40" s="756"/>
      <c r="BVI40" s="756"/>
      <c r="BVJ40" s="756"/>
      <c r="BVK40" s="756"/>
      <c r="BVL40" s="756"/>
      <c r="BVM40" s="756"/>
      <c r="BVN40" s="756"/>
      <c r="BVO40" s="756"/>
      <c r="BVP40" s="756"/>
      <c r="BVQ40" s="756"/>
      <c r="BVR40" s="756"/>
      <c r="BVS40" s="756"/>
      <c r="BVT40" s="756"/>
      <c r="BVU40" s="756"/>
      <c r="BVV40" s="756"/>
      <c r="BVW40" s="756"/>
      <c r="BVX40" s="756"/>
      <c r="BVY40" s="756"/>
      <c r="BVZ40" s="756"/>
      <c r="BWA40" s="756"/>
      <c r="BWB40" s="756"/>
      <c r="BWC40" s="756"/>
      <c r="BWD40" s="756"/>
      <c r="BWE40" s="756"/>
      <c r="BWF40" s="756"/>
      <c r="BWG40" s="756"/>
      <c r="BWH40" s="756"/>
      <c r="BWI40" s="756"/>
      <c r="BWJ40" s="756"/>
      <c r="BWK40" s="756"/>
      <c r="BWL40" s="756"/>
      <c r="BWM40" s="756"/>
      <c r="BWN40" s="756"/>
      <c r="BWO40" s="756"/>
      <c r="BWP40" s="756"/>
      <c r="BWQ40" s="756"/>
      <c r="BWR40" s="756"/>
      <c r="BWS40" s="756"/>
      <c r="BWT40" s="756"/>
      <c r="BWU40" s="756"/>
      <c r="BWV40" s="756"/>
      <c r="BWW40" s="756"/>
      <c r="BWX40" s="756"/>
      <c r="BWY40" s="756"/>
      <c r="BWZ40" s="756"/>
      <c r="BXA40" s="756"/>
      <c r="BXB40" s="756"/>
      <c r="BXC40" s="756"/>
      <c r="BXD40" s="756"/>
      <c r="BXE40" s="756"/>
      <c r="BXF40" s="756"/>
      <c r="BXG40" s="756"/>
      <c r="BXH40" s="756"/>
      <c r="BXI40" s="756"/>
      <c r="BXJ40" s="756"/>
      <c r="BXK40" s="756"/>
      <c r="BXL40" s="756"/>
      <c r="BXM40" s="756"/>
      <c r="BXN40" s="756"/>
      <c r="BXO40" s="756"/>
      <c r="BXP40" s="756"/>
      <c r="BXQ40" s="756"/>
      <c r="BXR40" s="756"/>
      <c r="BXS40" s="756"/>
      <c r="BXT40" s="756"/>
      <c r="BXU40" s="756"/>
      <c r="BXV40" s="756"/>
      <c r="BXW40" s="756"/>
      <c r="BXX40" s="756"/>
      <c r="BXY40" s="756"/>
      <c r="BXZ40" s="756"/>
      <c r="BYA40" s="756"/>
      <c r="BYB40" s="756"/>
      <c r="BYC40" s="756"/>
      <c r="BYD40" s="756"/>
      <c r="BYE40" s="756"/>
      <c r="BYF40" s="756"/>
      <c r="BYG40" s="756"/>
      <c r="BYH40" s="756"/>
      <c r="BYI40" s="756"/>
      <c r="BYJ40" s="756"/>
      <c r="BYK40" s="756"/>
      <c r="BYL40" s="756"/>
      <c r="BYM40" s="756"/>
      <c r="BYN40" s="756"/>
      <c r="BYO40" s="756"/>
      <c r="BYP40" s="756"/>
      <c r="BYQ40" s="756"/>
      <c r="BYR40" s="756"/>
      <c r="BYS40" s="756"/>
      <c r="BYT40" s="756"/>
      <c r="BYU40" s="756"/>
      <c r="BYV40" s="756"/>
      <c r="BYW40" s="756"/>
      <c r="BYX40" s="756"/>
      <c r="BYY40" s="756"/>
      <c r="BYZ40" s="756"/>
      <c r="BZA40" s="756"/>
      <c r="BZB40" s="756"/>
      <c r="BZC40" s="756"/>
      <c r="BZD40" s="756"/>
      <c r="BZE40" s="756"/>
      <c r="BZF40" s="756"/>
      <c r="BZG40" s="756"/>
      <c r="BZH40" s="756"/>
      <c r="BZI40" s="756"/>
      <c r="BZJ40" s="756"/>
      <c r="BZK40" s="756"/>
      <c r="BZL40" s="756"/>
      <c r="BZM40" s="756"/>
      <c r="BZN40" s="756"/>
      <c r="BZO40" s="756"/>
      <c r="BZP40" s="756"/>
      <c r="BZQ40" s="756"/>
      <c r="BZR40" s="756"/>
      <c r="BZS40" s="756"/>
      <c r="BZT40" s="756"/>
      <c r="BZU40" s="756"/>
      <c r="BZV40" s="756"/>
      <c r="BZW40" s="756"/>
      <c r="BZX40" s="756"/>
      <c r="BZY40" s="756"/>
      <c r="BZZ40" s="756"/>
      <c r="CAA40" s="756"/>
      <c r="CAB40" s="756"/>
      <c r="CAC40" s="756"/>
      <c r="CAD40" s="756"/>
      <c r="CAE40" s="756"/>
      <c r="CAF40" s="756"/>
      <c r="CAG40" s="756"/>
      <c r="CAH40" s="756"/>
      <c r="CAI40" s="756"/>
      <c r="CAJ40" s="756"/>
      <c r="CAK40" s="756"/>
      <c r="CAL40" s="756"/>
      <c r="CAM40" s="756"/>
      <c r="CAN40" s="756"/>
      <c r="CAO40" s="756"/>
      <c r="CAP40" s="756"/>
      <c r="CAQ40" s="756"/>
      <c r="CAR40" s="756"/>
      <c r="CAS40" s="756"/>
      <c r="CAT40" s="756"/>
      <c r="CAU40" s="756"/>
      <c r="CAV40" s="756"/>
      <c r="CAW40" s="756"/>
      <c r="CAX40" s="756"/>
      <c r="CAY40" s="756"/>
      <c r="CAZ40" s="756"/>
      <c r="CBA40" s="756"/>
      <c r="CBB40" s="756"/>
      <c r="CBC40" s="756"/>
      <c r="CBD40" s="756"/>
      <c r="CBE40" s="756"/>
      <c r="CBF40" s="756"/>
      <c r="CBG40" s="756"/>
      <c r="CBH40" s="756"/>
      <c r="CBI40" s="756"/>
      <c r="CBJ40" s="756"/>
      <c r="CBK40" s="756"/>
      <c r="CBL40" s="756"/>
      <c r="CBM40" s="756"/>
      <c r="CBN40" s="756"/>
      <c r="CBO40" s="756"/>
      <c r="CBP40" s="756"/>
      <c r="CBQ40" s="756"/>
      <c r="CBR40" s="756"/>
      <c r="CBS40" s="756"/>
      <c r="CBT40" s="756"/>
      <c r="CBU40" s="756"/>
      <c r="CBV40" s="756"/>
      <c r="CBW40" s="756"/>
      <c r="CBX40" s="756"/>
      <c r="CBY40" s="756"/>
      <c r="CBZ40" s="756"/>
      <c r="CCA40" s="756"/>
      <c r="CCB40" s="756"/>
      <c r="CCC40" s="756"/>
      <c r="CCD40" s="756"/>
      <c r="CCE40" s="756"/>
      <c r="CCF40" s="756"/>
      <c r="CCG40" s="756"/>
      <c r="CCH40" s="756"/>
      <c r="CCI40" s="756"/>
      <c r="CCJ40" s="756"/>
      <c r="CCK40" s="756"/>
      <c r="CCL40" s="756"/>
      <c r="CCM40" s="756"/>
      <c r="CCN40" s="756"/>
      <c r="CCO40" s="756"/>
      <c r="CCP40" s="756"/>
      <c r="CCQ40" s="756"/>
      <c r="CCR40" s="756"/>
      <c r="CCS40" s="756"/>
      <c r="CCT40" s="756"/>
      <c r="CCU40" s="756"/>
      <c r="CCV40" s="756"/>
      <c r="CCW40" s="756"/>
      <c r="CCX40" s="756"/>
      <c r="CCY40" s="756"/>
      <c r="CCZ40" s="756"/>
      <c r="CDA40" s="756"/>
      <c r="CDB40" s="756"/>
      <c r="CDC40" s="756"/>
      <c r="CDD40" s="756"/>
      <c r="CDE40" s="756"/>
      <c r="CDF40" s="756"/>
      <c r="CDG40" s="756"/>
      <c r="CDH40" s="756"/>
      <c r="CDI40" s="756"/>
      <c r="CDJ40" s="756"/>
      <c r="CDK40" s="756"/>
      <c r="CDL40" s="756"/>
      <c r="CDM40" s="756"/>
      <c r="CDN40" s="756"/>
      <c r="CDO40" s="756"/>
      <c r="CDP40" s="756"/>
      <c r="CDQ40" s="756"/>
      <c r="CDR40" s="756"/>
      <c r="CDS40" s="756"/>
      <c r="CDT40" s="756"/>
      <c r="CDU40" s="756"/>
      <c r="CDV40" s="756"/>
      <c r="CDW40" s="756"/>
      <c r="CDX40" s="756"/>
      <c r="CDY40" s="756"/>
      <c r="CDZ40" s="756"/>
      <c r="CEA40" s="756"/>
      <c r="CEB40" s="756"/>
      <c r="CEC40" s="756"/>
      <c r="CED40" s="756"/>
      <c r="CEE40" s="756"/>
      <c r="CEF40" s="756"/>
      <c r="CEG40" s="756"/>
      <c r="CEH40" s="756"/>
      <c r="CEI40" s="756"/>
      <c r="CEJ40" s="756"/>
      <c r="CEK40" s="756"/>
      <c r="CEL40" s="756"/>
      <c r="CEM40" s="756"/>
      <c r="CEN40" s="756"/>
      <c r="CEO40" s="756"/>
      <c r="CEP40" s="756"/>
      <c r="CEQ40" s="756"/>
      <c r="CER40" s="756"/>
      <c r="CES40" s="756"/>
      <c r="CET40" s="756"/>
      <c r="CEU40" s="756"/>
      <c r="CEV40" s="756"/>
      <c r="CEW40" s="756"/>
      <c r="CEX40" s="756"/>
      <c r="CEY40" s="756"/>
      <c r="CEZ40" s="756"/>
      <c r="CFA40" s="756"/>
      <c r="CFB40" s="756"/>
      <c r="CFC40" s="756"/>
      <c r="CFD40" s="756"/>
      <c r="CFE40" s="756"/>
      <c r="CFF40" s="756"/>
      <c r="CFG40" s="756"/>
      <c r="CFH40" s="756"/>
      <c r="CFI40" s="756"/>
      <c r="CFJ40" s="756"/>
      <c r="CFK40" s="756"/>
      <c r="CFL40" s="756"/>
      <c r="CFM40" s="756"/>
      <c r="CFN40" s="756"/>
      <c r="CFO40" s="756"/>
      <c r="CFP40" s="756"/>
      <c r="CFQ40" s="756"/>
      <c r="CFR40" s="756"/>
      <c r="CFS40" s="756"/>
      <c r="CFT40" s="756"/>
      <c r="CFU40" s="756"/>
      <c r="CFV40" s="756"/>
      <c r="CFW40" s="756"/>
      <c r="CFX40" s="756"/>
      <c r="CFY40" s="756"/>
      <c r="CFZ40" s="756"/>
      <c r="CGA40" s="756"/>
      <c r="CGB40" s="756"/>
      <c r="CGC40" s="756"/>
      <c r="CGD40" s="756"/>
      <c r="CGE40" s="756"/>
      <c r="CGF40" s="756"/>
      <c r="CGG40" s="756"/>
      <c r="CGH40" s="756"/>
      <c r="CGI40" s="756"/>
      <c r="CGJ40" s="756"/>
      <c r="CGK40" s="756"/>
      <c r="CGL40" s="756"/>
      <c r="CGM40" s="756"/>
      <c r="CGN40" s="756"/>
      <c r="CGO40" s="756"/>
      <c r="CGP40" s="756"/>
      <c r="CGQ40" s="756"/>
      <c r="CGR40" s="756"/>
      <c r="CGS40" s="756"/>
      <c r="CGT40" s="756"/>
      <c r="CGU40" s="756"/>
      <c r="CGV40" s="756"/>
      <c r="CGW40" s="756"/>
      <c r="CGX40" s="756"/>
      <c r="CGY40" s="756"/>
      <c r="CGZ40" s="756"/>
      <c r="CHA40" s="756"/>
      <c r="CHB40" s="756"/>
      <c r="CHC40" s="756"/>
      <c r="CHD40" s="756"/>
      <c r="CHE40" s="756"/>
      <c r="CHF40" s="756"/>
      <c r="CHG40" s="756"/>
      <c r="CHH40" s="756"/>
      <c r="CHI40" s="756"/>
      <c r="CHJ40" s="756"/>
      <c r="CHK40" s="756"/>
      <c r="CHL40" s="756"/>
      <c r="CHM40" s="756"/>
      <c r="CHN40" s="756"/>
      <c r="CHO40" s="756"/>
      <c r="CHP40" s="756"/>
      <c r="CHQ40" s="756"/>
      <c r="CHR40" s="756"/>
      <c r="CHS40" s="756"/>
      <c r="CHT40" s="756"/>
      <c r="CHU40" s="756"/>
      <c r="CHV40" s="756"/>
      <c r="CHW40" s="756"/>
      <c r="CHX40" s="756"/>
      <c r="CHY40" s="756"/>
      <c r="CHZ40" s="756"/>
      <c r="CIA40" s="756"/>
      <c r="CIB40" s="756"/>
      <c r="CIC40" s="756"/>
      <c r="CID40" s="756"/>
      <c r="CIE40" s="756"/>
      <c r="CIF40" s="756"/>
      <c r="CIG40" s="756"/>
      <c r="CIH40" s="756"/>
      <c r="CII40" s="756"/>
      <c r="CIJ40" s="756"/>
      <c r="CIK40" s="756"/>
      <c r="CIL40" s="756"/>
      <c r="CIM40" s="756"/>
      <c r="CIN40" s="756"/>
      <c r="CIO40" s="756"/>
      <c r="CIP40" s="756"/>
      <c r="CIQ40" s="756"/>
      <c r="CIR40" s="756"/>
      <c r="CIS40" s="756"/>
      <c r="CIT40" s="756"/>
      <c r="CIU40" s="756"/>
      <c r="CIV40" s="756"/>
      <c r="CIW40" s="756"/>
      <c r="CIX40" s="756"/>
      <c r="CIY40" s="756"/>
      <c r="CIZ40" s="756"/>
      <c r="CJA40" s="756"/>
      <c r="CJB40" s="756"/>
      <c r="CJC40" s="756"/>
      <c r="CJD40" s="756"/>
      <c r="CJE40" s="756"/>
      <c r="CJF40" s="756"/>
      <c r="CJG40" s="756"/>
      <c r="CJH40" s="756"/>
      <c r="CJI40" s="756"/>
      <c r="CJJ40" s="756"/>
      <c r="CJK40" s="756"/>
      <c r="CJL40" s="756"/>
      <c r="CJM40" s="756"/>
      <c r="CJN40" s="756"/>
      <c r="CJO40" s="756"/>
      <c r="CJP40" s="756"/>
      <c r="CJQ40" s="756"/>
      <c r="CJR40" s="756"/>
      <c r="CJS40" s="756"/>
      <c r="CJT40" s="756"/>
      <c r="CJU40" s="756"/>
      <c r="CJV40" s="756"/>
      <c r="CJW40" s="756"/>
      <c r="CJX40" s="756"/>
      <c r="CJY40" s="756"/>
      <c r="CJZ40" s="756"/>
      <c r="CKA40" s="756"/>
      <c r="CKB40" s="756"/>
      <c r="CKC40" s="756"/>
      <c r="CKD40" s="756"/>
      <c r="CKE40" s="756"/>
      <c r="CKF40" s="756"/>
      <c r="CKG40" s="756"/>
      <c r="CKH40" s="756"/>
      <c r="CKI40" s="756"/>
      <c r="CKJ40" s="756"/>
      <c r="CKK40" s="756"/>
      <c r="CKL40" s="756"/>
      <c r="CKM40" s="756"/>
      <c r="CKN40" s="756"/>
      <c r="CKO40" s="756"/>
      <c r="CKP40" s="756"/>
      <c r="CKQ40" s="756"/>
      <c r="CKR40" s="756"/>
      <c r="CKS40" s="756"/>
      <c r="CKT40" s="756"/>
      <c r="CKU40" s="756"/>
      <c r="CKV40" s="756"/>
      <c r="CKW40" s="756"/>
      <c r="CKX40" s="756"/>
      <c r="CKY40" s="756"/>
      <c r="CKZ40" s="756"/>
      <c r="CLA40" s="756"/>
      <c r="CLB40" s="756"/>
      <c r="CLC40" s="756"/>
      <c r="CLD40" s="756"/>
      <c r="CLE40" s="756"/>
      <c r="CLF40" s="756"/>
      <c r="CLG40" s="756"/>
      <c r="CLH40" s="756"/>
      <c r="CLI40" s="756"/>
      <c r="CLJ40" s="756"/>
      <c r="CLK40" s="756"/>
      <c r="CLL40" s="756"/>
      <c r="CLM40" s="756"/>
      <c r="CLN40" s="756"/>
      <c r="CLO40" s="756"/>
      <c r="CLP40" s="756"/>
      <c r="CLQ40" s="756"/>
      <c r="CLR40" s="756"/>
      <c r="CLS40" s="756"/>
      <c r="CLT40" s="756"/>
      <c r="CLU40" s="756"/>
      <c r="CLV40" s="756"/>
      <c r="CLW40" s="756"/>
      <c r="CLX40" s="756"/>
      <c r="CLY40" s="756"/>
      <c r="CLZ40" s="756"/>
      <c r="CMA40" s="756"/>
      <c r="CMB40" s="756"/>
      <c r="CMC40" s="756"/>
      <c r="CMD40" s="756"/>
      <c r="CME40" s="756"/>
      <c r="CMF40" s="756"/>
      <c r="CMG40" s="756"/>
      <c r="CMH40" s="756"/>
      <c r="CMI40" s="756"/>
      <c r="CMJ40" s="756"/>
      <c r="CMK40" s="756"/>
      <c r="CML40" s="756"/>
      <c r="CMM40" s="756"/>
      <c r="CMN40" s="756"/>
      <c r="CMO40" s="756"/>
      <c r="CMP40" s="756"/>
      <c r="CMQ40" s="756"/>
      <c r="CMR40" s="756"/>
      <c r="CMS40" s="756"/>
      <c r="CMT40" s="756"/>
      <c r="CMU40" s="756"/>
      <c r="CMV40" s="756"/>
      <c r="CMW40" s="756"/>
      <c r="CMX40" s="756"/>
      <c r="CMY40" s="756"/>
      <c r="CMZ40" s="756"/>
      <c r="CNA40" s="756"/>
      <c r="CNB40" s="756"/>
      <c r="CNC40" s="756"/>
      <c r="CND40" s="756"/>
      <c r="CNE40" s="756"/>
      <c r="CNF40" s="756"/>
      <c r="CNG40" s="756"/>
      <c r="CNH40" s="756"/>
      <c r="CNI40" s="756"/>
      <c r="CNJ40" s="756"/>
      <c r="CNK40" s="756"/>
      <c r="CNL40" s="756"/>
      <c r="CNM40" s="756"/>
      <c r="CNN40" s="756"/>
      <c r="CNO40" s="756"/>
      <c r="CNP40" s="756"/>
      <c r="CNQ40" s="756"/>
      <c r="CNR40" s="756"/>
      <c r="CNS40" s="756"/>
      <c r="CNT40" s="756"/>
      <c r="CNU40" s="756"/>
      <c r="CNV40" s="756"/>
      <c r="CNW40" s="756"/>
      <c r="CNX40" s="756"/>
      <c r="CNY40" s="756"/>
      <c r="CNZ40" s="756"/>
      <c r="COA40" s="756"/>
      <c r="COB40" s="756"/>
      <c r="COC40" s="756"/>
      <c r="COD40" s="756"/>
      <c r="COE40" s="756"/>
      <c r="COF40" s="756"/>
      <c r="COG40" s="756"/>
      <c r="COH40" s="756"/>
      <c r="COI40" s="756"/>
      <c r="COJ40" s="756"/>
      <c r="COK40" s="756"/>
      <c r="COL40" s="756"/>
      <c r="COM40" s="756"/>
      <c r="CON40" s="756"/>
      <c r="COO40" s="756"/>
      <c r="COP40" s="756"/>
      <c r="COQ40" s="756"/>
      <c r="COR40" s="756"/>
      <c r="COS40" s="756"/>
      <c r="COT40" s="756"/>
      <c r="COU40" s="756"/>
      <c r="COV40" s="756"/>
      <c r="COW40" s="756"/>
      <c r="COX40" s="756"/>
      <c r="COY40" s="756"/>
      <c r="COZ40" s="756"/>
      <c r="CPA40" s="756"/>
      <c r="CPB40" s="756"/>
      <c r="CPC40" s="756"/>
      <c r="CPD40" s="756"/>
      <c r="CPE40" s="756"/>
      <c r="CPF40" s="756"/>
      <c r="CPG40" s="756"/>
      <c r="CPH40" s="756"/>
      <c r="CPI40" s="756"/>
      <c r="CPJ40" s="756"/>
      <c r="CPK40" s="756"/>
      <c r="CPL40" s="756"/>
      <c r="CPM40" s="756"/>
      <c r="CPN40" s="756"/>
      <c r="CPO40" s="756"/>
      <c r="CPP40" s="756"/>
      <c r="CPQ40" s="756"/>
      <c r="CPR40" s="756"/>
      <c r="CPS40" s="756"/>
      <c r="CPT40" s="756"/>
      <c r="CPU40" s="756"/>
      <c r="CPV40" s="756"/>
      <c r="CPW40" s="756"/>
      <c r="CPX40" s="756"/>
      <c r="CPY40" s="756"/>
      <c r="CPZ40" s="756"/>
      <c r="CQA40" s="756"/>
      <c r="CQB40" s="756"/>
      <c r="CQC40" s="756"/>
      <c r="CQD40" s="756"/>
      <c r="CQE40" s="756"/>
      <c r="CQF40" s="756"/>
      <c r="CQG40" s="756"/>
      <c r="CQH40" s="756"/>
      <c r="CQI40" s="756"/>
      <c r="CQJ40" s="756"/>
      <c r="CQK40" s="756"/>
      <c r="CQL40" s="756"/>
      <c r="CQM40" s="756"/>
      <c r="CQN40" s="756"/>
      <c r="CQO40" s="756"/>
      <c r="CQP40" s="756"/>
      <c r="CQQ40" s="756"/>
      <c r="CQR40" s="756"/>
      <c r="CQS40" s="756"/>
      <c r="CQT40" s="756"/>
      <c r="CQU40" s="756"/>
      <c r="CQV40" s="756"/>
      <c r="CQW40" s="756"/>
      <c r="CQX40" s="756"/>
      <c r="CQY40" s="756"/>
      <c r="CQZ40" s="756"/>
      <c r="CRA40" s="756"/>
      <c r="CRB40" s="756"/>
      <c r="CRC40" s="756"/>
      <c r="CRD40" s="756"/>
      <c r="CRE40" s="756"/>
      <c r="CRF40" s="756"/>
      <c r="CRG40" s="756"/>
      <c r="CRH40" s="756"/>
      <c r="CRI40" s="756"/>
      <c r="CRJ40" s="756"/>
      <c r="CRK40" s="756"/>
      <c r="CRL40" s="756"/>
      <c r="CRM40" s="756"/>
      <c r="CRN40" s="756"/>
      <c r="CRO40" s="756"/>
      <c r="CRP40" s="756"/>
      <c r="CRQ40" s="756"/>
      <c r="CRR40" s="756"/>
      <c r="CRS40" s="756"/>
      <c r="CRT40" s="756"/>
      <c r="CRU40" s="756"/>
      <c r="CRV40" s="756"/>
      <c r="CRW40" s="756"/>
      <c r="CRX40" s="756"/>
      <c r="CRY40" s="756"/>
      <c r="CRZ40" s="756"/>
      <c r="CSA40" s="756"/>
      <c r="CSB40" s="756"/>
      <c r="CSC40" s="756"/>
      <c r="CSD40" s="756"/>
      <c r="CSE40" s="756"/>
      <c r="CSF40" s="756"/>
      <c r="CSG40" s="756"/>
      <c r="CSH40" s="756"/>
      <c r="CSI40" s="756"/>
      <c r="CSJ40" s="756"/>
      <c r="CSK40" s="756"/>
      <c r="CSL40" s="756"/>
      <c r="CSM40" s="756"/>
      <c r="CSN40" s="756"/>
      <c r="CSO40" s="756"/>
      <c r="CSP40" s="756"/>
      <c r="CSQ40" s="756"/>
      <c r="CSR40" s="756"/>
      <c r="CSS40" s="756"/>
      <c r="CST40" s="756"/>
      <c r="CSU40" s="756"/>
      <c r="CSV40" s="756"/>
      <c r="CSW40" s="756"/>
      <c r="CSX40" s="756"/>
      <c r="CSY40" s="756"/>
      <c r="CSZ40" s="756"/>
      <c r="CTA40" s="756"/>
      <c r="CTB40" s="756"/>
      <c r="CTC40" s="756"/>
      <c r="CTD40" s="756"/>
      <c r="CTE40" s="756"/>
      <c r="CTF40" s="756"/>
      <c r="CTG40" s="756"/>
      <c r="CTH40" s="756"/>
      <c r="CTI40" s="756"/>
      <c r="CTJ40" s="756"/>
      <c r="CTK40" s="756"/>
      <c r="CTL40" s="756"/>
      <c r="CTM40" s="756"/>
      <c r="CTN40" s="756"/>
      <c r="CTO40" s="756"/>
      <c r="CTP40" s="756"/>
      <c r="CTQ40" s="756"/>
      <c r="CTR40" s="756"/>
      <c r="CTS40" s="756"/>
      <c r="CTT40" s="756"/>
      <c r="CTU40" s="756"/>
      <c r="CTV40" s="756"/>
      <c r="CTW40" s="756"/>
      <c r="CTX40" s="756"/>
      <c r="CTY40" s="756"/>
      <c r="CTZ40" s="756"/>
      <c r="CUA40" s="756"/>
      <c r="CUB40" s="756"/>
      <c r="CUC40" s="756"/>
      <c r="CUD40" s="756"/>
      <c r="CUE40" s="756"/>
      <c r="CUF40" s="756"/>
      <c r="CUG40" s="756"/>
      <c r="CUH40" s="756"/>
      <c r="CUI40" s="756"/>
      <c r="CUJ40" s="756"/>
      <c r="CUK40" s="756"/>
      <c r="CUL40" s="756"/>
      <c r="CUM40" s="756"/>
      <c r="CUN40" s="756"/>
      <c r="CUO40" s="756"/>
      <c r="CUP40" s="756"/>
      <c r="CUQ40" s="756"/>
      <c r="CUR40" s="756"/>
      <c r="CUS40" s="756"/>
      <c r="CUT40" s="756"/>
      <c r="CUU40" s="756"/>
      <c r="CUV40" s="756"/>
      <c r="CUW40" s="756"/>
      <c r="CUX40" s="756"/>
      <c r="CUY40" s="756"/>
      <c r="CUZ40" s="756"/>
      <c r="CVA40" s="756"/>
      <c r="CVB40" s="756"/>
      <c r="CVC40" s="756"/>
      <c r="CVD40" s="756"/>
      <c r="CVE40" s="756"/>
      <c r="CVF40" s="756"/>
      <c r="CVG40" s="756"/>
      <c r="CVH40" s="756"/>
      <c r="CVI40" s="756"/>
      <c r="CVJ40" s="756"/>
      <c r="CVK40" s="756"/>
      <c r="CVL40" s="756"/>
      <c r="CVM40" s="756"/>
      <c r="CVN40" s="756"/>
      <c r="CVO40" s="756"/>
      <c r="CVP40" s="756"/>
      <c r="CVQ40" s="756"/>
      <c r="CVR40" s="756"/>
      <c r="CVS40" s="756"/>
      <c r="CVT40" s="756"/>
      <c r="CVU40" s="756"/>
      <c r="CVV40" s="756"/>
      <c r="CVW40" s="756"/>
      <c r="CVX40" s="756"/>
      <c r="CVY40" s="756"/>
      <c r="CVZ40" s="756"/>
      <c r="CWA40" s="756"/>
      <c r="CWB40" s="756"/>
      <c r="CWC40" s="756"/>
      <c r="CWD40" s="756"/>
      <c r="CWE40" s="756"/>
      <c r="CWF40" s="756"/>
      <c r="CWG40" s="756"/>
      <c r="CWH40" s="756"/>
      <c r="CWI40" s="756"/>
      <c r="CWJ40" s="756"/>
      <c r="CWK40" s="756"/>
      <c r="CWL40" s="756"/>
      <c r="CWM40" s="756"/>
      <c r="CWN40" s="756"/>
      <c r="CWO40" s="756"/>
      <c r="CWP40" s="756"/>
      <c r="CWQ40" s="756"/>
      <c r="CWR40" s="756"/>
      <c r="CWS40" s="756"/>
      <c r="CWT40" s="756"/>
      <c r="CWU40" s="756"/>
      <c r="CWV40" s="756"/>
      <c r="CWW40" s="756"/>
      <c r="CWX40" s="756"/>
      <c r="CWY40" s="756"/>
      <c r="CWZ40" s="756"/>
      <c r="CXA40" s="756"/>
      <c r="CXB40" s="756"/>
      <c r="CXC40" s="756"/>
      <c r="CXD40" s="756"/>
      <c r="CXE40" s="756"/>
      <c r="CXF40" s="756"/>
      <c r="CXG40" s="756"/>
      <c r="CXH40" s="756"/>
      <c r="CXI40" s="756"/>
      <c r="CXJ40" s="756"/>
      <c r="CXK40" s="756"/>
      <c r="CXL40" s="756"/>
      <c r="CXM40" s="756"/>
      <c r="CXN40" s="756"/>
      <c r="CXO40" s="756"/>
      <c r="CXP40" s="756"/>
      <c r="CXQ40" s="756"/>
      <c r="CXR40" s="756"/>
      <c r="CXS40" s="756"/>
      <c r="CXT40" s="756"/>
      <c r="CXU40" s="756"/>
      <c r="CXV40" s="756"/>
      <c r="CXW40" s="756"/>
      <c r="CXX40" s="756"/>
      <c r="CXY40" s="756"/>
      <c r="CXZ40" s="756"/>
      <c r="CYA40" s="756"/>
      <c r="CYB40" s="756"/>
      <c r="CYC40" s="756"/>
      <c r="CYD40" s="756"/>
      <c r="CYE40" s="756"/>
      <c r="CYF40" s="756"/>
      <c r="CYG40" s="756"/>
      <c r="CYH40" s="756"/>
      <c r="CYI40" s="756"/>
      <c r="CYJ40" s="756"/>
      <c r="CYK40" s="756"/>
      <c r="CYL40" s="756"/>
      <c r="CYM40" s="756"/>
      <c r="CYN40" s="756"/>
      <c r="CYO40" s="756"/>
      <c r="CYP40" s="756"/>
      <c r="CYQ40" s="756"/>
      <c r="CYR40" s="756"/>
      <c r="CYS40" s="756"/>
      <c r="CYT40" s="756"/>
      <c r="CYU40" s="756"/>
      <c r="CYV40" s="756"/>
      <c r="CYW40" s="756"/>
      <c r="CYX40" s="756"/>
      <c r="CYY40" s="756"/>
      <c r="CYZ40" s="756"/>
      <c r="CZA40" s="756"/>
      <c r="CZB40" s="756"/>
      <c r="CZC40" s="756"/>
      <c r="CZD40" s="756"/>
      <c r="CZE40" s="756"/>
      <c r="CZF40" s="756"/>
      <c r="CZG40" s="756"/>
      <c r="CZH40" s="756"/>
      <c r="CZI40" s="756"/>
      <c r="CZJ40" s="756"/>
      <c r="CZK40" s="756"/>
      <c r="CZL40" s="756"/>
      <c r="CZM40" s="756"/>
      <c r="CZN40" s="756"/>
      <c r="CZO40" s="756"/>
      <c r="CZP40" s="756"/>
      <c r="CZQ40" s="756"/>
      <c r="CZR40" s="756"/>
      <c r="CZS40" s="756"/>
      <c r="CZT40" s="756"/>
      <c r="CZU40" s="756"/>
      <c r="CZV40" s="756"/>
      <c r="CZW40" s="756"/>
      <c r="CZX40" s="756"/>
      <c r="CZY40" s="756"/>
      <c r="CZZ40" s="756"/>
      <c r="DAA40" s="756"/>
      <c r="DAB40" s="756"/>
      <c r="DAC40" s="756"/>
      <c r="DAD40" s="756"/>
      <c r="DAE40" s="756"/>
      <c r="DAF40" s="756"/>
      <c r="DAG40" s="756"/>
      <c r="DAH40" s="756"/>
      <c r="DAI40" s="756"/>
      <c r="DAJ40" s="756"/>
      <c r="DAK40" s="756"/>
      <c r="DAL40" s="756"/>
      <c r="DAM40" s="756"/>
      <c r="DAN40" s="756"/>
      <c r="DAO40" s="756"/>
      <c r="DAP40" s="756"/>
      <c r="DAQ40" s="756"/>
      <c r="DAR40" s="756"/>
      <c r="DAS40" s="756"/>
      <c r="DAT40" s="756"/>
      <c r="DAU40" s="756"/>
      <c r="DAV40" s="756"/>
      <c r="DAW40" s="756"/>
      <c r="DAX40" s="756"/>
      <c r="DAY40" s="756"/>
      <c r="DAZ40" s="756"/>
      <c r="DBA40" s="756"/>
      <c r="DBB40" s="756"/>
      <c r="DBC40" s="756"/>
      <c r="DBD40" s="756"/>
      <c r="DBE40" s="756"/>
      <c r="DBF40" s="756"/>
      <c r="DBG40" s="756"/>
      <c r="DBH40" s="756"/>
      <c r="DBI40" s="756"/>
      <c r="DBJ40" s="756"/>
      <c r="DBK40" s="756"/>
      <c r="DBL40" s="756"/>
      <c r="DBM40" s="756"/>
      <c r="DBN40" s="756"/>
      <c r="DBO40" s="756"/>
      <c r="DBP40" s="756"/>
      <c r="DBQ40" s="756"/>
      <c r="DBR40" s="756"/>
      <c r="DBS40" s="756"/>
      <c r="DBT40" s="756"/>
      <c r="DBU40" s="756"/>
      <c r="DBV40" s="756"/>
      <c r="DBW40" s="756"/>
      <c r="DBX40" s="756"/>
      <c r="DBY40" s="756"/>
      <c r="DBZ40" s="756"/>
      <c r="DCA40" s="756"/>
      <c r="DCB40" s="756"/>
      <c r="DCC40" s="756"/>
      <c r="DCD40" s="756"/>
      <c r="DCE40" s="756"/>
      <c r="DCF40" s="756"/>
      <c r="DCG40" s="756"/>
      <c r="DCH40" s="756"/>
      <c r="DCI40" s="756"/>
      <c r="DCJ40" s="756"/>
      <c r="DCK40" s="756"/>
      <c r="DCL40" s="756"/>
      <c r="DCM40" s="756"/>
      <c r="DCN40" s="756"/>
      <c r="DCO40" s="756"/>
      <c r="DCP40" s="756"/>
      <c r="DCQ40" s="756"/>
      <c r="DCR40" s="756"/>
      <c r="DCS40" s="756"/>
      <c r="DCT40" s="756"/>
      <c r="DCU40" s="756"/>
      <c r="DCV40" s="756"/>
      <c r="DCW40" s="756"/>
      <c r="DCX40" s="756"/>
      <c r="DCY40" s="756"/>
      <c r="DCZ40" s="756"/>
      <c r="DDA40" s="756"/>
      <c r="DDB40" s="756"/>
      <c r="DDC40" s="756"/>
      <c r="DDD40" s="756"/>
      <c r="DDE40" s="756"/>
      <c r="DDF40" s="756"/>
      <c r="DDG40" s="756"/>
      <c r="DDH40" s="756"/>
      <c r="DDI40" s="756"/>
      <c r="DDJ40" s="756"/>
      <c r="DDK40" s="756"/>
      <c r="DDL40" s="756"/>
      <c r="DDM40" s="756"/>
      <c r="DDN40" s="756"/>
      <c r="DDO40" s="756"/>
      <c r="DDP40" s="756"/>
      <c r="DDQ40" s="756"/>
      <c r="DDR40" s="756"/>
      <c r="DDS40" s="756"/>
      <c r="DDT40" s="756"/>
      <c r="DDU40" s="756"/>
      <c r="DDV40" s="756"/>
      <c r="DDW40" s="756"/>
      <c r="DDX40" s="756"/>
      <c r="DDY40" s="756"/>
      <c r="DDZ40" s="756"/>
      <c r="DEA40" s="756"/>
      <c r="DEB40" s="756"/>
      <c r="DEC40" s="756"/>
      <c r="DED40" s="756"/>
      <c r="DEE40" s="756"/>
      <c r="DEF40" s="756"/>
      <c r="DEG40" s="756"/>
      <c r="DEH40" s="756"/>
      <c r="DEI40" s="756"/>
      <c r="DEJ40" s="756"/>
      <c r="DEK40" s="756"/>
      <c r="DEL40" s="756"/>
      <c r="DEM40" s="756"/>
      <c r="DEN40" s="756"/>
      <c r="DEO40" s="756"/>
      <c r="DEP40" s="756"/>
      <c r="DEQ40" s="756"/>
      <c r="DER40" s="756"/>
      <c r="DES40" s="756"/>
      <c r="DET40" s="756"/>
      <c r="DEU40" s="756"/>
      <c r="DEV40" s="756"/>
      <c r="DEW40" s="756"/>
      <c r="DEX40" s="756"/>
      <c r="DEY40" s="756"/>
      <c r="DEZ40" s="756"/>
      <c r="DFA40" s="756"/>
      <c r="DFB40" s="756"/>
      <c r="DFC40" s="756"/>
      <c r="DFD40" s="756"/>
      <c r="DFE40" s="756"/>
      <c r="DFF40" s="756"/>
      <c r="DFG40" s="756"/>
      <c r="DFH40" s="756"/>
      <c r="DFI40" s="756"/>
      <c r="DFJ40" s="756"/>
      <c r="DFK40" s="756"/>
      <c r="DFL40" s="756"/>
      <c r="DFM40" s="756"/>
      <c r="DFN40" s="756"/>
      <c r="DFO40" s="756"/>
      <c r="DFP40" s="756"/>
      <c r="DFQ40" s="756"/>
      <c r="DFR40" s="756"/>
      <c r="DFS40" s="756"/>
      <c r="DFT40" s="756"/>
      <c r="DFU40" s="756"/>
      <c r="DFV40" s="756"/>
      <c r="DFW40" s="756"/>
      <c r="DFX40" s="756"/>
      <c r="DFY40" s="756"/>
      <c r="DFZ40" s="756"/>
      <c r="DGA40" s="756"/>
      <c r="DGB40" s="756"/>
      <c r="DGC40" s="756"/>
      <c r="DGD40" s="756"/>
      <c r="DGE40" s="756"/>
      <c r="DGF40" s="756"/>
      <c r="DGG40" s="756"/>
      <c r="DGH40" s="756"/>
      <c r="DGI40" s="756"/>
      <c r="DGJ40" s="756"/>
      <c r="DGK40" s="756"/>
      <c r="DGL40" s="756"/>
      <c r="DGM40" s="756"/>
      <c r="DGN40" s="756"/>
      <c r="DGO40" s="756"/>
      <c r="DGP40" s="756"/>
      <c r="DGQ40" s="756"/>
      <c r="DGR40" s="756"/>
      <c r="DGS40" s="756"/>
      <c r="DGT40" s="756"/>
      <c r="DGU40" s="756"/>
      <c r="DGV40" s="756"/>
      <c r="DGW40" s="756"/>
      <c r="DGX40" s="756"/>
      <c r="DGY40" s="756"/>
      <c r="DGZ40" s="756"/>
      <c r="DHA40" s="756"/>
      <c r="DHB40" s="756"/>
      <c r="DHC40" s="756"/>
      <c r="DHD40" s="756"/>
      <c r="DHE40" s="756"/>
      <c r="DHF40" s="756"/>
      <c r="DHG40" s="756"/>
      <c r="DHH40" s="756"/>
      <c r="DHI40" s="756"/>
      <c r="DHJ40" s="756"/>
      <c r="DHK40" s="756"/>
      <c r="DHL40" s="756"/>
      <c r="DHM40" s="756"/>
      <c r="DHN40" s="756"/>
      <c r="DHO40" s="756"/>
      <c r="DHP40" s="756"/>
      <c r="DHQ40" s="756"/>
      <c r="DHR40" s="756"/>
      <c r="DHS40" s="756"/>
      <c r="DHT40" s="756"/>
      <c r="DHU40" s="756"/>
      <c r="DHV40" s="756"/>
      <c r="DHW40" s="756"/>
      <c r="DHX40" s="756"/>
      <c r="DHY40" s="756"/>
      <c r="DHZ40" s="756"/>
      <c r="DIA40" s="756"/>
      <c r="DIB40" s="756"/>
      <c r="DIC40" s="756"/>
      <c r="DID40" s="756"/>
      <c r="DIE40" s="756"/>
      <c r="DIF40" s="756"/>
      <c r="DIG40" s="756"/>
      <c r="DIH40" s="756"/>
      <c r="DII40" s="756"/>
      <c r="DIJ40" s="756"/>
      <c r="DIK40" s="756"/>
      <c r="DIL40" s="756"/>
      <c r="DIM40" s="756"/>
      <c r="DIN40" s="756"/>
      <c r="DIO40" s="756"/>
      <c r="DIP40" s="756"/>
      <c r="DIQ40" s="756"/>
      <c r="DIR40" s="756"/>
      <c r="DIS40" s="756"/>
      <c r="DIT40" s="756"/>
      <c r="DIU40" s="756"/>
      <c r="DIV40" s="756"/>
      <c r="DIW40" s="756"/>
      <c r="DIX40" s="756"/>
      <c r="DIY40" s="756"/>
      <c r="DIZ40" s="756"/>
      <c r="DJA40" s="756"/>
      <c r="DJB40" s="756"/>
      <c r="DJC40" s="756"/>
      <c r="DJD40" s="756"/>
      <c r="DJE40" s="756"/>
      <c r="DJF40" s="756"/>
      <c r="DJG40" s="756"/>
      <c r="DJH40" s="756"/>
      <c r="DJI40" s="756"/>
      <c r="DJJ40" s="756"/>
      <c r="DJK40" s="756"/>
      <c r="DJL40" s="756"/>
      <c r="DJM40" s="756"/>
      <c r="DJN40" s="756"/>
      <c r="DJO40" s="756"/>
      <c r="DJP40" s="756"/>
      <c r="DJQ40" s="756"/>
      <c r="DJR40" s="756"/>
      <c r="DJS40" s="756"/>
      <c r="DJT40" s="756"/>
      <c r="DJU40" s="756"/>
      <c r="DJV40" s="756"/>
      <c r="DJW40" s="756"/>
      <c r="DJX40" s="756"/>
      <c r="DJY40" s="756"/>
      <c r="DJZ40" s="756"/>
      <c r="DKA40" s="756"/>
      <c r="DKB40" s="756"/>
      <c r="DKC40" s="756"/>
      <c r="DKD40" s="756"/>
      <c r="DKE40" s="756"/>
      <c r="DKF40" s="756"/>
      <c r="DKG40" s="756"/>
      <c r="DKH40" s="756"/>
      <c r="DKI40" s="756"/>
      <c r="DKJ40" s="756"/>
      <c r="DKK40" s="756"/>
      <c r="DKL40" s="756"/>
      <c r="DKM40" s="756"/>
      <c r="DKN40" s="756"/>
      <c r="DKO40" s="756"/>
      <c r="DKP40" s="756"/>
      <c r="DKQ40" s="756"/>
      <c r="DKR40" s="756"/>
      <c r="DKS40" s="756"/>
      <c r="DKT40" s="756"/>
      <c r="DKU40" s="756"/>
      <c r="DKV40" s="756"/>
      <c r="DKW40" s="756"/>
      <c r="DKX40" s="756"/>
      <c r="DKY40" s="756"/>
      <c r="DKZ40" s="756"/>
      <c r="DLA40" s="756"/>
      <c r="DLB40" s="756"/>
      <c r="DLC40" s="756"/>
      <c r="DLD40" s="756"/>
      <c r="DLE40" s="756"/>
      <c r="DLF40" s="756"/>
      <c r="DLG40" s="756"/>
      <c r="DLH40" s="756"/>
      <c r="DLI40" s="756"/>
      <c r="DLJ40" s="756"/>
      <c r="DLK40" s="756"/>
      <c r="DLL40" s="756"/>
      <c r="DLM40" s="756"/>
      <c r="DLN40" s="756"/>
      <c r="DLO40" s="756"/>
      <c r="DLP40" s="756"/>
      <c r="DLQ40" s="756"/>
      <c r="DLR40" s="756"/>
      <c r="DLS40" s="756"/>
      <c r="DLT40" s="756"/>
      <c r="DLU40" s="756"/>
      <c r="DLV40" s="756"/>
      <c r="DLW40" s="756"/>
      <c r="DLX40" s="756"/>
      <c r="DLY40" s="756"/>
      <c r="DLZ40" s="756"/>
      <c r="DMA40" s="756"/>
      <c r="DMB40" s="756"/>
      <c r="DMC40" s="756"/>
      <c r="DMD40" s="756"/>
      <c r="DME40" s="756"/>
      <c r="DMF40" s="756"/>
      <c r="DMG40" s="756"/>
      <c r="DMH40" s="756"/>
      <c r="DMI40" s="756"/>
      <c r="DMJ40" s="756"/>
      <c r="DMK40" s="756"/>
      <c r="DML40" s="756"/>
      <c r="DMM40" s="756"/>
      <c r="DMN40" s="756"/>
      <c r="DMO40" s="756"/>
      <c r="DMP40" s="756"/>
      <c r="DMQ40" s="756"/>
      <c r="DMR40" s="756"/>
      <c r="DMS40" s="756"/>
      <c r="DMT40" s="756"/>
      <c r="DMU40" s="756"/>
      <c r="DMV40" s="756"/>
      <c r="DMW40" s="756"/>
      <c r="DMX40" s="756"/>
      <c r="DMY40" s="756"/>
      <c r="DMZ40" s="756"/>
      <c r="DNA40" s="756"/>
      <c r="DNB40" s="756"/>
      <c r="DNC40" s="756"/>
      <c r="DND40" s="756"/>
      <c r="DNE40" s="756"/>
      <c r="DNF40" s="756"/>
      <c r="DNG40" s="756"/>
      <c r="DNH40" s="756"/>
      <c r="DNI40" s="756"/>
      <c r="DNJ40" s="756"/>
      <c r="DNK40" s="756"/>
      <c r="DNL40" s="756"/>
      <c r="DNM40" s="756"/>
      <c r="DNN40" s="756"/>
      <c r="DNO40" s="756"/>
      <c r="DNP40" s="756"/>
      <c r="DNQ40" s="756"/>
      <c r="DNR40" s="756"/>
      <c r="DNS40" s="756"/>
      <c r="DNT40" s="756"/>
      <c r="DNU40" s="756"/>
      <c r="DNV40" s="756"/>
      <c r="DNW40" s="756"/>
      <c r="DNX40" s="756"/>
      <c r="DNY40" s="756"/>
      <c r="DNZ40" s="756"/>
      <c r="DOA40" s="756"/>
      <c r="DOB40" s="756"/>
      <c r="DOC40" s="756"/>
      <c r="DOD40" s="756"/>
      <c r="DOE40" s="756"/>
      <c r="DOF40" s="756"/>
      <c r="DOG40" s="756"/>
      <c r="DOH40" s="756"/>
      <c r="DOI40" s="756"/>
      <c r="DOJ40" s="756"/>
      <c r="DOK40" s="756"/>
      <c r="DOL40" s="756"/>
      <c r="DOM40" s="756"/>
      <c r="DON40" s="756"/>
      <c r="DOO40" s="756"/>
      <c r="DOP40" s="756"/>
      <c r="DOQ40" s="756"/>
      <c r="DOR40" s="756"/>
      <c r="DOS40" s="756"/>
      <c r="DOT40" s="756"/>
      <c r="DOU40" s="756"/>
      <c r="DOV40" s="756"/>
      <c r="DOW40" s="756"/>
      <c r="DOX40" s="756"/>
      <c r="DOY40" s="756"/>
      <c r="DOZ40" s="756"/>
      <c r="DPA40" s="756"/>
      <c r="DPB40" s="756"/>
      <c r="DPC40" s="756"/>
      <c r="DPD40" s="756"/>
      <c r="DPE40" s="756"/>
      <c r="DPF40" s="756"/>
      <c r="DPG40" s="756"/>
      <c r="DPH40" s="756"/>
      <c r="DPI40" s="756"/>
      <c r="DPJ40" s="756"/>
      <c r="DPK40" s="756"/>
      <c r="DPL40" s="756"/>
      <c r="DPM40" s="756"/>
      <c r="DPN40" s="756"/>
      <c r="DPO40" s="756"/>
      <c r="DPP40" s="756"/>
      <c r="DPQ40" s="756"/>
      <c r="DPR40" s="756"/>
      <c r="DPS40" s="756"/>
      <c r="DPT40" s="756"/>
      <c r="DPU40" s="756"/>
      <c r="DPV40" s="756"/>
      <c r="DPW40" s="756"/>
      <c r="DPX40" s="756"/>
      <c r="DPY40" s="756"/>
      <c r="DPZ40" s="756"/>
      <c r="DQA40" s="756"/>
      <c r="DQB40" s="756"/>
      <c r="DQC40" s="756"/>
      <c r="DQD40" s="756"/>
      <c r="DQE40" s="756"/>
      <c r="DQF40" s="756"/>
      <c r="DQG40" s="756"/>
      <c r="DQH40" s="756"/>
      <c r="DQI40" s="756"/>
      <c r="DQJ40" s="756"/>
      <c r="DQK40" s="756"/>
      <c r="DQL40" s="756"/>
      <c r="DQM40" s="756"/>
      <c r="DQN40" s="756"/>
      <c r="DQO40" s="756"/>
      <c r="DQP40" s="756"/>
      <c r="DQQ40" s="756"/>
      <c r="DQR40" s="756"/>
      <c r="DQS40" s="756"/>
      <c r="DQT40" s="756"/>
      <c r="DQU40" s="756"/>
      <c r="DQV40" s="756"/>
      <c r="DQW40" s="756"/>
      <c r="DQX40" s="756"/>
      <c r="DQY40" s="756"/>
      <c r="DQZ40" s="756"/>
      <c r="DRA40" s="756"/>
      <c r="DRB40" s="756"/>
      <c r="DRC40" s="756"/>
      <c r="DRD40" s="756"/>
      <c r="DRE40" s="756"/>
      <c r="DRF40" s="756"/>
      <c r="DRG40" s="756"/>
      <c r="DRH40" s="756"/>
      <c r="DRI40" s="756"/>
      <c r="DRJ40" s="756"/>
      <c r="DRK40" s="756"/>
      <c r="DRL40" s="756"/>
      <c r="DRM40" s="756"/>
      <c r="DRN40" s="756"/>
      <c r="DRO40" s="756"/>
      <c r="DRP40" s="756"/>
      <c r="DRQ40" s="756"/>
      <c r="DRR40" s="756"/>
      <c r="DRS40" s="756"/>
      <c r="DRT40" s="756"/>
      <c r="DRU40" s="756"/>
      <c r="DRV40" s="756"/>
      <c r="DRW40" s="756"/>
      <c r="DRX40" s="756"/>
      <c r="DRY40" s="756"/>
      <c r="DRZ40" s="756"/>
      <c r="DSA40" s="756"/>
      <c r="DSB40" s="756"/>
      <c r="DSC40" s="756"/>
      <c r="DSD40" s="756"/>
      <c r="DSE40" s="756"/>
      <c r="DSF40" s="756"/>
      <c r="DSG40" s="756"/>
      <c r="DSH40" s="756"/>
      <c r="DSI40" s="756"/>
      <c r="DSJ40" s="756"/>
      <c r="DSK40" s="756"/>
      <c r="DSL40" s="756"/>
      <c r="DSM40" s="756"/>
      <c r="DSN40" s="756"/>
      <c r="DSO40" s="756"/>
      <c r="DSP40" s="756"/>
      <c r="DSQ40" s="756"/>
      <c r="DSR40" s="756"/>
      <c r="DSS40" s="756"/>
      <c r="DST40" s="756"/>
      <c r="DSU40" s="756"/>
      <c r="DSV40" s="756"/>
      <c r="DSW40" s="756"/>
      <c r="DSX40" s="756"/>
      <c r="DSY40" s="756"/>
      <c r="DSZ40" s="756"/>
      <c r="DTA40" s="756"/>
      <c r="DTB40" s="756"/>
      <c r="DTC40" s="756"/>
      <c r="DTD40" s="756"/>
      <c r="DTE40" s="756"/>
      <c r="DTF40" s="756"/>
      <c r="DTG40" s="756"/>
      <c r="DTH40" s="756"/>
      <c r="DTI40" s="756"/>
      <c r="DTJ40" s="756"/>
      <c r="DTK40" s="756"/>
      <c r="DTL40" s="756"/>
      <c r="DTM40" s="756"/>
      <c r="DTN40" s="756"/>
      <c r="DTO40" s="756"/>
      <c r="DTP40" s="756"/>
      <c r="DTQ40" s="756"/>
      <c r="DTR40" s="756"/>
      <c r="DTS40" s="756"/>
      <c r="DTT40" s="756"/>
      <c r="DTU40" s="756"/>
      <c r="DTV40" s="756"/>
      <c r="DTW40" s="756"/>
      <c r="DTX40" s="756"/>
      <c r="DTY40" s="756"/>
      <c r="DTZ40" s="756"/>
      <c r="DUA40" s="756"/>
      <c r="DUB40" s="756"/>
      <c r="DUC40" s="756"/>
      <c r="DUD40" s="756"/>
      <c r="DUE40" s="756"/>
      <c r="DUF40" s="756"/>
      <c r="DUG40" s="756"/>
      <c r="DUH40" s="756"/>
      <c r="DUI40" s="756"/>
      <c r="DUJ40" s="756"/>
      <c r="DUK40" s="756"/>
      <c r="DUL40" s="756"/>
      <c r="DUM40" s="756"/>
      <c r="DUN40" s="756"/>
      <c r="DUO40" s="756"/>
      <c r="DUP40" s="756"/>
      <c r="DUQ40" s="756"/>
      <c r="DUR40" s="756"/>
      <c r="DUS40" s="756"/>
      <c r="DUT40" s="756"/>
      <c r="DUU40" s="756"/>
      <c r="DUV40" s="756"/>
      <c r="DUW40" s="756"/>
      <c r="DUX40" s="756"/>
      <c r="DUY40" s="756"/>
      <c r="DUZ40" s="756"/>
      <c r="DVA40" s="756"/>
      <c r="DVB40" s="756"/>
      <c r="DVC40" s="756"/>
      <c r="DVD40" s="756"/>
      <c r="DVE40" s="756"/>
      <c r="DVF40" s="756"/>
      <c r="DVG40" s="756"/>
      <c r="DVH40" s="756"/>
      <c r="DVI40" s="756"/>
      <c r="DVJ40" s="756"/>
      <c r="DVK40" s="756"/>
      <c r="DVL40" s="756"/>
      <c r="DVM40" s="756"/>
      <c r="DVN40" s="756"/>
      <c r="DVO40" s="756"/>
      <c r="DVP40" s="756"/>
      <c r="DVQ40" s="756"/>
      <c r="DVR40" s="756"/>
      <c r="DVS40" s="756"/>
      <c r="DVT40" s="756"/>
      <c r="DVU40" s="756"/>
      <c r="DVV40" s="756"/>
      <c r="DVW40" s="756"/>
      <c r="DVX40" s="756"/>
      <c r="DVY40" s="756"/>
      <c r="DVZ40" s="756"/>
      <c r="DWA40" s="756"/>
      <c r="DWB40" s="756"/>
      <c r="DWC40" s="756"/>
      <c r="DWD40" s="756"/>
      <c r="DWE40" s="756"/>
      <c r="DWF40" s="756"/>
      <c r="DWG40" s="756"/>
      <c r="DWH40" s="756"/>
      <c r="DWI40" s="756"/>
      <c r="DWJ40" s="756"/>
      <c r="DWK40" s="756"/>
      <c r="DWL40" s="756"/>
      <c r="DWM40" s="756"/>
      <c r="DWN40" s="756"/>
      <c r="DWO40" s="756"/>
      <c r="DWP40" s="756"/>
      <c r="DWQ40" s="756"/>
      <c r="DWR40" s="756"/>
      <c r="DWS40" s="756"/>
      <c r="DWT40" s="756"/>
      <c r="DWU40" s="756"/>
      <c r="DWV40" s="756"/>
      <c r="DWW40" s="756"/>
      <c r="DWX40" s="756"/>
      <c r="DWY40" s="756"/>
      <c r="DWZ40" s="756"/>
      <c r="DXA40" s="756"/>
      <c r="DXB40" s="756"/>
      <c r="DXC40" s="756"/>
      <c r="DXD40" s="756"/>
      <c r="DXE40" s="756"/>
      <c r="DXF40" s="756"/>
      <c r="DXG40" s="756"/>
      <c r="DXH40" s="756"/>
      <c r="DXI40" s="756"/>
      <c r="DXJ40" s="756"/>
      <c r="DXK40" s="756"/>
      <c r="DXL40" s="756"/>
      <c r="DXM40" s="756"/>
      <c r="DXN40" s="756"/>
      <c r="DXO40" s="756"/>
      <c r="DXP40" s="756"/>
      <c r="DXQ40" s="756"/>
      <c r="DXR40" s="756"/>
      <c r="DXS40" s="756"/>
      <c r="DXT40" s="756"/>
      <c r="DXU40" s="756"/>
      <c r="DXV40" s="756"/>
      <c r="DXW40" s="756"/>
      <c r="DXX40" s="756"/>
      <c r="DXY40" s="756"/>
      <c r="DXZ40" s="756"/>
      <c r="DYA40" s="756"/>
      <c r="DYB40" s="756"/>
      <c r="DYC40" s="756"/>
      <c r="DYD40" s="756"/>
      <c r="DYE40" s="756"/>
      <c r="DYF40" s="756"/>
      <c r="DYG40" s="756"/>
      <c r="DYH40" s="756"/>
      <c r="DYI40" s="756"/>
      <c r="DYJ40" s="756"/>
      <c r="DYK40" s="756"/>
      <c r="DYL40" s="756"/>
      <c r="DYM40" s="756"/>
      <c r="DYN40" s="756"/>
      <c r="DYO40" s="756"/>
      <c r="DYP40" s="756"/>
      <c r="DYQ40" s="756"/>
      <c r="DYR40" s="756"/>
      <c r="DYS40" s="756"/>
      <c r="DYT40" s="756"/>
      <c r="DYU40" s="756"/>
      <c r="DYV40" s="756"/>
      <c r="DYW40" s="756"/>
      <c r="DYX40" s="756"/>
      <c r="DYY40" s="756"/>
      <c r="DYZ40" s="756"/>
      <c r="DZA40" s="756"/>
      <c r="DZB40" s="756"/>
      <c r="DZC40" s="756"/>
      <c r="DZD40" s="756"/>
      <c r="DZE40" s="756"/>
      <c r="DZF40" s="756"/>
      <c r="DZG40" s="756"/>
      <c r="DZH40" s="756"/>
      <c r="DZI40" s="756"/>
      <c r="DZJ40" s="756"/>
      <c r="DZK40" s="756"/>
      <c r="DZL40" s="756"/>
      <c r="DZM40" s="756"/>
      <c r="DZN40" s="756"/>
      <c r="DZO40" s="756"/>
      <c r="DZP40" s="756"/>
      <c r="DZQ40" s="756"/>
      <c r="DZR40" s="756"/>
      <c r="DZS40" s="756"/>
      <c r="DZT40" s="756"/>
      <c r="DZU40" s="756"/>
      <c r="DZV40" s="756"/>
      <c r="DZW40" s="756"/>
      <c r="DZX40" s="756"/>
      <c r="DZY40" s="756"/>
      <c r="DZZ40" s="756"/>
      <c r="EAA40" s="756"/>
      <c r="EAB40" s="756"/>
      <c r="EAC40" s="756"/>
      <c r="EAD40" s="756"/>
      <c r="EAE40" s="756"/>
      <c r="EAF40" s="756"/>
      <c r="EAG40" s="756"/>
      <c r="EAH40" s="756"/>
      <c r="EAI40" s="756"/>
      <c r="EAJ40" s="756"/>
      <c r="EAK40" s="756"/>
      <c r="EAL40" s="756"/>
      <c r="EAM40" s="756"/>
      <c r="EAN40" s="756"/>
      <c r="EAO40" s="756"/>
      <c r="EAP40" s="756"/>
      <c r="EAQ40" s="756"/>
      <c r="EAR40" s="756"/>
      <c r="EAS40" s="756"/>
      <c r="EAT40" s="756"/>
      <c r="EAU40" s="756"/>
      <c r="EAV40" s="756"/>
      <c r="EAW40" s="756"/>
      <c r="EAX40" s="756"/>
      <c r="EAY40" s="756"/>
      <c r="EAZ40" s="756"/>
      <c r="EBA40" s="756"/>
      <c r="EBB40" s="756"/>
      <c r="EBC40" s="756"/>
      <c r="EBD40" s="756"/>
      <c r="EBE40" s="756"/>
      <c r="EBF40" s="756"/>
      <c r="EBG40" s="756"/>
      <c r="EBH40" s="756"/>
      <c r="EBI40" s="756"/>
      <c r="EBJ40" s="756"/>
      <c r="EBK40" s="756"/>
      <c r="EBL40" s="756"/>
      <c r="EBM40" s="756"/>
      <c r="EBN40" s="756"/>
      <c r="EBO40" s="756"/>
      <c r="EBP40" s="756"/>
      <c r="EBQ40" s="756"/>
      <c r="EBR40" s="756"/>
      <c r="EBS40" s="756"/>
      <c r="EBT40" s="756"/>
      <c r="EBU40" s="756"/>
      <c r="EBV40" s="756"/>
      <c r="EBW40" s="756"/>
      <c r="EBX40" s="756"/>
      <c r="EBY40" s="756"/>
      <c r="EBZ40" s="756"/>
      <c r="ECA40" s="756"/>
      <c r="ECB40" s="756"/>
      <c r="ECC40" s="756"/>
      <c r="ECD40" s="756"/>
      <c r="ECE40" s="756"/>
      <c r="ECF40" s="756"/>
      <c r="ECG40" s="756"/>
      <c r="ECH40" s="756"/>
      <c r="ECI40" s="756"/>
      <c r="ECJ40" s="756"/>
      <c r="ECK40" s="756"/>
      <c r="ECL40" s="756"/>
      <c r="ECM40" s="756"/>
      <c r="ECN40" s="756"/>
      <c r="ECO40" s="756"/>
      <c r="ECP40" s="756"/>
      <c r="ECQ40" s="756"/>
      <c r="ECR40" s="756"/>
      <c r="ECS40" s="756"/>
      <c r="ECT40" s="756"/>
      <c r="ECU40" s="756"/>
      <c r="ECV40" s="756"/>
      <c r="ECW40" s="756"/>
      <c r="ECX40" s="756"/>
      <c r="ECY40" s="756"/>
      <c r="ECZ40" s="756"/>
      <c r="EDA40" s="756"/>
      <c r="EDB40" s="756"/>
      <c r="EDC40" s="756"/>
      <c r="EDD40" s="756"/>
      <c r="EDE40" s="756"/>
      <c r="EDF40" s="756"/>
      <c r="EDG40" s="756"/>
      <c r="EDH40" s="756"/>
      <c r="EDI40" s="756"/>
      <c r="EDJ40" s="756"/>
      <c r="EDK40" s="756"/>
      <c r="EDL40" s="756"/>
      <c r="EDM40" s="756"/>
      <c r="EDN40" s="756"/>
      <c r="EDO40" s="756"/>
      <c r="EDP40" s="756"/>
      <c r="EDQ40" s="756"/>
      <c r="EDR40" s="756"/>
      <c r="EDS40" s="756"/>
      <c r="EDT40" s="756"/>
      <c r="EDU40" s="756"/>
      <c r="EDV40" s="756"/>
      <c r="EDW40" s="756"/>
      <c r="EDX40" s="756"/>
      <c r="EDY40" s="756"/>
      <c r="EDZ40" s="756"/>
      <c r="EEA40" s="756"/>
      <c r="EEB40" s="756"/>
      <c r="EEC40" s="756"/>
      <c r="EED40" s="756"/>
      <c r="EEE40" s="756"/>
      <c r="EEF40" s="756"/>
      <c r="EEG40" s="756"/>
      <c r="EEH40" s="756"/>
      <c r="EEI40" s="756"/>
      <c r="EEJ40" s="756"/>
      <c r="EEK40" s="756"/>
      <c r="EEL40" s="756"/>
      <c r="EEM40" s="756"/>
      <c r="EEN40" s="756"/>
      <c r="EEO40" s="756"/>
      <c r="EEP40" s="756"/>
      <c r="EEQ40" s="756"/>
      <c r="EER40" s="756"/>
      <c r="EES40" s="756"/>
      <c r="EET40" s="756"/>
      <c r="EEU40" s="756"/>
      <c r="EEV40" s="756"/>
      <c r="EEW40" s="756"/>
      <c r="EEX40" s="756"/>
      <c r="EEY40" s="756"/>
      <c r="EEZ40" s="756"/>
      <c r="EFA40" s="756"/>
      <c r="EFB40" s="756"/>
      <c r="EFC40" s="756"/>
      <c r="EFD40" s="756"/>
      <c r="EFE40" s="756"/>
      <c r="EFF40" s="756"/>
      <c r="EFG40" s="756"/>
      <c r="EFH40" s="756"/>
      <c r="EFI40" s="756"/>
      <c r="EFJ40" s="756"/>
      <c r="EFK40" s="756"/>
      <c r="EFL40" s="756"/>
      <c r="EFM40" s="756"/>
      <c r="EFN40" s="756"/>
      <c r="EFO40" s="756"/>
      <c r="EFP40" s="756"/>
      <c r="EFQ40" s="756"/>
      <c r="EFR40" s="756"/>
      <c r="EFS40" s="756"/>
      <c r="EFT40" s="756"/>
      <c r="EFU40" s="756"/>
      <c r="EFV40" s="756"/>
      <c r="EFW40" s="756"/>
      <c r="EFX40" s="756"/>
      <c r="EFY40" s="756"/>
      <c r="EFZ40" s="756"/>
      <c r="EGA40" s="756"/>
      <c r="EGB40" s="756"/>
      <c r="EGC40" s="756"/>
      <c r="EGD40" s="756"/>
      <c r="EGE40" s="756"/>
      <c r="EGF40" s="756"/>
      <c r="EGG40" s="756"/>
      <c r="EGH40" s="756"/>
      <c r="EGI40" s="756"/>
      <c r="EGJ40" s="756"/>
      <c r="EGK40" s="756"/>
      <c r="EGL40" s="756"/>
      <c r="EGM40" s="756"/>
      <c r="EGN40" s="756"/>
      <c r="EGO40" s="756"/>
      <c r="EGP40" s="756"/>
      <c r="EGQ40" s="756"/>
      <c r="EGR40" s="756"/>
      <c r="EGS40" s="756"/>
      <c r="EGT40" s="756"/>
      <c r="EGU40" s="756"/>
      <c r="EGV40" s="756"/>
      <c r="EGW40" s="756"/>
      <c r="EGX40" s="756"/>
      <c r="EGY40" s="756"/>
      <c r="EGZ40" s="756"/>
      <c r="EHA40" s="756"/>
      <c r="EHB40" s="756"/>
      <c r="EHC40" s="756"/>
      <c r="EHD40" s="756"/>
      <c r="EHE40" s="756"/>
      <c r="EHF40" s="756"/>
      <c r="EHG40" s="756"/>
      <c r="EHH40" s="756"/>
      <c r="EHI40" s="756"/>
      <c r="EHJ40" s="756"/>
      <c r="EHK40" s="756"/>
      <c r="EHL40" s="756"/>
      <c r="EHM40" s="756"/>
      <c r="EHN40" s="756"/>
      <c r="EHO40" s="756"/>
      <c r="EHP40" s="756"/>
      <c r="EHQ40" s="756"/>
      <c r="EHR40" s="756"/>
      <c r="EHS40" s="756"/>
      <c r="EHT40" s="756"/>
      <c r="EHU40" s="756"/>
      <c r="EHV40" s="756"/>
      <c r="EHW40" s="756"/>
      <c r="EHX40" s="756"/>
      <c r="EHY40" s="756"/>
      <c r="EHZ40" s="756"/>
      <c r="EIA40" s="756"/>
      <c r="EIB40" s="756"/>
      <c r="EIC40" s="756"/>
      <c r="EID40" s="756"/>
      <c r="EIE40" s="756"/>
      <c r="EIF40" s="756"/>
      <c r="EIG40" s="756"/>
      <c r="EIH40" s="756"/>
      <c r="EII40" s="756"/>
      <c r="EIJ40" s="756"/>
      <c r="EIK40" s="756"/>
      <c r="EIL40" s="756"/>
      <c r="EIM40" s="756"/>
      <c r="EIN40" s="756"/>
      <c r="EIO40" s="756"/>
      <c r="EIP40" s="756"/>
      <c r="EIQ40" s="756"/>
      <c r="EIR40" s="756"/>
      <c r="EIS40" s="756"/>
      <c r="EIT40" s="756"/>
      <c r="EIU40" s="756"/>
      <c r="EIV40" s="756"/>
      <c r="EIW40" s="756"/>
      <c r="EIX40" s="756"/>
      <c r="EIY40" s="756"/>
      <c r="EIZ40" s="756"/>
      <c r="EJA40" s="756"/>
      <c r="EJB40" s="756"/>
      <c r="EJC40" s="756"/>
      <c r="EJD40" s="756"/>
      <c r="EJE40" s="756"/>
      <c r="EJF40" s="756"/>
      <c r="EJG40" s="756"/>
      <c r="EJH40" s="756"/>
      <c r="EJI40" s="756"/>
      <c r="EJJ40" s="756"/>
      <c r="EJK40" s="756"/>
      <c r="EJL40" s="756"/>
      <c r="EJM40" s="756"/>
      <c r="EJN40" s="756"/>
      <c r="EJO40" s="756"/>
      <c r="EJP40" s="756"/>
      <c r="EJQ40" s="756"/>
      <c r="EJR40" s="756"/>
      <c r="EJS40" s="756"/>
      <c r="EJT40" s="756"/>
      <c r="EJU40" s="756"/>
      <c r="EJV40" s="756"/>
      <c r="EJW40" s="756"/>
      <c r="EJX40" s="756"/>
      <c r="EJY40" s="756"/>
      <c r="EJZ40" s="756"/>
      <c r="EKA40" s="756"/>
      <c r="EKB40" s="756"/>
      <c r="EKC40" s="756"/>
      <c r="EKD40" s="756"/>
      <c r="EKE40" s="756"/>
      <c r="EKF40" s="756"/>
      <c r="EKG40" s="756"/>
      <c r="EKH40" s="756"/>
      <c r="EKI40" s="756"/>
      <c r="EKJ40" s="756"/>
      <c r="EKK40" s="756"/>
      <c r="EKL40" s="756"/>
      <c r="EKM40" s="756"/>
      <c r="EKN40" s="756"/>
      <c r="EKO40" s="756"/>
      <c r="EKP40" s="756"/>
      <c r="EKQ40" s="756"/>
      <c r="EKR40" s="756"/>
      <c r="EKS40" s="756"/>
      <c r="EKT40" s="756"/>
      <c r="EKU40" s="756"/>
      <c r="EKV40" s="756"/>
      <c r="EKW40" s="756"/>
      <c r="EKX40" s="756"/>
      <c r="EKY40" s="756"/>
      <c r="EKZ40" s="756"/>
      <c r="ELA40" s="756"/>
      <c r="ELB40" s="756"/>
      <c r="ELC40" s="756"/>
      <c r="ELD40" s="756"/>
      <c r="ELE40" s="756"/>
      <c r="ELF40" s="756"/>
      <c r="ELG40" s="756"/>
      <c r="ELH40" s="756"/>
      <c r="ELI40" s="756"/>
      <c r="ELJ40" s="756"/>
      <c r="ELK40" s="756"/>
      <c r="ELL40" s="756"/>
      <c r="ELM40" s="756"/>
      <c r="ELN40" s="756"/>
      <c r="ELO40" s="756"/>
      <c r="ELP40" s="756"/>
      <c r="ELQ40" s="756"/>
      <c r="ELR40" s="756"/>
      <c r="ELS40" s="756"/>
      <c r="ELT40" s="756"/>
      <c r="ELU40" s="756"/>
      <c r="ELV40" s="756"/>
      <c r="ELW40" s="756"/>
      <c r="ELX40" s="756"/>
      <c r="ELY40" s="756"/>
      <c r="ELZ40" s="756"/>
      <c r="EMA40" s="756"/>
      <c r="EMB40" s="756"/>
      <c r="EMC40" s="756"/>
      <c r="EMD40" s="756"/>
      <c r="EME40" s="756"/>
      <c r="EMF40" s="756"/>
      <c r="EMG40" s="756"/>
      <c r="EMH40" s="756"/>
      <c r="EMI40" s="756"/>
      <c r="EMJ40" s="756"/>
      <c r="EMK40" s="756"/>
      <c r="EML40" s="756"/>
      <c r="EMM40" s="756"/>
      <c r="EMN40" s="756"/>
      <c r="EMO40" s="756"/>
      <c r="EMP40" s="756"/>
      <c r="EMQ40" s="756"/>
      <c r="EMR40" s="756"/>
      <c r="EMS40" s="756"/>
      <c r="EMT40" s="756"/>
      <c r="EMU40" s="756"/>
      <c r="EMV40" s="756"/>
      <c r="EMW40" s="756"/>
      <c r="EMX40" s="756"/>
      <c r="EMY40" s="756"/>
      <c r="EMZ40" s="756"/>
      <c r="ENA40" s="756"/>
      <c r="ENB40" s="756"/>
      <c r="ENC40" s="756"/>
      <c r="END40" s="756"/>
      <c r="ENE40" s="756"/>
      <c r="ENF40" s="756"/>
      <c r="ENG40" s="756"/>
      <c r="ENH40" s="756"/>
      <c r="ENI40" s="756"/>
      <c r="ENJ40" s="756"/>
      <c r="ENK40" s="756"/>
      <c r="ENL40" s="756"/>
      <c r="ENM40" s="756"/>
      <c r="ENN40" s="756"/>
      <c r="ENO40" s="756"/>
      <c r="ENP40" s="756"/>
      <c r="ENQ40" s="756"/>
      <c r="ENR40" s="756"/>
      <c r="ENS40" s="756"/>
      <c r="ENT40" s="756"/>
      <c r="ENU40" s="756"/>
      <c r="ENV40" s="756"/>
      <c r="ENW40" s="756"/>
      <c r="ENX40" s="756"/>
      <c r="ENY40" s="756"/>
      <c r="ENZ40" s="756"/>
      <c r="EOA40" s="756"/>
      <c r="EOB40" s="756"/>
      <c r="EOC40" s="756"/>
      <c r="EOD40" s="756"/>
      <c r="EOE40" s="756"/>
      <c r="EOF40" s="756"/>
      <c r="EOG40" s="756"/>
      <c r="EOH40" s="756"/>
      <c r="EOI40" s="756"/>
      <c r="EOJ40" s="756"/>
      <c r="EOK40" s="756"/>
      <c r="EOL40" s="756"/>
      <c r="EOM40" s="756"/>
      <c r="EON40" s="756"/>
      <c r="EOO40" s="756"/>
      <c r="EOP40" s="756"/>
      <c r="EOQ40" s="756"/>
      <c r="EOR40" s="756"/>
      <c r="EOS40" s="756"/>
      <c r="EOT40" s="756"/>
      <c r="EOU40" s="756"/>
      <c r="EOV40" s="756"/>
      <c r="EOW40" s="756"/>
      <c r="EOX40" s="756"/>
      <c r="EOY40" s="756"/>
      <c r="EOZ40" s="756"/>
      <c r="EPA40" s="756"/>
      <c r="EPB40" s="756"/>
      <c r="EPC40" s="756"/>
      <c r="EPD40" s="756"/>
      <c r="EPE40" s="756"/>
      <c r="EPF40" s="756"/>
      <c r="EPG40" s="756"/>
      <c r="EPH40" s="756"/>
      <c r="EPI40" s="756"/>
      <c r="EPJ40" s="756"/>
      <c r="EPK40" s="756"/>
      <c r="EPL40" s="756"/>
      <c r="EPM40" s="756"/>
      <c r="EPN40" s="756"/>
      <c r="EPO40" s="756"/>
      <c r="EPP40" s="756"/>
      <c r="EPQ40" s="756"/>
      <c r="EPR40" s="756"/>
      <c r="EPS40" s="756"/>
      <c r="EPT40" s="756"/>
      <c r="EPU40" s="756"/>
      <c r="EPV40" s="756"/>
      <c r="EPW40" s="756"/>
      <c r="EPX40" s="756"/>
      <c r="EPY40" s="756"/>
      <c r="EPZ40" s="756"/>
      <c r="EQA40" s="756"/>
      <c r="EQB40" s="756"/>
      <c r="EQC40" s="756"/>
      <c r="EQD40" s="756"/>
      <c r="EQE40" s="756"/>
      <c r="EQF40" s="756"/>
      <c r="EQG40" s="756"/>
      <c r="EQH40" s="756"/>
      <c r="EQI40" s="756"/>
      <c r="EQJ40" s="756"/>
      <c r="EQK40" s="756"/>
      <c r="EQL40" s="756"/>
      <c r="EQM40" s="756"/>
      <c r="EQN40" s="756"/>
      <c r="EQO40" s="756"/>
      <c r="EQP40" s="756"/>
      <c r="EQQ40" s="756"/>
      <c r="EQR40" s="756"/>
      <c r="EQS40" s="756"/>
      <c r="EQT40" s="756"/>
      <c r="EQU40" s="756"/>
      <c r="EQV40" s="756"/>
      <c r="EQW40" s="756"/>
      <c r="EQX40" s="756"/>
      <c r="EQY40" s="756"/>
      <c r="EQZ40" s="756"/>
      <c r="ERA40" s="756"/>
      <c r="ERB40" s="756"/>
      <c r="ERC40" s="756"/>
      <c r="ERD40" s="756"/>
      <c r="ERE40" s="756"/>
      <c r="ERF40" s="756"/>
      <c r="ERG40" s="756"/>
      <c r="ERH40" s="756"/>
      <c r="ERI40" s="756"/>
      <c r="ERJ40" s="756"/>
      <c r="ERK40" s="756"/>
      <c r="ERL40" s="756"/>
      <c r="ERM40" s="756"/>
      <c r="ERN40" s="756"/>
      <c r="ERO40" s="756"/>
      <c r="ERP40" s="756"/>
      <c r="ERQ40" s="756"/>
      <c r="ERR40" s="756"/>
      <c r="ERS40" s="756"/>
      <c r="ERT40" s="756"/>
      <c r="ERU40" s="756"/>
      <c r="ERV40" s="756"/>
      <c r="ERW40" s="756"/>
      <c r="ERX40" s="756"/>
      <c r="ERY40" s="756"/>
      <c r="ERZ40" s="756"/>
      <c r="ESA40" s="756"/>
      <c r="ESB40" s="756"/>
      <c r="ESC40" s="756"/>
      <c r="ESD40" s="756"/>
      <c r="ESE40" s="756"/>
      <c r="ESF40" s="756"/>
      <c r="ESG40" s="756"/>
      <c r="ESH40" s="756"/>
      <c r="ESI40" s="756"/>
      <c r="ESJ40" s="756"/>
      <c r="ESK40" s="756"/>
      <c r="ESL40" s="756"/>
      <c r="ESM40" s="756"/>
      <c r="ESN40" s="756"/>
      <c r="ESO40" s="756"/>
      <c r="ESP40" s="756"/>
      <c r="ESQ40" s="756"/>
      <c r="ESR40" s="756"/>
      <c r="ESS40" s="756"/>
      <c r="EST40" s="756"/>
      <c r="ESU40" s="756"/>
      <c r="ESV40" s="756"/>
      <c r="ESW40" s="756"/>
      <c r="ESX40" s="756"/>
      <c r="ESY40" s="756"/>
      <c r="ESZ40" s="756"/>
      <c r="ETA40" s="756"/>
      <c r="ETB40" s="756"/>
      <c r="ETC40" s="756"/>
      <c r="ETD40" s="756"/>
      <c r="ETE40" s="756"/>
      <c r="ETF40" s="756"/>
      <c r="ETG40" s="756"/>
      <c r="ETH40" s="756"/>
      <c r="ETI40" s="756"/>
      <c r="ETJ40" s="756"/>
      <c r="ETK40" s="756"/>
      <c r="ETL40" s="756"/>
      <c r="ETM40" s="756"/>
      <c r="ETN40" s="756"/>
      <c r="ETO40" s="756"/>
      <c r="ETP40" s="756"/>
      <c r="ETQ40" s="756"/>
      <c r="ETR40" s="756"/>
      <c r="ETS40" s="756"/>
      <c r="ETT40" s="756"/>
      <c r="ETU40" s="756"/>
      <c r="ETV40" s="756"/>
      <c r="ETW40" s="756"/>
      <c r="ETX40" s="756"/>
      <c r="ETY40" s="756"/>
      <c r="ETZ40" s="756"/>
      <c r="EUA40" s="756"/>
      <c r="EUB40" s="756"/>
      <c r="EUC40" s="756"/>
      <c r="EUD40" s="756"/>
      <c r="EUE40" s="756"/>
      <c r="EUF40" s="756"/>
      <c r="EUG40" s="756"/>
      <c r="EUH40" s="756"/>
      <c r="EUI40" s="756"/>
      <c r="EUJ40" s="756"/>
      <c r="EUK40" s="756"/>
      <c r="EUL40" s="756"/>
      <c r="EUM40" s="756"/>
      <c r="EUN40" s="756"/>
      <c r="EUO40" s="756"/>
      <c r="EUP40" s="756"/>
      <c r="EUQ40" s="756"/>
      <c r="EUR40" s="756"/>
      <c r="EUS40" s="756"/>
      <c r="EUT40" s="756"/>
      <c r="EUU40" s="756"/>
      <c r="EUV40" s="756"/>
      <c r="EUW40" s="756"/>
      <c r="EUX40" s="756"/>
      <c r="EUY40" s="756"/>
      <c r="EUZ40" s="756"/>
      <c r="EVA40" s="756"/>
      <c r="EVB40" s="756"/>
      <c r="EVC40" s="756"/>
      <c r="EVD40" s="756"/>
      <c r="EVE40" s="756"/>
      <c r="EVF40" s="756"/>
      <c r="EVG40" s="756"/>
      <c r="EVH40" s="756"/>
      <c r="EVI40" s="756"/>
      <c r="EVJ40" s="756"/>
      <c r="EVK40" s="756"/>
      <c r="EVL40" s="756"/>
      <c r="EVM40" s="756"/>
      <c r="EVN40" s="756"/>
      <c r="EVO40" s="756"/>
      <c r="EVP40" s="756"/>
      <c r="EVQ40" s="756"/>
      <c r="EVR40" s="756"/>
      <c r="EVS40" s="756"/>
      <c r="EVT40" s="756"/>
      <c r="EVU40" s="756"/>
      <c r="EVV40" s="756"/>
      <c r="EVW40" s="756"/>
      <c r="EVX40" s="756"/>
      <c r="EVY40" s="756"/>
      <c r="EVZ40" s="756"/>
      <c r="EWA40" s="756"/>
      <c r="EWB40" s="756"/>
      <c r="EWC40" s="756"/>
      <c r="EWD40" s="756"/>
      <c r="EWE40" s="756"/>
      <c r="EWF40" s="756"/>
      <c r="EWG40" s="756"/>
      <c r="EWH40" s="756"/>
      <c r="EWI40" s="756"/>
      <c r="EWJ40" s="756"/>
      <c r="EWK40" s="756"/>
      <c r="EWL40" s="756"/>
      <c r="EWM40" s="756"/>
      <c r="EWN40" s="756"/>
      <c r="EWO40" s="756"/>
      <c r="EWP40" s="756"/>
      <c r="EWQ40" s="756"/>
      <c r="EWR40" s="756"/>
      <c r="EWS40" s="756"/>
      <c r="EWT40" s="756"/>
      <c r="EWU40" s="756"/>
      <c r="EWV40" s="756"/>
      <c r="EWW40" s="756"/>
      <c r="EWX40" s="756"/>
      <c r="EWY40" s="756"/>
      <c r="EWZ40" s="756"/>
      <c r="EXA40" s="756"/>
      <c r="EXB40" s="756"/>
      <c r="EXC40" s="756"/>
      <c r="EXD40" s="756"/>
      <c r="EXE40" s="756"/>
      <c r="EXF40" s="756"/>
      <c r="EXG40" s="756"/>
      <c r="EXH40" s="756"/>
      <c r="EXI40" s="756"/>
      <c r="EXJ40" s="756"/>
      <c r="EXK40" s="756"/>
      <c r="EXL40" s="756"/>
      <c r="EXM40" s="756"/>
      <c r="EXN40" s="756"/>
      <c r="EXO40" s="756"/>
      <c r="EXP40" s="756"/>
      <c r="EXQ40" s="756"/>
      <c r="EXR40" s="756"/>
      <c r="EXS40" s="756"/>
      <c r="EXT40" s="756"/>
      <c r="EXU40" s="756"/>
      <c r="EXV40" s="756"/>
      <c r="EXW40" s="756"/>
      <c r="EXX40" s="756"/>
      <c r="EXY40" s="756"/>
      <c r="EXZ40" s="756"/>
      <c r="EYA40" s="756"/>
      <c r="EYB40" s="756"/>
      <c r="EYC40" s="756"/>
      <c r="EYD40" s="756"/>
      <c r="EYE40" s="756"/>
      <c r="EYF40" s="756"/>
      <c r="EYG40" s="756"/>
      <c r="EYH40" s="756"/>
      <c r="EYI40" s="756"/>
      <c r="EYJ40" s="756"/>
      <c r="EYK40" s="756"/>
      <c r="EYL40" s="756"/>
      <c r="EYM40" s="756"/>
      <c r="EYN40" s="756"/>
      <c r="EYO40" s="756"/>
      <c r="EYP40" s="756"/>
      <c r="EYQ40" s="756"/>
      <c r="EYR40" s="756"/>
      <c r="EYS40" s="756"/>
      <c r="EYT40" s="756"/>
      <c r="EYU40" s="756"/>
      <c r="EYV40" s="756"/>
      <c r="EYW40" s="756"/>
      <c r="EYX40" s="756"/>
      <c r="EYY40" s="756"/>
      <c r="EYZ40" s="756"/>
      <c r="EZA40" s="756"/>
      <c r="EZB40" s="756"/>
      <c r="EZC40" s="756"/>
      <c r="EZD40" s="756"/>
      <c r="EZE40" s="756"/>
      <c r="EZF40" s="756"/>
      <c r="EZG40" s="756"/>
      <c r="EZH40" s="756"/>
      <c r="EZI40" s="756"/>
      <c r="EZJ40" s="756"/>
      <c r="EZK40" s="756"/>
      <c r="EZL40" s="756"/>
      <c r="EZM40" s="756"/>
      <c r="EZN40" s="756"/>
      <c r="EZO40" s="756"/>
      <c r="EZP40" s="756"/>
      <c r="EZQ40" s="756"/>
      <c r="EZR40" s="756"/>
      <c r="EZS40" s="756"/>
      <c r="EZT40" s="756"/>
      <c r="EZU40" s="756"/>
      <c r="EZV40" s="756"/>
      <c r="EZW40" s="756"/>
      <c r="EZX40" s="756"/>
      <c r="EZY40" s="756"/>
      <c r="EZZ40" s="756"/>
      <c r="FAA40" s="756"/>
      <c r="FAB40" s="756"/>
      <c r="FAC40" s="756"/>
      <c r="FAD40" s="756"/>
      <c r="FAE40" s="756"/>
      <c r="FAF40" s="756"/>
      <c r="FAG40" s="756"/>
      <c r="FAH40" s="756"/>
      <c r="FAI40" s="756"/>
      <c r="FAJ40" s="756"/>
      <c r="FAK40" s="756"/>
      <c r="FAL40" s="756"/>
      <c r="FAM40" s="756"/>
      <c r="FAN40" s="756"/>
      <c r="FAO40" s="756"/>
      <c r="FAP40" s="756"/>
      <c r="FAQ40" s="756"/>
      <c r="FAR40" s="756"/>
      <c r="FAS40" s="756"/>
      <c r="FAT40" s="756"/>
      <c r="FAU40" s="756"/>
      <c r="FAV40" s="756"/>
      <c r="FAW40" s="756"/>
      <c r="FAX40" s="756"/>
      <c r="FAY40" s="756"/>
      <c r="FAZ40" s="756"/>
      <c r="FBA40" s="756"/>
      <c r="FBB40" s="756"/>
      <c r="FBC40" s="756"/>
      <c r="FBD40" s="756"/>
      <c r="FBE40" s="756"/>
      <c r="FBF40" s="756"/>
      <c r="FBG40" s="756"/>
      <c r="FBH40" s="756"/>
      <c r="FBI40" s="756"/>
      <c r="FBJ40" s="756"/>
      <c r="FBK40" s="756"/>
      <c r="FBL40" s="756"/>
      <c r="FBM40" s="756"/>
      <c r="FBN40" s="756"/>
      <c r="FBO40" s="756"/>
      <c r="FBP40" s="756"/>
      <c r="FBQ40" s="756"/>
      <c r="FBR40" s="756"/>
      <c r="FBS40" s="756"/>
      <c r="FBT40" s="756"/>
      <c r="FBU40" s="756"/>
      <c r="FBV40" s="756"/>
      <c r="FBW40" s="756"/>
      <c r="FBX40" s="756"/>
      <c r="FBY40" s="756"/>
      <c r="FBZ40" s="756"/>
      <c r="FCA40" s="756"/>
      <c r="FCB40" s="756"/>
      <c r="FCC40" s="756"/>
      <c r="FCD40" s="756"/>
      <c r="FCE40" s="756"/>
      <c r="FCF40" s="756"/>
      <c r="FCG40" s="756"/>
      <c r="FCH40" s="756"/>
      <c r="FCI40" s="756"/>
      <c r="FCJ40" s="756"/>
      <c r="FCK40" s="756"/>
      <c r="FCL40" s="756"/>
      <c r="FCM40" s="756"/>
      <c r="FCN40" s="756"/>
      <c r="FCO40" s="756"/>
      <c r="FCP40" s="756"/>
      <c r="FCQ40" s="756"/>
      <c r="FCR40" s="756"/>
      <c r="FCS40" s="756"/>
      <c r="FCT40" s="756"/>
      <c r="FCU40" s="756"/>
      <c r="FCV40" s="756"/>
      <c r="FCW40" s="756"/>
      <c r="FCX40" s="756"/>
      <c r="FCY40" s="756"/>
      <c r="FCZ40" s="756"/>
      <c r="FDA40" s="756"/>
      <c r="FDB40" s="756"/>
      <c r="FDC40" s="756"/>
      <c r="FDD40" s="756"/>
      <c r="FDE40" s="756"/>
      <c r="FDF40" s="756"/>
      <c r="FDG40" s="756"/>
      <c r="FDH40" s="756"/>
      <c r="FDI40" s="756"/>
      <c r="FDJ40" s="756"/>
      <c r="FDK40" s="756"/>
      <c r="FDL40" s="756"/>
      <c r="FDM40" s="756"/>
      <c r="FDN40" s="756"/>
      <c r="FDO40" s="756"/>
      <c r="FDP40" s="756"/>
      <c r="FDQ40" s="756"/>
      <c r="FDR40" s="756"/>
      <c r="FDS40" s="756"/>
      <c r="FDT40" s="756"/>
      <c r="FDU40" s="756"/>
      <c r="FDV40" s="756"/>
      <c r="FDW40" s="756"/>
      <c r="FDX40" s="756"/>
      <c r="FDY40" s="756"/>
      <c r="FDZ40" s="756"/>
      <c r="FEA40" s="756"/>
      <c r="FEB40" s="756"/>
      <c r="FEC40" s="756"/>
      <c r="FED40" s="756"/>
      <c r="FEE40" s="756"/>
      <c r="FEF40" s="756"/>
      <c r="FEG40" s="756"/>
      <c r="FEH40" s="756"/>
      <c r="FEI40" s="756"/>
      <c r="FEJ40" s="756"/>
      <c r="FEK40" s="756"/>
      <c r="FEL40" s="756"/>
      <c r="FEM40" s="756"/>
      <c r="FEN40" s="756"/>
      <c r="FEO40" s="756"/>
      <c r="FEP40" s="756"/>
      <c r="FEQ40" s="756"/>
      <c r="FER40" s="756"/>
      <c r="FES40" s="756"/>
      <c r="FET40" s="756"/>
      <c r="FEU40" s="756"/>
      <c r="FEV40" s="756"/>
      <c r="FEW40" s="756"/>
      <c r="FEX40" s="756"/>
      <c r="FEY40" s="756"/>
      <c r="FEZ40" s="756"/>
      <c r="FFA40" s="756"/>
      <c r="FFB40" s="756"/>
      <c r="FFC40" s="756"/>
      <c r="FFD40" s="756"/>
      <c r="FFE40" s="756"/>
      <c r="FFF40" s="756"/>
      <c r="FFG40" s="756"/>
      <c r="FFH40" s="756"/>
      <c r="FFI40" s="756"/>
      <c r="FFJ40" s="756"/>
      <c r="FFK40" s="756"/>
      <c r="FFL40" s="756"/>
      <c r="FFM40" s="756"/>
      <c r="FFN40" s="756"/>
      <c r="FFO40" s="756"/>
      <c r="FFP40" s="756"/>
      <c r="FFQ40" s="756"/>
      <c r="FFR40" s="756"/>
      <c r="FFS40" s="756"/>
      <c r="FFT40" s="756"/>
      <c r="FFU40" s="756"/>
      <c r="FFV40" s="756"/>
      <c r="FFW40" s="756"/>
      <c r="FFX40" s="756"/>
      <c r="FFY40" s="756"/>
      <c r="FFZ40" s="756"/>
      <c r="FGA40" s="756"/>
      <c r="FGB40" s="756"/>
      <c r="FGC40" s="756"/>
      <c r="FGD40" s="756"/>
      <c r="FGE40" s="756"/>
      <c r="FGF40" s="756"/>
      <c r="FGG40" s="756"/>
      <c r="FGH40" s="756"/>
      <c r="FGI40" s="756"/>
      <c r="FGJ40" s="756"/>
      <c r="FGK40" s="756"/>
      <c r="FGL40" s="756"/>
      <c r="FGM40" s="756"/>
      <c r="FGN40" s="756"/>
      <c r="FGO40" s="756"/>
      <c r="FGP40" s="756"/>
      <c r="FGQ40" s="756"/>
      <c r="FGR40" s="756"/>
      <c r="FGS40" s="756"/>
      <c r="FGT40" s="756"/>
      <c r="FGU40" s="756"/>
      <c r="FGV40" s="756"/>
      <c r="FGW40" s="756"/>
      <c r="FGX40" s="756"/>
      <c r="FGY40" s="756"/>
      <c r="FGZ40" s="756"/>
      <c r="FHA40" s="756"/>
      <c r="FHB40" s="756"/>
      <c r="FHC40" s="756"/>
      <c r="FHD40" s="756"/>
      <c r="FHE40" s="756"/>
      <c r="FHF40" s="756"/>
      <c r="FHG40" s="756"/>
      <c r="FHH40" s="756"/>
      <c r="FHI40" s="756"/>
      <c r="FHJ40" s="756"/>
      <c r="FHK40" s="756"/>
      <c r="FHL40" s="756"/>
      <c r="FHM40" s="756"/>
      <c r="FHN40" s="756"/>
      <c r="FHO40" s="756"/>
      <c r="FHP40" s="756"/>
      <c r="FHQ40" s="756"/>
      <c r="FHR40" s="756"/>
      <c r="FHS40" s="756"/>
      <c r="FHT40" s="756"/>
      <c r="FHU40" s="756"/>
      <c r="FHV40" s="756"/>
      <c r="FHW40" s="756"/>
      <c r="FHX40" s="756"/>
      <c r="FHY40" s="756"/>
      <c r="FHZ40" s="756"/>
      <c r="FIA40" s="756"/>
      <c r="FIB40" s="756"/>
      <c r="FIC40" s="756"/>
      <c r="FID40" s="756"/>
      <c r="FIE40" s="756"/>
      <c r="FIF40" s="756"/>
      <c r="FIG40" s="756"/>
      <c r="FIH40" s="756"/>
      <c r="FII40" s="756"/>
      <c r="FIJ40" s="756"/>
      <c r="FIK40" s="756"/>
      <c r="FIL40" s="756"/>
      <c r="FIM40" s="756"/>
      <c r="FIN40" s="756"/>
      <c r="FIO40" s="756"/>
      <c r="FIP40" s="756"/>
      <c r="FIQ40" s="756"/>
      <c r="FIR40" s="756"/>
      <c r="FIS40" s="756"/>
      <c r="FIT40" s="756"/>
      <c r="FIU40" s="756"/>
      <c r="FIV40" s="756"/>
      <c r="FIW40" s="756"/>
      <c r="FIX40" s="756"/>
      <c r="FIY40" s="756"/>
      <c r="FIZ40" s="756"/>
      <c r="FJA40" s="756"/>
      <c r="FJB40" s="756"/>
      <c r="FJC40" s="756"/>
      <c r="FJD40" s="756"/>
      <c r="FJE40" s="756"/>
      <c r="FJF40" s="756"/>
      <c r="FJG40" s="756"/>
      <c r="FJH40" s="756"/>
      <c r="FJI40" s="756"/>
      <c r="FJJ40" s="756"/>
      <c r="FJK40" s="756"/>
      <c r="FJL40" s="756"/>
      <c r="FJM40" s="756"/>
      <c r="FJN40" s="756"/>
      <c r="FJO40" s="756"/>
      <c r="FJP40" s="756"/>
      <c r="FJQ40" s="756"/>
      <c r="FJR40" s="756"/>
      <c r="FJS40" s="756"/>
      <c r="FJT40" s="756"/>
      <c r="FJU40" s="756"/>
      <c r="FJV40" s="756"/>
      <c r="FJW40" s="756"/>
      <c r="FJX40" s="756"/>
      <c r="FJY40" s="756"/>
      <c r="FJZ40" s="756"/>
      <c r="FKA40" s="756"/>
      <c r="FKB40" s="756"/>
      <c r="FKC40" s="756"/>
      <c r="FKD40" s="756"/>
      <c r="FKE40" s="756"/>
      <c r="FKF40" s="756"/>
      <c r="FKG40" s="756"/>
      <c r="FKH40" s="756"/>
      <c r="FKI40" s="756"/>
      <c r="FKJ40" s="756"/>
      <c r="FKK40" s="756"/>
      <c r="FKL40" s="756"/>
      <c r="FKM40" s="756"/>
      <c r="FKN40" s="756"/>
      <c r="FKO40" s="756"/>
      <c r="FKP40" s="756"/>
      <c r="FKQ40" s="756"/>
      <c r="FKR40" s="756"/>
      <c r="FKS40" s="756"/>
      <c r="FKT40" s="756"/>
      <c r="FKU40" s="756"/>
      <c r="FKV40" s="756"/>
      <c r="FKW40" s="756"/>
      <c r="FKX40" s="756"/>
      <c r="FKY40" s="756"/>
      <c r="FKZ40" s="756"/>
      <c r="FLA40" s="756"/>
      <c r="FLB40" s="756"/>
      <c r="FLC40" s="756"/>
      <c r="FLD40" s="756"/>
      <c r="FLE40" s="756"/>
      <c r="FLF40" s="756"/>
      <c r="FLG40" s="756"/>
      <c r="FLH40" s="756"/>
      <c r="FLI40" s="756"/>
      <c r="FLJ40" s="756"/>
      <c r="FLK40" s="756"/>
      <c r="FLL40" s="756"/>
      <c r="FLM40" s="756"/>
      <c r="FLN40" s="756"/>
      <c r="FLO40" s="756"/>
      <c r="FLP40" s="756"/>
      <c r="FLQ40" s="756"/>
      <c r="FLR40" s="756"/>
      <c r="FLS40" s="756"/>
      <c r="FLT40" s="756"/>
      <c r="FLU40" s="756"/>
      <c r="FLV40" s="756"/>
      <c r="FLW40" s="756"/>
      <c r="FLX40" s="756"/>
      <c r="FLY40" s="756"/>
      <c r="FLZ40" s="756"/>
      <c r="FMA40" s="756"/>
      <c r="FMB40" s="756"/>
      <c r="FMC40" s="756"/>
      <c r="FMD40" s="756"/>
      <c r="FME40" s="756"/>
      <c r="FMF40" s="756"/>
      <c r="FMG40" s="756"/>
      <c r="FMH40" s="756"/>
      <c r="FMI40" s="756"/>
      <c r="FMJ40" s="756"/>
      <c r="FMK40" s="756"/>
      <c r="FML40" s="756"/>
      <c r="FMM40" s="756"/>
      <c r="FMN40" s="756"/>
      <c r="FMO40" s="756"/>
      <c r="FMP40" s="756"/>
      <c r="FMQ40" s="756"/>
      <c r="FMR40" s="756"/>
      <c r="FMS40" s="756"/>
      <c r="FMT40" s="756"/>
      <c r="FMU40" s="756"/>
      <c r="FMV40" s="756"/>
      <c r="FMW40" s="756"/>
      <c r="FMX40" s="756"/>
      <c r="FMY40" s="756"/>
      <c r="FMZ40" s="756"/>
      <c r="FNA40" s="756"/>
      <c r="FNB40" s="756"/>
      <c r="FNC40" s="756"/>
      <c r="FND40" s="756"/>
      <c r="FNE40" s="756"/>
      <c r="FNF40" s="756"/>
      <c r="FNG40" s="756"/>
      <c r="FNH40" s="756"/>
      <c r="FNI40" s="756"/>
      <c r="FNJ40" s="756"/>
      <c r="FNK40" s="756"/>
      <c r="FNL40" s="756"/>
      <c r="FNM40" s="756"/>
      <c r="FNN40" s="756"/>
      <c r="FNO40" s="756"/>
      <c r="FNP40" s="756"/>
      <c r="FNQ40" s="756"/>
      <c r="FNR40" s="756"/>
      <c r="FNS40" s="756"/>
      <c r="FNT40" s="756"/>
      <c r="FNU40" s="756"/>
      <c r="FNV40" s="756"/>
      <c r="FNW40" s="756"/>
      <c r="FNX40" s="756"/>
      <c r="FNY40" s="756"/>
      <c r="FNZ40" s="756"/>
      <c r="FOA40" s="756"/>
      <c r="FOB40" s="756"/>
      <c r="FOC40" s="756"/>
      <c r="FOD40" s="756"/>
      <c r="FOE40" s="756"/>
      <c r="FOF40" s="756"/>
      <c r="FOG40" s="756"/>
      <c r="FOH40" s="756"/>
      <c r="FOI40" s="756"/>
      <c r="FOJ40" s="756"/>
      <c r="FOK40" s="756"/>
      <c r="FOL40" s="756"/>
      <c r="FOM40" s="756"/>
      <c r="FON40" s="756"/>
      <c r="FOO40" s="756"/>
      <c r="FOP40" s="756"/>
      <c r="FOQ40" s="756"/>
      <c r="FOR40" s="756"/>
      <c r="FOS40" s="756"/>
      <c r="FOT40" s="756"/>
      <c r="FOU40" s="756"/>
      <c r="FOV40" s="756"/>
      <c r="FOW40" s="756"/>
      <c r="FOX40" s="756"/>
      <c r="FOY40" s="756"/>
      <c r="FOZ40" s="756"/>
      <c r="FPA40" s="756"/>
      <c r="FPB40" s="756"/>
      <c r="FPC40" s="756"/>
      <c r="FPD40" s="756"/>
      <c r="FPE40" s="756"/>
      <c r="FPF40" s="756"/>
      <c r="FPG40" s="756"/>
      <c r="FPH40" s="756"/>
      <c r="FPI40" s="756"/>
      <c r="FPJ40" s="756"/>
      <c r="FPK40" s="756"/>
      <c r="FPL40" s="756"/>
      <c r="FPM40" s="756"/>
      <c r="FPN40" s="756"/>
      <c r="FPO40" s="756"/>
      <c r="FPP40" s="756"/>
      <c r="FPQ40" s="756"/>
      <c r="FPR40" s="756"/>
      <c r="FPS40" s="756"/>
      <c r="FPT40" s="756"/>
      <c r="FPU40" s="756"/>
      <c r="FPV40" s="756"/>
      <c r="FPW40" s="756"/>
      <c r="FPX40" s="756"/>
      <c r="FPY40" s="756"/>
      <c r="FPZ40" s="756"/>
      <c r="FQA40" s="756"/>
      <c r="FQB40" s="756"/>
      <c r="FQC40" s="756"/>
      <c r="FQD40" s="756"/>
      <c r="FQE40" s="756"/>
      <c r="FQF40" s="756"/>
      <c r="FQG40" s="756"/>
      <c r="FQH40" s="756"/>
      <c r="FQI40" s="756"/>
      <c r="FQJ40" s="756"/>
      <c r="FQK40" s="756"/>
      <c r="FQL40" s="756"/>
      <c r="FQM40" s="756"/>
      <c r="FQN40" s="756"/>
      <c r="FQO40" s="756"/>
      <c r="FQP40" s="756"/>
      <c r="FQQ40" s="756"/>
      <c r="FQR40" s="756"/>
      <c r="FQS40" s="756"/>
      <c r="FQT40" s="756"/>
      <c r="FQU40" s="756"/>
      <c r="FQV40" s="756"/>
      <c r="FQW40" s="756"/>
      <c r="FQX40" s="756"/>
      <c r="FQY40" s="756"/>
      <c r="FQZ40" s="756"/>
      <c r="FRA40" s="756"/>
      <c r="FRB40" s="756"/>
      <c r="FRC40" s="756"/>
      <c r="FRD40" s="756"/>
      <c r="FRE40" s="756"/>
      <c r="FRF40" s="756"/>
      <c r="FRG40" s="756"/>
      <c r="FRH40" s="756"/>
      <c r="FRI40" s="756"/>
      <c r="FRJ40" s="756"/>
      <c r="FRK40" s="756"/>
      <c r="FRL40" s="756"/>
      <c r="FRM40" s="756"/>
      <c r="FRN40" s="756"/>
      <c r="FRO40" s="756"/>
      <c r="FRP40" s="756"/>
      <c r="FRQ40" s="756"/>
      <c r="FRR40" s="756"/>
      <c r="FRS40" s="756"/>
      <c r="FRT40" s="756"/>
      <c r="FRU40" s="756"/>
      <c r="FRV40" s="756"/>
      <c r="FRW40" s="756"/>
      <c r="FRX40" s="756"/>
      <c r="FRY40" s="756"/>
      <c r="FRZ40" s="756"/>
      <c r="FSA40" s="756"/>
      <c r="FSB40" s="756"/>
      <c r="FSC40" s="756"/>
      <c r="FSD40" s="756"/>
      <c r="FSE40" s="756"/>
      <c r="FSF40" s="756"/>
      <c r="FSG40" s="756"/>
      <c r="FSH40" s="756"/>
      <c r="FSI40" s="756"/>
      <c r="FSJ40" s="756"/>
      <c r="FSK40" s="756"/>
      <c r="FSL40" s="756"/>
      <c r="FSM40" s="756"/>
      <c r="FSN40" s="756"/>
      <c r="FSO40" s="756"/>
      <c r="FSP40" s="756"/>
      <c r="FSQ40" s="756"/>
      <c r="FSR40" s="756"/>
      <c r="FSS40" s="756"/>
      <c r="FST40" s="756"/>
      <c r="FSU40" s="756"/>
      <c r="FSV40" s="756"/>
      <c r="FSW40" s="756"/>
      <c r="FSX40" s="756"/>
      <c r="FSY40" s="756"/>
      <c r="FSZ40" s="756"/>
      <c r="FTA40" s="756"/>
      <c r="FTB40" s="756"/>
      <c r="FTC40" s="756"/>
      <c r="FTD40" s="756"/>
      <c r="FTE40" s="756"/>
      <c r="FTF40" s="756"/>
      <c r="FTG40" s="756"/>
      <c r="FTH40" s="756"/>
      <c r="FTI40" s="756"/>
      <c r="FTJ40" s="756"/>
      <c r="FTK40" s="756"/>
      <c r="FTL40" s="756"/>
      <c r="FTM40" s="756"/>
      <c r="FTN40" s="756"/>
      <c r="FTO40" s="756"/>
      <c r="FTP40" s="756"/>
      <c r="FTQ40" s="756"/>
      <c r="FTR40" s="756"/>
      <c r="FTS40" s="756"/>
      <c r="FTT40" s="756"/>
      <c r="FTU40" s="756"/>
      <c r="FTV40" s="756"/>
      <c r="FTW40" s="756"/>
      <c r="FTX40" s="756"/>
      <c r="FTY40" s="756"/>
      <c r="FTZ40" s="756"/>
      <c r="FUA40" s="756"/>
      <c r="FUB40" s="756"/>
      <c r="FUC40" s="756"/>
      <c r="FUD40" s="756"/>
      <c r="FUE40" s="756"/>
      <c r="FUF40" s="756"/>
      <c r="FUG40" s="756"/>
      <c r="FUH40" s="756"/>
      <c r="FUI40" s="756"/>
      <c r="FUJ40" s="756"/>
      <c r="FUK40" s="756"/>
      <c r="FUL40" s="756"/>
      <c r="FUM40" s="756"/>
      <c r="FUN40" s="756"/>
      <c r="FUO40" s="756"/>
      <c r="FUP40" s="756"/>
      <c r="FUQ40" s="756"/>
      <c r="FUR40" s="756"/>
      <c r="FUS40" s="756"/>
      <c r="FUT40" s="756"/>
      <c r="FUU40" s="756"/>
      <c r="FUV40" s="756"/>
      <c r="FUW40" s="756"/>
      <c r="FUX40" s="756"/>
      <c r="FUY40" s="756"/>
      <c r="FUZ40" s="756"/>
      <c r="FVA40" s="756"/>
      <c r="FVB40" s="756"/>
      <c r="FVC40" s="756"/>
      <c r="FVD40" s="756"/>
      <c r="FVE40" s="756"/>
      <c r="FVF40" s="756"/>
      <c r="FVG40" s="756"/>
      <c r="FVH40" s="756"/>
      <c r="FVI40" s="756"/>
      <c r="FVJ40" s="756"/>
      <c r="FVK40" s="756"/>
      <c r="FVL40" s="756"/>
      <c r="FVM40" s="756"/>
      <c r="FVN40" s="756"/>
      <c r="FVO40" s="756"/>
      <c r="FVP40" s="756"/>
      <c r="FVQ40" s="756"/>
      <c r="FVR40" s="756"/>
      <c r="FVS40" s="756"/>
      <c r="FVT40" s="756"/>
      <c r="FVU40" s="756"/>
      <c r="FVV40" s="756"/>
      <c r="FVW40" s="756"/>
      <c r="FVX40" s="756"/>
      <c r="FVY40" s="756"/>
      <c r="FVZ40" s="756"/>
      <c r="FWA40" s="756"/>
      <c r="FWB40" s="756"/>
      <c r="FWC40" s="756"/>
      <c r="FWD40" s="756"/>
      <c r="FWE40" s="756"/>
      <c r="FWF40" s="756"/>
      <c r="FWG40" s="756"/>
      <c r="FWH40" s="756"/>
      <c r="FWI40" s="756"/>
      <c r="FWJ40" s="756"/>
      <c r="FWK40" s="756"/>
      <c r="FWL40" s="756"/>
      <c r="FWM40" s="756"/>
      <c r="FWN40" s="756"/>
      <c r="FWO40" s="756"/>
      <c r="FWP40" s="756"/>
      <c r="FWQ40" s="756"/>
      <c r="FWR40" s="756"/>
      <c r="FWS40" s="756"/>
      <c r="FWT40" s="756"/>
      <c r="FWU40" s="756"/>
      <c r="FWV40" s="756"/>
      <c r="FWW40" s="756"/>
      <c r="FWX40" s="756"/>
      <c r="FWY40" s="756"/>
      <c r="FWZ40" s="756"/>
      <c r="FXA40" s="756"/>
      <c r="FXB40" s="756"/>
      <c r="FXC40" s="756"/>
      <c r="FXD40" s="756"/>
      <c r="FXE40" s="756"/>
      <c r="FXF40" s="756"/>
      <c r="FXG40" s="756"/>
      <c r="FXH40" s="756"/>
      <c r="FXI40" s="756"/>
      <c r="FXJ40" s="756"/>
      <c r="FXK40" s="756"/>
      <c r="FXL40" s="756"/>
      <c r="FXM40" s="756"/>
      <c r="FXN40" s="756"/>
      <c r="FXO40" s="756"/>
      <c r="FXP40" s="756"/>
      <c r="FXQ40" s="756"/>
      <c r="FXR40" s="756"/>
      <c r="FXS40" s="756"/>
      <c r="FXT40" s="756"/>
      <c r="FXU40" s="756"/>
      <c r="FXV40" s="756"/>
      <c r="FXW40" s="756"/>
      <c r="FXX40" s="756"/>
      <c r="FXY40" s="756"/>
      <c r="FXZ40" s="756"/>
      <c r="FYA40" s="756"/>
      <c r="FYB40" s="756"/>
      <c r="FYC40" s="756"/>
      <c r="FYD40" s="756"/>
      <c r="FYE40" s="756"/>
      <c r="FYF40" s="756"/>
      <c r="FYG40" s="756"/>
      <c r="FYH40" s="756"/>
      <c r="FYI40" s="756"/>
      <c r="FYJ40" s="756"/>
      <c r="FYK40" s="756"/>
      <c r="FYL40" s="756"/>
      <c r="FYM40" s="756"/>
      <c r="FYN40" s="756"/>
      <c r="FYO40" s="756"/>
      <c r="FYP40" s="756"/>
      <c r="FYQ40" s="756"/>
      <c r="FYR40" s="756"/>
      <c r="FYS40" s="756"/>
      <c r="FYT40" s="756"/>
      <c r="FYU40" s="756"/>
      <c r="FYV40" s="756"/>
      <c r="FYW40" s="756"/>
      <c r="FYX40" s="756"/>
      <c r="FYY40" s="756"/>
      <c r="FYZ40" s="756"/>
      <c r="FZA40" s="756"/>
      <c r="FZB40" s="756"/>
      <c r="FZC40" s="756"/>
      <c r="FZD40" s="756"/>
      <c r="FZE40" s="756"/>
      <c r="FZF40" s="756"/>
      <c r="FZG40" s="756"/>
      <c r="FZH40" s="756"/>
      <c r="FZI40" s="756"/>
      <c r="FZJ40" s="756"/>
      <c r="FZK40" s="756"/>
      <c r="FZL40" s="756"/>
      <c r="FZM40" s="756"/>
      <c r="FZN40" s="756"/>
      <c r="FZO40" s="756"/>
      <c r="FZP40" s="756"/>
      <c r="FZQ40" s="756"/>
      <c r="FZR40" s="756"/>
      <c r="FZS40" s="756"/>
      <c r="FZT40" s="756"/>
      <c r="FZU40" s="756"/>
      <c r="FZV40" s="756"/>
      <c r="FZW40" s="756"/>
      <c r="FZX40" s="756"/>
      <c r="FZY40" s="756"/>
      <c r="FZZ40" s="756"/>
      <c r="GAA40" s="756"/>
      <c r="GAB40" s="756"/>
      <c r="GAC40" s="756"/>
      <c r="GAD40" s="756"/>
      <c r="GAE40" s="756"/>
      <c r="GAF40" s="756"/>
      <c r="GAG40" s="756"/>
      <c r="GAH40" s="756"/>
      <c r="GAI40" s="756"/>
      <c r="GAJ40" s="756"/>
      <c r="GAK40" s="756"/>
      <c r="GAL40" s="756"/>
      <c r="GAM40" s="756"/>
      <c r="GAN40" s="756"/>
      <c r="GAO40" s="756"/>
      <c r="GAP40" s="756"/>
      <c r="GAQ40" s="756"/>
      <c r="GAR40" s="756"/>
      <c r="GAS40" s="756"/>
      <c r="GAT40" s="756"/>
      <c r="GAU40" s="756"/>
      <c r="GAV40" s="756"/>
      <c r="GAW40" s="756"/>
      <c r="GAX40" s="756"/>
      <c r="GAY40" s="756"/>
      <c r="GAZ40" s="756"/>
      <c r="GBA40" s="756"/>
      <c r="GBB40" s="756"/>
      <c r="GBC40" s="756"/>
      <c r="GBD40" s="756"/>
      <c r="GBE40" s="756"/>
      <c r="GBF40" s="756"/>
      <c r="GBG40" s="756"/>
      <c r="GBH40" s="756"/>
      <c r="GBI40" s="756"/>
      <c r="GBJ40" s="756"/>
      <c r="GBK40" s="756"/>
      <c r="GBL40" s="756"/>
      <c r="GBM40" s="756"/>
      <c r="GBN40" s="756"/>
      <c r="GBO40" s="756"/>
      <c r="GBP40" s="756"/>
      <c r="GBQ40" s="756"/>
      <c r="GBR40" s="756"/>
      <c r="GBS40" s="756"/>
      <c r="GBT40" s="756"/>
      <c r="GBU40" s="756"/>
      <c r="GBV40" s="756"/>
      <c r="GBW40" s="756"/>
      <c r="GBX40" s="756"/>
      <c r="GBY40" s="756"/>
      <c r="GBZ40" s="756"/>
      <c r="GCA40" s="756"/>
      <c r="GCB40" s="756"/>
      <c r="GCC40" s="756"/>
      <c r="GCD40" s="756"/>
      <c r="GCE40" s="756"/>
      <c r="GCF40" s="756"/>
      <c r="GCG40" s="756"/>
      <c r="GCH40" s="756"/>
      <c r="GCI40" s="756"/>
      <c r="GCJ40" s="756"/>
      <c r="GCK40" s="756"/>
      <c r="GCL40" s="756"/>
      <c r="GCM40" s="756"/>
      <c r="GCN40" s="756"/>
      <c r="GCO40" s="756"/>
      <c r="GCP40" s="756"/>
      <c r="GCQ40" s="756"/>
      <c r="GCR40" s="756"/>
      <c r="GCS40" s="756"/>
      <c r="GCT40" s="756"/>
      <c r="GCU40" s="756"/>
      <c r="GCV40" s="756"/>
      <c r="GCW40" s="756"/>
      <c r="GCX40" s="756"/>
      <c r="GCY40" s="756"/>
      <c r="GCZ40" s="756"/>
      <c r="GDA40" s="756"/>
      <c r="GDB40" s="756"/>
      <c r="GDC40" s="756"/>
      <c r="GDD40" s="756"/>
      <c r="GDE40" s="756"/>
      <c r="GDF40" s="756"/>
      <c r="GDG40" s="756"/>
      <c r="GDH40" s="756"/>
      <c r="GDI40" s="756"/>
      <c r="GDJ40" s="756"/>
      <c r="GDK40" s="756"/>
      <c r="GDL40" s="756"/>
      <c r="GDM40" s="756"/>
      <c r="GDN40" s="756"/>
      <c r="GDO40" s="756"/>
      <c r="GDP40" s="756"/>
      <c r="GDQ40" s="756"/>
      <c r="GDR40" s="756"/>
      <c r="GDS40" s="756"/>
      <c r="GDT40" s="756"/>
      <c r="GDU40" s="756"/>
      <c r="GDV40" s="756"/>
      <c r="GDW40" s="756"/>
      <c r="GDX40" s="756"/>
      <c r="GDY40" s="756"/>
      <c r="GDZ40" s="756"/>
      <c r="GEA40" s="756"/>
      <c r="GEB40" s="756"/>
      <c r="GEC40" s="756"/>
      <c r="GED40" s="756"/>
      <c r="GEE40" s="756"/>
      <c r="GEF40" s="756"/>
      <c r="GEG40" s="756"/>
      <c r="GEH40" s="756"/>
      <c r="GEI40" s="756"/>
      <c r="GEJ40" s="756"/>
      <c r="GEK40" s="756"/>
      <c r="GEL40" s="756"/>
      <c r="GEM40" s="756"/>
      <c r="GEN40" s="756"/>
      <c r="GEO40" s="756"/>
      <c r="GEP40" s="756"/>
      <c r="GEQ40" s="756"/>
      <c r="GER40" s="756"/>
      <c r="GES40" s="756"/>
      <c r="GET40" s="756"/>
      <c r="GEU40" s="756"/>
      <c r="GEV40" s="756"/>
      <c r="GEW40" s="756"/>
      <c r="GEX40" s="756"/>
      <c r="GEY40" s="756"/>
      <c r="GEZ40" s="756"/>
      <c r="GFA40" s="756"/>
      <c r="GFB40" s="756"/>
      <c r="GFC40" s="756"/>
      <c r="GFD40" s="756"/>
      <c r="GFE40" s="756"/>
      <c r="GFF40" s="756"/>
      <c r="GFG40" s="756"/>
      <c r="GFH40" s="756"/>
      <c r="GFI40" s="756"/>
      <c r="GFJ40" s="756"/>
      <c r="GFK40" s="756"/>
      <c r="GFL40" s="756"/>
      <c r="GFM40" s="756"/>
      <c r="GFN40" s="756"/>
      <c r="GFO40" s="756"/>
      <c r="GFP40" s="756"/>
      <c r="GFQ40" s="756"/>
      <c r="GFR40" s="756"/>
      <c r="GFS40" s="756"/>
      <c r="GFT40" s="756"/>
      <c r="GFU40" s="756"/>
      <c r="GFV40" s="756"/>
      <c r="GFW40" s="756"/>
      <c r="GFX40" s="756"/>
      <c r="GFY40" s="756"/>
      <c r="GFZ40" s="756"/>
      <c r="GGA40" s="756"/>
      <c r="GGB40" s="756"/>
      <c r="GGC40" s="756"/>
      <c r="GGD40" s="756"/>
      <c r="GGE40" s="756"/>
      <c r="GGF40" s="756"/>
      <c r="GGG40" s="756"/>
      <c r="GGH40" s="756"/>
      <c r="GGI40" s="756"/>
      <c r="GGJ40" s="756"/>
      <c r="GGK40" s="756"/>
      <c r="GGL40" s="756"/>
      <c r="GGM40" s="756"/>
      <c r="GGN40" s="756"/>
      <c r="GGO40" s="756"/>
      <c r="GGP40" s="756"/>
      <c r="GGQ40" s="756"/>
      <c r="GGR40" s="756"/>
      <c r="GGS40" s="756"/>
      <c r="GGT40" s="756"/>
      <c r="GGU40" s="756"/>
      <c r="GGV40" s="756"/>
      <c r="GGW40" s="756"/>
      <c r="GGX40" s="756"/>
      <c r="GGY40" s="756"/>
      <c r="GGZ40" s="756"/>
      <c r="GHA40" s="756"/>
      <c r="GHB40" s="756"/>
      <c r="GHC40" s="756"/>
      <c r="GHD40" s="756"/>
      <c r="GHE40" s="756"/>
      <c r="GHF40" s="756"/>
      <c r="GHG40" s="756"/>
      <c r="GHH40" s="756"/>
      <c r="GHI40" s="756"/>
      <c r="GHJ40" s="756"/>
      <c r="GHK40" s="756"/>
      <c r="GHL40" s="756"/>
      <c r="GHM40" s="756"/>
      <c r="GHN40" s="756"/>
      <c r="GHO40" s="756"/>
      <c r="GHP40" s="756"/>
      <c r="GHQ40" s="756"/>
      <c r="GHR40" s="756"/>
      <c r="GHS40" s="756"/>
      <c r="GHT40" s="756"/>
      <c r="GHU40" s="756"/>
      <c r="GHV40" s="756"/>
      <c r="GHW40" s="756"/>
      <c r="GHX40" s="756"/>
      <c r="GHY40" s="756"/>
      <c r="GHZ40" s="756"/>
      <c r="GIA40" s="756"/>
      <c r="GIB40" s="756"/>
      <c r="GIC40" s="756"/>
      <c r="GID40" s="756"/>
      <c r="GIE40" s="756"/>
      <c r="GIF40" s="756"/>
      <c r="GIG40" s="756"/>
      <c r="GIH40" s="756"/>
      <c r="GII40" s="756"/>
      <c r="GIJ40" s="756"/>
      <c r="GIK40" s="756"/>
      <c r="GIL40" s="756"/>
      <c r="GIM40" s="756"/>
      <c r="GIN40" s="756"/>
      <c r="GIO40" s="756"/>
      <c r="GIP40" s="756"/>
      <c r="GIQ40" s="756"/>
      <c r="GIR40" s="756"/>
      <c r="GIS40" s="756"/>
      <c r="GIT40" s="756"/>
      <c r="GIU40" s="756"/>
      <c r="GIV40" s="756"/>
      <c r="GIW40" s="756"/>
      <c r="GIX40" s="756"/>
      <c r="GIY40" s="756"/>
      <c r="GIZ40" s="756"/>
      <c r="GJA40" s="756"/>
      <c r="GJB40" s="756"/>
      <c r="GJC40" s="756"/>
      <c r="GJD40" s="756"/>
      <c r="GJE40" s="756"/>
      <c r="GJF40" s="756"/>
      <c r="GJG40" s="756"/>
      <c r="GJH40" s="756"/>
      <c r="GJI40" s="756"/>
      <c r="GJJ40" s="756"/>
      <c r="GJK40" s="756"/>
      <c r="GJL40" s="756"/>
      <c r="GJM40" s="756"/>
      <c r="GJN40" s="756"/>
      <c r="GJO40" s="756"/>
      <c r="GJP40" s="756"/>
      <c r="GJQ40" s="756"/>
      <c r="GJR40" s="756"/>
      <c r="GJS40" s="756"/>
      <c r="GJT40" s="756"/>
      <c r="GJU40" s="756"/>
      <c r="GJV40" s="756"/>
      <c r="GJW40" s="756"/>
      <c r="GJX40" s="756"/>
      <c r="GJY40" s="756"/>
      <c r="GJZ40" s="756"/>
      <c r="GKA40" s="756"/>
      <c r="GKB40" s="756"/>
      <c r="GKC40" s="756"/>
      <c r="GKD40" s="756"/>
      <c r="GKE40" s="756"/>
      <c r="GKF40" s="756"/>
      <c r="GKG40" s="756"/>
      <c r="GKH40" s="756"/>
      <c r="GKI40" s="756"/>
      <c r="GKJ40" s="756"/>
      <c r="GKK40" s="756"/>
      <c r="GKL40" s="756"/>
      <c r="GKM40" s="756"/>
      <c r="GKN40" s="756"/>
      <c r="GKO40" s="756"/>
      <c r="GKP40" s="756"/>
      <c r="GKQ40" s="756"/>
      <c r="GKR40" s="756"/>
      <c r="GKS40" s="756"/>
      <c r="GKT40" s="756"/>
      <c r="GKU40" s="756"/>
      <c r="GKV40" s="756"/>
      <c r="GKW40" s="756"/>
      <c r="GKX40" s="756"/>
      <c r="GKY40" s="756"/>
      <c r="GKZ40" s="756"/>
      <c r="GLA40" s="756"/>
      <c r="GLB40" s="756"/>
      <c r="GLC40" s="756"/>
      <c r="GLD40" s="756"/>
      <c r="GLE40" s="756"/>
      <c r="GLF40" s="756"/>
      <c r="GLG40" s="756"/>
      <c r="GLH40" s="756"/>
      <c r="GLI40" s="756"/>
      <c r="GLJ40" s="756"/>
      <c r="GLK40" s="756"/>
      <c r="GLL40" s="756"/>
      <c r="GLM40" s="756"/>
      <c r="GLN40" s="756"/>
      <c r="GLO40" s="756"/>
      <c r="GLP40" s="756"/>
      <c r="GLQ40" s="756"/>
      <c r="GLR40" s="756"/>
      <c r="GLS40" s="756"/>
      <c r="GLT40" s="756"/>
      <c r="GLU40" s="756"/>
      <c r="GLV40" s="756"/>
      <c r="GLW40" s="756"/>
      <c r="GLX40" s="756"/>
      <c r="GLY40" s="756"/>
      <c r="GLZ40" s="756"/>
      <c r="GMA40" s="756"/>
      <c r="GMB40" s="756"/>
      <c r="GMC40" s="756"/>
      <c r="GMD40" s="756"/>
      <c r="GME40" s="756"/>
      <c r="GMF40" s="756"/>
      <c r="GMG40" s="756"/>
      <c r="GMH40" s="756"/>
      <c r="GMI40" s="756"/>
      <c r="GMJ40" s="756"/>
      <c r="GMK40" s="756"/>
      <c r="GML40" s="756"/>
      <c r="GMM40" s="756"/>
      <c r="GMN40" s="756"/>
      <c r="GMO40" s="756"/>
      <c r="GMP40" s="756"/>
      <c r="GMQ40" s="756"/>
      <c r="GMR40" s="756"/>
      <c r="GMS40" s="756"/>
      <c r="GMT40" s="756"/>
      <c r="GMU40" s="756"/>
      <c r="GMV40" s="756"/>
      <c r="GMW40" s="756"/>
      <c r="GMX40" s="756"/>
      <c r="GMY40" s="756"/>
      <c r="GMZ40" s="756"/>
      <c r="GNA40" s="756"/>
      <c r="GNB40" s="756"/>
      <c r="GNC40" s="756"/>
      <c r="GND40" s="756"/>
      <c r="GNE40" s="756"/>
      <c r="GNF40" s="756"/>
      <c r="GNG40" s="756"/>
      <c r="GNH40" s="756"/>
      <c r="GNI40" s="756"/>
      <c r="GNJ40" s="756"/>
      <c r="GNK40" s="756"/>
      <c r="GNL40" s="756"/>
      <c r="GNM40" s="756"/>
      <c r="GNN40" s="756"/>
      <c r="GNO40" s="756"/>
      <c r="GNP40" s="756"/>
      <c r="GNQ40" s="756"/>
      <c r="GNR40" s="756"/>
      <c r="GNS40" s="756"/>
      <c r="GNT40" s="756"/>
      <c r="GNU40" s="756"/>
      <c r="GNV40" s="756"/>
      <c r="GNW40" s="756"/>
      <c r="GNX40" s="756"/>
      <c r="GNY40" s="756"/>
      <c r="GNZ40" s="756"/>
      <c r="GOA40" s="756"/>
      <c r="GOB40" s="756"/>
      <c r="GOC40" s="756"/>
      <c r="GOD40" s="756"/>
      <c r="GOE40" s="756"/>
      <c r="GOF40" s="756"/>
      <c r="GOG40" s="756"/>
      <c r="GOH40" s="756"/>
      <c r="GOI40" s="756"/>
      <c r="GOJ40" s="756"/>
      <c r="GOK40" s="756"/>
      <c r="GOL40" s="756"/>
      <c r="GOM40" s="756"/>
      <c r="GON40" s="756"/>
      <c r="GOO40" s="756"/>
      <c r="GOP40" s="756"/>
      <c r="GOQ40" s="756"/>
      <c r="GOR40" s="756"/>
      <c r="GOS40" s="756"/>
      <c r="GOT40" s="756"/>
      <c r="GOU40" s="756"/>
      <c r="GOV40" s="756"/>
      <c r="GOW40" s="756"/>
      <c r="GOX40" s="756"/>
      <c r="GOY40" s="756"/>
      <c r="GOZ40" s="756"/>
      <c r="GPA40" s="756"/>
      <c r="GPB40" s="756"/>
      <c r="GPC40" s="756"/>
      <c r="GPD40" s="756"/>
      <c r="GPE40" s="756"/>
      <c r="GPF40" s="756"/>
      <c r="GPG40" s="756"/>
      <c r="GPH40" s="756"/>
      <c r="GPI40" s="756"/>
      <c r="GPJ40" s="756"/>
      <c r="GPK40" s="756"/>
      <c r="GPL40" s="756"/>
      <c r="GPM40" s="756"/>
      <c r="GPN40" s="756"/>
      <c r="GPO40" s="756"/>
      <c r="GPP40" s="756"/>
      <c r="GPQ40" s="756"/>
      <c r="GPR40" s="756"/>
      <c r="GPS40" s="756"/>
      <c r="GPT40" s="756"/>
      <c r="GPU40" s="756"/>
      <c r="GPV40" s="756"/>
      <c r="GPW40" s="756"/>
      <c r="GPX40" s="756"/>
      <c r="GPY40" s="756"/>
      <c r="GPZ40" s="756"/>
      <c r="GQA40" s="756"/>
      <c r="GQB40" s="756"/>
      <c r="GQC40" s="756"/>
      <c r="GQD40" s="756"/>
      <c r="GQE40" s="756"/>
      <c r="GQF40" s="756"/>
      <c r="GQG40" s="756"/>
      <c r="GQH40" s="756"/>
      <c r="GQI40" s="756"/>
      <c r="GQJ40" s="756"/>
      <c r="GQK40" s="756"/>
      <c r="GQL40" s="756"/>
      <c r="GQM40" s="756"/>
      <c r="GQN40" s="756"/>
      <c r="GQO40" s="756"/>
      <c r="GQP40" s="756"/>
      <c r="GQQ40" s="756"/>
      <c r="GQR40" s="756"/>
      <c r="GQS40" s="756"/>
      <c r="GQT40" s="756"/>
      <c r="GQU40" s="756"/>
      <c r="GQV40" s="756"/>
      <c r="GQW40" s="756"/>
      <c r="GQX40" s="756"/>
      <c r="GQY40" s="756"/>
      <c r="GQZ40" s="756"/>
      <c r="GRA40" s="756"/>
      <c r="GRB40" s="756"/>
      <c r="GRC40" s="756"/>
      <c r="GRD40" s="756"/>
      <c r="GRE40" s="756"/>
      <c r="GRF40" s="756"/>
      <c r="GRG40" s="756"/>
      <c r="GRH40" s="756"/>
      <c r="GRI40" s="756"/>
      <c r="GRJ40" s="756"/>
      <c r="GRK40" s="756"/>
      <c r="GRL40" s="756"/>
      <c r="GRM40" s="756"/>
      <c r="GRN40" s="756"/>
      <c r="GRO40" s="756"/>
      <c r="GRP40" s="756"/>
      <c r="GRQ40" s="756"/>
      <c r="GRR40" s="756"/>
      <c r="GRS40" s="756"/>
      <c r="GRT40" s="756"/>
      <c r="GRU40" s="756"/>
      <c r="GRV40" s="756"/>
      <c r="GRW40" s="756"/>
      <c r="GRX40" s="756"/>
      <c r="GRY40" s="756"/>
      <c r="GRZ40" s="756"/>
      <c r="GSA40" s="756"/>
      <c r="GSB40" s="756"/>
      <c r="GSC40" s="756"/>
      <c r="GSD40" s="756"/>
      <c r="GSE40" s="756"/>
      <c r="GSF40" s="756"/>
      <c r="GSG40" s="756"/>
      <c r="GSH40" s="756"/>
      <c r="GSI40" s="756"/>
      <c r="GSJ40" s="756"/>
      <c r="GSK40" s="756"/>
      <c r="GSL40" s="756"/>
      <c r="GSM40" s="756"/>
      <c r="GSN40" s="756"/>
      <c r="GSO40" s="756"/>
      <c r="GSP40" s="756"/>
      <c r="GSQ40" s="756"/>
      <c r="GSR40" s="756"/>
      <c r="GSS40" s="756"/>
      <c r="GST40" s="756"/>
      <c r="GSU40" s="756"/>
      <c r="GSV40" s="756"/>
      <c r="GSW40" s="756"/>
      <c r="GSX40" s="756"/>
      <c r="GSY40" s="756"/>
      <c r="GSZ40" s="756"/>
      <c r="GTA40" s="756"/>
      <c r="GTB40" s="756"/>
      <c r="GTC40" s="756"/>
      <c r="GTD40" s="756"/>
      <c r="GTE40" s="756"/>
      <c r="GTF40" s="756"/>
      <c r="GTG40" s="756"/>
      <c r="GTH40" s="756"/>
      <c r="GTI40" s="756"/>
      <c r="GTJ40" s="756"/>
      <c r="GTK40" s="756"/>
      <c r="GTL40" s="756"/>
      <c r="GTM40" s="756"/>
      <c r="GTN40" s="756"/>
      <c r="GTO40" s="756"/>
      <c r="GTP40" s="756"/>
      <c r="GTQ40" s="756"/>
      <c r="GTR40" s="756"/>
      <c r="GTS40" s="756"/>
      <c r="GTT40" s="756"/>
      <c r="GTU40" s="756"/>
      <c r="GTV40" s="756"/>
      <c r="GTW40" s="756"/>
      <c r="GTX40" s="756"/>
      <c r="GTY40" s="756"/>
      <c r="GTZ40" s="756"/>
      <c r="GUA40" s="756"/>
      <c r="GUB40" s="756"/>
      <c r="GUC40" s="756"/>
      <c r="GUD40" s="756"/>
      <c r="GUE40" s="756"/>
      <c r="GUF40" s="756"/>
      <c r="GUG40" s="756"/>
      <c r="GUH40" s="756"/>
      <c r="GUI40" s="756"/>
      <c r="GUJ40" s="756"/>
      <c r="GUK40" s="756"/>
      <c r="GUL40" s="756"/>
      <c r="GUM40" s="756"/>
      <c r="GUN40" s="756"/>
      <c r="GUO40" s="756"/>
      <c r="GUP40" s="756"/>
      <c r="GUQ40" s="756"/>
      <c r="GUR40" s="756"/>
      <c r="GUS40" s="756"/>
      <c r="GUT40" s="756"/>
      <c r="GUU40" s="756"/>
      <c r="GUV40" s="756"/>
      <c r="GUW40" s="756"/>
      <c r="GUX40" s="756"/>
      <c r="GUY40" s="756"/>
      <c r="GUZ40" s="756"/>
      <c r="GVA40" s="756"/>
      <c r="GVB40" s="756"/>
      <c r="GVC40" s="756"/>
      <c r="GVD40" s="756"/>
      <c r="GVE40" s="756"/>
      <c r="GVF40" s="756"/>
      <c r="GVG40" s="756"/>
      <c r="GVH40" s="756"/>
      <c r="GVI40" s="756"/>
      <c r="GVJ40" s="756"/>
      <c r="GVK40" s="756"/>
      <c r="GVL40" s="756"/>
      <c r="GVM40" s="756"/>
      <c r="GVN40" s="756"/>
      <c r="GVO40" s="756"/>
      <c r="GVP40" s="756"/>
      <c r="GVQ40" s="756"/>
      <c r="GVR40" s="756"/>
      <c r="GVS40" s="756"/>
      <c r="GVT40" s="756"/>
      <c r="GVU40" s="756"/>
      <c r="GVV40" s="756"/>
      <c r="GVW40" s="756"/>
      <c r="GVX40" s="756"/>
      <c r="GVY40" s="756"/>
      <c r="GVZ40" s="756"/>
      <c r="GWA40" s="756"/>
      <c r="GWB40" s="756"/>
      <c r="GWC40" s="756"/>
      <c r="GWD40" s="756"/>
      <c r="GWE40" s="756"/>
      <c r="GWF40" s="756"/>
      <c r="GWG40" s="756"/>
      <c r="GWH40" s="756"/>
      <c r="GWI40" s="756"/>
      <c r="GWJ40" s="756"/>
      <c r="GWK40" s="756"/>
      <c r="GWL40" s="756"/>
      <c r="GWM40" s="756"/>
      <c r="GWN40" s="756"/>
      <c r="GWO40" s="756"/>
      <c r="GWP40" s="756"/>
      <c r="GWQ40" s="756"/>
      <c r="GWR40" s="756"/>
      <c r="GWS40" s="756"/>
      <c r="GWT40" s="756"/>
      <c r="GWU40" s="756"/>
      <c r="GWV40" s="756"/>
      <c r="GWW40" s="756"/>
      <c r="GWX40" s="756"/>
      <c r="GWY40" s="756"/>
      <c r="GWZ40" s="756"/>
      <c r="GXA40" s="756"/>
      <c r="GXB40" s="756"/>
      <c r="GXC40" s="756"/>
      <c r="GXD40" s="756"/>
      <c r="GXE40" s="756"/>
      <c r="GXF40" s="756"/>
      <c r="GXG40" s="756"/>
      <c r="GXH40" s="756"/>
      <c r="GXI40" s="756"/>
      <c r="GXJ40" s="756"/>
      <c r="GXK40" s="756"/>
      <c r="GXL40" s="756"/>
      <c r="GXM40" s="756"/>
      <c r="GXN40" s="756"/>
      <c r="GXO40" s="756"/>
      <c r="GXP40" s="756"/>
      <c r="GXQ40" s="756"/>
      <c r="GXR40" s="756"/>
      <c r="GXS40" s="756"/>
      <c r="GXT40" s="756"/>
      <c r="GXU40" s="756"/>
      <c r="GXV40" s="756"/>
      <c r="GXW40" s="756"/>
      <c r="GXX40" s="756"/>
      <c r="GXY40" s="756"/>
      <c r="GXZ40" s="756"/>
      <c r="GYA40" s="756"/>
      <c r="GYB40" s="756"/>
      <c r="GYC40" s="756"/>
      <c r="GYD40" s="756"/>
      <c r="GYE40" s="756"/>
      <c r="GYF40" s="756"/>
      <c r="GYG40" s="756"/>
      <c r="GYH40" s="756"/>
      <c r="GYI40" s="756"/>
      <c r="GYJ40" s="756"/>
      <c r="GYK40" s="756"/>
      <c r="GYL40" s="756"/>
      <c r="GYM40" s="756"/>
      <c r="GYN40" s="756"/>
      <c r="GYO40" s="756"/>
      <c r="GYP40" s="756"/>
      <c r="GYQ40" s="756"/>
      <c r="GYR40" s="756"/>
      <c r="GYS40" s="756"/>
      <c r="GYT40" s="756"/>
      <c r="GYU40" s="756"/>
      <c r="GYV40" s="756"/>
      <c r="GYW40" s="756"/>
      <c r="GYX40" s="756"/>
      <c r="GYY40" s="756"/>
      <c r="GYZ40" s="756"/>
      <c r="GZA40" s="756"/>
      <c r="GZB40" s="756"/>
      <c r="GZC40" s="756"/>
      <c r="GZD40" s="756"/>
      <c r="GZE40" s="756"/>
      <c r="GZF40" s="756"/>
      <c r="GZG40" s="756"/>
      <c r="GZH40" s="756"/>
      <c r="GZI40" s="756"/>
      <c r="GZJ40" s="756"/>
      <c r="GZK40" s="756"/>
      <c r="GZL40" s="756"/>
      <c r="GZM40" s="756"/>
      <c r="GZN40" s="756"/>
      <c r="GZO40" s="756"/>
      <c r="GZP40" s="756"/>
      <c r="GZQ40" s="756"/>
      <c r="GZR40" s="756"/>
      <c r="GZS40" s="756"/>
      <c r="GZT40" s="756"/>
      <c r="GZU40" s="756"/>
      <c r="GZV40" s="756"/>
      <c r="GZW40" s="756"/>
      <c r="GZX40" s="756"/>
      <c r="GZY40" s="756"/>
      <c r="GZZ40" s="756"/>
      <c r="HAA40" s="756"/>
      <c r="HAB40" s="756"/>
      <c r="HAC40" s="756"/>
      <c r="HAD40" s="756"/>
      <c r="HAE40" s="756"/>
      <c r="HAF40" s="756"/>
      <c r="HAG40" s="756"/>
      <c r="HAH40" s="756"/>
      <c r="HAI40" s="756"/>
      <c r="HAJ40" s="756"/>
      <c r="HAK40" s="756"/>
      <c r="HAL40" s="756"/>
      <c r="HAM40" s="756"/>
      <c r="HAN40" s="756"/>
      <c r="HAO40" s="756"/>
      <c r="HAP40" s="756"/>
      <c r="HAQ40" s="756"/>
      <c r="HAR40" s="756"/>
      <c r="HAS40" s="756"/>
      <c r="HAT40" s="756"/>
      <c r="HAU40" s="756"/>
      <c r="HAV40" s="756"/>
      <c r="HAW40" s="756"/>
      <c r="HAX40" s="756"/>
      <c r="HAY40" s="756"/>
      <c r="HAZ40" s="756"/>
      <c r="HBA40" s="756"/>
      <c r="HBB40" s="756"/>
      <c r="HBC40" s="756"/>
      <c r="HBD40" s="756"/>
      <c r="HBE40" s="756"/>
      <c r="HBF40" s="756"/>
      <c r="HBG40" s="756"/>
      <c r="HBH40" s="756"/>
      <c r="HBI40" s="756"/>
      <c r="HBJ40" s="756"/>
      <c r="HBK40" s="756"/>
      <c r="HBL40" s="756"/>
      <c r="HBM40" s="756"/>
      <c r="HBN40" s="756"/>
      <c r="HBO40" s="756"/>
      <c r="HBP40" s="756"/>
      <c r="HBQ40" s="756"/>
      <c r="HBR40" s="756"/>
      <c r="HBS40" s="756"/>
      <c r="HBT40" s="756"/>
      <c r="HBU40" s="756"/>
      <c r="HBV40" s="756"/>
      <c r="HBW40" s="756"/>
      <c r="HBX40" s="756"/>
      <c r="HBY40" s="756"/>
      <c r="HBZ40" s="756"/>
      <c r="HCA40" s="756"/>
      <c r="HCB40" s="756"/>
      <c r="HCC40" s="756"/>
      <c r="HCD40" s="756"/>
      <c r="HCE40" s="756"/>
      <c r="HCF40" s="756"/>
      <c r="HCG40" s="756"/>
      <c r="HCH40" s="756"/>
      <c r="HCI40" s="756"/>
      <c r="HCJ40" s="756"/>
      <c r="HCK40" s="756"/>
      <c r="HCL40" s="756"/>
      <c r="HCM40" s="756"/>
      <c r="HCN40" s="756"/>
      <c r="HCO40" s="756"/>
      <c r="HCP40" s="756"/>
      <c r="HCQ40" s="756"/>
      <c r="HCR40" s="756"/>
      <c r="HCS40" s="756"/>
      <c r="HCT40" s="756"/>
      <c r="HCU40" s="756"/>
      <c r="HCV40" s="756"/>
      <c r="HCW40" s="756"/>
      <c r="HCX40" s="756"/>
      <c r="HCY40" s="756"/>
      <c r="HCZ40" s="756"/>
      <c r="HDA40" s="756"/>
      <c r="HDB40" s="756"/>
      <c r="HDC40" s="756"/>
      <c r="HDD40" s="756"/>
      <c r="HDE40" s="756"/>
      <c r="HDF40" s="756"/>
      <c r="HDG40" s="756"/>
      <c r="HDH40" s="756"/>
      <c r="HDI40" s="756"/>
      <c r="HDJ40" s="756"/>
      <c r="HDK40" s="756"/>
      <c r="HDL40" s="756"/>
      <c r="HDM40" s="756"/>
      <c r="HDN40" s="756"/>
      <c r="HDO40" s="756"/>
      <c r="HDP40" s="756"/>
      <c r="HDQ40" s="756"/>
      <c r="HDR40" s="756"/>
      <c r="HDS40" s="756"/>
      <c r="HDT40" s="756"/>
      <c r="HDU40" s="756"/>
      <c r="HDV40" s="756"/>
      <c r="HDW40" s="756"/>
      <c r="HDX40" s="756"/>
      <c r="HDY40" s="756"/>
      <c r="HDZ40" s="756"/>
      <c r="HEA40" s="756"/>
      <c r="HEB40" s="756"/>
      <c r="HEC40" s="756"/>
      <c r="HED40" s="756"/>
      <c r="HEE40" s="756"/>
      <c r="HEF40" s="756"/>
      <c r="HEG40" s="756"/>
      <c r="HEH40" s="756"/>
      <c r="HEI40" s="756"/>
      <c r="HEJ40" s="756"/>
      <c r="HEK40" s="756"/>
      <c r="HEL40" s="756"/>
      <c r="HEM40" s="756"/>
      <c r="HEN40" s="756"/>
      <c r="HEO40" s="756"/>
      <c r="HEP40" s="756"/>
      <c r="HEQ40" s="756"/>
      <c r="HER40" s="756"/>
      <c r="HES40" s="756"/>
      <c r="HET40" s="756"/>
      <c r="HEU40" s="756"/>
      <c r="HEV40" s="756"/>
      <c r="HEW40" s="756"/>
      <c r="HEX40" s="756"/>
      <c r="HEY40" s="756"/>
      <c r="HEZ40" s="756"/>
      <c r="HFA40" s="756"/>
      <c r="HFB40" s="756"/>
      <c r="HFC40" s="756"/>
      <c r="HFD40" s="756"/>
      <c r="HFE40" s="756"/>
      <c r="HFF40" s="756"/>
      <c r="HFG40" s="756"/>
      <c r="HFH40" s="756"/>
      <c r="HFI40" s="756"/>
      <c r="HFJ40" s="756"/>
      <c r="HFK40" s="756"/>
      <c r="HFL40" s="756"/>
      <c r="HFM40" s="756"/>
      <c r="HFN40" s="756"/>
      <c r="HFO40" s="756"/>
      <c r="HFP40" s="756"/>
      <c r="HFQ40" s="756"/>
      <c r="HFR40" s="756"/>
      <c r="HFS40" s="756"/>
      <c r="HFT40" s="756"/>
      <c r="HFU40" s="756"/>
      <c r="HFV40" s="756"/>
      <c r="HFW40" s="756"/>
      <c r="HFX40" s="756"/>
      <c r="HFY40" s="756"/>
      <c r="HFZ40" s="756"/>
      <c r="HGA40" s="756"/>
      <c r="HGB40" s="756"/>
      <c r="HGC40" s="756"/>
      <c r="HGD40" s="756"/>
      <c r="HGE40" s="756"/>
      <c r="HGF40" s="756"/>
      <c r="HGG40" s="756"/>
      <c r="HGH40" s="756"/>
      <c r="HGI40" s="756"/>
      <c r="HGJ40" s="756"/>
      <c r="HGK40" s="756"/>
      <c r="HGL40" s="756"/>
      <c r="HGM40" s="756"/>
      <c r="HGN40" s="756"/>
      <c r="HGO40" s="756"/>
      <c r="HGP40" s="756"/>
      <c r="HGQ40" s="756"/>
      <c r="HGR40" s="756"/>
      <c r="HGS40" s="756"/>
      <c r="HGT40" s="756"/>
      <c r="HGU40" s="756"/>
      <c r="HGV40" s="756"/>
      <c r="HGW40" s="756"/>
      <c r="HGX40" s="756"/>
      <c r="HGY40" s="756"/>
      <c r="HGZ40" s="756"/>
      <c r="HHA40" s="756"/>
      <c r="HHB40" s="756"/>
      <c r="HHC40" s="756"/>
      <c r="HHD40" s="756"/>
      <c r="HHE40" s="756"/>
      <c r="HHF40" s="756"/>
      <c r="HHG40" s="756"/>
      <c r="HHH40" s="756"/>
      <c r="HHI40" s="756"/>
      <c r="HHJ40" s="756"/>
      <c r="HHK40" s="756"/>
      <c r="HHL40" s="756"/>
      <c r="HHM40" s="756"/>
      <c r="HHN40" s="756"/>
      <c r="HHO40" s="756"/>
      <c r="HHP40" s="756"/>
      <c r="HHQ40" s="756"/>
      <c r="HHR40" s="756"/>
      <c r="HHS40" s="756"/>
      <c r="HHT40" s="756"/>
      <c r="HHU40" s="756"/>
      <c r="HHV40" s="756"/>
      <c r="HHW40" s="756"/>
      <c r="HHX40" s="756"/>
      <c r="HHY40" s="756"/>
      <c r="HHZ40" s="756"/>
      <c r="HIA40" s="756"/>
      <c r="HIB40" s="756"/>
      <c r="HIC40" s="756"/>
      <c r="HID40" s="756"/>
      <c r="HIE40" s="756"/>
      <c r="HIF40" s="756"/>
      <c r="HIG40" s="756"/>
      <c r="HIH40" s="756"/>
      <c r="HII40" s="756"/>
      <c r="HIJ40" s="756"/>
      <c r="HIK40" s="756"/>
      <c r="HIL40" s="756"/>
      <c r="HIM40" s="756"/>
      <c r="HIN40" s="756"/>
      <c r="HIO40" s="756"/>
      <c r="HIP40" s="756"/>
      <c r="HIQ40" s="756"/>
      <c r="HIR40" s="756"/>
      <c r="HIS40" s="756"/>
      <c r="HIT40" s="756"/>
      <c r="HIU40" s="756"/>
      <c r="HIV40" s="756"/>
      <c r="HIW40" s="756"/>
      <c r="HIX40" s="756"/>
      <c r="HIY40" s="756"/>
      <c r="HIZ40" s="756"/>
      <c r="HJA40" s="756"/>
      <c r="HJB40" s="756"/>
      <c r="HJC40" s="756"/>
      <c r="HJD40" s="756"/>
      <c r="HJE40" s="756"/>
      <c r="HJF40" s="756"/>
      <c r="HJG40" s="756"/>
      <c r="HJH40" s="756"/>
      <c r="HJI40" s="756"/>
      <c r="HJJ40" s="756"/>
      <c r="HJK40" s="756"/>
      <c r="HJL40" s="756"/>
      <c r="HJM40" s="756"/>
      <c r="HJN40" s="756"/>
      <c r="HJO40" s="756"/>
      <c r="HJP40" s="756"/>
      <c r="HJQ40" s="756"/>
      <c r="HJR40" s="756"/>
      <c r="HJS40" s="756"/>
      <c r="HJT40" s="756"/>
      <c r="HJU40" s="756"/>
      <c r="HJV40" s="756"/>
      <c r="HJW40" s="756"/>
      <c r="HJX40" s="756"/>
      <c r="HJY40" s="756"/>
      <c r="HJZ40" s="756"/>
      <c r="HKA40" s="756"/>
      <c r="HKB40" s="756"/>
      <c r="HKC40" s="756"/>
      <c r="HKD40" s="756"/>
      <c r="HKE40" s="756"/>
      <c r="HKF40" s="756"/>
      <c r="HKG40" s="756"/>
      <c r="HKH40" s="756"/>
      <c r="HKI40" s="756"/>
      <c r="HKJ40" s="756"/>
      <c r="HKK40" s="756"/>
      <c r="HKL40" s="756"/>
      <c r="HKM40" s="756"/>
      <c r="HKN40" s="756"/>
      <c r="HKO40" s="756"/>
      <c r="HKP40" s="756"/>
      <c r="HKQ40" s="756"/>
      <c r="HKR40" s="756"/>
      <c r="HKS40" s="756"/>
      <c r="HKT40" s="756"/>
      <c r="HKU40" s="756"/>
      <c r="HKV40" s="756"/>
      <c r="HKW40" s="756"/>
      <c r="HKX40" s="756"/>
      <c r="HKY40" s="756"/>
      <c r="HKZ40" s="756"/>
      <c r="HLA40" s="756"/>
      <c r="HLB40" s="756"/>
      <c r="HLC40" s="756"/>
      <c r="HLD40" s="756"/>
      <c r="HLE40" s="756"/>
      <c r="HLF40" s="756"/>
      <c r="HLG40" s="756"/>
      <c r="HLH40" s="756"/>
      <c r="HLI40" s="756"/>
      <c r="HLJ40" s="756"/>
      <c r="HLK40" s="756"/>
      <c r="HLL40" s="756"/>
      <c r="HLM40" s="756"/>
      <c r="HLN40" s="756"/>
      <c r="HLO40" s="756"/>
      <c r="HLP40" s="756"/>
      <c r="HLQ40" s="756"/>
      <c r="HLR40" s="756"/>
      <c r="HLS40" s="756"/>
      <c r="HLT40" s="756"/>
      <c r="HLU40" s="756"/>
      <c r="HLV40" s="756"/>
      <c r="HLW40" s="756"/>
      <c r="HLX40" s="756"/>
      <c r="HLY40" s="756"/>
      <c r="HLZ40" s="756"/>
      <c r="HMA40" s="756"/>
      <c r="HMB40" s="756"/>
      <c r="HMC40" s="756"/>
      <c r="HMD40" s="756"/>
      <c r="HME40" s="756"/>
      <c r="HMF40" s="756"/>
      <c r="HMG40" s="756"/>
      <c r="HMH40" s="756"/>
      <c r="HMI40" s="756"/>
      <c r="HMJ40" s="756"/>
      <c r="HMK40" s="756"/>
      <c r="HML40" s="756"/>
      <c r="HMM40" s="756"/>
      <c r="HMN40" s="756"/>
      <c r="HMO40" s="756"/>
      <c r="HMP40" s="756"/>
      <c r="HMQ40" s="756"/>
      <c r="HMR40" s="756"/>
      <c r="HMS40" s="756"/>
      <c r="HMT40" s="756"/>
      <c r="HMU40" s="756"/>
      <c r="HMV40" s="756"/>
      <c r="HMW40" s="756"/>
      <c r="HMX40" s="756"/>
      <c r="HMY40" s="756"/>
      <c r="HMZ40" s="756"/>
      <c r="HNA40" s="756"/>
      <c r="HNB40" s="756"/>
      <c r="HNC40" s="756"/>
      <c r="HND40" s="756"/>
      <c r="HNE40" s="756"/>
      <c r="HNF40" s="756"/>
      <c r="HNG40" s="756"/>
      <c r="HNH40" s="756"/>
      <c r="HNI40" s="756"/>
      <c r="HNJ40" s="756"/>
      <c r="HNK40" s="756"/>
      <c r="HNL40" s="756"/>
      <c r="HNM40" s="756"/>
      <c r="HNN40" s="756"/>
      <c r="HNO40" s="756"/>
      <c r="HNP40" s="756"/>
      <c r="HNQ40" s="756"/>
      <c r="HNR40" s="756"/>
      <c r="HNS40" s="756"/>
      <c r="HNT40" s="756"/>
      <c r="HNU40" s="756"/>
      <c r="HNV40" s="756"/>
      <c r="HNW40" s="756"/>
      <c r="HNX40" s="756"/>
      <c r="HNY40" s="756"/>
      <c r="HNZ40" s="756"/>
      <c r="HOA40" s="756"/>
      <c r="HOB40" s="756"/>
      <c r="HOC40" s="756"/>
      <c r="HOD40" s="756"/>
      <c r="HOE40" s="756"/>
      <c r="HOF40" s="756"/>
      <c r="HOG40" s="756"/>
      <c r="HOH40" s="756"/>
      <c r="HOI40" s="756"/>
      <c r="HOJ40" s="756"/>
      <c r="HOK40" s="756"/>
      <c r="HOL40" s="756"/>
      <c r="HOM40" s="756"/>
      <c r="HON40" s="756"/>
      <c r="HOO40" s="756"/>
      <c r="HOP40" s="756"/>
      <c r="HOQ40" s="756"/>
      <c r="HOR40" s="756"/>
      <c r="HOS40" s="756"/>
      <c r="HOT40" s="756"/>
      <c r="HOU40" s="756"/>
      <c r="HOV40" s="756"/>
      <c r="HOW40" s="756"/>
      <c r="HOX40" s="756"/>
      <c r="HOY40" s="756"/>
      <c r="HOZ40" s="756"/>
      <c r="HPA40" s="756"/>
      <c r="HPB40" s="756"/>
      <c r="HPC40" s="756"/>
      <c r="HPD40" s="756"/>
      <c r="HPE40" s="756"/>
      <c r="HPF40" s="756"/>
      <c r="HPG40" s="756"/>
      <c r="HPH40" s="756"/>
      <c r="HPI40" s="756"/>
      <c r="HPJ40" s="756"/>
      <c r="HPK40" s="756"/>
      <c r="HPL40" s="756"/>
      <c r="HPM40" s="756"/>
      <c r="HPN40" s="756"/>
      <c r="HPO40" s="756"/>
      <c r="HPP40" s="756"/>
      <c r="HPQ40" s="756"/>
      <c r="HPR40" s="756"/>
      <c r="HPS40" s="756"/>
      <c r="HPT40" s="756"/>
      <c r="HPU40" s="756"/>
      <c r="HPV40" s="756"/>
      <c r="HPW40" s="756"/>
      <c r="HPX40" s="756"/>
      <c r="HPY40" s="756"/>
      <c r="HPZ40" s="756"/>
      <c r="HQA40" s="756"/>
      <c r="HQB40" s="756"/>
      <c r="HQC40" s="756"/>
      <c r="HQD40" s="756"/>
      <c r="HQE40" s="756"/>
      <c r="HQF40" s="756"/>
      <c r="HQG40" s="756"/>
      <c r="HQH40" s="756"/>
      <c r="HQI40" s="756"/>
      <c r="HQJ40" s="756"/>
      <c r="HQK40" s="756"/>
      <c r="HQL40" s="756"/>
      <c r="HQM40" s="756"/>
      <c r="HQN40" s="756"/>
      <c r="HQO40" s="756"/>
      <c r="HQP40" s="756"/>
      <c r="HQQ40" s="756"/>
      <c r="HQR40" s="756"/>
      <c r="HQS40" s="756"/>
      <c r="HQT40" s="756"/>
      <c r="HQU40" s="756"/>
      <c r="HQV40" s="756"/>
      <c r="HQW40" s="756"/>
      <c r="HQX40" s="756"/>
      <c r="HQY40" s="756"/>
      <c r="HQZ40" s="756"/>
      <c r="HRA40" s="756"/>
      <c r="HRB40" s="756"/>
      <c r="HRC40" s="756"/>
      <c r="HRD40" s="756"/>
      <c r="HRE40" s="756"/>
      <c r="HRF40" s="756"/>
      <c r="HRG40" s="756"/>
      <c r="HRH40" s="756"/>
      <c r="HRI40" s="756"/>
      <c r="HRJ40" s="756"/>
      <c r="HRK40" s="756"/>
      <c r="HRL40" s="756"/>
      <c r="HRM40" s="756"/>
      <c r="HRN40" s="756"/>
      <c r="HRO40" s="756"/>
      <c r="HRP40" s="756"/>
      <c r="HRQ40" s="756"/>
      <c r="HRR40" s="756"/>
      <c r="HRS40" s="756"/>
      <c r="HRT40" s="756"/>
      <c r="HRU40" s="756"/>
      <c r="HRV40" s="756"/>
      <c r="HRW40" s="756"/>
      <c r="HRX40" s="756"/>
      <c r="HRY40" s="756"/>
      <c r="HRZ40" s="756"/>
      <c r="HSA40" s="756"/>
      <c r="HSB40" s="756"/>
      <c r="HSC40" s="756"/>
      <c r="HSD40" s="756"/>
      <c r="HSE40" s="756"/>
      <c r="HSF40" s="756"/>
      <c r="HSG40" s="756"/>
      <c r="HSH40" s="756"/>
      <c r="HSI40" s="756"/>
      <c r="HSJ40" s="756"/>
      <c r="HSK40" s="756"/>
      <c r="HSL40" s="756"/>
      <c r="HSM40" s="756"/>
      <c r="HSN40" s="756"/>
      <c r="HSO40" s="756"/>
      <c r="HSP40" s="756"/>
      <c r="HSQ40" s="756"/>
      <c r="HSR40" s="756"/>
      <c r="HSS40" s="756"/>
      <c r="HST40" s="756"/>
      <c r="HSU40" s="756"/>
      <c r="HSV40" s="756"/>
      <c r="HSW40" s="756"/>
      <c r="HSX40" s="756"/>
      <c r="HSY40" s="756"/>
      <c r="HSZ40" s="756"/>
      <c r="HTA40" s="756"/>
      <c r="HTB40" s="756"/>
      <c r="HTC40" s="756"/>
      <c r="HTD40" s="756"/>
      <c r="HTE40" s="756"/>
      <c r="HTF40" s="756"/>
      <c r="HTG40" s="756"/>
      <c r="HTH40" s="756"/>
      <c r="HTI40" s="756"/>
      <c r="HTJ40" s="756"/>
      <c r="HTK40" s="756"/>
      <c r="HTL40" s="756"/>
      <c r="HTM40" s="756"/>
      <c r="HTN40" s="756"/>
      <c r="HTO40" s="756"/>
      <c r="HTP40" s="756"/>
      <c r="HTQ40" s="756"/>
      <c r="HTR40" s="756"/>
      <c r="HTS40" s="756"/>
      <c r="HTT40" s="756"/>
      <c r="HTU40" s="756"/>
      <c r="HTV40" s="756"/>
      <c r="HTW40" s="756"/>
      <c r="HTX40" s="756"/>
      <c r="HTY40" s="756"/>
      <c r="HTZ40" s="756"/>
      <c r="HUA40" s="756"/>
      <c r="HUB40" s="756"/>
      <c r="HUC40" s="756"/>
      <c r="HUD40" s="756"/>
      <c r="HUE40" s="756"/>
      <c r="HUF40" s="756"/>
      <c r="HUG40" s="756"/>
      <c r="HUH40" s="756"/>
      <c r="HUI40" s="756"/>
      <c r="HUJ40" s="756"/>
      <c r="HUK40" s="756"/>
      <c r="HUL40" s="756"/>
      <c r="HUM40" s="756"/>
      <c r="HUN40" s="756"/>
      <c r="HUO40" s="756"/>
      <c r="HUP40" s="756"/>
      <c r="HUQ40" s="756"/>
      <c r="HUR40" s="756"/>
      <c r="HUS40" s="756"/>
      <c r="HUT40" s="756"/>
      <c r="HUU40" s="756"/>
      <c r="HUV40" s="756"/>
      <c r="HUW40" s="756"/>
      <c r="HUX40" s="756"/>
      <c r="HUY40" s="756"/>
      <c r="HUZ40" s="756"/>
      <c r="HVA40" s="756"/>
      <c r="HVB40" s="756"/>
      <c r="HVC40" s="756"/>
      <c r="HVD40" s="756"/>
      <c r="HVE40" s="756"/>
      <c r="HVF40" s="756"/>
      <c r="HVG40" s="756"/>
      <c r="HVH40" s="756"/>
      <c r="HVI40" s="756"/>
      <c r="HVJ40" s="756"/>
      <c r="HVK40" s="756"/>
      <c r="HVL40" s="756"/>
      <c r="HVM40" s="756"/>
      <c r="HVN40" s="756"/>
      <c r="HVO40" s="756"/>
      <c r="HVP40" s="756"/>
      <c r="HVQ40" s="756"/>
      <c r="HVR40" s="756"/>
      <c r="HVS40" s="756"/>
      <c r="HVT40" s="756"/>
      <c r="HVU40" s="756"/>
      <c r="HVV40" s="756"/>
      <c r="HVW40" s="756"/>
      <c r="HVX40" s="756"/>
      <c r="HVY40" s="756"/>
      <c r="HVZ40" s="756"/>
      <c r="HWA40" s="756"/>
      <c r="HWB40" s="756"/>
      <c r="HWC40" s="756"/>
      <c r="HWD40" s="756"/>
      <c r="HWE40" s="756"/>
      <c r="HWF40" s="756"/>
      <c r="HWG40" s="756"/>
      <c r="HWH40" s="756"/>
      <c r="HWI40" s="756"/>
      <c r="HWJ40" s="756"/>
      <c r="HWK40" s="756"/>
      <c r="HWL40" s="756"/>
      <c r="HWM40" s="756"/>
      <c r="HWN40" s="756"/>
      <c r="HWO40" s="756"/>
      <c r="HWP40" s="756"/>
      <c r="HWQ40" s="756"/>
      <c r="HWR40" s="756"/>
      <c r="HWS40" s="756"/>
      <c r="HWT40" s="756"/>
      <c r="HWU40" s="756"/>
      <c r="HWV40" s="756"/>
      <c r="HWW40" s="756"/>
      <c r="HWX40" s="756"/>
      <c r="HWY40" s="756"/>
      <c r="HWZ40" s="756"/>
      <c r="HXA40" s="756"/>
      <c r="HXB40" s="756"/>
      <c r="HXC40" s="756"/>
      <c r="HXD40" s="756"/>
      <c r="HXE40" s="756"/>
      <c r="HXF40" s="756"/>
      <c r="HXG40" s="756"/>
      <c r="HXH40" s="756"/>
      <c r="HXI40" s="756"/>
      <c r="HXJ40" s="756"/>
      <c r="HXK40" s="756"/>
      <c r="HXL40" s="756"/>
      <c r="HXM40" s="756"/>
      <c r="HXN40" s="756"/>
      <c r="HXO40" s="756"/>
      <c r="HXP40" s="756"/>
      <c r="HXQ40" s="756"/>
      <c r="HXR40" s="756"/>
      <c r="HXS40" s="756"/>
      <c r="HXT40" s="756"/>
      <c r="HXU40" s="756"/>
      <c r="HXV40" s="756"/>
      <c r="HXW40" s="756"/>
      <c r="HXX40" s="756"/>
      <c r="HXY40" s="756"/>
      <c r="HXZ40" s="756"/>
      <c r="HYA40" s="756"/>
      <c r="HYB40" s="756"/>
      <c r="HYC40" s="756"/>
      <c r="HYD40" s="756"/>
      <c r="HYE40" s="756"/>
      <c r="HYF40" s="756"/>
      <c r="HYG40" s="756"/>
      <c r="HYH40" s="756"/>
      <c r="HYI40" s="756"/>
      <c r="HYJ40" s="756"/>
      <c r="HYK40" s="756"/>
      <c r="HYL40" s="756"/>
      <c r="HYM40" s="756"/>
      <c r="HYN40" s="756"/>
      <c r="HYO40" s="756"/>
      <c r="HYP40" s="756"/>
      <c r="HYQ40" s="756"/>
      <c r="HYR40" s="756"/>
      <c r="HYS40" s="756"/>
      <c r="HYT40" s="756"/>
      <c r="HYU40" s="756"/>
      <c r="HYV40" s="756"/>
      <c r="HYW40" s="756"/>
      <c r="HYX40" s="756"/>
      <c r="HYY40" s="756"/>
      <c r="HYZ40" s="756"/>
      <c r="HZA40" s="756"/>
      <c r="HZB40" s="756"/>
      <c r="HZC40" s="756"/>
      <c r="HZD40" s="756"/>
      <c r="HZE40" s="756"/>
      <c r="HZF40" s="756"/>
      <c r="HZG40" s="756"/>
      <c r="HZH40" s="756"/>
      <c r="HZI40" s="756"/>
      <c r="HZJ40" s="756"/>
      <c r="HZK40" s="756"/>
      <c r="HZL40" s="756"/>
      <c r="HZM40" s="756"/>
      <c r="HZN40" s="756"/>
      <c r="HZO40" s="756"/>
      <c r="HZP40" s="756"/>
      <c r="HZQ40" s="756"/>
      <c r="HZR40" s="756"/>
      <c r="HZS40" s="756"/>
      <c r="HZT40" s="756"/>
      <c r="HZU40" s="756"/>
      <c r="HZV40" s="756"/>
      <c r="HZW40" s="756"/>
      <c r="HZX40" s="756"/>
      <c r="HZY40" s="756"/>
      <c r="HZZ40" s="756"/>
      <c r="IAA40" s="756"/>
      <c r="IAB40" s="756"/>
      <c r="IAC40" s="756"/>
      <c r="IAD40" s="756"/>
      <c r="IAE40" s="756"/>
      <c r="IAF40" s="756"/>
      <c r="IAG40" s="756"/>
      <c r="IAH40" s="756"/>
      <c r="IAI40" s="756"/>
      <c r="IAJ40" s="756"/>
      <c r="IAK40" s="756"/>
      <c r="IAL40" s="756"/>
      <c r="IAM40" s="756"/>
      <c r="IAN40" s="756"/>
      <c r="IAO40" s="756"/>
      <c r="IAP40" s="756"/>
      <c r="IAQ40" s="756"/>
      <c r="IAR40" s="756"/>
      <c r="IAS40" s="756"/>
      <c r="IAT40" s="756"/>
      <c r="IAU40" s="756"/>
      <c r="IAV40" s="756"/>
      <c r="IAW40" s="756"/>
      <c r="IAX40" s="756"/>
      <c r="IAY40" s="756"/>
      <c r="IAZ40" s="756"/>
      <c r="IBA40" s="756"/>
      <c r="IBB40" s="756"/>
      <c r="IBC40" s="756"/>
      <c r="IBD40" s="756"/>
      <c r="IBE40" s="756"/>
      <c r="IBF40" s="756"/>
      <c r="IBG40" s="756"/>
      <c r="IBH40" s="756"/>
      <c r="IBI40" s="756"/>
      <c r="IBJ40" s="756"/>
      <c r="IBK40" s="756"/>
      <c r="IBL40" s="756"/>
      <c r="IBM40" s="756"/>
      <c r="IBN40" s="756"/>
      <c r="IBO40" s="756"/>
      <c r="IBP40" s="756"/>
      <c r="IBQ40" s="756"/>
      <c r="IBR40" s="756"/>
      <c r="IBS40" s="756"/>
      <c r="IBT40" s="756"/>
      <c r="IBU40" s="756"/>
      <c r="IBV40" s="756"/>
      <c r="IBW40" s="756"/>
      <c r="IBX40" s="756"/>
      <c r="IBY40" s="756"/>
      <c r="IBZ40" s="756"/>
      <c r="ICA40" s="756"/>
      <c r="ICB40" s="756"/>
      <c r="ICC40" s="756"/>
      <c r="ICD40" s="756"/>
      <c r="ICE40" s="756"/>
      <c r="ICF40" s="756"/>
      <c r="ICG40" s="756"/>
      <c r="ICH40" s="756"/>
      <c r="ICI40" s="756"/>
      <c r="ICJ40" s="756"/>
      <c r="ICK40" s="756"/>
      <c r="ICL40" s="756"/>
      <c r="ICM40" s="756"/>
      <c r="ICN40" s="756"/>
      <c r="ICO40" s="756"/>
      <c r="ICP40" s="756"/>
      <c r="ICQ40" s="756"/>
      <c r="ICR40" s="756"/>
      <c r="ICS40" s="756"/>
      <c r="ICT40" s="756"/>
      <c r="ICU40" s="756"/>
      <c r="ICV40" s="756"/>
      <c r="ICW40" s="756"/>
      <c r="ICX40" s="756"/>
      <c r="ICY40" s="756"/>
      <c r="ICZ40" s="756"/>
      <c r="IDA40" s="756"/>
      <c r="IDB40" s="756"/>
      <c r="IDC40" s="756"/>
      <c r="IDD40" s="756"/>
      <c r="IDE40" s="756"/>
      <c r="IDF40" s="756"/>
      <c r="IDG40" s="756"/>
      <c r="IDH40" s="756"/>
      <c r="IDI40" s="756"/>
      <c r="IDJ40" s="756"/>
      <c r="IDK40" s="756"/>
      <c r="IDL40" s="756"/>
      <c r="IDM40" s="756"/>
      <c r="IDN40" s="756"/>
      <c r="IDO40" s="756"/>
      <c r="IDP40" s="756"/>
      <c r="IDQ40" s="756"/>
      <c r="IDR40" s="756"/>
      <c r="IDS40" s="756"/>
      <c r="IDT40" s="756"/>
      <c r="IDU40" s="756"/>
      <c r="IDV40" s="756"/>
      <c r="IDW40" s="756"/>
      <c r="IDX40" s="756"/>
      <c r="IDY40" s="756"/>
      <c r="IDZ40" s="756"/>
      <c r="IEA40" s="756"/>
      <c r="IEB40" s="756"/>
      <c r="IEC40" s="756"/>
      <c r="IED40" s="756"/>
      <c r="IEE40" s="756"/>
      <c r="IEF40" s="756"/>
      <c r="IEG40" s="756"/>
      <c r="IEH40" s="756"/>
      <c r="IEI40" s="756"/>
      <c r="IEJ40" s="756"/>
      <c r="IEK40" s="756"/>
      <c r="IEL40" s="756"/>
      <c r="IEM40" s="756"/>
      <c r="IEN40" s="756"/>
      <c r="IEO40" s="756"/>
      <c r="IEP40" s="756"/>
      <c r="IEQ40" s="756"/>
      <c r="IER40" s="756"/>
      <c r="IES40" s="756"/>
      <c r="IET40" s="756"/>
      <c r="IEU40" s="756"/>
      <c r="IEV40" s="756"/>
      <c r="IEW40" s="756"/>
      <c r="IEX40" s="756"/>
      <c r="IEY40" s="756"/>
      <c r="IEZ40" s="756"/>
      <c r="IFA40" s="756"/>
      <c r="IFB40" s="756"/>
      <c r="IFC40" s="756"/>
      <c r="IFD40" s="756"/>
      <c r="IFE40" s="756"/>
      <c r="IFF40" s="756"/>
      <c r="IFG40" s="756"/>
      <c r="IFH40" s="756"/>
      <c r="IFI40" s="756"/>
      <c r="IFJ40" s="756"/>
      <c r="IFK40" s="756"/>
      <c r="IFL40" s="756"/>
      <c r="IFM40" s="756"/>
      <c r="IFN40" s="756"/>
      <c r="IFO40" s="756"/>
      <c r="IFP40" s="756"/>
      <c r="IFQ40" s="756"/>
      <c r="IFR40" s="756"/>
      <c r="IFS40" s="756"/>
      <c r="IFT40" s="756"/>
      <c r="IFU40" s="756"/>
      <c r="IFV40" s="756"/>
      <c r="IFW40" s="756"/>
      <c r="IFX40" s="756"/>
      <c r="IFY40" s="756"/>
      <c r="IFZ40" s="756"/>
      <c r="IGA40" s="756"/>
      <c r="IGB40" s="756"/>
      <c r="IGC40" s="756"/>
      <c r="IGD40" s="756"/>
      <c r="IGE40" s="756"/>
      <c r="IGF40" s="756"/>
      <c r="IGG40" s="756"/>
      <c r="IGH40" s="756"/>
      <c r="IGI40" s="756"/>
      <c r="IGJ40" s="756"/>
      <c r="IGK40" s="756"/>
      <c r="IGL40" s="756"/>
      <c r="IGM40" s="756"/>
      <c r="IGN40" s="756"/>
      <c r="IGO40" s="756"/>
      <c r="IGP40" s="756"/>
      <c r="IGQ40" s="756"/>
      <c r="IGR40" s="756"/>
      <c r="IGS40" s="756"/>
      <c r="IGT40" s="756"/>
      <c r="IGU40" s="756"/>
      <c r="IGV40" s="756"/>
      <c r="IGW40" s="756"/>
      <c r="IGX40" s="756"/>
      <c r="IGY40" s="756"/>
      <c r="IGZ40" s="756"/>
      <c r="IHA40" s="756"/>
      <c r="IHB40" s="756"/>
      <c r="IHC40" s="756"/>
      <c r="IHD40" s="756"/>
      <c r="IHE40" s="756"/>
      <c r="IHF40" s="756"/>
      <c r="IHG40" s="756"/>
      <c r="IHH40" s="756"/>
      <c r="IHI40" s="756"/>
      <c r="IHJ40" s="756"/>
      <c r="IHK40" s="756"/>
      <c r="IHL40" s="756"/>
      <c r="IHM40" s="756"/>
      <c r="IHN40" s="756"/>
      <c r="IHO40" s="756"/>
      <c r="IHP40" s="756"/>
      <c r="IHQ40" s="756"/>
      <c r="IHR40" s="756"/>
      <c r="IHS40" s="756"/>
      <c r="IHT40" s="756"/>
      <c r="IHU40" s="756"/>
      <c r="IHV40" s="756"/>
      <c r="IHW40" s="756"/>
      <c r="IHX40" s="756"/>
      <c r="IHY40" s="756"/>
      <c r="IHZ40" s="756"/>
      <c r="IIA40" s="756"/>
      <c r="IIB40" s="756"/>
      <c r="IIC40" s="756"/>
      <c r="IID40" s="756"/>
      <c r="IIE40" s="756"/>
      <c r="IIF40" s="756"/>
      <c r="IIG40" s="756"/>
      <c r="IIH40" s="756"/>
      <c r="III40" s="756"/>
      <c r="IIJ40" s="756"/>
      <c r="IIK40" s="756"/>
      <c r="IIL40" s="756"/>
      <c r="IIM40" s="756"/>
      <c r="IIN40" s="756"/>
      <c r="IIO40" s="756"/>
      <c r="IIP40" s="756"/>
      <c r="IIQ40" s="756"/>
      <c r="IIR40" s="756"/>
      <c r="IIS40" s="756"/>
      <c r="IIT40" s="756"/>
      <c r="IIU40" s="756"/>
      <c r="IIV40" s="756"/>
      <c r="IIW40" s="756"/>
      <c r="IIX40" s="756"/>
      <c r="IIY40" s="756"/>
      <c r="IIZ40" s="756"/>
      <c r="IJA40" s="756"/>
      <c r="IJB40" s="756"/>
      <c r="IJC40" s="756"/>
      <c r="IJD40" s="756"/>
      <c r="IJE40" s="756"/>
      <c r="IJF40" s="756"/>
      <c r="IJG40" s="756"/>
      <c r="IJH40" s="756"/>
      <c r="IJI40" s="756"/>
      <c r="IJJ40" s="756"/>
      <c r="IJK40" s="756"/>
      <c r="IJL40" s="756"/>
      <c r="IJM40" s="756"/>
      <c r="IJN40" s="756"/>
      <c r="IJO40" s="756"/>
      <c r="IJP40" s="756"/>
      <c r="IJQ40" s="756"/>
      <c r="IJR40" s="756"/>
      <c r="IJS40" s="756"/>
      <c r="IJT40" s="756"/>
      <c r="IJU40" s="756"/>
      <c r="IJV40" s="756"/>
      <c r="IJW40" s="756"/>
      <c r="IJX40" s="756"/>
      <c r="IJY40" s="756"/>
      <c r="IJZ40" s="756"/>
      <c r="IKA40" s="756"/>
      <c r="IKB40" s="756"/>
      <c r="IKC40" s="756"/>
      <c r="IKD40" s="756"/>
      <c r="IKE40" s="756"/>
      <c r="IKF40" s="756"/>
      <c r="IKG40" s="756"/>
      <c r="IKH40" s="756"/>
      <c r="IKI40" s="756"/>
      <c r="IKJ40" s="756"/>
      <c r="IKK40" s="756"/>
      <c r="IKL40" s="756"/>
      <c r="IKM40" s="756"/>
      <c r="IKN40" s="756"/>
      <c r="IKO40" s="756"/>
      <c r="IKP40" s="756"/>
      <c r="IKQ40" s="756"/>
      <c r="IKR40" s="756"/>
      <c r="IKS40" s="756"/>
      <c r="IKT40" s="756"/>
      <c r="IKU40" s="756"/>
      <c r="IKV40" s="756"/>
      <c r="IKW40" s="756"/>
      <c r="IKX40" s="756"/>
      <c r="IKY40" s="756"/>
      <c r="IKZ40" s="756"/>
      <c r="ILA40" s="756"/>
      <c r="ILB40" s="756"/>
      <c r="ILC40" s="756"/>
      <c r="ILD40" s="756"/>
      <c r="ILE40" s="756"/>
      <c r="ILF40" s="756"/>
      <c r="ILG40" s="756"/>
      <c r="ILH40" s="756"/>
      <c r="ILI40" s="756"/>
      <c r="ILJ40" s="756"/>
      <c r="ILK40" s="756"/>
      <c r="ILL40" s="756"/>
      <c r="ILM40" s="756"/>
      <c r="ILN40" s="756"/>
      <c r="ILO40" s="756"/>
      <c r="ILP40" s="756"/>
      <c r="ILQ40" s="756"/>
      <c r="ILR40" s="756"/>
      <c r="ILS40" s="756"/>
      <c r="ILT40" s="756"/>
      <c r="ILU40" s="756"/>
      <c r="ILV40" s="756"/>
      <c r="ILW40" s="756"/>
      <c r="ILX40" s="756"/>
      <c r="ILY40" s="756"/>
      <c r="ILZ40" s="756"/>
      <c r="IMA40" s="756"/>
      <c r="IMB40" s="756"/>
      <c r="IMC40" s="756"/>
      <c r="IMD40" s="756"/>
      <c r="IME40" s="756"/>
      <c r="IMF40" s="756"/>
      <c r="IMG40" s="756"/>
      <c r="IMH40" s="756"/>
      <c r="IMI40" s="756"/>
      <c r="IMJ40" s="756"/>
      <c r="IMK40" s="756"/>
      <c r="IML40" s="756"/>
      <c r="IMM40" s="756"/>
      <c r="IMN40" s="756"/>
      <c r="IMO40" s="756"/>
      <c r="IMP40" s="756"/>
      <c r="IMQ40" s="756"/>
      <c r="IMR40" s="756"/>
      <c r="IMS40" s="756"/>
      <c r="IMT40" s="756"/>
      <c r="IMU40" s="756"/>
      <c r="IMV40" s="756"/>
      <c r="IMW40" s="756"/>
      <c r="IMX40" s="756"/>
      <c r="IMY40" s="756"/>
      <c r="IMZ40" s="756"/>
      <c r="INA40" s="756"/>
      <c r="INB40" s="756"/>
      <c r="INC40" s="756"/>
      <c r="IND40" s="756"/>
      <c r="INE40" s="756"/>
      <c r="INF40" s="756"/>
      <c r="ING40" s="756"/>
      <c r="INH40" s="756"/>
      <c r="INI40" s="756"/>
      <c r="INJ40" s="756"/>
      <c r="INK40" s="756"/>
      <c r="INL40" s="756"/>
      <c r="INM40" s="756"/>
      <c r="INN40" s="756"/>
      <c r="INO40" s="756"/>
      <c r="INP40" s="756"/>
      <c r="INQ40" s="756"/>
      <c r="INR40" s="756"/>
      <c r="INS40" s="756"/>
      <c r="INT40" s="756"/>
      <c r="INU40" s="756"/>
      <c r="INV40" s="756"/>
      <c r="INW40" s="756"/>
      <c r="INX40" s="756"/>
      <c r="INY40" s="756"/>
      <c r="INZ40" s="756"/>
      <c r="IOA40" s="756"/>
      <c r="IOB40" s="756"/>
      <c r="IOC40" s="756"/>
      <c r="IOD40" s="756"/>
      <c r="IOE40" s="756"/>
      <c r="IOF40" s="756"/>
      <c r="IOG40" s="756"/>
      <c r="IOH40" s="756"/>
      <c r="IOI40" s="756"/>
      <c r="IOJ40" s="756"/>
      <c r="IOK40" s="756"/>
      <c r="IOL40" s="756"/>
      <c r="IOM40" s="756"/>
      <c r="ION40" s="756"/>
      <c r="IOO40" s="756"/>
      <c r="IOP40" s="756"/>
      <c r="IOQ40" s="756"/>
      <c r="IOR40" s="756"/>
      <c r="IOS40" s="756"/>
      <c r="IOT40" s="756"/>
      <c r="IOU40" s="756"/>
      <c r="IOV40" s="756"/>
      <c r="IOW40" s="756"/>
      <c r="IOX40" s="756"/>
      <c r="IOY40" s="756"/>
      <c r="IOZ40" s="756"/>
      <c r="IPA40" s="756"/>
      <c r="IPB40" s="756"/>
      <c r="IPC40" s="756"/>
      <c r="IPD40" s="756"/>
      <c r="IPE40" s="756"/>
      <c r="IPF40" s="756"/>
      <c r="IPG40" s="756"/>
      <c r="IPH40" s="756"/>
      <c r="IPI40" s="756"/>
      <c r="IPJ40" s="756"/>
      <c r="IPK40" s="756"/>
      <c r="IPL40" s="756"/>
      <c r="IPM40" s="756"/>
      <c r="IPN40" s="756"/>
      <c r="IPO40" s="756"/>
      <c r="IPP40" s="756"/>
      <c r="IPQ40" s="756"/>
      <c r="IPR40" s="756"/>
      <c r="IPS40" s="756"/>
      <c r="IPT40" s="756"/>
      <c r="IPU40" s="756"/>
      <c r="IPV40" s="756"/>
      <c r="IPW40" s="756"/>
      <c r="IPX40" s="756"/>
      <c r="IPY40" s="756"/>
      <c r="IPZ40" s="756"/>
      <c r="IQA40" s="756"/>
      <c r="IQB40" s="756"/>
      <c r="IQC40" s="756"/>
      <c r="IQD40" s="756"/>
      <c r="IQE40" s="756"/>
      <c r="IQF40" s="756"/>
      <c r="IQG40" s="756"/>
      <c r="IQH40" s="756"/>
      <c r="IQI40" s="756"/>
      <c r="IQJ40" s="756"/>
      <c r="IQK40" s="756"/>
      <c r="IQL40" s="756"/>
      <c r="IQM40" s="756"/>
      <c r="IQN40" s="756"/>
      <c r="IQO40" s="756"/>
      <c r="IQP40" s="756"/>
      <c r="IQQ40" s="756"/>
      <c r="IQR40" s="756"/>
      <c r="IQS40" s="756"/>
      <c r="IQT40" s="756"/>
      <c r="IQU40" s="756"/>
      <c r="IQV40" s="756"/>
      <c r="IQW40" s="756"/>
      <c r="IQX40" s="756"/>
      <c r="IQY40" s="756"/>
      <c r="IQZ40" s="756"/>
      <c r="IRA40" s="756"/>
      <c r="IRB40" s="756"/>
      <c r="IRC40" s="756"/>
      <c r="IRD40" s="756"/>
      <c r="IRE40" s="756"/>
      <c r="IRF40" s="756"/>
      <c r="IRG40" s="756"/>
      <c r="IRH40" s="756"/>
      <c r="IRI40" s="756"/>
      <c r="IRJ40" s="756"/>
      <c r="IRK40" s="756"/>
      <c r="IRL40" s="756"/>
      <c r="IRM40" s="756"/>
      <c r="IRN40" s="756"/>
      <c r="IRO40" s="756"/>
      <c r="IRP40" s="756"/>
      <c r="IRQ40" s="756"/>
      <c r="IRR40" s="756"/>
      <c r="IRS40" s="756"/>
      <c r="IRT40" s="756"/>
      <c r="IRU40" s="756"/>
      <c r="IRV40" s="756"/>
      <c r="IRW40" s="756"/>
      <c r="IRX40" s="756"/>
      <c r="IRY40" s="756"/>
      <c r="IRZ40" s="756"/>
      <c r="ISA40" s="756"/>
      <c r="ISB40" s="756"/>
      <c r="ISC40" s="756"/>
      <c r="ISD40" s="756"/>
      <c r="ISE40" s="756"/>
      <c r="ISF40" s="756"/>
      <c r="ISG40" s="756"/>
      <c r="ISH40" s="756"/>
      <c r="ISI40" s="756"/>
      <c r="ISJ40" s="756"/>
      <c r="ISK40" s="756"/>
      <c r="ISL40" s="756"/>
      <c r="ISM40" s="756"/>
      <c r="ISN40" s="756"/>
      <c r="ISO40" s="756"/>
      <c r="ISP40" s="756"/>
      <c r="ISQ40" s="756"/>
      <c r="ISR40" s="756"/>
      <c r="ISS40" s="756"/>
      <c r="IST40" s="756"/>
      <c r="ISU40" s="756"/>
      <c r="ISV40" s="756"/>
      <c r="ISW40" s="756"/>
      <c r="ISX40" s="756"/>
      <c r="ISY40" s="756"/>
      <c r="ISZ40" s="756"/>
      <c r="ITA40" s="756"/>
      <c r="ITB40" s="756"/>
      <c r="ITC40" s="756"/>
      <c r="ITD40" s="756"/>
      <c r="ITE40" s="756"/>
      <c r="ITF40" s="756"/>
      <c r="ITG40" s="756"/>
      <c r="ITH40" s="756"/>
      <c r="ITI40" s="756"/>
      <c r="ITJ40" s="756"/>
      <c r="ITK40" s="756"/>
      <c r="ITL40" s="756"/>
      <c r="ITM40" s="756"/>
      <c r="ITN40" s="756"/>
      <c r="ITO40" s="756"/>
      <c r="ITP40" s="756"/>
      <c r="ITQ40" s="756"/>
      <c r="ITR40" s="756"/>
      <c r="ITS40" s="756"/>
      <c r="ITT40" s="756"/>
      <c r="ITU40" s="756"/>
      <c r="ITV40" s="756"/>
      <c r="ITW40" s="756"/>
      <c r="ITX40" s="756"/>
      <c r="ITY40" s="756"/>
      <c r="ITZ40" s="756"/>
      <c r="IUA40" s="756"/>
      <c r="IUB40" s="756"/>
      <c r="IUC40" s="756"/>
      <c r="IUD40" s="756"/>
      <c r="IUE40" s="756"/>
      <c r="IUF40" s="756"/>
      <c r="IUG40" s="756"/>
      <c r="IUH40" s="756"/>
      <c r="IUI40" s="756"/>
      <c r="IUJ40" s="756"/>
      <c r="IUK40" s="756"/>
      <c r="IUL40" s="756"/>
      <c r="IUM40" s="756"/>
      <c r="IUN40" s="756"/>
      <c r="IUO40" s="756"/>
      <c r="IUP40" s="756"/>
      <c r="IUQ40" s="756"/>
      <c r="IUR40" s="756"/>
      <c r="IUS40" s="756"/>
      <c r="IUT40" s="756"/>
      <c r="IUU40" s="756"/>
      <c r="IUV40" s="756"/>
      <c r="IUW40" s="756"/>
      <c r="IUX40" s="756"/>
      <c r="IUY40" s="756"/>
      <c r="IUZ40" s="756"/>
      <c r="IVA40" s="756"/>
      <c r="IVB40" s="756"/>
      <c r="IVC40" s="756"/>
      <c r="IVD40" s="756"/>
      <c r="IVE40" s="756"/>
      <c r="IVF40" s="756"/>
      <c r="IVG40" s="756"/>
      <c r="IVH40" s="756"/>
      <c r="IVI40" s="756"/>
      <c r="IVJ40" s="756"/>
      <c r="IVK40" s="756"/>
      <c r="IVL40" s="756"/>
      <c r="IVM40" s="756"/>
      <c r="IVN40" s="756"/>
      <c r="IVO40" s="756"/>
      <c r="IVP40" s="756"/>
      <c r="IVQ40" s="756"/>
      <c r="IVR40" s="756"/>
      <c r="IVS40" s="756"/>
      <c r="IVT40" s="756"/>
      <c r="IVU40" s="756"/>
      <c r="IVV40" s="756"/>
      <c r="IVW40" s="756"/>
      <c r="IVX40" s="756"/>
      <c r="IVY40" s="756"/>
      <c r="IVZ40" s="756"/>
      <c r="IWA40" s="756"/>
      <c r="IWB40" s="756"/>
      <c r="IWC40" s="756"/>
      <c r="IWD40" s="756"/>
      <c r="IWE40" s="756"/>
      <c r="IWF40" s="756"/>
      <c r="IWG40" s="756"/>
      <c r="IWH40" s="756"/>
      <c r="IWI40" s="756"/>
      <c r="IWJ40" s="756"/>
      <c r="IWK40" s="756"/>
      <c r="IWL40" s="756"/>
      <c r="IWM40" s="756"/>
      <c r="IWN40" s="756"/>
      <c r="IWO40" s="756"/>
      <c r="IWP40" s="756"/>
      <c r="IWQ40" s="756"/>
      <c r="IWR40" s="756"/>
      <c r="IWS40" s="756"/>
      <c r="IWT40" s="756"/>
      <c r="IWU40" s="756"/>
      <c r="IWV40" s="756"/>
      <c r="IWW40" s="756"/>
      <c r="IWX40" s="756"/>
      <c r="IWY40" s="756"/>
      <c r="IWZ40" s="756"/>
      <c r="IXA40" s="756"/>
      <c r="IXB40" s="756"/>
      <c r="IXC40" s="756"/>
      <c r="IXD40" s="756"/>
      <c r="IXE40" s="756"/>
      <c r="IXF40" s="756"/>
      <c r="IXG40" s="756"/>
      <c r="IXH40" s="756"/>
      <c r="IXI40" s="756"/>
      <c r="IXJ40" s="756"/>
      <c r="IXK40" s="756"/>
      <c r="IXL40" s="756"/>
      <c r="IXM40" s="756"/>
      <c r="IXN40" s="756"/>
      <c r="IXO40" s="756"/>
      <c r="IXP40" s="756"/>
      <c r="IXQ40" s="756"/>
      <c r="IXR40" s="756"/>
      <c r="IXS40" s="756"/>
      <c r="IXT40" s="756"/>
      <c r="IXU40" s="756"/>
      <c r="IXV40" s="756"/>
      <c r="IXW40" s="756"/>
      <c r="IXX40" s="756"/>
      <c r="IXY40" s="756"/>
      <c r="IXZ40" s="756"/>
      <c r="IYA40" s="756"/>
      <c r="IYB40" s="756"/>
      <c r="IYC40" s="756"/>
      <c r="IYD40" s="756"/>
      <c r="IYE40" s="756"/>
      <c r="IYF40" s="756"/>
      <c r="IYG40" s="756"/>
      <c r="IYH40" s="756"/>
      <c r="IYI40" s="756"/>
      <c r="IYJ40" s="756"/>
      <c r="IYK40" s="756"/>
      <c r="IYL40" s="756"/>
      <c r="IYM40" s="756"/>
      <c r="IYN40" s="756"/>
      <c r="IYO40" s="756"/>
      <c r="IYP40" s="756"/>
      <c r="IYQ40" s="756"/>
      <c r="IYR40" s="756"/>
      <c r="IYS40" s="756"/>
      <c r="IYT40" s="756"/>
      <c r="IYU40" s="756"/>
      <c r="IYV40" s="756"/>
      <c r="IYW40" s="756"/>
      <c r="IYX40" s="756"/>
      <c r="IYY40" s="756"/>
      <c r="IYZ40" s="756"/>
      <c r="IZA40" s="756"/>
      <c r="IZB40" s="756"/>
      <c r="IZC40" s="756"/>
      <c r="IZD40" s="756"/>
      <c r="IZE40" s="756"/>
      <c r="IZF40" s="756"/>
      <c r="IZG40" s="756"/>
      <c r="IZH40" s="756"/>
      <c r="IZI40" s="756"/>
      <c r="IZJ40" s="756"/>
      <c r="IZK40" s="756"/>
      <c r="IZL40" s="756"/>
      <c r="IZM40" s="756"/>
      <c r="IZN40" s="756"/>
      <c r="IZO40" s="756"/>
      <c r="IZP40" s="756"/>
      <c r="IZQ40" s="756"/>
      <c r="IZR40" s="756"/>
      <c r="IZS40" s="756"/>
      <c r="IZT40" s="756"/>
      <c r="IZU40" s="756"/>
      <c r="IZV40" s="756"/>
      <c r="IZW40" s="756"/>
      <c r="IZX40" s="756"/>
      <c r="IZY40" s="756"/>
      <c r="IZZ40" s="756"/>
      <c r="JAA40" s="756"/>
      <c r="JAB40" s="756"/>
      <c r="JAC40" s="756"/>
      <c r="JAD40" s="756"/>
      <c r="JAE40" s="756"/>
      <c r="JAF40" s="756"/>
      <c r="JAG40" s="756"/>
      <c r="JAH40" s="756"/>
      <c r="JAI40" s="756"/>
      <c r="JAJ40" s="756"/>
      <c r="JAK40" s="756"/>
      <c r="JAL40" s="756"/>
      <c r="JAM40" s="756"/>
      <c r="JAN40" s="756"/>
      <c r="JAO40" s="756"/>
      <c r="JAP40" s="756"/>
      <c r="JAQ40" s="756"/>
      <c r="JAR40" s="756"/>
      <c r="JAS40" s="756"/>
      <c r="JAT40" s="756"/>
      <c r="JAU40" s="756"/>
      <c r="JAV40" s="756"/>
      <c r="JAW40" s="756"/>
      <c r="JAX40" s="756"/>
      <c r="JAY40" s="756"/>
      <c r="JAZ40" s="756"/>
      <c r="JBA40" s="756"/>
      <c r="JBB40" s="756"/>
      <c r="JBC40" s="756"/>
      <c r="JBD40" s="756"/>
      <c r="JBE40" s="756"/>
      <c r="JBF40" s="756"/>
      <c r="JBG40" s="756"/>
      <c r="JBH40" s="756"/>
      <c r="JBI40" s="756"/>
      <c r="JBJ40" s="756"/>
      <c r="JBK40" s="756"/>
      <c r="JBL40" s="756"/>
      <c r="JBM40" s="756"/>
      <c r="JBN40" s="756"/>
      <c r="JBO40" s="756"/>
      <c r="JBP40" s="756"/>
      <c r="JBQ40" s="756"/>
      <c r="JBR40" s="756"/>
      <c r="JBS40" s="756"/>
      <c r="JBT40" s="756"/>
      <c r="JBU40" s="756"/>
      <c r="JBV40" s="756"/>
      <c r="JBW40" s="756"/>
      <c r="JBX40" s="756"/>
      <c r="JBY40" s="756"/>
      <c r="JBZ40" s="756"/>
      <c r="JCA40" s="756"/>
      <c r="JCB40" s="756"/>
      <c r="JCC40" s="756"/>
      <c r="JCD40" s="756"/>
      <c r="JCE40" s="756"/>
      <c r="JCF40" s="756"/>
      <c r="JCG40" s="756"/>
      <c r="JCH40" s="756"/>
      <c r="JCI40" s="756"/>
      <c r="JCJ40" s="756"/>
      <c r="JCK40" s="756"/>
      <c r="JCL40" s="756"/>
      <c r="JCM40" s="756"/>
      <c r="JCN40" s="756"/>
      <c r="JCO40" s="756"/>
      <c r="JCP40" s="756"/>
      <c r="JCQ40" s="756"/>
      <c r="JCR40" s="756"/>
      <c r="JCS40" s="756"/>
      <c r="JCT40" s="756"/>
      <c r="JCU40" s="756"/>
      <c r="JCV40" s="756"/>
      <c r="JCW40" s="756"/>
      <c r="JCX40" s="756"/>
      <c r="JCY40" s="756"/>
      <c r="JCZ40" s="756"/>
      <c r="JDA40" s="756"/>
      <c r="JDB40" s="756"/>
      <c r="JDC40" s="756"/>
      <c r="JDD40" s="756"/>
      <c r="JDE40" s="756"/>
      <c r="JDF40" s="756"/>
      <c r="JDG40" s="756"/>
      <c r="JDH40" s="756"/>
      <c r="JDI40" s="756"/>
      <c r="JDJ40" s="756"/>
      <c r="JDK40" s="756"/>
      <c r="JDL40" s="756"/>
      <c r="JDM40" s="756"/>
      <c r="JDN40" s="756"/>
      <c r="JDO40" s="756"/>
      <c r="JDP40" s="756"/>
      <c r="JDQ40" s="756"/>
      <c r="JDR40" s="756"/>
      <c r="JDS40" s="756"/>
      <c r="JDT40" s="756"/>
      <c r="JDU40" s="756"/>
      <c r="JDV40" s="756"/>
      <c r="JDW40" s="756"/>
      <c r="JDX40" s="756"/>
      <c r="JDY40" s="756"/>
      <c r="JDZ40" s="756"/>
      <c r="JEA40" s="756"/>
      <c r="JEB40" s="756"/>
      <c r="JEC40" s="756"/>
      <c r="JED40" s="756"/>
      <c r="JEE40" s="756"/>
      <c r="JEF40" s="756"/>
      <c r="JEG40" s="756"/>
      <c r="JEH40" s="756"/>
      <c r="JEI40" s="756"/>
      <c r="JEJ40" s="756"/>
      <c r="JEK40" s="756"/>
      <c r="JEL40" s="756"/>
      <c r="JEM40" s="756"/>
      <c r="JEN40" s="756"/>
      <c r="JEO40" s="756"/>
      <c r="JEP40" s="756"/>
      <c r="JEQ40" s="756"/>
      <c r="JER40" s="756"/>
      <c r="JES40" s="756"/>
      <c r="JET40" s="756"/>
      <c r="JEU40" s="756"/>
      <c r="JEV40" s="756"/>
      <c r="JEW40" s="756"/>
      <c r="JEX40" s="756"/>
      <c r="JEY40" s="756"/>
      <c r="JEZ40" s="756"/>
      <c r="JFA40" s="756"/>
      <c r="JFB40" s="756"/>
      <c r="JFC40" s="756"/>
      <c r="JFD40" s="756"/>
      <c r="JFE40" s="756"/>
      <c r="JFF40" s="756"/>
      <c r="JFG40" s="756"/>
      <c r="JFH40" s="756"/>
      <c r="JFI40" s="756"/>
      <c r="JFJ40" s="756"/>
      <c r="JFK40" s="756"/>
      <c r="JFL40" s="756"/>
      <c r="JFM40" s="756"/>
      <c r="JFN40" s="756"/>
      <c r="JFO40" s="756"/>
      <c r="JFP40" s="756"/>
      <c r="JFQ40" s="756"/>
      <c r="JFR40" s="756"/>
      <c r="JFS40" s="756"/>
      <c r="JFT40" s="756"/>
      <c r="JFU40" s="756"/>
      <c r="JFV40" s="756"/>
      <c r="JFW40" s="756"/>
      <c r="JFX40" s="756"/>
      <c r="JFY40" s="756"/>
      <c r="JFZ40" s="756"/>
      <c r="JGA40" s="756"/>
      <c r="JGB40" s="756"/>
      <c r="JGC40" s="756"/>
      <c r="JGD40" s="756"/>
      <c r="JGE40" s="756"/>
      <c r="JGF40" s="756"/>
      <c r="JGG40" s="756"/>
      <c r="JGH40" s="756"/>
      <c r="JGI40" s="756"/>
      <c r="JGJ40" s="756"/>
      <c r="JGK40" s="756"/>
      <c r="JGL40" s="756"/>
      <c r="JGM40" s="756"/>
      <c r="JGN40" s="756"/>
      <c r="JGO40" s="756"/>
      <c r="JGP40" s="756"/>
      <c r="JGQ40" s="756"/>
      <c r="JGR40" s="756"/>
      <c r="JGS40" s="756"/>
      <c r="JGT40" s="756"/>
      <c r="JGU40" s="756"/>
      <c r="JGV40" s="756"/>
      <c r="JGW40" s="756"/>
      <c r="JGX40" s="756"/>
      <c r="JGY40" s="756"/>
      <c r="JGZ40" s="756"/>
      <c r="JHA40" s="756"/>
      <c r="JHB40" s="756"/>
      <c r="JHC40" s="756"/>
      <c r="JHD40" s="756"/>
      <c r="JHE40" s="756"/>
      <c r="JHF40" s="756"/>
      <c r="JHG40" s="756"/>
      <c r="JHH40" s="756"/>
      <c r="JHI40" s="756"/>
      <c r="JHJ40" s="756"/>
      <c r="JHK40" s="756"/>
      <c r="JHL40" s="756"/>
      <c r="JHM40" s="756"/>
      <c r="JHN40" s="756"/>
      <c r="JHO40" s="756"/>
      <c r="JHP40" s="756"/>
      <c r="JHQ40" s="756"/>
      <c r="JHR40" s="756"/>
      <c r="JHS40" s="756"/>
      <c r="JHT40" s="756"/>
      <c r="JHU40" s="756"/>
      <c r="JHV40" s="756"/>
      <c r="JHW40" s="756"/>
      <c r="JHX40" s="756"/>
      <c r="JHY40" s="756"/>
      <c r="JHZ40" s="756"/>
      <c r="JIA40" s="756"/>
      <c r="JIB40" s="756"/>
      <c r="JIC40" s="756"/>
      <c r="JID40" s="756"/>
      <c r="JIE40" s="756"/>
      <c r="JIF40" s="756"/>
      <c r="JIG40" s="756"/>
      <c r="JIH40" s="756"/>
      <c r="JII40" s="756"/>
      <c r="JIJ40" s="756"/>
      <c r="JIK40" s="756"/>
      <c r="JIL40" s="756"/>
      <c r="JIM40" s="756"/>
      <c r="JIN40" s="756"/>
      <c r="JIO40" s="756"/>
      <c r="JIP40" s="756"/>
      <c r="JIQ40" s="756"/>
      <c r="JIR40" s="756"/>
      <c r="JIS40" s="756"/>
      <c r="JIT40" s="756"/>
      <c r="JIU40" s="756"/>
      <c r="JIV40" s="756"/>
      <c r="JIW40" s="756"/>
      <c r="JIX40" s="756"/>
      <c r="JIY40" s="756"/>
      <c r="JIZ40" s="756"/>
      <c r="JJA40" s="756"/>
      <c r="JJB40" s="756"/>
      <c r="JJC40" s="756"/>
      <c r="JJD40" s="756"/>
      <c r="JJE40" s="756"/>
      <c r="JJF40" s="756"/>
      <c r="JJG40" s="756"/>
      <c r="JJH40" s="756"/>
      <c r="JJI40" s="756"/>
      <c r="JJJ40" s="756"/>
      <c r="JJK40" s="756"/>
      <c r="JJL40" s="756"/>
      <c r="JJM40" s="756"/>
      <c r="JJN40" s="756"/>
      <c r="JJO40" s="756"/>
      <c r="JJP40" s="756"/>
      <c r="JJQ40" s="756"/>
      <c r="JJR40" s="756"/>
      <c r="JJS40" s="756"/>
      <c r="JJT40" s="756"/>
      <c r="JJU40" s="756"/>
      <c r="JJV40" s="756"/>
      <c r="JJW40" s="756"/>
      <c r="JJX40" s="756"/>
      <c r="JJY40" s="756"/>
      <c r="JJZ40" s="756"/>
      <c r="JKA40" s="756"/>
      <c r="JKB40" s="756"/>
      <c r="JKC40" s="756"/>
      <c r="JKD40" s="756"/>
      <c r="JKE40" s="756"/>
      <c r="JKF40" s="756"/>
      <c r="JKG40" s="756"/>
      <c r="JKH40" s="756"/>
      <c r="JKI40" s="756"/>
      <c r="JKJ40" s="756"/>
      <c r="JKK40" s="756"/>
      <c r="JKL40" s="756"/>
      <c r="JKM40" s="756"/>
      <c r="JKN40" s="756"/>
      <c r="JKO40" s="756"/>
      <c r="JKP40" s="756"/>
      <c r="JKQ40" s="756"/>
      <c r="JKR40" s="756"/>
      <c r="JKS40" s="756"/>
      <c r="JKT40" s="756"/>
      <c r="JKU40" s="756"/>
      <c r="JKV40" s="756"/>
      <c r="JKW40" s="756"/>
      <c r="JKX40" s="756"/>
      <c r="JKY40" s="756"/>
      <c r="JKZ40" s="756"/>
      <c r="JLA40" s="756"/>
      <c r="JLB40" s="756"/>
      <c r="JLC40" s="756"/>
      <c r="JLD40" s="756"/>
      <c r="JLE40" s="756"/>
      <c r="JLF40" s="756"/>
      <c r="JLG40" s="756"/>
      <c r="JLH40" s="756"/>
      <c r="JLI40" s="756"/>
      <c r="JLJ40" s="756"/>
      <c r="JLK40" s="756"/>
      <c r="JLL40" s="756"/>
      <c r="JLM40" s="756"/>
      <c r="JLN40" s="756"/>
      <c r="JLO40" s="756"/>
      <c r="JLP40" s="756"/>
      <c r="JLQ40" s="756"/>
      <c r="JLR40" s="756"/>
      <c r="JLS40" s="756"/>
      <c r="JLT40" s="756"/>
      <c r="JLU40" s="756"/>
      <c r="JLV40" s="756"/>
      <c r="JLW40" s="756"/>
      <c r="JLX40" s="756"/>
      <c r="JLY40" s="756"/>
      <c r="JLZ40" s="756"/>
      <c r="JMA40" s="756"/>
      <c r="JMB40" s="756"/>
      <c r="JMC40" s="756"/>
      <c r="JMD40" s="756"/>
      <c r="JME40" s="756"/>
      <c r="JMF40" s="756"/>
      <c r="JMG40" s="756"/>
      <c r="JMH40" s="756"/>
      <c r="JMI40" s="756"/>
      <c r="JMJ40" s="756"/>
      <c r="JMK40" s="756"/>
      <c r="JML40" s="756"/>
      <c r="JMM40" s="756"/>
      <c r="JMN40" s="756"/>
      <c r="JMO40" s="756"/>
      <c r="JMP40" s="756"/>
      <c r="JMQ40" s="756"/>
      <c r="JMR40" s="756"/>
      <c r="JMS40" s="756"/>
      <c r="JMT40" s="756"/>
      <c r="JMU40" s="756"/>
      <c r="JMV40" s="756"/>
      <c r="JMW40" s="756"/>
      <c r="JMX40" s="756"/>
      <c r="JMY40" s="756"/>
      <c r="JMZ40" s="756"/>
      <c r="JNA40" s="756"/>
      <c r="JNB40" s="756"/>
      <c r="JNC40" s="756"/>
      <c r="JND40" s="756"/>
      <c r="JNE40" s="756"/>
      <c r="JNF40" s="756"/>
      <c r="JNG40" s="756"/>
      <c r="JNH40" s="756"/>
      <c r="JNI40" s="756"/>
      <c r="JNJ40" s="756"/>
      <c r="JNK40" s="756"/>
      <c r="JNL40" s="756"/>
      <c r="JNM40" s="756"/>
      <c r="JNN40" s="756"/>
      <c r="JNO40" s="756"/>
      <c r="JNP40" s="756"/>
      <c r="JNQ40" s="756"/>
      <c r="JNR40" s="756"/>
      <c r="JNS40" s="756"/>
      <c r="JNT40" s="756"/>
      <c r="JNU40" s="756"/>
      <c r="JNV40" s="756"/>
      <c r="JNW40" s="756"/>
      <c r="JNX40" s="756"/>
      <c r="JNY40" s="756"/>
      <c r="JNZ40" s="756"/>
      <c r="JOA40" s="756"/>
      <c r="JOB40" s="756"/>
      <c r="JOC40" s="756"/>
      <c r="JOD40" s="756"/>
      <c r="JOE40" s="756"/>
      <c r="JOF40" s="756"/>
      <c r="JOG40" s="756"/>
      <c r="JOH40" s="756"/>
      <c r="JOI40" s="756"/>
      <c r="JOJ40" s="756"/>
      <c r="JOK40" s="756"/>
      <c r="JOL40" s="756"/>
      <c r="JOM40" s="756"/>
      <c r="JON40" s="756"/>
      <c r="JOO40" s="756"/>
      <c r="JOP40" s="756"/>
      <c r="JOQ40" s="756"/>
      <c r="JOR40" s="756"/>
      <c r="JOS40" s="756"/>
      <c r="JOT40" s="756"/>
      <c r="JOU40" s="756"/>
      <c r="JOV40" s="756"/>
      <c r="JOW40" s="756"/>
      <c r="JOX40" s="756"/>
      <c r="JOY40" s="756"/>
      <c r="JOZ40" s="756"/>
      <c r="JPA40" s="756"/>
      <c r="JPB40" s="756"/>
      <c r="JPC40" s="756"/>
      <c r="JPD40" s="756"/>
      <c r="JPE40" s="756"/>
      <c r="JPF40" s="756"/>
      <c r="JPG40" s="756"/>
      <c r="JPH40" s="756"/>
      <c r="JPI40" s="756"/>
      <c r="JPJ40" s="756"/>
      <c r="JPK40" s="756"/>
      <c r="JPL40" s="756"/>
      <c r="JPM40" s="756"/>
      <c r="JPN40" s="756"/>
      <c r="JPO40" s="756"/>
      <c r="JPP40" s="756"/>
      <c r="JPQ40" s="756"/>
      <c r="JPR40" s="756"/>
      <c r="JPS40" s="756"/>
      <c r="JPT40" s="756"/>
      <c r="JPU40" s="756"/>
      <c r="JPV40" s="756"/>
      <c r="JPW40" s="756"/>
      <c r="JPX40" s="756"/>
      <c r="JPY40" s="756"/>
      <c r="JPZ40" s="756"/>
      <c r="JQA40" s="756"/>
      <c r="JQB40" s="756"/>
      <c r="JQC40" s="756"/>
      <c r="JQD40" s="756"/>
      <c r="JQE40" s="756"/>
      <c r="JQF40" s="756"/>
      <c r="JQG40" s="756"/>
      <c r="JQH40" s="756"/>
      <c r="JQI40" s="756"/>
      <c r="JQJ40" s="756"/>
      <c r="JQK40" s="756"/>
      <c r="JQL40" s="756"/>
      <c r="JQM40" s="756"/>
      <c r="JQN40" s="756"/>
      <c r="JQO40" s="756"/>
      <c r="JQP40" s="756"/>
      <c r="JQQ40" s="756"/>
      <c r="JQR40" s="756"/>
      <c r="JQS40" s="756"/>
      <c r="JQT40" s="756"/>
      <c r="JQU40" s="756"/>
      <c r="JQV40" s="756"/>
      <c r="JQW40" s="756"/>
      <c r="JQX40" s="756"/>
      <c r="JQY40" s="756"/>
      <c r="JQZ40" s="756"/>
      <c r="JRA40" s="756"/>
      <c r="JRB40" s="756"/>
      <c r="JRC40" s="756"/>
      <c r="JRD40" s="756"/>
      <c r="JRE40" s="756"/>
      <c r="JRF40" s="756"/>
      <c r="JRG40" s="756"/>
      <c r="JRH40" s="756"/>
      <c r="JRI40" s="756"/>
      <c r="JRJ40" s="756"/>
      <c r="JRK40" s="756"/>
      <c r="JRL40" s="756"/>
      <c r="JRM40" s="756"/>
      <c r="JRN40" s="756"/>
      <c r="JRO40" s="756"/>
      <c r="JRP40" s="756"/>
      <c r="JRQ40" s="756"/>
      <c r="JRR40" s="756"/>
      <c r="JRS40" s="756"/>
      <c r="JRT40" s="756"/>
      <c r="JRU40" s="756"/>
      <c r="JRV40" s="756"/>
      <c r="JRW40" s="756"/>
      <c r="JRX40" s="756"/>
      <c r="JRY40" s="756"/>
      <c r="JRZ40" s="756"/>
      <c r="JSA40" s="756"/>
      <c r="JSB40" s="756"/>
      <c r="JSC40" s="756"/>
      <c r="JSD40" s="756"/>
      <c r="JSE40" s="756"/>
      <c r="JSF40" s="756"/>
      <c r="JSG40" s="756"/>
      <c r="JSH40" s="756"/>
      <c r="JSI40" s="756"/>
      <c r="JSJ40" s="756"/>
      <c r="JSK40" s="756"/>
      <c r="JSL40" s="756"/>
      <c r="JSM40" s="756"/>
      <c r="JSN40" s="756"/>
      <c r="JSO40" s="756"/>
      <c r="JSP40" s="756"/>
      <c r="JSQ40" s="756"/>
      <c r="JSR40" s="756"/>
      <c r="JSS40" s="756"/>
      <c r="JST40" s="756"/>
      <c r="JSU40" s="756"/>
      <c r="JSV40" s="756"/>
      <c r="JSW40" s="756"/>
      <c r="JSX40" s="756"/>
      <c r="JSY40" s="756"/>
      <c r="JSZ40" s="756"/>
      <c r="JTA40" s="756"/>
      <c r="JTB40" s="756"/>
      <c r="JTC40" s="756"/>
      <c r="JTD40" s="756"/>
      <c r="JTE40" s="756"/>
      <c r="JTF40" s="756"/>
      <c r="JTG40" s="756"/>
      <c r="JTH40" s="756"/>
      <c r="JTI40" s="756"/>
      <c r="JTJ40" s="756"/>
      <c r="JTK40" s="756"/>
      <c r="JTL40" s="756"/>
      <c r="JTM40" s="756"/>
      <c r="JTN40" s="756"/>
      <c r="JTO40" s="756"/>
      <c r="JTP40" s="756"/>
      <c r="JTQ40" s="756"/>
      <c r="JTR40" s="756"/>
      <c r="JTS40" s="756"/>
      <c r="JTT40" s="756"/>
      <c r="JTU40" s="756"/>
      <c r="JTV40" s="756"/>
      <c r="JTW40" s="756"/>
      <c r="JTX40" s="756"/>
      <c r="JTY40" s="756"/>
      <c r="JTZ40" s="756"/>
      <c r="JUA40" s="756"/>
      <c r="JUB40" s="756"/>
      <c r="JUC40" s="756"/>
      <c r="JUD40" s="756"/>
      <c r="JUE40" s="756"/>
      <c r="JUF40" s="756"/>
      <c r="JUG40" s="756"/>
      <c r="JUH40" s="756"/>
      <c r="JUI40" s="756"/>
      <c r="JUJ40" s="756"/>
      <c r="JUK40" s="756"/>
      <c r="JUL40" s="756"/>
      <c r="JUM40" s="756"/>
      <c r="JUN40" s="756"/>
      <c r="JUO40" s="756"/>
      <c r="JUP40" s="756"/>
      <c r="JUQ40" s="756"/>
      <c r="JUR40" s="756"/>
      <c r="JUS40" s="756"/>
      <c r="JUT40" s="756"/>
      <c r="JUU40" s="756"/>
      <c r="JUV40" s="756"/>
      <c r="JUW40" s="756"/>
      <c r="JUX40" s="756"/>
      <c r="JUY40" s="756"/>
      <c r="JUZ40" s="756"/>
      <c r="JVA40" s="756"/>
      <c r="JVB40" s="756"/>
      <c r="JVC40" s="756"/>
      <c r="JVD40" s="756"/>
      <c r="JVE40" s="756"/>
      <c r="JVF40" s="756"/>
      <c r="JVG40" s="756"/>
      <c r="JVH40" s="756"/>
      <c r="JVI40" s="756"/>
      <c r="JVJ40" s="756"/>
      <c r="JVK40" s="756"/>
      <c r="JVL40" s="756"/>
      <c r="JVM40" s="756"/>
      <c r="JVN40" s="756"/>
      <c r="JVO40" s="756"/>
      <c r="JVP40" s="756"/>
      <c r="JVQ40" s="756"/>
      <c r="JVR40" s="756"/>
      <c r="JVS40" s="756"/>
      <c r="JVT40" s="756"/>
      <c r="JVU40" s="756"/>
      <c r="JVV40" s="756"/>
      <c r="JVW40" s="756"/>
      <c r="JVX40" s="756"/>
      <c r="JVY40" s="756"/>
      <c r="JVZ40" s="756"/>
      <c r="JWA40" s="756"/>
      <c r="JWB40" s="756"/>
      <c r="JWC40" s="756"/>
      <c r="JWD40" s="756"/>
      <c r="JWE40" s="756"/>
      <c r="JWF40" s="756"/>
      <c r="JWG40" s="756"/>
      <c r="JWH40" s="756"/>
      <c r="JWI40" s="756"/>
      <c r="JWJ40" s="756"/>
      <c r="JWK40" s="756"/>
      <c r="JWL40" s="756"/>
      <c r="JWM40" s="756"/>
      <c r="JWN40" s="756"/>
      <c r="JWO40" s="756"/>
      <c r="JWP40" s="756"/>
      <c r="JWQ40" s="756"/>
      <c r="JWR40" s="756"/>
      <c r="JWS40" s="756"/>
      <c r="JWT40" s="756"/>
      <c r="JWU40" s="756"/>
      <c r="JWV40" s="756"/>
      <c r="JWW40" s="756"/>
      <c r="JWX40" s="756"/>
      <c r="JWY40" s="756"/>
      <c r="JWZ40" s="756"/>
      <c r="JXA40" s="756"/>
      <c r="JXB40" s="756"/>
      <c r="JXC40" s="756"/>
      <c r="JXD40" s="756"/>
      <c r="JXE40" s="756"/>
      <c r="JXF40" s="756"/>
      <c r="JXG40" s="756"/>
      <c r="JXH40" s="756"/>
      <c r="JXI40" s="756"/>
      <c r="JXJ40" s="756"/>
      <c r="JXK40" s="756"/>
      <c r="JXL40" s="756"/>
      <c r="JXM40" s="756"/>
      <c r="JXN40" s="756"/>
      <c r="JXO40" s="756"/>
      <c r="JXP40" s="756"/>
      <c r="JXQ40" s="756"/>
      <c r="JXR40" s="756"/>
      <c r="JXS40" s="756"/>
      <c r="JXT40" s="756"/>
      <c r="JXU40" s="756"/>
      <c r="JXV40" s="756"/>
      <c r="JXW40" s="756"/>
      <c r="JXX40" s="756"/>
      <c r="JXY40" s="756"/>
      <c r="JXZ40" s="756"/>
      <c r="JYA40" s="756"/>
      <c r="JYB40" s="756"/>
      <c r="JYC40" s="756"/>
      <c r="JYD40" s="756"/>
      <c r="JYE40" s="756"/>
      <c r="JYF40" s="756"/>
      <c r="JYG40" s="756"/>
      <c r="JYH40" s="756"/>
      <c r="JYI40" s="756"/>
      <c r="JYJ40" s="756"/>
      <c r="JYK40" s="756"/>
      <c r="JYL40" s="756"/>
      <c r="JYM40" s="756"/>
      <c r="JYN40" s="756"/>
      <c r="JYO40" s="756"/>
      <c r="JYP40" s="756"/>
      <c r="JYQ40" s="756"/>
      <c r="JYR40" s="756"/>
      <c r="JYS40" s="756"/>
      <c r="JYT40" s="756"/>
      <c r="JYU40" s="756"/>
      <c r="JYV40" s="756"/>
      <c r="JYW40" s="756"/>
      <c r="JYX40" s="756"/>
      <c r="JYY40" s="756"/>
      <c r="JYZ40" s="756"/>
      <c r="JZA40" s="756"/>
      <c r="JZB40" s="756"/>
      <c r="JZC40" s="756"/>
      <c r="JZD40" s="756"/>
      <c r="JZE40" s="756"/>
      <c r="JZF40" s="756"/>
      <c r="JZG40" s="756"/>
      <c r="JZH40" s="756"/>
      <c r="JZI40" s="756"/>
      <c r="JZJ40" s="756"/>
      <c r="JZK40" s="756"/>
      <c r="JZL40" s="756"/>
      <c r="JZM40" s="756"/>
      <c r="JZN40" s="756"/>
      <c r="JZO40" s="756"/>
      <c r="JZP40" s="756"/>
      <c r="JZQ40" s="756"/>
      <c r="JZR40" s="756"/>
      <c r="JZS40" s="756"/>
      <c r="JZT40" s="756"/>
      <c r="JZU40" s="756"/>
      <c r="JZV40" s="756"/>
      <c r="JZW40" s="756"/>
      <c r="JZX40" s="756"/>
      <c r="JZY40" s="756"/>
      <c r="JZZ40" s="756"/>
      <c r="KAA40" s="756"/>
      <c r="KAB40" s="756"/>
      <c r="KAC40" s="756"/>
      <c r="KAD40" s="756"/>
      <c r="KAE40" s="756"/>
      <c r="KAF40" s="756"/>
      <c r="KAG40" s="756"/>
      <c r="KAH40" s="756"/>
      <c r="KAI40" s="756"/>
      <c r="KAJ40" s="756"/>
      <c r="KAK40" s="756"/>
      <c r="KAL40" s="756"/>
      <c r="KAM40" s="756"/>
      <c r="KAN40" s="756"/>
      <c r="KAO40" s="756"/>
      <c r="KAP40" s="756"/>
      <c r="KAQ40" s="756"/>
      <c r="KAR40" s="756"/>
      <c r="KAS40" s="756"/>
      <c r="KAT40" s="756"/>
      <c r="KAU40" s="756"/>
      <c r="KAV40" s="756"/>
      <c r="KAW40" s="756"/>
      <c r="KAX40" s="756"/>
      <c r="KAY40" s="756"/>
      <c r="KAZ40" s="756"/>
      <c r="KBA40" s="756"/>
      <c r="KBB40" s="756"/>
      <c r="KBC40" s="756"/>
      <c r="KBD40" s="756"/>
      <c r="KBE40" s="756"/>
      <c r="KBF40" s="756"/>
      <c r="KBG40" s="756"/>
      <c r="KBH40" s="756"/>
      <c r="KBI40" s="756"/>
      <c r="KBJ40" s="756"/>
      <c r="KBK40" s="756"/>
      <c r="KBL40" s="756"/>
      <c r="KBM40" s="756"/>
      <c r="KBN40" s="756"/>
      <c r="KBO40" s="756"/>
      <c r="KBP40" s="756"/>
      <c r="KBQ40" s="756"/>
      <c r="KBR40" s="756"/>
      <c r="KBS40" s="756"/>
      <c r="KBT40" s="756"/>
      <c r="KBU40" s="756"/>
      <c r="KBV40" s="756"/>
      <c r="KBW40" s="756"/>
      <c r="KBX40" s="756"/>
      <c r="KBY40" s="756"/>
      <c r="KBZ40" s="756"/>
      <c r="KCA40" s="756"/>
      <c r="KCB40" s="756"/>
      <c r="KCC40" s="756"/>
      <c r="KCD40" s="756"/>
      <c r="KCE40" s="756"/>
      <c r="KCF40" s="756"/>
      <c r="KCG40" s="756"/>
      <c r="KCH40" s="756"/>
      <c r="KCI40" s="756"/>
      <c r="KCJ40" s="756"/>
      <c r="KCK40" s="756"/>
      <c r="KCL40" s="756"/>
      <c r="KCM40" s="756"/>
      <c r="KCN40" s="756"/>
      <c r="KCO40" s="756"/>
      <c r="KCP40" s="756"/>
      <c r="KCQ40" s="756"/>
      <c r="KCR40" s="756"/>
      <c r="KCS40" s="756"/>
      <c r="KCT40" s="756"/>
      <c r="KCU40" s="756"/>
      <c r="KCV40" s="756"/>
      <c r="KCW40" s="756"/>
      <c r="KCX40" s="756"/>
      <c r="KCY40" s="756"/>
      <c r="KCZ40" s="756"/>
      <c r="KDA40" s="756"/>
      <c r="KDB40" s="756"/>
      <c r="KDC40" s="756"/>
      <c r="KDD40" s="756"/>
      <c r="KDE40" s="756"/>
      <c r="KDF40" s="756"/>
      <c r="KDG40" s="756"/>
      <c r="KDH40" s="756"/>
      <c r="KDI40" s="756"/>
      <c r="KDJ40" s="756"/>
      <c r="KDK40" s="756"/>
      <c r="KDL40" s="756"/>
      <c r="KDM40" s="756"/>
      <c r="KDN40" s="756"/>
      <c r="KDO40" s="756"/>
      <c r="KDP40" s="756"/>
      <c r="KDQ40" s="756"/>
      <c r="KDR40" s="756"/>
      <c r="KDS40" s="756"/>
      <c r="KDT40" s="756"/>
      <c r="KDU40" s="756"/>
      <c r="KDV40" s="756"/>
      <c r="KDW40" s="756"/>
      <c r="KDX40" s="756"/>
      <c r="KDY40" s="756"/>
      <c r="KDZ40" s="756"/>
      <c r="KEA40" s="756"/>
      <c r="KEB40" s="756"/>
      <c r="KEC40" s="756"/>
      <c r="KED40" s="756"/>
      <c r="KEE40" s="756"/>
      <c r="KEF40" s="756"/>
      <c r="KEG40" s="756"/>
      <c r="KEH40" s="756"/>
      <c r="KEI40" s="756"/>
      <c r="KEJ40" s="756"/>
      <c r="KEK40" s="756"/>
      <c r="KEL40" s="756"/>
      <c r="KEM40" s="756"/>
      <c r="KEN40" s="756"/>
      <c r="KEO40" s="756"/>
      <c r="KEP40" s="756"/>
      <c r="KEQ40" s="756"/>
      <c r="KER40" s="756"/>
      <c r="KES40" s="756"/>
      <c r="KET40" s="756"/>
      <c r="KEU40" s="756"/>
      <c r="KEV40" s="756"/>
      <c r="KEW40" s="756"/>
      <c r="KEX40" s="756"/>
      <c r="KEY40" s="756"/>
      <c r="KEZ40" s="756"/>
      <c r="KFA40" s="756"/>
      <c r="KFB40" s="756"/>
      <c r="KFC40" s="756"/>
      <c r="KFD40" s="756"/>
      <c r="KFE40" s="756"/>
      <c r="KFF40" s="756"/>
      <c r="KFG40" s="756"/>
      <c r="KFH40" s="756"/>
      <c r="KFI40" s="756"/>
      <c r="KFJ40" s="756"/>
      <c r="KFK40" s="756"/>
      <c r="KFL40" s="756"/>
      <c r="KFM40" s="756"/>
      <c r="KFN40" s="756"/>
      <c r="KFO40" s="756"/>
      <c r="KFP40" s="756"/>
      <c r="KFQ40" s="756"/>
      <c r="KFR40" s="756"/>
      <c r="KFS40" s="756"/>
      <c r="KFT40" s="756"/>
      <c r="KFU40" s="756"/>
      <c r="KFV40" s="756"/>
      <c r="KFW40" s="756"/>
      <c r="KFX40" s="756"/>
      <c r="KFY40" s="756"/>
      <c r="KFZ40" s="756"/>
      <c r="KGA40" s="756"/>
      <c r="KGB40" s="756"/>
      <c r="KGC40" s="756"/>
      <c r="KGD40" s="756"/>
      <c r="KGE40" s="756"/>
      <c r="KGF40" s="756"/>
      <c r="KGG40" s="756"/>
      <c r="KGH40" s="756"/>
      <c r="KGI40" s="756"/>
      <c r="KGJ40" s="756"/>
      <c r="KGK40" s="756"/>
      <c r="KGL40" s="756"/>
      <c r="KGM40" s="756"/>
      <c r="KGN40" s="756"/>
      <c r="KGO40" s="756"/>
      <c r="KGP40" s="756"/>
      <c r="KGQ40" s="756"/>
      <c r="KGR40" s="756"/>
      <c r="KGS40" s="756"/>
      <c r="KGT40" s="756"/>
      <c r="KGU40" s="756"/>
      <c r="KGV40" s="756"/>
      <c r="KGW40" s="756"/>
      <c r="KGX40" s="756"/>
      <c r="KGY40" s="756"/>
      <c r="KGZ40" s="756"/>
      <c r="KHA40" s="756"/>
      <c r="KHB40" s="756"/>
      <c r="KHC40" s="756"/>
      <c r="KHD40" s="756"/>
      <c r="KHE40" s="756"/>
      <c r="KHF40" s="756"/>
      <c r="KHG40" s="756"/>
      <c r="KHH40" s="756"/>
      <c r="KHI40" s="756"/>
      <c r="KHJ40" s="756"/>
      <c r="KHK40" s="756"/>
      <c r="KHL40" s="756"/>
      <c r="KHM40" s="756"/>
      <c r="KHN40" s="756"/>
      <c r="KHO40" s="756"/>
      <c r="KHP40" s="756"/>
      <c r="KHQ40" s="756"/>
      <c r="KHR40" s="756"/>
      <c r="KHS40" s="756"/>
      <c r="KHT40" s="756"/>
      <c r="KHU40" s="756"/>
      <c r="KHV40" s="756"/>
      <c r="KHW40" s="756"/>
      <c r="KHX40" s="756"/>
      <c r="KHY40" s="756"/>
      <c r="KHZ40" s="756"/>
      <c r="KIA40" s="756"/>
      <c r="KIB40" s="756"/>
      <c r="KIC40" s="756"/>
      <c r="KID40" s="756"/>
      <c r="KIE40" s="756"/>
      <c r="KIF40" s="756"/>
      <c r="KIG40" s="756"/>
      <c r="KIH40" s="756"/>
      <c r="KII40" s="756"/>
      <c r="KIJ40" s="756"/>
      <c r="KIK40" s="756"/>
      <c r="KIL40" s="756"/>
      <c r="KIM40" s="756"/>
      <c r="KIN40" s="756"/>
      <c r="KIO40" s="756"/>
      <c r="KIP40" s="756"/>
      <c r="KIQ40" s="756"/>
      <c r="KIR40" s="756"/>
      <c r="KIS40" s="756"/>
      <c r="KIT40" s="756"/>
      <c r="KIU40" s="756"/>
      <c r="KIV40" s="756"/>
      <c r="KIW40" s="756"/>
      <c r="KIX40" s="756"/>
      <c r="KIY40" s="756"/>
      <c r="KIZ40" s="756"/>
      <c r="KJA40" s="756"/>
      <c r="KJB40" s="756"/>
      <c r="KJC40" s="756"/>
      <c r="KJD40" s="756"/>
      <c r="KJE40" s="756"/>
      <c r="KJF40" s="756"/>
      <c r="KJG40" s="756"/>
      <c r="KJH40" s="756"/>
      <c r="KJI40" s="756"/>
      <c r="KJJ40" s="756"/>
      <c r="KJK40" s="756"/>
      <c r="KJL40" s="756"/>
      <c r="KJM40" s="756"/>
      <c r="KJN40" s="756"/>
      <c r="KJO40" s="756"/>
      <c r="KJP40" s="756"/>
      <c r="KJQ40" s="756"/>
      <c r="KJR40" s="756"/>
      <c r="KJS40" s="756"/>
      <c r="KJT40" s="756"/>
      <c r="KJU40" s="756"/>
      <c r="KJV40" s="756"/>
      <c r="KJW40" s="756"/>
      <c r="KJX40" s="756"/>
      <c r="KJY40" s="756"/>
      <c r="KJZ40" s="756"/>
      <c r="KKA40" s="756"/>
      <c r="KKB40" s="756"/>
      <c r="KKC40" s="756"/>
      <c r="KKD40" s="756"/>
      <c r="KKE40" s="756"/>
      <c r="KKF40" s="756"/>
      <c r="KKG40" s="756"/>
      <c r="KKH40" s="756"/>
      <c r="KKI40" s="756"/>
      <c r="KKJ40" s="756"/>
      <c r="KKK40" s="756"/>
      <c r="KKL40" s="756"/>
      <c r="KKM40" s="756"/>
      <c r="KKN40" s="756"/>
      <c r="KKO40" s="756"/>
      <c r="KKP40" s="756"/>
      <c r="KKQ40" s="756"/>
      <c r="KKR40" s="756"/>
      <c r="KKS40" s="756"/>
      <c r="KKT40" s="756"/>
      <c r="KKU40" s="756"/>
      <c r="KKV40" s="756"/>
      <c r="KKW40" s="756"/>
      <c r="KKX40" s="756"/>
      <c r="KKY40" s="756"/>
      <c r="KKZ40" s="756"/>
      <c r="KLA40" s="756"/>
      <c r="KLB40" s="756"/>
      <c r="KLC40" s="756"/>
      <c r="KLD40" s="756"/>
      <c r="KLE40" s="756"/>
      <c r="KLF40" s="756"/>
      <c r="KLG40" s="756"/>
      <c r="KLH40" s="756"/>
      <c r="KLI40" s="756"/>
      <c r="KLJ40" s="756"/>
      <c r="KLK40" s="756"/>
      <c r="KLL40" s="756"/>
      <c r="KLM40" s="756"/>
      <c r="KLN40" s="756"/>
      <c r="KLO40" s="756"/>
      <c r="KLP40" s="756"/>
      <c r="KLQ40" s="756"/>
      <c r="KLR40" s="756"/>
      <c r="KLS40" s="756"/>
      <c r="KLT40" s="756"/>
      <c r="KLU40" s="756"/>
      <c r="KLV40" s="756"/>
      <c r="KLW40" s="756"/>
      <c r="KLX40" s="756"/>
      <c r="KLY40" s="756"/>
      <c r="KLZ40" s="756"/>
      <c r="KMA40" s="756"/>
      <c r="KMB40" s="756"/>
      <c r="KMC40" s="756"/>
      <c r="KMD40" s="756"/>
      <c r="KME40" s="756"/>
      <c r="KMF40" s="756"/>
      <c r="KMG40" s="756"/>
      <c r="KMH40" s="756"/>
      <c r="KMI40" s="756"/>
      <c r="KMJ40" s="756"/>
      <c r="KMK40" s="756"/>
      <c r="KML40" s="756"/>
      <c r="KMM40" s="756"/>
      <c r="KMN40" s="756"/>
      <c r="KMO40" s="756"/>
      <c r="KMP40" s="756"/>
      <c r="KMQ40" s="756"/>
      <c r="KMR40" s="756"/>
      <c r="KMS40" s="756"/>
      <c r="KMT40" s="756"/>
      <c r="KMU40" s="756"/>
      <c r="KMV40" s="756"/>
      <c r="KMW40" s="756"/>
      <c r="KMX40" s="756"/>
      <c r="KMY40" s="756"/>
      <c r="KMZ40" s="756"/>
      <c r="KNA40" s="756"/>
      <c r="KNB40" s="756"/>
      <c r="KNC40" s="756"/>
      <c r="KND40" s="756"/>
      <c r="KNE40" s="756"/>
      <c r="KNF40" s="756"/>
      <c r="KNG40" s="756"/>
      <c r="KNH40" s="756"/>
      <c r="KNI40" s="756"/>
      <c r="KNJ40" s="756"/>
      <c r="KNK40" s="756"/>
      <c r="KNL40" s="756"/>
      <c r="KNM40" s="756"/>
      <c r="KNN40" s="756"/>
      <c r="KNO40" s="756"/>
      <c r="KNP40" s="756"/>
      <c r="KNQ40" s="756"/>
      <c r="KNR40" s="756"/>
      <c r="KNS40" s="756"/>
      <c r="KNT40" s="756"/>
      <c r="KNU40" s="756"/>
      <c r="KNV40" s="756"/>
      <c r="KNW40" s="756"/>
      <c r="KNX40" s="756"/>
      <c r="KNY40" s="756"/>
      <c r="KNZ40" s="756"/>
      <c r="KOA40" s="756"/>
      <c r="KOB40" s="756"/>
      <c r="KOC40" s="756"/>
      <c r="KOD40" s="756"/>
      <c r="KOE40" s="756"/>
      <c r="KOF40" s="756"/>
      <c r="KOG40" s="756"/>
      <c r="KOH40" s="756"/>
      <c r="KOI40" s="756"/>
      <c r="KOJ40" s="756"/>
      <c r="KOK40" s="756"/>
      <c r="KOL40" s="756"/>
      <c r="KOM40" s="756"/>
      <c r="KON40" s="756"/>
      <c r="KOO40" s="756"/>
      <c r="KOP40" s="756"/>
      <c r="KOQ40" s="756"/>
      <c r="KOR40" s="756"/>
      <c r="KOS40" s="756"/>
      <c r="KOT40" s="756"/>
      <c r="KOU40" s="756"/>
      <c r="KOV40" s="756"/>
      <c r="KOW40" s="756"/>
      <c r="KOX40" s="756"/>
      <c r="KOY40" s="756"/>
      <c r="KOZ40" s="756"/>
      <c r="KPA40" s="756"/>
      <c r="KPB40" s="756"/>
      <c r="KPC40" s="756"/>
      <c r="KPD40" s="756"/>
      <c r="KPE40" s="756"/>
      <c r="KPF40" s="756"/>
      <c r="KPG40" s="756"/>
      <c r="KPH40" s="756"/>
      <c r="KPI40" s="756"/>
      <c r="KPJ40" s="756"/>
      <c r="KPK40" s="756"/>
      <c r="KPL40" s="756"/>
      <c r="KPM40" s="756"/>
      <c r="KPN40" s="756"/>
      <c r="KPO40" s="756"/>
      <c r="KPP40" s="756"/>
      <c r="KPQ40" s="756"/>
      <c r="KPR40" s="756"/>
      <c r="KPS40" s="756"/>
      <c r="KPT40" s="756"/>
      <c r="KPU40" s="756"/>
      <c r="KPV40" s="756"/>
      <c r="KPW40" s="756"/>
      <c r="KPX40" s="756"/>
      <c r="KPY40" s="756"/>
      <c r="KPZ40" s="756"/>
      <c r="KQA40" s="756"/>
      <c r="KQB40" s="756"/>
      <c r="KQC40" s="756"/>
      <c r="KQD40" s="756"/>
      <c r="KQE40" s="756"/>
      <c r="KQF40" s="756"/>
      <c r="KQG40" s="756"/>
      <c r="KQH40" s="756"/>
      <c r="KQI40" s="756"/>
      <c r="KQJ40" s="756"/>
      <c r="KQK40" s="756"/>
      <c r="KQL40" s="756"/>
      <c r="KQM40" s="756"/>
      <c r="KQN40" s="756"/>
      <c r="KQO40" s="756"/>
      <c r="KQP40" s="756"/>
      <c r="KQQ40" s="756"/>
      <c r="KQR40" s="756"/>
      <c r="KQS40" s="756"/>
      <c r="KQT40" s="756"/>
      <c r="KQU40" s="756"/>
      <c r="KQV40" s="756"/>
      <c r="KQW40" s="756"/>
      <c r="KQX40" s="756"/>
      <c r="KQY40" s="756"/>
      <c r="KQZ40" s="756"/>
      <c r="KRA40" s="756"/>
      <c r="KRB40" s="756"/>
      <c r="KRC40" s="756"/>
      <c r="KRD40" s="756"/>
      <c r="KRE40" s="756"/>
      <c r="KRF40" s="756"/>
      <c r="KRG40" s="756"/>
      <c r="KRH40" s="756"/>
      <c r="KRI40" s="756"/>
      <c r="KRJ40" s="756"/>
      <c r="KRK40" s="756"/>
      <c r="KRL40" s="756"/>
      <c r="KRM40" s="756"/>
      <c r="KRN40" s="756"/>
      <c r="KRO40" s="756"/>
      <c r="KRP40" s="756"/>
      <c r="KRQ40" s="756"/>
      <c r="KRR40" s="756"/>
      <c r="KRS40" s="756"/>
      <c r="KRT40" s="756"/>
      <c r="KRU40" s="756"/>
      <c r="KRV40" s="756"/>
      <c r="KRW40" s="756"/>
      <c r="KRX40" s="756"/>
      <c r="KRY40" s="756"/>
      <c r="KRZ40" s="756"/>
      <c r="KSA40" s="756"/>
      <c r="KSB40" s="756"/>
      <c r="KSC40" s="756"/>
      <c r="KSD40" s="756"/>
      <c r="KSE40" s="756"/>
      <c r="KSF40" s="756"/>
      <c r="KSG40" s="756"/>
      <c r="KSH40" s="756"/>
      <c r="KSI40" s="756"/>
      <c r="KSJ40" s="756"/>
      <c r="KSK40" s="756"/>
      <c r="KSL40" s="756"/>
      <c r="KSM40" s="756"/>
      <c r="KSN40" s="756"/>
      <c r="KSO40" s="756"/>
      <c r="KSP40" s="756"/>
      <c r="KSQ40" s="756"/>
      <c r="KSR40" s="756"/>
      <c r="KSS40" s="756"/>
      <c r="KST40" s="756"/>
      <c r="KSU40" s="756"/>
      <c r="KSV40" s="756"/>
      <c r="KSW40" s="756"/>
      <c r="KSX40" s="756"/>
      <c r="KSY40" s="756"/>
      <c r="KSZ40" s="756"/>
      <c r="KTA40" s="756"/>
      <c r="KTB40" s="756"/>
      <c r="KTC40" s="756"/>
      <c r="KTD40" s="756"/>
      <c r="KTE40" s="756"/>
      <c r="KTF40" s="756"/>
      <c r="KTG40" s="756"/>
      <c r="KTH40" s="756"/>
      <c r="KTI40" s="756"/>
      <c r="KTJ40" s="756"/>
      <c r="KTK40" s="756"/>
      <c r="KTL40" s="756"/>
      <c r="KTM40" s="756"/>
      <c r="KTN40" s="756"/>
      <c r="KTO40" s="756"/>
      <c r="KTP40" s="756"/>
      <c r="KTQ40" s="756"/>
      <c r="KTR40" s="756"/>
      <c r="KTS40" s="756"/>
      <c r="KTT40" s="756"/>
      <c r="KTU40" s="756"/>
      <c r="KTV40" s="756"/>
      <c r="KTW40" s="756"/>
      <c r="KTX40" s="756"/>
      <c r="KTY40" s="756"/>
      <c r="KTZ40" s="756"/>
      <c r="KUA40" s="756"/>
      <c r="KUB40" s="756"/>
      <c r="KUC40" s="756"/>
      <c r="KUD40" s="756"/>
      <c r="KUE40" s="756"/>
      <c r="KUF40" s="756"/>
      <c r="KUG40" s="756"/>
      <c r="KUH40" s="756"/>
      <c r="KUI40" s="756"/>
      <c r="KUJ40" s="756"/>
      <c r="KUK40" s="756"/>
      <c r="KUL40" s="756"/>
      <c r="KUM40" s="756"/>
      <c r="KUN40" s="756"/>
      <c r="KUO40" s="756"/>
      <c r="KUP40" s="756"/>
      <c r="KUQ40" s="756"/>
      <c r="KUR40" s="756"/>
      <c r="KUS40" s="756"/>
      <c r="KUT40" s="756"/>
      <c r="KUU40" s="756"/>
      <c r="KUV40" s="756"/>
      <c r="KUW40" s="756"/>
      <c r="KUX40" s="756"/>
      <c r="KUY40" s="756"/>
      <c r="KUZ40" s="756"/>
      <c r="KVA40" s="756"/>
      <c r="KVB40" s="756"/>
      <c r="KVC40" s="756"/>
      <c r="KVD40" s="756"/>
      <c r="KVE40" s="756"/>
      <c r="KVF40" s="756"/>
      <c r="KVG40" s="756"/>
      <c r="KVH40" s="756"/>
      <c r="KVI40" s="756"/>
      <c r="KVJ40" s="756"/>
      <c r="KVK40" s="756"/>
      <c r="KVL40" s="756"/>
      <c r="KVM40" s="756"/>
      <c r="KVN40" s="756"/>
      <c r="KVO40" s="756"/>
      <c r="KVP40" s="756"/>
      <c r="KVQ40" s="756"/>
      <c r="KVR40" s="756"/>
      <c r="KVS40" s="756"/>
      <c r="KVT40" s="756"/>
      <c r="KVU40" s="756"/>
      <c r="KVV40" s="756"/>
      <c r="KVW40" s="756"/>
      <c r="KVX40" s="756"/>
      <c r="KVY40" s="756"/>
      <c r="KVZ40" s="756"/>
      <c r="KWA40" s="756"/>
      <c r="KWB40" s="756"/>
      <c r="KWC40" s="756"/>
      <c r="KWD40" s="756"/>
      <c r="KWE40" s="756"/>
      <c r="KWF40" s="756"/>
      <c r="KWG40" s="756"/>
      <c r="KWH40" s="756"/>
      <c r="KWI40" s="756"/>
      <c r="KWJ40" s="756"/>
      <c r="KWK40" s="756"/>
      <c r="KWL40" s="756"/>
      <c r="KWM40" s="756"/>
      <c r="KWN40" s="756"/>
      <c r="KWO40" s="756"/>
      <c r="KWP40" s="756"/>
      <c r="KWQ40" s="756"/>
      <c r="KWR40" s="756"/>
      <c r="KWS40" s="756"/>
      <c r="KWT40" s="756"/>
      <c r="KWU40" s="756"/>
      <c r="KWV40" s="756"/>
      <c r="KWW40" s="756"/>
      <c r="KWX40" s="756"/>
      <c r="KWY40" s="756"/>
      <c r="KWZ40" s="756"/>
      <c r="KXA40" s="756"/>
      <c r="KXB40" s="756"/>
      <c r="KXC40" s="756"/>
      <c r="KXD40" s="756"/>
      <c r="KXE40" s="756"/>
      <c r="KXF40" s="756"/>
      <c r="KXG40" s="756"/>
      <c r="KXH40" s="756"/>
      <c r="KXI40" s="756"/>
      <c r="KXJ40" s="756"/>
      <c r="KXK40" s="756"/>
      <c r="KXL40" s="756"/>
      <c r="KXM40" s="756"/>
      <c r="KXN40" s="756"/>
      <c r="KXO40" s="756"/>
      <c r="KXP40" s="756"/>
      <c r="KXQ40" s="756"/>
      <c r="KXR40" s="756"/>
      <c r="KXS40" s="756"/>
      <c r="KXT40" s="756"/>
      <c r="KXU40" s="756"/>
      <c r="KXV40" s="756"/>
      <c r="KXW40" s="756"/>
      <c r="KXX40" s="756"/>
      <c r="KXY40" s="756"/>
      <c r="KXZ40" s="756"/>
      <c r="KYA40" s="756"/>
      <c r="KYB40" s="756"/>
      <c r="KYC40" s="756"/>
      <c r="KYD40" s="756"/>
      <c r="KYE40" s="756"/>
      <c r="KYF40" s="756"/>
      <c r="KYG40" s="756"/>
      <c r="KYH40" s="756"/>
      <c r="KYI40" s="756"/>
      <c r="KYJ40" s="756"/>
      <c r="KYK40" s="756"/>
      <c r="KYL40" s="756"/>
      <c r="KYM40" s="756"/>
      <c r="KYN40" s="756"/>
      <c r="KYO40" s="756"/>
      <c r="KYP40" s="756"/>
      <c r="KYQ40" s="756"/>
      <c r="KYR40" s="756"/>
      <c r="KYS40" s="756"/>
      <c r="KYT40" s="756"/>
      <c r="KYU40" s="756"/>
      <c r="KYV40" s="756"/>
      <c r="KYW40" s="756"/>
      <c r="KYX40" s="756"/>
      <c r="KYY40" s="756"/>
      <c r="KYZ40" s="756"/>
      <c r="KZA40" s="756"/>
      <c r="KZB40" s="756"/>
      <c r="KZC40" s="756"/>
      <c r="KZD40" s="756"/>
      <c r="KZE40" s="756"/>
      <c r="KZF40" s="756"/>
      <c r="KZG40" s="756"/>
      <c r="KZH40" s="756"/>
      <c r="KZI40" s="756"/>
      <c r="KZJ40" s="756"/>
      <c r="KZK40" s="756"/>
      <c r="KZL40" s="756"/>
      <c r="KZM40" s="756"/>
      <c r="KZN40" s="756"/>
      <c r="KZO40" s="756"/>
      <c r="KZP40" s="756"/>
      <c r="KZQ40" s="756"/>
      <c r="KZR40" s="756"/>
      <c r="KZS40" s="756"/>
      <c r="KZT40" s="756"/>
      <c r="KZU40" s="756"/>
      <c r="KZV40" s="756"/>
      <c r="KZW40" s="756"/>
      <c r="KZX40" s="756"/>
      <c r="KZY40" s="756"/>
      <c r="KZZ40" s="756"/>
      <c r="LAA40" s="756"/>
      <c r="LAB40" s="756"/>
      <c r="LAC40" s="756"/>
      <c r="LAD40" s="756"/>
      <c r="LAE40" s="756"/>
      <c r="LAF40" s="756"/>
      <c r="LAG40" s="756"/>
      <c r="LAH40" s="756"/>
      <c r="LAI40" s="756"/>
      <c r="LAJ40" s="756"/>
      <c r="LAK40" s="756"/>
      <c r="LAL40" s="756"/>
      <c r="LAM40" s="756"/>
      <c r="LAN40" s="756"/>
      <c r="LAO40" s="756"/>
      <c r="LAP40" s="756"/>
      <c r="LAQ40" s="756"/>
      <c r="LAR40" s="756"/>
      <c r="LAS40" s="756"/>
      <c r="LAT40" s="756"/>
      <c r="LAU40" s="756"/>
      <c r="LAV40" s="756"/>
      <c r="LAW40" s="756"/>
      <c r="LAX40" s="756"/>
      <c r="LAY40" s="756"/>
      <c r="LAZ40" s="756"/>
      <c r="LBA40" s="756"/>
      <c r="LBB40" s="756"/>
      <c r="LBC40" s="756"/>
      <c r="LBD40" s="756"/>
      <c r="LBE40" s="756"/>
      <c r="LBF40" s="756"/>
      <c r="LBG40" s="756"/>
      <c r="LBH40" s="756"/>
      <c r="LBI40" s="756"/>
      <c r="LBJ40" s="756"/>
      <c r="LBK40" s="756"/>
      <c r="LBL40" s="756"/>
      <c r="LBM40" s="756"/>
      <c r="LBN40" s="756"/>
      <c r="LBO40" s="756"/>
      <c r="LBP40" s="756"/>
      <c r="LBQ40" s="756"/>
      <c r="LBR40" s="756"/>
      <c r="LBS40" s="756"/>
      <c r="LBT40" s="756"/>
      <c r="LBU40" s="756"/>
      <c r="LBV40" s="756"/>
      <c r="LBW40" s="756"/>
      <c r="LBX40" s="756"/>
      <c r="LBY40" s="756"/>
      <c r="LBZ40" s="756"/>
      <c r="LCA40" s="756"/>
      <c r="LCB40" s="756"/>
      <c r="LCC40" s="756"/>
      <c r="LCD40" s="756"/>
      <c r="LCE40" s="756"/>
      <c r="LCF40" s="756"/>
      <c r="LCG40" s="756"/>
      <c r="LCH40" s="756"/>
      <c r="LCI40" s="756"/>
      <c r="LCJ40" s="756"/>
      <c r="LCK40" s="756"/>
      <c r="LCL40" s="756"/>
      <c r="LCM40" s="756"/>
      <c r="LCN40" s="756"/>
      <c r="LCO40" s="756"/>
      <c r="LCP40" s="756"/>
      <c r="LCQ40" s="756"/>
      <c r="LCR40" s="756"/>
      <c r="LCS40" s="756"/>
      <c r="LCT40" s="756"/>
      <c r="LCU40" s="756"/>
      <c r="LCV40" s="756"/>
      <c r="LCW40" s="756"/>
      <c r="LCX40" s="756"/>
      <c r="LCY40" s="756"/>
      <c r="LCZ40" s="756"/>
      <c r="LDA40" s="756"/>
      <c r="LDB40" s="756"/>
      <c r="LDC40" s="756"/>
      <c r="LDD40" s="756"/>
      <c r="LDE40" s="756"/>
      <c r="LDF40" s="756"/>
      <c r="LDG40" s="756"/>
      <c r="LDH40" s="756"/>
      <c r="LDI40" s="756"/>
      <c r="LDJ40" s="756"/>
      <c r="LDK40" s="756"/>
      <c r="LDL40" s="756"/>
      <c r="LDM40" s="756"/>
      <c r="LDN40" s="756"/>
      <c r="LDO40" s="756"/>
      <c r="LDP40" s="756"/>
      <c r="LDQ40" s="756"/>
      <c r="LDR40" s="756"/>
      <c r="LDS40" s="756"/>
      <c r="LDT40" s="756"/>
      <c r="LDU40" s="756"/>
      <c r="LDV40" s="756"/>
      <c r="LDW40" s="756"/>
      <c r="LDX40" s="756"/>
      <c r="LDY40" s="756"/>
      <c r="LDZ40" s="756"/>
      <c r="LEA40" s="756"/>
      <c r="LEB40" s="756"/>
      <c r="LEC40" s="756"/>
      <c r="LED40" s="756"/>
      <c r="LEE40" s="756"/>
      <c r="LEF40" s="756"/>
      <c r="LEG40" s="756"/>
      <c r="LEH40" s="756"/>
      <c r="LEI40" s="756"/>
      <c r="LEJ40" s="756"/>
      <c r="LEK40" s="756"/>
      <c r="LEL40" s="756"/>
      <c r="LEM40" s="756"/>
      <c r="LEN40" s="756"/>
      <c r="LEO40" s="756"/>
      <c r="LEP40" s="756"/>
      <c r="LEQ40" s="756"/>
      <c r="LER40" s="756"/>
      <c r="LES40" s="756"/>
      <c r="LET40" s="756"/>
      <c r="LEU40" s="756"/>
      <c r="LEV40" s="756"/>
      <c r="LEW40" s="756"/>
      <c r="LEX40" s="756"/>
      <c r="LEY40" s="756"/>
      <c r="LEZ40" s="756"/>
      <c r="LFA40" s="756"/>
      <c r="LFB40" s="756"/>
      <c r="LFC40" s="756"/>
      <c r="LFD40" s="756"/>
      <c r="LFE40" s="756"/>
      <c r="LFF40" s="756"/>
      <c r="LFG40" s="756"/>
      <c r="LFH40" s="756"/>
      <c r="LFI40" s="756"/>
      <c r="LFJ40" s="756"/>
      <c r="LFK40" s="756"/>
      <c r="LFL40" s="756"/>
      <c r="LFM40" s="756"/>
      <c r="LFN40" s="756"/>
      <c r="LFO40" s="756"/>
      <c r="LFP40" s="756"/>
      <c r="LFQ40" s="756"/>
      <c r="LFR40" s="756"/>
      <c r="LFS40" s="756"/>
      <c r="LFT40" s="756"/>
      <c r="LFU40" s="756"/>
      <c r="LFV40" s="756"/>
      <c r="LFW40" s="756"/>
      <c r="LFX40" s="756"/>
      <c r="LFY40" s="756"/>
      <c r="LFZ40" s="756"/>
      <c r="LGA40" s="756"/>
      <c r="LGB40" s="756"/>
      <c r="LGC40" s="756"/>
      <c r="LGD40" s="756"/>
      <c r="LGE40" s="756"/>
      <c r="LGF40" s="756"/>
      <c r="LGG40" s="756"/>
      <c r="LGH40" s="756"/>
      <c r="LGI40" s="756"/>
      <c r="LGJ40" s="756"/>
      <c r="LGK40" s="756"/>
      <c r="LGL40" s="756"/>
      <c r="LGM40" s="756"/>
      <c r="LGN40" s="756"/>
      <c r="LGO40" s="756"/>
      <c r="LGP40" s="756"/>
      <c r="LGQ40" s="756"/>
      <c r="LGR40" s="756"/>
      <c r="LGS40" s="756"/>
      <c r="LGT40" s="756"/>
      <c r="LGU40" s="756"/>
      <c r="LGV40" s="756"/>
      <c r="LGW40" s="756"/>
      <c r="LGX40" s="756"/>
      <c r="LGY40" s="756"/>
      <c r="LGZ40" s="756"/>
      <c r="LHA40" s="756"/>
      <c r="LHB40" s="756"/>
      <c r="LHC40" s="756"/>
      <c r="LHD40" s="756"/>
      <c r="LHE40" s="756"/>
      <c r="LHF40" s="756"/>
      <c r="LHG40" s="756"/>
      <c r="LHH40" s="756"/>
      <c r="LHI40" s="756"/>
      <c r="LHJ40" s="756"/>
      <c r="LHK40" s="756"/>
      <c r="LHL40" s="756"/>
      <c r="LHM40" s="756"/>
      <c r="LHN40" s="756"/>
      <c r="LHO40" s="756"/>
      <c r="LHP40" s="756"/>
      <c r="LHQ40" s="756"/>
      <c r="LHR40" s="756"/>
      <c r="LHS40" s="756"/>
      <c r="LHT40" s="756"/>
      <c r="LHU40" s="756"/>
      <c r="LHV40" s="756"/>
      <c r="LHW40" s="756"/>
      <c r="LHX40" s="756"/>
      <c r="LHY40" s="756"/>
      <c r="LHZ40" s="756"/>
      <c r="LIA40" s="756"/>
      <c r="LIB40" s="756"/>
      <c r="LIC40" s="756"/>
      <c r="LID40" s="756"/>
      <c r="LIE40" s="756"/>
      <c r="LIF40" s="756"/>
      <c r="LIG40" s="756"/>
      <c r="LIH40" s="756"/>
      <c r="LII40" s="756"/>
      <c r="LIJ40" s="756"/>
      <c r="LIK40" s="756"/>
      <c r="LIL40" s="756"/>
      <c r="LIM40" s="756"/>
      <c r="LIN40" s="756"/>
      <c r="LIO40" s="756"/>
      <c r="LIP40" s="756"/>
      <c r="LIQ40" s="756"/>
      <c r="LIR40" s="756"/>
      <c r="LIS40" s="756"/>
      <c r="LIT40" s="756"/>
      <c r="LIU40" s="756"/>
      <c r="LIV40" s="756"/>
      <c r="LIW40" s="756"/>
      <c r="LIX40" s="756"/>
      <c r="LIY40" s="756"/>
      <c r="LIZ40" s="756"/>
      <c r="LJA40" s="756"/>
      <c r="LJB40" s="756"/>
      <c r="LJC40" s="756"/>
      <c r="LJD40" s="756"/>
      <c r="LJE40" s="756"/>
      <c r="LJF40" s="756"/>
      <c r="LJG40" s="756"/>
      <c r="LJH40" s="756"/>
      <c r="LJI40" s="756"/>
      <c r="LJJ40" s="756"/>
      <c r="LJK40" s="756"/>
      <c r="LJL40" s="756"/>
      <c r="LJM40" s="756"/>
      <c r="LJN40" s="756"/>
      <c r="LJO40" s="756"/>
      <c r="LJP40" s="756"/>
      <c r="LJQ40" s="756"/>
      <c r="LJR40" s="756"/>
      <c r="LJS40" s="756"/>
      <c r="LJT40" s="756"/>
      <c r="LJU40" s="756"/>
      <c r="LJV40" s="756"/>
      <c r="LJW40" s="756"/>
      <c r="LJX40" s="756"/>
      <c r="LJY40" s="756"/>
      <c r="LJZ40" s="756"/>
      <c r="LKA40" s="756"/>
      <c r="LKB40" s="756"/>
      <c r="LKC40" s="756"/>
      <c r="LKD40" s="756"/>
      <c r="LKE40" s="756"/>
      <c r="LKF40" s="756"/>
      <c r="LKG40" s="756"/>
      <c r="LKH40" s="756"/>
      <c r="LKI40" s="756"/>
      <c r="LKJ40" s="756"/>
      <c r="LKK40" s="756"/>
      <c r="LKL40" s="756"/>
      <c r="LKM40" s="756"/>
      <c r="LKN40" s="756"/>
      <c r="LKO40" s="756"/>
      <c r="LKP40" s="756"/>
      <c r="LKQ40" s="756"/>
      <c r="LKR40" s="756"/>
      <c r="LKS40" s="756"/>
      <c r="LKT40" s="756"/>
      <c r="LKU40" s="756"/>
      <c r="LKV40" s="756"/>
      <c r="LKW40" s="756"/>
      <c r="LKX40" s="756"/>
      <c r="LKY40" s="756"/>
      <c r="LKZ40" s="756"/>
      <c r="LLA40" s="756"/>
      <c r="LLB40" s="756"/>
      <c r="LLC40" s="756"/>
      <c r="LLD40" s="756"/>
      <c r="LLE40" s="756"/>
      <c r="LLF40" s="756"/>
      <c r="LLG40" s="756"/>
      <c r="LLH40" s="756"/>
      <c r="LLI40" s="756"/>
      <c r="LLJ40" s="756"/>
      <c r="LLK40" s="756"/>
      <c r="LLL40" s="756"/>
      <c r="LLM40" s="756"/>
      <c r="LLN40" s="756"/>
      <c r="LLO40" s="756"/>
      <c r="LLP40" s="756"/>
      <c r="LLQ40" s="756"/>
      <c r="LLR40" s="756"/>
      <c r="LLS40" s="756"/>
      <c r="LLT40" s="756"/>
      <c r="LLU40" s="756"/>
      <c r="LLV40" s="756"/>
      <c r="LLW40" s="756"/>
      <c r="LLX40" s="756"/>
      <c r="LLY40" s="756"/>
      <c r="LLZ40" s="756"/>
      <c r="LMA40" s="756"/>
      <c r="LMB40" s="756"/>
      <c r="LMC40" s="756"/>
      <c r="LMD40" s="756"/>
      <c r="LME40" s="756"/>
      <c r="LMF40" s="756"/>
      <c r="LMG40" s="756"/>
      <c r="LMH40" s="756"/>
      <c r="LMI40" s="756"/>
      <c r="LMJ40" s="756"/>
      <c r="LMK40" s="756"/>
      <c r="LML40" s="756"/>
      <c r="LMM40" s="756"/>
      <c r="LMN40" s="756"/>
      <c r="LMO40" s="756"/>
      <c r="LMP40" s="756"/>
      <c r="LMQ40" s="756"/>
      <c r="LMR40" s="756"/>
      <c r="LMS40" s="756"/>
      <c r="LMT40" s="756"/>
      <c r="LMU40" s="756"/>
      <c r="LMV40" s="756"/>
      <c r="LMW40" s="756"/>
      <c r="LMX40" s="756"/>
      <c r="LMY40" s="756"/>
      <c r="LMZ40" s="756"/>
      <c r="LNA40" s="756"/>
      <c r="LNB40" s="756"/>
      <c r="LNC40" s="756"/>
      <c r="LND40" s="756"/>
      <c r="LNE40" s="756"/>
      <c r="LNF40" s="756"/>
      <c r="LNG40" s="756"/>
      <c r="LNH40" s="756"/>
      <c r="LNI40" s="756"/>
      <c r="LNJ40" s="756"/>
      <c r="LNK40" s="756"/>
      <c r="LNL40" s="756"/>
      <c r="LNM40" s="756"/>
      <c r="LNN40" s="756"/>
      <c r="LNO40" s="756"/>
      <c r="LNP40" s="756"/>
      <c r="LNQ40" s="756"/>
      <c r="LNR40" s="756"/>
      <c r="LNS40" s="756"/>
      <c r="LNT40" s="756"/>
      <c r="LNU40" s="756"/>
      <c r="LNV40" s="756"/>
      <c r="LNW40" s="756"/>
      <c r="LNX40" s="756"/>
      <c r="LNY40" s="756"/>
      <c r="LNZ40" s="756"/>
      <c r="LOA40" s="756"/>
      <c r="LOB40" s="756"/>
      <c r="LOC40" s="756"/>
      <c r="LOD40" s="756"/>
      <c r="LOE40" s="756"/>
      <c r="LOF40" s="756"/>
      <c r="LOG40" s="756"/>
      <c r="LOH40" s="756"/>
      <c r="LOI40" s="756"/>
      <c r="LOJ40" s="756"/>
      <c r="LOK40" s="756"/>
      <c r="LOL40" s="756"/>
      <c r="LOM40" s="756"/>
      <c r="LON40" s="756"/>
      <c r="LOO40" s="756"/>
      <c r="LOP40" s="756"/>
      <c r="LOQ40" s="756"/>
      <c r="LOR40" s="756"/>
      <c r="LOS40" s="756"/>
      <c r="LOT40" s="756"/>
      <c r="LOU40" s="756"/>
      <c r="LOV40" s="756"/>
      <c r="LOW40" s="756"/>
      <c r="LOX40" s="756"/>
      <c r="LOY40" s="756"/>
      <c r="LOZ40" s="756"/>
      <c r="LPA40" s="756"/>
      <c r="LPB40" s="756"/>
      <c r="LPC40" s="756"/>
      <c r="LPD40" s="756"/>
      <c r="LPE40" s="756"/>
      <c r="LPF40" s="756"/>
      <c r="LPG40" s="756"/>
      <c r="LPH40" s="756"/>
      <c r="LPI40" s="756"/>
      <c r="LPJ40" s="756"/>
      <c r="LPK40" s="756"/>
      <c r="LPL40" s="756"/>
      <c r="LPM40" s="756"/>
      <c r="LPN40" s="756"/>
      <c r="LPO40" s="756"/>
      <c r="LPP40" s="756"/>
      <c r="LPQ40" s="756"/>
      <c r="LPR40" s="756"/>
      <c r="LPS40" s="756"/>
      <c r="LPT40" s="756"/>
      <c r="LPU40" s="756"/>
      <c r="LPV40" s="756"/>
      <c r="LPW40" s="756"/>
      <c r="LPX40" s="756"/>
      <c r="LPY40" s="756"/>
      <c r="LPZ40" s="756"/>
      <c r="LQA40" s="756"/>
      <c r="LQB40" s="756"/>
      <c r="LQC40" s="756"/>
      <c r="LQD40" s="756"/>
      <c r="LQE40" s="756"/>
      <c r="LQF40" s="756"/>
      <c r="LQG40" s="756"/>
      <c r="LQH40" s="756"/>
      <c r="LQI40" s="756"/>
      <c r="LQJ40" s="756"/>
      <c r="LQK40" s="756"/>
      <c r="LQL40" s="756"/>
      <c r="LQM40" s="756"/>
      <c r="LQN40" s="756"/>
      <c r="LQO40" s="756"/>
      <c r="LQP40" s="756"/>
      <c r="LQQ40" s="756"/>
      <c r="LQR40" s="756"/>
      <c r="LQS40" s="756"/>
      <c r="LQT40" s="756"/>
      <c r="LQU40" s="756"/>
      <c r="LQV40" s="756"/>
      <c r="LQW40" s="756"/>
      <c r="LQX40" s="756"/>
      <c r="LQY40" s="756"/>
      <c r="LQZ40" s="756"/>
      <c r="LRA40" s="756"/>
      <c r="LRB40" s="756"/>
      <c r="LRC40" s="756"/>
      <c r="LRD40" s="756"/>
      <c r="LRE40" s="756"/>
      <c r="LRF40" s="756"/>
      <c r="LRG40" s="756"/>
      <c r="LRH40" s="756"/>
      <c r="LRI40" s="756"/>
      <c r="LRJ40" s="756"/>
      <c r="LRK40" s="756"/>
      <c r="LRL40" s="756"/>
      <c r="LRM40" s="756"/>
      <c r="LRN40" s="756"/>
      <c r="LRO40" s="756"/>
      <c r="LRP40" s="756"/>
      <c r="LRQ40" s="756"/>
      <c r="LRR40" s="756"/>
      <c r="LRS40" s="756"/>
      <c r="LRT40" s="756"/>
      <c r="LRU40" s="756"/>
      <c r="LRV40" s="756"/>
      <c r="LRW40" s="756"/>
      <c r="LRX40" s="756"/>
      <c r="LRY40" s="756"/>
      <c r="LRZ40" s="756"/>
      <c r="LSA40" s="756"/>
      <c r="LSB40" s="756"/>
      <c r="LSC40" s="756"/>
      <c r="LSD40" s="756"/>
      <c r="LSE40" s="756"/>
      <c r="LSF40" s="756"/>
      <c r="LSG40" s="756"/>
      <c r="LSH40" s="756"/>
      <c r="LSI40" s="756"/>
      <c r="LSJ40" s="756"/>
      <c r="LSK40" s="756"/>
      <c r="LSL40" s="756"/>
      <c r="LSM40" s="756"/>
      <c r="LSN40" s="756"/>
      <c r="LSO40" s="756"/>
      <c r="LSP40" s="756"/>
      <c r="LSQ40" s="756"/>
      <c r="LSR40" s="756"/>
      <c r="LSS40" s="756"/>
      <c r="LST40" s="756"/>
      <c r="LSU40" s="756"/>
      <c r="LSV40" s="756"/>
      <c r="LSW40" s="756"/>
      <c r="LSX40" s="756"/>
      <c r="LSY40" s="756"/>
      <c r="LSZ40" s="756"/>
      <c r="LTA40" s="756"/>
      <c r="LTB40" s="756"/>
      <c r="LTC40" s="756"/>
      <c r="LTD40" s="756"/>
      <c r="LTE40" s="756"/>
      <c r="LTF40" s="756"/>
      <c r="LTG40" s="756"/>
      <c r="LTH40" s="756"/>
      <c r="LTI40" s="756"/>
      <c r="LTJ40" s="756"/>
      <c r="LTK40" s="756"/>
      <c r="LTL40" s="756"/>
      <c r="LTM40" s="756"/>
      <c r="LTN40" s="756"/>
      <c r="LTO40" s="756"/>
      <c r="LTP40" s="756"/>
      <c r="LTQ40" s="756"/>
      <c r="LTR40" s="756"/>
      <c r="LTS40" s="756"/>
      <c r="LTT40" s="756"/>
      <c r="LTU40" s="756"/>
      <c r="LTV40" s="756"/>
      <c r="LTW40" s="756"/>
      <c r="LTX40" s="756"/>
      <c r="LTY40" s="756"/>
      <c r="LTZ40" s="756"/>
      <c r="LUA40" s="756"/>
      <c r="LUB40" s="756"/>
      <c r="LUC40" s="756"/>
      <c r="LUD40" s="756"/>
      <c r="LUE40" s="756"/>
      <c r="LUF40" s="756"/>
      <c r="LUG40" s="756"/>
      <c r="LUH40" s="756"/>
      <c r="LUI40" s="756"/>
      <c r="LUJ40" s="756"/>
      <c r="LUK40" s="756"/>
      <c r="LUL40" s="756"/>
      <c r="LUM40" s="756"/>
      <c r="LUN40" s="756"/>
      <c r="LUO40" s="756"/>
      <c r="LUP40" s="756"/>
      <c r="LUQ40" s="756"/>
      <c r="LUR40" s="756"/>
      <c r="LUS40" s="756"/>
      <c r="LUT40" s="756"/>
      <c r="LUU40" s="756"/>
      <c r="LUV40" s="756"/>
      <c r="LUW40" s="756"/>
      <c r="LUX40" s="756"/>
      <c r="LUY40" s="756"/>
      <c r="LUZ40" s="756"/>
      <c r="LVA40" s="756"/>
      <c r="LVB40" s="756"/>
      <c r="LVC40" s="756"/>
      <c r="LVD40" s="756"/>
      <c r="LVE40" s="756"/>
      <c r="LVF40" s="756"/>
      <c r="LVG40" s="756"/>
      <c r="LVH40" s="756"/>
      <c r="LVI40" s="756"/>
      <c r="LVJ40" s="756"/>
      <c r="LVK40" s="756"/>
      <c r="LVL40" s="756"/>
      <c r="LVM40" s="756"/>
      <c r="LVN40" s="756"/>
      <c r="LVO40" s="756"/>
      <c r="LVP40" s="756"/>
      <c r="LVQ40" s="756"/>
      <c r="LVR40" s="756"/>
      <c r="LVS40" s="756"/>
      <c r="LVT40" s="756"/>
      <c r="LVU40" s="756"/>
      <c r="LVV40" s="756"/>
      <c r="LVW40" s="756"/>
      <c r="LVX40" s="756"/>
      <c r="LVY40" s="756"/>
      <c r="LVZ40" s="756"/>
      <c r="LWA40" s="756"/>
      <c r="LWB40" s="756"/>
      <c r="LWC40" s="756"/>
      <c r="LWD40" s="756"/>
      <c r="LWE40" s="756"/>
      <c r="LWF40" s="756"/>
      <c r="LWG40" s="756"/>
      <c r="LWH40" s="756"/>
      <c r="LWI40" s="756"/>
      <c r="LWJ40" s="756"/>
      <c r="LWK40" s="756"/>
      <c r="LWL40" s="756"/>
      <c r="LWM40" s="756"/>
      <c r="LWN40" s="756"/>
      <c r="LWO40" s="756"/>
      <c r="LWP40" s="756"/>
      <c r="LWQ40" s="756"/>
      <c r="LWR40" s="756"/>
      <c r="LWS40" s="756"/>
      <c r="LWT40" s="756"/>
      <c r="LWU40" s="756"/>
      <c r="LWV40" s="756"/>
      <c r="LWW40" s="756"/>
      <c r="LWX40" s="756"/>
      <c r="LWY40" s="756"/>
      <c r="LWZ40" s="756"/>
      <c r="LXA40" s="756"/>
      <c r="LXB40" s="756"/>
      <c r="LXC40" s="756"/>
      <c r="LXD40" s="756"/>
      <c r="LXE40" s="756"/>
      <c r="LXF40" s="756"/>
      <c r="LXG40" s="756"/>
      <c r="LXH40" s="756"/>
      <c r="LXI40" s="756"/>
      <c r="LXJ40" s="756"/>
      <c r="LXK40" s="756"/>
      <c r="LXL40" s="756"/>
      <c r="LXM40" s="756"/>
      <c r="LXN40" s="756"/>
      <c r="LXO40" s="756"/>
      <c r="LXP40" s="756"/>
      <c r="LXQ40" s="756"/>
      <c r="LXR40" s="756"/>
      <c r="LXS40" s="756"/>
      <c r="LXT40" s="756"/>
      <c r="LXU40" s="756"/>
      <c r="LXV40" s="756"/>
      <c r="LXW40" s="756"/>
      <c r="LXX40" s="756"/>
      <c r="LXY40" s="756"/>
      <c r="LXZ40" s="756"/>
      <c r="LYA40" s="756"/>
      <c r="LYB40" s="756"/>
      <c r="LYC40" s="756"/>
      <c r="LYD40" s="756"/>
      <c r="LYE40" s="756"/>
      <c r="LYF40" s="756"/>
      <c r="LYG40" s="756"/>
      <c r="LYH40" s="756"/>
      <c r="LYI40" s="756"/>
      <c r="LYJ40" s="756"/>
      <c r="LYK40" s="756"/>
      <c r="LYL40" s="756"/>
      <c r="LYM40" s="756"/>
      <c r="LYN40" s="756"/>
      <c r="LYO40" s="756"/>
      <c r="LYP40" s="756"/>
      <c r="LYQ40" s="756"/>
      <c r="LYR40" s="756"/>
      <c r="LYS40" s="756"/>
      <c r="LYT40" s="756"/>
      <c r="LYU40" s="756"/>
      <c r="LYV40" s="756"/>
      <c r="LYW40" s="756"/>
      <c r="LYX40" s="756"/>
      <c r="LYY40" s="756"/>
      <c r="LYZ40" s="756"/>
      <c r="LZA40" s="756"/>
      <c r="LZB40" s="756"/>
      <c r="LZC40" s="756"/>
      <c r="LZD40" s="756"/>
      <c r="LZE40" s="756"/>
      <c r="LZF40" s="756"/>
      <c r="LZG40" s="756"/>
      <c r="LZH40" s="756"/>
      <c r="LZI40" s="756"/>
      <c r="LZJ40" s="756"/>
      <c r="LZK40" s="756"/>
      <c r="LZL40" s="756"/>
      <c r="LZM40" s="756"/>
      <c r="LZN40" s="756"/>
      <c r="LZO40" s="756"/>
      <c r="LZP40" s="756"/>
      <c r="LZQ40" s="756"/>
      <c r="LZR40" s="756"/>
      <c r="LZS40" s="756"/>
      <c r="LZT40" s="756"/>
      <c r="LZU40" s="756"/>
      <c r="LZV40" s="756"/>
      <c r="LZW40" s="756"/>
      <c r="LZX40" s="756"/>
      <c r="LZY40" s="756"/>
      <c r="LZZ40" s="756"/>
      <c r="MAA40" s="756"/>
      <c r="MAB40" s="756"/>
      <c r="MAC40" s="756"/>
      <c r="MAD40" s="756"/>
      <c r="MAE40" s="756"/>
      <c r="MAF40" s="756"/>
      <c r="MAG40" s="756"/>
      <c r="MAH40" s="756"/>
      <c r="MAI40" s="756"/>
      <c r="MAJ40" s="756"/>
      <c r="MAK40" s="756"/>
      <c r="MAL40" s="756"/>
      <c r="MAM40" s="756"/>
      <c r="MAN40" s="756"/>
      <c r="MAO40" s="756"/>
      <c r="MAP40" s="756"/>
      <c r="MAQ40" s="756"/>
      <c r="MAR40" s="756"/>
      <c r="MAS40" s="756"/>
      <c r="MAT40" s="756"/>
      <c r="MAU40" s="756"/>
      <c r="MAV40" s="756"/>
      <c r="MAW40" s="756"/>
      <c r="MAX40" s="756"/>
      <c r="MAY40" s="756"/>
      <c r="MAZ40" s="756"/>
      <c r="MBA40" s="756"/>
      <c r="MBB40" s="756"/>
      <c r="MBC40" s="756"/>
      <c r="MBD40" s="756"/>
      <c r="MBE40" s="756"/>
      <c r="MBF40" s="756"/>
      <c r="MBG40" s="756"/>
      <c r="MBH40" s="756"/>
      <c r="MBI40" s="756"/>
      <c r="MBJ40" s="756"/>
      <c r="MBK40" s="756"/>
      <c r="MBL40" s="756"/>
      <c r="MBM40" s="756"/>
      <c r="MBN40" s="756"/>
      <c r="MBO40" s="756"/>
      <c r="MBP40" s="756"/>
      <c r="MBQ40" s="756"/>
      <c r="MBR40" s="756"/>
      <c r="MBS40" s="756"/>
      <c r="MBT40" s="756"/>
      <c r="MBU40" s="756"/>
      <c r="MBV40" s="756"/>
      <c r="MBW40" s="756"/>
      <c r="MBX40" s="756"/>
      <c r="MBY40" s="756"/>
      <c r="MBZ40" s="756"/>
      <c r="MCA40" s="756"/>
      <c r="MCB40" s="756"/>
      <c r="MCC40" s="756"/>
      <c r="MCD40" s="756"/>
      <c r="MCE40" s="756"/>
      <c r="MCF40" s="756"/>
      <c r="MCG40" s="756"/>
      <c r="MCH40" s="756"/>
      <c r="MCI40" s="756"/>
      <c r="MCJ40" s="756"/>
      <c r="MCK40" s="756"/>
      <c r="MCL40" s="756"/>
      <c r="MCM40" s="756"/>
      <c r="MCN40" s="756"/>
      <c r="MCO40" s="756"/>
      <c r="MCP40" s="756"/>
      <c r="MCQ40" s="756"/>
      <c r="MCR40" s="756"/>
      <c r="MCS40" s="756"/>
      <c r="MCT40" s="756"/>
      <c r="MCU40" s="756"/>
      <c r="MCV40" s="756"/>
      <c r="MCW40" s="756"/>
      <c r="MCX40" s="756"/>
      <c r="MCY40" s="756"/>
      <c r="MCZ40" s="756"/>
      <c r="MDA40" s="756"/>
      <c r="MDB40" s="756"/>
      <c r="MDC40" s="756"/>
      <c r="MDD40" s="756"/>
      <c r="MDE40" s="756"/>
      <c r="MDF40" s="756"/>
      <c r="MDG40" s="756"/>
      <c r="MDH40" s="756"/>
      <c r="MDI40" s="756"/>
      <c r="MDJ40" s="756"/>
      <c r="MDK40" s="756"/>
      <c r="MDL40" s="756"/>
      <c r="MDM40" s="756"/>
      <c r="MDN40" s="756"/>
      <c r="MDO40" s="756"/>
      <c r="MDP40" s="756"/>
      <c r="MDQ40" s="756"/>
      <c r="MDR40" s="756"/>
      <c r="MDS40" s="756"/>
      <c r="MDT40" s="756"/>
      <c r="MDU40" s="756"/>
      <c r="MDV40" s="756"/>
      <c r="MDW40" s="756"/>
      <c r="MDX40" s="756"/>
      <c r="MDY40" s="756"/>
      <c r="MDZ40" s="756"/>
      <c r="MEA40" s="756"/>
      <c r="MEB40" s="756"/>
      <c r="MEC40" s="756"/>
      <c r="MED40" s="756"/>
      <c r="MEE40" s="756"/>
      <c r="MEF40" s="756"/>
      <c r="MEG40" s="756"/>
      <c r="MEH40" s="756"/>
      <c r="MEI40" s="756"/>
      <c r="MEJ40" s="756"/>
      <c r="MEK40" s="756"/>
      <c r="MEL40" s="756"/>
      <c r="MEM40" s="756"/>
      <c r="MEN40" s="756"/>
      <c r="MEO40" s="756"/>
      <c r="MEP40" s="756"/>
      <c r="MEQ40" s="756"/>
      <c r="MER40" s="756"/>
      <c r="MES40" s="756"/>
      <c r="MET40" s="756"/>
      <c r="MEU40" s="756"/>
      <c r="MEV40" s="756"/>
      <c r="MEW40" s="756"/>
      <c r="MEX40" s="756"/>
      <c r="MEY40" s="756"/>
      <c r="MEZ40" s="756"/>
      <c r="MFA40" s="756"/>
      <c r="MFB40" s="756"/>
      <c r="MFC40" s="756"/>
      <c r="MFD40" s="756"/>
      <c r="MFE40" s="756"/>
      <c r="MFF40" s="756"/>
      <c r="MFG40" s="756"/>
      <c r="MFH40" s="756"/>
      <c r="MFI40" s="756"/>
      <c r="MFJ40" s="756"/>
      <c r="MFK40" s="756"/>
      <c r="MFL40" s="756"/>
      <c r="MFM40" s="756"/>
      <c r="MFN40" s="756"/>
      <c r="MFO40" s="756"/>
      <c r="MFP40" s="756"/>
      <c r="MFQ40" s="756"/>
      <c r="MFR40" s="756"/>
      <c r="MFS40" s="756"/>
      <c r="MFT40" s="756"/>
      <c r="MFU40" s="756"/>
      <c r="MFV40" s="756"/>
      <c r="MFW40" s="756"/>
      <c r="MFX40" s="756"/>
      <c r="MFY40" s="756"/>
      <c r="MFZ40" s="756"/>
      <c r="MGA40" s="756"/>
      <c r="MGB40" s="756"/>
      <c r="MGC40" s="756"/>
      <c r="MGD40" s="756"/>
      <c r="MGE40" s="756"/>
      <c r="MGF40" s="756"/>
      <c r="MGG40" s="756"/>
      <c r="MGH40" s="756"/>
      <c r="MGI40" s="756"/>
      <c r="MGJ40" s="756"/>
      <c r="MGK40" s="756"/>
      <c r="MGL40" s="756"/>
      <c r="MGM40" s="756"/>
      <c r="MGN40" s="756"/>
      <c r="MGO40" s="756"/>
      <c r="MGP40" s="756"/>
      <c r="MGQ40" s="756"/>
      <c r="MGR40" s="756"/>
      <c r="MGS40" s="756"/>
      <c r="MGT40" s="756"/>
      <c r="MGU40" s="756"/>
      <c r="MGV40" s="756"/>
      <c r="MGW40" s="756"/>
      <c r="MGX40" s="756"/>
      <c r="MGY40" s="756"/>
      <c r="MGZ40" s="756"/>
      <c r="MHA40" s="756"/>
      <c r="MHB40" s="756"/>
      <c r="MHC40" s="756"/>
      <c r="MHD40" s="756"/>
      <c r="MHE40" s="756"/>
      <c r="MHF40" s="756"/>
      <c r="MHG40" s="756"/>
      <c r="MHH40" s="756"/>
      <c r="MHI40" s="756"/>
      <c r="MHJ40" s="756"/>
      <c r="MHK40" s="756"/>
      <c r="MHL40" s="756"/>
      <c r="MHM40" s="756"/>
      <c r="MHN40" s="756"/>
      <c r="MHO40" s="756"/>
      <c r="MHP40" s="756"/>
      <c r="MHQ40" s="756"/>
      <c r="MHR40" s="756"/>
      <c r="MHS40" s="756"/>
      <c r="MHT40" s="756"/>
      <c r="MHU40" s="756"/>
      <c r="MHV40" s="756"/>
      <c r="MHW40" s="756"/>
      <c r="MHX40" s="756"/>
      <c r="MHY40" s="756"/>
      <c r="MHZ40" s="756"/>
      <c r="MIA40" s="756"/>
      <c r="MIB40" s="756"/>
      <c r="MIC40" s="756"/>
      <c r="MID40" s="756"/>
      <c r="MIE40" s="756"/>
      <c r="MIF40" s="756"/>
      <c r="MIG40" s="756"/>
      <c r="MIH40" s="756"/>
      <c r="MII40" s="756"/>
      <c r="MIJ40" s="756"/>
      <c r="MIK40" s="756"/>
      <c r="MIL40" s="756"/>
      <c r="MIM40" s="756"/>
      <c r="MIN40" s="756"/>
      <c r="MIO40" s="756"/>
      <c r="MIP40" s="756"/>
      <c r="MIQ40" s="756"/>
      <c r="MIR40" s="756"/>
      <c r="MIS40" s="756"/>
      <c r="MIT40" s="756"/>
      <c r="MIU40" s="756"/>
      <c r="MIV40" s="756"/>
      <c r="MIW40" s="756"/>
      <c r="MIX40" s="756"/>
      <c r="MIY40" s="756"/>
      <c r="MIZ40" s="756"/>
      <c r="MJA40" s="756"/>
      <c r="MJB40" s="756"/>
      <c r="MJC40" s="756"/>
      <c r="MJD40" s="756"/>
      <c r="MJE40" s="756"/>
      <c r="MJF40" s="756"/>
      <c r="MJG40" s="756"/>
      <c r="MJH40" s="756"/>
      <c r="MJI40" s="756"/>
      <c r="MJJ40" s="756"/>
      <c r="MJK40" s="756"/>
      <c r="MJL40" s="756"/>
      <c r="MJM40" s="756"/>
      <c r="MJN40" s="756"/>
      <c r="MJO40" s="756"/>
      <c r="MJP40" s="756"/>
      <c r="MJQ40" s="756"/>
      <c r="MJR40" s="756"/>
      <c r="MJS40" s="756"/>
      <c r="MJT40" s="756"/>
      <c r="MJU40" s="756"/>
      <c r="MJV40" s="756"/>
      <c r="MJW40" s="756"/>
      <c r="MJX40" s="756"/>
      <c r="MJY40" s="756"/>
      <c r="MJZ40" s="756"/>
      <c r="MKA40" s="756"/>
      <c r="MKB40" s="756"/>
      <c r="MKC40" s="756"/>
      <c r="MKD40" s="756"/>
      <c r="MKE40" s="756"/>
      <c r="MKF40" s="756"/>
      <c r="MKG40" s="756"/>
      <c r="MKH40" s="756"/>
      <c r="MKI40" s="756"/>
      <c r="MKJ40" s="756"/>
      <c r="MKK40" s="756"/>
      <c r="MKL40" s="756"/>
      <c r="MKM40" s="756"/>
      <c r="MKN40" s="756"/>
      <c r="MKO40" s="756"/>
      <c r="MKP40" s="756"/>
      <c r="MKQ40" s="756"/>
      <c r="MKR40" s="756"/>
      <c r="MKS40" s="756"/>
      <c r="MKT40" s="756"/>
      <c r="MKU40" s="756"/>
      <c r="MKV40" s="756"/>
      <c r="MKW40" s="756"/>
      <c r="MKX40" s="756"/>
      <c r="MKY40" s="756"/>
      <c r="MKZ40" s="756"/>
      <c r="MLA40" s="756"/>
      <c r="MLB40" s="756"/>
      <c r="MLC40" s="756"/>
      <c r="MLD40" s="756"/>
      <c r="MLE40" s="756"/>
      <c r="MLF40" s="756"/>
      <c r="MLG40" s="756"/>
      <c r="MLH40" s="756"/>
      <c r="MLI40" s="756"/>
      <c r="MLJ40" s="756"/>
      <c r="MLK40" s="756"/>
      <c r="MLL40" s="756"/>
      <c r="MLM40" s="756"/>
      <c r="MLN40" s="756"/>
      <c r="MLO40" s="756"/>
      <c r="MLP40" s="756"/>
      <c r="MLQ40" s="756"/>
      <c r="MLR40" s="756"/>
      <c r="MLS40" s="756"/>
      <c r="MLT40" s="756"/>
      <c r="MLU40" s="756"/>
      <c r="MLV40" s="756"/>
      <c r="MLW40" s="756"/>
      <c r="MLX40" s="756"/>
      <c r="MLY40" s="756"/>
      <c r="MLZ40" s="756"/>
      <c r="MMA40" s="756"/>
      <c r="MMB40" s="756"/>
      <c r="MMC40" s="756"/>
      <c r="MMD40" s="756"/>
      <c r="MME40" s="756"/>
      <c r="MMF40" s="756"/>
      <c r="MMG40" s="756"/>
      <c r="MMH40" s="756"/>
      <c r="MMI40" s="756"/>
      <c r="MMJ40" s="756"/>
      <c r="MMK40" s="756"/>
      <c r="MML40" s="756"/>
      <c r="MMM40" s="756"/>
      <c r="MMN40" s="756"/>
      <c r="MMO40" s="756"/>
      <c r="MMP40" s="756"/>
      <c r="MMQ40" s="756"/>
      <c r="MMR40" s="756"/>
      <c r="MMS40" s="756"/>
      <c r="MMT40" s="756"/>
      <c r="MMU40" s="756"/>
      <c r="MMV40" s="756"/>
      <c r="MMW40" s="756"/>
      <c r="MMX40" s="756"/>
      <c r="MMY40" s="756"/>
      <c r="MMZ40" s="756"/>
      <c r="MNA40" s="756"/>
      <c r="MNB40" s="756"/>
      <c r="MNC40" s="756"/>
      <c r="MND40" s="756"/>
      <c r="MNE40" s="756"/>
      <c r="MNF40" s="756"/>
      <c r="MNG40" s="756"/>
      <c r="MNH40" s="756"/>
      <c r="MNI40" s="756"/>
      <c r="MNJ40" s="756"/>
      <c r="MNK40" s="756"/>
      <c r="MNL40" s="756"/>
      <c r="MNM40" s="756"/>
      <c r="MNN40" s="756"/>
      <c r="MNO40" s="756"/>
      <c r="MNP40" s="756"/>
      <c r="MNQ40" s="756"/>
      <c r="MNR40" s="756"/>
      <c r="MNS40" s="756"/>
      <c r="MNT40" s="756"/>
      <c r="MNU40" s="756"/>
      <c r="MNV40" s="756"/>
      <c r="MNW40" s="756"/>
      <c r="MNX40" s="756"/>
      <c r="MNY40" s="756"/>
      <c r="MNZ40" s="756"/>
      <c r="MOA40" s="756"/>
      <c r="MOB40" s="756"/>
      <c r="MOC40" s="756"/>
      <c r="MOD40" s="756"/>
      <c r="MOE40" s="756"/>
      <c r="MOF40" s="756"/>
      <c r="MOG40" s="756"/>
      <c r="MOH40" s="756"/>
      <c r="MOI40" s="756"/>
      <c r="MOJ40" s="756"/>
      <c r="MOK40" s="756"/>
      <c r="MOL40" s="756"/>
      <c r="MOM40" s="756"/>
      <c r="MON40" s="756"/>
      <c r="MOO40" s="756"/>
      <c r="MOP40" s="756"/>
      <c r="MOQ40" s="756"/>
      <c r="MOR40" s="756"/>
      <c r="MOS40" s="756"/>
      <c r="MOT40" s="756"/>
      <c r="MOU40" s="756"/>
      <c r="MOV40" s="756"/>
      <c r="MOW40" s="756"/>
      <c r="MOX40" s="756"/>
      <c r="MOY40" s="756"/>
      <c r="MOZ40" s="756"/>
      <c r="MPA40" s="756"/>
      <c r="MPB40" s="756"/>
      <c r="MPC40" s="756"/>
      <c r="MPD40" s="756"/>
      <c r="MPE40" s="756"/>
      <c r="MPF40" s="756"/>
      <c r="MPG40" s="756"/>
      <c r="MPH40" s="756"/>
      <c r="MPI40" s="756"/>
      <c r="MPJ40" s="756"/>
      <c r="MPK40" s="756"/>
      <c r="MPL40" s="756"/>
      <c r="MPM40" s="756"/>
      <c r="MPN40" s="756"/>
      <c r="MPO40" s="756"/>
      <c r="MPP40" s="756"/>
      <c r="MPQ40" s="756"/>
      <c r="MPR40" s="756"/>
      <c r="MPS40" s="756"/>
      <c r="MPT40" s="756"/>
      <c r="MPU40" s="756"/>
      <c r="MPV40" s="756"/>
      <c r="MPW40" s="756"/>
      <c r="MPX40" s="756"/>
      <c r="MPY40" s="756"/>
      <c r="MPZ40" s="756"/>
      <c r="MQA40" s="756"/>
      <c r="MQB40" s="756"/>
      <c r="MQC40" s="756"/>
      <c r="MQD40" s="756"/>
      <c r="MQE40" s="756"/>
      <c r="MQF40" s="756"/>
      <c r="MQG40" s="756"/>
      <c r="MQH40" s="756"/>
      <c r="MQI40" s="756"/>
      <c r="MQJ40" s="756"/>
      <c r="MQK40" s="756"/>
      <c r="MQL40" s="756"/>
      <c r="MQM40" s="756"/>
      <c r="MQN40" s="756"/>
      <c r="MQO40" s="756"/>
      <c r="MQP40" s="756"/>
      <c r="MQQ40" s="756"/>
      <c r="MQR40" s="756"/>
      <c r="MQS40" s="756"/>
      <c r="MQT40" s="756"/>
      <c r="MQU40" s="756"/>
      <c r="MQV40" s="756"/>
      <c r="MQW40" s="756"/>
      <c r="MQX40" s="756"/>
      <c r="MQY40" s="756"/>
      <c r="MQZ40" s="756"/>
      <c r="MRA40" s="756"/>
      <c r="MRB40" s="756"/>
      <c r="MRC40" s="756"/>
      <c r="MRD40" s="756"/>
      <c r="MRE40" s="756"/>
      <c r="MRF40" s="756"/>
      <c r="MRG40" s="756"/>
      <c r="MRH40" s="756"/>
      <c r="MRI40" s="756"/>
      <c r="MRJ40" s="756"/>
      <c r="MRK40" s="756"/>
      <c r="MRL40" s="756"/>
      <c r="MRM40" s="756"/>
      <c r="MRN40" s="756"/>
      <c r="MRO40" s="756"/>
      <c r="MRP40" s="756"/>
      <c r="MRQ40" s="756"/>
      <c r="MRR40" s="756"/>
      <c r="MRS40" s="756"/>
      <c r="MRT40" s="756"/>
      <c r="MRU40" s="756"/>
      <c r="MRV40" s="756"/>
      <c r="MRW40" s="756"/>
      <c r="MRX40" s="756"/>
      <c r="MRY40" s="756"/>
      <c r="MRZ40" s="756"/>
      <c r="MSA40" s="756"/>
      <c r="MSB40" s="756"/>
      <c r="MSC40" s="756"/>
      <c r="MSD40" s="756"/>
      <c r="MSE40" s="756"/>
      <c r="MSF40" s="756"/>
      <c r="MSG40" s="756"/>
      <c r="MSH40" s="756"/>
      <c r="MSI40" s="756"/>
      <c r="MSJ40" s="756"/>
      <c r="MSK40" s="756"/>
      <c r="MSL40" s="756"/>
      <c r="MSM40" s="756"/>
      <c r="MSN40" s="756"/>
      <c r="MSO40" s="756"/>
      <c r="MSP40" s="756"/>
      <c r="MSQ40" s="756"/>
      <c r="MSR40" s="756"/>
      <c r="MSS40" s="756"/>
      <c r="MST40" s="756"/>
      <c r="MSU40" s="756"/>
      <c r="MSV40" s="756"/>
      <c r="MSW40" s="756"/>
      <c r="MSX40" s="756"/>
      <c r="MSY40" s="756"/>
      <c r="MSZ40" s="756"/>
      <c r="MTA40" s="756"/>
      <c r="MTB40" s="756"/>
      <c r="MTC40" s="756"/>
      <c r="MTD40" s="756"/>
      <c r="MTE40" s="756"/>
      <c r="MTF40" s="756"/>
      <c r="MTG40" s="756"/>
      <c r="MTH40" s="756"/>
      <c r="MTI40" s="756"/>
      <c r="MTJ40" s="756"/>
      <c r="MTK40" s="756"/>
      <c r="MTL40" s="756"/>
      <c r="MTM40" s="756"/>
      <c r="MTN40" s="756"/>
      <c r="MTO40" s="756"/>
      <c r="MTP40" s="756"/>
      <c r="MTQ40" s="756"/>
      <c r="MTR40" s="756"/>
      <c r="MTS40" s="756"/>
      <c r="MTT40" s="756"/>
      <c r="MTU40" s="756"/>
      <c r="MTV40" s="756"/>
      <c r="MTW40" s="756"/>
      <c r="MTX40" s="756"/>
      <c r="MTY40" s="756"/>
      <c r="MTZ40" s="756"/>
      <c r="MUA40" s="756"/>
      <c r="MUB40" s="756"/>
      <c r="MUC40" s="756"/>
      <c r="MUD40" s="756"/>
      <c r="MUE40" s="756"/>
      <c r="MUF40" s="756"/>
      <c r="MUG40" s="756"/>
      <c r="MUH40" s="756"/>
      <c r="MUI40" s="756"/>
      <c r="MUJ40" s="756"/>
      <c r="MUK40" s="756"/>
      <c r="MUL40" s="756"/>
      <c r="MUM40" s="756"/>
      <c r="MUN40" s="756"/>
      <c r="MUO40" s="756"/>
      <c r="MUP40" s="756"/>
      <c r="MUQ40" s="756"/>
      <c r="MUR40" s="756"/>
      <c r="MUS40" s="756"/>
      <c r="MUT40" s="756"/>
      <c r="MUU40" s="756"/>
      <c r="MUV40" s="756"/>
      <c r="MUW40" s="756"/>
      <c r="MUX40" s="756"/>
      <c r="MUY40" s="756"/>
      <c r="MUZ40" s="756"/>
      <c r="MVA40" s="756"/>
      <c r="MVB40" s="756"/>
      <c r="MVC40" s="756"/>
      <c r="MVD40" s="756"/>
      <c r="MVE40" s="756"/>
      <c r="MVF40" s="756"/>
      <c r="MVG40" s="756"/>
      <c r="MVH40" s="756"/>
      <c r="MVI40" s="756"/>
      <c r="MVJ40" s="756"/>
      <c r="MVK40" s="756"/>
      <c r="MVL40" s="756"/>
      <c r="MVM40" s="756"/>
      <c r="MVN40" s="756"/>
      <c r="MVO40" s="756"/>
      <c r="MVP40" s="756"/>
      <c r="MVQ40" s="756"/>
      <c r="MVR40" s="756"/>
      <c r="MVS40" s="756"/>
      <c r="MVT40" s="756"/>
      <c r="MVU40" s="756"/>
      <c r="MVV40" s="756"/>
      <c r="MVW40" s="756"/>
      <c r="MVX40" s="756"/>
      <c r="MVY40" s="756"/>
      <c r="MVZ40" s="756"/>
      <c r="MWA40" s="756"/>
      <c r="MWB40" s="756"/>
      <c r="MWC40" s="756"/>
      <c r="MWD40" s="756"/>
      <c r="MWE40" s="756"/>
      <c r="MWF40" s="756"/>
      <c r="MWG40" s="756"/>
      <c r="MWH40" s="756"/>
      <c r="MWI40" s="756"/>
      <c r="MWJ40" s="756"/>
      <c r="MWK40" s="756"/>
      <c r="MWL40" s="756"/>
      <c r="MWM40" s="756"/>
      <c r="MWN40" s="756"/>
      <c r="MWO40" s="756"/>
      <c r="MWP40" s="756"/>
      <c r="MWQ40" s="756"/>
      <c r="MWR40" s="756"/>
      <c r="MWS40" s="756"/>
      <c r="MWT40" s="756"/>
      <c r="MWU40" s="756"/>
      <c r="MWV40" s="756"/>
      <c r="MWW40" s="756"/>
      <c r="MWX40" s="756"/>
      <c r="MWY40" s="756"/>
      <c r="MWZ40" s="756"/>
      <c r="MXA40" s="756"/>
      <c r="MXB40" s="756"/>
      <c r="MXC40" s="756"/>
      <c r="MXD40" s="756"/>
      <c r="MXE40" s="756"/>
      <c r="MXF40" s="756"/>
      <c r="MXG40" s="756"/>
      <c r="MXH40" s="756"/>
      <c r="MXI40" s="756"/>
      <c r="MXJ40" s="756"/>
      <c r="MXK40" s="756"/>
      <c r="MXL40" s="756"/>
      <c r="MXM40" s="756"/>
      <c r="MXN40" s="756"/>
      <c r="MXO40" s="756"/>
      <c r="MXP40" s="756"/>
      <c r="MXQ40" s="756"/>
      <c r="MXR40" s="756"/>
      <c r="MXS40" s="756"/>
      <c r="MXT40" s="756"/>
      <c r="MXU40" s="756"/>
      <c r="MXV40" s="756"/>
      <c r="MXW40" s="756"/>
      <c r="MXX40" s="756"/>
      <c r="MXY40" s="756"/>
      <c r="MXZ40" s="756"/>
      <c r="MYA40" s="756"/>
      <c r="MYB40" s="756"/>
      <c r="MYC40" s="756"/>
      <c r="MYD40" s="756"/>
      <c r="MYE40" s="756"/>
      <c r="MYF40" s="756"/>
      <c r="MYG40" s="756"/>
      <c r="MYH40" s="756"/>
      <c r="MYI40" s="756"/>
      <c r="MYJ40" s="756"/>
      <c r="MYK40" s="756"/>
      <c r="MYL40" s="756"/>
      <c r="MYM40" s="756"/>
      <c r="MYN40" s="756"/>
      <c r="MYO40" s="756"/>
      <c r="MYP40" s="756"/>
      <c r="MYQ40" s="756"/>
      <c r="MYR40" s="756"/>
      <c r="MYS40" s="756"/>
      <c r="MYT40" s="756"/>
      <c r="MYU40" s="756"/>
      <c r="MYV40" s="756"/>
      <c r="MYW40" s="756"/>
      <c r="MYX40" s="756"/>
      <c r="MYY40" s="756"/>
      <c r="MYZ40" s="756"/>
      <c r="MZA40" s="756"/>
      <c r="MZB40" s="756"/>
      <c r="MZC40" s="756"/>
      <c r="MZD40" s="756"/>
      <c r="MZE40" s="756"/>
      <c r="MZF40" s="756"/>
      <c r="MZG40" s="756"/>
      <c r="MZH40" s="756"/>
      <c r="MZI40" s="756"/>
      <c r="MZJ40" s="756"/>
      <c r="MZK40" s="756"/>
      <c r="MZL40" s="756"/>
      <c r="MZM40" s="756"/>
      <c r="MZN40" s="756"/>
      <c r="MZO40" s="756"/>
      <c r="MZP40" s="756"/>
      <c r="MZQ40" s="756"/>
      <c r="MZR40" s="756"/>
      <c r="MZS40" s="756"/>
      <c r="MZT40" s="756"/>
      <c r="MZU40" s="756"/>
      <c r="MZV40" s="756"/>
      <c r="MZW40" s="756"/>
      <c r="MZX40" s="756"/>
      <c r="MZY40" s="756"/>
      <c r="MZZ40" s="756"/>
      <c r="NAA40" s="756"/>
      <c r="NAB40" s="756"/>
      <c r="NAC40" s="756"/>
      <c r="NAD40" s="756"/>
      <c r="NAE40" s="756"/>
      <c r="NAF40" s="756"/>
      <c r="NAG40" s="756"/>
      <c r="NAH40" s="756"/>
      <c r="NAI40" s="756"/>
      <c r="NAJ40" s="756"/>
      <c r="NAK40" s="756"/>
      <c r="NAL40" s="756"/>
      <c r="NAM40" s="756"/>
      <c r="NAN40" s="756"/>
      <c r="NAO40" s="756"/>
      <c r="NAP40" s="756"/>
      <c r="NAQ40" s="756"/>
      <c r="NAR40" s="756"/>
      <c r="NAS40" s="756"/>
      <c r="NAT40" s="756"/>
      <c r="NAU40" s="756"/>
      <c r="NAV40" s="756"/>
      <c r="NAW40" s="756"/>
      <c r="NAX40" s="756"/>
      <c r="NAY40" s="756"/>
      <c r="NAZ40" s="756"/>
      <c r="NBA40" s="756"/>
      <c r="NBB40" s="756"/>
      <c r="NBC40" s="756"/>
      <c r="NBD40" s="756"/>
      <c r="NBE40" s="756"/>
      <c r="NBF40" s="756"/>
      <c r="NBG40" s="756"/>
      <c r="NBH40" s="756"/>
      <c r="NBI40" s="756"/>
      <c r="NBJ40" s="756"/>
      <c r="NBK40" s="756"/>
      <c r="NBL40" s="756"/>
      <c r="NBM40" s="756"/>
      <c r="NBN40" s="756"/>
      <c r="NBO40" s="756"/>
      <c r="NBP40" s="756"/>
      <c r="NBQ40" s="756"/>
      <c r="NBR40" s="756"/>
      <c r="NBS40" s="756"/>
      <c r="NBT40" s="756"/>
      <c r="NBU40" s="756"/>
      <c r="NBV40" s="756"/>
      <c r="NBW40" s="756"/>
      <c r="NBX40" s="756"/>
      <c r="NBY40" s="756"/>
      <c r="NBZ40" s="756"/>
      <c r="NCA40" s="756"/>
      <c r="NCB40" s="756"/>
      <c r="NCC40" s="756"/>
      <c r="NCD40" s="756"/>
      <c r="NCE40" s="756"/>
      <c r="NCF40" s="756"/>
      <c r="NCG40" s="756"/>
      <c r="NCH40" s="756"/>
      <c r="NCI40" s="756"/>
      <c r="NCJ40" s="756"/>
      <c r="NCK40" s="756"/>
      <c r="NCL40" s="756"/>
      <c r="NCM40" s="756"/>
      <c r="NCN40" s="756"/>
      <c r="NCO40" s="756"/>
      <c r="NCP40" s="756"/>
      <c r="NCQ40" s="756"/>
      <c r="NCR40" s="756"/>
      <c r="NCS40" s="756"/>
      <c r="NCT40" s="756"/>
      <c r="NCU40" s="756"/>
      <c r="NCV40" s="756"/>
      <c r="NCW40" s="756"/>
      <c r="NCX40" s="756"/>
      <c r="NCY40" s="756"/>
      <c r="NCZ40" s="756"/>
      <c r="NDA40" s="756"/>
      <c r="NDB40" s="756"/>
      <c r="NDC40" s="756"/>
      <c r="NDD40" s="756"/>
      <c r="NDE40" s="756"/>
      <c r="NDF40" s="756"/>
      <c r="NDG40" s="756"/>
      <c r="NDH40" s="756"/>
      <c r="NDI40" s="756"/>
      <c r="NDJ40" s="756"/>
      <c r="NDK40" s="756"/>
      <c r="NDL40" s="756"/>
      <c r="NDM40" s="756"/>
      <c r="NDN40" s="756"/>
      <c r="NDO40" s="756"/>
      <c r="NDP40" s="756"/>
      <c r="NDQ40" s="756"/>
      <c r="NDR40" s="756"/>
      <c r="NDS40" s="756"/>
      <c r="NDT40" s="756"/>
      <c r="NDU40" s="756"/>
      <c r="NDV40" s="756"/>
      <c r="NDW40" s="756"/>
      <c r="NDX40" s="756"/>
      <c r="NDY40" s="756"/>
      <c r="NDZ40" s="756"/>
      <c r="NEA40" s="756"/>
      <c r="NEB40" s="756"/>
      <c r="NEC40" s="756"/>
      <c r="NED40" s="756"/>
      <c r="NEE40" s="756"/>
      <c r="NEF40" s="756"/>
      <c r="NEG40" s="756"/>
      <c r="NEH40" s="756"/>
      <c r="NEI40" s="756"/>
      <c r="NEJ40" s="756"/>
      <c r="NEK40" s="756"/>
      <c r="NEL40" s="756"/>
      <c r="NEM40" s="756"/>
      <c r="NEN40" s="756"/>
      <c r="NEO40" s="756"/>
      <c r="NEP40" s="756"/>
      <c r="NEQ40" s="756"/>
      <c r="NER40" s="756"/>
      <c r="NES40" s="756"/>
      <c r="NET40" s="756"/>
      <c r="NEU40" s="756"/>
      <c r="NEV40" s="756"/>
      <c r="NEW40" s="756"/>
      <c r="NEX40" s="756"/>
      <c r="NEY40" s="756"/>
      <c r="NEZ40" s="756"/>
      <c r="NFA40" s="756"/>
      <c r="NFB40" s="756"/>
      <c r="NFC40" s="756"/>
      <c r="NFD40" s="756"/>
      <c r="NFE40" s="756"/>
      <c r="NFF40" s="756"/>
      <c r="NFG40" s="756"/>
      <c r="NFH40" s="756"/>
      <c r="NFI40" s="756"/>
      <c r="NFJ40" s="756"/>
      <c r="NFK40" s="756"/>
      <c r="NFL40" s="756"/>
      <c r="NFM40" s="756"/>
      <c r="NFN40" s="756"/>
      <c r="NFO40" s="756"/>
      <c r="NFP40" s="756"/>
      <c r="NFQ40" s="756"/>
      <c r="NFR40" s="756"/>
      <c r="NFS40" s="756"/>
      <c r="NFT40" s="756"/>
      <c r="NFU40" s="756"/>
      <c r="NFV40" s="756"/>
      <c r="NFW40" s="756"/>
      <c r="NFX40" s="756"/>
      <c r="NFY40" s="756"/>
      <c r="NFZ40" s="756"/>
      <c r="NGA40" s="756"/>
      <c r="NGB40" s="756"/>
      <c r="NGC40" s="756"/>
      <c r="NGD40" s="756"/>
      <c r="NGE40" s="756"/>
      <c r="NGF40" s="756"/>
      <c r="NGG40" s="756"/>
      <c r="NGH40" s="756"/>
      <c r="NGI40" s="756"/>
      <c r="NGJ40" s="756"/>
      <c r="NGK40" s="756"/>
      <c r="NGL40" s="756"/>
      <c r="NGM40" s="756"/>
      <c r="NGN40" s="756"/>
      <c r="NGO40" s="756"/>
      <c r="NGP40" s="756"/>
      <c r="NGQ40" s="756"/>
      <c r="NGR40" s="756"/>
      <c r="NGS40" s="756"/>
      <c r="NGT40" s="756"/>
      <c r="NGU40" s="756"/>
      <c r="NGV40" s="756"/>
      <c r="NGW40" s="756"/>
      <c r="NGX40" s="756"/>
      <c r="NGY40" s="756"/>
      <c r="NGZ40" s="756"/>
      <c r="NHA40" s="756"/>
      <c r="NHB40" s="756"/>
      <c r="NHC40" s="756"/>
      <c r="NHD40" s="756"/>
      <c r="NHE40" s="756"/>
      <c r="NHF40" s="756"/>
      <c r="NHG40" s="756"/>
      <c r="NHH40" s="756"/>
      <c r="NHI40" s="756"/>
      <c r="NHJ40" s="756"/>
      <c r="NHK40" s="756"/>
      <c r="NHL40" s="756"/>
      <c r="NHM40" s="756"/>
      <c r="NHN40" s="756"/>
      <c r="NHO40" s="756"/>
      <c r="NHP40" s="756"/>
      <c r="NHQ40" s="756"/>
      <c r="NHR40" s="756"/>
      <c r="NHS40" s="756"/>
      <c r="NHT40" s="756"/>
      <c r="NHU40" s="756"/>
      <c r="NHV40" s="756"/>
      <c r="NHW40" s="756"/>
      <c r="NHX40" s="756"/>
      <c r="NHY40" s="756"/>
      <c r="NHZ40" s="756"/>
      <c r="NIA40" s="756"/>
      <c r="NIB40" s="756"/>
      <c r="NIC40" s="756"/>
      <c r="NID40" s="756"/>
      <c r="NIE40" s="756"/>
      <c r="NIF40" s="756"/>
      <c r="NIG40" s="756"/>
      <c r="NIH40" s="756"/>
      <c r="NII40" s="756"/>
      <c r="NIJ40" s="756"/>
      <c r="NIK40" s="756"/>
      <c r="NIL40" s="756"/>
      <c r="NIM40" s="756"/>
      <c r="NIN40" s="756"/>
      <c r="NIO40" s="756"/>
      <c r="NIP40" s="756"/>
      <c r="NIQ40" s="756"/>
      <c r="NIR40" s="756"/>
      <c r="NIS40" s="756"/>
      <c r="NIT40" s="756"/>
      <c r="NIU40" s="756"/>
      <c r="NIV40" s="756"/>
      <c r="NIW40" s="756"/>
      <c r="NIX40" s="756"/>
      <c r="NIY40" s="756"/>
      <c r="NIZ40" s="756"/>
      <c r="NJA40" s="756"/>
      <c r="NJB40" s="756"/>
      <c r="NJC40" s="756"/>
      <c r="NJD40" s="756"/>
      <c r="NJE40" s="756"/>
      <c r="NJF40" s="756"/>
      <c r="NJG40" s="756"/>
      <c r="NJH40" s="756"/>
      <c r="NJI40" s="756"/>
      <c r="NJJ40" s="756"/>
      <c r="NJK40" s="756"/>
      <c r="NJL40" s="756"/>
      <c r="NJM40" s="756"/>
      <c r="NJN40" s="756"/>
      <c r="NJO40" s="756"/>
      <c r="NJP40" s="756"/>
      <c r="NJQ40" s="756"/>
      <c r="NJR40" s="756"/>
      <c r="NJS40" s="756"/>
      <c r="NJT40" s="756"/>
      <c r="NJU40" s="756"/>
      <c r="NJV40" s="756"/>
      <c r="NJW40" s="756"/>
      <c r="NJX40" s="756"/>
      <c r="NJY40" s="756"/>
      <c r="NJZ40" s="756"/>
      <c r="NKA40" s="756"/>
      <c r="NKB40" s="756"/>
      <c r="NKC40" s="756"/>
      <c r="NKD40" s="756"/>
      <c r="NKE40" s="756"/>
      <c r="NKF40" s="756"/>
      <c r="NKG40" s="756"/>
      <c r="NKH40" s="756"/>
      <c r="NKI40" s="756"/>
      <c r="NKJ40" s="756"/>
      <c r="NKK40" s="756"/>
      <c r="NKL40" s="756"/>
      <c r="NKM40" s="756"/>
      <c r="NKN40" s="756"/>
      <c r="NKO40" s="756"/>
      <c r="NKP40" s="756"/>
      <c r="NKQ40" s="756"/>
      <c r="NKR40" s="756"/>
      <c r="NKS40" s="756"/>
      <c r="NKT40" s="756"/>
      <c r="NKU40" s="756"/>
      <c r="NKV40" s="756"/>
      <c r="NKW40" s="756"/>
      <c r="NKX40" s="756"/>
      <c r="NKY40" s="756"/>
      <c r="NKZ40" s="756"/>
      <c r="NLA40" s="756"/>
      <c r="NLB40" s="756"/>
      <c r="NLC40" s="756"/>
      <c r="NLD40" s="756"/>
      <c r="NLE40" s="756"/>
      <c r="NLF40" s="756"/>
      <c r="NLG40" s="756"/>
      <c r="NLH40" s="756"/>
      <c r="NLI40" s="756"/>
      <c r="NLJ40" s="756"/>
      <c r="NLK40" s="756"/>
      <c r="NLL40" s="756"/>
      <c r="NLM40" s="756"/>
      <c r="NLN40" s="756"/>
      <c r="NLO40" s="756"/>
      <c r="NLP40" s="756"/>
      <c r="NLQ40" s="756"/>
      <c r="NLR40" s="756"/>
      <c r="NLS40" s="756"/>
      <c r="NLT40" s="756"/>
      <c r="NLU40" s="756"/>
      <c r="NLV40" s="756"/>
      <c r="NLW40" s="756"/>
      <c r="NLX40" s="756"/>
      <c r="NLY40" s="756"/>
      <c r="NLZ40" s="756"/>
      <c r="NMA40" s="756"/>
      <c r="NMB40" s="756"/>
      <c r="NMC40" s="756"/>
      <c r="NMD40" s="756"/>
      <c r="NME40" s="756"/>
      <c r="NMF40" s="756"/>
      <c r="NMG40" s="756"/>
      <c r="NMH40" s="756"/>
      <c r="NMI40" s="756"/>
      <c r="NMJ40" s="756"/>
      <c r="NMK40" s="756"/>
      <c r="NML40" s="756"/>
      <c r="NMM40" s="756"/>
      <c r="NMN40" s="756"/>
      <c r="NMO40" s="756"/>
      <c r="NMP40" s="756"/>
      <c r="NMQ40" s="756"/>
      <c r="NMR40" s="756"/>
      <c r="NMS40" s="756"/>
      <c r="NMT40" s="756"/>
      <c r="NMU40" s="756"/>
      <c r="NMV40" s="756"/>
      <c r="NMW40" s="756"/>
      <c r="NMX40" s="756"/>
      <c r="NMY40" s="756"/>
      <c r="NMZ40" s="756"/>
      <c r="NNA40" s="756"/>
      <c r="NNB40" s="756"/>
      <c r="NNC40" s="756"/>
      <c r="NND40" s="756"/>
      <c r="NNE40" s="756"/>
      <c r="NNF40" s="756"/>
      <c r="NNG40" s="756"/>
      <c r="NNH40" s="756"/>
      <c r="NNI40" s="756"/>
      <c r="NNJ40" s="756"/>
      <c r="NNK40" s="756"/>
      <c r="NNL40" s="756"/>
      <c r="NNM40" s="756"/>
      <c r="NNN40" s="756"/>
      <c r="NNO40" s="756"/>
      <c r="NNP40" s="756"/>
      <c r="NNQ40" s="756"/>
      <c r="NNR40" s="756"/>
      <c r="NNS40" s="756"/>
      <c r="NNT40" s="756"/>
      <c r="NNU40" s="756"/>
      <c r="NNV40" s="756"/>
      <c r="NNW40" s="756"/>
      <c r="NNX40" s="756"/>
      <c r="NNY40" s="756"/>
      <c r="NNZ40" s="756"/>
      <c r="NOA40" s="756"/>
      <c r="NOB40" s="756"/>
      <c r="NOC40" s="756"/>
      <c r="NOD40" s="756"/>
      <c r="NOE40" s="756"/>
      <c r="NOF40" s="756"/>
      <c r="NOG40" s="756"/>
      <c r="NOH40" s="756"/>
      <c r="NOI40" s="756"/>
      <c r="NOJ40" s="756"/>
      <c r="NOK40" s="756"/>
      <c r="NOL40" s="756"/>
      <c r="NOM40" s="756"/>
      <c r="NON40" s="756"/>
      <c r="NOO40" s="756"/>
      <c r="NOP40" s="756"/>
      <c r="NOQ40" s="756"/>
      <c r="NOR40" s="756"/>
      <c r="NOS40" s="756"/>
      <c r="NOT40" s="756"/>
      <c r="NOU40" s="756"/>
      <c r="NOV40" s="756"/>
      <c r="NOW40" s="756"/>
      <c r="NOX40" s="756"/>
      <c r="NOY40" s="756"/>
      <c r="NOZ40" s="756"/>
      <c r="NPA40" s="756"/>
      <c r="NPB40" s="756"/>
      <c r="NPC40" s="756"/>
      <c r="NPD40" s="756"/>
      <c r="NPE40" s="756"/>
      <c r="NPF40" s="756"/>
      <c r="NPG40" s="756"/>
      <c r="NPH40" s="756"/>
      <c r="NPI40" s="756"/>
      <c r="NPJ40" s="756"/>
      <c r="NPK40" s="756"/>
      <c r="NPL40" s="756"/>
      <c r="NPM40" s="756"/>
      <c r="NPN40" s="756"/>
      <c r="NPO40" s="756"/>
      <c r="NPP40" s="756"/>
      <c r="NPQ40" s="756"/>
      <c r="NPR40" s="756"/>
      <c r="NPS40" s="756"/>
      <c r="NPT40" s="756"/>
      <c r="NPU40" s="756"/>
      <c r="NPV40" s="756"/>
      <c r="NPW40" s="756"/>
      <c r="NPX40" s="756"/>
      <c r="NPY40" s="756"/>
      <c r="NPZ40" s="756"/>
      <c r="NQA40" s="756"/>
      <c r="NQB40" s="756"/>
      <c r="NQC40" s="756"/>
      <c r="NQD40" s="756"/>
      <c r="NQE40" s="756"/>
      <c r="NQF40" s="756"/>
      <c r="NQG40" s="756"/>
      <c r="NQH40" s="756"/>
      <c r="NQI40" s="756"/>
      <c r="NQJ40" s="756"/>
      <c r="NQK40" s="756"/>
      <c r="NQL40" s="756"/>
      <c r="NQM40" s="756"/>
      <c r="NQN40" s="756"/>
      <c r="NQO40" s="756"/>
      <c r="NQP40" s="756"/>
      <c r="NQQ40" s="756"/>
      <c r="NQR40" s="756"/>
      <c r="NQS40" s="756"/>
      <c r="NQT40" s="756"/>
      <c r="NQU40" s="756"/>
      <c r="NQV40" s="756"/>
      <c r="NQW40" s="756"/>
      <c r="NQX40" s="756"/>
      <c r="NQY40" s="756"/>
      <c r="NQZ40" s="756"/>
      <c r="NRA40" s="756"/>
      <c r="NRB40" s="756"/>
      <c r="NRC40" s="756"/>
      <c r="NRD40" s="756"/>
      <c r="NRE40" s="756"/>
      <c r="NRF40" s="756"/>
      <c r="NRG40" s="756"/>
      <c r="NRH40" s="756"/>
      <c r="NRI40" s="756"/>
      <c r="NRJ40" s="756"/>
      <c r="NRK40" s="756"/>
      <c r="NRL40" s="756"/>
      <c r="NRM40" s="756"/>
      <c r="NRN40" s="756"/>
      <c r="NRO40" s="756"/>
      <c r="NRP40" s="756"/>
      <c r="NRQ40" s="756"/>
      <c r="NRR40" s="756"/>
      <c r="NRS40" s="756"/>
      <c r="NRT40" s="756"/>
      <c r="NRU40" s="756"/>
      <c r="NRV40" s="756"/>
      <c r="NRW40" s="756"/>
      <c r="NRX40" s="756"/>
      <c r="NRY40" s="756"/>
      <c r="NRZ40" s="756"/>
      <c r="NSA40" s="756"/>
      <c r="NSB40" s="756"/>
      <c r="NSC40" s="756"/>
      <c r="NSD40" s="756"/>
      <c r="NSE40" s="756"/>
      <c r="NSF40" s="756"/>
      <c r="NSG40" s="756"/>
      <c r="NSH40" s="756"/>
      <c r="NSI40" s="756"/>
      <c r="NSJ40" s="756"/>
      <c r="NSK40" s="756"/>
      <c r="NSL40" s="756"/>
      <c r="NSM40" s="756"/>
      <c r="NSN40" s="756"/>
      <c r="NSO40" s="756"/>
      <c r="NSP40" s="756"/>
      <c r="NSQ40" s="756"/>
      <c r="NSR40" s="756"/>
      <c r="NSS40" s="756"/>
      <c r="NST40" s="756"/>
      <c r="NSU40" s="756"/>
      <c r="NSV40" s="756"/>
      <c r="NSW40" s="756"/>
      <c r="NSX40" s="756"/>
      <c r="NSY40" s="756"/>
      <c r="NSZ40" s="756"/>
      <c r="NTA40" s="756"/>
      <c r="NTB40" s="756"/>
      <c r="NTC40" s="756"/>
      <c r="NTD40" s="756"/>
      <c r="NTE40" s="756"/>
      <c r="NTF40" s="756"/>
      <c r="NTG40" s="756"/>
      <c r="NTH40" s="756"/>
      <c r="NTI40" s="756"/>
      <c r="NTJ40" s="756"/>
      <c r="NTK40" s="756"/>
      <c r="NTL40" s="756"/>
      <c r="NTM40" s="756"/>
      <c r="NTN40" s="756"/>
      <c r="NTO40" s="756"/>
      <c r="NTP40" s="756"/>
      <c r="NTQ40" s="756"/>
      <c r="NTR40" s="756"/>
      <c r="NTS40" s="756"/>
      <c r="NTT40" s="756"/>
      <c r="NTU40" s="756"/>
      <c r="NTV40" s="756"/>
      <c r="NTW40" s="756"/>
      <c r="NTX40" s="756"/>
      <c r="NTY40" s="756"/>
      <c r="NTZ40" s="756"/>
      <c r="NUA40" s="756"/>
      <c r="NUB40" s="756"/>
      <c r="NUC40" s="756"/>
      <c r="NUD40" s="756"/>
      <c r="NUE40" s="756"/>
      <c r="NUF40" s="756"/>
      <c r="NUG40" s="756"/>
      <c r="NUH40" s="756"/>
      <c r="NUI40" s="756"/>
      <c r="NUJ40" s="756"/>
      <c r="NUK40" s="756"/>
      <c r="NUL40" s="756"/>
      <c r="NUM40" s="756"/>
      <c r="NUN40" s="756"/>
      <c r="NUO40" s="756"/>
      <c r="NUP40" s="756"/>
      <c r="NUQ40" s="756"/>
      <c r="NUR40" s="756"/>
      <c r="NUS40" s="756"/>
      <c r="NUT40" s="756"/>
      <c r="NUU40" s="756"/>
      <c r="NUV40" s="756"/>
      <c r="NUW40" s="756"/>
      <c r="NUX40" s="756"/>
      <c r="NUY40" s="756"/>
      <c r="NUZ40" s="756"/>
      <c r="NVA40" s="756"/>
      <c r="NVB40" s="756"/>
      <c r="NVC40" s="756"/>
      <c r="NVD40" s="756"/>
      <c r="NVE40" s="756"/>
      <c r="NVF40" s="756"/>
      <c r="NVG40" s="756"/>
      <c r="NVH40" s="756"/>
      <c r="NVI40" s="756"/>
      <c r="NVJ40" s="756"/>
      <c r="NVK40" s="756"/>
      <c r="NVL40" s="756"/>
      <c r="NVM40" s="756"/>
      <c r="NVN40" s="756"/>
      <c r="NVO40" s="756"/>
      <c r="NVP40" s="756"/>
      <c r="NVQ40" s="756"/>
      <c r="NVR40" s="756"/>
      <c r="NVS40" s="756"/>
      <c r="NVT40" s="756"/>
      <c r="NVU40" s="756"/>
      <c r="NVV40" s="756"/>
      <c r="NVW40" s="756"/>
      <c r="NVX40" s="756"/>
      <c r="NVY40" s="756"/>
      <c r="NVZ40" s="756"/>
      <c r="NWA40" s="756"/>
      <c r="NWB40" s="756"/>
      <c r="NWC40" s="756"/>
      <c r="NWD40" s="756"/>
      <c r="NWE40" s="756"/>
      <c r="NWF40" s="756"/>
      <c r="NWG40" s="756"/>
      <c r="NWH40" s="756"/>
      <c r="NWI40" s="756"/>
      <c r="NWJ40" s="756"/>
      <c r="NWK40" s="756"/>
      <c r="NWL40" s="756"/>
      <c r="NWM40" s="756"/>
      <c r="NWN40" s="756"/>
      <c r="NWO40" s="756"/>
      <c r="NWP40" s="756"/>
      <c r="NWQ40" s="756"/>
      <c r="NWR40" s="756"/>
      <c r="NWS40" s="756"/>
      <c r="NWT40" s="756"/>
      <c r="NWU40" s="756"/>
      <c r="NWV40" s="756"/>
      <c r="NWW40" s="756"/>
      <c r="NWX40" s="756"/>
      <c r="NWY40" s="756"/>
      <c r="NWZ40" s="756"/>
      <c r="NXA40" s="756"/>
      <c r="NXB40" s="756"/>
      <c r="NXC40" s="756"/>
      <c r="NXD40" s="756"/>
      <c r="NXE40" s="756"/>
      <c r="NXF40" s="756"/>
      <c r="NXG40" s="756"/>
      <c r="NXH40" s="756"/>
      <c r="NXI40" s="756"/>
      <c r="NXJ40" s="756"/>
      <c r="NXK40" s="756"/>
      <c r="NXL40" s="756"/>
      <c r="NXM40" s="756"/>
      <c r="NXN40" s="756"/>
      <c r="NXO40" s="756"/>
      <c r="NXP40" s="756"/>
      <c r="NXQ40" s="756"/>
      <c r="NXR40" s="756"/>
      <c r="NXS40" s="756"/>
      <c r="NXT40" s="756"/>
      <c r="NXU40" s="756"/>
      <c r="NXV40" s="756"/>
      <c r="NXW40" s="756"/>
      <c r="NXX40" s="756"/>
      <c r="NXY40" s="756"/>
      <c r="NXZ40" s="756"/>
      <c r="NYA40" s="756"/>
      <c r="NYB40" s="756"/>
      <c r="NYC40" s="756"/>
      <c r="NYD40" s="756"/>
      <c r="NYE40" s="756"/>
      <c r="NYF40" s="756"/>
      <c r="NYG40" s="756"/>
      <c r="NYH40" s="756"/>
      <c r="NYI40" s="756"/>
      <c r="NYJ40" s="756"/>
      <c r="NYK40" s="756"/>
      <c r="NYL40" s="756"/>
      <c r="NYM40" s="756"/>
      <c r="NYN40" s="756"/>
      <c r="NYO40" s="756"/>
      <c r="NYP40" s="756"/>
      <c r="NYQ40" s="756"/>
      <c r="NYR40" s="756"/>
      <c r="NYS40" s="756"/>
      <c r="NYT40" s="756"/>
      <c r="NYU40" s="756"/>
      <c r="NYV40" s="756"/>
      <c r="NYW40" s="756"/>
      <c r="NYX40" s="756"/>
      <c r="NYY40" s="756"/>
      <c r="NYZ40" s="756"/>
      <c r="NZA40" s="756"/>
      <c r="NZB40" s="756"/>
      <c r="NZC40" s="756"/>
      <c r="NZD40" s="756"/>
      <c r="NZE40" s="756"/>
      <c r="NZF40" s="756"/>
      <c r="NZG40" s="756"/>
      <c r="NZH40" s="756"/>
      <c r="NZI40" s="756"/>
      <c r="NZJ40" s="756"/>
      <c r="NZK40" s="756"/>
      <c r="NZL40" s="756"/>
      <c r="NZM40" s="756"/>
      <c r="NZN40" s="756"/>
      <c r="NZO40" s="756"/>
      <c r="NZP40" s="756"/>
      <c r="NZQ40" s="756"/>
      <c r="NZR40" s="756"/>
      <c r="NZS40" s="756"/>
      <c r="NZT40" s="756"/>
      <c r="NZU40" s="756"/>
      <c r="NZV40" s="756"/>
      <c r="NZW40" s="756"/>
      <c r="NZX40" s="756"/>
      <c r="NZY40" s="756"/>
      <c r="NZZ40" s="756"/>
      <c r="OAA40" s="756"/>
      <c r="OAB40" s="756"/>
      <c r="OAC40" s="756"/>
      <c r="OAD40" s="756"/>
      <c r="OAE40" s="756"/>
      <c r="OAF40" s="756"/>
      <c r="OAG40" s="756"/>
      <c r="OAH40" s="756"/>
      <c r="OAI40" s="756"/>
      <c r="OAJ40" s="756"/>
      <c r="OAK40" s="756"/>
      <c r="OAL40" s="756"/>
      <c r="OAM40" s="756"/>
      <c r="OAN40" s="756"/>
      <c r="OAO40" s="756"/>
      <c r="OAP40" s="756"/>
      <c r="OAQ40" s="756"/>
      <c r="OAR40" s="756"/>
      <c r="OAS40" s="756"/>
      <c r="OAT40" s="756"/>
      <c r="OAU40" s="756"/>
      <c r="OAV40" s="756"/>
      <c r="OAW40" s="756"/>
      <c r="OAX40" s="756"/>
      <c r="OAY40" s="756"/>
      <c r="OAZ40" s="756"/>
      <c r="OBA40" s="756"/>
      <c r="OBB40" s="756"/>
      <c r="OBC40" s="756"/>
      <c r="OBD40" s="756"/>
      <c r="OBE40" s="756"/>
      <c r="OBF40" s="756"/>
      <c r="OBG40" s="756"/>
      <c r="OBH40" s="756"/>
      <c r="OBI40" s="756"/>
      <c r="OBJ40" s="756"/>
      <c r="OBK40" s="756"/>
      <c r="OBL40" s="756"/>
      <c r="OBM40" s="756"/>
      <c r="OBN40" s="756"/>
      <c r="OBO40" s="756"/>
      <c r="OBP40" s="756"/>
      <c r="OBQ40" s="756"/>
      <c r="OBR40" s="756"/>
      <c r="OBS40" s="756"/>
      <c r="OBT40" s="756"/>
      <c r="OBU40" s="756"/>
      <c r="OBV40" s="756"/>
      <c r="OBW40" s="756"/>
      <c r="OBX40" s="756"/>
      <c r="OBY40" s="756"/>
      <c r="OBZ40" s="756"/>
      <c r="OCA40" s="756"/>
      <c r="OCB40" s="756"/>
      <c r="OCC40" s="756"/>
      <c r="OCD40" s="756"/>
      <c r="OCE40" s="756"/>
      <c r="OCF40" s="756"/>
      <c r="OCG40" s="756"/>
      <c r="OCH40" s="756"/>
      <c r="OCI40" s="756"/>
      <c r="OCJ40" s="756"/>
      <c r="OCK40" s="756"/>
      <c r="OCL40" s="756"/>
      <c r="OCM40" s="756"/>
      <c r="OCN40" s="756"/>
      <c r="OCO40" s="756"/>
      <c r="OCP40" s="756"/>
      <c r="OCQ40" s="756"/>
      <c r="OCR40" s="756"/>
      <c r="OCS40" s="756"/>
      <c r="OCT40" s="756"/>
      <c r="OCU40" s="756"/>
      <c r="OCV40" s="756"/>
      <c r="OCW40" s="756"/>
      <c r="OCX40" s="756"/>
      <c r="OCY40" s="756"/>
      <c r="OCZ40" s="756"/>
      <c r="ODA40" s="756"/>
      <c r="ODB40" s="756"/>
      <c r="ODC40" s="756"/>
      <c r="ODD40" s="756"/>
      <c r="ODE40" s="756"/>
      <c r="ODF40" s="756"/>
      <c r="ODG40" s="756"/>
      <c r="ODH40" s="756"/>
      <c r="ODI40" s="756"/>
      <c r="ODJ40" s="756"/>
      <c r="ODK40" s="756"/>
      <c r="ODL40" s="756"/>
      <c r="ODM40" s="756"/>
      <c r="ODN40" s="756"/>
      <c r="ODO40" s="756"/>
      <c r="ODP40" s="756"/>
      <c r="ODQ40" s="756"/>
      <c r="ODR40" s="756"/>
      <c r="ODS40" s="756"/>
      <c r="ODT40" s="756"/>
      <c r="ODU40" s="756"/>
      <c r="ODV40" s="756"/>
      <c r="ODW40" s="756"/>
      <c r="ODX40" s="756"/>
      <c r="ODY40" s="756"/>
      <c r="ODZ40" s="756"/>
      <c r="OEA40" s="756"/>
      <c r="OEB40" s="756"/>
      <c r="OEC40" s="756"/>
      <c r="OED40" s="756"/>
      <c r="OEE40" s="756"/>
      <c r="OEF40" s="756"/>
      <c r="OEG40" s="756"/>
      <c r="OEH40" s="756"/>
      <c r="OEI40" s="756"/>
      <c r="OEJ40" s="756"/>
      <c r="OEK40" s="756"/>
      <c r="OEL40" s="756"/>
      <c r="OEM40" s="756"/>
      <c r="OEN40" s="756"/>
      <c r="OEO40" s="756"/>
      <c r="OEP40" s="756"/>
      <c r="OEQ40" s="756"/>
      <c r="OER40" s="756"/>
      <c r="OES40" s="756"/>
      <c r="OET40" s="756"/>
      <c r="OEU40" s="756"/>
      <c r="OEV40" s="756"/>
      <c r="OEW40" s="756"/>
      <c r="OEX40" s="756"/>
      <c r="OEY40" s="756"/>
      <c r="OEZ40" s="756"/>
      <c r="OFA40" s="756"/>
      <c r="OFB40" s="756"/>
      <c r="OFC40" s="756"/>
      <c r="OFD40" s="756"/>
      <c r="OFE40" s="756"/>
      <c r="OFF40" s="756"/>
      <c r="OFG40" s="756"/>
      <c r="OFH40" s="756"/>
      <c r="OFI40" s="756"/>
      <c r="OFJ40" s="756"/>
      <c r="OFK40" s="756"/>
      <c r="OFL40" s="756"/>
      <c r="OFM40" s="756"/>
      <c r="OFN40" s="756"/>
      <c r="OFO40" s="756"/>
      <c r="OFP40" s="756"/>
      <c r="OFQ40" s="756"/>
      <c r="OFR40" s="756"/>
      <c r="OFS40" s="756"/>
      <c r="OFT40" s="756"/>
      <c r="OFU40" s="756"/>
      <c r="OFV40" s="756"/>
      <c r="OFW40" s="756"/>
      <c r="OFX40" s="756"/>
      <c r="OFY40" s="756"/>
      <c r="OFZ40" s="756"/>
      <c r="OGA40" s="756"/>
      <c r="OGB40" s="756"/>
      <c r="OGC40" s="756"/>
      <c r="OGD40" s="756"/>
      <c r="OGE40" s="756"/>
      <c r="OGF40" s="756"/>
      <c r="OGG40" s="756"/>
      <c r="OGH40" s="756"/>
      <c r="OGI40" s="756"/>
      <c r="OGJ40" s="756"/>
      <c r="OGK40" s="756"/>
      <c r="OGL40" s="756"/>
      <c r="OGM40" s="756"/>
      <c r="OGN40" s="756"/>
      <c r="OGO40" s="756"/>
      <c r="OGP40" s="756"/>
      <c r="OGQ40" s="756"/>
      <c r="OGR40" s="756"/>
      <c r="OGS40" s="756"/>
      <c r="OGT40" s="756"/>
      <c r="OGU40" s="756"/>
      <c r="OGV40" s="756"/>
      <c r="OGW40" s="756"/>
      <c r="OGX40" s="756"/>
      <c r="OGY40" s="756"/>
      <c r="OGZ40" s="756"/>
      <c r="OHA40" s="756"/>
      <c r="OHB40" s="756"/>
      <c r="OHC40" s="756"/>
      <c r="OHD40" s="756"/>
      <c r="OHE40" s="756"/>
      <c r="OHF40" s="756"/>
      <c r="OHG40" s="756"/>
      <c r="OHH40" s="756"/>
      <c r="OHI40" s="756"/>
      <c r="OHJ40" s="756"/>
      <c r="OHK40" s="756"/>
      <c r="OHL40" s="756"/>
      <c r="OHM40" s="756"/>
      <c r="OHN40" s="756"/>
      <c r="OHO40" s="756"/>
      <c r="OHP40" s="756"/>
      <c r="OHQ40" s="756"/>
      <c r="OHR40" s="756"/>
      <c r="OHS40" s="756"/>
      <c r="OHT40" s="756"/>
      <c r="OHU40" s="756"/>
      <c r="OHV40" s="756"/>
      <c r="OHW40" s="756"/>
      <c r="OHX40" s="756"/>
      <c r="OHY40" s="756"/>
      <c r="OHZ40" s="756"/>
      <c r="OIA40" s="756"/>
      <c r="OIB40" s="756"/>
      <c r="OIC40" s="756"/>
      <c r="OID40" s="756"/>
      <c r="OIE40" s="756"/>
      <c r="OIF40" s="756"/>
      <c r="OIG40" s="756"/>
      <c r="OIH40" s="756"/>
      <c r="OII40" s="756"/>
      <c r="OIJ40" s="756"/>
      <c r="OIK40" s="756"/>
      <c r="OIL40" s="756"/>
      <c r="OIM40" s="756"/>
      <c r="OIN40" s="756"/>
      <c r="OIO40" s="756"/>
      <c r="OIP40" s="756"/>
      <c r="OIQ40" s="756"/>
      <c r="OIR40" s="756"/>
      <c r="OIS40" s="756"/>
      <c r="OIT40" s="756"/>
      <c r="OIU40" s="756"/>
      <c r="OIV40" s="756"/>
      <c r="OIW40" s="756"/>
      <c r="OIX40" s="756"/>
      <c r="OIY40" s="756"/>
      <c r="OIZ40" s="756"/>
      <c r="OJA40" s="756"/>
      <c r="OJB40" s="756"/>
      <c r="OJC40" s="756"/>
      <c r="OJD40" s="756"/>
      <c r="OJE40" s="756"/>
      <c r="OJF40" s="756"/>
      <c r="OJG40" s="756"/>
      <c r="OJH40" s="756"/>
      <c r="OJI40" s="756"/>
      <c r="OJJ40" s="756"/>
      <c r="OJK40" s="756"/>
      <c r="OJL40" s="756"/>
      <c r="OJM40" s="756"/>
      <c r="OJN40" s="756"/>
      <c r="OJO40" s="756"/>
      <c r="OJP40" s="756"/>
      <c r="OJQ40" s="756"/>
      <c r="OJR40" s="756"/>
      <c r="OJS40" s="756"/>
      <c r="OJT40" s="756"/>
      <c r="OJU40" s="756"/>
      <c r="OJV40" s="756"/>
      <c r="OJW40" s="756"/>
      <c r="OJX40" s="756"/>
      <c r="OJY40" s="756"/>
      <c r="OJZ40" s="756"/>
      <c r="OKA40" s="756"/>
      <c r="OKB40" s="756"/>
      <c r="OKC40" s="756"/>
      <c r="OKD40" s="756"/>
      <c r="OKE40" s="756"/>
      <c r="OKF40" s="756"/>
      <c r="OKG40" s="756"/>
      <c r="OKH40" s="756"/>
      <c r="OKI40" s="756"/>
      <c r="OKJ40" s="756"/>
      <c r="OKK40" s="756"/>
      <c r="OKL40" s="756"/>
      <c r="OKM40" s="756"/>
      <c r="OKN40" s="756"/>
      <c r="OKO40" s="756"/>
      <c r="OKP40" s="756"/>
      <c r="OKQ40" s="756"/>
      <c r="OKR40" s="756"/>
      <c r="OKS40" s="756"/>
      <c r="OKT40" s="756"/>
      <c r="OKU40" s="756"/>
      <c r="OKV40" s="756"/>
      <c r="OKW40" s="756"/>
      <c r="OKX40" s="756"/>
      <c r="OKY40" s="756"/>
      <c r="OKZ40" s="756"/>
      <c r="OLA40" s="756"/>
      <c r="OLB40" s="756"/>
      <c r="OLC40" s="756"/>
      <c r="OLD40" s="756"/>
      <c r="OLE40" s="756"/>
      <c r="OLF40" s="756"/>
      <c r="OLG40" s="756"/>
      <c r="OLH40" s="756"/>
      <c r="OLI40" s="756"/>
      <c r="OLJ40" s="756"/>
      <c r="OLK40" s="756"/>
      <c r="OLL40" s="756"/>
      <c r="OLM40" s="756"/>
      <c r="OLN40" s="756"/>
      <c r="OLO40" s="756"/>
      <c r="OLP40" s="756"/>
      <c r="OLQ40" s="756"/>
      <c r="OLR40" s="756"/>
      <c r="OLS40" s="756"/>
      <c r="OLT40" s="756"/>
      <c r="OLU40" s="756"/>
      <c r="OLV40" s="756"/>
      <c r="OLW40" s="756"/>
      <c r="OLX40" s="756"/>
      <c r="OLY40" s="756"/>
      <c r="OLZ40" s="756"/>
      <c r="OMA40" s="756"/>
      <c r="OMB40" s="756"/>
      <c r="OMC40" s="756"/>
      <c r="OMD40" s="756"/>
      <c r="OME40" s="756"/>
      <c r="OMF40" s="756"/>
      <c r="OMG40" s="756"/>
      <c r="OMH40" s="756"/>
      <c r="OMI40" s="756"/>
      <c r="OMJ40" s="756"/>
      <c r="OMK40" s="756"/>
      <c r="OML40" s="756"/>
      <c r="OMM40" s="756"/>
      <c r="OMN40" s="756"/>
      <c r="OMO40" s="756"/>
      <c r="OMP40" s="756"/>
      <c r="OMQ40" s="756"/>
      <c r="OMR40" s="756"/>
      <c r="OMS40" s="756"/>
      <c r="OMT40" s="756"/>
      <c r="OMU40" s="756"/>
      <c r="OMV40" s="756"/>
      <c r="OMW40" s="756"/>
      <c r="OMX40" s="756"/>
      <c r="OMY40" s="756"/>
      <c r="OMZ40" s="756"/>
      <c r="ONA40" s="756"/>
      <c r="ONB40" s="756"/>
      <c r="ONC40" s="756"/>
      <c r="OND40" s="756"/>
      <c r="ONE40" s="756"/>
      <c r="ONF40" s="756"/>
      <c r="ONG40" s="756"/>
      <c r="ONH40" s="756"/>
      <c r="ONI40" s="756"/>
      <c r="ONJ40" s="756"/>
      <c r="ONK40" s="756"/>
      <c r="ONL40" s="756"/>
      <c r="ONM40" s="756"/>
      <c r="ONN40" s="756"/>
      <c r="ONO40" s="756"/>
      <c r="ONP40" s="756"/>
      <c r="ONQ40" s="756"/>
      <c r="ONR40" s="756"/>
      <c r="ONS40" s="756"/>
      <c r="ONT40" s="756"/>
      <c r="ONU40" s="756"/>
      <c r="ONV40" s="756"/>
      <c r="ONW40" s="756"/>
      <c r="ONX40" s="756"/>
      <c r="ONY40" s="756"/>
      <c r="ONZ40" s="756"/>
      <c r="OOA40" s="756"/>
      <c r="OOB40" s="756"/>
      <c r="OOC40" s="756"/>
      <c r="OOD40" s="756"/>
      <c r="OOE40" s="756"/>
      <c r="OOF40" s="756"/>
      <c r="OOG40" s="756"/>
      <c r="OOH40" s="756"/>
      <c r="OOI40" s="756"/>
      <c r="OOJ40" s="756"/>
      <c r="OOK40" s="756"/>
      <c r="OOL40" s="756"/>
      <c r="OOM40" s="756"/>
      <c r="OON40" s="756"/>
      <c r="OOO40" s="756"/>
      <c r="OOP40" s="756"/>
      <c r="OOQ40" s="756"/>
      <c r="OOR40" s="756"/>
      <c r="OOS40" s="756"/>
      <c r="OOT40" s="756"/>
      <c r="OOU40" s="756"/>
      <c r="OOV40" s="756"/>
      <c r="OOW40" s="756"/>
      <c r="OOX40" s="756"/>
      <c r="OOY40" s="756"/>
      <c r="OOZ40" s="756"/>
      <c r="OPA40" s="756"/>
      <c r="OPB40" s="756"/>
      <c r="OPC40" s="756"/>
      <c r="OPD40" s="756"/>
      <c r="OPE40" s="756"/>
      <c r="OPF40" s="756"/>
      <c r="OPG40" s="756"/>
      <c r="OPH40" s="756"/>
      <c r="OPI40" s="756"/>
      <c r="OPJ40" s="756"/>
      <c r="OPK40" s="756"/>
      <c r="OPL40" s="756"/>
      <c r="OPM40" s="756"/>
      <c r="OPN40" s="756"/>
      <c r="OPO40" s="756"/>
      <c r="OPP40" s="756"/>
      <c r="OPQ40" s="756"/>
      <c r="OPR40" s="756"/>
      <c r="OPS40" s="756"/>
      <c r="OPT40" s="756"/>
      <c r="OPU40" s="756"/>
      <c r="OPV40" s="756"/>
      <c r="OPW40" s="756"/>
      <c r="OPX40" s="756"/>
      <c r="OPY40" s="756"/>
      <c r="OPZ40" s="756"/>
      <c r="OQA40" s="756"/>
      <c r="OQB40" s="756"/>
      <c r="OQC40" s="756"/>
      <c r="OQD40" s="756"/>
      <c r="OQE40" s="756"/>
      <c r="OQF40" s="756"/>
      <c r="OQG40" s="756"/>
      <c r="OQH40" s="756"/>
      <c r="OQI40" s="756"/>
      <c r="OQJ40" s="756"/>
      <c r="OQK40" s="756"/>
      <c r="OQL40" s="756"/>
      <c r="OQM40" s="756"/>
      <c r="OQN40" s="756"/>
      <c r="OQO40" s="756"/>
      <c r="OQP40" s="756"/>
      <c r="OQQ40" s="756"/>
      <c r="OQR40" s="756"/>
      <c r="OQS40" s="756"/>
      <c r="OQT40" s="756"/>
      <c r="OQU40" s="756"/>
      <c r="OQV40" s="756"/>
      <c r="OQW40" s="756"/>
      <c r="OQX40" s="756"/>
      <c r="OQY40" s="756"/>
      <c r="OQZ40" s="756"/>
      <c r="ORA40" s="756"/>
      <c r="ORB40" s="756"/>
      <c r="ORC40" s="756"/>
      <c r="ORD40" s="756"/>
      <c r="ORE40" s="756"/>
      <c r="ORF40" s="756"/>
      <c r="ORG40" s="756"/>
      <c r="ORH40" s="756"/>
      <c r="ORI40" s="756"/>
      <c r="ORJ40" s="756"/>
      <c r="ORK40" s="756"/>
      <c r="ORL40" s="756"/>
      <c r="ORM40" s="756"/>
      <c r="ORN40" s="756"/>
      <c r="ORO40" s="756"/>
      <c r="ORP40" s="756"/>
      <c r="ORQ40" s="756"/>
      <c r="ORR40" s="756"/>
      <c r="ORS40" s="756"/>
      <c r="ORT40" s="756"/>
      <c r="ORU40" s="756"/>
      <c r="ORV40" s="756"/>
      <c r="ORW40" s="756"/>
      <c r="ORX40" s="756"/>
      <c r="ORY40" s="756"/>
      <c r="ORZ40" s="756"/>
      <c r="OSA40" s="756"/>
      <c r="OSB40" s="756"/>
      <c r="OSC40" s="756"/>
      <c r="OSD40" s="756"/>
      <c r="OSE40" s="756"/>
      <c r="OSF40" s="756"/>
      <c r="OSG40" s="756"/>
      <c r="OSH40" s="756"/>
      <c r="OSI40" s="756"/>
      <c r="OSJ40" s="756"/>
      <c r="OSK40" s="756"/>
      <c r="OSL40" s="756"/>
      <c r="OSM40" s="756"/>
      <c r="OSN40" s="756"/>
      <c r="OSO40" s="756"/>
      <c r="OSP40" s="756"/>
      <c r="OSQ40" s="756"/>
      <c r="OSR40" s="756"/>
      <c r="OSS40" s="756"/>
      <c r="OST40" s="756"/>
      <c r="OSU40" s="756"/>
      <c r="OSV40" s="756"/>
      <c r="OSW40" s="756"/>
      <c r="OSX40" s="756"/>
      <c r="OSY40" s="756"/>
      <c r="OSZ40" s="756"/>
      <c r="OTA40" s="756"/>
      <c r="OTB40" s="756"/>
      <c r="OTC40" s="756"/>
      <c r="OTD40" s="756"/>
      <c r="OTE40" s="756"/>
      <c r="OTF40" s="756"/>
      <c r="OTG40" s="756"/>
      <c r="OTH40" s="756"/>
      <c r="OTI40" s="756"/>
      <c r="OTJ40" s="756"/>
      <c r="OTK40" s="756"/>
      <c r="OTL40" s="756"/>
      <c r="OTM40" s="756"/>
      <c r="OTN40" s="756"/>
      <c r="OTO40" s="756"/>
      <c r="OTP40" s="756"/>
      <c r="OTQ40" s="756"/>
      <c r="OTR40" s="756"/>
      <c r="OTS40" s="756"/>
      <c r="OTT40" s="756"/>
      <c r="OTU40" s="756"/>
      <c r="OTV40" s="756"/>
      <c r="OTW40" s="756"/>
      <c r="OTX40" s="756"/>
      <c r="OTY40" s="756"/>
      <c r="OTZ40" s="756"/>
      <c r="OUA40" s="756"/>
      <c r="OUB40" s="756"/>
      <c r="OUC40" s="756"/>
      <c r="OUD40" s="756"/>
      <c r="OUE40" s="756"/>
      <c r="OUF40" s="756"/>
      <c r="OUG40" s="756"/>
      <c r="OUH40" s="756"/>
      <c r="OUI40" s="756"/>
      <c r="OUJ40" s="756"/>
      <c r="OUK40" s="756"/>
      <c r="OUL40" s="756"/>
      <c r="OUM40" s="756"/>
      <c r="OUN40" s="756"/>
      <c r="OUO40" s="756"/>
      <c r="OUP40" s="756"/>
      <c r="OUQ40" s="756"/>
      <c r="OUR40" s="756"/>
      <c r="OUS40" s="756"/>
      <c r="OUT40" s="756"/>
      <c r="OUU40" s="756"/>
      <c r="OUV40" s="756"/>
      <c r="OUW40" s="756"/>
      <c r="OUX40" s="756"/>
      <c r="OUY40" s="756"/>
      <c r="OUZ40" s="756"/>
      <c r="OVA40" s="756"/>
      <c r="OVB40" s="756"/>
      <c r="OVC40" s="756"/>
      <c r="OVD40" s="756"/>
      <c r="OVE40" s="756"/>
      <c r="OVF40" s="756"/>
      <c r="OVG40" s="756"/>
      <c r="OVH40" s="756"/>
      <c r="OVI40" s="756"/>
      <c r="OVJ40" s="756"/>
      <c r="OVK40" s="756"/>
      <c r="OVL40" s="756"/>
      <c r="OVM40" s="756"/>
      <c r="OVN40" s="756"/>
      <c r="OVO40" s="756"/>
      <c r="OVP40" s="756"/>
      <c r="OVQ40" s="756"/>
      <c r="OVR40" s="756"/>
      <c r="OVS40" s="756"/>
      <c r="OVT40" s="756"/>
      <c r="OVU40" s="756"/>
      <c r="OVV40" s="756"/>
      <c r="OVW40" s="756"/>
      <c r="OVX40" s="756"/>
      <c r="OVY40" s="756"/>
      <c r="OVZ40" s="756"/>
      <c r="OWA40" s="756"/>
      <c r="OWB40" s="756"/>
      <c r="OWC40" s="756"/>
      <c r="OWD40" s="756"/>
      <c r="OWE40" s="756"/>
      <c r="OWF40" s="756"/>
      <c r="OWG40" s="756"/>
      <c r="OWH40" s="756"/>
      <c r="OWI40" s="756"/>
      <c r="OWJ40" s="756"/>
      <c r="OWK40" s="756"/>
      <c r="OWL40" s="756"/>
      <c r="OWM40" s="756"/>
      <c r="OWN40" s="756"/>
      <c r="OWO40" s="756"/>
      <c r="OWP40" s="756"/>
      <c r="OWQ40" s="756"/>
      <c r="OWR40" s="756"/>
      <c r="OWS40" s="756"/>
      <c r="OWT40" s="756"/>
      <c r="OWU40" s="756"/>
      <c r="OWV40" s="756"/>
      <c r="OWW40" s="756"/>
      <c r="OWX40" s="756"/>
      <c r="OWY40" s="756"/>
      <c r="OWZ40" s="756"/>
      <c r="OXA40" s="756"/>
      <c r="OXB40" s="756"/>
      <c r="OXC40" s="756"/>
      <c r="OXD40" s="756"/>
      <c r="OXE40" s="756"/>
      <c r="OXF40" s="756"/>
      <c r="OXG40" s="756"/>
      <c r="OXH40" s="756"/>
      <c r="OXI40" s="756"/>
      <c r="OXJ40" s="756"/>
      <c r="OXK40" s="756"/>
      <c r="OXL40" s="756"/>
      <c r="OXM40" s="756"/>
      <c r="OXN40" s="756"/>
      <c r="OXO40" s="756"/>
      <c r="OXP40" s="756"/>
      <c r="OXQ40" s="756"/>
      <c r="OXR40" s="756"/>
      <c r="OXS40" s="756"/>
      <c r="OXT40" s="756"/>
      <c r="OXU40" s="756"/>
      <c r="OXV40" s="756"/>
      <c r="OXW40" s="756"/>
      <c r="OXX40" s="756"/>
      <c r="OXY40" s="756"/>
      <c r="OXZ40" s="756"/>
      <c r="OYA40" s="756"/>
      <c r="OYB40" s="756"/>
      <c r="OYC40" s="756"/>
      <c r="OYD40" s="756"/>
      <c r="OYE40" s="756"/>
      <c r="OYF40" s="756"/>
      <c r="OYG40" s="756"/>
      <c r="OYH40" s="756"/>
      <c r="OYI40" s="756"/>
      <c r="OYJ40" s="756"/>
      <c r="OYK40" s="756"/>
      <c r="OYL40" s="756"/>
      <c r="OYM40" s="756"/>
      <c r="OYN40" s="756"/>
      <c r="OYO40" s="756"/>
      <c r="OYP40" s="756"/>
      <c r="OYQ40" s="756"/>
      <c r="OYR40" s="756"/>
      <c r="OYS40" s="756"/>
      <c r="OYT40" s="756"/>
      <c r="OYU40" s="756"/>
      <c r="OYV40" s="756"/>
      <c r="OYW40" s="756"/>
      <c r="OYX40" s="756"/>
      <c r="OYY40" s="756"/>
      <c r="OYZ40" s="756"/>
      <c r="OZA40" s="756"/>
      <c r="OZB40" s="756"/>
      <c r="OZC40" s="756"/>
      <c r="OZD40" s="756"/>
      <c r="OZE40" s="756"/>
      <c r="OZF40" s="756"/>
      <c r="OZG40" s="756"/>
      <c r="OZH40" s="756"/>
      <c r="OZI40" s="756"/>
      <c r="OZJ40" s="756"/>
      <c r="OZK40" s="756"/>
      <c r="OZL40" s="756"/>
      <c r="OZM40" s="756"/>
      <c r="OZN40" s="756"/>
      <c r="OZO40" s="756"/>
      <c r="OZP40" s="756"/>
      <c r="OZQ40" s="756"/>
      <c r="OZR40" s="756"/>
      <c r="OZS40" s="756"/>
      <c r="OZT40" s="756"/>
      <c r="OZU40" s="756"/>
      <c r="OZV40" s="756"/>
      <c r="OZW40" s="756"/>
      <c r="OZX40" s="756"/>
      <c r="OZY40" s="756"/>
      <c r="OZZ40" s="756"/>
      <c r="PAA40" s="756"/>
      <c r="PAB40" s="756"/>
      <c r="PAC40" s="756"/>
      <c r="PAD40" s="756"/>
      <c r="PAE40" s="756"/>
      <c r="PAF40" s="756"/>
      <c r="PAG40" s="756"/>
      <c r="PAH40" s="756"/>
      <c r="PAI40" s="756"/>
      <c r="PAJ40" s="756"/>
      <c r="PAK40" s="756"/>
      <c r="PAL40" s="756"/>
      <c r="PAM40" s="756"/>
      <c r="PAN40" s="756"/>
      <c r="PAO40" s="756"/>
      <c r="PAP40" s="756"/>
      <c r="PAQ40" s="756"/>
      <c r="PAR40" s="756"/>
      <c r="PAS40" s="756"/>
      <c r="PAT40" s="756"/>
      <c r="PAU40" s="756"/>
      <c r="PAV40" s="756"/>
      <c r="PAW40" s="756"/>
      <c r="PAX40" s="756"/>
      <c r="PAY40" s="756"/>
      <c r="PAZ40" s="756"/>
      <c r="PBA40" s="756"/>
      <c r="PBB40" s="756"/>
      <c r="PBC40" s="756"/>
      <c r="PBD40" s="756"/>
      <c r="PBE40" s="756"/>
      <c r="PBF40" s="756"/>
      <c r="PBG40" s="756"/>
      <c r="PBH40" s="756"/>
      <c r="PBI40" s="756"/>
      <c r="PBJ40" s="756"/>
      <c r="PBK40" s="756"/>
      <c r="PBL40" s="756"/>
      <c r="PBM40" s="756"/>
      <c r="PBN40" s="756"/>
      <c r="PBO40" s="756"/>
      <c r="PBP40" s="756"/>
      <c r="PBQ40" s="756"/>
      <c r="PBR40" s="756"/>
      <c r="PBS40" s="756"/>
      <c r="PBT40" s="756"/>
      <c r="PBU40" s="756"/>
      <c r="PBV40" s="756"/>
      <c r="PBW40" s="756"/>
      <c r="PBX40" s="756"/>
      <c r="PBY40" s="756"/>
      <c r="PBZ40" s="756"/>
      <c r="PCA40" s="756"/>
      <c r="PCB40" s="756"/>
      <c r="PCC40" s="756"/>
      <c r="PCD40" s="756"/>
      <c r="PCE40" s="756"/>
      <c r="PCF40" s="756"/>
      <c r="PCG40" s="756"/>
      <c r="PCH40" s="756"/>
      <c r="PCI40" s="756"/>
      <c r="PCJ40" s="756"/>
      <c r="PCK40" s="756"/>
      <c r="PCL40" s="756"/>
      <c r="PCM40" s="756"/>
      <c r="PCN40" s="756"/>
      <c r="PCO40" s="756"/>
      <c r="PCP40" s="756"/>
      <c r="PCQ40" s="756"/>
      <c r="PCR40" s="756"/>
      <c r="PCS40" s="756"/>
      <c r="PCT40" s="756"/>
      <c r="PCU40" s="756"/>
      <c r="PCV40" s="756"/>
      <c r="PCW40" s="756"/>
      <c r="PCX40" s="756"/>
      <c r="PCY40" s="756"/>
      <c r="PCZ40" s="756"/>
      <c r="PDA40" s="756"/>
      <c r="PDB40" s="756"/>
      <c r="PDC40" s="756"/>
      <c r="PDD40" s="756"/>
      <c r="PDE40" s="756"/>
      <c r="PDF40" s="756"/>
      <c r="PDG40" s="756"/>
      <c r="PDH40" s="756"/>
      <c r="PDI40" s="756"/>
      <c r="PDJ40" s="756"/>
      <c r="PDK40" s="756"/>
      <c r="PDL40" s="756"/>
      <c r="PDM40" s="756"/>
      <c r="PDN40" s="756"/>
      <c r="PDO40" s="756"/>
      <c r="PDP40" s="756"/>
      <c r="PDQ40" s="756"/>
      <c r="PDR40" s="756"/>
      <c r="PDS40" s="756"/>
      <c r="PDT40" s="756"/>
      <c r="PDU40" s="756"/>
      <c r="PDV40" s="756"/>
      <c r="PDW40" s="756"/>
      <c r="PDX40" s="756"/>
      <c r="PDY40" s="756"/>
      <c r="PDZ40" s="756"/>
      <c r="PEA40" s="756"/>
      <c r="PEB40" s="756"/>
      <c r="PEC40" s="756"/>
      <c r="PED40" s="756"/>
      <c r="PEE40" s="756"/>
      <c r="PEF40" s="756"/>
      <c r="PEG40" s="756"/>
      <c r="PEH40" s="756"/>
      <c r="PEI40" s="756"/>
      <c r="PEJ40" s="756"/>
      <c r="PEK40" s="756"/>
      <c r="PEL40" s="756"/>
      <c r="PEM40" s="756"/>
      <c r="PEN40" s="756"/>
      <c r="PEO40" s="756"/>
      <c r="PEP40" s="756"/>
      <c r="PEQ40" s="756"/>
      <c r="PER40" s="756"/>
      <c r="PES40" s="756"/>
      <c r="PET40" s="756"/>
      <c r="PEU40" s="756"/>
      <c r="PEV40" s="756"/>
      <c r="PEW40" s="756"/>
      <c r="PEX40" s="756"/>
      <c r="PEY40" s="756"/>
      <c r="PEZ40" s="756"/>
      <c r="PFA40" s="756"/>
      <c r="PFB40" s="756"/>
      <c r="PFC40" s="756"/>
      <c r="PFD40" s="756"/>
      <c r="PFE40" s="756"/>
      <c r="PFF40" s="756"/>
      <c r="PFG40" s="756"/>
      <c r="PFH40" s="756"/>
      <c r="PFI40" s="756"/>
      <c r="PFJ40" s="756"/>
      <c r="PFK40" s="756"/>
      <c r="PFL40" s="756"/>
      <c r="PFM40" s="756"/>
      <c r="PFN40" s="756"/>
      <c r="PFO40" s="756"/>
      <c r="PFP40" s="756"/>
      <c r="PFQ40" s="756"/>
      <c r="PFR40" s="756"/>
      <c r="PFS40" s="756"/>
      <c r="PFT40" s="756"/>
      <c r="PFU40" s="756"/>
      <c r="PFV40" s="756"/>
      <c r="PFW40" s="756"/>
      <c r="PFX40" s="756"/>
      <c r="PFY40" s="756"/>
      <c r="PFZ40" s="756"/>
      <c r="PGA40" s="756"/>
      <c r="PGB40" s="756"/>
      <c r="PGC40" s="756"/>
      <c r="PGD40" s="756"/>
      <c r="PGE40" s="756"/>
      <c r="PGF40" s="756"/>
      <c r="PGG40" s="756"/>
      <c r="PGH40" s="756"/>
      <c r="PGI40" s="756"/>
      <c r="PGJ40" s="756"/>
      <c r="PGK40" s="756"/>
      <c r="PGL40" s="756"/>
      <c r="PGM40" s="756"/>
      <c r="PGN40" s="756"/>
      <c r="PGO40" s="756"/>
      <c r="PGP40" s="756"/>
      <c r="PGQ40" s="756"/>
      <c r="PGR40" s="756"/>
      <c r="PGS40" s="756"/>
      <c r="PGT40" s="756"/>
      <c r="PGU40" s="756"/>
      <c r="PGV40" s="756"/>
      <c r="PGW40" s="756"/>
      <c r="PGX40" s="756"/>
      <c r="PGY40" s="756"/>
      <c r="PGZ40" s="756"/>
      <c r="PHA40" s="756"/>
      <c r="PHB40" s="756"/>
      <c r="PHC40" s="756"/>
      <c r="PHD40" s="756"/>
      <c r="PHE40" s="756"/>
      <c r="PHF40" s="756"/>
      <c r="PHG40" s="756"/>
      <c r="PHH40" s="756"/>
      <c r="PHI40" s="756"/>
      <c r="PHJ40" s="756"/>
      <c r="PHK40" s="756"/>
      <c r="PHL40" s="756"/>
      <c r="PHM40" s="756"/>
      <c r="PHN40" s="756"/>
      <c r="PHO40" s="756"/>
      <c r="PHP40" s="756"/>
      <c r="PHQ40" s="756"/>
      <c r="PHR40" s="756"/>
      <c r="PHS40" s="756"/>
      <c r="PHT40" s="756"/>
      <c r="PHU40" s="756"/>
      <c r="PHV40" s="756"/>
      <c r="PHW40" s="756"/>
      <c r="PHX40" s="756"/>
      <c r="PHY40" s="756"/>
      <c r="PHZ40" s="756"/>
      <c r="PIA40" s="756"/>
      <c r="PIB40" s="756"/>
      <c r="PIC40" s="756"/>
      <c r="PID40" s="756"/>
      <c r="PIE40" s="756"/>
      <c r="PIF40" s="756"/>
      <c r="PIG40" s="756"/>
      <c r="PIH40" s="756"/>
      <c r="PII40" s="756"/>
      <c r="PIJ40" s="756"/>
      <c r="PIK40" s="756"/>
      <c r="PIL40" s="756"/>
      <c r="PIM40" s="756"/>
      <c r="PIN40" s="756"/>
      <c r="PIO40" s="756"/>
      <c r="PIP40" s="756"/>
      <c r="PIQ40" s="756"/>
      <c r="PIR40" s="756"/>
      <c r="PIS40" s="756"/>
      <c r="PIT40" s="756"/>
      <c r="PIU40" s="756"/>
      <c r="PIV40" s="756"/>
      <c r="PIW40" s="756"/>
      <c r="PIX40" s="756"/>
      <c r="PIY40" s="756"/>
      <c r="PIZ40" s="756"/>
      <c r="PJA40" s="756"/>
      <c r="PJB40" s="756"/>
      <c r="PJC40" s="756"/>
      <c r="PJD40" s="756"/>
      <c r="PJE40" s="756"/>
      <c r="PJF40" s="756"/>
      <c r="PJG40" s="756"/>
      <c r="PJH40" s="756"/>
      <c r="PJI40" s="756"/>
      <c r="PJJ40" s="756"/>
      <c r="PJK40" s="756"/>
      <c r="PJL40" s="756"/>
      <c r="PJM40" s="756"/>
      <c r="PJN40" s="756"/>
      <c r="PJO40" s="756"/>
      <c r="PJP40" s="756"/>
      <c r="PJQ40" s="756"/>
      <c r="PJR40" s="756"/>
      <c r="PJS40" s="756"/>
      <c r="PJT40" s="756"/>
      <c r="PJU40" s="756"/>
      <c r="PJV40" s="756"/>
      <c r="PJW40" s="756"/>
      <c r="PJX40" s="756"/>
      <c r="PJY40" s="756"/>
      <c r="PJZ40" s="756"/>
      <c r="PKA40" s="756"/>
      <c r="PKB40" s="756"/>
      <c r="PKC40" s="756"/>
      <c r="PKD40" s="756"/>
      <c r="PKE40" s="756"/>
      <c r="PKF40" s="756"/>
      <c r="PKG40" s="756"/>
      <c r="PKH40" s="756"/>
      <c r="PKI40" s="756"/>
      <c r="PKJ40" s="756"/>
      <c r="PKK40" s="756"/>
      <c r="PKL40" s="756"/>
      <c r="PKM40" s="756"/>
      <c r="PKN40" s="756"/>
      <c r="PKO40" s="756"/>
      <c r="PKP40" s="756"/>
      <c r="PKQ40" s="756"/>
      <c r="PKR40" s="756"/>
      <c r="PKS40" s="756"/>
      <c r="PKT40" s="756"/>
      <c r="PKU40" s="756"/>
      <c r="PKV40" s="756"/>
      <c r="PKW40" s="756"/>
      <c r="PKX40" s="756"/>
      <c r="PKY40" s="756"/>
      <c r="PKZ40" s="756"/>
      <c r="PLA40" s="756"/>
      <c r="PLB40" s="756"/>
      <c r="PLC40" s="756"/>
      <c r="PLD40" s="756"/>
      <c r="PLE40" s="756"/>
      <c r="PLF40" s="756"/>
      <c r="PLG40" s="756"/>
      <c r="PLH40" s="756"/>
      <c r="PLI40" s="756"/>
      <c r="PLJ40" s="756"/>
      <c r="PLK40" s="756"/>
      <c r="PLL40" s="756"/>
      <c r="PLM40" s="756"/>
      <c r="PLN40" s="756"/>
      <c r="PLO40" s="756"/>
      <c r="PLP40" s="756"/>
      <c r="PLQ40" s="756"/>
      <c r="PLR40" s="756"/>
      <c r="PLS40" s="756"/>
      <c r="PLT40" s="756"/>
      <c r="PLU40" s="756"/>
      <c r="PLV40" s="756"/>
      <c r="PLW40" s="756"/>
      <c r="PLX40" s="756"/>
      <c r="PLY40" s="756"/>
      <c r="PLZ40" s="756"/>
      <c r="PMA40" s="756"/>
      <c r="PMB40" s="756"/>
      <c r="PMC40" s="756"/>
      <c r="PMD40" s="756"/>
      <c r="PME40" s="756"/>
      <c r="PMF40" s="756"/>
      <c r="PMG40" s="756"/>
      <c r="PMH40" s="756"/>
      <c r="PMI40" s="756"/>
      <c r="PMJ40" s="756"/>
      <c r="PMK40" s="756"/>
      <c r="PML40" s="756"/>
      <c r="PMM40" s="756"/>
      <c r="PMN40" s="756"/>
      <c r="PMO40" s="756"/>
      <c r="PMP40" s="756"/>
      <c r="PMQ40" s="756"/>
      <c r="PMR40" s="756"/>
      <c r="PMS40" s="756"/>
      <c r="PMT40" s="756"/>
      <c r="PMU40" s="756"/>
      <c r="PMV40" s="756"/>
      <c r="PMW40" s="756"/>
      <c r="PMX40" s="756"/>
      <c r="PMY40" s="756"/>
      <c r="PMZ40" s="756"/>
      <c r="PNA40" s="756"/>
      <c r="PNB40" s="756"/>
      <c r="PNC40" s="756"/>
      <c r="PND40" s="756"/>
      <c r="PNE40" s="756"/>
      <c r="PNF40" s="756"/>
      <c r="PNG40" s="756"/>
      <c r="PNH40" s="756"/>
      <c r="PNI40" s="756"/>
      <c r="PNJ40" s="756"/>
      <c r="PNK40" s="756"/>
      <c r="PNL40" s="756"/>
      <c r="PNM40" s="756"/>
      <c r="PNN40" s="756"/>
      <c r="PNO40" s="756"/>
      <c r="PNP40" s="756"/>
      <c r="PNQ40" s="756"/>
      <c r="PNR40" s="756"/>
      <c r="PNS40" s="756"/>
      <c r="PNT40" s="756"/>
      <c r="PNU40" s="756"/>
      <c r="PNV40" s="756"/>
      <c r="PNW40" s="756"/>
      <c r="PNX40" s="756"/>
      <c r="PNY40" s="756"/>
      <c r="PNZ40" s="756"/>
      <c r="POA40" s="756"/>
      <c r="POB40" s="756"/>
      <c r="POC40" s="756"/>
      <c r="POD40" s="756"/>
      <c r="POE40" s="756"/>
      <c r="POF40" s="756"/>
      <c r="POG40" s="756"/>
      <c r="POH40" s="756"/>
      <c r="POI40" s="756"/>
      <c r="POJ40" s="756"/>
      <c r="POK40" s="756"/>
      <c r="POL40" s="756"/>
      <c r="POM40" s="756"/>
      <c r="PON40" s="756"/>
      <c r="POO40" s="756"/>
      <c r="POP40" s="756"/>
      <c r="POQ40" s="756"/>
      <c r="POR40" s="756"/>
      <c r="POS40" s="756"/>
      <c r="POT40" s="756"/>
      <c r="POU40" s="756"/>
      <c r="POV40" s="756"/>
      <c r="POW40" s="756"/>
      <c r="POX40" s="756"/>
      <c r="POY40" s="756"/>
      <c r="POZ40" s="756"/>
      <c r="PPA40" s="756"/>
      <c r="PPB40" s="756"/>
      <c r="PPC40" s="756"/>
      <c r="PPD40" s="756"/>
      <c r="PPE40" s="756"/>
      <c r="PPF40" s="756"/>
      <c r="PPG40" s="756"/>
      <c r="PPH40" s="756"/>
      <c r="PPI40" s="756"/>
      <c r="PPJ40" s="756"/>
      <c r="PPK40" s="756"/>
      <c r="PPL40" s="756"/>
      <c r="PPM40" s="756"/>
      <c r="PPN40" s="756"/>
      <c r="PPO40" s="756"/>
      <c r="PPP40" s="756"/>
      <c r="PPQ40" s="756"/>
      <c r="PPR40" s="756"/>
      <c r="PPS40" s="756"/>
      <c r="PPT40" s="756"/>
      <c r="PPU40" s="756"/>
      <c r="PPV40" s="756"/>
      <c r="PPW40" s="756"/>
      <c r="PPX40" s="756"/>
      <c r="PPY40" s="756"/>
      <c r="PPZ40" s="756"/>
      <c r="PQA40" s="756"/>
      <c r="PQB40" s="756"/>
      <c r="PQC40" s="756"/>
      <c r="PQD40" s="756"/>
      <c r="PQE40" s="756"/>
      <c r="PQF40" s="756"/>
      <c r="PQG40" s="756"/>
      <c r="PQH40" s="756"/>
      <c r="PQI40" s="756"/>
      <c r="PQJ40" s="756"/>
      <c r="PQK40" s="756"/>
      <c r="PQL40" s="756"/>
      <c r="PQM40" s="756"/>
      <c r="PQN40" s="756"/>
      <c r="PQO40" s="756"/>
      <c r="PQP40" s="756"/>
      <c r="PQQ40" s="756"/>
      <c r="PQR40" s="756"/>
      <c r="PQS40" s="756"/>
      <c r="PQT40" s="756"/>
      <c r="PQU40" s="756"/>
      <c r="PQV40" s="756"/>
      <c r="PQW40" s="756"/>
      <c r="PQX40" s="756"/>
      <c r="PQY40" s="756"/>
      <c r="PQZ40" s="756"/>
      <c r="PRA40" s="756"/>
      <c r="PRB40" s="756"/>
      <c r="PRC40" s="756"/>
      <c r="PRD40" s="756"/>
      <c r="PRE40" s="756"/>
      <c r="PRF40" s="756"/>
      <c r="PRG40" s="756"/>
      <c r="PRH40" s="756"/>
      <c r="PRI40" s="756"/>
      <c r="PRJ40" s="756"/>
      <c r="PRK40" s="756"/>
      <c r="PRL40" s="756"/>
      <c r="PRM40" s="756"/>
      <c r="PRN40" s="756"/>
      <c r="PRO40" s="756"/>
      <c r="PRP40" s="756"/>
      <c r="PRQ40" s="756"/>
      <c r="PRR40" s="756"/>
      <c r="PRS40" s="756"/>
      <c r="PRT40" s="756"/>
      <c r="PRU40" s="756"/>
      <c r="PRV40" s="756"/>
      <c r="PRW40" s="756"/>
      <c r="PRX40" s="756"/>
      <c r="PRY40" s="756"/>
      <c r="PRZ40" s="756"/>
      <c r="PSA40" s="756"/>
      <c r="PSB40" s="756"/>
      <c r="PSC40" s="756"/>
      <c r="PSD40" s="756"/>
      <c r="PSE40" s="756"/>
      <c r="PSF40" s="756"/>
      <c r="PSG40" s="756"/>
      <c r="PSH40" s="756"/>
      <c r="PSI40" s="756"/>
      <c r="PSJ40" s="756"/>
      <c r="PSK40" s="756"/>
      <c r="PSL40" s="756"/>
      <c r="PSM40" s="756"/>
      <c r="PSN40" s="756"/>
      <c r="PSO40" s="756"/>
      <c r="PSP40" s="756"/>
      <c r="PSQ40" s="756"/>
      <c r="PSR40" s="756"/>
      <c r="PSS40" s="756"/>
      <c r="PST40" s="756"/>
      <c r="PSU40" s="756"/>
      <c r="PSV40" s="756"/>
      <c r="PSW40" s="756"/>
      <c r="PSX40" s="756"/>
      <c r="PSY40" s="756"/>
      <c r="PSZ40" s="756"/>
      <c r="PTA40" s="756"/>
      <c r="PTB40" s="756"/>
      <c r="PTC40" s="756"/>
      <c r="PTD40" s="756"/>
      <c r="PTE40" s="756"/>
      <c r="PTF40" s="756"/>
      <c r="PTG40" s="756"/>
      <c r="PTH40" s="756"/>
      <c r="PTI40" s="756"/>
      <c r="PTJ40" s="756"/>
      <c r="PTK40" s="756"/>
      <c r="PTL40" s="756"/>
      <c r="PTM40" s="756"/>
      <c r="PTN40" s="756"/>
      <c r="PTO40" s="756"/>
      <c r="PTP40" s="756"/>
      <c r="PTQ40" s="756"/>
      <c r="PTR40" s="756"/>
      <c r="PTS40" s="756"/>
      <c r="PTT40" s="756"/>
      <c r="PTU40" s="756"/>
      <c r="PTV40" s="756"/>
      <c r="PTW40" s="756"/>
      <c r="PTX40" s="756"/>
      <c r="PTY40" s="756"/>
      <c r="PTZ40" s="756"/>
      <c r="PUA40" s="756"/>
      <c r="PUB40" s="756"/>
      <c r="PUC40" s="756"/>
      <c r="PUD40" s="756"/>
      <c r="PUE40" s="756"/>
      <c r="PUF40" s="756"/>
      <c r="PUG40" s="756"/>
      <c r="PUH40" s="756"/>
      <c r="PUI40" s="756"/>
      <c r="PUJ40" s="756"/>
      <c r="PUK40" s="756"/>
      <c r="PUL40" s="756"/>
      <c r="PUM40" s="756"/>
      <c r="PUN40" s="756"/>
      <c r="PUO40" s="756"/>
      <c r="PUP40" s="756"/>
      <c r="PUQ40" s="756"/>
      <c r="PUR40" s="756"/>
      <c r="PUS40" s="756"/>
      <c r="PUT40" s="756"/>
      <c r="PUU40" s="756"/>
      <c r="PUV40" s="756"/>
      <c r="PUW40" s="756"/>
      <c r="PUX40" s="756"/>
      <c r="PUY40" s="756"/>
      <c r="PUZ40" s="756"/>
      <c r="PVA40" s="756"/>
      <c r="PVB40" s="756"/>
      <c r="PVC40" s="756"/>
      <c r="PVD40" s="756"/>
      <c r="PVE40" s="756"/>
      <c r="PVF40" s="756"/>
      <c r="PVG40" s="756"/>
      <c r="PVH40" s="756"/>
      <c r="PVI40" s="756"/>
      <c r="PVJ40" s="756"/>
      <c r="PVK40" s="756"/>
      <c r="PVL40" s="756"/>
      <c r="PVM40" s="756"/>
      <c r="PVN40" s="756"/>
      <c r="PVO40" s="756"/>
      <c r="PVP40" s="756"/>
      <c r="PVQ40" s="756"/>
      <c r="PVR40" s="756"/>
      <c r="PVS40" s="756"/>
      <c r="PVT40" s="756"/>
      <c r="PVU40" s="756"/>
      <c r="PVV40" s="756"/>
      <c r="PVW40" s="756"/>
      <c r="PVX40" s="756"/>
      <c r="PVY40" s="756"/>
      <c r="PVZ40" s="756"/>
      <c r="PWA40" s="756"/>
      <c r="PWB40" s="756"/>
      <c r="PWC40" s="756"/>
      <c r="PWD40" s="756"/>
      <c r="PWE40" s="756"/>
      <c r="PWF40" s="756"/>
      <c r="PWG40" s="756"/>
      <c r="PWH40" s="756"/>
      <c r="PWI40" s="756"/>
      <c r="PWJ40" s="756"/>
      <c r="PWK40" s="756"/>
      <c r="PWL40" s="756"/>
      <c r="PWM40" s="756"/>
      <c r="PWN40" s="756"/>
      <c r="PWO40" s="756"/>
      <c r="PWP40" s="756"/>
      <c r="PWQ40" s="756"/>
      <c r="PWR40" s="756"/>
      <c r="PWS40" s="756"/>
      <c r="PWT40" s="756"/>
      <c r="PWU40" s="756"/>
      <c r="PWV40" s="756"/>
      <c r="PWW40" s="756"/>
      <c r="PWX40" s="756"/>
      <c r="PWY40" s="756"/>
      <c r="PWZ40" s="756"/>
      <c r="PXA40" s="756"/>
      <c r="PXB40" s="756"/>
      <c r="PXC40" s="756"/>
      <c r="PXD40" s="756"/>
      <c r="PXE40" s="756"/>
      <c r="PXF40" s="756"/>
      <c r="PXG40" s="756"/>
      <c r="PXH40" s="756"/>
      <c r="PXI40" s="756"/>
      <c r="PXJ40" s="756"/>
      <c r="PXK40" s="756"/>
      <c r="PXL40" s="756"/>
      <c r="PXM40" s="756"/>
      <c r="PXN40" s="756"/>
      <c r="PXO40" s="756"/>
      <c r="PXP40" s="756"/>
      <c r="PXQ40" s="756"/>
      <c r="PXR40" s="756"/>
      <c r="PXS40" s="756"/>
      <c r="PXT40" s="756"/>
      <c r="PXU40" s="756"/>
      <c r="PXV40" s="756"/>
      <c r="PXW40" s="756"/>
      <c r="PXX40" s="756"/>
      <c r="PXY40" s="756"/>
      <c r="PXZ40" s="756"/>
      <c r="PYA40" s="756"/>
      <c r="PYB40" s="756"/>
      <c r="PYC40" s="756"/>
      <c r="PYD40" s="756"/>
      <c r="PYE40" s="756"/>
      <c r="PYF40" s="756"/>
      <c r="PYG40" s="756"/>
      <c r="PYH40" s="756"/>
      <c r="PYI40" s="756"/>
      <c r="PYJ40" s="756"/>
      <c r="PYK40" s="756"/>
      <c r="PYL40" s="756"/>
      <c r="PYM40" s="756"/>
      <c r="PYN40" s="756"/>
      <c r="PYO40" s="756"/>
      <c r="PYP40" s="756"/>
      <c r="PYQ40" s="756"/>
      <c r="PYR40" s="756"/>
      <c r="PYS40" s="756"/>
      <c r="PYT40" s="756"/>
      <c r="PYU40" s="756"/>
      <c r="PYV40" s="756"/>
      <c r="PYW40" s="756"/>
      <c r="PYX40" s="756"/>
      <c r="PYY40" s="756"/>
      <c r="PYZ40" s="756"/>
      <c r="PZA40" s="756"/>
      <c r="PZB40" s="756"/>
      <c r="PZC40" s="756"/>
      <c r="PZD40" s="756"/>
      <c r="PZE40" s="756"/>
      <c r="PZF40" s="756"/>
      <c r="PZG40" s="756"/>
      <c r="PZH40" s="756"/>
      <c r="PZI40" s="756"/>
      <c r="PZJ40" s="756"/>
      <c r="PZK40" s="756"/>
      <c r="PZL40" s="756"/>
      <c r="PZM40" s="756"/>
      <c r="PZN40" s="756"/>
      <c r="PZO40" s="756"/>
      <c r="PZP40" s="756"/>
      <c r="PZQ40" s="756"/>
      <c r="PZR40" s="756"/>
      <c r="PZS40" s="756"/>
      <c r="PZT40" s="756"/>
      <c r="PZU40" s="756"/>
      <c r="PZV40" s="756"/>
      <c r="PZW40" s="756"/>
      <c r="PZX40" s="756"/>
      <c r="PZY40" s="756"/>
      <c r="PZZ40" s="756"/>
      <c r="QAA40" s="756"/>
      <c r="QAB40" s="756"/>
      <c r="QAC40" s="756"/>
      <c r="QAD40" s="756"/>
      <c r="QAE40" s="756"/>
      <c r="QAF40" s="756"/>
      <c r="QAG40" s="756"/>
      <c r="QAH40" s="756"/>
      <c r="QAI40" s="756"/>
      <c r="QAJ40" s="756"/>
      <c r="QAK40" s="756"/>
      <c r="QAL40" s="756"/>
      <c r="QAM40" s="756"/>
      <c r="QAN40" s="756"/>
      <c r="QAO40" s="756"/>
      <c r="QAP40" s="756"/>
      <c r="QAQ40" s="756"/>
      <c r="QAR40" s="756"/>
      <c r="QAS40" s="756"/>
      <c r="QAT40" s="756"/>
      <c r="QAU40" s="756"/>
      <c r="QAV40" s="756"/>
      <c r="QAW40" s="756"/>
      <c r="QAX40" s="756"/>
      <c r="QAY40" s="756"/>
      <c r="QAZ40" s="756"/>
      <c r="QBA40" s="756"/>
      <c r="QBB40" s="756"/>
      <c r="QBC40" s="756"/>
      <c r="QBD40" s="756"/>
      <c r="QBE40" s="756"/>
      <c r="QBF40" s="756"/>
      <c r="QBG40" s="756"/>
      <c r="QBH40" s="756"/>
      <c r="QBI40" s="756"/>
      <c r="QBJ40" s="756"/>
      <c r="QBK40" s="756"/>
      <c r="QBL40" s="756"/>
      <c r="QBM40" s="756"/>
      <c r="QBN40" s="756"/>
      <c r="QBO40" s="756"/>
      <c r="QBP40" s="756"/>
      <c r="QBQ40" s="756"/>
      <c r="QBR40" s="756"/>
      <c r="QBS40" s="756"/>
      <c r="QBT40" s="756"/>
      <c r="QBU40" s="756"/>
      <c r="QBV40" s="756"/>
      <c r="QBW40" s="756"/>
      <c r="QBX40" s="756"/>
      <c r="QBY40" s="756"/>
      <c r="QBZ40" s="756"/>
      <c r="QCA40" s="756"/>
      <c r="QCB40" s="756"/>
      <c r="QCC40" s="756"/>
      <c r="QCD40" s="756"/>
      <c r="QCE40" s="756"/>
      <c r="QCF40" s="756"/>
      <c r="QCG40" s="756"/>
      <c r="QCH40" s="756"/>
      <c r="QCI40" s="756"/>
      <c r="QCJ40" s="756"/>
      <c r="QCK40" s="756"/>
      <c r="QCL40" s="756"/>
      <c r="QCM40" s="756"/>
      <c r="QCN40" s="756"/>
      <c r="QCO40" s="756"/>
      <c r="QCP40" s="756"/>
      <c r="QCQ40" s="756"/>
      <c r="QCR40" s="756"/>
      <c r="QCS40" s="756"/>
      <c r="QCT40" s="756"/>
      <c r="QCU40" s="756"/>
      <c r="QCV40" s="756"/>
      <c r="QCW40" s="756"/>
      <c r="QCX40" s="756"/>
      <c r="QCY40" s="756"/>
      <c r="QCZ40" s="756"/>
      <c r="QDA40" s="756"/>
      <c r="QDB40" s="756"/>
      <c r="QDC40" s="756"/>
      <c r="QDD40" s="756"/>
      <c r="QDE40" s="756"/>
      <c r="QDF40" s="756"/>
      <c r="QDG40" s="756"/>
      <c r="QDH40" s="756"/>
      <c r="QDI40" s="756"/>
      <c r="QDJ40" s="756"/>
      <c r="QDK40" s="756"/>
      <c r="QDL40" s="756"/>
      <c r="QDM40" s="756"/>
      <c r="QDN40" s="756"/>
      <c r="QDO40" s="756"/>
      <c r="QDP40" s="756"/>
      <c r="QDQ40" s="756"/>
      <c r="QDR40" s="756"/>
      <c r="QDS40" s="756"/>
      <c r="QDT40" s="756"/>
      <c r="QDU40" s="756"/>
      <c r="QDV40" s="756"/>
      <c r="QDW40" s="756"/>
      <c r="QDX40" s="756"/>
      <c r="QDY40" s="756"/>
      <c r="QDZ40" s="756"/>
      <c r="QEA40" s="756"/>
      <c r="QEB40" s="756"/>
      <c r="QEC40" s="756"/>
      <c r="QED40" s="756"/>
      <c r="QEE40" s="756"/>
      <c r="QEF40" s="756"/>
      <c r="QEG40" s="756"/>
      <c r="QEH40" s="756"/>
      <c r="QEI40" s="756"/>
      <c r="QEJ40" s="756"/>
      <c r="QEK40" s="756"/>
      <c r="QEL40" s="756"/>
      <c r="QEM40" s="756"/>
      <c r="QEN40" s="756"/>
      <c r="QEO40" s="756"/>
      <c r="QEP40" s="756"/>
      <c r="QEQ40" s="756"/>
      <c r="QER40" s="756"/>
      <c r="QES40" s="756"/>
      <c r="QET40" s="756"/>
      <c r="QEU40" s="756"/>
      <c r="QEV40" s="756"/>
      <c r="QEW40" s="756"/>
      <c r="QEX40" s="756"/>
      <c r="QEY40" s="756"/>
      <c r="QEZ40" s="756"/>
      <c r="QFA40" s="756"/>
      <c r="QFB40" s="756"/>
      <c r="QFC40" s="756"/>
      <c r="QFD40" s="756"/>
      <c r="QFE40" s="756"/>
      <c r="QFF40" s="756"/>
      <c r="QFG40" s="756"/>
      <c r="QFH40" s="756"/>
      <c r="QFI40" s="756"/>
      <c r="QFJ40" s="756"/>
      <c r="QFK40" s="756"/>
      <c r="QFL40" s="756"/>
      <c r="QFM40" s="756"/>
      <c r="QFN40" s="756"/>
      <c r="QFO40" s="756"/>
      <c r="QFP40" s="756"/>
      <c r="QFQ40" s="756"/>
      <c r="QFR40" s="756"/>
      <c r="QFS40" s="756"/>
      <c r="QFT40" s="756"/>
      <c r="QFU40" s="756"/>
      <c r="QFV40" s="756"/>
      <c r="QFW40" s="756"/>
      <c r="QFX40" s="756"/>
      <c r="QFY40" s="756"/>
      <c r="QFZ40" s="756"/>
      <c r="QGA40" s="756"/>
      <c r="QGB40" s="756"/>
      <c r="QGC40" s="756"/>
      <c r="QGD40" s="756"/>
      <c r="QGE40" s="756"/>
      <c r="QGF40" s="756"/>
      <c r="QGG40" s="756"/>
      <c r="QGH40" s="756"/>
      <c r="QGI40" s="756"/>
      <c r="QGJ40" s="756"/>
      <c r="QGK40" s="756"/>
      <c r="QGL40" s="756"/>
      <c r="QGM40" s="756"/>
      <c r="QGN40" s="756"/>
      <c r="QGO40" s="756"/>
      <c r="QGP40" s="756"/>
      <c r="QGQ40" s="756"/>
      <c r="QGR40" s="756"/>
      <c r="QGS40" s="756"/>
      <c r="QGT40" s="756"/>
      <c r="QGU40" s="756"/>
      <c r="QGV40" s="756"/>
      <c r="QGW40" s="756"/>
      <c r="QGX40" s="756"/>
      <c r="QGY40" s="756"/>
      <c r="QGZ40" s="756"/>
      <c r="QHA40" s="756"/>
      <c r="QHB40" s="756"/>
      <c r="QHC40" s="756"/>
      <c r="QHD40" s="756"/>
      <c r="QHE40" s="756"/>
      <c r="QHF40" s="756"/>
      <c r="QHG40" s="756"/>
      <c r="QHH40" s="756"/>
      <c r="QHI40" s="756"/>
      <c r="QHJ40" s="756"/>
      <c r="QHK40" s="756"/>
      <c r="QHL40" s="756"/>
      <c r="QHM40" s="756"/>
      <c r="QHN40" s="756"/>
      <c r="QHO40" s="756"/>
      <c r="QHP40" s="756"/>
      <c r="QHQ40" s="756"/>
      <c r="QHR40" s="756"/>
      <c r="QHS40" s="756"/>
      <c r="QHT40" s="756"/>
      <c r="QHU40" s="756"/>
      <c r="QHV40" s="756"/>
      <c r="QHW40" s="756"/>
      <c r="QHX40" s="756"/>
      <c r="QHY40" s="756"/>
      <c r="QHZ40" s="756"/>
      <c r="QIA40" s="756"/>
      <c r="QIB40" s="756"/>
      <c r="QIC40" s="756"/>
      <c r="QID40" s="756"/>
      <c r="QIE40" s="756"/>
      <c r="QIF40" s="756"/>
      <c r="QIG40" s="756"/>
      <c r="QIH40" s="756"/>
      <c r="QII40" s="756"/>
      <c r="QIJ40" s="756"/>
      <c r="QIK40" s="756"/>
      <c r="QIL40" s="756"/>
      <c r="QIM40" s="756"/>
      <c r="QIN40" s="756"/>
      <c r="QIO40" s="756"/>
      <c r="QIP40" s="756"/>
      <c r="QIQ40" s="756"/>
      <c r="QIR40" s="756"/>
      <c r="QIS40" s="756"/>
      <c r="QIT40" s="756"/>
      <c r="QIU40" s="756"/>
      <c r="QIV40" s="756"/>
      <c r="QIW40" s="756"/>
      <c r="QIX40" s="756"/>
      <c r="QIY40" s="756"/>
      <c r="QIZ40" s="756"/>
      <c r="QJA40" s="756"/>
      <c r="QJB40" s="756"/>
      <c r="QJC40" s="756"/>
      <c r="QJD40" s="756"/>
      <c r="QJE40" s="756"/>
      <c r="QJF40" s="756"/>
      <c r="QJG40" s="756"/>
      <c r="QJH40" s="756"/>
      <c r="QJI40" s="756"/>
      <c r="QJJ40" s="756"/>
      <c r="QJK40" s="756"/>
      <c r="QJL40" s="756"/>
      <c r="QJM40" s="756"/>
      <c r="QJN40" s="756"/>
      <c r="QJO40" s="756"/>
      <c r="QJP40" s="756"/>
      <c r="QJQ40" s="756"/>
      <c r="QJR40" s="756"/>
      <c r="QJS40" s="756"/>
      <c r="QJT40" s="756"/>
      <c r="QJU40" s="756"/>
      <c r="QJV40" s="756"/>
      <c r="QJW40" s="756"/>
      <c r="QJX40" s="756"/>
      <c r="QJY40" s="756"/>
      <c r="QJZ40" s="756"/>
      <c r="QKA40" s="756"/>
      <c r="QKB40" s="756"/>
      <c r="QKC40" s="756"/>
      <c r="QKD40" s="756"/>
      <c r="QKE40" s="756"/>
      <c r="QKF40" s="756"/>
      <c r="QKG40" s="756"/>
      <c r="QKH40" s="756"/>
      <c r="QKI40" s="756"/>
      <c r="QKJ40" s="756"/>
      <c r="QKK40" s="756"/>
      <c r="QKL40" s="756"/>
      <c r="QKM40" s="756"/>
      <c r="QKN40" s="756"/>
      <c r="QKO40" s="756"/>
      <c r="QKP40" s="756"/>
      <c r="QKQ40" s="756"/>
      <c r="QKR40" s="756"/>
      <c r="QKS40" s="756"/>
      <c r="QKT40" s="756"/>
      <c r="QKU40" s="756"/>
      <c r="QKV40" s="756"/>
      <c r="QKW40" s="756"/>
      <c r="QKX40" s="756"/>
      <c r="QKY40" s="756"/>
      <c r="QKZ40" s="756"/>
      <c r="QLA40" s="756"/>
      <c r="QLB40" s="756"/>
      <c r="QLC40" s="756"/>
      <c r="QLD40" s="756"/>
      <c r="QLE40" s="756"/>
      <c r="QLF40" s="756"/>
      <c r="QLG40" s="756"/>
      <c r="QLH40" s="756"/>
      <c r="QLI40" s="756"/>
      <c r="QLJ40" s="756"/>
      <c r="QLK40" s="756"/>
      <c r="QLL40" s="756"/>
      <c r="QLM40" s="756"/>
      <c r="QLN40" s="756"/>
      <c r="QLO40" s="756"/>
      <c r="QLP40" s="756"/>
      <c r="QLQ40" s="756"/>
      <c r="QLR40" s="756"/>
      <c r="QLS40" s="756"/>
      <c r="QLT40" s="756"/>
      <c r="QLU40" s="756"/>
      <c r="QLV40" s="756"/>
      <c r="QLW40" s="756"/>
      <c r="QLX40" s="756"/>
      <c r="QLY40" s="756"/>
      <c r="QLZ40" s="756"/>
      <c r="QMA40" s="756"/>
      <c r="QMB40" s="756"/>
      <c r="QMC40" s="756"/>
      <c r="QMD40" s="756"/>
      <c r="QME40" s="756"/>
      <c r="QMF40" s="756"/>
      <c r="QMG40" s="756"/>
      <c r="QMH40" s="756"/>
      <c r="QMI40" s="756"/>
      <c r="QMJ40" s="756"/>
      <c r="QMK40" s="756"/>
      <c r="QML40" s="756"/>
      <c r="QMM40" s="756"/>
      <c r="QMN40" s="756"/>
      <c r="QMO40" s="756"/>
      <c r="QMP40" s="756"/>
      <c r="QMQ40" s="756"/>
      <c r="QMR40" s="756"/>
      <c r="QMS40" s="756"/>
      <c r="QMT40" s="756"/>
      <c r="QMU40" s="756"/>
      <c r="QMV40" s="756"/>
      <c r="QMW40" s="756"/>
      <c r="QMX40" s="756"/>
      <c r="QMY40" s="756"/>
      <c r="QMZ40" s="756"/>
      <c r="QNA40" s="756"/>
      <c r="QNB40" s="756"/>
      <c r="QNC40" s="756"/>
      <c r="QND40" s="756"/>
      <c r="QNE40" s="756"/>
      <c r="QNF40" s="756"/>
      <c r="QNG40" s="756"/>
      <c r="QNH40" s="756"/>
      <c r="QNI40" s="756"/>
      <c r="QNJ40" s="756"/>
      <c r="QNK40" s="756"/>
      <c r="QNL40" s="756"/>
      <c r="QNM40" s="756"/>
      <c r="QNN40" s="756"/>
      <c r="QNO40" s="756"/>
      <c r="QNP40" s="756"/>
      <c r="QNQ40" s="756"/>
      <c r="QNR40" s="756"/>
      <c r="QNS40" s="756"/>
      <c r="QNT40" s="756"/>
      <c r="QNU40" s="756"/>
      <c r="QNV40" s="756"/>
      <c r="QNW40" s="756"/>
      <c r="QNX40" s="756"/>
      <c r="QNY40" s="756"/>
      <c r="QNZ40" s="756"/>
      <c r="QOA40" s="756"/>
      <c r="QOB40" s="756"/>
      <c r="QOC40" s="756"/>
      <c r="QOD40" s="756"/>
      <c r="QOE40" s="756"/>
      <c r="QOF40" s="756"/>
      <c r="QOG40" s="756"/>
      <c r="QOH40" s="756"/>
      <c r="QOI40" s="756"/>
      <c r="QOJ40" s="756"/>
      <c r="QOK40" s="756"/>
      <c r="QOL40" s="756"/>
      <c r="QOM40" s="756"/>
      <c r="QON40" s="756"/>
      <c r="QOO40" s="756"/>
      <c r="QOP40" s="756"/>
      <c r="QOQ40" s="756"/>
      <c r="QOR40" s="756"/>
      <c r="QOS40" s="756"/>
      <c r="QOT40" s="756"/>
      <c r="QOU40" s="756"/>
      <c r="QOV40" s="756"/>
      <c r="QOW40" s="756"/>
      <c r="QOX40" s="756"/>
      <c r="QOY40" s="756"/>
      <c r="QOZ40" s="756"/>
      <c r="QPA40" s="756"/>
      <c r="QPB40" s="756"/>
      <c r="QPC40" s="756"/>
      <c r="QPD40" s="756"/>
      <c r="QPE40" s="756"/>
      <c r="QPF40" s="756"/>
      <c r="QPG40" s="756"/>
      <c r="QPH40" s="756"/>
      <c r="QPI40" s="756"/>
      <c r="QPJ40" s="756"/>
      <c r="QPK40" s="756"/>
      <c r="QPL40" s="756"/>
      <c r="QPM40" s="756"/>
      <c r="QPN40" s="756"/>
      <c r="QPO40" s="756"/>
      <c r="QPP40" s="756"/>
      <c r="QPQ40" s="756"/>
      <c r="QPR40" s="756"/>
      <c r="QPS40" s="756"/>
      <c r="QPT40" s="756"/>
      <c r="QPU40" s="756"/>
      <c r="QPV40" s="756"/>
      <c r="QPW40" s="756"/>
      <c r="QPX40" s="756"/>
      <c r="QPY40" s="756"/>
      <c r="QPZ40" s="756"/>
      <c r="QQA40" s="756"/>
      <c r="QQB40" s="756"/>
      <c r="QQC40" s="756"/>
      <c r="QQD40" s="756"/>
      <c r="QQE40" s="756"/>
      <c r="QQF40" s="756"/>
      <c r="QQG40" s="756"/>
      <c r="QQH40" s="756"/>
      <c r="QQI40" s="756"/>
      <c r="QQJ40" s="756"/>
      <c r="QQK40" s="756"/>
      <c r="QQL40" s="756"/>
      <c r="QQM40" s="756"/>
      <c r="QQN40" s="756"/>
      <c r="QQO40" s="756"/>
      <c r="QQP40" s="756"/>
      <c r="QQQ40" s="756"/>
      <c r="QQR40" s="756"/>
      <c r="QQS40" s="756"/>
      <c r="QQT40" s="756"/>
      <c r="QQU40" s="756"/>
      <c r="QQV40" s="756"/>
      <c r="QQW40" s="756"/>
      <c r="QQX40" s="756"/>
      <c r="QQY40" s="756"/>
      <c r="QQZ40" s="756"/>
      <c r="QRA40" s="756"/>
      <c r="QRB40" s="756"/>
      <c r="QRC40" s="756"/>
      <c r="QRD40" s="756"/>
      <c r="QRE40" s="756"/>
      <c r="QRF40" s="756"/>
      <c r="QRG40" s="756"/>
      <c r="QRH40" s="756"/>
      <c r="QRI40" s="756"/>
      <c r="QRJ40" s="756"/>
      <c r="QRK40" s="756"/>
      <c r="QRL40" s="756"/>
      <c r="QRM40" s="756"/>
      <c r="QRN40" s="756"/>
      <c r="QRO40" s="756"/>
      <c r="QRP40" s="756"/>
      <c r="QRQ40" s="756"/>
      <c r="QRR40" s="756"/>
      <c r="QRS40" s="756"/>
      <c r="QRT40" s="756"/>
      <c r="QRU40" s="756"/>
      <c r="QRV40" s="756"/>
      <c r="QRW40" s="756"/>
      <c r="QRX40" s="756"/>
      <c r="QRY40" s="756"/>
      <c r="QRZ40" s="756"/>
      <c r="QSA40" s="756"/>
      <c r="QSB40" s="756"/>
      <c r="QSC40" s="756"/>
      <c r="QSD40" s="756"/>
      <c r="QSE40" s="756"/>
      <c r="QSF40" s="756"/>
      <c r="QSG40" s="756"/>
      <c r="QSH40" s="756"/>
      <c r="QSI40" s="756"/>
      <c r="QSJ40" s="756"/>
      <c r="QSK40" s="756"/>
      <c r="QSL40" s="756"/>
      <c r="QSM40" s="756"/>
      <c r="QSN40" s="756"/>
      <c r="QSO40" s="756"/>
      <c r="QSP40" s="756"/>
      <c r="QSQ40" s="756"/>
      <c r="QSR40" s="756"/>
      <c r="QSS40" s="756"/>
      <c r="QST40" s="756"/>
      <c r="QSU40" s="756"/>
      <c r="QSV40" s="756"/>
      <c r="QSW40" s="756"/>
      <c r="QSX40" s="756"/>
      <c r="QSY40" s="756"/>
      <c r="QSZ40" s="756"/>
      <c r="QTA40" s="756"/>
      <c r="QTB40" s="756"/>
      <c r="QTC40" s="756"/>
      <c r="QTD40" s="756"/>
      <c r="QTE40" s="756"/>
      <c r="QTF40" s="756"/>
      <c r="QTG40" s="756"/>
      <c r="QTH40" s="756"/>
      <c r="QTI40" s="756"/>
      <c r="QTJ40" s="756"/>
      <c r="QTK40" s="756"/>
      <c r="QTL40" s="756"/>
      <c r="QTM40" s="756"/>
      <c r="QTN40" s="756"/>
      <c r="QTO40" s="756"/>
      <c r="QTP40" s="756"/>
      <c r="QTQ40" s="756"/>
      <c r="QTR40" s="756"/>
      <c r="QTS40" s="756"/>
      <c r="QTT40" s="756"/>
      <c r="QTU40" s="756"/>
      <c r="QTV40" s="756"/>
      <c r="QTW40" s="756"/>
      <c r="QTX40" s="756"/>
      <c r="QTY40" s="756"/>
      <c r="QTZ40" s="756"/>
      <c r="QUA40" s="756"/>
      <c r="QUB40" s="756"/>
      <c r="QUC40" s="756"/>
      <c r="QUD40" s="756"/>
      <c r="QUE40" s="756"/>
      <c r="QUF40" s="756"/>
      <c r="QUG40" s="756"/>
      <c r="QUH40" s="756"/>
      <c r="QUI40" s="756"/>
      <c r="QUJ40" s="756"/>
      <c r="QUK40" s="756"/>
      <c r="QUL40" s="756"/>
      <c r="QUM40" s="756"/>
      <c r="QUN40" s="756"/>
      <c r="QUO40" s="756"/>
      <c r="QUP40" s="756"/>
      <c r="QUQ40" s="756"/>
      <c r="QUR40" s="756"/>
      <c r="QUS40" s="756"/>
      <c r="QUT40" s="756"/>
      <c r="QUU40" s="756"/>
      <c r="QUV40" s="756"/>
      <c r="QUW40" s="756"/>
      <c r="QUX40" s="756"/>
      <c r="QUY40" s="756"/>
      <c r="QUZ40" s="756"/>
      <c r="QVA40" s="756"/>
      <c r="QVB40" s="756"/>
      <c r="QVC40" s="756"/>
      <c r="QVD40" s="756"/>
      <c r="QVE40" s="756"/>
      <c r="QVF40" s="756"/>
      <c r="QVG40" s="756"/>
      <c r="QVH40" s="756"/>
      <c r="QVI40" s="756"/>
      <c r="QVJ40" s="756"/>
      <c r="QVK40" s="756"/>
      <c r="QVL40" s="756"/>
      <c r="QVM40" s="756"/>
      <c r="QVN40" s="756"/>
      <c r="QVO40" s="756"/>
      <c r="QVP40" s="756"/>
      <c r="QVQ40" s="756"/>
      <c r="QVR40" s="756"/>
      <c r="QVS40" s="756"/>
      <c r="QVT40" s="756"/>
      <c r="QVU40" s="756"/>
      <c r="QVV40" s="756"/>
      <c r="QVW40" s="756"/>
      <c r="QVX40" s="756"/>
      <c r="QVY40" s="756"/>
      <c r="QVZ40" s="756"/>
      <c r="QWA40" s="756"/>
      <c r="QWB40" s="756"/>
      <c r="QWC40" s="756"/>
      <c r="QWD40" s="756"/>
      <c r="QWE40" s="756"/>
      <c r="QWF40" s="756"/>
      <c r="QWG40" s="756"/>
      <c r="QWH40" s="756"/>
      <c r="QWI40" s="756"/>
      <c r="QWJ40" s="756"/>
      <c r="QWK40" s="756"/>
      <c r="QWL40" s="756"/>
      <c r="QWM40" s="756"/>
      <c r="QWN40" s="756"/>
      <c r="QWO40" s="756"/>
      <c r="QWP40" s="756"/>
      <c r="QWQ40" s="756"/>
      <c r="QWR40" s="756"/>
      <c r="QWS40" s="756"/>
      <c r="QWT40" s="756"/>
      <c r="QWU40" s="756"/>
      <c r="QWV40" s="756"/>
      <c r="QWW40" s="756"/>
      <c r="QWX40" s="756"/>
      <c r="QWY40" s="756"/>
      <c r="QWZ40" s="756"/>
      <c r="QXA40" s="756"/>
      <c r="QXB40" s="756"/>
      <c r="QXC40" s="756"/>
      <c r="QXD40" s="756"/>
      <c r="QXE40" s="756"/>
      <c r="QXF40" s="756"/>
      <c r="QXG40" s="756"/>
      <c r="QXH40" s="756"/>
      <c r="QXI40" s="756"/>
      <c r="QXJ40" s="756"/>
      <c r="QXK40" s="756"/>
      <c r="QXL40" s="756"/>
      <c r="QXM40" s="756"/>
      <c r="QXN40" s="756"/>
      <c r="QXO40" s="756"/>
      <c r="QXP40" s="756"/>
      <c r="QXQ40" s="756"/>
      <c r="QXR40" s="756"/>
      <c r="QXS40" s="756"/>
      <c r="QXT40" s="756"/>
      <c r="QXU40" s="756"/>
      <c r="QXV40" s="756"/>
      <c r="QXW40" s="756"/>
      <c r="QXX40" s="756"/>
      <c r="QXY40" s="756"/>
      <c r="QXZ40" s="756"/>
      <c r="QYA40" s="756"/>
      <c r="QYB40" s="756"/>
      <c r="QYC40" s="756"/>
      <c r="QYD40" s="756"/>
      <c r="QYE40" s="756"/>
      <c r="QYF40" s="756"/>
      <c r="QYG40" s="756"/>
      <c r="QYH40" s="756"/>
      <c r="QYI40" s="756"/>
      <c r="QYJ40" s="756"/>
      <c r="QYK40" s="756"/>
      <c r="QYL40" s="756"/>
      <c r="QYM40" s="756"/>
      <c r="QYN40" s="756"/>
      <c r="QYO40" s="756"/>
      <c r="QYP40" s="756"/>
      <c r="QYQ40" s="756"/>
      <c r="QYR40" s="756"/>
      <c r="QYS40" s="756"/>
      <c r="QYT40" s="756"/>
      <c r="QYU40" s="756"/>
      <c r="QYV40" s="756"/>
      <c r="QYW40" s="756"/>
      <c r="QYX40" s="756"/>
      <c r="QYY40" s="756"/>
      <c r="QYZ40" s="756"/>
      <c r="QZA40" s="756"/>
      <c r="QZB40" s="756"/>
      <c r="QZC40" s="756"/>
      <c r="QZD40" s="756"/>
      <c r="QZE40" s="756"/>
      <c r="QZF40" s="756"/>
      <c r="QZG40" s="756"/>
      <c r="QZH40" s="756"/>
      <c r="QZI40" s="756"/>
      <c r="QZJ40" s="756"/>
      <c r="QZK40" s="756"/>
      <c r="QZL40" s="756"/>
      <c r="QZM40" s="756"/>
      <c r="QZN40" s="756"/>
      <c r="QZO40" s="756"/>
      <c r="QZP40" s="756"/>
      <c r="QZQ40" s="756"/>
      <c r="QZR40" s="756"/>
      <c r="QZS40" s="756"/>
      <c r="QZT40" s="756"/>
      <c r="QZU40" s="756"/>
      <c r="QZV40" s="756"/>
      <c r="QZW40" s="756"/>
      <c r="QZX40" s="756"/>
      <c r="QZY40" s="756"/>
      <c r="QZZ40" s="756"/>
      <c r="RAA40" s="756"/>
      <c r="RAB40" s="756"/>
      <c r="RAC40" s="756"/>
      <c r="RAD40" s="756"/>
      <c r="RAE40" s="756"/>
      <c r="RAF40" s="756"/>
      <c r="RAG40" s="756"/>
      <c r="RAH40" s="756"/>
      <c r="RAI40" s="756"/>
      <c r="RAJ40" s="756"/>
      <c r="RAK40" s="756"/>
      <c r="RAL40" s="756"/>
      <c r="RAM40" s="756"/>
      <c r="RAN40" s="756"/>
      <c r="RAO40" s="756"/>
      <c r="RAP40" s="756"/>
      <c r="RAQ40" s="756"/>
      <c r="RAR40" s="756"/>
      <c r="RAS40" s="756"/>
      <c r="RAT40" s="756"/>
      <c r="RAU40" s="756"/>
      <c r="RAV40" s="756"/>
      <c r="RAW40" s="756"/>
      <c r="RAX40" s="756"/>
      <c r="RAY40" s="756"/>
      <c r="RAZ40" s="756"/>
      <c r="RBA40" s="756"/>
      <c r="RBB40" s="756"/>
      <c r="RBC40" s="756"/>
      <c r="RBD40" s="756"/>
      <c r="RBE40" s="756"/>
      <c r="RBF40" s="756"/>
      <c r="RBG40" s="756"/>
      <c r="RBH40" s="756"/>
      <c r="RBI40" s="756"/>
      <c r="RBJ40" s="756"/>
      <c r="RBK40" s="756"/>
      <c r="RBL40" s="756"/>
      <c r="RBM40" s="756"/>
      <c r="RBN40" s="756"/>
      <c r="RBO40" s="756"/>
      <c r="RBP40" s="756"/>
      <c r="RBQ40" s="756"/>
      <c r="RBR40" s="756"/>
      <c r="RBS40" s="756"/>
      <c r="RBT40" s="756"/>
      <c r="RBU40" s="756"/>
      <c r="RBV40" s="756"/>
      <c r="RBW40" s="756"/>
      <c r="RBX40" s="756"/>
      <c r="RBY40" s="756"/>
      <c r="RBZ40" s="756"/>
      <c r="RCA40" s="756"/>
      <c r="RCB40" s="756"/>
      <c r="RCC40" s="756"/>
      <c r="RCD40" s="756"/>
      <c r="RCE40" s="756"/>
      <c r="RCF40" s="756"/>
      <c r="RCG40" s="756"/>
      <c r="RCH40" s="756"/>
      <c r="RCI40" s="756"/>
      <c r="RCJ40" s="756"/>
      <c r="RCK40" s="756"/>
      <c r="RCL40" s="756"/>
      <c r="RCM40" s="756"/>
      <c r="RCN40" s="756"/>
      <c r="RCO40" s="756"/>
      <c r="RCP40" s="756"/>
      <c r="RCQ40" s="756"/>
      <c r="RCR40" s="756"/>
      <c r="RCS40" s="756"/>
      <c r="RCT40" s="756"/>
      <c r="RCU40" s="756"/>
      <c r="RCV40" s="756"/>
      <c r="RCW40" s="756"/>
      <c r="RCX40" s="756"/>
      <c r="RCY40" s="756"/>
      <c r="RCZ40" s="756"/>
      <c r="RDA40" s="756"/>
      <c r="RDB40" s="756"/>
      <c r="RDC40" s="756"/>
      <c r="RDD40" s="756"/>
      <c r="RDE40" s="756"/>
      <c r="RDF40" s="756"/>
      <c r="RDG40" s="756"/>
      <c r="RDH40" s="756"/>
      <c r="RDI40" s="756"/>
      <c r="RDJ40" s="756"/>
      <c r="RDK40" s="756"/>
      <c r="RDL40" s="756"/>
      <c r="RDM40" s="756"/>
      <c r="RDN40" s="756"/>
      <c r="RDO40" s="756"/>
      <c r="RDP40" s="756"/>
      <c r="RDQ40" s="756"/>
      <c r="RDR40" s="756"/>
      <c r="RDS40" s="756"/>
      <c r="RDT40" s="756"/>
      <c r="RDU40" s="756"/>
      <c r="RDV40" s="756"/>
      <c r="RDW40" s="756"/>
      <c r="RDX40" s="756"/>
      <c r="RDY40" s="756"/>
      <c r="RDZ40" s="756"/>
      <c r="REA40" s="756"/>
      <c r="REB40" s="756"/>
      <c r="REC40" s="756"/>
      <c r="RED40" s="756"/>
      <c r="REE40" s="756"/>
      <c r="REF40" s="756"/>
      <c r="REG40" s="756"/>
      <c r="REH40" s="756"/>
      <c r="REI40" s="756"/>
      <c r="REJ40" s="756"/>
      <c r="REK40" s="756"/>
      <c r="REL40" s="756"/>
      <c r="REM40" s="756"/>
      <c r="REN40" s="756"/>
      <c r="REO40" s="756"/>
      <c r="REP40" s="756"/>
      <c r="REQ40" s="756"/>
      <c r="RER40" s="756"/>
      <c r="RES40" s="756"/>
      <c r="RET40" s="756"/>
      <c r="REU40" s="756"/>
      <c r="REV40" s="756"/>
      <c r="REW40" s="756"/>
      <c r="REX40" s="756"/>
      <c r="REY40" s="756"/>
      <c r="REZ40" s="756"/>
      <c r="RFA40" s="756"/>
      <c r="RFB40" s="756"/>
      <c r="RFC40" s="756"/>
      <c r="RFD40" s="756"/>
      <c r="RFE40" s="756"/>
      <c r="RFF40" s="756"/>
      <c r="RFG40" s="756"/>
      <c r="RFH40" s="756"/>
      <c r="RFI40" s="756"/>
      <c r="RFJ40" s="756"/>
      <c r="RFK40" s="756"/>
      <c r="RFL40" s="756"/>
      <c r="RFM40" s="756"/>
      <c r="RFN40" s="756"/>
      <c r="RFO40" s="756"/>
      <c r="RFP40" s="756"/>
      <c r="RFQ40" s="756"/>
      <c r="RFR40" s="756"/>
      <c r="RFS40" s="756"/>
      <c r="RFT40" s="756"/>
      <c r="RFU40" s="756"/>
      <c r="RFV40" s="756"/>
      <c r="RFW40" s="756"/>
      <c r="RFX40" s="756"/>
      <c r="RFY40" s="756"/>
      <c r="RFZ40" s="756"/>
      <c r="RGA40" s="756"/>
      <c r="RGB40" s="756"/>
      <c r="RGC40" s="756"/>
      <c r="RGD40" s="756"/>
      <c r="RGE40" s="756"/>
      <c r="RGF40" s="756"/>
      <c r="RGG40" s="756"/>
      <c r="RGH40" s="756"/>
      <c r="RGI40" s="756"/>
      <c r="RGJ40" s="756"/>
      <c r="RGK40" s="756"/>
      <c r="RGL40" s="756"/>
      <c r="RGM40" s="756"/>
      <c r="RGN40" s="756"/>
      <c r="RGO40" s="756"/>
      <c r="RGP40" s="756"/>
      <c r="RGQ40" s="756"/>
      <c r="RGR40" s="756"/>
      <c r="RGS40" s="756"/>
      <c r="RGT40" s="756"/>
      <c r="RGU40" s="756"/>
      <c r="RGV40" s="756"/>
      <c r="RGW40" s="756"/>
      <c r="RGX40" s="756"/>
      <c r="RGY40" s="756"/>
      <c r="RGZ40" s="756"/>
      <c r="RHA40" s="756"/>
      <c r="RHB40" s="756"/>
      <c r="RHC40" s="756"/>
      <c r="RHD40" s="756"/>
      <c r="RHE40" s="756"/>
      <c r="RHF40" s="756"/>
      <c r="RHG40" s="756"/>
      <c r="RHH40" s="756"/>
      <c r="RHI40" s="756"/>
      <c r="RHJ40" s="756"/>
      <c r="RHK40" s="756"/>
      <c r="RHL40" s="756"/>
      <c r="RHM40" s="756"/>
      <c r="RHN40" s="756"/>
      <c r="RHO40" s="756"/>
      <c r="RHP40" s="756"/>
      <c r="RHQ40" s="756"/>
      <c r="RHR40" s="756"/>
      <c r="RHS40" s="756"/>
      <c r="RHT40" s="756"/>
      <c r="RHU40" s="756"/>
      <c r="RHV40" s="756"/>
      <c r="RHW40" s="756"/>
      <c r="RHX40" s="756"/>
      <c r="RHY40" s="756"/>
      <c r="RHZ40" s="756"/>
      <c r="RIA40" s="756"/>
      <c r="RIB40" s="756"/>
      <c r="RIC40" s="756"/>
      <c r="RID40" s="756"/>
      <c r="RIE40" s="756"/>
      <c r="RIF40" s="756"/>
      <c r="RIG40" s="756"/>
      <c r="RIH40" s="756"/>
      <c r="RII40" s="756"/>
      <c r="RIJ40" s="756"/>
      <c r="RIK40" s="756"/>
      <c r="RIL40" s="756"/>
      <c r="RIM40" s="756"/>
      <c r="RIN40" s="756"/>
      <c r="RIO40" s="756"/>
      <c r="RIP40" s="756"/>
      <c r="RIQ40" s="756"/>
      <c r="RIR40" s="756"/>
      <c r="RIS40" s="756"/>
      <c r="RIT40" s="756"/>
      <c r="RIU40" s="756"/>
      <c r="RIV40" s="756"/>
      <c r="RIW40" s="756"/>
      <c r="RIX40" s="756"/>
      <c r="RIY40" s="756"/>
      <c r="RIZ40" s="756"/>
      <c r="RJA40" s="756"/>
      <c r="RJB40" s="756"/>
      <c r="RJC40" s="756"/>
      <c r="RJD40" s="756"/>
      <c r="RJE40" s="756"/>
      <c r="RJF40" s="756"/>
      <c r="RJG40" s="756"/>
      <c r="RJH40" s="756"/>
      <c r="RJI40" s="756"/>
      <c r="RJJ40" s="756"/>
      <c r="RJK40" s="756"/>
      <c r="RJL40" s="756"/>
      <c r="RJM40" s="756"/>
      <c r="RJN40" s="756"/>
      <c r="RJO40" s="756"/>
      <c r="RJP40" s="756"/>
      <c r="RJQ40" s="756"/>
      <c r="RJR40" s="756"/>
      <c r="RJS40" s="756"/>
      <c r="RJT40" s="756"/>
      <c r="RJU40" s="756"/>
      <c r="RJV40" s="756"/>
      <c r="RJW40" s="756"/>
      <c r="RJX40" s="756"/>
      <c r="RJY40" s="756"/>
      <c r="RJZ40" s="756"/>
      <c r="RKA40" s="756"/>
      <c r="RKB40" s="756"/>
      <c r="RKC40" s="756"/>
      <c r="RKD40" s="756"/>
      <c r="RKE40" s="756"/>
      <c r="RKF40" s="756"/>
      <c r="RKG40" s="756"/>
      <c r="RKH40" s="756"/>
      <c r="RKI40" s="756"/>
      <c r="RKJ40" s="756"/>
      <c r="RKK40" s="756"/>
      <c r="RKL40" s="756"/>
      <c r="RKM40" s="756"/>
      <c r="RKN40" s="756"/>
      <c r="RKO40" s="756"/>
      <c r="RKP40" s="756"/>
      <c r="RKQ40" s="756"/>
      <c r="RKR40" s="756"/>
      <c r="RKS40" s="756"/>
      <c r="RKT40" s="756"/>
      <c r="RKU40" s="756"/>
      <c r="RKV40" s="756"/>
      <c r="RKW40" s="756"/>
      <c r="RKX40" s="756"/>
      <c r="RKY40" s="756"/>
      <c r="RKZ40" s="756"/>
      <c r="RLA40" s="756"/>
      <c r="RLB40" s="756"/>
      <c r="RLC40" s="756"/>
      <c r="RLD40" s="756"/>
      <c r="RLE40" s="756"/>
      <c r="RLF40" s="756"/>
      <c r="RLG40" s="756"/>
      <c r="RLH40" s="756"/>
      <c r="RLI40" s="756"/>
      <c r="RLJ40" s="756"/>
      <c r="RLK40" s="756"/>
      <c r="RLL40" s="756"/>
      <c r="RLM40" s="756"/>
      <c r="RLN40" s="756"/>
      <c r="RLO40" s="756"/>
      <c r="RLP40" s="756"/>
      <c r="RLQ40" s="756"/>
      <c r="RLR40" s="756"/>
      <c r="RLS40" s="756"/>
      <c r="RLT40" s="756"/>
      <c r="RLU40" s="756"/>
      <c r="RLV40" s="756"/>
      <c r="RLW40" s="756"/>
      <c r="RLX40" s="756"/>
      <c r="RLY40" s="756"/>
      <c r="RLZ40" s="756"/>
      <c r="RMA40" s="756"/>
      <c r="RMB40" s="756"/>
      <c r="RMC40" s="756"/>
      <c r="RMD40" s="756"/>
      <c r="RME40" s="756"/>
      <c r="RMF40" s="756"/>
      <c r="RMG40" s="756"/>
      <c r="RMH40" s="756"/>
      <c r="RMI40" s="756"/>
      <c r="RMJ40" s="756"/>
      <c r="RMK40" s="756"/>
      <c r="RML40" s="756"/>
      <c r="RMM40" s="756"/>
      <c r="RMN40" s="756"/>
      <c r="RMO40" s="756"/>
      <c r="RMP40" s="756"/>
      <c r="RMQ40" s="756"/>
      <c r="RMR40" s="756"/>
      <c r="RMS40" s="756"/>
      <c r="RMT40" s="756"/>
      <c r="RMU40" s="756"/>
      <c r="RMV40" s="756"/>
      <c r="RMW40" s="756"/>
      <c r="RMX40" s="756"/>
      <c r="RMY40" s="756"/>
      <c r="RMZ40" s="756"/>
      <c r="RNA40" s="756"/>
      <c r="RNB40" s="756"/>
      <c r="RNC40" s="756"/>
      <c r="RND40" s="756"/>
      <c r="RNE40" s="756"/>
      <c r="RNF40" s="756"/>
      <c r="RNG40" s="756"/>
      <c r="RNH40" s="756"/>
      <c r="RNI40" s="756"/>
      <c r="RNJ40" s="756"/>
      <c r="RNK40" s="756"/>
      <c r="RNL40" s="756"/>
      <c r="RNM40" s="756"/>
      <c r="RNN40" s="756"/>
      <c r="RNO40" s="756"/>
      <c r="RNP40" s="756"/>
      <c r="RNQ40" s="756"/>
      <c r="RNR40" s="756"/>
      <c r="RNS40" s="756"/>
      <c r="RNT40" s="756"/>
      <c r="RNU40" s="756"/>
      <c r="RNV40" s="756"/>
      <c r="RNW40" s="756"/>
      <c r="RNX40" s="756"/>
      <c r="RNY40" s="756"/>
      <c r="RNZ40" s="756"/>
      <c r="ROA40" s="756"/>
      <c r="ROB40" s="756"/>
      <c r="ROC40" s="756"/>
      <c r="ROD40" s="756"/>
      <c r="ROE40" s="756"/>
      <c r="ROF40" s="756"/>
      <c r="ROG40" s="756"/>
      <c r="ROH40" s="756"/>
      <c r="ROI40" s="756"/>
      <c r="ROJ40" s="756"/>
      <c r="ROK40" s="756"/>
      <c r="ROL40" s="756"/>
      <c r="ROM40" s="756"/>
      <c r="RON40" s="756"/>
      <c r="ROO40" s="756"/>
      <c r="ROP40" s="756"/>
      <c r="ROQ40" s="756"/>
      <c r="ROR40" s="756"/>
      <c r="ROS40" s="756"/>
      <c r="ROT40" s="756"/>
      <c r="ROU40" s="756"/>
      <c r="ROV40" s="756"/>
      <c r="ROW40" s="756"/>
      <c r="ROX40" s="756"/>
      <c r="ROY40" s="756"/>
      <c r="ROZ40" s="756"/>
      <c r="RPA40" s="756"/>
      <c r="RPB40" s="756"/>
      <c r="RPC40" s="756"/>
      <c r="RPD40" s="756"/>
      <c r="RPE40" s="756"/>
      <c r="RPF40" s="756"/>
      <c r="RPG40" s="756"/>
      <c r="RPH40" s="756"/>
      <c r="RPI40" s="756"/>
      <c r="RPJ40" s="756"/>
      <c r="RPK40" s="756"/>
      <c r="RPL40" s="756"/>
      <c r="RPM40" s="756"/>
      <c r="RPN40" s="756"/>
      <c r="RPO40" s="756"/>
      <c r="RPP40" s="756"/>
      <c r="RPQ40" s="756"/>
      <c r="RPR40" s="756"/>
      <c r="RPS40" s="756"/>
      <c r="RPT40" s="756"/>
      <c r="RPU40" s="756"/>
      <c r="RPV40" s="756"/>
      <c r="RPW40" s="756"/>
      <c r="RPX40" s="756"/>
      <c r="RPY40" s="756"/>
      <c r="RPZ40" s="756"/>
      <c r="RQA40" s="756"/>
      <c r="RQB40" s="756"/>
      <c r="RQC40" s="756"/>
      <c r="RQD40" s="756"/>
      <c r="RQE40" s="756"/>
      <c r="RQF40" s="756"/>
      <c r="RQG40" s="756"/>
      <c r="RQH40" s="756"/>
      <c r="RQI40" s="756"/>
      <c r="RQJ40" s="756"/>
      <c r="RQK40" s="756"/>
      <c r="RQL40" s="756"/>
      <c r="RQM40" s="756"/>
      <c r="RQN40" s="756"/>
      <c r="RQO40" s="756"/>
      <c r="RQP40" s="756"/>
      <c r="RQQ40" s="756"/>
      <c r="RQR40" s="756"/>
      <c r="RQS40" s="756"/>
      <c r="RQT40" s="756"/>
      <c r="RQU40" s="756"/>
      <c r="RQV40" s="756"/>
      <c r="RQW40" s="756"/>
      <c r="RQX40" s="756"/>
      <c r="RQY40" s="756"/>
      <c r="RQZ40" s="756"/>
      <c r="RRA40" s="756"/>
      <c r="RRB40" s="756"/>
      <c r="RRC40" s="756"/>
      <c r="RRD40" s="756"/>
      <c r="RRE40" s="756"/>
      <c r="RRF40" s="756"/>
      <c r="RRG40" s="756"/>
      <c r="RRH40" s="756"/>
      <c r="RRI40" s="756"/>
      <c r="RRJ40" s="756"/>
      <c r="RRK40" s="756"/>
      <c r="RRL40" s="756"/>
      <c r="RRM40" s="756"/>
      <c r="RRN40" s="756"/>
      <c r="RRO40" s="756"/>
      <c r="RRP40" s="756"/>
      <c r="RRQ40" s="756"/>
      <c r="RRR40" s="756"/>
      <c r="RRS40" s="756"/>
      <c r="RRT40" s="756"/>
      <c r="RRU40" s="756"/>
      <c r="RRV40" s="756"/>
      <c r="RRW40" s="756"/>
      <c r="RRX40" s="756"/>
      <c r="RRY40" s="756"/>
      <c r="RRZ40" s="756"/>
      <c r="RSA40" s="756"/>
      <c r="RSB40" s="756"/>
      <c r="RSC40" s="756"/>
      <c r="RSD40" s="756"/>
      <c r="RSE40" s="756"/>
      <c r="RSF40" s="756"/>
      <c r="RSG40" s="756"/>
      <c r="RSH40" s="756"/>
      <c r="RSI40" s="756"/>
      <c r="RSJ40" s="756"/>
      <c r="RSK40" s="756"/>
      <c r="RSL40" s="756"/>
      <c r="RSM40" s="756"/>
      <c r="RSN40" s="756"/>
      <c r="RSO40" s="756"/>
      <c r="RSP40" s="756"/>
      <c r="RSQ40" s="756"/>
      <c r="RSR40" s="756"/>
      <c r="RSS40" s="756"/>
      <c r="RST40" s="756"/>
      <c r="RSU40" s="756"/>
      <c r="RSV40" s="756"/>
      <c r="RSW40" s="756"/>
      <c r="RSX40" s="756"/>
      <c r="RSY40" s="756"/>
      <c r="RSZ40" s="756"/>
      <c r="RTA40" s="756"/>
      <c r="RTB40" s="756"/>
      <c r="RTC40" s="756"/>
      <c r="RTD40" s="756"/>
      <c r="RTE40" s="756"/>
      <c r="RTF40" s="756"/>
      <c r="RTG40" s="756"/>
      <c r="RTH40" s="756"/>
      <c r="RTI40" s="756"/>
      <c r="RTJ40" s="756"/>
      <c r="RTK40" s="756"/>
      <c r="RTL40" s="756"/>
      <c r="RTM40" s="756"/>
      <c r="RTN40" s="756"/>
      <c r="RTO40" s="756"/>
      <c r="RTP40" s="756"/>
      <c r="RTQ40" s="756"/>
      <c r="RTR40" s="756"/>
      <c r="RTS40" s="756"/>
      <c r="RTT40" s="756"/>
      <c r="RTU40" s="756"/>
      <c r="RTV40" s="756"/>
      <c r="RTW40" s="756"/>
      <c r="RTX40" s="756"/>
      <c r="RTY40" s="756"/>
      <c r="RTZ40" s="756"/>
      <c r="RUA40" s="756"/>
      <c r="RUB40" s="756"/>
      <c r="RUC40" s="756"/>
      <c r="RUD40" s="756"/>
      <c r="RUE40" s="756"/>
      <c r="RUF40" s="756"/>
      <c r="RUG40" s="756"/>
      <c r="RUH40" s="756"/>
      <c r="RUI40" s="756"/>
      <c r="RUJ40" s="756"/>
      <c r="RUK40" s="756"/>
      <c r="RUL40" s="756"/>
      <c r="RUM40" s="756"/>
      <c r="RUN40" s="756"/>
      <c r="RUO40" s="756"/>
      <c r="RUP40" s="756"/>
      <c r="RUQ40" s="756"/>
      <c r="RUR40" s="756"/>
      <c r="RUS40" s="756"/>
      <c r="RUT40" s="756"/>
      <c r="RUU40" s="756"/>
      <c r="RUV40" s="756"/>
      <c r="RUW40" s="756"/>
      <c r="RUX40" s="756"/>
      <c r="RUY40" s="756"/>
      <c r="RUZ40" s="756"/>
      <c r="RVA40" s="756"/>
      <c r="RVB40" s="756"/>
      <c r="RVC40" s="756"/>
      <c r="RVD40" s="756"/>
      <c r="RVE40" s="756"/>
      <c r="RVF40" s="756"/>
      <c r="RVG40" s="756"/>
      <c r="RVH40" s="756"/>
      <c r="RVI40" s="756"/>
      <c r="RVJ40" s="756"/>
      <c r="RVK40" s="756"/>
      <c r="RVL40" s="756"/>
      <c r="RVM40" s="756"/>
      <c r="RVN40" s="756"/>
      <c r="RVO40" s="756"/>
      <c r="RVP40" s="756"/>
      <c r="RVQ40" s="756"/>
      <c r="RVR40" s="756"/>
      <c r="RVS40" s="756"/>
      <c r="RVT40" s="756"/>
      <c r="RVU40" s="756"/>
      <c r="RVV40" s="756"/>
      <c r="RVW40" s="756"/>
      <c r="RVX40" s="756"/>
      <c r="RVY40" s="756"/>
      <c r="RVZ40" s="756"/>
      <c r="RWA40" s="756"/>
      <c r="RWB40" s="756"/>
      <c r="RWC40" s="756"/>
      <c r="RWD40" s="756"/>
      <c r="RWE40" s="756"/>
      <c r="RWF40" s="756"/>
      <c r="RWG40" s="756"/>
      <c r="RWH40" s="756"/>
      <c r="RWI40" s="756"/>
      <c r="RWJ40" s="756"/>
      <c r="RWK40" s="756"/>
      <c r="RWL40" s="756"/>
      <c r="RWM40" s="756"/>
      <c r="RWN40" s="756"/>
      <c r="RWO40" s="756"/>
      <c r="RWP40" s="756"/>
      <c r="RWQ40" s="756"/>
      <c r="RWR40" s="756"/>
      <c r="RWS40" s="756"/>
      <c r="RWT40" s="756"/>
      <c r="RWU40" s="756"/>
      <c r="RWV40" s="756"/>
      <c r="RWW40" s="756"/>
      <c r="RWX40" s="756"/>
      <c r="RWY40" s="756"/>
      <c r="RWZ40" s="756"/>
      <c r="RXA40" s="756"/>
      <c r="RXB40" s="756"/>
      <c r="RXC40" s="756"/>
      <c r="RXD40" s="756"/>
      <c r="RXE40" s="756"/>
      <c r="RXF40" s="756"/>
      <c r="RXG40" s="756"/>
      <c r="RXH40" s="756"/>
      <c r="RXI40" s="756"/>
      <c r="RXJ40" s="756"/>
      <c r="RXK40" s="756"/>
      <c r="RXL40" s="756"/>
      <c r="RXM40" s="756"/>
      <c r="RXN40" s="756"/>
      <c r="RXO40" s="756"/>
      <c r="RXP40" s="756"/>
      <c r="RXQ40" s="756"/>
      <c r="RXR40" s="756"/>
      <c r="RXS40" s="756"/>
      <c r="RXT40" s="756"/>
      <c r="RXU40" s="756"/>
      <c r="RXV40" s="756"/>
      <c r="RXW40" s="756"/>
      <c r="RXX40" s="756"/>
      <c r="RXY40" s="756"/>
      <c r="RXZ40" s="756"/>
      <c r="RYA40" s="756"/>
      <c r="RYB40" s="756"/>
      <c r="RYC40" s="756"/>
      <c r="RYD40" s="756"/>
      <c r="RYE40" s="756"/>
      <c r="RYF40" s="756"/>
      <c r="RYG40" s="756"/>
      <c r="RYH40" s="756"/>
      <c r="RYI40" s="756"/>
      <c r="RYJ40" s="756"/>
      <c r="RYK40" s="756"/>
      <c r="RYL40" s="756"/>
      <c r="RYM40" s="756"/>
      <c r="RYN40" s="756"/>
      <c r="RYO40" s="756"/>
      <c r="RYP40" s="756"/>
      <c r="RYQ40" s="756"/>
      <c r="RYR40" s="756"/>
      <c r="RYS40" s="756"/>
      <c r="RYT40" s="756"/>
      <c r="RYU40" s="756"/>
      <c r="RYV40" s="756"/>
      <c r="RYW40" s="756"/>
      <c r="RYX40" s="756"/>
      <c r="RYY40" s="756"/>
      <c r="RYZ40" s="756"/>
      <c r="RZA40" s="756"/>
      <c r="RZB40" s="756"/>
      <c r="RZC40" s="756"/>
      <c r="RZD40" s="756"/>
      <c r="RZE40" s="756"/>
      <c r="RZF40" s="756"/>
      <c r="RZG40" s="756"/>
      <c r="RZH40" s="756"/>
      <c r="RZI40" s="756"/>
      <c r="RZJ40" s="756"/>
      <c r="RZK40" s="756"/>
      <c r="RZL40" s="756"/>
      <c r="RZM40" s="756"/>
      <c r="RZN40" s="756"/>
      <c r="RZO40" s="756"/>
      <c r="RZP40" s="756"/>
      <c r="RZQ40" s="756"/>
      <c r="RZR40" s="756"/>
      <c r="RZS40" s="756"/>
      <c r="RZT40" s="756"/>
      <c r="RZU40" s="756"/>
      <c r="RZV40" s="756"/>
      <c r="RZW40" s="756"/>
      <c r="RZX40" s="756"/>
      <c r="RZY40" s="756"/>
      <c r="RZZ40" s="756"/>
      <c r="SAA40" s="756"/>
      <c r="SAB40" s="756"/>
      <c r="SAC40" s="756"/>
      <c r="SAD40" s="756"/>
      <c r="SAE40" s="756"/>
      <c r="SAF40" s="756"/>
      <c r="SAG40" s="756"/>
      <c r="SAH40" s="756"/>
      <c r="SAI40" s="756"/>
      <c r="SAJ40" s="756"/>
      <c r="SAK40" s="756"/>
      <c r="SAL40" s="756"/>
      <c r="SAM40" s="756"/>
      <c r="SAN40" s="756"/>
      <c r="SAO40" s="756"/>
      <c r="SAP40" s="756"/>
      <c r="SAQ40" s="756"/>
      <c r="SAR40" s="756"/>
      <c r="SAS40" s="756"/>
      <c r="SAT40" s="756"/>
      <c r="SAU40" s="756"/>
      <c r="SAV40" s="756"/>
      <c r="SAW40" s="756"/>
      <c r="SAX40" s="756"/>
      <c r="SAY40" s="756"/>
      <c r="SAZ40" s="756"/>
      <c r="SBA40" s="756"/>
      <c r="SBB40" s="756"/>
      <c r="SBC40" s="756"/>
      <c r="SBD40" s="756"/>
      <c r="SBE40" s="756"/>
      <c r="SBF40" s="756"/>
      <c r="SBG40" s="756"/>
      <c r="SBH40" s="756"/>
      <c r="SBI40" s="756"/>
      <c r="SBJ40" s="756"/>
      <c r="SBK40" s="756"/>
      <c r="SBL40" s="756"/>
      <c r="SBM40" s="756"/>
      <c r="SBN40" s="756"/>
      <c r="SBO40" s="756"/>
      <c r="SBP40" s="756"/>
      <c r="SBQ40" s="756"/>
      <c r="SBR40" s="756"/>
      <c r="SBS40" s="756"/>
      <c r="SBT40" s="756"/>
      <c r="SBU40" s="756"/>
      <c r="SBV40" s="756"/>
      <c r="SBW40" s="756"/>
      <c r="SBX40" s="756"/>
      <c r="SBY40" s="756"/>
      <c r="SBZ40" s="756"/>
      <c r="SCA40" s="756"/>
      <c r="SCB40" s="756"/>
      <c r="SCC40" s="756"/>
      <c r="SCD40" s="756"/>
      <c r="SCE40" s="756"/>
      <c r="SCF40" s="756"/>
      <c r="SCG40" s="756"/>
      <c r="SCH40" s="756"/>
      <c r="SCI40" s="756"/>
      <c r="SCJ40" s="756"/>
      <c r="SCK40" s="756"/>
      <c r="SCL40" s="756"/>
      <c r="SCM40" s="756"/>
      <c r="SCN40" s="756"/>
      <c r="SCO40" s="756"/>
      <c r="SCP40" s="756"/>
      <c r="SCQ40" s="756"/>
      <c r="SCR40" s="756"/>
      <c r="SCS40" s="756"/>
      <c r="SCT40" s="756"/>
      <c r="SCU40" s="756"/>
      <c r="SCV40" s="756"/>
      <c r="SCW40" s="756"/>
      <c r="SCX40" s="756"/>
      <c r="SCY40" s="756"/>
      <c r="SCZ40" s="756"/>
      <c r="SDA40" s="756"/>
      <c r="SDB40" s="756"/>
      <c r="SDC40" s="756"/>
      <c r="SDD40" s="756"/>
      <c r="SDE40" s="756"/>
      <c r="SDF40" s="756"/>
      <c r="SDG40" s="756"/>
      <c r="SDH40" s="756"/>
      <c r="SDI40" s="756"/>
      <c r="SDJ40" s="756"/>
      <c r="SDK40" s="756"/>
      <c r="SDL40" s="756"/>
      <c r="SDM40" s="756"/>
      <c r="SDN40" s="756"/>
      <c r="SDO40" s="756"/>
      <c r="SDP40" s="756"/>
      <c r="SDQ40" s="756"/>
      <c r="SDR40" s="756"/>
      <c r="SDS40" s="756"/>
      <c r="SDT40" s="756"/>
      <c r="SDU40" s="756"/>
      <c r="SDV40" s="756"/>
      <c r="SDW40" s="756"/>
      <c r="SDX40" s="756"/>
      <c r="SDY40" s="756"/>
      <c r="SDZ40" s="756"/>
      <c r="SEA40" s="756"/>
      <c r="SEB40" s="756"/>
      <c r="SEC40" s="756"/>
      <c r="SED40" s="756"/>
      <c r="SEE40" s="756"/>
      <c r="SEF40" s="756"/>
      <c r="SEG40" s="756"/>
      <c r="SEH40" s="756"/>
      <c r="SEI40" s="756"/>
      <c r="SEJ40" s="756"/>
      <c r="SEK40" s="756"/>
      <c r="SEL40" s="756"/>
      <c r="SEM40" s="756"/>
      <c r="SEN40" s="756"/>
      <c r="SEO40" s="756"/>
      <c r="SEP40" s="756"/>
      <c r="SEQ40" s="756"/>
      <c r="SER40" s="756"/>
      <c r="SES40" s="756"/>
      <c r="SET40" s="756"/>
      <c r="SEU40" s="756"/>
      <c r="SEV40" s="756"/>
      <c r="SEW40" s="756"/>
      <c r="SEX40" s="756"/>
      <c r="SEY40" s="756"/>
      <c r="SEZ40" s="756"/>
      <c r="SFA40" s="756"/>
      <c r="SFB40" s="756"/>
      <c r="SFC40" s="756"/>
      <c r="SFD40" s="756"/>
      <c r="SFE40" s="756"/>
      <c r="SFF40" s="756"/>
      <c r="SFG40" s="756"/>
      <c r="SFH40" s="756"/>
      <c r="SFI40" s="756"/>
      <c r="SFJ40" s="756"/>
      <c r="SFK40" s="756"/>
      <c r="SFL40" s="756"/>
      <c r="SFM40" s="756"/>
      <c r="SFN40" s="756"/>
      <c r="SFO40" s="756"/>
      <c r="SFP40" s="756"/>
      <c r="SFQ40" s="756"/>
      <c r="SFR40" s="756"/>
      <c r="SFS40" s="756"/>
      <c r="SFT40" s="756"/>
      <c r="SFU40" s="756"/>
      <c r="SFV40" s="756"/>
      <c r="SFW40" s="756"/>
      <c r="SFX40" s="756"/>
      <c r="SFY40" s="756"/>
      <c r="SFZ40" s="756"/>
      <c r="SGA40" s="756"/>
      <c r="SGB40" s="756"/>
      <c r="SGC40" s="756"/>
      <c r="SGD40" s="756"/>
      <c r="SGE40" s="756"/>
      <c r="SGF40" s="756"/>
      <c r="SGG40" s="756"/>
      <c r="SGH40" s="756"/>
      <c r="SGI40" s="756"/>
      <c r="SGJ40" s="756"/>
      <c r="SGK40" s="756"/>
      <c r="SGL40" s="756"/>
      <c r="SGM40" s="756"/>
      <c r="SGN40" s="756"/>
      <c r="SGO40" s="756"/>
      <c r="SGP40" s="756"/>
      <c r="SGQ40" s="756"/>
      <c r="SGR40" s="756"/>
      <c r="SGS40" s="756"/>
      <c r="SGT40" s="756"/>
      <c r="SGU40" s="756"/>
      <c r="SGV40" s="756"/>
      <c r="SGW40" s="756"/>
      <c r="SGX40" s="756"/>
      <c r="SGY40" s="756"/>
      <c r="SGZ40" s="756"/>
      <c r="SHA40" s="756"/>
      <c r="SHB40" s="756"/>
      <c r="SHC40" s="756"/>
      <c r="SHD40" s="756"/>
      <c r="SHE40" s="756"/>
      <c r="SHF40" s="756"/>
      <c r="SHG40" s="756"/>
      <c r="SHH40" s="756"/>
      <c r="SHI40" s="756"/>
      <c r="SHJ40" s="756"/>
      <c r="SHK40" s="756"/>
      <c r="SHL40" s="756"/>
      <c r="SHM40" s="756"/>
      <c r="SHN40" s="756"/>
      <c r="SHO40" s="756"/>
      <c r="SHP40" s="756"/>
      <c r="SHQ40" s="756"/>
      <c r="SHR40" s="756"/>
      <c r="SHS40" s="756"/>
      <c r="SHT40" s="756"/>
      <c r="SHU40" s="756"/>
      <c r="SHV40" s="756"/>
      <c r="SHW40" s="756"/>
      <c r="SHX40" s="756"/>
      <c r="SHY40" s="756"/>
      <c r="SHZ40" s="756"/>
      <c r="SIA40" s="756"/>
      <c r="SIB40" s="756"/>
      <c r="SIC40" s="756"/>
      <c r="SID40" s="756"/>
      <c r="SIE40" s="756"/>
      <c r="SIF40" s="756"/>
      <c r="SIG40" s="756"/>
      <c r="SIH40" s="756"/>
      <c r="SII40" s="756"/>
      <c r="SIJ40" s="756"/>
      <c r="SIK40" s="756"/>
      <c r="SIL40" s="756"/>
      <c r="SIM40" s="756"/>
      <c r="SIN40" s="756"/>
      <c r="SIO40" s="756"/>
      <c r="SIP40" s="756"/>
      <c r="SIQ40" s="756"/>
      <c r="SIR40" s="756"/>
      <c r="SIS40" s="756"/>
      <c r="SIT40" s="756"/>
      <c r="SIU40" s="756"/>
      <c r="SIV40" s="756"/>
      <c r="SIW40" s="756"/>
      <c r="SIX40" s="756"/>
      <c r="SIY40" s="756"/>
      <c r="SIZ40" s="756"/>
      <c r="SJA40" s="756"/>
      <c r="SJB40" s="756"/>
      <c r="SJC40" s="756"/>
      <c r="SJD40" s="756"/>
      <c r="SJE40" s="756"/>
      <c r="SJF40" s="756"/>
      <c r="SJG40" s="756"/>
      <c r="SJH40" s="756"/>
      <c r="SJI40" s="756"/>
      <c r="SJJ40" s="756"/>
      <c r="SJK40" s="756"/>
      <c r="SJL40" s="756"/>
      <c r="SJM40" s="756"/>
      <c r="SJN40" s="756"/>
      <c r="SJO40" s="756"/>
      <c r="SJP40" s="756"/>
      <c r="SJQ40" s="756"/>
      <c r="SJR40" s="756"/>
      <c r="SJS40" s="756"/>
      <c r="SJT40" s="756"/>
      <c r="SJU40" s="756"/>
      <c r="SJV40" s="756"/>
      <c r="SJW40" s="756"/>
      <c r="SJX40" s="756"/>
      <c r="SJY40" s="756"/>
      <c r="SJZ40" s="756"/>
      <c r="SKA40" s="756"/>
      <c r="SKB40" s="756"/>
      <c r="SKC40" s="756"/>
      <c r="SKD40" s="756"/>
      <c r="SKE40" s="756"/>
      <c r="SKF40" s="756"/>
      <c r="SKG40" s="756"/>
      <c r="SKH40" s="756"/>
      <c r="SKI40" s="756"/>
      <c r="SKJ40" s="756"/>
      <c r="SKK40" s="756"/>
      <c r="SKL40" s="756"/>
      <c r="SKM40" s="756"/>
      <c r="SKN40" s="756"/>
      <c r="SKO40" s="756"/>
      <c r="SKP40" s="756"/>
      <c r="SKQ40" s="756"/>
      <c r="SKR40" s="756"/>
      <c r="SKS40" s="756"/>
      <c r="SKT40" s="756"/>
      <c r="SKU40" s="756"/>
      <c r="SKV40" s="756"/>
      <c r="SKW40" s="756"/>
      <c r="SKX40" s="756"/>
      <c r="SKY40" s="756"/>
      <c r="SKZ40" s="756"/>
      <c r="SLA40" s="756"/>
      <c r="SLB40" s="756"/>
      <c r="SLC40" s="756"/>
      <c r="SLD40" s="756"/>
      <c r="SLE40" s="756"/>
      <c r="SLF40" s="756"/>
      <c r="SLG40" s="756"/>
      <c r="SLH40" s="756"/>
      <c r="SLI40" s="756"/>
      <c r="SLJ40" s="756"/>
      <c r="SLK40" s="756"/>
      <c r="SLL40" s="756"/>
      <c r="SLM40" s="756"/>
      <c r="SLN40" s="756"/>
      <c r="SLO40" s="756"/>
      <c r="SLP40" s="756"/>
      <c r="SLQ40" s="756"/>
      <c r="SLR40" s="756"/>
      <c r="SLS40" s="756"/>
      <c r="SLT40" s="756"/>
      <c r="SLU40" s="756"/>
      <c r="SLV40" s="756"/>
      <c r="SLW40" s="756"/>
      <c r="SLX40" s="756"/>
      <c r="SLY40" s="756"/>
      <c r="SLZ40" s="756"/>
      <c r="SMA40" s="756"/>
      <c r="SMB40" s="756"/>
      <c r="SMC40" s="756"/>
      <c r="SMD40" s="756"/>
      <c r="SME40" s="756"/>
      <c r="SMF40" s="756"/>
      <c r="SMG40" s="756"/>
      <c r="SMH40" s="756"/>
      <c r="SMI40" s="756"/>
      <c r="SMJ40" s="756"/>
      <c r="SMK40" s="756"/>
      <c r="SML40" s="756"/>
      <c r="SMM40" s="756"/>
      <c r="SMN40" s="756"/>
      <c r="SMO40" s="756"/>
      <c r="SMP40" s="756"/>
      <c r="SMQ40" s="756"/>
      <c r="SMR40" s="756"/>
      <c r="SMS40" s="756"/>
      <c r="SMT40" s="756"/>
      <c r="SMU40" s="756"/>
      <c r="SMV40" s="756"/>
      <c r="SMW40" s="756"/>
      <c r="SMX40" s="756"/>
      <c r="SMY40" s="756"/>
      <c r="SMZ40" s="756"/>
      <c r="SNA40" s="756"/>
      <c r="SNB40" s="756"/>
      <c r="SNC40" s="756"/>
      <c r="SND40" s="756"/>
      <c r="SNE40" s="756"/>
      <c r="SNF40" s="756"/>
      <c r="SNG40" s="756"/>
      <c r="SNH40" s="756"/>
      <c r="SNI40" s="756"/>
      <c r="SNJ40" s="756"/>
      <c r="SNK40" s="756"/>
      <c r="SNL40" s="756"/>
      <c r="SNM40" s="756"/>
      <c r="SNN40" s="756"/>
      <c r="SNO40" s="756"/>
      <c r="SNP40" s="756"/>
      <c r="SNQ40" s="756"/>
      <c r="SNR40" s="756"/>
      <c r="SNS40" s="756"/>
      <c r="SNT40" s="756"/>
      <c r="SNU40" s="756"/>
      <c r="SNV40" s="756"/>
      <c r="SNW40" s="756"/>
      <c r="SNX40" s="756"/>
      <c r="SNY40" s="756"/>
      <c r="SNZ40" s="756"/>
      <c r="SOA40" s="756"/>
      <c r="SOB40" s="756"/>
      <c r="SOC40" s="756"/>
      <c r="SOD40" s="756"/>
      <c r="SOE40" s="756"/>
      <c r="SOF40" s="756"/>
      <c r="SOG40" s="756"/>
      <c r="SOH40" s="756"/>
      <c r="SOI40" s="756"/>
      <c r="SOJ40" s="756"/>
      <c r="SOK40" s="756"/>
      <c r="SOL40" s="756"/>
      <c r="SOM40" s="756"/>
      <c r="SON40" s="756"/>
      <c r="SOO40" s="756"/>
      <c r="SOP40" s="756"/>
      <c r="SOQ40" s="756"/>
      <c r="SOR40" s="756"/>
      <c r="SOS40" s="756"/>
      <c r="SOT40" s="756"/>
      <c r="SOU40" s="756"/>
      <c r="SOV40" s="756"/>
      <c r="SOW40" s="756"/>
      <c r="SOX40" s="756"/>
      <c r="SOY40" s="756"/>
      <c r="SOZ40" s="756"/>
      <c r="SPA40" s="756"/>
      <c r="SPB40" s="756"/>
      <c r="SPC40" s="756"/>
      <c r="SPD40" s="756"/>
      <c r="SPE40" s="756"/>
      <c r="SPF40" s="756"/>
      <c r="SPG40" s="756"/>
      <c r="SPH40" s="756"/>
      <c r="SPI40" s="756"/>
      <c r="SPJ40" s="756"/>
      <c r="SPK40" s="756"/>
      <c r="SPL40" s="756"/>
      <c r="SPM40" s="756"/>
      <c r="SPN40" s="756"/>
      <c r="SPO40" s="756"/>
      <c r="SPP40" s="756"/>
      <c r="SPQ40" s="756"/>
      <c r="SPR40" s="756"/>
      <c r="SPS40" s="756"/>
      <c r="SPT40" s="756"/>
      <c r="SPU40" s="756"/>
      <c r="SPV40" s="756"/>
      <c r="SPW40" s="756"/>
      <c r="SPX40" s="756"/>
      <c r="SPY40" s="756"/>
      <c r="SPZ40" s="756"/>
      <c r="SQA40" s="756"/>
      <c r="SQB40" s="756"/>
      <c r="SQC40" s="756"/>
      <c r="SQD40" s="756"/>
      <c r="SQE40" s="756"/>
      <c r="SQF40" s="756"/>
      <c r="SQG40" s="756"/>
      <c r="SQH40" s="756"/>
      <c r="SQI40" s="756"/>
      <c r="SQJ40" s="756"/>
      <c r="SQK40" s="756"/>
      <c r="SQL40" s="756"/>
      <c r="SQM40" s="756"/>
      <c r="SQN40" s="756"/>
      <c r="SQO40" s="756"/>
      <c r="SQP40" s="756"/>
      <c r="SQQ40" s="756"/>
      <c r="SQR40" s="756"/>
      <c r="SQS40" s="756"/>
      <c r="SQT40" s="756"/>
      <c r="SQU40" s="756"/>
      <c r="SQV40" s="756"/>
      <c r="SQW40" s="756"/>
      <c r="SQX40" s="756"/>
      <c r="SQY40" s="756"/>
      <c r="SQZ40" s="756"/>
      <c r="SRA40" s="756"/>
      <c r="SRB40" s="756"/>
      <c r="SRC40" s="756"/>
      <c r="SRD40" s="756"/>
      <c r="SRE40" s="756"/>
      <c r="SRF40" s="756"/>
      <c r="SRG40" s="756"/>
      <c r="SRH40" s="756"/>
      <c r="SRI40" s="756"/>
      <c r="SRJ40" s="756"/>
      <c r="SRK40" s="756"/>
      <c r="SRL40" s="756"/>
      <c r="SRM40" s="756"/>
      <c r="SRN40" s="756"/>
      <c r="SRO40" s="756"/>
      <c r="SRP40" s="756"/>
      <c r="SRQ40" s="756"/>
      <c r="SRR40" s="756"/>
      <c r="SRS40" s="756"/>
      <c r="SRT40" s="756"/>
      <c r="SRU40" s="756"/>
      <c r="SRV40" s="756"/>
      <c r="SRW40" s="756"/>
      <c r="SRX40" s="756"/>
      <c r="SRY40" s="756"/>
      <c r="SRZ40" s="756"/>
      <c r="SSA40" s="756"/>
      <c r="SSB40" s="756"/>
      <c r="SSC40" s="756"/>
      <c r="SSD40" s="756"/>
      <c r="SSE40" s="756"/>
      <c r="SSF40" s="756"/>
      <c r="SSG40" s="756"/>
      <c r="SSH40" s="756"/>
      <c r="SSI40" s="756"/>
      <c r="SSJ40" s="756"/>
      <c r="SSK40" s="756"/>
      <c r="SSL40" s="756"/>
      <c r="SSM40" s="756"/>
      <c r="SSN40" s="756"/>
      <c r="SSO40" s="756"/>
      <c r="SSP40" s="756"/>
      <c r="SSQ40" s="756"/>
      <c r="SSR40" s="756"/>
      <c r="SSS40" s="756"/>
      <c r="SST40" s="756"/>
      <c r="SSU40" s="756"/>
      <c r="SSV40" s="756"/>
      <c r="SSW40" s="756"/>
      <c r="SSX40" s="756"/>
      <c r="SSY40" s="756"/>
      <c r="SSZ40" s="756"/>
      <c r="STA40" s="756"/>
      <c r="STB40" s="756"/>
      <c r="STC40" s="756"/>
      <c r="STD40" s="756"/>
      <c r="STE40" s="756"/>
      <c r="STF40" s="756"/>
      <c r="STG40" s="756"/>
      <c r="STH40" s="756"/>
      <c r="STI40" s="756"/>
      <c r="STJ40" s="756"/>
      <c r="STK40" s="756"/>
      <c r="STL40" s="756"/>
      <c r="STM40" s="756"/>
      <c r="STN40" s="756"/>
      <c r="STO40" s="756"/>
      <c r="STP40" s="756"/>
      <c r="STQ40" s="756"/>
      <c r="STR40" s="756"/>
      <c r="STS40" s="756"/>
      <c r="STT40" s="756"/>
      <c r="STU40" s="756"/>
      <c r="STV40" s="756"/>
      <c r="STW40" s="756"/>
      <c r="STX40" s="756"/>
      <c r="STY40" s="756"/>
      <c r="STZ40" s="756"/>
      <c r="SUA40" s="756"/>
      <c r="SUB40" s="756"/>
      <c r="SUC40" s="756"/>
      <c r="SUD40" s="756"/>
      <c r="SUE40" s="756"/>
      <c r="SUF40" s="756"/>
      <c r="SUG40" s="756"/>
      <c r="SUH40" s="756"/>
      <c r="SUI40" s="756"/>
      <c r="SUJ40" s="756"/>
      <c r="SUK40" s="756"/>
      <c r="SUL40" s="756"/>
      <c r="SUM40" s="756"/>
      <c r="SUN40" s="756"/>
      <c r="SUO40" s="756"/>
      <c r="SUP40" s="756"/>
      <c r="SUQ40" s="756"/>
      <c r="SUR40" s="756"/>
      <c r="SUS40" s="756"/>
      <c r="SUT40" s="756"/>
      <c r="SUU40" s="756"/>
      <c r="SUV40" s="756"/>
      <c r="SUW40" s="756"/>
      <c r="SUX40" s="756"/>
      <c r="SUY40" s="756"/>
      <c r="SUZ40" s="756"/>
      <c r="SVA40" s="756"/>
      <c r="SVB40" s="756"/>
      <c r="SVC40" s="756"/>
      <c r="SVD40" s="756"/>
      <c r="SVE40" s="756"/>
      <c r="SVF40" s="756"/>
      <c r="SVG40" s="756"/>
      <c r="SVH40" s="756"/>
      <c r="SVI40" s="756"/>
      <c r="SVJ40" s="756"/>
      <c r="SVK40" s="756"/>
      <c r="SVL40" s="756"/>
      <c r="SVM40" s="756"/>
      <c r="SVN40" s="756"/>
      <c r="SVO40" s="756"/>
      <c r="SVP40" s="756"/>
      <c r="SVQ40" s="756"/>
      <c r="SVR40" s="756"/>
      <c r="SVS40" s="756"/>
      <c r="SVT40" s="756"/>
      <c r="SVU40" s="756"/>
      <c r="SVV40" s="756"/>
      <c r="SVW40" s="756"/>
      <c r="SVX40" s="756"/>
      <c r="SVY40" s="756"/>
      <c r="SVZ40" s="756"/>
      <c r="SWA40" s="756"/>
      <c r="SWB40" s="756"/>
      <c r="SWC40" s="756"/>
      <c r="SWD40" s="756"/>
      <c r="SWE40" s="756"/>
      <c r="SWF40" s="756"/>
      <c r="SWG40" s="756"/>
      <c r="SWH40" s="756"/>
      <c r="SWI40" s="756"/>
      <c r="SWJ40" s="756"/>
      <c r="SWK40" s="756"/>
      <c r="SWL40" s="756"/>
      <c r="SWM40" s="756"/>
      <c r="SWN40" s="756"/>
      <c r="SWO40" s="756"/>
      <c r="SWP40" s="756"/>
      <c r="SWQ40" s="756"/>
      <c r="SWR40" s="756"/>
      <c r="SWS40" s="756"/>
      <c r="SWT40" s="756"/>
      <c r="SWU40" s="756"/>
      <c r="SWV40" s="756"/>
      <c r="SWW40" s="756"/>
      <c r="SWX40" s="756"/>
      <c r="SWY40" s="756"/>
      <c r="SWZ40" s="756"/>
      <c r="SXA40" s="756"/>
      <c r="SXB40" s="756"/>
      <c r="SXC40" s="756"/>
      <c r="SXD40" s="756"/>
      <c r="SXE40" s="756"/>
      <c r="SXF40" s="756"/>
      <c r="SXG40" s="756"/>
      <c r="SXH40" s="756"/>
      <c r="SXI40" s="756"/>
      <c r="SXJ40" s="756"/>
      <c r="SXK40" s="756"/>
      <c r="SXL40" s="756"/>
      <c r="SXM40" s="756"/>
      <c r="SXN40" s="756"/>
      <c r="SXO40" s="756"/>
      <c r="SXP40" s="756"/>
      <c r="SXQ40" s="756"/>
      <c r="SXR40" s="756"/>
      <c r="SXS40" s="756"/>
      <c r="SXT40" s="756"/>
      <c r="SXU40" s="756"/>
      <c r="SXV40" s="756"/>
      <c r="SXW40" s="756"/>
      <c r="SXX40" s="756"/>
      <c r="SXY40" s="756"/>
      <c r="SXZ40" s="756"/>
      <c r="SYA40" s="756"/>
      <c r="SYB40" s="756"/>
      <c r="SYC40" s="756"/>
      <c r="SYD40" s="756"/>
      <c r="SYE40" s="756"/>
      <c r="SYF40" s="756"/>
      <c r="SYG40" s="756"/>
      <c r="SYH40" s="756"/>
      <c r="SYI40" s="756"/>
      <c r="SYJ40" s="756"/>
      <c r="SYK40" s="756"/>
      <c r="SYL40" s="756"/>
      <c r="SYM40" s="756"/>
      <c r="SYN40" s="756"/>
      <c r="SYO40" s="756"/>
      <c r="SYP40" s="756"/>
      <c r="SYQ40" s="756"/>
      <c r="SYR40" s="756"/>
      <c r="SYS40" s="756"/>
      <c r="SYT40" s="756"/>
      <c r="SYU40" s="756"/>
      <c r="SYV40" s="756"/>
      <c r="SYW40" s="756"/>
      <c r="SYX40" s="756"/>
      <c r="SYY40" s="756"/>
      <c r="SYZ40" s="756"/>
      <c r="SZA40" s="756"/>
      <c r="SZB40" s="756"/>
      <c r="SZC40" s="756"/>
      <c r="SZD40" s="756"/>
      <c r="SZE40" s="756"/>
      <c r="SZF40" s="756"/>
      <c r="SZG40" s="756"/>
      <c r="SZH40" s="756"/>
      <c r="SZI40" s="756"/>
      <c r="SZJ40" s="756"/>
      <c r="SZK40" s="756"/>
      <c r="SZL40" s="756"/>
      <c r="SZM40" s="756"/>
      <c r="SZN40" s="756"/>
      <c r="SZO40" s="756"/>
      <c r="SZP40" s="756"/>
      <c r="SZQ40" s="756"/>
      <c r="SZR40" s="756"/>
      <c r="SZS40" s="756"/>
      <c r="SZT40" s="756"/>
      <c r="SZU40" s="756"/>
      <c r="SZV40" s="756"/>
      <c r="SZW40" s="756"/>
      <c r="SZX40" s="756"/>
      <c r="SZY40" s="756"/>
      <c r="SZZ40" s="756"/>
      <c r="TAA40" s="756"/>
      <c r="TAB40" s="756"/>
      <c r="TAC40" s="756"/>
      <c r="TAD40" s="756"/>
      <c r="TAE40" s="756"/>
      <c r="TAF40" s="756"/>
      <c r="TAG40" s="756"/>
      <c r="TAH40" s="756"/>
      <c r="TAI40" s="756"/>
      <c r="TAJ40" s="756"/>
      <c r="TAK40" s="756"/>
      <c r="TAL40" s="756"/>
      <c r="TAM40" s="756"/>
      <c r="TAN40" s="756"/>
      <c r="TAO40" s="756"/>
      <c r="TAP40" s="756"/>
      <c r="TAQ40" s="756"/>
      <c r="TAR40" s="756"/>
      <c r="TAS40" s="756"/>
      <c r="TAT40" s="756"/>
      <c r="TAU40" s="756"/>
      <c r="TAV40" s="756"/>
      <c r="TAW40" s="756"/>
      <c r="TAX40" s="756"/>
      <c r="TAY40" s="756"/>
      <c r="TAZ40" s="756"/>
      <c r="TBA40" s="756"/>
      <c r="TBB40" s="756"/>
      <c r="TBC40" s="756"/>
      <c r="TBD40" s="756"/>
      <c r="TBE40" s="756"/>
      <c r="TBF40" s="756"/>
      <c r="TBG40" s="756"/>
      <c r="TBH40" s="756"/>
      <c r="TBI40" s="756"/>
      <c r="TBJ40" s="756"/>
      <c r="TBK40" s="756"/>
      <c r="TBL40" s="756"/>
      <c r="TBM40" s="756"/>
      <c r="TBN40" s="756"/>
      <c r="TBO40" s="756"/>
      <c r="TBP40" s="756"/>
      <c r="TBQ40" s="756"/>
      <c r="TBR40" s="756"/>
      <c r="TBS40" s="756"/>
      <c r="TBT40" s="756"/>
      <c r="TBU40" s="756"/>
      <c r="TBV40" s="756"/>
      <c r="TBW40" s="756"/>
      <c r="TBX40" s="756"/>
      <c r="TBY40" s="756"/>
      <c r="TBZ40" s="756"/>
      <c r="TCA40" s="756"/>
      <c r="TCB40" s="756"/>
      <c r="TCC40" s="756"/>
      <c r="TCD40" s="756"/>
      <c r="TCE40" s="756"/>
      <c r="TCF40" s="756"/>
      <c r="TCG40" s="756"/>
      <c r="TCH40" s="756"/>
      <c r="TCI40" s="756"/>
      <c r="TCJ40" s="756"/>
      <c r="TCK40" s="756"/>
      <c r="TCL40" s="756"/>
      <c r="TCM40" s="756"/>
      <c r="TCN40" s="756"/>
      <c r="TCO40" s="756"/>
      <c r="TCP40" s="756"/>
      <c r="TCQ40" s="756"/>
      <c r="TCR40" s="756"/>
      <c r="TCS40" s="756"/>
      <c r="TCT40" s="756"/>
      <c r="TCU40" s="756"/>
      <c r="TCV40" s="756"/>
      <c r="TCW40" s="756"/>
      <c r="TCX40" s="756"/>
      <c r="TCY40" s="756"/>
      <c r="TCZ40" s="756"/>
      <c r="TDA40" s="756"/>
      <c r="TDB40" s="756"/>
      <c r="TDC40" s="756"/>
      <c r="TDD40" s="756"/>
      <c r="TDE40" s="756"/>
      <c r="TDF40" s="756"/>
      <c r="TDG40" s="756"/>
      <c r="TDH40" s="756"/>
      <c r="TDI40" s="756"/>
      <c r="TDJ40" s="756"/>
      <c r="TDK40" s="756"/>
      <c r="TDL40" s="756"/>
      <c r="TDM40" s="756"/>
      <c r="TDN40" s="756"/>
      <c r="TDO40" s="756"/>
      <c r="TDP40" s="756"/>
      <c r="TDQ40" s="756"/>
      <c r="TDR40" s="756"/>
      <c r="TDS40" s="756"/>
      <c r="TDT40" s="756"/>
      <c r="TDU40" s="756"/>
      <c r="TDV40" s="756"/>
      <c r="TDW40" s="756"/>
      <c r="TDX40" s="756"/>
      <c r="TDY40" s="756"/>
      <c r="TDZ40" s="756"/>
      <c r="TEA40" s="756"/>
      <c r="TEB40" s="756"/>
      <c r="TEC40" s="756"/>
      <c r="TED40" s="756"/>
      <c r="TEE40" s="756"/>
      <c r="TEF40" s="756"/>
      <c r="TEG40" s="756"/>
      <c r="TEH40" s="756"/>
      <c r="TEI40" s="756"/>
      <c r="TEJ40" s="756"/>
      <c r="TEK40" s="756"/>
      <c r="TEL40" s="756"/>
      <c r="TEM40" s="756"/>
      <c r="TEN40" s="756"/>
      <c r="TEO40" s="756"/>
      <c r="TEP40" s="756"/>
      <c r="TEQ40" s="756"/>
      <c r="TER40" s="756"/>
      <c r="TES40" s="756"/>
      <c r="TET40" s="756"/>
      <c r="TEU40" s="756"/>
      <c r="TEV40" s="756"/>
      <c r="TEW40" s="756"/>
      <c r="TEX40" s="756"/>
      <c r="TEY40" s="756"/>
      <c r="TEZ40" s="756"/>
      <c r="TFA40" s="756"/>
      <c r="TFB40" s="756"/>
      <c r="TFC40" s="756"/>
      <c r="TFD40" s="756"/>
      <c r="TFE40" s="756"/>
      <c r="TFF40" s="756"/>
      <c r="TFG40" s="756"/>
      <c r="TFH40" s="756"/>
      <c r="TFI40" s="756"/>
      <c r="TFJ40" s="756"/>
      <c r="TFK40" s="756"/>
      <c r="TFL40" s="756"/>
      <c r="TFM40" s="756"/>
      <c r="TFN40" s="756"/>
      <c r="TFO40" s="756"/>
      <c r="TFP40" s="756"/>
      <c r="TFQ40" s="756"/>
      <c r="TFR40" s="756"/>
      <c r="TFS40" s="756"/>
      <c r="TFT40" s="756"/>
      <c r="TFU40" s="756"/>
      <c r="TFV40" s="756"/>
      <c r="TFW40" s="756"/>
      <c r="TFX40" s="756"/>
      <c r="TFY40" s="756"/>
      <c r="TFZ40" s="756"/>
      <c r="TGA40" s="756"/>
      <c r="TGB40" s="756"/>
      <c r="TGC40" s="756"/>
      <c r="TGD40" s="756"/>
      <c r="TGE40" s="756"/>
      <c r="TGF40" s="756"/>
      <c r="TGG40" s="756"/>
      <c r="TGH40" s="756"/>
      <c r="TGI40" s="756"/>
      <c r="TGJ40" s="756"/>
      <c r="TGK40" s="756"/>
      <c r="TGL40" s="756"/>
      <c r="TGM40" s="756"/>
      <c r="TGN40" s="756"/>
      <c r="TGO40" s="756"/>
      <c r="TGP40" s="756"/>
      <c r="TGQ40" s="756"/>
      <c r="TGR40" s="756"/>
      <c r="TGS40" s="756"/>
      <c r="TGT40" s="756"/>
      <c r="TGU40" s="756"/>
      <c r="TGV40" s="756"/>
      <c r="TGW40" s="756"/>
      <c r="TGX40" s="756"/>
      <c r="TGY40" s="756"/>
      <c r="TGZ40" s="756"/>
      <c r="THA40" s="756"/>
      <c r="THB40" s="756"/>
      <c r="THC40" s="756"/>
      <c r="THD40" s="756"/>
      <c r="THE40" s="756"/>
      <c r="THF40" s="756"/>
      <c r="THG40" s="756"/>
      <c r="THH40" s="756"/>
      <c r="THI40" s="756"/>
      <c r="THJ40" s="756"/>
      <c r="THK40" s="756"/>
      <c r="THL40" s="756"/>
      <c r="THM40" s="756"/>
      <c r="THN40" s="756"/>
      <c r="THO40" s="756"/>
      <c r="THP40" s="756"/>
      <c r="THQ40" s="756"/>
      <c r="THR40" s="756"/>
      <c r="THS40" s="756"/>
      <c r="THT40" s="756"/>
      <c r="THU40" s="756"/>
      <c r="THV40" s="756"/>
      <c r="THW40" s="756"/>
      <c r="THX40" s="756"/>
      <c r="THY40" s="756"/>
      <c r="THZ40" s="756"/>
      <c r="TIA40" s="756"/>
      <c r="TIB40" s="756"/>
      <c r="TIC40" s="756"/>
      <c r="TID40" s="756"/>
      <c r="TIE40" s="756"/>
      <c r="TIF40" s="756"/>
      <c r="TIG40" s="756"/>
      <c r="TIH40" s="756"/>
      <c r="TII40" s="756"/>
      <c r="TIJ40" s="756"/>
      <c r="TIK40" s="756"/>
      <c r="TIL40" s="756"/>
      <c r="TIM40" s="756"/>
      <c r="TIN40" s="756"/>
      <c r="TIO40" s="756"/>
      <c r="TIP40" s="756"/>
      <c r="TIQ40" s="756"/>
      <c r="TIR40" s="756"/>
      <c r="TIS40" s="756"/>
      <c r="TIT40" s="756"/>
      <c r="TIU40" s="756"/>
      <c r="TIV40" s="756"/>
      <c r="TIW40" s="756"/>
      <c r="TIX40" s="756"/>
      <c r="TIY40" s="756"/>
      <c r="TIZ40" s="756"/>
      <c r="TJA40" s="756"/>
      <c r="TJB40" s="756"/>
      <c r="TJC40" s="756"/>
      <c r="TJD40" s="756"/>
      <c r="TJE40" s="756"/>
      <c r="TJF40" s="756"/>
      <c r="TJG40" s="756"/>
      <c r="TJH40" s="756"/>
      <c r="TJI40" s="756"/>
      <c r="TJJ40" s="756"/>
      <c r="TJK40" s="756"/>
      <c r="TJL40" s="756"/>
      <c r="TJM40" s="756"/>
      <c r="TJN40" s="756"/>
      <c r="TJO40" s="756"/>
      <c r="TJP40" s="756"/>
      <c r="TJQ40" s="756"/>
      <c r="TJR40" s="756"/>
      <c r="TJS40" s="756"/>
      <c r="TJT40" s="756"/>
      <c r="TJU40" s="756"/>
      <c r="TJV40" s="756"/>
      <c r="TJW40" s="756"/>
      <c r="TJX40" s="756"/>
      <c r="TJY40" s="756"/>
      <c r="TJZ40" s="756"/>
      <c r="TKA40" s="756"/>
      <c r="TKB40" s="756"/>
      <c r="TKC40" s="756"/>
      <c r="TKD40" s="756"/>
      <c r="TKE40" s="756"/>
      <c r="TKF40" s="756"/>
      <c r="TKG40" s="756"/>
      <c r="TKH40" s="756"/>
      <c r="TKI40" s="756"/>
      <c r="TKJ40" s="756"/>
      <c r="TKK40" s="756"/>
      <c r="TKL40" s="756"/>
      <c r="TKM40" s="756"/>
      <c r="TKN40" s="756"/>
      <c r="TKO40" s="756"/>
      <c r="TKP40" s="756"/>
      <c r="TKQ40" s="756"/>
      <c r="TKR40" s="756"/>
      <c r="TKS40" s="756"/>
      <c r="TKT40" s="756"/>
      <c r="TKU40" s="756"/>
      <c r="TKV40" s="756"/>
      <c r="TKW40" s="756"/>
      <c r="TKX40" s="756"/>
      <c r="TKY40" s="756"/>
      <c r="TKZ40" s="756"/>
      <c r="TLA40" s="756"/>
      <c r="TLB40" s="756"/>
      <c r="TLC40" s="756"/>
      <c r="TLD40" s="756"/>
      <c r="TLE40" s="756"/>
      <c r="TLF40" s="756"/>
      <c r="TLG40" s="756"/>
      <c r="TLH40" s="756"/>
      <c r="TLI40" s="756"/>
      <c r="TLJ40" s="756"/>
      <c r="TLK40" s="756"/>
      <c r="TLL40" s="756"/>
      <c r="TLM40" s="756"/>
      <c r="TLN40" s="756"/>
      <c r="TLO40" s="756"/>
      <c r="TLP40" s="756"/>
      <c r="TLQ40" s="756"/>
      <c r="TLR40" s="756"/>
      <c r="TLS40" s="756"/>
      <c r="TLT40" s="756"/>
      <c r="TLU40" s="756"/>
      <c r="TLV40" s="756"/>
      <c r="TLW40" s="756"/>
      <c r="TLX40" s="756"/>
      <c r="TLY40" s="756"/>
      <c r="TLZ40" s="756"/>
      <c r="TMA40" s="756"/>
      <c r="TMB40" s="756"/>
      <c r="TMC40" s="756"/>
      <c r="TMD40" s="756"/>
      <c r="TME40" s="756"/>
      <c r="TMF40" s="756"/>
      <c r="TMG40" s="756"/>
      <c r="TMH40" s="756"/>
      <c r="TMI40" s="756"/>
      <c r="TMJ40" s="756"/>
      <c r="TMK40" s="756"/>
      <c r="TML40" s="756"/>
      <c r="TMM40" s="756"/>
      <c r="TMN40" s="756"/>
      <c r="TMO40" s="756"/>
      <c r="TMP40" s="756"/>
      <c r="TMQ40" s="756"/>
      <c r="TMR40" s="756"/>
      <c r="TMS40" s="756"/>
      <c r="TMT40" s="756"/>
      <c r="TMU40" s="756"/>
      <c r="TMV40" s="756"/>
      <c r="TMW40" s="756"/>
      <c r="TMX40" s="756"/>
      <c r="TMY40" s="756"/>
      <c r="TMZ40" s="756"/>
      <c r="TNA40" s="756"/>
      <c r="TNB40" s="756"/>
      <c r="TNC40" s="756"/>
      <c r="TND40" s="756"/>
      <c r="TNE40" s="756"/>
      <c r="TNF40" s="756"/>
      <c r="TNG40" s="756"/>
      <c r="TNH40" s="756"/>
      <c r="TNI40" s="756"/>
      <c r="TNJ40" s="756"/>
      <c r="TNK40" s="756"/>
      <c r="TNL40" s="756"/>
      <c r="TNM40" s="756"/>
      <c r="TNN40" s="756"/>
      <c r="TNO40" s="756"/>
      <c r="TNP40" s="756"/>
      <c r="TNQ40" s="756"/>
      <c r="TNR40" s="756"/>
      <c r="TNS40" s="756"/>
      <c r="TNT40" s="756"/>
      <c r="TNU40" s="756"/>
      <c r="TNV40" s="756"/>
      <c r="TNW40" s="756"/>
      <c r="TNX40" s="756"/>
      <c r="TNY40" s="756"/>
      <c r="TNZ40" s="756"/>
      <c r="TOA40" s="756"/>
      <c r="TOB40" s="756"/>
      <c r="TOC40" s="756"/>
      <c r="TOD40" s="756"/>
      <c r="TOE40" s="756"/>
      <c r="TOF40" s="756"/>
      <c r="TOG40" s="756"/>
      <c r="TOH40" s="756"/>
      <c r="TOI40" s="756"/>
      <c r="TOJ40" s="756"/>
      <c r="TOK40" s="756"/>
      <c r="TOL40" s="756"/>
      <c r="TOM40" s="756"/>
      <c r="TON40" s="756"/>
      <c r="TOO40" s="756"/>
      <c r="TOP40" s="756"/>
      <c r="TOQ40" s="756"/>
      <c r="TOR40" s="756"/>
      <c r="TOS40" s="756"/>
      <c r="TOT40" s="756"/>
      <c r="TOU40" s="756"/>
      <c r="TOV40" s="756"/>
      <c r="TOW40" s="756"/>
      <c r="TOX40" s="756"/>
      <c r="TOY40" s="756"/>
      <c r="TOZ40" s="756"/>
      <c r="TPA40" s="756"/>
      <c r="TPB40" s="756"/>
      <c r="TPC40" s="756"/>
      <c r="TPD40" s="756"/>
      <c r="TPE40" s="756"/>
      <c r="TPF40" s="756"/>
      <c r="TPG40" s="756"/>
      <c r="TPH40" s="756"/>
      <c r="TPI40" s="756"/>
      <c r="TPJ40" s="756"/>
      <c r="TPK40" s="756"/>
      <c r="TPL40" s="756"/>
      <c r="TPM40" s="756"/>
      <c r="TPN40" s="756"/>
      <c r="TPO40" s="756"/>
      <c r="TPP40" s="756"/>
      <c r="TPQ40" s="756"/>
      <c r="TPR40" s="756"/>
      <c r="TPS40" s="756"/>
      <c r="TPT40" s="756"/>
      <c r="TPU40" s="756"/>
      <c r="TPV40" s="756"/>
      <c r="TPW40" s="756"/>
      <c r="TPX40" s="756"/>
      <c r="TPY40" s="756"/>
      <c r="TPZ40" s="756"/>
      <c r="TQA40" s="756"/>
      <c r="TQB40" s="756"/>
      <c r="TQC40" s="756"/>
      <c r="TQD40" s="756"/>
      <c r="TQE40" s="756"/>
      <c r="TQF40" s="756"/>
      <c r="TQG40" s="756"/>
      <c r="TQH40" s="756"/>
      <c r="TQI40" s="756"/>
      <c r="TQJ40" s="756"/>
      <c r="TQK40" s="756"/>
      <c r="TQL40" s="756"/>
      <c r="TQM40" s="756"/>
      <c r="TQN40" s="756"/>
      <c r="TQO40" s="756"/>
      <c r="TQP40" s="756"/>
      <c r="TQQ40" s="756"/>
      <c r="TQR40" s="756"/>
      <c r="TQS40" s="756"/>
      <c r="TQT40" s="756"/>
      <c r="TQU40" s="756"/>
      <c r="TQV40" s="756"/>
      <c r="TQW40" s="756"/>
      <c r="TQX40" s="756"/>
      <c r="TQY40" s="756"/>
      <c r="TQZ40" s="756"/>
      <c r="TRA40" s="756"/>
      <c r="TRB40" s="756"/>
      <c r="TRC40" s="756"/>
      <c r="TRD40" s="756"/>
      <c r="TRE40" s="756"/>
      <c r="TRF40" s="756"/>
      <c r="TRG40" s="756"/>
      <c r="TRH40" s="756"/>
      <c r="TRI40" s="756"/>
      <c r="TRJ40" s="756"/>
      <c r="TRK40" s="756"/>
      <c r="TRL40" s="756"/>
      <c r="TRM40" s="756"/>
      <c r="TRN40" s="756"/>
      <c r="TRO40" s="756"/>
      <c r="TRP40" s="756"/>
      <c r="TRQ40" s="756"/>
      <c r="TRR40" s="756"/>
      <c r="TRS40" s="756"/>
      <c r="TRT40" s="756"/>
      <c r="TRU40" s="756"/>
      <c r="TRV40" s="756"/>
      <c r="TRW40" s="756"/>
      <c r="TRX40" s="756"/>
      <c r="TRY40" s="756"/>
      <c r="TRZ40" s="756"/>
      <c r="TSA40" s="756"/>
      <c r="TSB40" s="756"/>
      <c r="TSC40" s="756"/>
      <c r="TSD40" s="756"/>
      <c r="TSE40" s="756"/>
      <c r="TSF40" s="756"/>
      <c r="TSG40" s="756"/>
      <c r="TSH40" s="756"/>
      <c r="TSI40" s="756"/>
      <c r="TSJ40" s="756"/>
      <c r="TSK40" s="756"/>
      <c r="TSL40" s="756"/>
      <c r="TSM40" s="756"/>
      <c r="TSN40" s="756"/>
      <c r="TSO40" s="756"/>
      <c r="TSP40" s="756"/>
      <c r="TSQ40" s="756"/>
      <c r="TSR40" s="756"/>
      <c r="TSS40" s="756"/>
      <c r="TST40" s="756"/>
      <c r="TSU40" s="756"/>
      <c r="TSV40" s="756"/>
      <c r="TSW40" s="756"/>
      <c r="TSX40" s="756"/>
      <c r="TSY40" s="756"/>
      <c r="TSZ40" s="756"/>
      <c r="TTA40" s="756"/>
      <c r="TTB40" s="756"/>
      <c r="TTC40" s="756"/>
      <c r="TTD40" s="756"/>
      <c r="TTE40" s="756"/>
      <c r="TTF40" s="756"/>
      <c r="TTG40" s="756"/>
      <c r="TTH40" s="756"/>
      <c r="TTI40" s="756"/>
      <c r="TTJ40" s="756"/>
      <c r="TTK40" s="756"/>
      <c r="TTL40" s="756"/>
      <c r="TTM40" s="756"/>
      <c r="TTN40" s="756"/>
      <c r="TTO40" s="756"/>
      <c r="TTP40" s="756"/>
      <c r="TTQ40" s="756"/>
      <c r="TTR40" s="756"/>
      <c r="TTS40" s="756"/>
      <c r="TTT40" s="756"/>
      <c r="TTU40" s="756"/>
      <c r="TTV40" s="756"/>
      <c r="TTW40" s="756"/>
      <c r="TTX40" s="756"/>
      <c r="TTY40" s="756"/>
      <c r="TTZ40" s="756"/>
      <c r="TUA40" s="756"/>
      <c r="TUB40" s="756"/>
      <c r="TUC40" s="756"/>
      <c r="TUD40" s="756"/>
      <c r="TUE40" s="756"/>
      <c r="TUF40" s="756"/>
      <c r="TUG40" s="756"/>
      <c r="TUH40" s="756"/>
      <c r="TUI40" s="756"/>
      <c r="TUJ40" s="756"/>
      <c r="TUK40" s="756"/>
      <c r="TUL40" s="756"/>
      <c r="TUM40" s="756"/>
      <c r="TUN40" s="756"/>
      <c r="TUO40" s="756"/>
      <c r="TUP40" s="756"/>
      <c r="TUQ40" s="756"/>
      <c r="TUR40" s="756"/>
      <c r="TUS40" s="756"/>
      <c r="TUT40" s="756"/>
      <c r="TUU40" s="756"/>
      <c r="TUV40" s="756"/>
      <c r="TUW40" s="756"/>
      <c r="TUX40" s="756"/>
      <c r="TUY40" s="756"/>
      <c r="TUZ40" s="756"/>
      <c r="TVA40" s="756"/>
      <c r="TVB40" s="756"/>
      <c r="TVC40" s="756"/>
      <c r="TVD40" s="756"/>
      <c r="TVE40" s="756"/>
      <c r="TVF40" s="756"/>
      <c r="TVG40" s="756"/>
      <c r="TVH40" s="756"/>
      <c r="TVI40" s="756"/>
      <c r="TVJ40" s="756"/>
      <c r="TVK40" s="756"/>
      <c r="TVL40" s="756"/>
      <c r="TVM40" s="756"/>
      <c r="TVN40" s="756"/>
      <c r="TVO40" s="756"/>
      <c r="TVP40" s="756"/>
      <c r="TVQ40" s="756"/>
      <c r="TVR40" s="756"/>
      <c r="TVS40" s="756"/>
      <c r="TVT40" s="756"/>
      <c r="TVU40" s="756"/>
      <c r="TVV40" s="756"/>
      <c r="TVW40" s="756"/>
      <c r="TVX40" s="756"/>
      <c r="TVY40" s="756"/>
      <c r="TVZ40" s="756"/>
      <c r="TWA40" s="756"/>
      <c r="TWB40" s="756"/>
      <c r="TWC40" s="756"/>
      <c r="TWD40" s="756"/>
      <c r="TWE40" s="756"/>
      <c r="TWF40" s="756"/>
      <c r="TWG40" s="756"/>
      <c r="TWH40" s="756"/>
      <c r="TWI40" s="756"/>
      <c r="TWJ40" s="756"/>
      <c r="TWK40" s="756"/>
      <c r="TWL40" s="756"/>
      <c r="TWM40" s="756"/>
      <c r="TWN40" s="756"/>
      <c r="TWO40" s="756"/>
      <c r="TWP40" s="756"/>
      <c r="TWQ40" s="756"/>
      <c r="TWR40" s="756"/>
      <c r="TWS40" s="756"/>
      <c r="TWT40" s="756"/>
      <c r="TWU40" s="756"/>
      <c r="TWV40" s="756"/>
      <c r="TWW40" s="756"/>
      <c r="TWX40" s="756"/>
      <c r="TWY40" s="756"/>
      <c r="TWZ40" s="756"/>
      <c r="TXA40" s="756"/>
      <c r="TXB40" s="756"/>
      <c r="TXC40" s="756"/>
      <c r="TXD40" s="756"/>
      <c r="TXE40" s="756"/>
      <c r="TXF40" s="756"/>
      <c r="TXG40" s="756"/>
      <c r="TXH40" s="756"/>
      <c r="TXI40" s="756"/>
      <c r="TXJ40" s="756"/>
      <c r="TXK40" s="756"/>
      <c r="TXL40" s="756"/>
      <c r="TXM40" s="756"/>
      <c r="TXN40" s="756"/>
      <c r="TXO40" s="756"/>
      <c r="TXP40" s="756"/>
      <c r="TXQ40" s="756"/>
      <c r="TXR40" s="756"/>
      <c r="TXS40" s="756"/>
      <c r="TXT40" s="756"/>
      <c r="TXU40" s="756"/>
      <c r="TXV40" s="756"/>
      <c r="TXW40" s="756"/>
      <c r="TXX40" s="756"/>
      <c r="TXY40" s="756"/>
      <c r="TXZ40" s="756"/>
      <c r="TYA40" s="756"/>
      <c r="TYB40" s="756"/>
      <c r="TYC40" s="756"/>
      <c r="TYD40" s="756"/>
      <c r="TYE40" s="756"/>
      <c r="TYF40" s="756"/>
      <c r="TYG40" s="756"/>
      <c r="TYH40" s="756"/>
      <c r="TYI40" s="756"/>
      <c r="TYJ40" s="756"/>
      <c r="TYK40" s="756"/>
      <c r="TYL40" s="756"/>
      <c r="TYM40" s="756"/>
      <c r="TYN40" s="756"/>
      <c r="TYO40" s="756"/>
      <c r="TYP40" s="756"/>
      <c r="TYQ40" s="756"/>
      <c r="TYR40" s="756"/>
      <c r="TYS40" s="756"/>
      <c r="TYT40" s="756"/>
      <c r="TYU40" s="756"/>
      <c r="TYV40" s="756"/>
      <c r="TYW40" s="756"/>
      <c r="TYX40" s="756"/>
      <c r="TYY40" s="756"/>
      <c r="TYZ40" s="756"/>
      <c r="TZA40" s="756"/>
      <c r="TZB40" s="756"/>
      <c r="TZC40" s="756"/>
      <c r="TZD40" s="756"/>
      <c r="TZE40" s="756"/>
      <c r="TZF40" s="756"/>
      <c r="TZG40" s="756"/>
      <c r="TZH40" s="756"/>
      <c r="TZI40" s="756"/>
      <c r="TZJ40" s="756"/>
      <c r="TZK40" s="756"/>
      <c r="TZL40" s="756"/>
      <c r="TZM40" s="756"/>
      <c r="TZN40" s="756"/>
      <c r="TZO40" s="756"/>
      <c r="TZP40" s="756"/>
      <c r="TZQ40" s="756"/>
      <c r="TZR40" s="756"/>
      <c r="TZS40" s="756"/>
      <c r="TZT40" s="756"/>
      <c r="TZU40" s="756"/>
      <c r="TZV40" s="756"/>
      <c r="TZW40" s="756"/>
      <c r="TZX40" s="756"/>
      <c r="TZY40" s="756"/>
      <c r="TZZ40" s="756"/>
      <c r="UAA40" s="756"/>
      <c r="UAB40" s="756"/>
      <c r="UAC40" s="756"/>
      <c r="UAD40" s="756"/>
      <c r="UAE40" s="756"/>
      <c r="UAF40" s="756"/>
      <c r="UAG40" s="756"/>
      <c r="UAH40" s="756"/>
      <c r="UAI40" s="756"/>
      <c r="UAJ40" s="756"/>
      <c r="UAK40" s="756"/>
      <c r="UAL40" s="756"/>
      <c r="UAM40" s="756"/>
      <c r="UAN40" s="756"/>
      <c r="UAO40" s="756"/>
      <c r="UAP40" s="756"/>
      <c r="UAQ40" s="756"/>
      <c r="UAR40" s="756"/>
      <c r="UAS40" s="756"/>
      <c r="UAT40" s="756"/>
      <c r="UAU40" s="756"/>
      <c r="UAV40" s="756"/>
      <c r="UAW40" s="756"/>
      <c r="UAX40" s="756"/>
      <c r="UAY40" s="756"/>
      <c r="UAZ40" s="756"/>
      <c r="UBA40" s="756"/>
      <c r="UBB40" s="756"/>
      <c r="UBC40" s="756"/>
      <c r="UBD40" s="756"/>
      <c r="UBE40" s="756"/>
      <c r="UBF40" s="756"/>
      <c r="UBG40" s="756"/>
      <c r="UBH40" s="756"/>
      <c r="UBI40" s="756"/>
      <c r="UBJ40" s="756"/>
      <c r="UBK40" s="756"/>
      <c r="UBL40" s="756"/>
      <c r="UBM40" s="756"/>
      <c r="UBN40" s="756"/>
      <c r="UBO40" s="756"/>
      <c r="UBP40" s="756"/>
      <c r="UBQ40" s="756"/>
      <c r="UBR40" s="756"/>
      <c r="UBS40" s="756"/>
      <c r="UBT40" s="756"/>
      <c r="UBU40" s="756"/>
      <c r="UBV40" s="756"/>
      <c r="UBW40" s="756"/>
      <c r="UBX40" s="756"/>
      <c r="UBY40" s="756"/>
      <c r="UBZ40" s="756"/>
      <c r="UCA40" s="756"/>
      <c r="UCB40" s="756"/>
      <c r="UCC40" s="756"/>
      <c r="UCD40" s="756"/>
      <c r="UCE40" s="756"/>
      <c r="UCF40" s="756"/>
      <c r="UCG40" s="756"/>
      <c r="UCH40" s="756"/>
      <c r="UCI40" s="756"/>
      <c r="UCJ40" s="756"/>
      <c r="UCK40" s="756"/>
      <c r="UCL40" s="756"/>
      <c r="UCM40" s="756"/>
      <c r="UCN40" s="756"/>
      <c r="UCO40" s="756"/>
      <c r="UCP40" s="756"/>
      <c r="UCQ40" s="756"/>
      <c r="UCR40" s="756"/>
      <c r="UCS40" s="756"/>
      <c r="UCT40" s="756"/>
      <c r="UCU40" s="756"/>
      <c r="UCV40" s="756"/>
      <c r="UCW40" s="756"/>
      <c r="UCX40" s="756"/>
      <c r="UCY40" s="756"/>
      <c r="UCZ40" s="756"/>
      <c r="UDA40" s="756"/>
      <c r="UDB40" s="756"/>
      <c r="UDC40" s="756"/>
      <c r="UDD40" s="756"/>
      <c r="UDE40" s="756"/>
      <c r="UDF40" s="756"/>
      <c r="UDG40" s="756"/>
      <c r="UDH40" s="756"/>
      <c r="UDI40" s="756"/>
      <c r="UDJ40" s="756"/>
      <c r="UDK40" s="756"/>
      <c r="UDL40" s="756"/>
      <c r="UDM40" s="756"/>
      <c r="UDN40" s="756"/>
      <c r="UDO40" s="756"/>
      <c r="UDP40" s="756"/>
      <c r="UDQ40" s="756"/>
      <c r="UDR40" s="756"/>
      <c r="UDS40" s="756"/>
      <c r="UDT40" s="756"/>
      <c r="UDU40" s="756"/>
      <c r="UDV40" s="756"/>
      <c r="UDW40" s="756"/>
      <c r="UDX40" s="756"/>
      <c r="UDY40" s="756"/>
      <c r="UDZ40" s="756"/>
      <c r="UEA40" s="756"/>
      <c r="UEB40" s="756"/>
      <c r="UEC40" s="756"/>
      <c r="UED40" s="756"/>
      <c r="UEE40" s="756"/>
      <c r="UEF40" s="756"/>
      <c r="UEG40" s="756"/>
      <c r="UEH40" s="756"/>
      <c r="UEI40" s="756"/>
      <c r="UEJ40" s="756"/>
      <c r="UEK40" s="756"/>
      <c r="UEL40" s="756"/>
      <c r="UEM40" s="756"/>
      <c r="UEN40" s="756"/>
      <c r="UEO40" s="756"/>
      <c r="UEP40" s="756"/>
      <c r="UEQ40" s="756"/>
      <c r="UER40" s="756"/>
      <c r="UES40" s="756"/>
      <c r="UET40" s="756"/>
      <c r="UEU40" s="756"/>
      <c r="UEV40" s="756"/>
      <c r="UEW40" s="756"/>
      <c r="UEX40" s="756"/>
      <c r="UEY40" s="756"/>
      <c r="UEZ40" s="756"/>
      <c r="UFA40" s="756"/>
      <c r="UFB40" s="756"/>
      <c r="UFC40" s="756"/>
      <c r="UFD40" s="756"/>
      <c r="UFE40" s="756"/>
      <c r="UFF40" s="756"/>
      <c r="UFG40" s="756"/>
      <c r="UFH40" s="756"/>
      <c r="UFI40" s="756"/>
      <c r="UFJ40" s="756"/>
      <c r="UFK40" s="756"/>
      <c r="UFL40" s="756"/>
      <c r="UFM40" s="756"/>
      <c r="UFN40" s="756"/>
      <c r="UFO40" s="756"/>
      <c r="UFP40" s="756"/>
      <c r="UFQ40" s="756"/>
      <c r="UFR40" s="756"/>
      <c r="UFS40" s="756"/>
      <c r="UFT40" s="756"/>
      <c r="UFU40" s="756"/>
      <c r="UFV40" s="756"/>
      <c r="UFW40" s="756"/>
      <c r="UFX40" s="756"/>
      <c r="UFY40" s="756"/>
      <c r="UFZ40" s="756"/>
      <c r="UGA40" s="756"/>
      <c r="UGB40" s="756"/>
      <c r="UGC40" s="756"/>
      <c r="UGD40" s="756"/>
      <c r="UGE40" s="756"/>
      <c r="UGF40" s="756"/>
      <c r="UGG40" s="756"/>
      <c r="UGH40" s="756"/>
      <c r="UGI40" s="756"/>
      <c r="UGJ40" s="756"/>
      <c r="UGK40" s="756"/>
      <c r="UGL40" s="756"/>
      <c r="UGM40" s="756"/>
      <c r="UGN40" s="756"/>
      <c r="UGO40" s="756"/>
      <c r="UGP40" s="756"/>
      <c r="UGQ40" s="756"/>
      <c r="UGR40" s="756"/>
      <c r="UGS40" s="756"/>
      <c r="UGT40" s="756"/>
      <c r="UGU40" s="756"/>
      <c r="UGV40" s="756"/>
      <c r="UGW40" s="756"/>
      <c r="UGX40" s="756"/>
      <c r="UGY40" s="756"/>
      <c r="UGZ40" s="756"/>
      <c r="UHA40" s="756"/>
      <c r="UHB40" s="756"/>
      <c r="UHC40" s="756"/>
      <c r="UHD40" s="756"/>
      <c r="UHE40" s="756"/>
      <c r="UHF40" s="756"/>
      <c r="UHG40" s="756"/>
      <c r="UHH40" s="756"/>
      <c r="UHI40" s="756"/>
      <c r="UHJ40" s="756"/>
      <c r="UHK40" s="756"/>
      <c r="UHL40" s="756"/>
      <c r="UHM40" s="756"/>
      <c r="UHN40" s="756"/>
      <c r="UHO40" s="756"/>
      <c r="UHP40" s="756"/>
      <c r="UHQ40" s="756"/>
      <c r="UHR40" s="756"/>
      <c r="UHS40" s="756"/>
      <c r="UHT40" s="756"/>
      <c r="UHU40" s="756"/>
      <c r="UHV40" s="756"/>
      <c r="UHW40" s="756"/>
      <c r="UHX40" s="756"/>
      <c r="UHY40" s="756"/>
      <c r="UHZ40" s="756"/>
      <c r="UIA40" s="756"/>
      <c r="UIB40" s="756"/>
      <c r="UIC40" s="756"/>
      <c r="UID40" s="756"/>
      <c r="UIE40" s="756"/>
      <c r="UIF40" s="756"/>
      <c r="UIG40" s="756"/>
      <c r="UIH40" s="756"/>
      <c r="UII40" s="756"/>
      <c r="UIJ40" s="756"/>
      <c r="UIK40" s="756"/>
      <c r="UIL40" s="756"/>
      <c r="UIM40" s="756"/>
      <c r="UIN40" s="756"/>
      <c r="UIO40" s="756"/>
      <c r="UIP40" s="756"/>
      <c r="UIQ40" s="756"/>
      <c r="UIR40" s="756"/>
      <c r="UIS40" s="756"/>
      <c r="UIT40" s="756"/>
      <c r="UIU40" s="756"/>
      <c r="UIV40" s="756"/>
      <c r="UIW40" s="756"/>
      <c r="UIX40" s="756"/>
      <c r="UIY40" s="756"/>
      <c r="UIZ40" s="756"/>
      <c r="UJA40" s="756"/>
      <c r="UJB40" s="756"/>
      <c r="UJC40" s="756"/>
      <c r="UJD40" s="756"/>
      <c r="UJE40" s="756"/>
      <c r="UJF40" s="756"/>
      <c r="UJG40" s="756"/>
      <c r="UJH40" s="756"/>
      <c r="UJI40" s="756"/>
      <c r="UJJ40" s="756"/>
      <c r="UJK40" s="756"/>
      <c r="UJL40" s="756"/>
      <c r="UJM40" s="756"/>
      <c r="UJN40" s="756"/>
      <c r="UJO40" s="756"/>
      <c r="UJP40" s="756"/>
      <c r="UJQ40" s="756"/>
      <c r="UJR40" s="756"/>
      <c r="UJS40" s="756"/>
      <c r="UJT40" s="756"/>
      <c r="UJU40" s="756"/>
      <c r="UJV40" s="756"/>
      <c r="UJW40" s="756"/>
      <c r="UJX40" s="756"/>
      <c r="UJY40" s="756"/>
      <c r="UJZ40" s="756"/>
      <c r="UKA40" s="756"/>
      <c r="UKB40" s="756"/>
      <c r="UKC40" s="756"/>
      <c r="UKD40" s="756"/>
      <c r="UKE40" s="756"/>
      <c r="UKF40" s="756"/>
      <c r="UKG40" s="756"/>
      <c r="UKH40" s="756"/>
      <c r="UKI40" s="756"/>
      <c r="UKJ40" s="756"/>
      <c r="UKK40" s="756"/>
      <c r="UKL40" s="756"/>
      <c r="UKM40" s="756"/>
      <c r="UKN40" s="756"/>
      <c r="UKO40" s="756"/>
      <c r="UKP40" s="756"/>
      <c r="UKQ40" s="756"/>
      <c r="UKR40" s="756"/>
      <c r="UKS40" s="756"/>
      <c r="UKT40" s="756"/>
      <c r="UKU40" s="756"/>
      <c r="UKV40" s="756"/>
      <c r="UKW40" s="756"/>
      <c r="UKX40" s="756"/>
      <c r="UKY40" s="756"/>
      <c r="UKZ40" s="756"/>
      <c r="ULA40" s="756"/>
      <c r="ULB40" s="756"/>
      <c r="ULC40" s="756"/>
      <c r="ULD40" s="756"/>
      <c r="ULE40" s="756"/>
      <c r="ULF40" s="756"/>
      <c r="ULG40" s="756"/>
      <c r="ULH40" s="756"/>
      <c r="ULI40" s="756"/>
      <c r="ULJ40" s="756"/>
      <c r="ULK40" s="756"/>
      <c r="ULL40" s="756"/>
      <c r="ULM40" s="756"/>
      <c r="ULN40" s="756"/>
      <c r="ULO40" s="756"/>
      <c r="ULP40" s="756"/>
      <c r="ULQ40" s="756"/>
      <c r="ULR40" s="756"/>
      <c r="ULS40" s="756"/>
      <c r="ULT40" s="756"/>
      <c r="ULU40" s="756"/>
      <c r="ULV40" s="756"/>
      <c r="ULW40" s="756"/>
      <c r="ULX40" s="756"/>
      <c r="ULY40" s="756"/>
      <c r="ULZ40" s="756"/>
      <c r="UMA40" s="756"/>
      <c r="UMB40" s="756"/>
      <c r="UMC40" s="756"/>
      <c r="UMD40" s="756"/>
      <c r="UME40" s="756"/>
      <c r="UMF40" s="756"/>
      <c r="UMG40" s="756"/>
      <c r="UMH40" s="756"/>
      <c r="UMI40" s="756"/>
      <c r="UMJ40" s="756"/>
      <c r="UMK40" s="756"/>
      <c r="UML40" s="756"/>
      <c r="UMM40" s="756"/>
      <c r="UMN40" s="756"/>
      <c r="UMO40" s="756"/>
      <c r="UMP40" s="756"/>
      <c r="UMQ40" s="756"/>
      <c r="UMR40" s="756"/>
      <c r="UMS40" s="756"/>
      <c r="UMT40" s="756"/>
      <c r="UMU40" s="756"/>
      <c r="UMV40" s="756"/>
      <c r="UMW40" s="756"/>
      <c r="UMX40" s="756"/>
      <c r="UMY40" s="756"/>
      <c r="UMZ40" s="756"/>
      <c r="UNA40" s="756"/>
      <c r="UNB40" s="756"/>
      <c r="UNC40" s="756"/>
      <c r="UND40" s="756"/>
      <c r="UNE40" s="756"/>
      <c r="UNF40" s="756"/>
      <c r="UNG40" s="756"/>
      <c r="UNH40" s="756"/>
      <c r="UNI40" s="756"/>
      <c r="UNJ40" s="756"/>
      <c r="UNK40" s="756"/>
      <c r="UNL40" s="756"/>
      <c r="UNM40" s="756"/>
      <c r="UNN40" s="756"/>
      <c r="UNO40" s="756"/>
      <c r="UNP40" s="756"/>
      <c r="UNQ40" s="756"/>
      <c r="UNR40" s="756"/>
      <c r="UNS40" s="756"/>
      <c r="UNT40" s="756"/>
      <c r="UNU40" s="756"/>
      <c r="UNV40" s="756"/>
      <c r="UNW40" s="756"/>
      <c r="UNX40" s="756"/>
      <c r="UNY40" s="756"/>
      <c r="UNZ40" s="756"/>
      <c r="UOA40" s="756"/>
      <c r="UOB40" s="756"/>
      <c r="UOC40" s="756"/>
      <c r="UOD40" s="756"/>
      <c r="UOE40" s="756"/>
      <c r="UOF40" s="756"/>
      <c r="UOG40" s="756"/>
      <c r="UOH40" s="756"/>
      <c r="UOI40" s="756"/>
      <c r="UOJ40" s="756"/>
      <c r="UOK40" s="756"/>
      <c r="UOL40" s="756"/>
      <c r="UOM40" s="756"/>
      <c r="UON40" s="756"/>
      <c r="UOO40" s="756"/>
      <c r="UOP40" s="756"/>
      <c r="UOQ40" s="756"/>
      <c r="UOR40" s="756"/>
      <c r="UOS40" s="756"/>
      <c r="UOT40" s="756"/>
      <c r="UOU40" s="756"/>
      <c r="UOV40" s="756"/>
      <c r="UOW40" s="756"/>
      <c r="UOX40" s="756"/>
      <c r="UOY40" s="756"/>
      <c r="UOZ40" s="756"/>
      <c r="UPA40" s="756"/>
      <c r="UPB40" s="756"/>
      <c r="UPC40" s="756"/>
      <c r="UPD40" s="756"/>
      <c r="UPE40" s="756"/>
      <c r="UPF40" s="756"/>
      <c r="UPG40" s="756"/>
      <c r="UPH40" s="756"/>
      <c r="UPI40" s="756"/>
      <c r="UPJ40" s="756"/>
      <c r="UPK40" s="756"/>
      <c r="UPL40" s="756"/>
      <c r="UPM40" s="756"/>
      <c r="UPN40" s="756"/>
      <c r="UPO40" s="756"/>
      <c r="UPP40" s="756"/>
      <c r="UPQ40" s="756"/>
      <c r="UPR40" s="756"/>
      <c r="UPS40" s="756"/>
      <c r="UPT40" s="756"/>
      <c r="UPU40" s="756"/>
      <c r="UPV40" s="756"/>
      <c r="UPW40" s="756"/>
      <c r="UPX40" s="756"/>
      <c r="UPY40" s="756"/>
      <c r="UPZ40" s="756"/>
      <c r="UQA40" s="756"/>
      <c r="UQB40" s="756"/>
      <c r="UQC40" s="756"/>
      <c r="UQD40" s="756"/>
      <c r="UQE40" s="756"/>
      <c r="UQF40" s="756"/>
      <c r="UQG40" s="756"/>
      <c r="UQH40" s="756"/>
      <c r="UQI40" s="756"/>
      <c r="UQJ40" s="756"/>
      <c r="UQK40" s="756"/>
      <c r="UQL40" s="756"/>
      <c r="UQM40" s="756"/>
      <c r="UQN40" s="756"/>
      <c r="UQO40" s="756"/>
      <c r="UQP40" s="756"/>
      <c r="UQQ40" s="756"/>
      <c r="UQR40" s="756"/>
      <c r="UQS40" s="756"/>
      <c r="UQT40" s="756"/>
      <c r="UQU40" s="756"/>
      <c r="UQV40" s="756"/>
      <c r="UQW40" s="756"/>
      <c r="UQX40" s="756"/>
      <c r="UQY40" s="756"/>
      <c r="UQZ40" s="756"/>
      <c r="URA40" s="756"/>
      <c r="URB40" s="756"/>
      <c r="URC40" s="756"/>
      <c r="URD40" s="756"/>
      <c r="URE40" s="756"/>
      <c r="URF40" s="756"/>
      <c r="URG40" s="756"/>
      <c r="URH40" s="756"/>
      <c r="URI40" s="756"/>
      <c r="URJ40" s="756"/>
      <c r="URK40" s="756"/>
      <c r="URL40" s="756"/>
      <c r="URM40" s="756"/>
      <c r="URN40" s="756"/>
      <c r="URO40" s="756"/>
      <c r="URP40" s="756"/>
      <c r="URQ40" s="756"/>
      <c r="URR40" s="756"/>
      <c r="URS40" s="756"/>
      <c r="URT40" s="756"/>
      <c r="URU40" s="756"/>
      <c r="URV40" s="756"/>
      <c r="URW40" s="756"/>
      <c r="URX40" s="756"/>
      <c r="URY40" s="756"/>
      <c r="URZ40" s="756"/>
      <c r="USA40" s="756"/>
      <c r="USB40" s="756"/>
      <c r="USC40" s="756"/>
      <c r="USD40" s="756"/>
      <c r="USE40" s="756"/>
      <c r="USF40" s="756"/>
      <c r="USG40" s="756"/>
      <c r="USH40" s="756"/>
      <c r="USI40" s="756"/>
      <c r="USJ40" s="756"/>
      <c r="USK40" s="756"/>
      <c r="USL40" s="756"/>
      <c r="USM40" s="756"/>
      <c r="USN40" s="756"/>
      <c r="USO40" s="756"/>
      <c r="USP40" s="756"/>
      <c r="USQ40" s="756"/>
      <c r="USR40" s="756"/>
      <c r="USS40" s="756"/>
      <c r="UST40" s="756"/>
      <c r="USU40" s="756"/>
      <c r="USV40" s="756"/>
      <c r="USW40" s="756"/>
      <c r="USX40" s="756"/>
      <c r="USY40" s="756"/>
      <c r="USZ40" s="756"/>
      <c r="UTA40" s="756"/>
      <c r="UTB40" s="756"/>
      <c r="UTC40" s="756"/>
      <c r="UTD40" s="756"/>
      <c r="UTE40" s="756"/>
      <c r="UTF40" s="756"/>
      <c r="UTG40" s="756"/>
      <c r="UTH40" s="756"/>
      <c r="UTI40" s="756"/>
      <c r="UTJ40" s="756"/>
      <c r="UTK40" s="756"/>
      <c r="UTL40" s="756"/>
      <c r="UTM40" s="756"/>
      <c r="UTN40" s="756"/>
      <c r="UTO40" s="756"/>
      <c r="UTP40" s="756"/>
      <c r="UTQ40" s="756"/>
      <c r="UTR40" s="756"/>
      <c r="UTS40" s="756"/>
      <c r="UTT40" s="756"/>
      <c r="UTU40" s="756"/>
      <c r="UTV40" s="756"/>
      <c r="UTW40" s="756"/>
      <c r="UTX40" s="756"/>
      <c r="UTY40" s="756"/>
      <c r="UTZ40" s="756"/>
      <c r="UUA40" s="756"/>
      <c r="UUB40" s="756"/>
      <c r="UUC40" s="756"/>
      <c r="UUD40" s="756"/>
      <c r="UUE40" s="756"/>
      <c r="UUF40" s="756"/>
      <c r="UUG40" s="756"/>
      <c r="UUH40" s="756"/>
      <c r="UUI40" s="756"/>
      <c r="UUJ40" s="756"/>
      <c r="UUK40" s="756"/>
      <c r="UUL40" s="756"/>
      <c r="UUM40" s="756"/>
      <c r="UUN40" s="756"/>
      <c r="UUO40" s="756"/>
      <c r="UUP40" s="756"/>
      <c r="UUQ40" s="756"/>
      <c r="UUR40" s="756"/>
      <c r="UUS40" s="756"/>
      <c r="UUT40" s="756"/>
      <c r="UUU40" s="756"/>
      <c r="UUV40" s="756"/>
      <c r="UUW40" s="756"/>
      <c r="UUX40" s="756"/>
      <c r="UUY40" s="756"/>
      <c r="UUZ40" s="756"/>
      <c r="UVA40" s="756"/>
      <c r="UVB40" s="756"/>
      <c r="UVC40" s="756"/>
      <c r="UVD40" s="756"/>
      <c r="UVE40" s="756"/>
      <c r="UVF40" s="756"/>
      <c r="UVG40" s="756"/>
      <c r="UVH40" s="756"/>
      <c r="UVI40" s="756"/>
      <c r="UVJ40" s="756"/>
      <c r="UVK40" s="756"/>
      <c r="UVL40" s="756"/>
      <c r="UVM40" s="756"/>
      <c r="UVN40" s="756"/>
      <c r="UVO40" s="756"/>
      <c r="UVP40" s="756"/>
      <c r="UVQ40" s="756"/>
      <c r="UVR40" s="756"/>
      <c r="UVS40" s="756"/>
      <c r="UVT40" s="756"/>
      <c r="UVU40" s="756"/>
      <c r="UVV40" s="756"/>
      <c r="UVW40" s="756"/>
      <c r="UVX40" s="756"/>
      <c r="UVY40" s="756"/>
      <c r="UVZ40" s="756"/>
      <c r="UWA40" s="756"/>
      <c r="UWB40" s="756"/>
      <c r="UWC40" s="756"/>
      <c r="UWD40" s="756"/>
      <c r="UWE40" s="756"/>
      <c r="UWF40" s="756"/>
      <c r="UWG40" s="756"/>
      <c r="UWH40" s="756"/>
      <c r="UWI40" s="756"/>
      <c r="UWJ40" s="756"/>
      <c r="UWK40" s="756"/>
      <c r="UWL40" s="756"/>
      <c r="UWM40" s="756"/>
      <c r="UWN40" s="756"/>
      <c r="UWO40" s="756"/>
      <c r="UWP40" s="756"/>
      <c r="UWQ40" s="756"/>
      <c r="UWR40" s="756"/>
      <c r="UWS40" s="756"/>
      <c r="UWT40" s="756"/>
      <c r="UWU40" s="756"/>
      <c r="UWV40" s="756"/>
      <c r="UWW40" s="756"/>
      <c r="UWX40" s="756"/>
      <c r="UWY40" s="756"/>
      <c r="UWZ40" s="756"/>
      <c r="UXA40" s="756"/>
      <c r="UXB40" s="756"/>
      <c r="UXC40" s="756"/>
      <c r="UXD40" s="756"/>
      <c r="UXE40" s="756"/>
      <c r="UXF40" s="756"/>
      <c r="UXG40" s="756"/>
      <c r="UXH40" s="756"/>
      <c r="UXI40" s="756"/>
      <c r="UXJ40" s="756"/>
      <c r="UXK40" s="756"/>
      <c r="UXL40" s="756"/>
      <c r="UXM40" s="756"/>
      <c r="UXN40" s="756"/>
      <c r="UXO40" s="756"/>
      <c r="UXP40" s="756"/>
      <c r="UXQ40" s="756"/>
      <c r="UXR40" s="756"/>
      <c r="UXS40" s="756"/>
      <c r="UXT40" s="756"/>
      <c r="UXU40" s="756"/>
      <c r="UXV40" s="756"/>
      <c r="UXW40" s="756"/>
      <c r="UXX40" s="756"/>
      <c r="UXY40" s="756"/>
      <c r="UXZ40" s="756"/>
      <c r="UYA40" s="756"/>
      <c r="UYB40" s="756"/>
      <c r="UYC40" s="756"/>
      <c r="UYD40" s="756"/>
      <c r="UYE40" s="756"/>
      <c r="UYF40" s="756"/>
      <c r="UYG40" s="756"/>
      <c r="UYH40" s="756"/>
      <c r="UYI40" s="756"/>
      <c r="UYJ40" s="756"/>
      <c r="UYK40" s="756"/>
      <c r="UYL40" s="756"/>
      <c r="UYM40" s="756"/>
      <c r="UYN40" s="756"/>
      <c r="UYO40" s="756"/>
      <c r="UYP40" s="756"/>
      <c r="UYQ40" s="756"/>
      <c r="UYR40" s="756"/>
      <c r="UYS40" s="756"/>
      <c r="UYT40" s="756"/>
      <c r="UYU40" s="756"/>
      <c r="UYV40" s="756"/>
      <c r="UYW40" s="756"/>
      <c r="UYX40" s="756"/>
      <c r="UYY40" s="756"/>
      <c r="UYZ40" s="756"/>
      <c r="UZA40" s="756"/>
      <c r="UZB40" s="756"/>
      <c r="UZC40" s="756"/>
      <c r="UZD40" s="756"/>
      <c r="UZE40" s="756"/>
      <c r="UZF40" s="756"/>
      <c r="UZG40" s="756"/>
      <c r="UZH40" s="756"/>
      <c r="UZI40" s="756"/>
      <c r="UZJ40" s="756"/>
      <c r="UZK40" s="756"/>
      <c r="UZL40" s="756"/>
      <c r="UZM40" s="756"/>
      <c r="UZN40" s="756"/>
      <c r="UZO40" s="756"/>
      <c r="UZP40" s="756"/>
      <c r="UZQ40" s="756"/>
      <c r="UZR40" s="756"/>
      <c r="UZS40" s="756"/>
      <c r="UZT40" s="756"/>
      <c r="UZU40" s="756"/>
      <c r="UZV40" s="756"/>
      <c r="UZW40" s="756"/>
      <c r="UZX40" s="756"/>
      <c r="UZY40" s="756"/>
      <c r="UZZ40" s="756"/>
      <c r="VAA40" s="756"/>
      <c r="VAB40" s="756"/>
      <c r="VAC40" s="756"/>
      <c r="VAD40" s="756"/>
      <c r="VAE40" s="756"/>
      <c r="VAF40" s="756"/>
      <c r="VAG40" s="756"/>
      <c r="VAH40" s="756"/>
      <c r="VAI40" s="756"/>
      <c r="VAJ40" s="756"/>
      <c r="VAK40" s="756"/>
      <c r="VAL40" s="756"/>
      <c r="VAM40" s="756"/>
      <c r="VAN40" s="756"/>
      <c r="VAO40" s="756"/>
      <c r="VAP40" s="756"/>
      <c r="VAQ40" s="756"/>
      <c r="VAR40" s="756"/>
      <c r="VAS40" s="756"/>
      <c r="VAT40" s="756"/>
      <c r="VAU40" s="756"/>
      <c r="VAV40" s="756"/>
      <c r="VAW40" s="756"/>
      <c r="VAX40" s="756"/>
      <c r="VAY40" s="756"/>
      <c r="VAZ40" s="756"/>
      <c r="VBA40" s="756"/>
      <c r="VBB40" s="756"/>
      <c r="VBC40" s="756"/>
      <c r="VBD40" s="756"/>
      <c r="VBE40" s="756"/>
      <c r="VBF40" s="756"/>
      <c r="VBG40" s="756"/>
      <c r="VBH40" s="756"/>
      <c r="VBI40" s="756"/>
      <c r="VBJ40" s="756"/>
      <c r="VBK40" s="756"/>
      <c r="VBL40" s="756"/>
      <c r="VBM40" s="756"/>
      <c r="VBN40" s="756"/>
      <c r="VBO40" s="756"/>
      <c r="VBP40" s="756"/>
      <c r="VBQ40" s="756"/>
      <c r="VBR40" s="756"/>
      <c r="VBS40" s="756"/>
      <c r="VBT40" s="756"/>
      <c r="VBU40" s="756"/>
      <c r="VBV40" s="756"/>
      <c r="VBW40" s="756"/>
      <c r="VBX40" s="756"/>
      <c r="VBY40" s="756"/>
      <c r="VBZ40" s="756"/>
      <c r="VCA40" s="756"/>
      <c r="VCB40" s="756"/>
      <c r="VCC40" s="756"/>
      <c r="VCD40" s="756"/>
      <c r="VCE40" s="756"/>
      <c r="VCF40" s="756"/>
      <c r="VCG40" s="756"/>
      <c r="VCH40" s="756"/>
      <c r="VCI40" s="756"/>
      <c r="VCJ40" s="756"/>
      <c r="VCK40" s="756"/>
      <c r="VCL40" s="756"/>
      <c r="VCM40" s="756"/>
      <c r="VCN40" s="756"/>
      <c r="VCO40" s="756"/>
      <c r="VCP40" s="756"/>
      <c r="VCQ40" s="756"/>
      <c r="VCR40" s="756"/>
      <c r="VCS40" s="756"/>
      <c r="VCT40" s="756"/>
      <c r="VCU40" s="756"/>
      <c r="VCV40" s="756"/>
      <c r="VCW40" s="756"/>
      <c r="VCX40" s="756"/>
      <c r="VCY40" s="756"/>
      <c r="VCZ40" s="756"/>
      <c r="VDA40" s="756"/>
      <c r="VDB40" s="756"/>
      <c r="VDC40" s="756"/>
      <c r="VDD40" s="756"/>
      <c r="VDE40" s="756"/>
      <c r="VDF40" s="756"/>
      <c r="VDG40" s="756"/>
      <c r="VDH40" s="756"/>
      <c r="VDI40" s="756"/>
      <c r="VDJ40" s="756"/>
      <c r="VDK40" s="756"/>
      <c r="VDL40" s="756"/>
      <c r="VDM40" s="756"/>
      <c r="VDN40" s="756"/>
      <c r="VDO40" s="756"/>
      <c r="VDP40" s="756"/>
      <c r="VDQ40" s="756"/>
      <c r="VDR40" s="756"/>
      <c r="VDS40" s="756"/>
      <c r="VDT40" s="756"/>
      <c r="VDU40" s="756"/>
      <c r="VDV40" s="756"/>
      <c r="VDW40" s="756"/>
      <c r="VDX40" s="756"/>
      <c r="VDY40" s="756"/>
      <c r="VDZ40" s="756"/>
      <c r="VEA40" s="756"/>
      <c r="VEB40" s="756"/>
      <c r="VEC40" s="756"/>
      <c r="VED40" s="756"/>
      <c r="VEE40" s="756"/>
      <c r="VEF40" s="756"/>
      <c r="VEG40" s="756"/>
      <c r="VEH40" s="756"/>
      <c r="VEI40" s="756"/>
      <c r="VEJ40" s="756"/>
      <c r="VEK40" s="756"/>
      <c r="VEL40" s="756"/>
      <c r="VEM40" s="756"/>
      <c r="VEN40" s="756"/>
      <c r="VEO40" s="756"/>
      <c r="VEP40" s="756"/>
      <c r="VEQ40" s="756"/>
      <c r="VER40" s="756"/>
      <c r="VES40" s="756"/>
      <c r="VET40" s="756"/>
      <c r="VEU40" s="756"/>
      <c r="VEV40" s="756"/>
      <c r="VEW40" s="756"/>
      <c r="VEX40" s="756"/>
      <c r="VEY40" s="756"/>
      <c r="VEZ40" s="756"/>
      <c r="VFA40" s="756"/>
      <c r="VFB40" s="756"/>
      <c r="VFC40" s="756"/>
      <c r="VFD40" s="756"/>
      <c r="VFE40" s="756"/>
      <c r="VFF40" s="756"/>
      <c r="VFG40" s="756"/>
      <c r="VFH40" s="756"/>
      <c r="VFI40" s="756"/>
      <c r="VFJ40" s="756"/>
      <c r="VFK40" s="756"/>
      <c r="VFL40" s="756"/>
      <c r="VFM40" s="756"/>
      <c r="VFN40" s="756"/>
      <c r="VFO40" s="756"/>
      <c r="VFP40" s="756"/>
      <c r="VFQ40" s="756"/>
      <c r="VFR40" s="756"/>
      <c r="VFS40" s="756"/>
      <c r="VFT40" s="756"/>
      <c r="VFU40" s="756"/>
      <c r="VFV40" s="756"/>
      <c r="VFW40" s="756"/>
      <c r="VFX40" s="756"/>
      <c r="VFY40" s="756"/>
      <c r="VFZ40" s="756"/>
      <c r="VGA40" s="756"/>
      <c r="VGB40" s="756"/>
      <c r="VGC40" s="756"/>
      <c r="VGD40" s="756"/>
      <c r="VGE40" s="756"/>
      <c r="VGF40" s="756"/>
      <c r="VGG40" s="756"/>
      <c r="VGH40" s="756"/>
      <c r="VGI40" s="756"/>
      <c r="VGJ40" s="756"/>
      <c r="VGK40" s="756"/>
      <c r="VGL40" s="756"/>
      <c r="VGM40" s="756"/>
      <c r="VGN40" s="756"/>
      <c r="VGO40" s="756"/>
      <c r="VGP40" s="756"/>
      <c r="VGQ40" s="756"/>
      <c r="VGR40" s="756"/>
      <c r="VGS40" s="756"/>
      <c r="VGT40" s="756"/>
      <c r="VGU40" s="756"/>
      <c r="VGV40" s="756"/>
      <c r="VGW40" s="756"/>
      <c r="VGX40" s="756"/>
      <c r="VGY40" s="756"/>
      <c r="VGZ40" s="756"/>
      <c r="VHA40" s="756"/>
      <c r="VHB40" s="756"/>
      <c r="VHC40" s="756"/>
      <c r="VHD40" s="756"/>
      <c r="VHE40" s="756"/>
      <c r="VHF40" s="756"/>
      <c r="VHG40" s="756"/>
      <c r="VHH40" s="756"/>
      <c r="VHI40" s="756"/>
      <c r="VHJ40" s="756"/>
      <c r="VHK40" s="756"/>
      <c r="VHL40" s="756"/>
      <c r="VHM40" s="756"/>
      <c r="VHN40" s="756"/>
      <c r="VHO40" s="756"/>
      <c r="VHP40" s="756"/>
      <c r="VHQ40" s="756"/>
      <c r="VHR40" s="756"/>
      <c r="VHS40" s="756"/>
      <c r="VHT40" s="756"/>
      <c r="VHU40" s="756"/>
      <c r="VHV40" s="756"/>
      <c r="VHW40" s="756"/>
      <c r="VHX40" s="756"/>
      <c r="VHY40" s="756"/>
      <c r="VHZ40" s="756"/>
      <c r="VIA40" s="756"/>
      <c r="VIB40" s="756"/>
      <c r="VIC40" s="756"/>
      <c r="VID40" s="756"/>
      <c r="VIE40" s="756"/>
      <c r="VIF40" s="756"/>
      <c r="VIG40" s="756"/>
      <c r="VIH40" s="756"/>
      <c r="VII40" s="756"/>
      <c r="VIJ40" s="756"/>
      <c r="VIK40" s="756"/>
      <c r="VIL40" s="756"/>
      <c r="VIM40" s="756"/>
      <c r="VIN40" s="756"/>
      <c r="VIO40" s="756"/>
      <c r="VIP40" s="756"/>
      <c r="VIQ40" s="756"/>
      <c r="VIR40" s="756"/>
      <c r="VIS40" s="756"/>
      <c r="VIT40" s="756"/>
      <c r="VIU40" s="756"/>
      <c r="VIV40" s="756"/>
      <c r="VIW40" s="756"/>
      <c r="VIX40" s="756"/>
      <c r="VIY40" s="756"/>
      <c r="VIZ40" s="756"/>
      <c r="VJA40" s="756"/>
      <c r="VJB40" s="756"/>
      <c r="VJC40" s="756"/>
      <c r="VJD40" s="756"/>
      <c r="VJE40" s="756"/>
      <c r="VJF40" s="756"/>
      <c r="VJG40" s="756"/>
      <c r="VJH40" s="756"/>
      <c r="VJI40" s="756"/>
      <c r="VJJ40" s="756"/>
      <c r="VJK40" s="756"/>
      <c r="VJL40" s="756"/>
      <c r="VJM40" s="756"/>
      <c r="VJN40" s="756"/>
      <c r="VJO40" s="756"/>
      <c r="VJP40" s="756"/>
      <c r="VJQ40" s="756"/>
      <c r="VJR40" s="756"/>
      <c r="VJS40" s="756"/>
      <c r="VJT40" s="756"/>
      <c r="VJU40" s="756"/>
      <c r="VJV40" s="756"/>
      <c r="VJW40" s="756"/>
      <c r="VJX40" s="756"/>
      <c r="VJY40" s="756"/>
      <c r="VJZ40" s="756"/>
      <c r="VKA40" s="756"/>
      <c r="VKB40" s="756"/>
      <c r="VKC40" s="756"/>
      <c r="VKD40" s="756"/>
      <c r="VKE40" s="756"/>
      <c r="VKF40" s="756"/>
      <c r="VKG40" s="756"/>
      <c r="VKH40" s="756"/>
      <c r="VKI40" s="756"/>
      <c r="VKJ40" s="756"/>
      <c r="VKK40" s="756"/>
      <c r="VKL40" s="756"/>
      <c r="VKM40" s="756"/>
      <c r="VKN40" s="756"/>
      <c r="VKO40" s="756"/>
      <c r="VKP40" s="756"/>
      <c r="VKQ40" s="756"/>
      <c r="VKR40" s="756"/>
      <c r="VKS40" s="756"/>
      <c r="VKT40" s="756"/>
      <c r="VKU40" s="756"/>
      <c r="VKV40" s="756"/>
      <c r="VKW40" s="756"/>
      <c r="VKX40" s="756"/>
      <c r="VKY40" s="756"/>
      <c r="VKZ40" s="756"/>
      <c r="VLA40" s="756"/>
      <c r="VLB40" s="756"/>
      <c r="VLC40" s="756"/>
      <c r="VLD40" s="756"/>
      <c r="VLE40" s="756"/>
      <c r="VLF40" s="756"/>
      <c r="VLG40" s="756"/>
      <c r="VLH40" s="756"/>
      <c r="VLI40" s="756"/>
      <c r="VLJ40" s="756"/>
      <c r="VLK40" s="756"/>
      <c r="VLL40" s="756"/>
      <c r="VLM40" s="756"/>
      <c r="VLN40" s="756"/>
      <c r="VLO40" s="756"/>
      <c r="VLP40" s="756"/>
      <c r="VLQ40" s="756"/>
      <c r="VLR40" s="756"/>
      <c r="VLS40" s="756"/>
      <c r="VLT40" s="756"/>
      <c r="VLU40" s="756"/>
      <c r="VLV40" s="756"/>
      <c r="VLW40" s="756"/>
      <c r="VLX40" s="756"/>
      <c r="VLY40" s="756"/>
      <c r="VLZ40" s="756"/>
      <c r="VMA40" s="756"/>
      <c r="VMB40" s="756"/>
      <c r="VMC40" s="756"/>
      <c r="VMD40" s="756"/>
      <c r="VME40" s="756"/>
      <c r="VMF40" s="756"/>
      <c r="VMG40" s="756"/>
      <c r="VMH40" s="756"/>
      <c r="VMI40" s="756"/>
      <c r="VMJ40" s="756"/>
      <c r="VMK40" s="756"/>
      <c r="VML40" s="756"/>
      <c r="VMM40" s="756"/>
      <c r="VMN40" s="756"/>
      <c r="VMO40" s="756"/>
      <c r="VMP40" s="756"/>
      <c r="VMQ40" s="756"/>
      <c r="VMR40" s="756"/>
      <c r="VMS40" s="756"/>
      <c r="VMT40" s="756"/>
      <c r="VMU40" s="756"/>
      <c r="VMV40" s="756"/>
      <c r="VMW40" s="756"/>
      <c r="VMX40" s="756"/>
      <c r="VMY40" s="756"/>
      <c r="VMZ40" s="756"/>
      <c r="VNA40" s="756"/>
      <c r="VNB40" s="756"/>
      <c r="VNC40" s="756"/>
      <c r="VND40" s="756"/>
      <c r="VNE40" s="756"/>
      <c r="VNF40" s="756"/>
      <c r="VNG40" s="756"/>
      <c r="VNH40" s="756"/>
      <c r="VNI40" s="756"/>
      <c r="VNJ40" s="756"/>
      <c r="VNK40" s="756"/>
      <c r="VNL40" s="756"/>
      <c r="VNM40" s="756"/>
      <c r="VNN40" s="756"/>
      <c r="VNO40" s="756"/>
      <c r="VNP40" s="756"/>
      <c r="VNQ40" s="756"/>
      <c r="VNR40" s="756"/>
      <c r="VNS40" s="756"/>
      <c r="VNT40" s="756"/>
      <c r="VNU40" s="756"/>
      <c r="VNV40" s="756"/>
      <c r="VNW40" s="756"/>
      <c r="VNX40" s="756"/>
      <c r="VNY40" s="756"/>
      <c r="VNZ40" s="756"/>
      <c r="VOA40" s="756"/>
      <c r="VOB40" s="756"/>
      <c r="VOC40" s="756"/>
      <c r="VOD40" s="756"/>
      <c r="VOE40" s="756"/>
      <c r="VOF40" s="756"/>
      <c r="VOG40" s="756"/>
      <c r="VOH40" s="756"/>
      <c r="VOI40" s="756"/>
      <c r="VOJ40" s="756"/>
      <c r="VOK40" s="756"/>
      <c r="VOL40" s="756"/>
      <c r="VOM40" s="756"/>
      <c r="VON40" s="756"/>
      <c r="VOO40" s="756"/>
      <c r="VOP40" s="756"/>
      <c r="VOQ40" s="756"/>
      <c r="VOR40" s="756"/>
      <c r="VOS40" s="756"/>
      <c r="VOT40" s="756"/>
      <c r="VOU40" s="756"/>
      <c r="VOV40" s="756"/>
      <c r="VOW40" s="756"/>
      <c r="VOX40" s="756"/>
      <c r="VOY40" s="756"/>
      <c r="VOZ40" s="756"/>
      <c r="VPA40" s="756"/>
      <c r="VPB40" s="756"/>
      <c r="VPC40" s="756"/>
      <c r="VPD40" s="756"/>
      <c r="VPE40" s="756"/>
      <c r="VPF40" s="756"/>
      <c r="VPG40" s="756"/>
      <c r="VPH40" s="756"/>
      <c r="VPI40" s="756"/>
      <c r="VPJ40" s="756"/>
      <c r="VPK40" s="756"/>
      <c r="VPL40" s="756"/>
      <c r="VPM40" s="756"/>
      <c r="VPN40" s="756"/>
      <c r="VPO40" s="756"/>
      <c r="VPP40" s="756"/>
      <c r="VPQ40" s="756"/>
      <c r="VPR40" s="756"/>
      <c r="VPS40" s="756"/>
      <c r="VPT40" s="756"/>
      <c r="VPU40" s="756"/>
      <c r="VPV40" s="756"/>
      <c r="VPW40" s="756"/>
      <c r="VPX40" s="756"/>
      <c r="VPY40" s="756"/>
      <c r="VPZ40" s="756"/>
      <c r="VQA40" s="756"/>
      <c r="VQB40" s="756"/>
      <c r="VQC40" s="756"/>
      <c r="VQD40" s="756"/>
      <c r="VQE40" s="756"/>
      <c r="VQF40" s="756"/>
      <c r="VQG40" s="756"/>
      <c r="VQH40" s="756"/>
      <c r="VQI40" s="756"/>
      <c r="VQJ40" s="756"/>
      <c r="VQK40" s="756"/>
      <c r="VQL40" s="756"/>
      <c r="VQM40" s="756"/>
      <c r="VQN40" s="756"/>
      <c r="VQO40" s="756"/>
      <c r="VQP40" s="756"/>
      <c r="VQQ40" s="756"/>
      <c r="VQR40" s="756"/>
      <c r="VQS40" s="756"/>
      <c r="VQT40" s="756"/>
      <c r="VQU40" s="756"/>
      <c r="VQV40" s="756"/>
      <c r="VQW40" s="756"/>
      <c r="VQX40" s="756"/>
      <c r="VQY40" s="756"/>
      <c r="VQZ40" s="756"/>
      <c r="VRA40" s="756"/>
      <c r="VRB40" s="756"/>
      <c r="VRC40" s="756"/>
      <c r="VRD40" s="756"/>
      <c r="VRE40" s="756"/>
      <c r="VRF40" s="756"/>
      <c r="VRG40" s="756"/>
      <c r="VRH40" s="756"/>
      <c r="VRI40" s="756"/>
      <c r="VRJ40" s="756"/>
      <c r="VRK40" s="756"/>
      <c r="VRL40" s="756"/>
      <c r="VRM40" s="756"/>
      <c r="VRN40" s="756"/>
      <c r="VRO40" s="756"/>
      <c r="VRP40" s="756"/>
      <c r="VRQ40" s="756"/>
      <c r="VRR40" s="756"/>
      <c r="VRS40" s="756"/>
      <c r="VRT40" s="756"/>
      <c r="VRU40" s="756"/>
      <c r="VRV40" s="756"/>
      <c r="VRW40" s="756"/>
      <c r="VRX40" s="756"/>
      <c r="VRY40" s="756"/>
      <c r="VRZ40" s="756"/>
      <c r="VSA40" s="756"/>
      <c r="VSB40" s="756"/>
      <c r="VSC40" s="756"/>
      <c r="VSD40" s="756"/>
      <c r="VSE40" s="756"/>
      <c r="VSF40" s="756"/>
      <c r="VSG40" s="756"/>
      <c r="VSH40" s="756"/>
      <c r="VSI40" s="756"/>
      <c r="VSJ40" s="756"/>
      <c r="VSK40" s="756"/>
      <c r="VSL40" s="756"/>
      <c r="VSM40" s="756"/>
      <c r="VSN40" s="756"/>
      <c r="VSO40" s="756"/>
      <c r="VSP40" s="756"/>
      <c r="VSQ40" s="756"/>
      <c r="VSR40" s="756"/>
      <c r="VSS40" s="756"/>
      <c r="VST40" s="756"/>
      <c r="VSU40" s="756"/>
      <c r="VSV40" s="756"/>
      <c r="VSW40" s="756"/>
      <c r="VSX40" s="756"/>
      <c r="VSY40" s="756"/>
      <c r="VSZ40" s="756"/>
      <c r="VTA40" s="756"/>
      <c r="VTB40" s="756"/>
      <c r="VTC40" s="756"/>
      <c r="VTD40" s="756"/>
      <c r="VTE40" s="756"/>
      <c r="VTF40" s="756"/>
      <c r="VTG40" s="756"/>
      <c r="VTH40" s="756"/>
      <c r="VTI40" s="756"/>
      <c r="VTJ40" s="756"/>
      <c r="VTK40" s="756"/>
      <c r="VTL40" s="756"/>
      <c r="VTM40" s="756"/>
      <c r="VTN40" s="756"/>
      <c r="VTO40" s="756"/>
      <c r="VTP40" s="756"/>
      <c r="VTQ40" s="756"/>
      <c r="VTR40" s="756"/>
      <c r="VTS40" s="756"/>
      <c r="VTT40" s="756"/>
      <c r="VTU40" s="756"/>
      <c r="VTV40" s="756"/>
      <c r="VTW40" s="756"/>
      <c r="VTX40" s="756"/>
      <c r="VTY40" s="756"/>
      <c r="VTZ40" s="756"/>
      <c r="VUA40" s="756"/>
      <c r="VUB40" s="756"/>
      <c r="VUC40" s="756"/>
      <c r="VUD40" s="756"/>
      <c r="VUE40" s="756"/>
      <c r="VUF40" s="756"/>
      <c r="VUG40" s="756"/>
      <c r="VUH40" s="756"/>
      <c r="VUI40" s="756"/>
      <c r="VUJ40" s="756"/>
      <c r="VUK40" s="756"/>
      <c r="VUL40" s="756"/>
      <c r="VUM40" s="756"/>
      <c r="VUN40" s="756"/>
      <c r="VUO40" s="756"/>
      <c r="VUP40" s="756"/>
      <c r="VUQ40" s="756"/>
      <c r="VUR40" s="756"/>
      <c r="VUS40" s="756"/>
      <c r="VUT40" s="756"/>
      <c r="VUU40" s="756"/>
      <c r="VUV40" s="756"/>
      <c r="VUW40" s="756"/>
      <c r="VUX40" s="756"/>
      <c r="VUY40" s="756"/>
      <c r="VUZ40" s="756"/>
      <c r="VVA40" s="756"/>
      <c r="VVB40" s="756"/>
      <c r="VVC40" s="756"/>
      <c r="VVD40" s="756"/>
      <c r="VVE40" s="756"/>
      <c r="VVF40" s="756"/>
      <c r="VVG40" s="756"/>
      <c r="VVH40" s="756"/>
      <c r="VVI40" s="756"/>
      <c r="VVJ40" s="756"/>
      <c r="VVK40" s="756"/>
      <c r="VVL40" s="756"/>
      <c r="VVM40" s="756"/>
      <c r="VVN40" s="756"/>
      <c r="VVO40" s="756"/>
      <c r="VVP40" s="756"/>
      <c r="VVQ40" s="756"/>
      <c r="VVR40" s="756"/>
      <c r="VVS40" s="756"/>
      <c r="VVT40" s="756"/>
      <c r="VVU40" s="756"/>
      <c r="VVV40" s="756"/>
      <c r="VVW40" s="756"/>
      <c r="VVX40" s="756"/>
      <c r="VVY40" s="756"/>
      <c r="VVZ40" s="756"/>
      <c r="VWA40" s="756"/>
      <c r="VWB40" s="756"/>
      <c r="VWC40" s="756"/>
      <c r="VWD40" s="756"/>
      <c r="VWE40" s="756"/>
      <c r="VWF40" s="756"/>
      <c r="VWG40" s="756"/>
      <c r="VWH40" s="756"/>
      <c r="VWI40" s="756"/>
      <c r="VWJ40" s="756"/>
      <c r="VWK40" s="756"/>
      <c r="VWL40" s="756"/>
      <c r="VWM40" s="756"/>
      <c r="VWN40" s="756"/>
      <c r="VWO40" s="756"/>
      <c r="VWP40" s="756"/>
      <c r="VWQ40" s="756"/>
      <c r="VWR40" s="756"/>
      <c r="VWS40" s="756"/>
      <c r="VWT40" s="756"/>
      <c r="VWU40" s="756"/>
      <c r="VWV40" s="756"/>
      <c r="VWW40" s="756"/>
      <c r="VWX40" s="756"/>
      <c r="VWY40" s="756"/>
      <c r="VWZ40" s="756"/>
      <c r="VXA40" s="756"/>
      <c r="VXB40" s="756"/>
      <c r="VXC40" s="756"/>
      <c r="VXD40" s="756"/>
      <c r="VXE40" s="756"/>
      <c r="VXF40" s="756"/>
      <c r="VXG40" s="756"/>
      <c r="VXH40" s="756"/>
      <c r="VXI40" s="756"/>
      <c r="VXJ40" s="756"/>
      <c r="VXK40" s="756"/>
      <c r="VXL40" s="756"/>
      <c r="VXM40" s="756"/>
      <c r="VXN40" s="756"/>
      <c r="VXO40" s="756"/>
      <c r="VXP40" s="756"/>
      <c r="VXQ40" s="756"/>
      <c r="VXR40" s="756"/>
      <c r="VXS40" s="756"/>
      <c r="VXT40" s="756"/>
      <c r="VXU40" s="756"/>
      <c r="VXV40" s="756"/>
      <c r="VXW40" s="756"/>
      <c r="VXX40" s="756"/>
      <c r="VXY40" s="756"/>
      <c r="VXZ40" s="756"/>
      <c r="VYA40" s="756"/>
      <c r="VYB40" s="756"/>
      <c r="VYC40" s="756"/>
      <c r="VYD40" s="756"/>
      <c r="VYE40" s="756"/>
      <c r="VYF40" s="756"/>
      <c r="VYG40" s="756"/>
      <c r="VYH40" s="756"/>
      <c r="VYI40" s="756"/>
      <c r="VYJ40" s="756"/>
      <c r="VYK40" s="756"/>
      <c r="VYL40" s="756"/>
      <c r="VYM40" s="756"/>
      <c r="VYN40" s="756"/>
      <c r="VYO40" s="756"/>
      <c r="VYP40" s="756"/>
      <c r="VYQ40" s="756"/>
      <c r="VYR40" s="756"/>
      <c r="VYS40" s="756"/>
      <c r="VYT40" s="756"/>
      <c r="VYU40" s="756"/>
      <c r="VYV40" s="756"/>
      <c r="VYW40" s="756"/>
      <c r="VYX40" s="756"/>
      <c r="VYY40" s="756"/>
      <c r="VYZ40" s="756"/>
      <c r="VZA40" s="756"/>
      <c r="VZB40" s="756"/>
      <c r="VZC40" s="756"/>
      <c r="VZD40" s="756"/>
      <c r="VZE40" s="756"/>
      <c r="VZF40" s="756"/>
      <c r="VZG40" s="756"/>
      <c r="VZH40" s="756"/>
      <c r="VZI40" s="756"/>
      <c r="VZJ40" s="756"/>
      <c r="VZK40" s="756"/>
      <c r="VZL40" s="756"/>
      <c r="VZM40" s="756"/>
      <c r="VZN40" s="756"/>
      <c r="VZO40" s="756"/>
      <c r="VZP40" s="756"/>
      <c r="VZQ40" s="756"/>
      <c r="VZR40" s="756"/>
      <c r="VZS40" s="756"/>
      <c r="VZT40" s="756"/>
      <c r="VZU40" s="756"/>
      <c r="VZV40" s="756"/>
      <c r="VZW40" s="756"/>
      <c r="VZX40" s="756"/>
      <c r="VZY40" s="756"/>
      <c r="VZZ40" s="756"/>
      <c r="WAA40" s="756"/>
      <c r="WAB40" s="756"/>
      <c r="WAC40" s="756"/>
      <c r="WAD40" s="756"/>
      <c r="WAE40" s="756"/>
      <c r="WAF40" s="756"/>
      <c r="WAG40" s="756"/>
      <c r="WAH40" s="756"/>
      <c r="WAI40" s="756"/>
      <c r="WAJ40" s="756"/>
      <c r="WAK40" s="756"/>
      <c r="WAL40" s="756"/>
      <c r="WAM40" s="756"/>
      <c r="WAN40" s="756"/>
      <c r="WAO40" s="756"/>
      <c r="WAP40" s="756"/>
      <c r="WAQ40" s="756"/>
      <c r="WAR40" s="756"/>
      <c r="WAS40" s="756"/>
      <c r="WAT40" s="756"/>
      <c r="WAU40" s="756"/>
      <c r="WAV40" s="756"/>
      <c r="WAW40" s="756"/>
      <c r="WAX40" s="756"/>
      <c r="WAY40" s="756"/>
      <c r="WAZ40" s="756"/>
      <c r="WBA40" s="756"/>
      <c r="WBB40" s="756"/>
      <c r="WBC40" s="756"/>
      <c r="WBD40" s="756"/>
      <c r="WBE40" s="756"/>
      <c r="WBF40" s="756"/>
      <c r="WBG40" s="756"/>
      <c r="WBH40" s="756"/>
      <c r="WBI40" s="756"/>
      <c r="WBJ40" s="756"/>
      <c r="WBK40" s="756"/>
      <c r="WBL40" s="756"/>
      <c r="WBM40" s="756"/>
      <c r="WBN40" s="756"/>
      <c r="WBO40" s="756"/>
      <c r="WBP40" s="756"/>
      <c r="WBQ40" s="756"/>
      <c r="WBR40" s="756"/>
      <c r="WBS40" s="756"/>
      <c r="WBT40" s="756"/>
      <c r="WBU40" s="756"/>
      <c r="WBV40" s="756"/>
      <c r="WBW40" s="756"/>
      <c r="WBX40" s="756"/>
      <c r="WBY40" s="756"/>
      <c r="WBZ40" s="756"/>
      <c r="WCA40" s="756"/>
      <c r="WCB40" s="756"/>
      <c r="WCC40" s="756"/>
      <c r="WCD40" s="756"/>
      <c r="WCE40" s="756"/>
      <c r="WCF40" s="756"/>
      <c r="WCG40" s="756"/>
      <c r="WCH40" s="756"/>
      <c r="WCI40" s="756"/>
      <c r="WCJ40" s="756"/>
      <c r="WCK40" s="756"/>
      <c r="WCL40" s="756"/>
      <c r="WCM40" s="756"/>
      <c r="WCN40" s="756"/>
      <c r="WCO40" s="756"/>
      <c r="WCP40" s="756"/>
      <c r="WCQ40" s="756"/>
      <c r="WCR40" s="756"/>
      <c r="WCS40" s="756"/>
      <c r="WCT40" s="756"/>
      <c r="WCU40" s="756"/>
      <c r="WCV40" s="756"/>
      <c r="WCW40" s="756"/>
      <c r="WCX40" s="756"/>
      <c r="WCY40" s="756"/>
      <c r="WCZ40" s="756"/>
      <c r="WDA40" s="756"/>
      <c r="WDB40" s="756"/>
      <c r="WDC40" s="756"/>
      <c r="WDD40" s="756"/>
      <c r="WDE40" s="756"/>
      <c r="WDF40" s="756"/>
      <c r="WDG40" s="756"/>
      <c r="WDH40" s="756"/>
      <c r="WDI40" s="756"/>
      <c r="WDJ40" s="756"/>
      <c r="WDK40" s="756"/>
      <c r="WDL40" s="756"/>
      <c r="WDM40" s="756"/>
      <c r="WDN40" s="756"/>
      <c r="WDO40" s="756"/>
      <c r="WDP40" s="756"/>
      <c r="WDQ40" s="756"/>
      <c r="WDR40" s="756"/>
      <c r="WDS40" s="756"/>
      <c r="WDT40" s="756"/>
      <c r="WDU40" s="756"/>
      <c r="WDV40" s="756"/>
      <c r="WDW40" s="756"/>
      <c r="WDX40" s="756"/>
      <c r="WDY40" s="756"/>
      <c r="WDZ40" s="756"/>
      <c r="WEA40" s="756"/>
      <c r="WEB40" s="756"/>
      <c r="WEC40" s="756"/>
      <c r="WED40" s="756"/>
      <c r="WEE40" s="756"/>
      <c r="WEF40" s="756"/>
      <c r="WEG40" s="756"/>
      <c r="WEH40" s="756"/>
      <c r="WEI40" s="756"/>
      <c r="WEJ40" s="756"/>
      <c r="WEK40" s="756"/>
      <c r="WEL40" s="756"/>
      <c r="WEM40" s="756"/>
      <c r="WEN40" s="756"/>
      <c r="WEO40" s="756"/>
      <c r="WEP40" s="756"/>
      <c r="WEQ40" s="756"/>
      <c r="WER40" s="756"/>
      <c r="WES40" s="756"/>
      <c r="WET40" s="756"/>
      <c r="WEU40" s="756"/>
      <c r="WEV40" s="756"/>
      <c r="WEW40" s="756"/>
      <c r="WEX40" s="756"/>
      <c r="WEY40" s="756"/>
      <c r="WEZ40" s="756"/>
      <c r="WFA40" s="756"/>
      <c r="WFB40" s="756"/>
      <c r="WFC40" s="756"/>
      <c r="WFD40" s="756"/>
      <c r="WFE40" s="756"/>
      <c r="WFF40" s="756"/>
      <c r="WFG40" s="756"/>
      <c r="WFH40" s="756"/>
      <c r="WFI40" s="756"/>
      <c r="WFJ40" s="756"/>
      <c r="WFK40" s="756"/>
      <c r="WFL40" s="756"/>
      <c r="WFM40" s="756"/>
      <c r="WFN40" s="756"/>
      <c r="WFO40" s="756"/>
      <c r="WFP40" s="756"/>
      <c r="WFQ40" s="756"/>
      <c r="WFR40" s="756"/>
      <c r="WFS40" s="756"/>
      <c r="WFT40" s="756"/>
      <c r="WFU40" s="756"/>
      <c r="WFV40" s="756"/>
      <c r="WFW40" s="756"/>
      <c r="WFX40" s="756"/>
      <c r="WFY40" s="756"/>
      <c r="WFZ40" s="756"/>
      <c r="WGA40" s="756"/>
      <c r="WGB40" s="756"/>
      <c r="WGC40" s="756"/>
      <c r="WGD40" s="756"/>
      <c r="WGE40" s="756"/>
      <c r="WGF40" s="756"/>
      <c r="WGG40" s="756"/>
      <c r="WGH40" s="756"/>
      <c r="WGI40" s="756"/>
      <c r="WGJ40" s="756"/>
      <c r="WGK40" s="756"/>
      <c r="WGL40" s="756"/>
      <c r="WGM40" s="756"/>
      <c r="WGN40" s="756"/>
      <c r="WGO40" s="756"/>
      <c r="WGP40" s="756"/>
      <c r="WGQ40" s="756"/>
      <c r="WGR40" s="756"/>
      <c r="WGS40" s="756"/>
      <c r="WGT40" s="756"/>
      <c r="WGU40" s="756"/>
      <c r="WGV40" s="756"/>
      <c r="WGW40" s="756"/>
      <c r="WGX40" s="756"/>
      <c r="WGY40" s="756"/>
      <c r="WGZ40" s="756"/>
      <c r="WHA40" s="756"/>
      <c r="WHB40" s="756"/>
      <c r="WHC40" s="756"/>
      <c r="WHD40" s="756"/>
      <c r="WHE40" s="756"/>
      <c r="WHF40" s="756"/>
      <c r="WHG40" s="756"/>
      <c r="WHH40" s="756"/>
      <c r="WHI40" s="756"/>
      <c r="WHJ40" s="756"/>
      <c r="WHK40" s="756"/>
      <c r="WHL40" s="756"/>
      <c r="WHM40" s="756"/>
      <c r="WHN40" s="756"/>
      <c r="WHO40" s="756"/>
      <c r="WHP40" s="756"/>
      <c r="WHQ40" s="756"/>
      <c r="WHR40" s="756"/>
      <c r="WHS40" s="756"/>
      <c r="WHT40" s="756"/>
      <c r="WHU40" s="756"/>
      <c r="WHV40" s="756"/>
      <c r="WHW40" s="756"/>
      <c r="WHX40" s="756"/>
      <c r="WHY40" s="756"/>
      <c r="WHZ40" s="756"/>
      <c r="WIA40" s="756"/>
      <c r="WIB40" s="756"/>
      <c r="WIC40" s="756"/>
      <c r="WID40" s="756"/>
      <c r="WIE40" s="756"/>
      <c r="WIF40" s="756"/>
      <c r="WIG40" s="756"/>
      <c r="WIH40" s="756"/>
      <c r="WII40" s="756"/>
      <c r="WIJ40" s="756"/>
      <c r="WIK40" s="756"/>
      <c r="WIL40" s="756"/>
      <c r="WIM40" s="756"/>
      <c r="WIN40" s="756"/>
      <c r="WIO40" s="756"/>
      <c r="WIP40" s="756"/>
      <c r="WIQ40" s="756"/>
      <c r="WIR40" s="756"/>
      <c r="WIS40" s="756"/>
      <c r="WIT40" s="756"/>
      <c r="WIU40" s="756"/>
      <c r="WIV40" s="756"/>
      <c r="WIW40" s="756"/>
      <c r="WIX40" s="756"/>
      <c r="WIY40" s="756"/>
      <c r="WIZ40" s="756"/>
      <c r="WJA40" s="756"/>
      <c r="WJB40" s="756"/>
      <c r="WJC40" s="756"/>
      <c r="WJD40" s="756"/>
      <c r="WJE40" s="756"/>
      <c r="WJF40" s="756"/>
      <c r="WJG40" s="756"/>
      <c r="WJH40" s="756"/>
      <c r="WJI40" s="756"/>
      <c r="WJJ40" s="756"/>
      <c r="WJK40" s="756"/>
      <c r="WJL40" s="756"/>
      <c r="WJM40" s="756"/>
      <c r="WJN40" s="756"/>
      <c r="WJO40" s="756"/>
      <c r="WJP40" s="756"/>
      <c r="WJQ40" s="756"/>
      <c r="WJR40" s="756"/>
      <c r="WJS40" s="756"/>
      <c r="WJT40" s="756"/>
      <c r="WJU40" s="756"/>
      <c r="WJV40" s="756"/>
      <c r="WJW40" s="756"/>
      <c r="WJX40" s="756"/>
      <c r="WJY40" s="756"/>
      <c r="WJZ40" s="756"/>
      <c r="WKA40" s="756"/>
      <c r="WKB40" s="756"/>
      <c r="WKC40" s="756"/>
      <c r="WKD40" s="756"/>
      <c r="WKE40" s="756"/>
      <c r="WKF40" s="756"/>
      <c r="WKG40" s="756"/>
      <c r="WKH40" s="756"/>
      <c r="WKI40" s="756"/>
      <c r="WKJ40" s="756"/>
      <c r="WKK40" s="756"/>
      <c r="WKL40" s="756"/>
      <c r="WKM40" s="756"/>
      <c r="WKN40" s="756"/>
      <c r="WKO40" s="756"/>
      <c r="WKP40" s="756"/>
      <c r="WKQ40" s="756"/>
      <c r="WKR40" s="756"/>
      <c r="WKS40" s="756"/>
      <c r="WKT40" s="756"/>
      <c r="WKU40" s="756"/>
      <c r="WKV40" s="756"/>
      <c r="WKW40" s="756"/>
      <c r="WKX40" s="756"/>
      <c r="WKY40" s="756"/>
      <c r="WKZ40" s="756"/>
      <c r="WLA40" s="756"/>
      <c r="WLB40" s="756"/>
      <c r="WLC40" s="756"/>
      <c r="WLD40" s="756"/>
      <c r="WLE40" s="756"/>
      <c r="WLF40" s="756"/>
      <c r="WLG40" s="756"/>
      <c r="WLH40" s="756"/>
      <c r="WLI40" s="756"/>
      <c r="WLJ40" s="756"/>
      <c r="WLK40" s="756"/>
      <c r="WLL40" s="756"/>
      <c r="WLM40" s="756"/>
      <c r="WLN40" s="756"/>
      <c r="WLO40" s="756"/>
      <c r="WLP40" s="756"/>
      <c r="WLQ40" s="756"/>
      <c r="WLR40" s="756"/>
      <c r="WLS40" s="756"/>
      <c r="WLT40" s="756"/>
      <c r="WLU40" s="756"/>
      <c r="WLV40" s="756"/>
      <c r="WLW40" s="756"/>
      <c r="WLX40" s="756"/>
      <c r="WLY40" s="756"/>
      <c r="WLZ40" s="756"/>
      <c r="WMA40" s="756"/>
      <c r="WMB40" s="756"/>
      <c r="WMC40" s="756"/>
      <c r="WMD40" s="756"/>
      <c r="WME40" s="756"/>
      <c r="WMF40" s="756"/>
      <c r="WMG40" s="756"/>
      <c r="WMH40" s="756"/>
      <c r="WMI40" s="756"/>
      <c r="WMJ40" s="756"/>
      <c r="WMK40" s="756"/>
      <c r="WML40" s="756"/>
      <c r="WMM40" s="756"/>
      <c r="WMN40" s="756"/>
      <c r="WMO40" s="756"/>
      <c r="WMP40" s="756"/>
      <c r="WMQ40" s="756"/>
      <c r="WMR40" s="756"/>
      <c r="WMS40" s="756"/>
      <c r="WMT40" s="756"/>
      <c r="WMU40" s="756"/>
      <c r="WMV40" s="756"/>
      <c r="WMW40" s="756"/>
      <c r="WMX40" s="756"/>
      <c r="WMY40" s="756"/>
      <c r="WMZ40" s="756"/>
      <c r="WNA40" s="756"/>
      <c r="WNB40" s="756"/>
      <c r="WNC40" s="756"/>
      <c r="WND40" s="756"/>
      <c r="WNE40" s="756"/>
      <c r="WNF40" s="756"/>
      <c r="WNG40" s="756"/>
      <c r="WNH40" s="756"/>
      <c r="WNI40" s="756"/>
      <c r="WNJ40" s="756"/>
      <c r="WNK40" s="756"/>
      <c r="WNL40" s="756"/>
      <c r="WNM40" s="756"/>
      <c r="WNN40" s="756"/>
      <c r="WNO40" s="756"/>
      <c r="WNP40" s="756"/>
      <c r="WNQ40" s="756"/>
      <c r="WNR40" s="756"/>
      <c r="WNS40" s="756"/>
      <c r="WNT40" s="756"/>
      <c r="WNU40" s="756"/>
      <c r="WNV40" s="756"/>
      <c r="WNW40" s="756"/>
      <c r="WNX40" s="756"/>
      <c r="WNY40" s="756"/>
      <c r="WNZ40" s="756"/>
      <c r="WOA40" s="756"/>
      <c r="WOB40" s="756"/>
      <c r="WOC40" s="756"/>
      <c r="WOD40" s="756"/>
      <c r="WOE40" s="756"/>
      <c r="WOF40" s="756"/>
      <c r="WOG40" s="756"/>
      <c r="WOH40" s="756"/>
      <c r="WOI40" s="756"/>
      <c r="WOJ40" s="756"/>
      <c r="WOK40" s="756"/>
      <c r="WOL40" s="756"/>
      <c r="WOM40" s="756"/>
      <c r="WON40" s="756"/>
      <c r="WOO40" s="756"/>
      <c r="WOP40" s="756"/>
      <c r="WOQ40" s="756"/>
      <c r="WOR40" s="756"/>
      <c r="WOS40" s="756"/>
      <c r="WOT40" s="756"/>
      <c r="WOU40" s="756"/>
      <c r="WOV40" s="756"/>
      <c r="WOW40" s="756"/>
      <c r="WOX40" s="756"/>
      <c r="WOY40" s="756"/>
      <c r="WOZ40" s="756"/>
      <c r="WPA40" s="756"/>
      <c r="WPB40" s="756"/>
      <c r="WPC40" s="756"/>
      <c r="WPD40" s="756"/>
      <c r="WPE40" s="756"/>
      <c r="WPF40" s="756"/>
      <c r="WPG40" s="756"/>
      <c r="WPH40" s="756"/>
      <c r="WPI40" s="756"/>
      <c r="WPJ40" s="756"/>
      <c r="WPK40" s="756"/>
      <c r="WPL40" s="756"/>
      <c r="WPM40" s="756"/>
      <c r="WPN40" s="756"/>
      <c r="WPO40" s="756"/>
      <c r="WPP40" s="756"/>
      <c r="WPQ40" s="756"/>
      <c r="WPR40" s="756"/>
      <c r="WPS40" s="756"/>
      <c r="WPT40" s="756"/>
      <c r="WPU40" s="756"/>
      <c r="WPV40" s="756"/>
      <c r="WPW40" s="756"/>
      <c r="WPX40" s="756"/>
      <c r="WPY40" s="756"/>
      <c r="WPZ40" s="756"/>
      <c r="WQA40" s="756"/>
      <c r="WQB40" s="756"/>
      <c r="WQC40" s="756"/>
      <c r="WQD40" s="756"/>
      <c r="WQE40" s="756"/>
      <c r="WQF40" s="756"/>
      <c r="WQG40" s="756"/>
      <c r="WQH40" s="756"/>
      <c r="WQI40" s="756"/>
      <c r="WQJ40" s="756"/>
      <c r="WQK40" s="756"/>
      <c r="WQL40" s="756"/>
      <c r="WQM40" s="756"/>
      <c r="WQN40" s="756"/>
      <c r="WQO40" s="756"/>
      <c r="WQP40" s="756"/>
      <c r="WQQ40" s="756"/>
      <c r="WQR40" s="756"/>
      <c r="WQS40" s="756"/>
      <c r="WQT40" s="756"/>
      <c r="WQU40" s="756"/>
      <c r="WQV40" s="756"/>
      <c r="WQW40" s="756"/>
      <c r="WQX40" s="756"/>
      <c r="WQY40" s="756"/>
      <c r="WQZ40" s="756"/>
      <c r="WRA40" s="756"/>
      <c r="WRB40" s="756"/>
      <c r="WRC40" s="756"/>
      <c r="WRD40" s="756"/>
      <c r="WRE40" s="756"/>
      <c r="WRF40" s="756"/>
      <c r="WRG40" s="756"/>
      <c r="WRH40" s="756"/>
      <c r="WRI40" s="756"/>
      <c r="WRJ40" s="756"/>
      <c r="WRK40" s="756"/>
      <c r="WRL40" s="756"/>
      <c r="WRM40" s="756"/>
      <c r="WRN40" s="756"/>
      <c r="WRO40" s="756"/>
      <c r="WRP40" s="756"/>
      <c r="WRQ40" s="756"/>
      <c r="WRR40" s="756"/>
      <c r="WRS40" s="756"/>
      <c r="WRT40" s="756"/>
      <c r="WRU40" s="756"/>
      <c r="WRV40" s="756"/>
      <c r="WRW40" s="756"/>
      <c r="WRX40" s="756"/>
      <c r="WRY40" s="756"/>
      <c r="WRZ40" s="756"/>
      <c r="WSA40" s="756"/>
      <c r="WSB40" s="756"/>
      <c r="WSC40" s="756"/>
      <c r="WSD40" s="756"/>
      <c r="WSE40" s="756"/>
      <c r="WSF40" s="756"/>
      <c r="WSG40" s="756"/>
      <c r="WSH40" s="756"/>
      <c r="WSI40" s="756"/>
      <c r="WSJ40" s="756"/>
      <c r="WSK40" s="756"/>
      <c r="WSL40" s="756"/>
      <c r="WSM40" s="756"/>
      <c r="WSN40" s="756"/>
      <c r="WSO40" s="756"/>
      <c r="WSP40" s="756"/>
      <c r="WSQ40" s="756"/>
      <c r="WSR40" s="756"/>
      <c r="WSS40" s="756"/>
      <c r="WST40" s="756"/>
      <c r="WSU40" s="756"/>
      <c r="WSV40" s="756"/>
      <c r="WSW40" s="756"/>
      <c r="WSX40" s="756"/>
      <c r="WSY40" s="756"/>
      <c r="WSZ40" s="756"/>
      <c r="WTA40" s="756"/>
      <c r="WTB40" s="756"/>
      <c r="WTC40" s="756"/>
      <c r="WTD40" s="756"/>
      <c r="WTE40" s="756"/>
      <c r="WTF40" s="756"/>
      <c r="WTG40" s="756"/>
      <c r="WTH40" s="756"/>
      <c r="WTI40" s="756"/>
      <c r="WTJ40" s="756"/>
      <c r="WTK40" s="756"/>
      <c r="WTL40" s="756"/>
      <c r="WTM40" s="756"/>
      <c r="WTN40" s="756"/>
      <c r="WTO40" s="756"/>
      <c r="WTP40" s="756"/>
      <c r="WTQ40" s="756"/>
      <c r="WTR40" s="756"/>
      <c r="WTS40" s="756"/>
      <c r="WTT40" s="756"/>
      <c r="WTU40" s="756"/>
      <c r="WTV40" s="756"/>
      <c r="WTW40" s="756"/>
      <c r="WTX40" s="756"/>
      <c r="WTY40" s="756"/>
      <c r="WTZ40" s="756"/>
      <c r="WUA40" s="756"/>
      <c r="WUB40" s="756"/>
      <c r="WUC40" s="756"/>
      <c r="WUD40" s="756"/>
      <c r="WUE40" s="756"/>
      <c r="WUF40" s="756"/>
      <c r="WUG40" s="756"/>
      <c r="WUH40" s="756"/>
      <c r="WUI40" s="756"/>
      <c r="WUJ40" s="756"/>
      <c r="WUK40" s="756"/>
      <c r="WUL40" s="756"/>
      <c r="WUM40" s="756"/>
      <c r="WUN40" s="756"/>
      <c r="WUO40" s="756"/>
      <c r="WUP40" s="756"/>
      <c r="WUQ40" s="756"/>
      <c r="WUR40" s="756"/>
      <c r="WUS40" s="756"/>
      <c r="WUT40" s="756"/>
      <c r="WUU40" s="756"/>
      <c r="WUV40" s="756"/>
      <c r="WUW40" s="756"/>
      <c r="WUX40" s="756"/>
      <c r="WUY40" s="756"/>
      <c r="WUZ40" s="756"/>
      <c r="WVA40" s="756"/>
      <c r="WVB40" s="756"/>
      <c r="WVC40" s="756"/>
      <c r="WVD40" s="756"/>
      <c r="WVE40" s="756"/>
      <c r="WVF40" s="756"/>
      <c r="WVG40" s="756"/>
      <c r="WVH40" s="756"/>
      <c r="WVI40" s="756"/>
      <c r="WVJ40" s="756"/>
      <c r="WVK40" s="756"/>
      <c r="WVL40" s="756"/>
      <c r="WVM40" s="756"/>
      <c r="WVN40" s="756"/>
      <c r="WVO40" s="756"/>
      <c r="WVP40" s="756"/>
      <c r="WVQ40" s="756"/>
      <c r="WVR40" s="756"/>
      <c r="WVS40" s="756"/>
      <c r="WVT40" s="756"/>
      <c r="WVU40" s="756"/>
      <c r="WVV40" s="756"/>
      <c r="WVW40" s="756"/>
      <c r="WVX40" s="756"/>
      <c r="WVY40" s="756"/>
      <c r="WVZ40" s="756"/>
      <c r="WWA40" s="756"/>
      <c r="WWB40" s="756"/>
      <c r="WWC40" s="756"/>
      <c r="WWD40" s="756"/>
      <c r="WWE40" s="756"/>
      <c r="WWF40" s="756"/>
      <c r="WWG40" s="756"/>
      <c r="WWH40" s="756"/>
      <c r="WWI40" s="756"/>
      <c r="WWJ40" s="756"/>
      <c r="WWK40" s="756"/>
      <c r="WWL40" s="756"/>
      <c r="WWM40" s="756"/>
      <c r="WWN40" s="756"/>
      <c r="WWO40" s="756"/>
      <c r="WWP40" s="756"/>
      <c r="WWQ40" s="756"/>
      <c r="WWR40" s="756"/>
      <c r="WWS40" s="756"/>
      <c r="WWT40" s="756"/>
      <c r="WWU40" s="756"/>
      <c r="WWV40" s="756"/>
      <c r="WWW40" s="756"/>
      <c r="WWX40" s="756"/>
      <c r="WWY40" s="756"/>
      <c r="WWZ40" s="756"/>
      <c r="WXA40" s="756"/>
      <c r="WXB40" s="756"/>
      <c r="WXC40" s="756"/>
      <c r="WXD40" s="756"/>
      <c r="WXE40" s="756"/>
      <c r="WXF40" s="756"/>
      <c r="WXG40" s="756"/>
      <c r="WXH40" s="756"/>
      <c r="WXI40" s="756"/>
      <c r="WXJ40" s="756"/>
      <c r="WXK40" s="756"/>
      <c r="WXL40" s="756"/>
      <c r="WXM40" s="756"/>
      <c r="WXN40" s="756"/>
      <c r="WXO40" s="756"/>
      <c r="WXP40" s="756"/>
      <c r="WXQ40" s="756"/>
      <c r="WXR40" s="756"/>
      <c r="WXS40" s="756"/>
      <c r="WXT40" s="756"/>
      <c r="WXU40" s="756"/>
      <c r="WXV40" s="756"/>
      <c r="WXW40" s="756"/>
      <c r="WXX40" s="756"/>
      <c r="WXY40" s="756"/>
      <c r="WXZ40" s="756"/>
      <c r="WYA40" s="756"/>
      <c r="WYB40" s="756"/>
      <c r="WYC40" s="756"/>
      <c r="WYD40" s="756"/>
      <c r="WYE40" s="756"/>
      <c r="WYF40" s="756"/>
      <c r="WYG40" s="756"/>
      <c r="WYH40" s="756"/>
      <c r="WYI40" s="756"/>
      <c r="WYJ40" s="756"/>
      <c r="WYK40" s="756"/>
      <c r="WYL40" s="756"/>
      <c r="WYM40" s="756"/>
      <c r="WYN40" s="756"/>
      <c r="WYO40" s="756"/>
      <c r="WYP40" s="756"/>
      <c r="WYQ40" s="756"/>
      <c r="WYR40" s="756"/>
      <c r="WYS40" s="756"/>
      <c r="WYT40" s="756"/>
      <c r="WYU40" s="756"/>
      <c r="WYV40" s="756"/>
      <c r="WYW40" s="756"/>
      <c r="WYX40" s="756"/>
      <c r="WYY40" s="756"/>
      <c r="WYZ40" s="756"/>
      <c r="WZA40" s="756"/>
      <c r="WZB40" s="756"/>
      <c r="WZC40" s="756"/>
      <c r="WZD40" s="756"/>
      <c r="WZE40" s="756"/>
      <c r="WZF40" s="756"/>
      <c r="WZG40" s="756"/>
      <c r="WZH40" s="756"/>
      <c r="WZI40" s="756"/>
      <c r="WZJ40" s="756"/>
      <c r="WZK40" s="756"/>
      <c r="WZL40" s="756"/>
      <c r="WZM40" s="756"/>
      <c r="WZN40" s="756"/>
      <c r="WZO40" s="756"/>
      <c r="WZP40" s="756"/>
      <c r="WZQ40" s="756"/>
      <c r="WZR40" s="756"/>
      <c r="WZS40" s="756"/>
      <c r="WZT40" s="756"/>
      <c r="WZU40" s="756"/>
      <c r="WZV40" s="756"/>
      <c r="WZW40" s="756"/>
      <c r="WZX40" s="756"/>
      <c r="WZY40" s="756"/>
      <c r="WZZ40" s="756"/>
      <c r="XAA40" s="756"/>
      <c r="XAB40" s="756"/>
      <c r="XAC40" s="756"/>
      <c r="XAD40" s="756"/>
      <c r="XAE40" s="756"/>
      <c r="XAF40" s="756"/>
      <c r="XAG40" s="756"/>
      <c r="XAH40" s="756"/>
      <c r="XAI40" s="756"/>
      <c r="XAJ40" s="756"/>
      <c r="XAK40" s="756"/>
      <c r="XAL40" s="756"/>
      <c r="XAM40" s="756"/>
      <c r="XAN40" s="756"/>
      <c r="XAO40" s="756"/>
      <c r="XAP40" s="756"/>
      <c r="XAQ40" s="756"/>
      <c r="XAR40" s="756"/>
      <c r="XAS40" s="756"/>
      <c r="XAT40" s="756"/>
      <c r="XAU40" s="756"/>
      <c r="XAV40" s="756"/>
      <c r="XAW40" s="756"/>
      <c r="XAX40" s="756"/>
      <c r="XAY40" s="756"/>
      <c r="XAZ40" s="756"/>
      <c r="XBA40" s="756"/>
      <c r="XBB40" s="756"/>
      <c r="XBC40" s="756"/>
      <c r="XBD40" s="756"/>
      <c r="XBE40" s="756"/>
      <c r="XBF40" s="756"/>
      <c r="XBG40" s="756"/>
      <c r="XBH40" s="756"/>
      <c r="XBI40" s="756"/>
      <c r="XBJ40" s="756"/>
      <c r="XBK40" s="756"/>
      <c r="XBL40" s="756"/>
      <c r="XBM40" s="756"/>
      <c r="XBN40" s="756"/>
      <c r="XBO40" s="756"/>
      <c r="XBP40" s="756"/>
      <c r="XBQ40" s="756"/>
      <c r="XBR40" s="756"/>
      <c r="XBS40" s="756"/>
      <c r="XBT40" s="756"/>
      <c r="XBU40" s="756"/>
      <c r="XBV40" s="756"/>
      <c r="XBW40" s="756"/>
      <c r="XBX40" s="756"/>
      <c r="XBY40" s="756"/>
      <c r="XBZ40" s="756"/>
      <c r="XCA40" s="756"/>
      <c r="XCB40" s="756"/>
      <c r="XCC40" s="756"/>
      <c r="XCD40" s="756"/>
      <c r="XCE40" s="756"/>
      <c r="XCF40" s="756"/>
      <c r="XCG40" s="756"/>
      <c r="XCH40" s="756"/>
      <c r="XCI40" s="756"/>
      <c r="XCJ40" s="756"/>
      <c r="XCK40" s="756"/>
      <c r="XCL40" s="756"/>
      <c r="XCM40" s="756"/>
      <c r="XCN40" s="756"/>
      <c r="XCO40" s="756"/>
      <c r="XCP40" s="756"/>
      <c r="XCQ40" s="756"/>
      <c r="XCR40" s="756"/>
      <c r="XCS40" s="756"/>
      <c r="XCT40" s="756"/>
      <c r="XCU40" s="756"/>
      <c r="XCV40" s="756"/>
      <c r="XCW40" s="756"/>
      <c r="XCX40" s="756"/>
      <c r="XCY40" s="756"/>
      <c r="XCZ40" s="756"/>
      <c r="XDA40" s="756"/>
      <c r="XDB40" s="756"/>
      <c r="XDC40" s="756"/>
      <c r="XDD40" s="756"/>
      <c r="XDE40" s="756"/>
      <c r="XDF40" s="756"/>
      <c r="XDG40" s="756"/>
      <c r="XDH40" s="756"/>
      <c r="XDI40" s="756"/>
      <c r="XDJ40" s="756"/>
      <c r="XDK40" s="756"/>
      <c r="XDL40" s="756"/>
      <c r="XDM40" s="756"/>
      <c r="XDN40" s="756"/>
      <c r="XDO40" s="756"/>
      <c r="XDP40" s="756"/>
      <c r="XDQ40" s="756"/>
      <c r="XDR40" s="756"/>
      <c r="XDS40" s="756"/>
      <c r="XDT40" s="756"/>
      <c r="XDU40" s="756"/>
      <c r="XDV40" s="756"/>
      <c r="XDW40" s="756"/>
      <c r="XDX40" s="756"/>
      <c r="XDY40" s="756"/>
      <c r="XDZ40" s="756"/>
      <c r="XEA40" s="756"/>
      <c r="XEB40" s="756"/>
      <c r="XEC40" s="756"/>
      <c r="XED40" s="756"/>
      <c r="XEE40" s="756"/>
      <c r="XEF40" s="756"/>
      <c r="XEG40" s="756"/>
      <c r="XEH40" s="756"/>
      <c r="XEI40" s="756"/>
      <c r="XEJ40" s="756"/>
      <c r="XEK40" s="756"/>
      <c r="XEL40" s="756"/>
      <c r="XEM40" s="756"/>
      <c r="XEN40" s="756"/>
      <c r="XEO40" s="756"/>
      <c r="XEP40" s="756"/>
      <c r="XEQ40" s="756"/>
      <c r="XER40" s="756"/>
      <c r="XES40" s="756"/>
      <c r="XET40" s="756"/>
      <c r="XEU40" s="756"/>
      <c r="XEV40" s="756"/>
      <c r="XEW40" s="756"/>
      <c r="XEX40" s="753"/>
      <c r="XEY40" s="439"/>
      <c r="XEZ40" s="439"/>
    </row>
    <row r="41" spans="2:16384" ht="18" customHeight="1" thickBot="1">
      <c r="B41" s="895" t="s">
        <v>155</v>
      </c>
      <c r="C41" s="896"/>
      <c r="D41" s="780">
        <f>SUM(D36:D40)</f>
        <v>1500</v>
      </c>
      <c r="E41" s="780">
        <f t="shared" ref="E41:H41" si="1">SUM(E36:E40)</f>
        <v>150</v>
      </c>
      <c r="F41" s="781">
        <f t="shared" si="1"/>
        <v>520</v>
      </c>
      <c r="G41" s="781">
        <f t="shared" si="1"/>
        <v>1530</v>
      </c>
      <c r="H41" s="775">
        <f t="shared" si="1"/>
        <v>1650</v>
      </c>
      <c r="I41" s="755"/>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6"/>
      <c r="CT41" s="756"/>
      <c r="CU41" s="756"/>
      <c r="CV41" s="756"/>
      <c r="CW41" s="756"/>
      <c r="CX41" s="756"/>
      <c r="CY41" s="756"/>
      <c r="CZ41" s="756"/>
      <c r="DA41" s="756"/>
      <c r="DB41" s="756"/>
      <c r="DC41" s="756"/>
      <c r="DD41" s="756"/>
      <c r="DE41" s="756"/>
      <c r="DF41" s="756"/>
      <c r="DG41" s="756"/>
      <c r="DH41" s="756"/>
      <c r="DI41" s="756"/>
      <c r="DJ41" s="756"/>
      <c r="DK41" s="756"/>
      <c r="DL41" s="756"/>
      <c r="DM41" s="756"/>
      <c r="DN41" s="756"/>
      <c r="DO41" s="756"/>
      <c r="DP41" s="756"/>
      <c r="DQ41" s="756"/>
      <c r="DR41" s="756"/>
      <c r="DS41" s="756"/>
      <c r="DT41" s="756"/>
      <c r="DU41" s="756"/>
      <c r="DV41" s="756"/>
      <c r="DW41" s="756"/>
      <c r="DX41" s="756"/>
      <c r="DY41" s="756"/>
      <c r="DZ41" s="756"/>
      <c r="EA41" s="756"/>
      <c r="EB41" s="756"/>
      <c r="EC41" s="756"/>
      <c r="ED41" s="756"/>
      <c r="EE41" s="756"/>
      <c r="EF41" s="756"/>
      <c r="EG41" s="756"/>
      <c r="EH41" s="756"/>
      <c r="EI41" s="756"/>
      <c r="EJ41" s="756"/>
      <c r="EK41" s="756"/>
      <c r="EL41" s="756"/>
      <c r="EM41" s="756"/>
      <c r="EN41" s="756"/>
      <c r="EO41" s="756"/>
      <c r="EP41" s="756"/>
      <c r="EQ41" s="756"/>
      <c r="ER41" s="756"/>
      <c r="ES41" s="756"/>
      <c r="ET41" s="756"/>
      <c r="EU41" s="756"/>
      <c r="EV41" s="756"/>
      <c r="EW41" s="756"/>
      <c r="EX41" s="756"/>
      <c r="EY41" s="756"/>
      <c r="EZ41" s="756"/>
      <c r="FA41" s="756"/>
      <c r="FB41" s="756"/>
      <c r="FC41" s="756"/>
      <c r="FD41" s="756"/>
      <c r="FE41" s="756"/>
      <c r="FF41" s="756"/>
      <c r="FG41" s="756"/>
      <c r="FH41" s="756"/>
      <c r="FI41" s="756"/>
      <c r="FJ41" s="756"/>
      <c r="FK41" s="756"/>
      <c r="FL41" s="756"/>
      <c r="FM41" s="756"/>
      <c r="FN41" s="756"/>
      <c r="FO41" s="756"/>
      <c r="FP41" s="756"/>
      <c r="FQ41" s="756"/>
      <c r="FR41" s="756"/>
      <c r="FS41" s="756"/>
      <c r="FT41" s="756"/>
      <c r="FU41" s="756"/>
      <c r="FV41" s="756"/>
      <c r="FW41" s="756"/>
      <c r="FX41" s="756"/>
      <c r="FY41" s="756"/>
      <c r="FZ41" s="756"/>
      <c r="GA41" s="756"/>
      <c r="GB41" s="756"/>
      <c r="GC41" s="756"/>
      <c r="GD41" s="756"/>
      <c r="GE41" s="756"/>
      <c r="GF41" s="756"/>
      <c r="GG41" s="756"/>
      <c r="GH41" s="756"/>
      <c r="GI41" s="756"/>
      <c r="GJ41" s="756"/>
      <c r="GK41" s="756"/>
      <c r="GL41" s="756"/>
      <c r="GM41" s="756"/>
      <c r="GN41" s="756"/>
      <c r="GO41" s="756"/>
      <c r="GP41" s="756"/>
      <c r="GQ41" s="756"/>
      <c r="GR41" s="756"/>
      <c r="GS41" s="756"/>
      <c r="GT41" s="756"/>
      <c r="GU41" s="756"/>
      <c r="GV41" s="756"/>
      <c r="GW41" s="756"/>
      <c r="GX41" s="756"/>
      <c r="GY41" s="756"/>
      <c r="GZ41" s="756"/>
      <c r="HA41" s="756"/>
      <c r="HB41" s="756"/>
      <c r="HC41" s="756"/>
      <c r="HD41" s="756"/>
      <c r="HE41" s="756"/>
      <c r="HF41" s="756"/>
      <c r="HG41" s="756"/>
      <c r="HH41" s="756"/>
      <c r="HI41" s="756"/>
      <c r="HJ41" s="756"/>
      <c r="HK41" s="756"/>
      <c r="HL41" s="756"/>
      <c r="HM41" s="756"/>
      <c r="HN41" s="756"/>
      <c r="HO41" s="756"/>
      <c r="HP41" s="756"/>
      <c r="HQ41" s="756"/>
      <c r="HR41" s="756"/>
      <c r="HS41" s="756"/>
      <c r="HT41" s="756"/>
      <c r="HU41" s="756"/>
      <c r="HV41" s="756"/>
      <c r="HW41" s="756"/>
      <c r="HX41" s="756"/>
      <c r="HY41" s="756"/>
      <c r="HZ41" s="756"/>
      <c r="IA41" s="756"/>
      <c r="IB41" s="756"/>
      <c r="IC41" s="756"/>
      <c r="ID41" s="756"/>
      <c r="IE41" s="756"/>
      <c r="IF41" s="756"/>
      <c r="IG41" s="756"/>
      <c r="IH41" s="756"/>
      <c r="II41" s="756"/>
      <c r="IJ41" s="756"/>
      <c r="IK41" s="756"/>
      <c r="IL41" s="756"/>
      <c r="IM41" s="756"/>
      <c r="IN41" s="756"/>
      <c r="IO41" s="756"/>
      <c r="IP41" s="756"/>
      <c r="IQ41" s="756"/>
      <c r="IR41" s="756"/>
      <c r="IS41" s="756"/>
      <c r="IT41" s="756"/>
      <c r="IU41" s="756"/>
      <c r="IV41" s="756"/>
      <c r="IW41" s="756"/>
      <c r="IX41" s="756"/>
      <c r="IY41" s="756"/>
      <c r="IZ41" s="756"/>
      <c r="JA41" s="756"/>
      <c r="JB41" s="756"/>
      <c r="JC41" s="756"/>
      <c r="JD41" s="756"/>
      <c r="JE41" s="756"/>
      <c r="JF41" s="756"/>
      <c r="JG41" s="756"/>
      <c r="JH41" s="756"/>
      <c r="JI41" s="756"/>
      <c r="JJ41" s="756"/>
      <c r="JK41" s="756"/>
      <c r="JL41" s="756"/>
      <c r="JM41" s="756"/>
      <c r="JN41" s="756"/>
      <c r="JO41" s="756"/>
      <c r="JP41" s="756"/>
      <c r="JQ41" s="756"/>
      <c r="JR41" s="756"/>
      <c r="JS41" s="756"/>
      <c r="JT41" s="756"/>
      <c r="JU41" s="756"/>
      <c r="JV41" s="756"/>
      <c r="JW41" s="756"/>
      <c r="JX41" s="756"/>
      <c r="JY41" s="756"/>
      <c r="JZ41" s="756"/>
      <c r="KA41" s="756"/>
      <c r="KB41" s="756"/>
      <c r="KC41" s="756"/>
      <c r="KD41" s="756"/>
      <c r="KE41" s="756"/>
      <c r="KF41" s="756"/>
      <c r="KG41" s="756"/>
      <c r="KH41" s="756"/>
      <c r="KI41" s="756"/>
      <c r="KJ41" s="756"/>
      <c r="KK41" s="756"/>
      <c r="KL41" s="756"/>
      <c r="KM41" s="756"/>
      <c r="KN41" s="756"/>
      <c r="KO41" s="756"/>
      <c r="KP41" s="756"/>
      <c r="KQ41" s="756"/>
      <c r="KR41" s="756"/>
      <c r="KS41" s="756"/>
      <c r="KT41" s="756"/>
      <c r="KU41" s="756"/>
      <c r="KV41" s="756"/>
      <c r="KW41" s="756"/>
      <c r="KX41" s="756"/>
      <c r="KY41" s="756"/>
      <c r="KZ41" s="756"/>
      <c r="LA41" s="756"/>
      <c r="LB41" s="756"/>
      <c r="LC41" s="756"/>
      <c r="LD41" s="756"/>
      <c r="LE41" s="756"/>
      <c r="LF41" s="756"/>
      <c r="LG41" s="756"/>
      <c r="LH41" s="756"/>
      <c r="LI41" s="756"/>
      <c r="LJ41" s="756"/>
      <c r="LK41" s="756"/>
      <c r="LL41" s="756"/>
      <c r="LM41" s="756"/>
      <c r="LN41" s="756"/>
      <c r="LO41" s="756"/>
      <c r="LP41" s="756"/>
      <c r="LQ41" s="756"/>
      <c r="LR41" s="756"/>
      <c r="LS41" s="756"/>
      <c r="LT41" s="756"/>
      <c r="LU41" s="756"/>
      <c r="LV41" s="756"/>
      <c r="LW41" s="756"/>
      <c r="LX41" s="756"/>
      <c r="LY41" s="756"/>
      <c r="LZ41" s="756"/>
      <c r="MA41" s="756"/>
      <c r="MB41" s="756"/>
      <c r="MC41" s="756"/>
      <c r="MD41" s="756"/>
      <c r="ME41" s="756"/>
      <c r="MF41" s="756"/>
      <c r="MG41" s="756"/>
      <c r="MH41" s="756"/>
      <c r="MI41" s="756"/>
      <c r="MJ41" s="756"/>
      <c r="MK41" s="756"/>
      <c r="ML41" s="756"/>
      <c r="MM41" s="756"/>
      <c r="MN41" s="756"/>
      <c r="MO41" s="756"/>
      <c r="MP41" s="756"/>
      <c r="MQ41" s="756"/>
      <c r="MR41" s="756"/>
      <c r="MS41" s="756"/>
      <c r="MT41" s="756"/>
      <c r="MU41" s="756"/>
      <c r="MV41" s="756"/>
      <c r="MW41" s="756"/>
      <c r="MX41" s="756"/>
      <c r="MY41" s="756"/>
      <c r="MZ41" s="756"/>
      <c r="NA41" s="756"/>
      <c r="NB41" s="756"/>
      <c r="NC41" s="756"/>
      <c r="ND41" s="756"/>
      <c r="NE41" s="756"/>
      <c r="NF41" s="756"/>
      <c r="NG41" s="756"/>
      <c r="NH41" s="756"/>
      <c r="NI41" s="756"/>
      <c r="NJ41" s="756"/>
      <c r="NK41" s="756"/>
      <c r="NL41" s="756"/>
      <c r="NM41" s="756"/>
      <c r="NN41" s="756"/>
      <c r="NO41" s="756"/>
      <c r="NP41" s="756"/>
      <c r="NQ41" s="756"/>
      <c r="NR41" s="756"/>
      <c r="NS41" s="756"/>
      <c r="NT41" s="756"/>
      <c r="NU41" s="756"/>
      <c r="NV41" s="756"/>
      <c r="NW41" s="756"/>
      <c r="NX41" s="756"/>
      <c r="NY41" s="756"/>
      <c r="NZ41" s="756"/>
      <c r="OA41" s="756"/>
      <c r="OB41" s="756"/>
      <c r="OC41" s="756"/>
      <c r="OD41" s="756"/>
      <c r="OE41" s="756"/>
      <c r="OF41" s="756"/>
      <c r="OG41" s="756"/>
      <c r="OH41" s="756"/>
      <c r="OI41" s="756"/>
      <c r="OJ41" s="756"/>
      <c r="OK41" s="756"/>
      <c r="OL41" s="756"/>
      <c r="OM41" s="756"/>
      <c r="ON41" s="756"/>
      <c r="OO41" s="756"/>
      <c r="OP41" s="756"/>
      <c r="OQ41" s="756"/>
      <c r="OR41" s="756"/>
      <c r="OS41" s="756"/>
      <c r="OT41" s="756"/>
      <c r="OU41" s="756"/>
      <c r="OV41" s="756"/>
      <c r="OW41" s="756"/>
      <c r="OX41" s="756"/>
      <c r="OY41" s="756"/>
      <c r="OZ41" s="756"/>
      <c r="PA41" s="756"/>
      <c r="PB41" s="756"/>
      <c r="PC41" s="756"/>
      <c r="PD41" s="756"/>
      <c r="PE41" s="756"/>
      <c r="PF41" s="756"/>
      <c r="PG41" s="756"/>
      <c r="PH41" s="756"/>
      <c r="PI41" s="756"/>
      <c r="PJ41" s="756"/>
      <c r="PK41" s="756"/>
      <c r="PL41" s="756"/>
      <c r="PM41" s="756"/>
      <c r="PN41" s="756"/>
      <c r="PO41" s="756"/>
      <c r="PP41" s="756"/>
      <c r="PQ41" s="756"/>
      <c r="PR41" s="756"/>
      <c r="PS41" s="756"/>
      <c r="PT41" s="756"/>
      <c r="PU41" s="756"/>
      <c r="PV41" s="756"/>
      <c r="PW41" s="756"/>
      <c r="PX41" s="756"/>
      <c r="PY41" s="756"/>
      <c r="PZ41" s="756"/>
      <c r="QA41" s="756"/>
      <c r="QB41" s="756"/>
      <c r="QC41" s="756"/>
      <c r="QD41" s="756"/>
      <c r="QE41" s="756"/>
      <c r="QF41" s="756"/>
      <c r="QG41" s="756"/>
      <c r="QH41" s="756"/>
      <c r="QI41" s="756"/>
      <c r="QJ41" s="756"/>
      <c r="QK41" s="756"/>
      <c r="QL41" s="756"/>
      <c r="QM41" s="756"/>
      <c r="QN41" s="756"/>
      <c r="QO41" s="756"/>
      <c r="QP41" s="756"/>
      <c r="QQ41" s="756"/>
      <c r="QR41" s="756"/>
      <c r="QS41" s="756"/>
      <c r="QT41" s="756"/>
      <c r="QU41" s="756"/>
      <c r="QV41" s="756"/>
      <c r="QW41" s="756"/>
      <c r="QX41" s="756"/>
      <c r="QY41" s="756"/>
      <c r="QZ41" s="756"/>
      <c r="RA41" s="756"/>
      <c r="RB41" s="756"/>
      <c r="RC41" s="756"/>
      <c r="RD41" s="756"/>
      <c r="RE41" s="756"/>
      <c r="RF41" s="756"/>
      <c r="RG41" s="756"/>
      <c r="RH41" s="756"/>
      <c r="RI41" s="756"/>
      <c r="RJ41" s="756"/>
      <c r="RK41" s="756"/>
      <c r="RL41" s="756"/>
      <c r="RM41" s="756"/>
      <c r="RN41" s="756"/>
      <c r="RO41" s="756"/>
      <c r="RP41" s="756"/>
      <c r="RQ41" s="756"/>
      <c r="RR41" s="756"/>
      <c r="RS41" s="756"/>
      <c r="RT41" s="756"/>
      <c r="RU41" s="756"/>
      <c r="RV41" s="756"/>
      <c r="RW41" s="756"/>
      <c r="RX41" s="756"/>
      <c r="RY41" s="756"/>
      <c r="RZ41" s="756"/>
      <c r="SA41" s="756"/>
      <c r="SB41" s="756"/>
      <c r="SC41" s="756"/>
      <c r="SD41" s="756"/>
      <c r="SE41" s="756"/>
      <c r="SF41" s="756"/>
      <c r="SG41" s="756"/>
      <c r="SH41" s="756"/>
      <c r="SI41" s="756"/>
      <c r="SJ41" s="756"/>
      <c r="SK41" s="756"/>
      <c r="SL41" s="756"/>
      <c r="SM41" s="756"/>
      <c r="SN41" s="756"/>
      <c r="SO41" s="756"/>
      <c r="SP41" s="756"/>
      <c r="SQ41" s="756"/>
      <c r="SR41" s="756"/>
      <c r="SS41" s="756"/>
      <c r="ST41" s="756"/>
      <c r="SU41" s="756"/>
      <c r="SV41" s="756"/>
      <c r="SW41" s="756"/>
      <c r="SX41" s="756"/>
      <c r="SY41" s="756"/>
      <c r="SZ41" s="756"/>
      <c r="TA41" s="756"/>
      <c r="TB41" s="756"/>
      <c r="TC41" s="756"/>
      <c r="TD41" s="756"/>
      <c r="TE41" s="756"/>
      <c r="TF41" s="756"/>
      <c r="TG41" s="756"/>
      <c r="TH41" s="756"/>
      <c r="TI41" s="756"/>
      <c r="TJ41" s="756"/>
      <c r="TK41" s="756"/>
      <c r="TL41" s="756"/>
      <c r="TM41" s="756"/>
      <c r="TN41" s="756"/>
      <c r="TO41" s="756"/>
      <c r="TP41" s="756"/>
      <c r="TQ41" s="756"/>
      <c r="TR41" s="756"/>
      <c r="TS41" s="756"/>
      <c r="TT41" s="756"/>
      <c r="TU41" s="756"/>
      <c r="TV41" s="756"/>
      <c r="TW41" s="756"/>
      <c r="TX41" s="756"/>
      <c r="TY41" s="756"/>
      <c r="TZ41" s="756"/>
      <c r="UA41" s="756"/>
      <c r="UB41" s="756"/>
      <c r="UC41" s="756"/>
      <c r="UD41" s="756"/>
      <c r="UE41" s="756"/>
      <c r="UF41" s="756"/>
      <c r="UG41" s="756"/>
      <c r="UH41" s="756"/>
      <c r="UI41" s="756"/>
      <c r="UJ41" s="756"/>
      <c r="UK41" s="756"/>
      <c r="UL41" s="756"/>
      <c r="UM41" s="756"/>
      <c r="UN41" s="756"/>
      <c r="UO41" s="756"/>
      <c r="UP41" s="756"/>
      <c r="UQ41" s="756"/>
      <c r="UR41" s="756"/>
      <c r="US41" s="756"/>
      <c r="UT41" s="756"/>
      <c r="UU41" s="756"/>
      <c r="UV41" s="756"/>
      <c r="UW41" s="756"/>
      <c r="UX41" s="756"/>
      <c r="UY41" s="756"/>
      <c r="UZ41" s="756"/>
      <c r="VA41" s="756"/>
      <c r="VB41" s="756"/>
      <c r="VC41" s="756"/>
      <c r="VD41" s="756"/>
      <c r="VE41" s="756"/>
      <c r="VF41" s="756"/>
      <c r="VG41" s="756"/>
      <c r="VH41" s="756"/>
      <c r="VI41" s="756"/>
      <c r="VJ41" s="756"/>
      <c r="VK41" s="756"/>
      <c r="VL41" s="756"/>
      <c r="VM41" s="756"/>
      <c r="VN41" s="756"/>
      <c r="VO41" s="756"/>
      <c r="VP41" s="756"/>
      <c r="VQ41" s="756"/>
      <c r="VR41" s="756"/>
      <c r="VS41" s="756"/>
      <c r="VT41" s="756"/>
      <c r="VU41" s="756"/>
      <c r="VV41" s="756"/>
      <c r="VW41" s="756"/>
      <c r="VX41" s="756"/>
      <c r="VY41" s="756"/>
      <c r="VZ41" s="756"/>
      <c r="WA41" s="756"/>
      <c r="WB41" s="756"/>
      <c r="WC41" s="756"/>
      <c r="WD41" s="756"/>
      <c r="WE41" s="756"/>
      <c r="WF41" s="756"/>
      <c r="WG41" s="756"/>
      <c r="WH41" s="756"/>
      <c r="WI41" s="756"/>
      <c r="WJ41" s="756"/>
      <c r="WK41" s="756"/>
      <c r="WL41" s="756"/>
      <c r="WM41" s="756"/>
      <c r="WN41" s="756"/>
      <c r="WO41" s="756"/>
      <c r="WP41" s="756"/>
      <c r="WQ41" s="756"/>
      <c r="WR41" s="756"/>
      <c r="WS41" s="756"/>
      <c r="WT41" s="756"/>
      <c r="WU41" s="756"/>
      <c r="WV41" s="756"/>
      <c r="WW41" s="756"/>
      <c r="WX41" s="756"/>
      <c r="WY41" s="756"/>
      <c r="WZ41" s="756"/>
      <c r="XA41" s="756"/>
      <c r="XB41" s="756"/>
      <c r="XC41" s="756"/>
      <c r="XD41" s="756"/>
      <c r="XE41" s="756"/>
      <c r="XF41" s="756"/>
      <c r="XG41" s="756"/>
      <c r="XH41" s="756"/>
      <c r="XI41" s="756"/>
      <c r="XJ41" s="756"/>
      <c r="XK41" s="756"/>
      <c r="XL41" s="756"/>
      <c r="XM41" s="756"/>
      <c r="XN41" s="756"/>
      <c r="XO41" s="756"/>
      <c r="XP41" s="756"/>
      <c r="XQ41" s="756"/>
      <c r="XR41" s="756"/>
      <c r="XS41" s="756"/>
      <c r="XT41" s="756"/>
      <c r="XU41" s="756"/>
      <c r="XV41" s="756"/>
      <c r="XW41" s="756"/>
      <c r="XX41" s="756"/>
      <c r="XY41" s="756"/>
      <c r="XZ41" s="756"/>
      <c r="YA41" s="756"/>
      <c r="YB41" s="756"/>
      <c r="YC41" s="756"/>
      <c r="YD41" s="756"/>
      <c r="YE41" s="756"/>
      <c r="YF41" s="756"/>
      <c r="YG41" s="756"/>
      <c r="YH41" s="756"/>
      <c r="YI41" s="756"/>
      <c r="YJ41" s="756"/>
      <c r="YK41" s="756"/>
      <c r="YL41" s="756"/>
      <c r="YM41" s="756"/>
      <c r="YN41" s="756"/>
      <c r="YO41" s="756"/>
      <c r="YP41" s="756"/>
      <c r="YQ41" s="756"/>
      <c r="YR41" s="756"/>
      <c r="YS41" s="756"/>
      <c r="YT41" s="756"/>
      <c r="YU41" s="756"/>
      <c r="YV41" s="756"/>
      <c r="YW41" s="756"/>
      <c r="YX41" s="756"/>
      <c r="YY41" s="756"/>
      <c r="YZ41" s="756"/>
      <c r="ZA41" s="756"/>
      <c r="ZB41" s="756"/>
      <c r="ZC41" s="756"/>
      <c r="ZD41" s="756"/>
      <c r="ZE41" s="756"/>
      <c r="ZF41" s="756"/>
      <c r="ZG41" s="756"/>
      <c r="ZH41" s="756"/>
      <c r="ZI41" s="756"/>
      <c r="ZJ41" s="756"/>
      <c r="ZK41" s="756"/>
      <c r="ZL41" s="756"/>
      <c r="ZM41" s="756"/>
      <c r="ZN41" s="756"/>
      <c r="ZO41" s="756"/>
      <c r="ZP41" s="756"/>
      <c r="ZQ41" s="756"/>
      <c r="ZR41" s="756"/>
      <c r="ZS41" s="756"/>
      <c r="ZT41" s="756"/>
      <c r="ZU41" s="756"/>
      <c r="ZV41" s="756"/>
      <c r="ZW41" s="756"/>
      <c r="ZX41" s="756"/>
      <c r="ZY41" s="756"/>
      <c r="ZZ41" s="756"/>
      <c r="AAA41" s="756"/>
      <c r="AAB41" s="756"/>
      <c r="AAC41" s="756"/>
      <c r="AAD41" s="756"/>
      <c r="AAE41" s="756"/>
      <c r="AAF41" s="756"/>
      <c r="AAG41" s="756"/>
      <c r="AAH41" s="756"/>
      <c r="AAI41" s="756"/>
      <c r="AAJ41" s="756"/>
      <c r="AAK41" s="756"/>
      <c r="AAL41" s="756"/>
      <c r="AAM41" s="756"/>
      <c r="AAN41" s="756"/>
      <c r="AAO41" s="756"/>
      <c r="AAP41" s="756"/>
      <c r="AAQ41" s="756"/>
      <c r="AAR41" s="756"/>
      <c r="AAS41" s="756"/>
      <c r="AAT41" s="756"/>
      <c r="AAU41" s="756"/>
      <c r="AAV41" s="756"/>
      <c r="AAW41" s="756"/>
      <c r="AAX41" s="756"/>
      <c r="AAY41" s="756"/>
      <c r="AAZ41" s="756"/>
      <c r="ABA41" s="756"/>
      <c r="ABB41" s="756"/>
      <c r="ABC41" s="756"/>
      <c r="ABD41" s="756"/>
      <c r="ABE41" s="756"/>
      <c r="ABF41" s="756"/>
      <c r="ABG41" s="756"/>
      <c r="ABH41" s="756"/>
      <c r="ABI41" s="756"/>
      <c r="ABJ41" s="756"/>
      <c r="ABK41" s="756"/>
      <c r="ABL41" s="756"/>
      <c r="ABM41" s="756"/>
      <c r="ABN41" s="756"/>
      <c r="ABO41" s="756"/>
      <c r="ABP41" s="756"/>
      <c r="ABQ41" s="756"/>
      <c r="ABR41" s="756"/>
      <c r="ABS41" s="756"/>
      <c r="ABT41" s="756"/>
      <c r="ABU41" s="756"/>
      <c r="ABV41" s="756"/>
      <c r="ABW41" s="756"/>
      <c r="ABX41" s="756"/>
      <c r="ABY41" s="756"/>
      <c r="ABZ41" s="756"/>
      <c r="ACA41" s="756"/>
      <c r="ACB41" s="756"/>
      <c r="ACC41" s="756"/>
      <c r="ACD41" s="756"/>
      <c r="ACE41" s="756"/>
      <c r="ACF41" s="756"/>
      <c r="ACG41" s="756"/>
      <c r="ACH41" s="756"/>
      <c r="ACI41" s="756"/>
      <c r="ACJ41" s="756"/>
      <c r="ACK41" s="756"/>
      <c r="ACL41" s="756"/>
      <c r="ACM41" s="756"/>
      <c r="ACN41" s="756"/>
      <c r="ACO41" s="756"/>
      <c r="ACP41" s="756"/>
      <c r="ACQ41" s="756"/>
      <c r="ACR41" s="756"/>
      <c r="ACS41" s="756"/>
      <c r="ACT41" s="756"/>
      <c r="ACU41" s="756"/>
      <c r="ACV41" s="756"/>
      <c r="ACW41" s="756"/>
      <c r="ACX41" s="756"/>
      <c r="ACY41" s="756"/>
      <c r="ACZ41" s="756"/>
      <c r="ADA41" s="756"/>
      <c r="ADB41" s="756"/>
      <c r="ADC41" s="756"/>
      <c r="ADD41" s="756"/>
      <c r="ADE41" s="756"/>
      <c r="ADF41" s="756"/>
      <c r="ADG41" s="756"/>
      <c r="ADH41" s="756"/>
      <c r="ADI41" s="756"/>
      <c r="ADJ41" s="756"/>
      <c r="ADK41" s="756"/>
      <c r="ADL41" s="756"/>
      <c r="ADM41" s="756"/>
      <c r="ADN41" s="756"/>
      <c r="ADO41" s="756"/>
      <c r="ADP41" s="756"/>
      <c r="ADQ41" s="756"/>
      <c r="ADR41" s="756"/>
      <c r="ADS41" s="756"/>
      <c r="ADT41" s="756"/>
      <c r="ADU41" s="756"/>
      <c r="ADV41" s="756"/>
      <c r="ADW41" s="756"/>
      <c r="ADX41" s="756"/>
      <c r="ADY41" s="756"/>
      <c r="ADZ41" s="756"/>
      <c r="AEA41" s="756"/>
      <c r="AEB41" s="756"/>
      <c r="AEC41" s="756"/>
      <c r="AED41" s="756"/>
      <c r="AEE41" s="756"/>
      <c r="AEF41" s="756"/>
      <c r="AEG41" s="756"/>
      <c r="AEH41" s="756"/>
      <c r="AEI41" s="756"/>
      <c r="AEJ41" s="756"/>
      <c r="AEK41" s="756"/>
      <c r="AEL41" s="756"/>
      <c r="AEM41" s="756"/>
      <c r="AEN41" s="756"/>
      <c r="AEO41" s="756"/>
      <c r="AEP41" s="756"/>
      <c r="AEQ41" s="756"/>
      <c r="AER41" s="756"/>
      <c r="AES41" s="756"/>
      <c r="AET41" s="756"/>
      <c r="AEU41" s="756"/>
      <c r="AEV41" s="756"/>
      <c r="AEW41" s="756"/>
      <c r="AEX41" s="756"/>
      <c r="AEY41" s="756"/>
      <c r="AEZ41" s="756"/>
      <c r="AFA41" s="756"/>
      <c r="AFB41" s="756"/>
      <c r="AFC41" s="756"/>
      <c r="AFD41" s="756"/>
      <c r="AFE41" s="756"/>
      <c r="AFF41" s="756"/>
      <c r="AFG41" s="756"/>
      <c r="AFH41" s="756"/>
      <c r="AFI41" s="756"/>
      <c r="AFJ41" s="756"/>
      <c r="AFK41" s="756"/>
      <c r="AFL41" s="756"/>
      <c r="AFM41" s="756"/>
      <c r="AFN41" s="756"/>
      <c r="AFO41" s="756"/>
      <c r="AFP41" s="756"/>
      <c r="AFQ41" s="756"/>
      <c r="AFR41" s="756"/>
      <c r="AFS41" s="756"/>
      <c r="AFT41" s="756"/>
      <c r="AFU41" s="756"/>
      <c r="AFV41" s="756"/>
      <c r="AFW41" s="756"/>
      <c r="AFX41" s="756"/>
      <c r="AFY41" s="756"/>
      <c r="AFZ41" s="756"/>
      <c r="AGA41" s="756"/>
      <c r="AGB41" s="756"/>
      <c r="AGC41" s="756"/>
      <c r="AGD41" s="756"/>
      <c r="AGE41" s="756"/>
      <c r="AGF41" s="756"/>
      <c r="AGG41" s="756"/>
      <c r="AGH41" s="756"/>
      <c r="AGI41" s="756"/>
      <c r="AGJ41" s="756"/>
      <c r="AGK41" s="756"/>
      <c r="AGL41" s="756"/>
      <c r="AGM41" s="756"/>
      <c r="AGN41" s="756"/>
      <c r="AGO41" s="756"/>
      <c r="AGP41" s="756"/>
      <c r="AGQ41" s="756"/>
      <c r="AGR41" s="756"/>
      <c r="AGS41" s="756"/>
      <c r="AGT41" s="756"/>
      <c r="AGU41" s="756"/>
      <c r="AGV41" s="756"/>
      <c r="AGW41" s="756"/>
      <c r="AGX41" s="756"/>
      <c r="AGY41" s="756"/>
      <c r="AGZ41" s="756"/>
      <c r="AHA41" s="756"/>
      <c r="AHB41" s="756"/>
      <c r="AHC41" s="756"/>
      <c r="AHD41" s="756"/>
      <c r="AHE41" s="756"/>
      <c r="AHF41" s="756"/>
      <c r="AHG41" s="756"/>
      <c r="AHH41" s="756"/>
      <c r="AHI41" s="756"/>
      <c r="AHJ41" s="756"/>
      <c r="AHK41" s="756"/>
      <c r="AHL41" s="756"/>
      <c r="AHM41" s="756"/>
      <c r="AHN41" s="756"/>
      <c r="AHO41" s="756"/>
      <c r="AHP41" s="756"/>
      <c r="AHQ41" s="756"/>
      <c r="AHR41" s="756"/>
      <c r="AHS41" s="756"/>
      <c r="AHT41" s="756"/>
      <c r="AHU41" s="756"/>
      <c r="AHV41" s="756"/>
      <c r="AHW41" s="756"/>
      <c r="AHX41" s="756"/>
      <c r="AHY41" s="756"/>
      <c r="AHZ41" s="756"/>
      <c r="AIA41" s="756"/>
      <c r="AIB41" s="756"/>
      <c r="AIC41" s="756"/>
      <c r="AID41" s="756"/>
      <c r="AIE41" s="756"/>
      <c r="AIF41" s="756"/>
      <c r="AIG41" s="756"/>
      <c r="AIH41" s="756"/>
      <c r="AII41" s="756"/>
      <c r="AIJ41" s="756"/>
      <c r="AIK41" s="756"/>
      <c r="AIL41" s="756"/>
      <c r="AIM41" s="756"/>
      <c r="AIN41" s="756"/>
      <c r="AIO41" s="756"/>
      <c r="AIP41" s="756"/>
      <c r="AIQ41" s="756"/>
      <c r="AIR41" s="756"/>
      <c r="AIS41" s="756"/>
      <c r="AIT41" s="756"/>
      <c r="AIU41" s="756"/>
      <c r="AIV41" s="756"/>
      <c r="AIW41" s="756"/>
      <c r="AIX41" s="756"/>
      <c r="AIY41" s="756"/>
      <c r="AIZ41" s="756"/>
      <c r="AJA41" s="756"/>
      <c r="AJB41" s="756"/>
      <c r="AJC41" s="756"/>
      <c r="AJD41" s="756"/>
      <c r="AJE41" s="756"/>
      <c r="AJF41" s="756"/>
      <c r="AJG41" s="756"/>
      <c r="AJH41" s="756"/>
      <c r="AJI41" s="756"/>
      <c r="AJJ41" s="756"/>
      <c r="AJK41" s="756"/>
      <c r="AJL41" s="756"/>
      <c r="AJM41" s="756"/>
      <c r="AJN41" s="756"/>
      <c r="AJO41" s="756"/>
      <c r="AJP41" s="756"/>
      <c r="AJQ41" s="756"/>
      <c r="AJR41" s="756"/>
      <c r="AJS41" s="756"/>
      <c r="AJT41" s="756"/>
      <c r="AJU41" s="756"/>
      <c r="AJV41" s="756"/>
      <c r="AJW41" s="756"/>
      <c r="AJX41" s="756"/>
      <c r="AJY41" s="756"/>
      <c r="AJZ41" s="756"/>
      <c r="AKA41" s="756"/>
      <c r="AKB41" s="756"/>
      <c r="AKC41" s="756"/>
      <c r="AKD41" s="756"/>
      <c r="AKE41" s="756"/>
      <c r="AKF41" s="756"/>
      <c r="AKG41" s="756"/>
      <c r="AKH41" s="756"/>
      <c r="AKI41" s="756"/>
      <c r="AKJ41" s="756"/>
      <c r="AKK41" s="756"/>
      <c r="AKL41" s="756"/>
      <c r="AKM41" s="756"/>
      <c r="AKN41" s="756"/>
      <c r="AKO41" s="756"/>
      <c r="AKP41" s="756"/>
      <c r="AKQ41" s="756"/>
      <c r="AKR41" s="756"/>
      <c r="AKS41" s="756"/>
      <c r="AKT41" s="756"/>
      <c r="AKU41" s="756"/>
      <c r="AKV41" s="756"/>
      <c r="AKW41" s="756"/>
      <c r="AKX41" s="756"/>
      <c r="AKY41" s="756"/>
      <c r="AKZ41" s="756"/>
      <c r="ALA41" s="756"/>
      <c r="ALB41" s="756"/>
      <c r="ALC41" s="756"/>
      <c r="ALD41" s="756"/>
      <c r="ALE41" s="756"/>
      <c r="ALF41" s="756"/>
      <c r="ALG41" s="756"/>
      <c r="ALH41" s="756"/>
      <c r="ALI41" s="756"/>
      <c r="ALJ41" s="756"/>
      <c r="ALK41" s="756"/>
      <c r="ALL41" s="756"/>
      <c r="ALM41" s="756"/>
      <c r="ALN41" s="756"/>
      <c r="ALO41" s="756"/>
      <c r="ALP41" s="756"/>
      <c r="ALQ41" s="756"/>
      <c r="ALR41" s="756"/>
      <c r="ALS41" s="756"/>
      <c r="ALT41" s="756"/>
      <c r="ALU41" s="756"/>
      <c r="ALV41" s="756"/>
      <c r="ALW41" s="756"/>
      <c r="ALX41" s="756"/>
      <c r="ALY41" s="756"/>
      <c r="ALZ41" s="756"/>
      <c r="AMA41" s="756"/>
      <c r="AMB41" s="756"/>
      <c r="AMC41" s="756"/>
      <c r="AMD41" s="756"/>
      <c r="AME41" s="756"/>
      <c r="AMF41" s="756"/>
      <c r="AMG41" s="756"/>
      <c r="AMH41" s="756"/>
      <c r="AMI41" s="756"/>
      <c r="AMJ41" s="756"/>
      <c r="AMK41" s="756"/>
      <c r="AML41" s="756"/>
      <c r="AMM41" s="756"/>
      <c r="AMN41" s="756"/>
      <c r="AMO41" s="756"/>
      <c r="AMP41" s="756"/>
      <c r="AMQ41" s="756"/>
      <c r="AMR41" s="756"/>
      <c r="AMS41" s="756"/>
      <c r="AMT41" s="756"/>
      <c r="AMU41" s="756"/>
      <c r="AMV41" s="756"/>
      <c r="AMW41" s="756"/>
      <c r="AMX41" s="756"/>
      <c r="AMY41" s="756"/>
      <c r="AMZ41" s="756"/>
      <c r="ANA41" s="756"/>
      <c r="ANB41" s="756"/>
      <c r="ANC41" s="756"/>
      <c r="AND41" s="756"/>
      <c r="ANE41" s="756"/>
      <c r="ANF41" s="756"/>
      <c r="ANG41" s="756"/>
      <c r="ANH41" s="756"/>
      <c r="ANI41" s="756"/>
      <c r="ANJ41" s="756"/>
      <c r="ANK41" s="756"/>
      <c r="ANL41" s="756"/>
      <c r="ANM41" s="756"/>
      <c r="ANN41" s="756"/>
      <c r="ANO41" s="756"/>
      <c r="ANP41" s="756"/>
      <c r="ANQ41" s="756"/>
      <c r="ANR41" s="756"/>
      <c r="ANS41" s="756"/>
      <c r="ANT41" s="756"/>
      <c r="ANU41" s="756"/>
      <c r="ANV41" s="756"/>
      <c r="ANW41" s="756"/>
      <c r="ANX41" s="756"/>
      <c r="ANY41" s="756"/>
      <c r="ANZ41" s="756"/>
      <c r="AOA41" s="756"/>
      <c r="AOB41" s="756"/>
      <c r="AOC41" s="756"/>
      <c r="AOD41" s="756"/>
      <c r="AOE41" s="756"/>
      <c r="AOF41" s="756"/>
      <c r="AOG41" s="756"/>
      <c r="AOH41" s="756"/>
      <c r="AOI41" s="756"/>
      <c r="AOJ41" s="756"/>
      <c r="AOK41" s="756"/>
      <c r="AOL41" s="756"/>
      <c r="AOM41" s="756"/>
      <c r="AON41" s="756"/>
      <c r="AOO41" s="756"/>
      <c r="AOP41" s="756"/>
      <c r="AOQ41" s="756"/>
      <c r="AOR41" s="756"/>
      <c r="AOS41" s="756"/>
      <c r="AOT41" s="756"/>
      <c r="AOU41" s="756"/>
      <c r="AOV41" s="756"/>
      <c r="AOW41" s="756"/>
      <c r="AOX41" s="756"/>
      <c r="AOY41" s="756"/>
      <c r="AOZ41" s="756"/>
      <c r="APA41" s="756"/>
      <c r="APB41" s="756"/>
      <c r="APC41" s="756"/>
      <c r="APD41" s="756"/>
      <c r="APE41" s="756"/>
      <c r="APF41" s="756"/>
      <c r="APG41" s="756"/>
      <c r="APH41" s="756"/>
      <c r="API41" s="756"/>
      <c r="APJ41" s="756"/>
      <c r="APK41" s="756"/>
      <c r="APL41" s="756"/>
      <c r="APM41" s="756"/>
      <c r="APN41" s="756"/>
      <c r="APO41" s="756"/>
      <c r="APP41" s="756"/>
      <c r="APQ41" s="756"/>
      <c r="APR41" s="756"/>
      <c r="APS41" s="756"/>
      <c r="APT41" s="756"/>
      <c r="APU41" s="756"/>
      <c r="APV41" s="756"/>
      <c r="APW41" s="756"/>
      <c r="APX41" s="756"/>
      <c r="APY41" s="756"/>
      <c r="APZ41" s="756"/>
      <c r="AQA41" s="756"/>
      <c r="AQB41" s="756"/>
      <c r="AQC41" s="756"/>
      <c r="AQD41" s="756"/>
      <c r="AQE41" s="756"/>
      <c r="AQF41" s="756"/>
      <c r="AQG41" s="756"/>
      <c r="AQH41" s="756"/>
      <c r="AQI41" s="756"/>
      <c r="AQJ41" s="756"/>
      <c r="AQK41" s="756"/>
      <c r="AQL41" s="756"/>
      <c r="AQM41" s="756"/>
      <c r="AQN41" s="756"/>
      <c r="AQO41" s="756"/>
      <c r="AQP41" s="756"/>
      <c r="AQQ41" s="756"/>
      <c r="AQR41" s="756"/>
      <c r="AQS41" s="756"/>
      <c r="AQT41" s="756"/>
      <c r="AQU41" s="756"/>
      <c r="AQV41" s="756"/>
      <c r="AQW41" s="756"/>
      <c r="AQX41" s="756"/>
      <c r="AQY41" s="756"/>
      <c r="AQZ41" s="756"/>
      <c r="ARA41" s="756"/>
      <c r="ARB41" s="756"/>
      <c r="ARC41" s="756"/>
      <c r="ARD41" s="756"/>
      <c r="ARE41" s="756"/>
      <c r="ARF41" s="756"/>
      <c r="ARG41" s="756"/>
      <c r="ARH41" s="756"/>
      <c r="ARI41" s="756"/>
      <c r="ARJ41" s="756"/>
      <c r="ARK41" s="756"/>
      <c r="ARL41" s="756"/>
      <c r="ARM41" s="756"/>
      <c r="ARN41" s="756"/>
      <c r="ARO41" s="756"/>
      <c r="ARP41" s="756"/>
      <c r="ARQ41" s="756"/>
      <c r="ARR41" s="756"/>
      <c r="ARS41" s="756"/>
      <c r="ART41" s="756"/>
      <c r="ARU41" s="756"/>
      <c r="ARV41" s="756"/>
      <c r="ARW41" s="756"/>
      <c r="ARX41" s="756"/>
      <c r="ARY41" s="756"/>
      <c r="ARZ41" s="756"/>
      <c r="ASA41" s="756"/>
      <c r="ASB41" s="756"/>
      <c r="ASC41" s="756"/>
      <c r="ASD41" s="756"/>
      <c r="ASE41" s="756"/>
      <c r="ASF41" s="756"/>
      <c r="ASG41" s="756"/>
      <c r="ASH41" s="756"/>
      <c r="ASI41" s="756"/>
      <c r="ASJ41" s="756"/>
      <c r="ASK41" s="756"/>
      <c r="ASL41" s="756"/>
      <c r="ASM41" s="756"/>
      <c r="ASN41" s="756"/>
      <c r="ASO41" s="756"/>
      <c r="ASP41" s="756"/>
      <c r="ASQ41" s="756"/>
      <c r="ASR41" s="756"/>
      <c r="ASS41" s="756"/>
      <c r="AST41" s="756"/>
      <c r="ASU41" s="756"/>
      <c r="ASV41" s="756"/>
      <c r="ASW41" s="756"/>
      <c r="ASX41" s="756"/>
      <c r="ASY41" s="756"/>
      <c r="ASZ41" s="756"/>
      <c r="ATA41" s="756"/>
      <c r="ATB41" s="756"/>
      <c r="ATC41" s="756"/>
      <c r="ATD41" s="756"/>
      <c r="ATE41" s="756"/>
      <c r="ATF41" s="756"/>
      <c r="ATG41" s="756"/>
      <c r="ATH41" s="756"/>
      <c r="ATI41" s="756"/>
      <c r="ATJ41" s="756"/>
      <c r="ATK41" s="756"/>
      <c r="ATL41" s="756"/>
      <c r="ATM41" s="756"/>
      <c r="ATN41" s="756"/>
      <c r="ATO41" s="756"/>
      <c r="ATP41" s="756"/>
      <c r="ATQ41" s="756"/>
      <c r="ATR41" s="756"/>
      <c r="ATS41" s="756"/>
      <c r="ATT41" s="756"/>
      <c r="ATU41" s="756"/>
      <c r="ATV41" s="756"/>
      <c r="ATW41" s="756"/>
      <c r="ATX41" s="756"/>
      <c r="ATY41" s="756"/>
      <c r="ATZ41" s="756"/>
      <c r="AUA41" s="756"/>
      <c r="AUB41" s="756"/>
      <c r="AUC41" s="756"/>
      <c r="AUD41" s="756"/>
      <c r="AUE41" s="756"/>
      <c r="AUF41" s="756"/>
      <c r="AUG41" s="756"/>
      <c r="AUH41" s="756"/>
      <c r="AUI41" s="756"/>
      <c r="AUJ41" s="756"/>
      <c r="AUK41" s="756"/>
      <c r="AUL41" s="756"/>
      <c r="AUM41" s="756"/>
      <c r="AUN41" s="756"/>
      <c r="AUO41" s="756"/>
      <c r="AUP41" s="756"/>
      <c r="AUQ41" s="756"/>
      <c r="AUR41" s="756"/>
      <c r="AUS41" s="756"/>
      <c r="AUT41" s="756"/>
      <c r="AUU41" s="756"/>
      <c r="AUV41" s="756"/>
      <c r="AUW41" s="756"/>
      <c r="AUX41" s="756"/>
      <c r="AUY41" s="756"/>
      <c r="AUZ41" s="756"/>
      <c r="AVA41" s="756"/>
      <c r="AVB41" s="756"/>
      <c r="AVC41" s="756"/>
      <c r="AVD41" s="756"/>
      <c r="AVE41" s="756"/>
      <c r="AVF41" s="756"/>
      <c r="AVG41" s="756"/>
      <c r="AVH41" s="756"/>
      <c r="AVI41" s="756"/>
      <c r="AVJ41" s="756"/>
      <c r="AVK41" s="756"/>
      <c r="AVL41" s="756"/>
      <c r="AVM41" s="756"/>
      <c r="AVN41" s="756"/>
      <c r="AVO41" s="756"/>
      <c r="AVP41" s="756"/>
      <c r="AVQ41" s="756"/>
      <c r="AVR41" s="756"/>
      <c r="AVS41" s="756"/>
      <c r="AVT41" s="756"/>
      <c r="AVU41" s="756"/>
      <c r="AVV41" s="756"/>
      <c r="AVW41" s="756"/>
      <c r="AVX41" s="756"/>
      <c r="AVY41" s="756"/>
      <c r="AVZ41" s="756"/>
      <c r="AWA41" s="756"/>
      <c r="AWB41" s="756"/>
      <c r="AWC41" s="756"/>
      <c r="AWD41" s="756"/>
      <c r="AWE41" s="756"/>
      <c r="AWF41" s="756"/>
      <c r="AWG41" s="756"/>
      <c r="AWH41" s="756"/>
      <c r="AWI41" s="756"/>
      <c r="AWJ41" s="756"/>
      <c r="AWK41" s="756"/>
      <c r="AWL41" s="756"/>
      <c r="AWM41" s="756"/>
      <c r="AWN41" s="756"/>
      <c r="AWO41" s="756"/>
      <c r="AWP41" s="756"/>
      <c r="AWQ41" s="756"/>
      <c r="AWR41" s="756"/>
      <c r="AWS41" s="756"/>
      <c r="AWT41" s="756"/>
      <c r="AWU41" s="756"/>
      <c r="AWV41" s="756"/>
      <c r="AWW41" s="756"/>
      <c r="AWX41" s="756"/>
      <c r="AWY41" s="756"/>
      <c r="AWZ41" s="756"/>
      <c r="AXA41" s="756"/>
      <c r="AXB41" s="756"/>
      <c r="AXC41" s="756"/>
      <c r="AXD41" s="756"/>
      <c r="AXE41" s="756"/>
      <c r="AXF41" s="756"/>
      <c r="AXG41" s="756"/>
      <c r="AXH41" s="756"/>
      <c r="AXI41" s="756"/>
      <c r="AXJ41" s="756"/>
      <c r="AXK41" s="756"/>
      <c r="AXL41" s="756"/>
      <c r="AXM41" s="756"/>
      <c r="AXN41" s="756"/>
      <c r="AXO41" s="756"/>
      <c r="AXP41" s="756"/>
      <c r="AXQ41" s="756"/>
      <c r="AXR41" s="756"/>
      <c r="AXS41" s="756"/>
      <c r="AXT41" s="756"/>
      <c r="AXU41" s="756"/>
      <c r="AXV41" s="756"/>
      <c r="AXW41" s="756"/>
      <c r="AXX41" s="756"/>
      <c r="AXY41" s="756"/>
      <c r="AXZ41" s="756"/>
      <c r="AYA41" s="756"/>
      <c r="AYB41" s="756"/>
      <c r="AYC41" s="756"/>
      <c r="AYD41" s="756"/>
      <c r="AYE41" s="756"/>
      <c r="AYF41" s="756"/>
      <c r="AYG41" s="756"/>
      <c r="AYH41" s="756"/>
      <c r="AYI41" s="756"/>
      <c r="AYJ41" s="756"/>
      <c r="AYK41" s="756"/>
      <c r="AYL41" s="756"/>
      <c r="AYM41" s="756"/>
      <c r="AYN41" s="756"/>
      <c r="AYO41" s="756"/>
      <c r="AYP41" s="756"/>
      <c r="AYQ41" s="756"/>
      <c r="AYR41" s="756"/>
      <c r="AYS41" s="756"/>
      <c r="AYT41" s="756"/>
      <c r="AYU41" s="756"/>
      <c r="AYV41" s="756"/>
      <c r="AYW41" s="756"/>
      <c r="AYX41" s="756"/>
      <c r="AYY41" s="756"/>
      <c r="AYZ41" s="756"/>
      <c r="AZA41" s="756"/>
      <c r="AZB41" s="756"/>
      <c r="AZC41" s="756"/>
      <c r="AZD41" s="756"/>
      <c r="AZE41" s="756"/>
      <c r="AZF41" s="756"/>
      <c r="AZG41" s="756"/>
      <c r="AZH41" s="756"/>
      <c r="AZI41" s="756"/>
      <c r="AZJ41" s="756"/>
      <c r="AZK41" s="756"/>
      <c r="AZL41" s="756"/>
      <c r="AZM41" s="756"/>
      <c r="AZN41" s="756"/>
      <c r="AZO41" s="756"/>
      <c r="AZP41" s="756"/>
      <c r="AZQ41" s="756"/>
      <c r="AZR41" s="756"/>
      <c r="AZS41" s="756"/>
      <c r="AZT41" s="756"/>
      <c r="AZU41" s="756"/>
      <c r="AZV41" s="756"/>
      <c r="AZW41" s="756"/>
      <c r="AZX41" s="756"/>
      <c r="AZY41" s="756"/>
      <c r="AZZ41" s="756"/>
      <c r="BAA41" s="756"/>
      <c r="BAB41" s="756"/>
      <c r="BAC41" s="756"/>
      <c r="BAD41" s="756"/>
      <c r="BAE41" s="756"/>
      <c r="BAF41" s="756"/>
      <c r="BAG41" s="756"/>
      <c r="BAH41" s="756"/>
      <c r="BAI41" s="756"/>
      <c r="BAJ41" s="756"/>
      <c r="BAK41" s="756"/>
      <c r="BAL41" s="756"/>
      <c r="BAM41" s="756"/>
      <c r="BAN41" s="756"/>
      <c r="BAO41" s="756"/>
      <c r="BAP41" s="756"/>
      <c r="BAQ41" s="756"/>
      <c r="BAR41" s="756"/>
      <c r="BAS41" s="756"/>
      <c r="BAT41" s="756"/>
      <c r="BAU41" s="756"/>
      <c r="BAV41" s="756"/>
      <c r="BAW41" s="756"/>
      <c r="BAX41" s="756"/>
      <c r="BAY41" s="756"/>
      <c r="BAZ41" s="756"/>
      <c r="BBA41" s="756"/>
      <c r="BBB41" s="756"/>
      <c r="BBC41" s="756"/>
      <c r="BBD41" s="756"/>
      <c r="BBE41" s="756"/>
      <c r="BBF41" s="756"/>
      <c r="BBG41" s="756"/>
      <c r="BBH41" s="756"/>
      <c r="BBI41" s="756"/>
      <c r="BBJ41" s="756"/>
      <c r="BBK41" s="756"/>
      <c r="BBL41" s="756"/>
      <c r="BBM41" s="756"/>
      <c r="BBN41" s="756"/>
      <c r="BBO41" s="756"/>
      <c r="BBP41" s="756"/>
      <c r="BBQ41" s="756"/>
      <c r="BBR41" s="756"/>
      <c r="BBS41" s="756"/>
      <c r="BBT41" s="756"/>
      <c r="BBU41" s="756"/>
      <c r="BBV41" s="756"/>
      <c r="BBW41" s="756"/>
      <c r="BBX41" s="756"/>
      <c r="BBY41" s="756"/>
      <c r="BBZ41" s="756"/>
      <c r="BCA41" s="756"/>
      <c r="BCB41" s="756"/>
      <c r="BCC41" s="756"/>
      <c r="BCD41" s="756"/>
      <c r="BCE41" s="756"/>
      <c r="BCF41" s="756"/>
      <c r="BCG41" s="756"/>
      <c r="BCH41" s="756"/>
      <c r="BCI41" s="756"/>
      <c r="BCJ41" s="756"/>
      <c r="BCK41" s="756"/>
      <c r="BCL41" s="756"/>
      <c r="BCM41" s="756"/>
      <c r="BCN41" s="756"/>
      <c r="BCO41" s="756"/>
      <c r="BCP41" s="756"/>
      <c r="BCQ41" s="756"/>
      <c r="BCR41" s="756"/>
      <c r="BCS41" s="756"/>
      <c r="BCT41" s="756"/>
      <c r="BCU41" s="756"/>
      <c r="BCV41" s="756"/>
      <c r="BCW41" s="756"/>
      <c r="BCX41" s="756"/>
      <c r="BCY41" s="756"/>
      <c r="BCZ41" s="756"/>
      <c r="BDA41" s="756"/>
      <c r="BDB41" s="756"/>
      <c r="BDC41" s="756"/>
      <c r="BDD41" s="756"/>
      <c r="BDE41" s="756"/>
      <c r="BDF41" s="756"/>
      <c r="BDG41" s="756"/>
      <c r="BDH41" s="756"/>
      <c r="BDI41" s="756"/>
      <c r="BDJ41" s="756"/>
      <c r="BDK41" s="756"/>
      <c r="BDL41" s="756"/>
      <c r="BDM41" s="756"/>
      <c r="BDN41" s="756"/>
      <c r="BDO41" s="756"/>
      <c r="BDP41" s="756"/>
      <c r="BDQ41" s="756"/>
      <c r="BDR41" s="756"/>
      <c r="BDS41" s="756"/>
      <c r="BDT41" s="756"/>
      <c r="BDU41" s="756"/>
      <c r="BDV41" s="756"/>
      <c r="BDW41" s="756"/>
      <c r="BDX41" s="756"/>
      <c r="BDY41" s="756"/>
      <c r="BDZ41" s="756"/>
      <c r="BEA41" s="756"/>
      <c r="BEB41" s="756"/>
      <c r="BEC41" s="756"/>
      <c r="BED41" s="756"/>
      <c r="BEE41" s="756"/>
      <c r="BEF41" s="756"/>
      <c r="BEG41" s="756"/>
      <c r="BEH41" s="756"/>
      <c r="BEI41" s="756"/>
      <c r="BEJ41" s="756"/>
      <c r="BEK41" s="756"/>
      <c r="BEL41" s="756"/>
      <c r="BEM41" s="756"/>
      <c r="BEN41" s="756"/>
      <c r="BEO41" s="756"/>
      <c r="BEP41" s="756"/>
      <c r="BEQ41" s="756"/>
      <c r="BER41" s="756"/>
      <c r="BES41" s="756"/>
      <c r="BET41" s="756"/>
      <c r="BEU41" s="756"/>
      <c r="BEV41" s="756"/>
      <c r="BEW41" s="756"/>
      <c r="BEX41" s="756"/>
      <c r="BEY41" s="756"/>
      <c r="BEZ41" s="756"/>
      <c r="BFA41" s="756"/>
      <c r="BFB41" s="756"/>
      <c r="BFC41" s="756"/>
      <c r="BFD41" s="756"/>
      <c r="BFE41" s="756"/>
      <c r="BFF41" s="756"/>
      <c r="BFG41" s="756"/>
      <c r="BFH41" s="756"/>
      <c r="BFI41" s="756"/>
      <c r="BFJ41" s="756"/>
      <c r="BFK41" s="756"/>
      <c r="BFL41" s="756"/>
      <c r="BFM41" s="756"/>
      <c r="BFN41" s="756"/>
      <c r="BFO41" s="756"/>
      <c r="BFP41" s="756"/>
      <c r="BFQ41" s="756"/>
      <c r="BFR41" s="756"/>
      <c r="BFS41" s="756"/>
      <c r="BFT41" s="756"/>
      <c r="BFU41" s="756"/>
      <c r="BFV41" s="756"/>
      <c r="BFW41" s="756"/>
      <c r="BFX41" s="756"/>
      <c r="BFY41" s="756"/>
      <c r="BFZ41" s="756"/>
      <c r="BGA41" s="756"/>
      <c r="BGB41" s="756"/>
      <c r="BGC41" s="756"/>
      <c r="BGD41" s="756"/>
      <c r="BGE41" s="756"/>
      <c r="BGF41" s="756"/>
      <c r="BGG41" s="756"/>
      <c r="BGH41" s="756"/>
      <c r="BGI41" s="756"/>
      <c r="BGJ41" s="756"/>
      <c r="BGK41" s="756"/>
      <c r="BGL41" s="756"/>
      <c r="BGM41" s="756"/>
      <c r="BGN41" s="756"/>
      <c r="BGO41" s="756"/>
      <c r="BGP41" s="756"/>
      <c r="BGQ41" s="756"/>
      <c r="BGR41" s="756"/>
      <c r="BGS41" s="756"/>
      <c r="BGT41" s="756"/>
      <c r="BGU41" s="756"/>
      <c r="BGV41" s="756"/>
      <c r="BGW41" s="756"/>
      <c r="BGX41" s="756"/>
      <c r="BGY41" s="756"/>
      <c r="BGZ41" s="756"/>
      <c r="BHA41" s="756"/>
      <c r="BHB41" s="756"/>
      <c r="BHC41" s="756"/>
      <c r="BHD41" s="756"/>
      <c r="BHE41" s="756"/>
      <c r="BHF41" s="756"/>
      <c r="BHG41" s="756"/>
      <c r="BHH41" s="756"/>
      <c r="BHI41" s="756"/>
      <c r="BHJ41" s="756"/>
      <c r="BHK41" s="756"/>
      <c r="BHL41" s="756"/>
      <c r="BHM41" s="756"/>
      <c r="BHN41" s="756"/>
      <c r="BHO41" s="756"/>
      <c r="BHP41" s="756"/>
      <c r="BHQ41" s="756"/>
      <c r="BHR41" s="756"/>
      <c r="BHS41" s="756"/>
      <c r="BHT41" s="756"/>
      <c r="BHU41" s="756"/>
      <c r="BHV41" s="756"/>
      <c r="BHW41" s="756"/>
      <c r="BHX41" s="756"/>
      <c r="BHY41" s="756"/>
      <c r="BHZ41" s="756"/>
      <c r="BIA41" s="756"/>
      <c r="BIB41" s="756"/>
      <c r="BIC41" s="756"/>
      <c r="BID41" s="756"/>
      <c r="BIE41" s="756"/>
      <c r="BIF41" s="756"/>
      <c r="BIG41" s="756"/>
      <c r="BIH41" s="756"/>
      <c r="BII41" s="756"/>
      <c r="BIJ41" s="756"/>
      <c r="BIK41" s="756"/>
      <c r="BIL41" s="756"/>
      <c r="BIM41" s="756"/>
      <c r="BIN41" s="756"/>
      <c r="BIO41" s="756"/>
      <c r="BIP41" s="756"/>
      <c r="BIQ41" s="756"/>
      <c r="BIR41" s="756"/>
      <c r="BIS41" s="756"/>
      <c r="BIT41" s="756"/>
      <c r="BIU41" s="756"/>
      <c r="BIV41" s="756"/>
      <c r="BIW41" s="756"/>
      <c r="BIX41" s="756"/>
      <c r="BIY41" s="756"/>
      <c r="BIZ41" s="756"/>
      <c r="BJA41" s="756"/>
      <c r="BJB41" s="756"/>
      <c r="BJC41" s="756"/>
      <c r="BJD41" s="756"/>
      <c r="BJE41" s="756"/>
      <c r="BJF41" s="756"/>
      <c r="BJG41" s="756"/>
      <c r="BJH41" s="756"/>
      <c r="BJI41" s="756"/>
      <c r="BJJ41" s="756"/>
      <c r="BJK41" s="756"/>
      <c r="BJL41" s="756"/>
      <c r="BJM41" s="756"/>
      <c r="BJN41" s="756"/>
      <c r="BJO41" s="756"/>
      <c r="BJP41" s="756"/>
      <c r="BJQ41" s="756"/>
      <c r="BJR41" s="756"/>
      <c r="BJS41" s="756"/>
      <c r="BJT41" s="756"/>
      <c r="BJU41" s="756"/>
      <c r="BJV41" s="756"/>
      <c r="BJW41" s="756"/>
      <c r="BJX41" s="756"/>
      <c r="BJY41" s="756"/>
      <c r="BJZ41" s="756"/>
      <c r="BKA41" s="756"/>
      <c r="BKB41" s="756"/>
      <c r="BKC41" s="756"/>
      <c r="BKD41" s="756"/>
      <c r="BKE41" s="756"/>
      <c r="BKF41" s="756"/>
      <c r="BKG41" s="756"/>
      <c r="BKH41" s="756"/>
      <c r="BKI41" s="756"/>
      <c r="BKJ41" s="756"/>
      <c r="BKK41" s="756"/>
      <c r="BKL41" s="756"/>
      <c r="BKM41" s="756"/>
      <c r="BKN41" s="756"/>
      <c r="BKO41" s="756"/>
      <c r="BKP41" s="756"/>
      <c r="BKQ41" s="756"/>
      <c r="BKR41" s="756"/>
      <c r="BKS41" s="756"/>
      <c r="BKT41" s="756"/>
      <c r="BKU41" s="756"/>
      <c r="BKV41" s="756"/>
      <c r="BKW41" s="756"/>
      <c r="BKX41" s="756"/>
      <c r="BKY41" s="756"/>
      <c r="BKZ41" s="756"/>
      <c r="BLA41" s="756"/>
      <c r="BLB41" s="756"/>
      <c r="BLC41" s="756"/>
      <c r="BLD41" s="756"/>
      <c r="BLE41" s="756"/>
      <c r="BLF41" s="756"/>
      <c r="BLG41" s="756"/>
      <c r="BLH41" s="756"/>
      <c r="BLI41" s="756"/>
      <c r="BLJ41" s="756"/>
      <c r="BLK41" s="756"/>
      <c r="BLL41" s="756"/>
      <c r="BLM41" s="756"/>
      <c r="BLN41" s="756"/>
      <c r="BLO41" s="756"/>
      <c r="BLP41" s="756"/>
      <c r="BLQ41" s="756"/>
      <c r="BLR41" s="756"/>
      <c r="BLS41" s="756"/>
      <c r="BLT41" s="756"/>
      <c r="BLU41" s="756"/>
      <c r="BLV41" s="756"/>
      <c r="BLW41" s="756"/>
      <c r="BLX41" s="756"/>
      <c r="BLY41" s="756"/>
      <c r="BLZ41" s="756"/>
      <c r="BMA41" s="756"/>
      <c r="BMB41" s="756"/>
      <c r="BMC41" s="756"/>
      <c r="BMD41" s="756"/>
      <c r="BME41" s="756"/>
      <c r="BMF41" s="756"/>
      <c r="BMG41" s="756"/>
      <c r="BMH41" s="756"/>
      <c r="BMI41" s="756"/>
      <c r="BMJ41" s="756"/>
      <c r="BMK41" s="756"/>
      <c r="BML41" s="756"/>
      <c r="BMM41" s="756"/>
      <c r="BMN41" s="756"/>
      <c r="BMO41" s="756"/>
      <c r="BMP41" s="756"/>
      <c r="BMQ41" s="756"/>
      <c r="BMR41" s="756"/>
      <c r="BMS41" s="756"/>
      <c r="BMT41" s="756"/>
      <c r="BMU41" s="756"/>
      <c r="BMV41" s="756"/>
      <c r="BMW41" s="756"/>
      <c r="BMX41" s="756"/>
      <c r="BMY41" s="756"/>
      <c r="BMZ41" s="756"/>
      <c r="BNA41" s="756"/>
      <c r="BNB41" s="756"/>
      <c r="BNC41" s="756"/>
      <c r="BND41" s="756"/>
      <c r="BNE41" s="756"/>
      <c r="BNF41" s="756"/>
      <c r="BNG41" s="756"/>
      <c r="BNH41" s="756"/>
      <c r="BNI41" s="756"/>
      <c r="BNJ41" s="756"/>
      <c r="BNK41" s="756"/>
      <c r="BNL41" s="756"/>
      <c r="BNM41" s="756"/>
      <c r="BNN41" s="756"/>
      <c r="BNO41" s="756"/>
      <c r="BNP41" s="756"/>
      <c r="BNQ41" s="756"/>
      <c r="BNR41" s="756"/>
      <c r="BNS41" s="756"/>
      <c r="BNT41" s="756"/>
      <c r="BNU41" s="756"/>
      <c r="BNV41" s="756"/>
      <c r="BNW41" s="756"/>
      <c r="BNX41" s="756"/>
      <c r="BNY41" s="756"/>
      <c r="BNZ41" s="756"/>
      <c r="BOA41" s="756"/>
      <c r="BOB41" s="756"/>
      <c r="BOC41" s="756"/>
      <c r="BOD41" s="756"/>
      <c r="BOE41" s="756"/>
      <c r="BOF41" s="756"/>
      <c r="BOG41" s="756"/>
      <c r="BOH41" s="756"/>
      <c r="BOI41" s="756"/>
      <c r="BOJ41" s="756"/>
      <c r="BOK41" s="756"/>
      <c r="BOL41" s="756"/>
      <c r="BOM41" s="756"/>
      <c r="BON41" s="756"/>
      <c r="BOO41" s="756"/>
      <c r="BOP41" s="756"/>
      <c r="BOQ41" s="756"/>
      <c r="BOR41" s="756"/>
      <c r="BOS41" s="756"/>
      <c r="BOT41" s="756"/>
      <c r="BOU41" s="756"/>
      <c r="BOV41" s="756"/>
      <c r="BOW41" s="756"/>
      <c r="BOX41" s="756"/>
      <c r="BOY41" s="756"/>
      <c r="BOZ41" s="756"/>
      <c r="BPA41" s="756"/>
      <c r="BPB41" s="756"/>
      <c r="BPC41" s="756"/>
      <c r="BPD41" s="756"/>
      <c r="BPE41" s="756"/>
      <c r="BPF41" s="756"/>
      <c r="BPG41" s="756"/>
      <c r="BPH41" s="756"/>
      <c r="BPI41" s="756"/>
      <c r="BPJ41" s="756"/>
      <c r="BPK41" s="756"/>
      <c r="BPL41" s="756"/>
      <c r="BPM41" s="756"/>
      <c r="BPN41" s="756"/>
      <c r="BPO41" s="756"/>
      <c r="BPP41" s="756"/>
      <c r="BPQ41" s="756"/>
      <c r="BPR41" s="756"/>
      <c r="BPS41" s="756"/>
      <c r="BPT41" s="756"/>
      <c r="BPU41" s="756"/>
      <c r="BPV41" s="756"/>
      <c r="BPW41" s="756"/>
      <c r="BPX41" s="756"/>
      <c r="BPY41" s="756"/>
      <c r="BPZ41" s="756"/>
      <c r="BQA41" s="756"/>
      <c r="BQB41" s="756"/>
      <c r="BQC41" s="756"/>
      <c r="BQD41" s="756"/>
      <c r="BQE41" s="756"/>
      <c r="BQF41" s="756"/>
      <c r="BQG41" s="756"/>
      <c r="BQH41" s="756"/>
      <c r="BQI41" s="756"/>
      <c r="BQJ41" s="756"/>
      <c r="BQK41" s="756"/>
      <c r="BQL41" s="756"/>
      <c r="BQM41" s="756"/>
      <c r="BQN41" s="756"/>
      <c r="BQO41" s="756"/>
      <c r="BQP41" s="756"/>
      <c r="BQQ41" s="756"/>
      <c r="BQR41" s="756"/>
      <c r="BQS41" s="756"/>
      <c r="BQT41" s="756"/>
      <c r="BQU41" s="756"/>
      <c r="BQV41" s="756"/>
      <c r="BQW41" s="756"/>
      <c r="BQX41" s="756"/>
      <c r="BQY41" s="756"/>
      <c r="BQZ41" s="756"/>
      <c r="BRA41" s="756"/>
      <c r="BRB41" s="756"/>
      <c r="BRC41" s="756"/>
      <c r="BRD41" s="756"/>
      <c r="BRE41" s="756"/>
      <c r="BRF41" s="756"/>
      <c r="BRG41" s="756"/>
      <c r="BRH41" s="756"/>
      <c r="BRI41" s="756"/>
      <c r="BRJ41" s="756"/>
      <c r="BRK41" s="756"/>
      <c r="BRL41" s="756"/>
      <c r="BRM41" s="756"/>
      <c r="BRN41" s="756"/>
      <c r="BRO41" s="756"/>
      <c r="BRP41" s="756"/>
      <c r="BRQ41" s="756"/>
      <c r="BRR41" s="756"/>
      <c r="BRS41" s="756"/>
      <c r="BRT41" s="756"/>
      <c r="BRU41" s="756"/>
      <c r="BRV41" s="756"/>
      <c r="BRW41" s="756"/>
      <c r="BRX41" s="756"/>
      <c r="BRY41" s="756"/>
      <c r="BRZ41" s="756"/>
      <c r="BSA41" s="756"/>
      <c r="BSB41" s="756"/>
      <c r="BSC41" s="756"/>
      <c r="BSD41" s="756"/>
      <c r="BSE41" s="756"/>
      <c r="BSF41" s="756"/>
      <c r="BSG41" s="756"/>
      <c r="BSH41" s="756"/>
      <c r="BSI41" s="756"/>
      <c r="BSJ41" s="756"/>
      <c r="BSK41" s="756"/>
      <c r="BSL41" s="756"/>
      <c r="BSM41" s="756"/>
      <c r="BSN41" s="756"/>
      <c r="BSO41" s="756"/>
      <c r="BSP41" s="756"/>
      <c r="BSQ41" s="756"/>
      <c r="BSR41" s="756"/>
      <c r="BSS41" s="756"/>
      <c r="BST41" s="756"/>
      <c r="BSU41" s="756"/>
      <c r="BSV41" s="756"/>
      <c r="BSW41" s="756"/>
      <c r="BSX41" s="756"/>
      <c r="BSY41" s="756"/>
      <c r="BSZ41" s="756"/>
      <c r="BTA41" s="756"/>
      <c r="BTB41" s="756"/>
      <c r="BTC41" s="756"/>
      <c r="BTD41" s="756"/>
      <c r="BTE41" s="756"/>
      <c r="BTF41" s="756"/>
      <c r="BTG41" s="756"/>
      <c r="BTH41" s="756"/>
      <c r="BTI41" s="756"/>
      <c r="BTJ41" s="756"/>
      <c r="BTK41" s="756"/>
      <c r="BTL41" s="756"/>
      <c r="BTM41" s="756"/>
      <c r="BTN41" s="756"/>
      <c r="BTO41" s="756"/>
      <c r="BTP41" s="756"/>
      <c r="BTQ41" s="756"/>
      <c r="BTR41" s="756"/>
      <c r="BTS41" s="756"/>
      <c r="BTT41" s="756"/>
      <c r="BTU41" s="756"/>
      <c r="BTV41" s="756"/>
      <c r="BTW41" s="756"/>
      <c r="BTX41" s="756"/>
      <c r="BTY41" s="756"/>
      <c r="BTZ41" s="756"/>
      <c r="BUA41" s="756"/>
      <c r="BUB41" s="756"/>
      <c r="BUC41" s="756"/>
      <c r="BUD41" s="756"/>
      <c r="BUE41" s="756"/>
      <c r="BUF41" s="756"/>
      <c r="BUG41" s="756"/>
      <c r="BUH41" s="756"/>
      <c r="BUI41" s="756"/>
      <c r="BUJ41" s="756"/>
      <c r="BUK41" s="756"/>
      <c r="BUL41" s="756"/>
      <c r="BUM41" s="756"/>
      <c r="BUN41" s="756"/>
      <c r="BUO41" s="756"/>
      <c r="BUP41" s="756"/>
      <c r="BUQ41" s="756"/>
      <c r="BUR41" s="756"/>
      <c r="BUS41" s="756"/>
      <c r="BUT41" s="756"/>
      <c r="BUU41" s="756"/>
      <c r="BUV41" s="756"/>
      <c r="BUW41" s="756"/>
      <c r="BUX41" s="756"/>
      <c r="BUY41" s="756"/>
      <c r="BUZ41" s="756"/>
      <c r="BVA41" s="756"/>
      <c r="BVB41" s="756"/>
      <c r="BVC41" s="756"/>
      <c r="BVD41" s="756"/>
      <c r="BVE41" s="756"/>
      <c r="BVF41" s="756"/>
      <c r="BVG41" s="756"/>
      <c r="BVH41" s="756"/>
      <c r="BVI41" s="756"/>
      <c r="BVJ41" s="756"/>
      <c r="BVK41" s="756"/>
      <c r="BVL41" s="756"/>
      <c r="BVM41" s="756"/>
      <c r="BVN41" s="756"/>
      <c r="BVO41" s="756"/>
      <c r="BVP41" s="756"/>
      <c r="BVQ41" s="756"/>
      <c r="BVR41" s="756"/>
      <c r="BVS41" s="756"/>
      <c r="BVT41" s="756"/>
      <c r="BVU41" s="756"/>
      <c r="BVV41" s="756"/>
      <c r="BVW41" s="756"/>
      <c r="BVX41" s="756"/>
      <c r="BVY41" s="756"/>
      <c r="BVZ41" s="756"/>
      <c r="BWA41" s="756"/>
      <c r="BWB41" s="756"/>
      <c r="BWC41" s="756"/>
      <c r="BWD41" s="756"/>
      <c r="BWE41" s="756"/>
      <c r="BWF41" s="756"/>
      <c r="BWG41" s="756"/>
      <c r="BWH41" s="756"/>
      <c r="BWI41" s="756"/>
      <c r="BWJ41" s="756"/>
      <c r="BWK41" s="756"/>
      <c r="BWL41" s="756"/>
      <c r="BWM41" s="756"/>
      <c r="BWN41" s="756"/>
      <c r="BWO41" s="756"/>
      <c r="BWP41" s="756"/>
      <c r="BWQ41" s="756"/>
      <c r="BWR41" s="756"/>
      <c r="BWS41" s="756"/>
      <c r="BWT41" s="756"/>
      <c r="BWU41" s="756"/>
      <c r="BWV41" s="756"/>
      <c r="BWW41" s="756"/>
      <c r="BWX41" s="756"/>
      <c r="BWY41" s="756"/>
      <c r="BWZ41" s="756"/>
      <c r="BXA41" s="756"/>
      <c r="BXB41" s="756"/>
      <c r="BXC41" s="756"/>
      <c r="BXD41" s="756"/>
      <c r="BXE41" s="756"/>
      <c r="BXF41" s="756"/>
      <c r="BXG41" s="756"/>
      <c r="BXH41" s="756"/>
      <c r="BXI41" s="756"/>
      <c r="BXJ41" s="756"/>
      <c r="BXK41" s="756"/>
      <c r="BXL41" s="756"/>
      <c r="BXM41" s="756"/>
      <c r="BXN41" s="756"/>
      <c r="BXO41" s="756"/>
      <c r="BXP41" s="756"/>
      <c r="BXQ41" s="756"/>
      <c r="BXR41" s="756"/>
      <c r="BXS41" s="756"/>
      <c r="BXT41" s="756"/>
      <c r="BXU41" s="756"/>
      <c r="BXV41" s="756"/>
      <c r="BXW41" s="756"/>
      <c r="BXX41" s="756"/>
      <c r="BXY41" s="756"/>
      <c r="BXZ41" s="756"/>
      <c r="BYA41" s="756"/>
      <c r="BYB41" s="756"/>
      <c r="BYC41" s="756"/>
      <c r="BYD41" s="756"/>
      <c r="BYE41" s="756"/>
      <c r="BYF41" s="756"/>
      <c r="BYG41" s="756"/>
      <c r="BYH41" s="756"/>
      <c r="BYI41" s="756"/>
      <c r="BYJ41" s="756"/>
      <c r="BYK41" s="756"/>
      <c r="BYL41" s="756"/>
      <c r="BYM41" s="756"/>
      <c r="BYN41" s="756"/>
      <c r="BYO41" s="756"/>
      <c r="BYP41" s="756"/>
      <c r="BYQ41" s="756"/>
      <c r="BYR41" s="756"/>
      <c r="BYS41" s="756"/>
      <c r="BYT41" s="756"/>
      <c r="BYU41" s="756"/>
      <c r="BYV41" s="756"/>
      <c r="BYW41" s="756"/>
      <c r="BYX41" s="756"/>
      <c r="BYY41" s="756"/>
      <c r="BYZ41" s="756"/>
      <c r="BZA41" s="756"/>
      <c r="BZB41" s="756"/>
      <c r="BZC41" s="756"/>
      <c r="BZD41" s="756"/>
      <c r="BZE41" s="756"/>
      <c r="BZF41" s="756"/>
      <c r="BZG41" s="756"/>
      <c r="BZH41" s="756"/>
      <c r="BZI41" s="756"/>
      <c r="BZJ41" s="756"/>
      <c r="BZK41" s="756"/>
      <c r="BZL41" s="756"/>
      <c r="BZM41" s="756"/>
      <c r="BZN41" s="756"/>
      <c r="BZO41" s="756"/>
      <c r="BZP41" s="756"/>
      <c r="BZQ41" s="756"/>
      <c r="BZR41" s="756"/>
      <c r="BZS41" s="756"/>
      <c r="BZT41" s="756"/>
      <c r="BZU41" s="756"/>
      <c r="BZV41" s="756"/>
      <c r="BZW41" s="756"/>
      <c r="BZX41" s="756"/>
      <c r="BZY41" s="756"/>
      <c r="BZZ41" s="756"/>
      <c r="CAA41" s="756"/>
      <c r="CAB41" s="756"/>
      <c r="CAC41" s="756"/>
      <c r="CAD41" s="756"/>
      <c r="CAE41" s="756"/>
      <c r="CAF41" s="756"/>
      <c r="CAG41" s="756"/>
      <c r="CAH41" s="756"/>
      <c r="CAI41" s="756"/>
      <c r="CAJ41" s="756"/>
      <c r="CAK41" s="756"/>
      <c r="CAL41" s="756"/>
      <c r="CAM41" s="756"/>
      <c r="CAN41" s="756"/>
      <c r="CAO41" s="756"/>
      <c r="CAP41" s="756"/>
      <c r="CAQ41" s="756"/>
      <c r="CAR41" s="756"/>
      <c r="CAS41" s="756"/>
      <c r="CAT41" s="756"/>
      <c r="CAU41" s="756"/>
      <c r="CAV41" s="756"/>
      <c r="CAW41" s="756"/>
      <c r="CAX41" s="756"/>
      <c r="CAY41" s="756"/>
      <c r="CAZ41" s="756"/>
      <c r="CBA41" s="756"/>
      <c r="CBB41" s="756"/>
      <c r="CBC41" s="756"/>
      <c r="CBD41" s="756"/>
      <c r="CBE41" s="756"/>
      <c r="CBF41" s="756"/>
      <c r="CBG41" s="756"/>
      <c r="CBH41" s="756"/>
      <c r="CBI41" s="756"/>
      <c r="CBJ41" s="756"/>
      <c r="CBK41" s="756"/>
      <c r="CBL41" s="756"/>
      <c r="CBM41" s="756"/>
      <c r="CBN41" s="756"/>
      <c r="CBO41" s="756"/>
      <c r="CBP41" s="756"/>
      <c r="CBQ41" s="756"/>
      <c r="CBR41" s="756"/>
      <c r="CBS41" s="756"/>
      <c r="CBT41" s="756"/>
      <c r="CBU41" s="756"/>
      <c r="CBV41" s="756"/>
      <c r="CBW41" s="756"/>
      <c r="CBX41" s="756"/>
      <c r="CBY41" s="756"/>
      <c r="CBZ41" s="756"/>
      <c r="CCA41" s="756"/>
      <c r="CCB41" s="756"/>
      <c r="CCC41" s="756"/>
      <c r="CCD41" s="756"/>
      <c r="CCE41" s="756"/>
      <c r="CCF41" s="756"/>
      <c r="CCG41" s="756"/>
      <c r="CCH41" s="756"/>
      <c r="CCI41" s="756"/>
      <c r="CCJ41" s="756"/>
      <c r="CCK41" s="756"/>
      <c r="CCL41" s="756"/>
      <c r="CCM41" s="756"/>
      <c r="CCN41" s="756"/>
      <c r="CCO41" s="756"/>
      <c r="CCP41" s="756"/>
      <c r="CCQ41" s="756"/>
      <c r="CCR41" s="756"/>
      <c r="CCS41" s="756"/>
      <c r="CCT41" s="756"/>
      <c r="CCU41" s="756"/>
      <c r="CCV41" s="756"/>
      <c r="CCW41" s="756"/>
      <c r="CCX41" s="756"/>
      <c r="CCY41" s="756"/>
      <c r="CCZ41" s="756"/>
      <c r="CDA41" s="756"/>
      <c r="CDB41" s="756"/>
      <c r="CDC41" s="756"/>
      <c r="CDD41" s="756"/>
      <c r="CDE41" s="756"/>
      <c r="CDF41" s="756"/>
      <c r="CDG41" s="756"/>
      <c r="CDH41" s="756"/>
      <c r="CDI41" s="756"/>
      <c r="CDJ41" s="756"/>
      <c r="CDK41" s="756"/>
      <c r="CDL41" s="756"/>
      <c r="CDM41" s="756"/>
      <c r="CDN41" s="756"/>
      <c r="CDO41" s="756"/>
      <c r="CDP41" s="756"/>
      <c r="CDQ41" s="756"/>
      <c r="CDR41" s="756"/>
      <c r="CDS41" s="756"/>
      <c r="CDT41" s="756"/>
      <c r="CDU41" s="756"/>
      <c r="CDV41" s="756"/>
      <c r="CDW41" s="756"/>
      <c r="CDX41" s="756"/>
      <c r="CDY41" s="756"/>
      <c r="CDZ41" s="756"/>
      <c r="CEA41" s="756"/>
      <c r="CEB41" s="756"/>
      <c r="CEC41" s="756"/>
      <c r="CED41" s="756"/>
      <c r="CEE41" s="756"/>
      <c r="CEF41" s="756"/>
      <c r="CEG41" s="756"/>
      <c r="CEH41" s="756"/>
      <c r="CEI41" s="756"/>
      <c r="CEJ41" s="756"/>
      <c r="CEK41" s="756"/>
      <c r="CEL41" s="756"/>
      <c r="CEM41" s="756"/>
      <c r="CEN41" s="756"/>
      <c r="CEO41" s="756"/>
      <c r="CEP41" s="756"/>
      <c r="CEQ41" s="756"/>
      <c r="CER41" s="756"/>
      <c r="CES41" s="756"/>
      <c r="CET41" s="756"/>
      <c r="CEU41" s="756"/>
      <c r="CEV41" s="756"/>
      <c r="CEW41" s="756"/>
      <c r="CEX41" s="756"/>
      <c r="CEY41" s="756"/>
      <c r="CEZ41" s="756"/>
      <c r="CFA41" s="756"/>
      <c r="CFB41" s="756"/>
      <c r="CFC41" s="756"/>
      <c r="CFD41" s="756"/>
      <c r="CFE41" s="756"/>
      <c r="CFF41" s="756"/>
      <c r="CFG41" s="756"/>
      <c r="CFH41" s="756"/>
      <c r="CFI41" s="756"/>
      <c r="CFJ41" s="756"/>
      <c r="CFK41" s="756"/>
      <c r="CFL41" s="756"/>
      <c r="CFM41" s="756"/>
      <c r="CFN41" s="756"/>
      <c r="CFO41" s="756"/>
      <c r="CFP41" s="756"/>
      <c r="CFQ41" s="756"/>
      <c r="CFR41" s="756"/>
      <c r="CFS41" s="756"/>
      <c r="CFT41" s="756"/>
      <c r="CFU41" s="756"/>
      <c r="CFV41" s="756"/>
      <c r="CFW41" s="756"/>
      <c r="CFX41" s="756"/>
      <c r="CFY41" s="756"/>
      <c r="CFZ41" s="756"/>
      <c r="CGA41" s="756"/>
      <c r="CGB41" s="756"/>
      <c r="CGC41" s="756"/>
      <c r="CGD41" s="756"/>
      <c r="CGE41" s="756"/>
      <c r="CGF41" s="756"/>
      <c r="CGG41" s="756"/>
      <c r="CGH41" s="756"/>
      <c r="CGI41" s="756"/>
      <c r="CGJ41" s="756"/>
      <c r="CGK41" s="756"/>
      <c r="CGL41" s="756"/>
      <c r="CGM41" s="756"/>
      <c r="CGN41" s="756"/>
      <c r="CGO41" s="756"/>
      <c r="CGP41" s="756"/>
      <c r="CGQ41" s="756"/>
      <c r="CGR41" s="756"/>
      <c r="CGS41" s="756"/>
      <c r="CGT41" s="756"/>
      <c r="CGU41" s="756"/>
      <c r="CGV41" s="756"/>
      <c r="CGW41" s="756"/>
      <c r="CGX41" s="756"/>
      <c r="CGY41" s="756"/>
      <c r="CGZ41" s="756"/>
      <c r="CHA41" s="756"/>
      <c r="CHB41" s="756"/>
      <c r="CHC41" s="756"/>
      <c r="CHD41" s="756"/>
      <c r="CHE41" s="756"/>
      <c r="CHF41" s="756"/>
      <c r="CHG41" s="756"/>
      <c r="CHH41" s="756"/>
      <c r="CHI41" s="756"/>
      <c r="CHJ41" s="756"/>
      <c r="CHK41" s="756"/>
      <c r="CHL41" s="756"/>
      <c r="CHM41" s="756"/>
      <c r="CHN41" s="756"/>
      <c r="CHO41" s="756"/>
      <c r="CHP41" s="756"/>
      <c r="CHQ41" s="756"/>
      <c r="CHR41" s="756"/>
      <c r="CHS41" s="756"/>
      <c r="CHT41" s="756"/>
      <c r="CHU41" s="756"/>
      <c r="CHV41" s="756"/>
      <c r="CHW41" s="756"/>
      <c r="CHX41" s="756"/>
      <c r="CHY41" s="756"/>
      <c r="CHZ41" s="756"/>
      <c r="CIA41" s="756"/>
      <c r="CIB41" s="756"/>
      <c r="CIC41" s="756"/>
      <c r="CID41" s="756"/>
      <c r="CIE41" s="756"/>
      <c r="CIF41" s="756"/>
      <c r="CIG41" s="756"/>
      <c r="CIH41" s="756"/>
      <c r="CII41" s="756"/>
      <c r="CIJ41" s="756"/>
      <c r="CIK41" s="756"/>
      <c r="CIL41" s="756"/>
      <c r="CIM41" s="756"/>
      <c r="CIN41" s="756"/>
      <c r="CIO41" s="756"/>
      <c r="CIP41" s="756"/>
      <c r="CIQ41" s="756"/>
      <c r="CIR41" s="756"/>
      <c r="CIS41" s="756"/>
      <c r="CIT41" s="756"/>
      <c r="CIU41" s="756"/>
      <c r="CIV41" s="756"/>
      <c r="CIW41" s="756"/>
      <c r="CIX41" s="756"/>
      <c r="CIY41" s="756"/>
      <c r="CIZ41" s="756"/>
      <c r="CJA41" s="756"/>
      <c r="CJB41" s="756"/>
      <c r="CJC41" s="756"/>
      <c r="CJD41" s="756"/>
      <c r="CJE41" s="756"/>
      <c r="CJF41" s="756"/>
      <c r="CJG41" s="756"/>
      <c r="CJH41" s="756"/>
      <c r="CJI41" s="756"/>
      <c r="CJJ41" s="756"/>
      <c r="CJK41" s="756"/>
      <c r="CJL41" s="756"/>
      <c r="CJM41" s="756"/>
      <c r="CJN41" s="756"/>
      <c r="CJO41" s="756"/>
      <c r="CJP41" s="756"/>
      <c r="CJQ41" s="756"/>
      <c r="CJR41" s="756"/>
      <c r="CJS41" s="756"/>
      <c r="CJT41" s="756"/>
      <c r="CJU41" s="756"/>
      <c r="CJV41" s="756"/>
      <c r="CJW41" s="756"/>
      <c r="CJX41" s="756"/>
      <c r="CJY41" s="756"/>
      <c r="CJZ41" s="756"/>
      <c r="CKA41" s="756"/>
      <c r="CKB41" s="756"/>
      <c r="CKC41" s="756"/>
      <c r="CKD41" s="756"/>
      <c r="CKE41" s="756"/>
      <c r="CKF41" s="756"/>
      <c r="CKG41" s="756"/>
      <c r="CKH41" s="756"/>
      <c r="CKI41" s="756"/>
      <c r="CKJ41" s="756"/>
      <c r="CKK41" s="756"/>
      <c r="CKL41" s="756"/>
      <c r="CKM41" s="756"/>
      <c r="CKN41" s="756"/>
      <c r="CKO41" s="756"/>
      <c r="CKP41" s="756"/>
      <c r="CKQ41" s="756"/>
      <c r="CKR41" s="756"/>
      <c r="CKS41" s="756"/>
      <c r="CKT41" s="756"/>
      <c r="CKU41" s="756"/>
      <c r="CKV41" s="756"/>
      <c r="CKW41" s="756"/>
      <c r="CKX41" s="756"/>
      <c r="CKY41" s="756"/>
      <c r="CKZ41" s="756"/>
      <c r="CLA41" s="756"/>
      <c r="CLB41" s="756"/>
      <c r="CLC41" s="756"/>
      <c r="CLD41" s="756"/>
      <c r="CLE41" s="756"/>
      <c r="CLF41" s="756"/>
      <c r="CLG41" s="756"/>
      <c r="CLH41" s="756"/>
      <c r="CLI41" s="756"/>
      <c r="CLJ41" s="756"/>
      <c r="CLK41" s="756"/>
      <c r="CLL41" s="756"/>
      <c r="CLM41" s="756"/>
      <c r="CLN41" s="756"/>
      <c r="CLO41" s="756"/>
      <c r="CLP41" s="756"/>
      <c r="CLQ41" s="756"/>
      <c r="CLR41" s="756"/>
      <c r="CLS41" s="756"/>
      <c r="CLT41" s="756"/>
      <c r="CLU41" s="756"/>
      <c r="CLV41" s="756"/>
      <c r="CLW41" s="756"/>
      <c r="CLX41" s="756"/>
      <c r="CLY41" s="756"/>
      <c r="CLZ41" s="756"/>
      <c r="CMA41" s="756"/>
      <c r="CMB41" s="756"/>
      <c r="CMC41" s="756"/>
      <c r="CMD41" s="756"/>
      <c r="CME41" s="756"/>
      <c r="CMF41" s="756"/>
      <c r="CMG41" s="756"/>
      <c r="CMH41" s="756"/>
      <c r="CMI41" s="756"/>
      <c r="CMJ41" s="756"/>
      <c r="CMK41" s="756"/>
      <c r="CML41" s="756"/>
      <c r="CMM41" s="756"/>
      <c r="CMN41" s="756"/>
      <c r="CMO41" s="756"/>
      <c r="CMP41" s="756"/>
      <c r="CMQ41" s="756"/>
      <c r="CMR41" s="756"/>
      <c r="CMS41" s="756"/>
      <c r="CMT41" s="756"/>
      <c r="CMU41" s="756"/>
      <c r="CMV41" s="756"/>
      <c r="CMW41" s="756"/>
      <c r="CMX41" s="756"/>
      <c r="CMY41" s="756"/>
      <c r="CMZ41" s="756"/>
      <c r="CNA41" s="756"/>
      <c r="CNB41" s="756"/>
      <c r="CNC41" s="756"/>
      <c r="CND41" s="756"/>
      <c r="CNE41" s="756"/>
      <c r="CNF41" s="756"/>
      <c r="CNG41" s="756"/>
      <c r="CNH41" s="756"/>
      <c r="CNI41" s="756"/>
      <c r="CNJ41" s="756"/>
      <c r="CNK41" s="756"/>
      <c r="CNL41" s="756"/>
      <c r="CNM41" s="756"/>
      <c r="CNN41" s="756"/>
      <c r="CNO41" s="756"/>
      <c r="CNP41" s="756"/>
      <c r="CNQ41" s="756"/>
      <c r="CNR41" s="756"/>
      <c r="CNS41" s="756"/>
      <c r="CNT41" s="756"/>
      <c r="CNU41" s="756"/>
      <c r="CNV41" s="756"/>
      <c r="CNW41" s="756"/>
      <c r="CNX41" s="756"/>
      <c r="CNY41" s="756"/>
      <c r="CNZ41" s="756"/>
      <c r="COA41" s="756"/>
      <c r="COB41" s="756"/>
      <c r="COC41" s="756"/>
      <c r="COD41" s="756"/>
      <c r="COE41" s="756"/>
      <c r="COF41" s="756"/>
      <c r="COG41" s="756"/>
      <c r="COH41" s="756"/>
      <c r="COI41" s="756"/>
      <c r="COJ41" s="756"/>
      <c r="COK41" s="756"/>
      <c r="COL41" s="756"/>
      <c r="COM41" s="756"/>
      <c r="CON41" s="756"/>
      <c r="COO41" s="756"/>
      <c r="COP41" s="756"/>
      <c r="COQ41" s="756"/>
      <c r="COR41" s="756"/>
      <c r="COS41" s="756"/>
      <c r="COT41" s="756"/>
      <c r="COU41" s="756"/>
      <c r="COV41" s="756"/>
      <c r="COW41" s="756"/>
      <c r="COX41" s="756"/>
      <c r="COY41" s="756"/>
      <c r="COZ41" s="756"/>
      <c r="CPA41" s="756"/>
      <c r="CPB41" s="756"/>
      <c r="CPC41" s="756"/>
      <c r="CPD41" s="756"/>
      <c r="CPE41" s="756"/>
      <c r="CPF41" s="756"/>
      <c r="CPG41" s="756"/>
      <c r="CPH41" s="756"/>
      <c r="CPI41" s="756"/>
      <c r="CPJ41" s="756"/>
      <c r="CPK41" s="756"/>
      <c r="CPL41" s="756"/>
      <c r="CPM41" s="756"/>
      <c r="CPN41" s="756"/>
      <c r="CPO41" s="756"/>
      <c r="CPP41" s="756"/>
      <c r="CPQ41" s="756"/>
      <c r="CPR41" s="756"/>
      <c r="CPS41" s="756"/>
      <c r="CPT41" s="756"/>
      <c r="CPU41" s="756"/>
      <c r="CPV41" s="756"/>
      <c r="CPW41" s="756"/>
      <c r="CPX41" s="756"/>
      <c r="CPY41" s="756"/>
      <c r="CPZ41" s="756"/>
      <c r="CQA41" s="756"/>
      <c r="CQB41" s="756"/>
      <c r="CQC41" s="756"/>
      <c r="CQD41" s="756"/>
      <c r="CQE41" s="756"/>
      <c r="CQF41" s="756"/>
      <c r="CQG41" s="756"/>
      <c r="CQH41" s="756"/>
      <c r="CQI41" s="756"/>
      <c r="CQJ41" s="756"/>
      <c r="CQK41" s="756"/>
      <c r="CQL41" s="756"/>
      <c r="CQM41" s="756"/>
      <c r="CQN41" s="756"/>
      <c r="CQO41" s="756"/>
      <c r="CQP41" s="756"/>
      <c r="CQQ41" s="756"/>
      <c r="CQR41" s="756"/>
      <c r="CQS41" s="756"/>
      <c r="CQT41" s="756"/>
      <c r="CQU41" s="756"/>
      <c r="CQV41" s="756"/>
      <c r="CQW41" s="756"/>
      <c r="CQX41" s="756"/>
      <c r="CQY41" s="756"/>
      <c r="CQZ41" s="756"/>
      <c r="CRA41" s="756"/>
      <c r="CRB41" s="756"/>
      <c r="CRC41" s="756"/>
      <c r="CRD41" s="756"/>
      <c r="CRE41" s="756"/>
      <c r="CRF41" s="756"/>
      <c r="CRG41" s="756"/>
      <c r="CRH41" s="756"/>
      <c r="CRI41" s="756"/>
      <c r="CRJ41" s="756"/>
      <c r="CRK41" s="756"/>
      <c r="CRL41" s="756"/>
      <c r="CRM41" s="756"/>
      <c r="CRN41" s="756"/>
      <c r="CRO41" s="756"/>
      <c r="CRP41" s="756"/>
      <c r="CRQ41" s="756"/>
      <c r="CRR41" s="756"/>
      <c r="CRS41" s="756"/>
      <c r="CRT41" s="756"/>
      <c r="CRU41" s="756"/>
      <c r="CRV41" s="756"/>
      <c r="CRW41" s="756"/>
      <c r="CRX41" s="756"/>
      <c r="CRY41" s="756"/>
      <c r="CRZ41" s="756"/>
      <c r="CSA41" s="756"/>
      <c r="CSB41" s="756"/>
      <c r="CSC41" s="756"/>
      <c r="CSD41" s="756"/>
      <c r="CSE41" s="756"/>
      <c r="CSF41" s="756"/>
      <c r="CSG41" s="756"/>
      <c r="CSH41" s="756"/>
      <c r="CSI41" s="756"/>
      <c r="CSJ41" s="756"/>
      <c r="CSK41" s="756"/>
      <c r="CSL41" s="756"/>
      <c r="CSM41" s="756"/>
      <c r="CSN41" s="756"/>
      <c r="CSO41" s="756"/>
      <c r="CSP41" s="756"/>
      <c r="CSQ41" s="756"/>
      <c r="CSR41" s="756"/>
      <c r="CSS41" s="756"/>
      <c r="CST41" s="756"/>
      <c r="CSU41" s="756"/>
      <c r="CSV41" s="756"/>
      <c r="CSW41" s="756"/>
      <c r="CSX41" s="756"/>
      <c r="CSY41" s="756"/>
      <c r="CSZ41" s="756"/>
      <c r="CTA41" s="756"/>
      <c r="CTB41" s="756"/>
      <c r="CTC41" s="756"/>
      <c r="CTD41" s="756"/>
      <c r="CTE41" s="756"/>
      <c r="CTF41" s="756"/>
      <c r="CTG41" s="756"/>
      <c r="CTH41" s="756"/>
      <c r="CTI41" s="756"/>
      <c r="CTJ41" s="756"/>
      <c r="CTK41" s="756"/>
      <c r="CTL41" s="756"/>
      <c r="CTM41" s="756"/>
      <c r="CTN41" s="756"/>
      <c r="CTO41" s="756"/>
      <c r="CTP41" s="756"/>
      <c r="CTQ41" s="756"/>
      <c r="CTR41" s="756"/>
      <c r="CTS41" s="756"/>
      <c r="CTT41" s="756"/>
      <c r="CTU41" s="756"/>
      <c r="CTV41" s="756"/>
      <c r="CTW41" s="756"/>
      <c r="CTX41" s="756"/>
      <c r="CTY41" s="756"/>
      <c r="CTZ41" s="756"/>
      <c r="CUA41" s="756"/>
      <c r="CUB41" s="756"/>
      <c r="CUC41" s="756"/>
      <c r="CUD41" s="756"/>
      <c r="CUE41" s="756"/>
      <c r="CUF41" s="756"/>
      <c r="CUG41" s="756"/>
      <c r="CUH41" s="756"/>
      <c r="CUI41" s="756"/>
      <c r="CUJ41" s="756"/>
      <c r="CUK41" s="756"/>
      <c r="CUL41" s="756"/>
      <c r="CUM41" s="756"/>
      <c r="CUN41" s="756"/>
      <c r="CUO41" s="756"/>
      <c r="CUP41" s="756"/>
      <c r="CUQ41" s="756"/>
      <c r="CUR41" s="756"/>
      <c r="CUS41" s="756"/>
      <c r="CUT41" s="756"/>
      <c r="CUU41" s="756"/>
      <c r="CUV41" s="756"/>
      <c r="CUW41" s="756"/>
      <c r="CUX41" s="756"/>
      <c r="CUY41" s="756"/>
      <c r="CUZ41" s="756"/>
      <c r="CVA41" s="756"/>
      <c r="CVB41" s="756"/>
      <c r="CVC41" s="756"/>
      <c r="CVD41" s="756"/>
      <c r="CVE41" s="756"/>
      <c r="CVF41" s="756"/>
      <c r="CVG41" s="756"/>
      <c r="CVH41" s="756"/>
      <c r="CVI41" s="756"/>
      <c r="CVJ41" s="756"/>
      <c r="CVK41" s="756"/>
      <c r="CVL41" s="756"/>
      <c r="CVM41" s="756"/>
      <c r="CVN41" s="756"/>
      <c r="CVO41" s="756"/>
      <c r="CVP41" s="756"/>
      <c r="CVQ41" s="756"/>
      <c r="CVR41" s="756"/>
      <c r="CVS41" s="756"/>
      <c r="CVT41" s="756"/>
      <c r="CVU41" s="756"/>
      <c r="CVV41" s="756"/>
      <c r="CVW41" s="756"/>
      <c r="CVX41" s="756"/>
      <c r="CVY41" s="756"/>
      <c r="CVZ41" s="756"/>
      <c r="CWA41" s="756"/>
      <c r="CWB41" s="756"/>
      <c r="CWC41" s="756"/>
      <c r="CWD41" s="756"/>
      <c r="CWE41" s="756"/>
      <c r="CWF41" s="756"/>
      <c r="CWG41" s="756"/>
      <c r="CWH41" s="756"/>
      <c r="CWI41" s="756"/>
      <c r="CWJ41" s="756"/>
      <c r="CWK41" s="756"/>
      <c r="CWL41" s="756"/>
      <c r="CWM41" s="756"/>
      <c r="CWN41" s="756"/>
      <c r="CWO41" s="756"/>
      <c r="CWP41" s="756"/>
      <c r="CWQ41" s="756"/>
      <c r="CWR41" s="756"/>
      <c r="CWS41" s="756"/>
      <c r="CWT41" s="756"/>
      <c r="CWU41" s="756"/>
      <c r="CWV41" s="756"/>
      <c r="CWW41" s="756"/>
      <c r="CWX41" s="756"/>
      <c r="CWY41" s="756"/>
      <c r="CWZ41" s="756"/>
      <c r="CXA41" s="756"/>
      <c r="CXB41" s="756"/>
      <c r="CXC41" s="756"/>
      <c r="CXD41" s="756"/>
      <c r="CXE41" s="756"/>
      <c r="CXF41" s="756"/>
      <c r="CXG41" s="756"/>
      <c r="CXH41" s="756"/>
      <c r="CXI41" s="756"/>
      <c r="CXJ41" s="756"/>
      <c r="CXK41" s="756"/>
      <c r="CXL41" s="756"/>
      <c r="CXM41" s="756"/>
      <c r="CXN41" s="756"/>
      <c r="CXO41" s="756"/>
      <c r="CXP41" s="756"/>
      <c r="CXQ41" s="756"/>
      <c r="CXR41" s="756"/>
      <c r="CXS41" s="756"/>
      <c r="CXT41" s="756"/>
      <c r="CXU41" s="756"/>
      <c r="CXV41" s="756"/>
      <c r="CXW41" s="756"/>
      <c r="CXX41" s="756"/>
      <c r="CXY41" s="756"/>
      <c r="CXZ41" s="756"/>
      <c r="CYA41" s="756"/>
      <c r="CYB41" s="756"/>
      <c r="CYC41" s="756"/>
      <c r="CYD41" s="756"/>
      <c r="CYE41" s="756"/>
      <c r="CYF41" s="756"/>
      <c r="CYG41" s="756"/>
      <c r="CYH41" s="756"/>
      <c r="CYI41" s="756"/>
      <c r="CYJ41" s="756"/>
      <c r="CYK41" s="756"/>
      <c r="CYL41" s="756"/>
      <c r="CYM41" s="756"/>
      <c r="CYN41" s="756"/>
      <c r="CYO41" s="756"/>
      <c r="CYP41" s="756"/>
      <c r="CYQ41" s="756"/>
      <c r="CYR41" s="756"/>
      <c r="CYS41" s="756"/>
      <c r="CYT41" s="756"/>
      <c r="CYU41" s="756"/>
      <c r="CYV41" s="756"/>
      <c r="CYW41" s="756"/>
      <c r="CYX41" s="756"/>
      <c r="CYY41" s="756"/>
      <c r="CYZ41" s="756"/>
      <c r="CZA41" s="756"/>
      <c r="CZB41" s="756"/>
      <c r="CZC41" s="756"/>
      <c r="CZD41" s="756"/>
      <c r="CZE41" s="756"/>
      <c r="CZF41" s="756"/>
      <c r="CZG41" s="756"/>
      <c r="CZH41" s="756"/>
      <c r="CZI41" s="756"/>
      <c r="CZJ41" s="756"/>
      <c r="CZK41" s="756"/>
      <c r="CZL41" s="756"/>
      <c r="CZM41" s="756"/>
      <c r="CZN41" s="756"/>
      <c r="CZO41" s="756"/>
      <c r="CZP41" s="756"/>
      <c r="CZQ41" s="756"/>
      <c r="CZR41" s="756"/>
      <c r="CZS41" s="756"/>
      <c r="CZT41" s="756"/>
      <c r="CZU41" s="756"/>
      <c r="CZV41" s="756"/>
      <c r="CZW41" s="756"/>
      <c r="CZX41" s="756"/>
      <c r="CZY41" s="756"/>
      <c r="CZZ41" s="756"/>
      <c r="DAA41" s="756"/>
      <c r="DAB41" s="756"/>
      <c r="DAC41" s="756"/>
      <c r="DAD41" s="756"/>
      <c r="DAE41" s="756"/>
      <c r="DAF41" s="756"/>
      <c r="DAG41" s="756"/>
      <c r="DAH41" s="756"/>
      <c r="DAI41" s="756"/>
      <c r="DAJ41" s="756"/>
      <c r="DAK41" s="756"/>
      <c r="DAL41" s="756"/>
      <c r="DAM41" s="756"/>
      <c r="DAN41" s="756"/>
      <c r="DAO41" s="756"/>
      <c r="DAP41" s="756"/>
      <c r="DAQ41" s="756"/>
      <c r="DAR41" s="756"/>
      <c r="DAS41" s="756"/>
      <c r="DAT41" s="756"/>
      <c r="DAU41" s="756"/>
      <c r="DAV41" s="756"/>
      <c r="DAW41" s="756"/>
      <c r="DAX41" s="756"/>
      <c r="DAY41" s="756"/>
      <c r="DAZ41" s="756"/>
      <c r="DBA41" s="756"/>
      <c r="DBB41" s="756"/>
      <c r="DBC41" s="756"/>
      <c r="DBD41" s="756"/>
      <c r="DBE41" s="756"/>
      <c r="DBF41" s="756"/>
      <c r="DBG41" s="756"/>
      <c r="DBH41" s="756"/>
      <c r="DBI41" s="756"/>
      <c r="DBJ41" s="756"/>
      <c r="DBK41" s="756"/>
      <c r="DBL41" s="756"/>
      <c r="DBM41" s="756"/>
      <c r="DBN41" s="756"/>
      <c r="DBO41" s="756"/>
      <c r="DBP41" s="756"/>
      <c r="DBQ41" s="756"/>
      <c r="DBR41" s="756"/>
      <c r="DBS41" s="756"/>
      <c r="DBT41" s="756"/>
      <c r="DBU41" s="756"/>
      <c r="DBV41" s="756"/>
      <c r="DBW41" s="756"/>
      <c r="DBX41" s="756"/>
      <c r="DBY41" s="756"/>
      <c r="DBZ41" s="756"/>
      <c r="DCA41" s="756"/>
      <c r="DCB41" s="756"/>
      <c r="DCC41" s="756"/>
      <c r="DCD41" s="756"/>
      <c r="DCE41" s="756"/>
      <c r="DCF41" s="756"/>
      <c r="DCG41" s="756"/>
      <c r="DCH41" s="756"/>
      <c r="DCI41" s="756"/>
      <c r="DCJ41" s="756"/>
      <c r="DCK41" s="756"/>
      <c r="DCL41" s="756"/>
      <c r="DCM41" s="756"/>
      <c r="DCN41" s="756"/>
      <c r="DCO41" s="756"/>
      <c r="DCP41" s="756"/>
      <c r="DCQ41" s="756"/>
      <c r="DCR41" s="756"/>
      <c r="DCS41" s="756"/>
      <c r="DCT41" s="756"/>
      <c r="DCU41" s="756"/>
      <c r="DCV41" s="756"/>
      <c r="DCW41" s="756"/>
      <c r="DCX41" s="756"/>
      <c r="DCY41" s="756"/>
      <c r="DCZ41" s="756"/>
      <c r="DDA41" s="756"/>
      <c r="DDB41" s="756"/>
      <c r="DDC41" s="756"/>
      <c r="DDD41" s="756"/>
      <c r="DDE41" s="756"/>
      <c r="DDF41" s="756"/>
      <c r="DDG41" s="756"/>
      <c r="DDH41" s="756"/>
      <c r="DDI41" s="756"/>
      <c r="DDJ41" s="756"/>
      <c r="DDK41" s="756"/>
      <c r="DDL41" s="756"/>
      <c r="DDM41" s="756"/>
      <c r="DDN41" s="756"/>
      <c r="DDO41" s="756"/>
      <c r="DDP41" s="756"/>
      <c r="DDQ41" s="756"/>
      <c r="DDR41" s="756"/>
      <c r="DDS41" s="756"/>
      <c r="DDT41" s="756"/>
      <c r="DDU41" s="756"/>
      <c r="DDV41" s="756"/>
      <c r="DDW41" s="756"/>
      <c r="DDX41" s="756"/>
      <c r="DDY41" s="756"/>
      <c r="DDZ41" s="756"/>
      <c r="DEA41" s="756"/>
      <c r="DEB41" s="756"/>
      <c r="DEC41" s="756"/>
      <c r="DED41" s="756"/>
      <c r="DEE41" s="756"/>
      <c r="DEF41" s="756"/>
      <c r="DEG41" s="756"/>
      <c r="DEH41" s="756"/>
      <c r="DEI41" s="756"/>
      <c r="DEJ41" s="756"/>
      <c r="DEK41" s="756"/>
      <c r="DEL41" s="756"/>
      <c r="DEM41" s="756"/>
      <c r="DEN41" s="756"/>
      <c r="DEO41" s="756"/>
      <c r="DEP41" s="756"/>
      <c r="DEQ41" s="756"/>
      <c r="DER41" s="756"/>
      <c r="DES41" s="756"/>
      <c r="DET41" s="756"/>
      <c r="DEU41" s="756"/>
      <c r="DEV41" s="756"/>
      <c r="DEW41" s="756"/>
      <c r="DEX41" s="756"/>
      <c r="DEY41" s="756"/>
      <c r="DEZ41" s="756"/>
      <c r="DFA41" s="756"/>
      <c r="DFB41" s="756"/>
      <c r="DFC41" s="756"/>
      <c r="DFD41" s="756"/>
      <c r="DFE41" s="756"/>
      <c r="DFF41" s="756"/>
      <c r="DFG41" s="756"/>
      <c r="DFH41" s="756"/>
      <c r="DFI41" s="756"/>
      <c r="DFJ41" s="756"/>
      <c r="DFK41" s="756"/>
      <c r="DFL41" s="756"/>
      <c r="DFM41" s="756"/>
      <c r="DFN41" s="756"/>
      <c r="DFO41" s="756"/>
      <c r="DFP41" s="756"/>
      <c r="DFQ41" s="756"/>
      <c r="DFR41" s="756"/>
      <c r="DFS41" s="756"/>
      <c r="DFT41" s="756"/>
      <c r="DFU41" s="756"/>
      <c r="DFV41" s="756"/>
      <c r="DFW41" s="756"/>
      <c r="DFX41" s="756"/>
      <c r="DFY41" s="756"/>
      <c r="DFZ41" s="756"/>
      <c r="DGA41" s="756"/>
      <c r="DGB41" s="756"/>
      <c r="DGC41" s="756"/>
      <c r="DGD41" s="756"/>
      <c r="DGE41" s="756"/>
      <c r="DGF41" s="756"/>
      <c r="DGG41" s="756"/>
      <c r="DGH41" s="756"/>
      <c r="DGI41" s="756"/>
      <c r="DGJ41" s="756"/>
      <c r="DGK41" s="756"/>
      <c r="DGL41" s="756"/>
      <c r="DGM41" s="756"/>
      <c r="DGN41" s="756"/>
      <c r="DGO41" s="756"/>
      <c r="DGP41" s="756"/>
      <c r="DGQ41" s="756"/>
      <c r="DGR41" s="756"/>
      <c r="DGS41" s="756"/>
      <c r="DGT41" s="756"/>
      <c r="DGU41" s="756"/>
      <c r="DGV41" s="756"/>
      <c r="DGW41" s="756"/>
      <c r="DGX41" s="756"/>
      <c r="DGY41" s="756"/>
      <c r="DGZ41" s="756"/>
      <c r="DHA41" s="756"/>
      <c r="DHB41" s="756"/>
      <c r="DHC41" s="756"/>
      <c r="DHD41" s="756"/>
      <c r="DHE41" s="756"/>
      <c r="DHF41" s="756"/>
      <c r="DHG41" s="756"/>
      <c r="DHH41" s="756"/>
      <c r="DHI41" s="756"/>
      <c r="DHJ41" s="756"/>
      <c r="DHK41" s="756"/>
      <c r="DHL41" s="756"/>
      <c r="DHM41" s="756"/>
      <c r="DHN41" s="756"/>
      <c r="DHO41" s="756"/>
      <c r="DHP41" s="756"/>
      <c r="DHQ41" s="756"/>
      <c r="DHR41" s="756"/>
      <c r="DHS41" s="756"/>
      <c r="DHT41" s="756"/>
      <c r="DHU41" s="756"/>
      <c r="DHV41" s="756"/>
      <c r="DHW41" s="756"/>
      <c r="DHX41" s="756"/>
      <c r="DHY41" s="756"/>
      <c r="DHZ41" s="756"/>
      <c r="DIA41" s="756"/>
      <c r="DIB41" s="756"/>
      <c r="DIC41" s="756"/>
      <c r="DID41" s="756"/>
      <c r="DIE41" s="756"/>
      <c r="DIF41" s="756"/>
      <c r="DIG41" s="756"/>
      <c r="DIH41" s="756"/>
      <c r="DII41" s="756"/>
      <c r="DIJ41" s="756"/>
      <c r="DIK41" s="756"/>
      <c r="DIL41" s="756"/>
      <c r="DIM41" s="756"/>
      <c r="DIN41" s="756"/>
      <c r="DIO41" s="756"/>
      <c r="DIP41" s="756"/>
      <c r="DIQ41" s="756"/>
      <c r="DIR41" s="756"/>
      <c r="DIS41" s="756"/>
      <c r="DIT41" s="756"/>
      <c r="DIU41" s="756"/>
      <c r="DIV41" s="756"/>
      <c r="DIW41" s="756"/>
      <c r="DIX41" s="756"/>
      <c r="DIY41" s="756"/>
      <c r="DIZ41" s="756"/>
      <c r="DJA41" s="756"/>
      <c r="DJB41" s="756"/>
      <c r="DJC41" s="756"/>
      <c r="DJD41" s="756"/>
      <c r="DJE41" s="756"/>
      <c r="DJF41" s="756"/>
      <c r="DJG41" s="756"/>
      <c r="DJH41" s="756"/>
      <c r="DJI41" s="756"/>
      <c r="DJJ41" s="756"/>
      <c r="DJK41" s="756"/>
      <c r="DJL41" s="756"/>
      <c r="DJM41" s="756"/>
      <c r="DJN41" s="756"/>
      <c r="DJO41" s="756"/>
      <c r="DJP41" s="756"/>
      <c r="DJQ41" s="756"/>
      <c r="DJR41" s="756"/>
      <c r="DJS41" s="756"/>
      <c r="DJT41" s="756"/>
      <c r="DJU41" s="756"/>
      <c r="DJV41" s="756"/>
      <c r="DJW41" s="756"/>
      <c r="DJX41" s="756"/>
      <c r="DJY41" s="756"/>
      <c r="DJZ41" s="756"/>
      <c r="DKA41" s="756"/>
      <c r="DKB41" s="756"/>
      <c r="DKC41" s="756"/>
      <c r="DKD41" s="756"/>
      <c r="DKE41" s="756"/>
      <c r="DKF41" s="756"/>
      <c r="DKG41" s="756"/>
      <c r="DKH41" s="756"/>
      <c r="DKI41" s="756"/>
      <c r="DKJ41" s="756"/>
      <c r="DKK41" s="756"/>
      <c r="DKL41" s="756"/>
      <c r="DKM41" s="756"/>
      <c r="DKN41" s="756"/>
      <c r="DKO41" s="756"/>
      <c r="DKP41" s="756"/>
      <c r="DKQ41" s="756"/>
      <c r="DKR41" s="756"/>
      <c r="DKS41" s="756"/>
      <c r="DKT41" s="756"/>
      <c r="DKU41" s="756"/>
      <c r="DKV41" s="756"/>
      <c r="DKW41" s="756"/>
      <c r="DKX41" s="756"/>
      <c r="DKY41" s="756"/>
      <c r="DKZ41" s="756"/>
      <c r="DLA41" s="756"/>
      <c r="DLB41" s="756"/>
      <c r="DLC41" s="756"/>
      <c r="DLD41" s="756"/>
      <c r="DLE41" s="756"/>
      <c r="DLF41" s="756"/>
      <c r="DLG41" s="756"/>
      <c r="DLH41" s="756"/>
      <c r="DLI41" s="756"/>
      <c r="DLJ41" s="756"/>
      <c r="DLK41" s="756"/>
      <c r="DLL41" s="756"/>
      <c r="DLM41" s="756"/>
      <c r="DLN41" s="756"/>
      <c r="DLO41" s="756"/>
      <c r="DLP41" s="756"/>
      <c r="DLQ41" s="756"/>
      <c r="DLR41" s="756"/>
      <c r="DLS41" s="756"/>
      <c r="DLT41" s="756"/>
      <c r="DLU41" s="756"/>
      <c r="DLV41" s="756"/>
      <c r="DLW41" s="756"/>
      <c r="DLX41" s="756"/>
      <c r="DLY41" s="756"/>
      <c r="DLZ41" s="756"/>
      <c r="DMA41" s="756"/>
      <c r="DMB41" s="756"/>
      <c r="DMC41" s="756"/>
      <c r="DMD41" s="756"/>
      <c r="DME41" s="756"/>
      <c r="DMF41" s="756"/>
      <c r="DMG41" s="756"/>
      <c r="DMH41" s="756"/>
      <c r="DMI41" s="756"/>
      <c r="DMJ41" s="756"/>
      <c r="DMK41" s="756"/>
      <c r="DML41" s="756"/>
      <c r="DMM41" s="756"/>
      <c r="DMN41" s="756"/>
      <c r="DMO41" s="756"/>
      <c r="DMP41" s="756"/>
      <c r="DMQ41" s="756"/>
      <c r="DMR41" s="756"/>
      <c r="DMS41" s="756"/>
      <c r="DMT41" s="756"/>
      <c r="DMU41" s="756"/>
      <c r="DMV41" s="756"/>
      <c r="DMW41" s="756"/>
      <c r="DMX41" s="756"/>
      <c r="DMY41" s="756"/>
      <c r="DMZ41" s="756"/>
      <c r="DNA41" s="756"/>
      <c r="DNB41" s="756"/>
      <c r="DNC41" s="756"/>
      <c r="DND41" s="756"/>
      <c r="DNE41" s="756"/>
      <c r="DNF41" s="756"/>
      <c r="DNG41" s="756"/>
      <c r="DNH41" s="756"/>
      <c r="DNI41" s="756"/>
      <c r="DNJ41" s="756"/>
      <c r="DNK41" s="756"/>
      <c r="DNL41" s="756"/>
      <c r="DNM41" s="756"/>
      <c r="DNN41" s="756"/>
      <c r="DNO41" s="756"/>
      <c r="DNP41" s="756"/>
      <c r="DNQ41" s="756"/>
      <c r="DNR41" s="756"/>
      <c r="DNS41" s="756"/>
      <c r="DNT41" s="756"/>
      <c r="DNU41" s="756"/>
      <c r="DNV41" s="756"/>
      <c r="DNW41" s="756"/>
      <c r="DNX41" s="756"/>
      <c r="DNY41" s="756"/>
      <c r="DNZ41" s="756"/>
      <c r="DOA41" s="756"/>
      <c r="DOB41" s="756"/>
      <c r="DOC41" s="756"/>
      <c r="DOD41" s="756"/>
      <c r="DOE41" s="756"/>
      <c r="DOF41" s="756"/>
      <c r="DOG41" s="756"/>
      <c r="DOH41" s="756"/>
      <c r="DOI41" s="756"/>
      <c r="DOJ41" s="756"/>
      <c r="DOK41" s="756"/>
      <c r="DOL41" s="756"/>
      <c r="DOM41" s="756"/>
      <c r="DON41" s="756"/>
      <c r="DOO41" s="756"/>
      <c r="DOP41" s="756"/>
      <c r="DOQ41" s="756"/>
      <c r="DOR41" s="756"/>
      <c r="DOS41" s="756"/>
      <c r="DOT41" s="756"/>
      <c r="DOU41" s="756"/>
      <c r="DOV41" s="756"/>
      <c r="DOW41" s="756"/>
      <c r="DOX41" s="756"/>
      <c r="DOY41" s="756"/>
      <c r="DOZ41" s="756"/>
      <c r="DPA41" s="756"/>
      <c r="DPB41" s="756"/>
      <c r="DPC41" s="756"/>
      <c r="DPD41" s="756"/>
      <c r="DPE41" s="756"/>
      <c r="DPF41" s="756"/>
      <c r="DPG41" s="756"/>
      <c r="DPH41" s="756"/>
      <c r="DPI41" s="756"/>
      <c r="DPJ41" s="756"/>
      <c r="DPK41" s="756"/>
      <c r="DPL41" s="756"/>
      <c r="DPM41" s="756"/>
      <c r="DPN41" s="756"/>
      <c r="DPO41" s="756"/>
      <c r="DPP41" s="756"/>
      <c r="DPQ41" s="756"/>
      <c r="DPR41" s="756"/>
      <c r="DPS41" s="756"/>
      <c r="DPT41" s="756"/>
      <c r="DPU41" s="756"/>
      <c r="DPV41" s="756"/>
      <c r="DPW41" s="756"/>
      <c r="DPX41" s="756"/>
      <c r="DPY41" s="756"/>
      <c r="DPZ41" s="756"/>
      <c r="DQA41" s="756"/>
      <c r="DQB41" s="756"/>
      <c r="DQC41" s="756"/>
      <c r="DQD41" s="756"/>
      <c r="DQE41" s="756"/>
      <c r="DQF41" s="756"/>
      <c r="DQG41" s="756"/>
      <c r="DQH41" s="756"/>
      <c r="DQI41" s="756"/>
      <c r="DQJ41" s="756"/>
      <c r="DQK41" s="756"/>
      <c r="DQL41" s="756"/>
      <c r="DQM41" s="756"/>
      <c r="DQN41" s="756"/>
      <c r="DQO41" s="756"/>
      <c r="DQP41" s="756"/>
      <c r="DQQ41" s="756"/>
      <c r="DQR41" s="756"/>
      <c r="DQS41" s="756"/>
      <c r="DQT41" s="756"/>
      <c r="DQU41" s="756"/>
      <c r="DQV41" s="756"/>
      <c r="DQW41" s="756"/>
      <c r="DQX41" s="756"/>
      <c r="DQY41" s="756"/>
      <c r="DQZ41" s="756"/>
      <c r="DRA41" s="756"/>
      <c r="DRB41" s="756"/>
      <c r="DRC41" s="756"/>
      <c r="DRD41" s="756"/>
      <c r="DRE41" s="756"/>
      <c r="DRF41" s="756"/>
      <c r="DRG41" s="756"/>
      <c r="DRH41" s="756"/>
      <c r="DRI41" s="756"/>
      <c r="DRJ41" s="756"/>
      <c r="DRK41" s="756"/>
      <c r="DRL41" s="756"/>
      <c r="DRM41" s="756"/>
      <c r="DRN41" s="756"/>
      <c r="DRO41" s="756"/>
      <c r="DRP41" s="756"/>
      <c r="DRQ41" s="756"/>
      <c r="DRR41" s="756"/>
      <c r="DRS41" s="756"/>
      <c r="DRT41" s="756"/>
      <c r="DRU41" s="756"/>
      <c r="DRV41" s="756"/>
      <c r="DRW41" s="756"/>
      <c r="DRX41" s="756"/>
      <c r="DRY41" s="756"/>
      <c r="DRZ41" s="756"/>
      <c r="DSA41" s="756"/>
      <c r="DSB41" s="756"/>
      <c r="DSC41" s="756"/>
      <c r="DSD41" s="756"/>
      <c r="DSE41" s="756"/>
      <c r="DSF41" s="756"/>
      <c r="DSG41" s="756"/>
      <c r="DSH41" s="756"/>
      <c r="DSI41" s="756"/>
      <c r="DSJ41" s="756"/>
      <c r="DSK41" s="756"/>
      <c r="DSL41" s="756"/>
      <c r="DSM41" s="756"/>
      <c r="DSN41" s="756"/>
      <c r="DSO41" s="756"/>
      <c r="DSP41" s="756"/>
      <c r="DSQ41" s="756"/>
      <c r="DSR41" s="756"/>
      <c r="DSS41" s="756"/>
      <c r="DST41" s="756"/>
      <c r="DSU41" s="756"/>
      <c r="DSV41" s="756"/>
      <c r="DSW41" s="756"/>
      <c r="DSX41" s="756"/>
      <c r="DSY41" s="756"/>
      <c r="DSZ41" s="756"/>
      <c r="DTA41" s="756"/>
      <c r="DTB41" s="756"/>
      <c r="DTC41" s="756"/>
      <c r="DTD41" s="756"/>
      <c r="DTE41" s="756"/>
      <c r="DTF41" s="756"/>
      <c r="DTG41" s="756"/>
      <c r="DTH41" s="756"/>
      <c r="DTI41" s="756"/>
      <c r="DTJ41" s="756"/>
      <c r="DTK41" s="756"/>
      <c r="DTL41" s="756"/>
      <c r="DTM41" s="756"/>
      <c r="DTN41" s="756"/>
      <c r="DTO41" s="756"/>
      <c r="DTP41" s="756"/>
      <c r="DTQ41" s="756"/>
      <c r="DTR41" s="756"/>
      <c r="DTS41" s="756"/>
      <c r="DTT41" s="756"/>
      <c r="DTU41" s="756"/>
      <c r="DTV41" s="756"/>
      <c r="DTW41" s="756"/>
      <c r="DTX41" s="756"/>
      <c r="DTY41" s="756"/>
      <c r="DTZ41" s="756"/>
      <c r="DUA41" s="756"/>
      <c r="DUB41" s="756"/>
      <c r="DUC41" s="756"/>
      <c r="DUD41" s="756"/>
      <c r="DUE41" s="756"/>
      <c r="DUF41" s="756"/>
      <c r="DUG41" s="756"/>
      <c r="DUH41" s="756"/>
      <c r="DUI41" s="756"/>
      <c r="DUJ41" s="756"/>
      <c r="DUK41" s="756"/>
      <c r="DUL41" s="756"/>
      <c r="DUM41" s="756"/>
      <c r="DUN41" s="756"/>
      <c r="DUO41" s="756"/>
      <c r="DUP41" s="756"/>
      <c r="DUQ41" s="756"/>
      <c r="DUR41" s="756"/>
      <c r="DUS41" s="756"/>
      <c r="DUT41" s="756"/>
      <c r="DUU41" s="756"/>
      <c r="DUV41" s="756"/>
      <c r="DUW41" s="756"/>
      <c r="DUX41" s="756"/>
      <c r="DUY41" s="756"/>
      <c r="DUZ41" s="756"/>
      <c r="DVA41" s="756"/>
      <c r="DVB41" s="756"/>
      <c r="DVC41" s="756"/>
      <c r="DVD41" s="756"/>
      <c r="DVE41" s="756"/>
      <c r="DVF41" s="756"/>
      <c r="DVG41" s="756"/>
      <c r="DVH41" s="756"/>
      <c r="DVI41" s="756"/>
      <c r="DVJ41" s="756"/>
      <c r="DVK41" s="756"/>
      <c r="DVL41" s="756"/>
      <c r="DVM41" s="756"/>
      <c r="DVN41" s="756"/>
      <c r="DVO41" s="756"/>
      <c r="DVP41" s="756"/>
      <c r="DVQ41" s="756"/>
      <c r="DVR41" s="756"/>
      <c r="DVS41" s="756"/>
      <c r="DVT41" s="756"/>
      <c r="DVU41" s="756"/>
      <c r="DVV41" s="756"/>
      <c r="DVW41" s="756"/>
      <c r="DVX41" s="756"/>
      <c r="DVY41" s="756"/>
      <c r="DVZ41" s="756"/>
      <c r="DWA41" s="756"/>
      <c r="DWB41" s="756"/>
      <c r="DWC41" s="756"/>
      <c r="DWD41" s="756"/>
      <c r="DWE41" s="756"/>
      <c r="DWF41" s="756"/>
      <c r="DWG41" s="756"/>
      <c r="DWH41" s="756"/>
      <c r="DWI41" s="756"/>
      <c r="DWJ41" s="756"/>
      <c r="DWK41" s="756"/>
      <c r="DWL41" s="756"/>
      <c r="DWM41" s="756"/>
      <c r="DWN41" s="756"/>
      <c r="DWO41" s="756"/>
      <c r="DWP41" s="756"/>
      <c r="DWQ41" s="756"/>
      <c r="DWR41" s="756"/>
      <c r="DWS41" s="756"/>
      <c r="DWT41" s="756"/>
      <c r="DWU41" s="756"/>
      <c r="DWV41" s="756"/>
      <c r="DWW41" s="756"/>
      <c r="DWX41" s="756"/>
      <c r="DWY41" s="756"/>
      <c r="DWZ41" s="756"/>
      <c r="DXA41" s="756"/>
      <c r="DXB41" s="756"/>
      <c r="DXC41" s="756"/>
      <c r="DXD41" s="756"/>
      <c r="DXE41" s="756"/>
      <c r="DXF41" s="756"/>
      <c r="DXG41" s="756"/>
      <c r="DXH41" s="756"/>
      <c r="DXI41" s="756"/>
      <c r="DXJ41" s="756"/>
      <c r="DXK41" s="756"/>
      <c r="DXL41" s="756"/>
      <c r="DXM41" s="756"/>
      <c r="DXN41" s="756"/>
      <c r="DXO41" s="756"/>
      <c r="DXP41" s="756"/>
      <c r="DXQ41" s="756"/>
      <c r="DXR41" s="756"/>
      <c r="DXS41" s="756"/>
      <c r="DXT41" s="756"/>
      <c r="DXU41" s="756"/>
      <c r="DXV41" s="756"/>
      <c r="DXW41" s="756"/>
      <c r="DXX41" s="756"/>
      <c r="DXY41" s="756"/>
      <c r="DXZ41" s="756"/>
      <c r="DYA41" s="756"/>
      <c r="DYB41" s="756"/>
      <c r="DYC41" s="756"/>
      <c r="DYD41" s="756"/>
      <c r="DYE41" s="756"/>
      <c r="DYF41" s="756"/>
      <c r="DYG41" s="756"/>
      <c r="DYH41" s="756"/>
      <c r="DYI41" s="756"/>
      <c r="DYJ41" s="756"/>
      <c r="DYK41" s="756"/>
      <c r="DYL41" s="756"/>
      <c r="DYM41" s="756"/>
      <c r="DYN41" s="756"/>
      <c r="DYO41" s="756"/>
      <c r="DYP41" s="756"/>
      <c r="DYQ41" s="756"/>
      <c r="DYR41" s="756"/>
      <c r="DYS41" s="756"/>
      <c r="DYT41" s="756"/>
      <c r="DYU41" s="756"/>
      <c r="DYV41" s="756"/>
      <c r="DYW41" s="756"/>
      <c r="DYX41" s="756"/>
      <c r="DYY41" s="756"/>
      <c r="DYZ41" s="756"/>
      <c r="DZA41" s="756"/>
      <c r="DZB41" s="756"/>
      <c r="DZC41" s="756"/>
      <c r="DZD41" s="756"/>
      <c r="DZE41" s="756"/>
      <c r="DZF41" s="756"/>
      <c r="DZG41" s="756"/>
      <c r="DZH41" s="756"/>
      <c r="DZI41" s="756"/>
      <c r="DZJ41" s="756"/>
      <c r="DZK41" s="756"/>
      <c r="DZL41" s="756"/>
      <c r="DZM41" s="756"/>
      <c r="DZN41" s="756"/>
      <c r="DZO41" s="756"/>
      <c r="DZP41" s="756"/>
      <c r="DZQ41" s="756"/>
      <c r="DZR41" s="756"/>
      <c r="DZS41" s="756"/>
      <c r="DZT41" s="756"/>
      <c r="DZU41" s="756"/>
      <c r="DZV41" s="756"/>
      <c r="DZW41" s="756"/>
      <c r="DZX41" s="756"/>
      <c r="DZY41" s="756"/>
      <c r="DZZ41" s="756"/>
      <c r="EAA41" s="756"/>
      <c r="EAB41" s="756"/>
      <c r="EAC41" s="756"/>
      <c r="EAD41" s="756"/>
      <c r="EAE41" s="756"/>
      <c r="EAF41" s="756"/>
      <c r="EAG41" s="756"/>
      <c r="EAH41" s="756"/>
      <c r="EAI41" s="756"/>
      <c r="EAJ41" s="756"/>
      <c r="EAK41" s="756"/>
      <c r="EAL41" s="756"/>
      <c r="EAM41" s="756"/>
      <c r="EAN41" s="756"/>
      <c r="EAO41" s="756"/>
      <c r="EAP41" s="756"/>
      <c r="EAQ41" s="756"/>
      <c r="EAR41" s="756"/>
      <c r="EAS41" s="756"/>
      <c r="EAT41" s="756"/>
      <c r="EAU41" s="756"/>
      <c r="EAV41" s="756"/>
      <c r="EAW41" s="756"/>
      <c r="EAX41" s="756"/>
      <c r="EAY41" s="756"/>
      <c r="EAZ41" s="756"/>
      <c r="EBA41" s="756"/>
      <c r="EBB41" s="756"/>
      <c r="EBC41" s="756"/>
      <c r="EBD41" s="756"/>
      <c r="EBE41" s="756"/>
      <c r="EBF41" s="756"/>
      <c r="EBG41" s="756"/>
      <c r="EBH41" s="756"/>
      <c r="EBI41" s="756"/>
      <c r="EBJ41" s="756"/>
      <c r="EBK41" s="756"/>
      <c r="EBL41" s="756"/>
      <c r="EBM41" s="756"/>
      <c r="EBN41" s="756"/>
      <c r="EBO41" s="756"/>
      <c r="EBP41" s="756"/>
      <c r="EBQ41" s="756"/>
      <c r="EBR41" s="756"/>
      <c r="EBS41" s="756"/>
      <c r="EBT41" s="756"/>
      <c r="EBU41" s="756"/>
      <c r="EBV41" s="756"/>
      <c r="EBW41" s="756"/>
      <c r="EBX41" s="756"/>
      <c r="EBY41" s="756"/>
      <c r="EBZ41" s="756"/>
      <c r="ECA41" s="756"/>
      <c r="ECB41" s="756"/>
      <c r="ECC41" s="756"/>
      <c r="ECD41" s="756"/>
      <c r="ECE41" s="756"/>
      <c r="ECF41" s="756"/>
      <c r="ECG41" s="756"/>
      <c r="ECH41" s="756"/>
      <c r="ECI41" s="756"/>
      <c r="ECJ41" s="756"/>
      <c r="ECK41" s="756"/>
      <c r="ECL41" s="756"/>
      <c r="ECM41" s="756"/>
      <c r="ECN41" s="756"/>
      <c r="ECO41" s="756"/>
      <c r="ECP41" s="756"/>
      <c r="ECQ41" s="756"/>
      <c r="ECR41" s="756"/>
      <c r="ECS41" s="756"/>
      <c r="ECT41" s="756"/>
      <c r="ECU41" s="756"/>
      <c r="ECV41" s="756"/>
      <c r="ECW41" s="756"/>
      <c r="ECX41" s="756"/>
      <c r="ECY41" s="756"/>
      <c r="ECZ41" s="756"/>
      <c r="EDA41" s="756"/>
      <c r="EDB41" s="756"/>
      <c r="EDC41" s="756"/>
      <c r="EDD41" s="756"/>
      <c r="EDE41" s="756"/>
      <c r="EDF41" s="756"/>
      <c r="EDG41" s="756"/>
      <c r="EDH41" s="756"/>
      <c r="EDI41" s="756"/>
      <c r="EDJ41" s="756"/>
      <c r="EDK41" s="756"/>
      <c r="EDL41" s="756"/>
      <c r="EDM41" s="756"/>
      <c r="EDN41" s="756"/>
      <c r="EDO41" s="756"/>
      <c r="EDP41" s="756"/>
      <c r="EDQ41" s="756"/>
      <c r="EDR41" s="756"/>
      <c r="EDS41" s="756"/>
      <c r="EDT41" s="756"/>
      <c r="EDU41" s="756"/>
      <c r="EDV41" s="756"/>
      <c r="EDW41" s="756"/>
      <c r="EDX41" s="756"/>
      <c r="EDY41" s="756"/>
      <c r="EDZ41" s="756"/>
      <c r="EEA41" s="756"/>
      <c r="EEB41" s="756"/>
      <c r="EEC41" s="756"/>
      <c r="EED41" s="756"/>
      <c r="EEE41" s="756"/>
      <c r="EEF41" s="756"/>
      <c r="EEG41" s="756"/>
      <c r="EEH41" s="756"/>
      <c r="EEI41" s="756"/>
      <c r="EEJ41" s="756"/>
      <c r="EEK41" s="756"/>
      <c r="EEL41" s="756"/>
      <c r="EEM41" s="756"/>
      <c r="EEN41" s="756"/>
      <c r="EEO41" s="756"/>
      <c r="EEP41" s="756"/>
      <c r="EEQ41" s="756"/>
      <c r="EER41" s="756"/>
      <c r="EES41" s="756"/>
      <c r="EET41" s="756"/>
      <c r="EEU41" s="756"/>
      <c r="EEV41" s="756"/>
      <c r="EEW41" s="756"/>
      <c r="EEX41" s="756"/>
      <c r="EEY41" s="756"/>
      <c r="EEZ41" s="756"/>
      <c r="EFA41" s="756"/>
      <c r="EFB41" s="756"/>
      <c r="EFC41" s="756"/>
      <c r="EFD41" s="756"/>
      <c r="EFE41" s="756"/>
      <c r="EFF41" s="756"/>
      <c r="EFG41" s="756"/>
      <c r="EFH41" s="756"/>
      <c r="EFI41" s="756"/>
      <c r="EFJ41" s="756"/>
      <c r="EFK41" s="756"/>
      <c r="EFL41" s="756"/>
      <c r="EFM41" s="756"/>
      <c r="EFN41" s="756"/>
      <c r="EFO41" s="756"/>
      <c r="EFP41" s="756"/>
      <c r="EFQ41" s="756"/>
      <c r="EFR41" s="756"/>
      <c r="EFS41" s="756"/>
      <c r="EFT41" s="756"/>
      <c r="EFU41" s="756"/>
      <c r="EFV41" s="756"/>
      <c r="EFW41" s="756"/>
      <c r="EFX41" s="756"/>
      <c r="EFY41" s="756"/>
      <c r="EFZ41" s="756"/>
      <c r="EGA41" s="756"/>
      <c r="EGB41" s="756"/>
      <c r="EGC41" s="756"/>
      <c r="EGD41" s="756"/>
      <c r="EGE41" s="756"/>
      <c r="EGF41" s="756"/>
      <c r="EGG41" s="756"/>
      <c r="EGH41" s="756"/>
      <c r="EGI41" s="756"/>
      <c r="EGJ41" s="756"/>
      <c r="EGK41" s="756"/>
      <c r="EGL41" s="756"/>
      <c r="EGM41" s="756"/>
      <c r="EGN41" s="756"/>
      <c r="EGO41" s="756"/>
      <c r="EGP41" s="756"/>
      <c r="EGQ41" s="756"/>
      <c r="EGR41" s="756"/>
      <c r="EGS41" s="756"/>
      <c r="EGT41" s="756"/>
      <c r="EGU41" s="756"/>
      <c r="EGV41" s="756"/>
      <c r="EGW41" s="756"/>
      <c r="EGX41" s="756"/>
      <c r="EGY41" s="756"/>
      <c r="EGZ41" s="756"/>
      <c r="EHA41" s="756"/>
      <c r="EHB41" s="756"/>
      <c r="EHC41" s="756"/>
      <c r="EHD41" s="756"/>
      <c r="EHE41" s="756"/>
      <c r="EHF41" s="756"/>
      <c r="EHG41" s="756"/>
      <c r="EHH41" s="756"/>
      <c r="EHI41" s="756"/>
      <c r="EHJ41" s="756"/>
      <c r="EHK41" s="756"/>
      <c r="EHL41" s="756"/>
      <c r="EHM41" s="756"/>
      <c r="EHN41" s="756"/>
      <c r="EHO41" s="756"/>
      <c r="EHP41" s="756"/>
      <c r="EHQ41" s="756"/>
      <c r="EHR41" s="756"/>
      <c r="EHS41" s="756"/>
      <c r="EHT41" s="756"/>
      <c r="EHU41" s="756"/>
      <c r="EHV41" s="756"/>
      <c r="EHW41" s="756"/>
      <c r="EHX41" s="756"/>
      <c r="EHY41" s="756"/>
      <c r="EHZ41" s="756"/>
      <c r="EIA41" s="756"/>
      <c r="EIB41" s="756"/>
      <c r="EIC41" s="756"/>
      <c r="EID41" s="756"/>
      <c r="EIE41" s="756"/>
      <c r="EIF41" s="756"/>
      <c r="EIG41" s="756"/>
      <c r="EIH41" s="756"/>
      <c r="EII41" s="756"/>
      <c r="EIJ41" s="756"/>
      <c r="EIK41" s="756"/>
      <c r="EIL41" s="756"/>
      <c r="EIM41" s="756"/>
      <c r="EIN41" s="756"/>
      <c r="EIO41" s="756"/>
      <c r="EIP41" s="756"/>
      <c r="EIQ41" s="756"/>
      <c r="EIR41" s="756"/>
      <c r="EIS41" s="756"/>
      <c r="EIT41" s="756"/>
      <c r="EIU41" s="756"/>
      <c r="EIV41" s="756"/>
      <c r="EIW41" s="756"/>
      <c r="EIX41" s="756"/>
      <c r="EIY41" s="756"/>
      <c r="EIZ41" s="756"/>
      <c r="EJA41" s="756"/>
      <c r="EJB41" s="756"/>
      <c r="EJC41" s="756"/>
      <c r="EJD41" s="756"/>
      <c r="EJE41" s="756"/>
      <c r="EJF41" s="756"/>
      <c r="EJG41" s="756"/>
      <c r="EJH41" s="756"/>
      <c r="EJI41" s="756"/>
      <c r="EJJ41" s="756"/>
      <c r="EJK41" s="756"/>
      <c r="EJL41" s="756"/>
      <c r="EJM41" s="756"/>
      <c r="EJN41" s="756"/>
      <c r="EJO41" s="756"/>
      <c r="EJP41" s="756"/>
      <c r="EJQ41" s="756"/>
      <c r="EJR41" s="756"/>
      <c r="EJS41" s="756"/>
      <c r="EJT41" s="756"/>
      <c r="EJU41" s="756"/>
      <c r="EJV41" s="756"/>
      <c r="EJW41" s="756"/>
      <c r="EJX41" s="756"/>
      <c r="EJY41" s="756"/>
      <c r="EJZ41" s="756"/>
      <c r="EKA41" s="756"/>
      <c r="EKB41" s="756"/>
      <c r="EKC41" s="756"/>
      <c r="EKD41" s="756"/>
      <c r="EKE41" s="756"/>
      <c r="EKF41" s="756"/>
      <c r="EKG41" s="756"/>
      <c r="EKH41" s="756"/>
      <c r="EKI41" s="756"/>
      <c r="EKJ41" s="756"/>
      <c r="EKK41" s="756"/>
      <c r="EKL41" s="756"/>
      <c r="EKM41" s="756"/>
      <c r="EKN41" s="756"/>
      <c r="EKO41" s="756"/>
      <c r="EKP41" s="756"/>
      <c r="EKQ41" s="756"/>
      <c r="EKR41" s="756"/>
      <c r="EKS41" s="756"/>
      <c r="EKT41" s="756"/>
      <c r="EKU41" s="756"/>
      <c r="EKV41" s="756"/>
      <c r="EKW41" s="756"/>
      <c r="EKX41" s="756"/>
      <c r="EKY41" s="756"/>
      <c r="EKZ41" s="756"/>
      <c r="ELA41" s="756"/>
      <c r="ELB41" s="756"/>
      <c r="ELC41" s="756"/>
      <c r="ELD41" s="756"/>
      <c r="ELE41" s="756"/>
      <c r="ELF41" s="756"/>
      <c r="ELG41" s="756"/>
      <c r="ELH41" s="756"/>
      <c r="ELI41" s="756"/>
      <c r="ELJ41" s="756"/>
      <c r="ELK41" s="756"/>
      <c r="ELL41" s="756"/>
      <c r="ELM41" s="756"/>
      <c r="ELN41" s="756"/>
      <c r="ELO41" s="756"/>
      <c r="ELP41" s="756"/>
      <c r="ELQ41" s="756"/>
      <c r="ELR41" s="756"/>
      <c r="ELS41" s="756"/>
      <c r="ELT41" s="756"/>
      <c r="ELU41" s="756"/>
      <c r="ELV41" s="756"/>
      <c r="ELW41" s="756"/>
      <c r="ELX41" s="756"/>
      <c r="ELY41" s="756"/>
      <c r="ELZ41" s="756"/>
      <c r="EMA41" s="756"/>
      <c r="EMB41" s="756"/>
      <c r="EMC41" s="756"/>
      <c r="EMD41" s="756"/>
      <c r="EME41" s="756"/>
      <c r="EMF41" s="756"/>
      <c r="EMG41" s="756"/>
      <c r="EMH41" s="756"/>
      <c r="EMI41" s="756"/>
      <c r="EMJ41" s="756"/>
      <c r="EMK41" s="756"/>
      <c r="EML41" s="756"/>
      <c r="EMM41" s="756"/>
      <c r="EMN41" s="756"/>
      <c r="EMO41" s="756"/>
      <c r="EMP41" s="756"/>
      <c r="EMQ41" s="756"/>
      <c r="EMR41" s="756"/>
      <c r="EMS41" s="756"/>
      <c r="EMT41" s="756"/>
      <c r="EMU41" s="756"/>
      <c r="EMV41" s="756"/>
      <c r="EMW41" s="756"/>
      <c r="EMX41" s="756"/>
      <c r="EMY41" s="756"/>
      <c r="EMZ41" s="756"/>
      <c r="ENA41" s="756"/>
      <c r="ENB41" s="756"/>
      <c r="ENC41" s="756"/>
      <c r="END41" s="756"/>
      <c r="ENE41" s="756"/>
      <c r="ENF41" s="756"/>
      <c r="ENG41" s="756"/>
      <c r="ENH41" s="756"/>
      <c r="ENI41" s="756"/>
      <c r="ENJ41" s="756"/>
      <c r="ENK41" s="756"/>
      <c r="ENL41" s="756"/>
      <c r="ENM41" s="756"/>
      <c r="ENN41" s="756"/>
      <c r="ENO41" s="756"/>
      <c r="ENP41" s="756"/>
      <c r="ENQ41" s="756"/>
      <c r="ENR41" s="756"/>
      <c r="ENS41" s="756"/>
      <c r="ENT41" s="756"/>
      <c r="ENU41" s="756"/>
      <c r="ENV41" s="756"/>
      <c r="ENW41" s="756"/>
      <c r="ENX41" s="756"/>
      <c r="ENY41" s="756"/>
      <c r="ENZ41" s="756"/>
      <c r="EOA41" s="756"/>
      <c r="EOB41" s="756"/>
      <c r="EOC41" s="756"/>
      <c r="EOD41" s="756"/>
      <c r="EOE41" s="756"/>
      <c r="EOF41" s="756"/>
      <c r="EOG41" s="756"/>
      <c r="EOH41" s="756"/>
      <c r="EOI41" s="756"/>
      <c r="EOJ41" s="756"/>
      <c r="EOK41" s="756"/>
      <c r="EOL41" s="756"/>
      <c r="EOM41" s="756"/>
      <c r="EON41" s="756"/>
      <c r="EOO41" s="756"/>
      <c r="EOP41" s="756"/>
      <c r="EOQ41" s="756"/>
      <c r="EOR41" s="756"/>
      <c r="EOS41" s="756"/>
      <c r="EOT41" s="756"/>
      <c r="EOU41" s="756"/>
      <c r="EOV41" s="756"/>
      <c r="EOW41" s="756"/>
      <c r="EOX41" s="756"/>
      <c r="EOY41" s="756"/>
      <c r="EOZ41" s="756"/>
      <c r="EPA41" s="756"/>
      <c r="EPB41" s="756"/>
      <c r="EPC41" s="756"/>
      <c r="EPD41" s="756"/>
      <c r="EPE41" s="756"/>
      <c r="EPF41" s="756"/>
      <c r="EPG41" s="756"/>
      <c r="EPH41" s="756"/>
      <c r="EPI41" s="756"/>
      <c r="EPJ41" s="756"/>
      <c r="EPK41" s="756"/>
      <c r="EPL41" s="756"/>
      <c r="EPM41" s="756"/>
      <c r="EPN41" s="756"/>
      <c r="EPO41" s="756"/>
      <c r="EPP41" s="756"/>
      <c r="EPQ41" s="756"/>
      <c r="EPR41" s="756"/>
      <c r="EPS41" s="756"/>
      <c r="EPT41" s="756"/>
      <c r="EPU41" s="756"/>
      <c r="EPV41" s="756"/>
      <c r="EPW41" s="756"/>
      <c r="EPX41" s="756"/>
      <c r="EPY41" s="756"/>
      <c r="EPZ41" s="756"/>
      <c r="EQA41" s="756"/>
      <c r="EQB41" s="756"/>
      <c r="EQC41" s="756"/>
      <c r="EQD41" s="756"/>
      <c r="EQE41" s="756"/>
      <c r="EQF41" s="756"/>
      <c r="EQG41" s="756"/>
      <c r="EQH41" s="756"/>
      <c r="EQI41" s="756"/>
      <c r="EQJ41" s="756"/>
      <c r="EQK41" s="756"/>
      <c r="EQL41" s="756"/>
      <c r="EQM41" s="756"/>
      <c r="EQN41" s="756"/>
      <c r="EQO41" s="756"/>
      <c r="EQP41" s="756"/>
      <c r="EQQ41" s="756"/>
      <c r="EQR41" s="756"/>
      <c r="EQS41" s="756"/>
      <c r="EQT41" s="756"/>
      <c r="EQU41" s="756"/>
      <c r="EQV41" s="756"/>
      <c r="EQW41" s="756"/>
      <c r="EQX41" s="756"/>
      <c r="EQY41" s="756"/>
      <c r="EQZ41" s="756"/>
      <c r="ERA41" s="756"/>
      <c r="ERB41" s="756"/>
      <c r="ERC41" s="756"/>
      <c r="ERD41" s="756"/>
      <c r="ERE41" s="756"/>
      <c r="ERF41" s="756"/>
      <c r="ERG41" s="756"/>
      <c r="ERH41" s="756"/>
      <c r="ERI41" s="756"/>
      <c r="ERJ41" s="756"/>
      <c r="ERK41" s="756"/>
      <c r="ERL41" s="756"/>
      <c r="ERM41" s="756"/>
      <c r="ERN41" s="756"/>
      <c r="ERO41" s="756"/>
      <c r="ERP41" s="756"/>
      <c r="ERQ41" s="756"/>
      <c r="ERR41" s="756"/>
      <c r="ERS41" s="756"/>
      <c r="ERT41" s="756"/>
      <c r="ERU41" s="756"/>
      <c r="ERV41" s="756"/>
      <c r="ERW41" s="756"/>
      <c r="ERX41" s="756"/>
      <c r="ERY41" s="756"/>
      <c r="ERZ41" s="756"/>
      <c r="ESA41" s="756"/>
      <c r="ESB41" s="756"/>
      <c r="ESC41" s="756"/>
      <c r="ESD41" s="756"/>
      <c r="ESE41" s="756"/>
      <c r="ESF41" s="756"/>
      <c r="ESG41" s="756"/>
      <c r="ESH41" s="756"/>
      <c r="ESI41" s="756"/>
      <c r="ESJ41" s="756"/>
      <c r="ESK41" s="756"/>
      <c r="ESL41" s="756"/>
      <c r="ESM41" s="756"/>
      <c r="ESN41" s="756"/>
      <c r="ESO41" s="756"/>
      <c r="ESP41" s="756"/>
      <c r="ESQ41" s="756"/>
      <c r="ESR41" s="756"/>
      <c r="ESS41" s="756"/>
      <c r="EST41" s="756"/>
      <c r="ESU41" s="756"/>
      <c r="ESV41" s="756"/>
      <c r="ESW41" s="756"/>
      <c r="ESX41" s="756"/>
      <c r="ESY41" s="756"/>
      <c r="ESZ41" s="756"/>
      <c r="ETA41" s="756"/>
      <c r="ETB41" s="756"/>
      <c r="ETC41" s="756"/>
      <c r="ETD41" s="756"/>
      <c r="ETE41" s="756"/>
      <c r="ETF41" s="756"/>
      <c r="ETG41" s="756"/>
      <c r="ETH41" s="756"/>
      <c r="ETI41" s="756"/>
      <c r="ETJ41" s="756"/>
      <c r="ETK41" s="756"/>
      <c r="ETL41" s="756"/>
      <c r="ETM41" s="756"/>
      <c r="ETN41" s="756"/>
      <c r="ETO41" s="756"/>
      <c r="ETP41" s="756"/>
      <c r="ETQ41" s="756"/>
      <c r="ETR41" s="756"/>
      <c r="ETS41" s="756"/>
      <c r="ETT41" s="756"/>
      <c r="ETU41" s="756"/>
      <c r="ETV41" s="756"/>
      <c r="ETW41" s="756"/>
      <c r="ETX41" s="756"/>
      <c r="ETY41" s="756"/>
      <c r="ETZ41" s="756"/>
      <c r="EUA41" s="756"/>
      <c r="EUB41" s="756"/>
      <c r="EUC41" s="756"/>
      <c r="EUD41" s="756"/>
      <c r="EUE41" s="756"/>
      <c r="EUF41" s="756"/>
      <c r="EUG41" s="756"/>
      <c r="EUH41" s="756"/>
      <c r="EUI41" s="756"/>
      <c r="EUJ41" s="756"/>
      <c r="EUK41" s="756"/>
      <c r="EUL41" s="756"/>
      <c r="EUM41" s="756"/>
      <c r="EUN41" s="756"/>
      <c r="EUO41" s="756"/>
      <c r="EUP41" s="756"/>
      <c r="EUQ41" s="756"/>
      <c r="EUR41" s="756"/>
      <c r="EUS41" s="756"/>
      <c r="EUT41" s="756"/>
      <c r="EUU41" s="756"/>
      <c r="EUV41" s="756"/>
      <c r="EUW41" s="756"/>
      <c r="EUX41" s="756"/>
      <c r="EUY41" s="756"/>
      <c r="EUZ41" s="756"/>
      <c r="EVA41" s="756"/>
      <c r="EVB41" s="756"/>
      <c r="EVC41" s="756"/>
      <c r="EVD41" s="756"/>
      <c r="EVE41" s="756"/>
      <c r="EVF41" s="756"/>
      <c r="EVG41" s="756"/>
      <c r="EVH41" s="756"/>
      <c r="EVI41" s="756"/>
      <c r="EVJ41" s="756"/>
      <c r="EVK41" s="756"/>
      <c r="EVL41" s="756"/>
      <c r="EVM41" s="756"/>
      <c r="EVN41" s="756"/>
      <c r="EVO41" s="756"/>
      <c r="EVP41" s="756"/>
      <c r="EVQ41" s="756"/>
      <c r="EVR41" s="756"/>
      <c r="EVS41" s="756"/>
      <c r="EVT41" s="756"/>
      <c r="EVU41" s="756"/>
      <c r="EVV41" s="756"/>
      <c r="EVW41" s="756"/>
      <c r="EVX41" s="756"/>
      <c r="EVY41" s="756"/>
      <c r="EVZ41" s="756"/>
      <c r="EWA41" s="756"/>
      <c r="EWB41" s="756"/>
      <c r="EWC41" s="756"/>
      <c r="EWD41" s="756"/>
      <c r="EWE41" s="756"/>
      <c r="EWF41" s="756"/>
      <c r="EWG41" s="756"/>
      <c r="EWH41" s="756"/>
      <c r="EWI41" s="756"/>
      <c r="EWJ41" s="756"/>
      <c r="EWK41" s="756"/>
      <c r="EWL41" s="756"/>
      <c r="EWM41" s="756"/>
      <c r="EWN41" s="756"/>
      <c r="EWO41" s="756"/>
      <c r="EWP41" s="756"/>
      <c r="EWQ41" s="756"/>
      <c r="EWR41" s="756"/>
      <c r="EWS41" s="756"/>
      <c r="EWT41" s="756"/>
      <c r="EWU41" s="756"/>
      <c r="EWV41" s="756"/>
      <c r="EWW41" s="756"/>
      <c r="EWX41" s="756"/>
      <c r="EWY41" s="756"/>
      <c r="EWZ41" s="756"/>
      <c r="EXA41" s="756"/>
      <c r="EXB41" s="756"/>
      <c r="EXC41" s="756"/>
      <c r="EXD41" s="756"/>
      <c r="EXE41" s="756"/>
      <c r="EXF41" s="756"/>
      <c r="EXG41" s="756"/>
      <c r="EXH41" s="756"/>
      <c r="EXI41" s="756"/>
      <c r="EXJ41" s="756"/>
      <c r="EXK41" s="756"/>
      <c r="EXL41" s="756"/>
      <c r="EXM41" s="756"/>
      <c r="EXN41" s="756"/>
      <c r="EXO41" s="756"/>
      <c r="EXP41" s="756"/>
      <c r="EXQ41" s="756"/>
      <c r="EXR41" s="756"/>
      <c r="EXS41" s="756"/>
      <c r="EXT41" s="756"/>
      <c r="EXU41" s="756"/>
      <c r="EXV41" s="756"/>
      <c r="EXW41" s="756"/>
      <c r="EXX41" s="756"/>
      <c r="EXY41" s="756"/>
      <c r="EXZ41" s="756"/>
      <c r="EYA41" s="756"/>
      <c r="EYB41" s="756"/>
      <c r="EYC41" s="756"/>
      <c r="EYD41" s="756"/>
      <c r="EYE41" s="756"/>
      <c r="EYF41" s="756"/>
      <c r="EYG41" s="756"/>
      <c r="EYH41" s="756"/>
      <c r="EYI41" s="756"/>
      <c r="EYJ41" s="756"/>
      <c r="EYK41" s="756"/>
      <c r="EYL41" s="756"/>
      <c r="EYM41" s="756"/>
      <c r="EYN41" s="756"/>
      <c r="EYO41" s="756"/>
      <c r="EYP41" s="756"/>
      <c r="EYQ41" s="756"/>
      <c r="EYR41" s="756"/>
      <c r="EYS41" s="756"/>
      <c r="EYT41" s="756"/>
      <c r="EYU41" s="756"/>
      <c r="EYV41" s="756"/>
      <c r="EYW41" s="756"/>
      <c r="EYX41" s="756"/>
      <c r="EYY41" s="756"/>
      <c r="EYZ41" s="756"/>
      <c r="EZA41" s="756"/>
      <c r="EZB41" s="756"/>
      <c r="EZC41" s="756"/>
      <c r="EZD41" s="756"/>
      <c r="EZE41" s="756"/>
      <c r="EZF41" s="756"/>
      <c r="EZG41" s="756"/>
      <c r="EZH41" s="756"/>
      <c r="EZI41" s="756"/>
      <c r="EZJ41" s="756"/>
      <c r="EZK41" s="756"/>
      <c r="EZL41" s="756"/>
      <c r="EZM41" s="756"/>
      <c r="EZN41" s="756"/>
      <c r="EZO41" s="756"/>
      <c r="EZP41" s="756"/>
      <c r="EZQ41" s="756"/>
      <c r="EZR41" s="756"/>
      <c r="EZS41" s="756"/>
      <c r="EZT41" s="756"/>
      <c r="EZU41" s="756"/>
      <c r="EZV41" s="756"/>
      <c r="EZW41" s="756"/>
      <c r="EZX41" s="756"/>
      <c r="EZY41" s="756"/>
      <c r="EZZ41" s="756"/>
      <c r="FAA41" s="756"/>
      <c r="FAB41" s="756"/>
      <c r="FAC41" s="756"/>
      <c r="FAD41" s="756"/>
      <c r="FAE41" s="756"/>
      <c r="FAF41" s="756"/>
      <c r="FAG41" s="756"/>
      <c r="FAH41" s="756"/>
      <c r="FAI41" s="756"/>
      <c r="FAJ41" s="756"/>
      <c r="FAK41" s="756"/>
      <c r="FAL41" s="756"/>
      <c r="FAM41" s="756"/>
      <c r="FAN41" s="756"/>
      <c r="FAO41" s="756"/>
      <c r="FAP41" s="756"/>
      <c r="FAQ41" s="756"/>
      <c r="FAR41" s="756"/>
      <c r="FAS41" s="756"/>
      <c r="FAT41" s="756"/>
      <c r="FAU41" s="756"/>
      <c r="FAV41" s="756"/>
      <c r="FAW41" s="756"/>
      <c r="FAX41" s="756"/>
      <c r="FAY41" s="756"/>
      <c r="FAZ41" s="756"/>
      <c r="FBA41" s="756"/>
      <c r="FBB41" s="756"/>
      <c r="FBC41" s="756"/>
      <c r="FBD41" s="756"/>
      <c r="FBE41" s="756"/>
      <c r="FBF41" s="756"/>
      <c r="FBG41" s="756"/>
      <c r="FBH41" s="756"/>
      <c r="FBI41" s="756"/>
      <c r="FBJ41" s="756"/>
      <c r="FBK41" s="756"/>
      <c r="FBL41" s="756"/>
      <c r="FBM41" s="756"/>
      <c r="FBN41" s="756"/>
      <c r="FBO41" s="756"/>
      <c r="FBP41" s="756"/>
      <c r="FBQ41" s="756"/>
      <c r="FBR41" s="756"/>
      <c r="FBS41" s="756"/>
      <c r="FBT41" s="756"/>
      <c r="FBU41" s="756"/>
      <c r="FBV41" s="756"/>
      <c r="FBW41" s="756"/>
      <c r="FBX41" s="756"/>
      <c r="FBY41" s="756"/>
      <c r="FBZ41" s="756"/>
      <c r="FCA41" s="756"/>
      <c r="FCB41" s="756"/>
      <c r="FCC41" s="756"/>
      <c r="FCD41" s="756"/>
      <c r="FCE41" s="756"/>
      <c r="FCF41" s="756"/>
      <c r="FCG41" s="756"/>
      <c r="FCH41" s="756"/>
      <c r="FCI41" s="756"/>
      <c r="FCJ41" s="756"/>
      <c r="FCK41" s="756"/>
      <c r="FCL41" s="756"/>
      <c r="FCM41" s="756"/>
      <c r="FCN41" s="756"/>
      <c r="FCO41" s="756"/>
      <c r="FCP41" s="756"/>
      <c r="FCQ41" s="756"/>
      <c r="FCR41" s="756"/>
      <c r="FCS41" s="756"/>
      <c r="FCT41" s="756"/>
      <c r="FCU41" s="756"/>
      <c r="FCV41" s="756"/>
      <c r="FCW41" s="756"/>
      <c r="FCX41" s="756"/>
      <c r="FCY41" s="756"/>
      <c r="FCZ41" s="756"/>
      <c r="FDA41" s="756"/>
      <c r="FDB41" s="756"/>
      <c r="FDC41" s="756"/>
      <c r="FDD41" s="756"/>
      <c r="FDE41" s="756"/>
      <c r="FDF41" s="756"/>
      <c r="FDG41" s="756"/>
      <c r="FDH41" s="756"/>
      <c r="FDI41" s="756"/>
      <c r="FDJ41" s="756"/>
      <c r="FDK41" s="756"/>
      <c r="FDL41" s="756"/>
      <c r="FDM41" s="756"/>
      <c r="FDN41" s="756"/>
      <c r="FDO41" s="756"/>
      <c r="FDP41" s="756"/>
      <c r="FDQ41" s="756"/>
      <c r="FDR41" s="756"/>
      <c r="FDS41" s="756"/>
      <c r="FDT41" s="756"/>
      <c r="FDU41" s="756"/>
      <c r="FDV41" s="756"/>
      <c r="FDW41" s="756"/>
      <c r="FDX41" s="756"/>
      <c r="FDY41" s="756"/>
      <c r="FDZ41" s="756"/>
      <c r="FEA41" s="756"/>
      <c r="FEB41" s="756"/>
      <c r="FEC41" s="756"/>
      <c r="FED41" s="756"/>
      <c r="FEE41" s="756"/>
      <c r="FEF41" s="756"/>
      <c r="FEG41" s="756"/>
      <c r="FEH41" s="756"/>
      <c r="FEI41" s="756"/>
      <c r="FEJ41" s="756"/>
      <c r="FEK41" s="756"/>
      <c r="FEL41" s="756"/>
      <c r="FEM41" s="756"/>
      <c r="FEN41" s="756"/>
      <c r="FEO41" s="756"/>
      <c r="FEP41" s="756"/>
      <c r="FEQ41" s="756"/>
      <c r="FER41" s="756"/>
      <c r="FES41" s="756"/>
      <c r="FET41" s="756"/>
      <c r="FEU41" s="756"/>
      <c r="FEV41" s="756"/>
      <c r="FEW41" s="756"/>
      <c r="FEX41" s="756"/>
      <c r="FEY41" s="756"/>
      <c r="FEZ41" s="756"/>
      <c r="FFA41" s="756"/>
      <c r="FFB41" s="756"/>
      <c r="FFC41" s="756"/>
      <c r="FFD41" s="756"/>
      <c r="FFE41" s="756"/>
      <c r="FFF41" s="756"/>
      <c r="FFG41" s="756"/>
      <c r="FFH41" s="756"/>
      <c r="FFI41" s="756"/>
      <c r="FFJ41" s="756"/>
      <c r="FFK41" s="756"/>
      <c r="FFL41" s="756"/>
      <c r="FFM41" s="756"/>
      <c r="FFN41" s="756"/>
      <c r="FFO41" s="756"/>
      <c r="FFP41" s="756"/>
      <c r="FFQ41" s="756"/>
      <c r="FFR41" s="756"/>
      <c r="FFS41" s="756"/>
      <c r="FFT41" s="756"/>
      <c r="FFU41" s="756"/>
      <c r="FFV41" s="756"/>
      <c r="FFW41" s="756"/>
      <c r="FFX41" s="756"/>
      <c r="FFY41" s="756"/>
      <c r="FFZ41" s="756"/>
      <c r="FGA41" s="756"/>
      <c r="FGB41" s="756"/>
      <c r="FGC41" s="756"/>
      <c r="FGD41" s="756"/>
      <c r="FGE41" s="756"/>
      <c r="FGF41" s="756"/>
      <c r="FGG41" s="756"/>
      <c r="FGH41" s="756"/>
      <c r="FGI41" s="756"/>
      <c r="FGJ41" s="756"/>
      <c r="FGK41" s="756"/>
      <c r="FGL41" s="756"/>
      <c r="FGM41" s="756"/>
      <c r="FGN41" s="756"/>
      <c r="FGO41" s="756"/>
      <c r="FGP41" s="756"/>
      <c r="FGQ41" s="756"/>
      <c r="FGR41" s="756"/>
      <c r="FGS41" s="756"/>
      <c r="FGT41" s="756"/>
      <c r="FGU41" s="756"/>
      <c r="FGV41" s="756"/>
      <c r="FGW41" s="756"/>
      <c r="FGX41" s="756"/>
      <c r="FGY41" s="756"/>
      <c r="FGZ41" s="756"/>
      <c r="FHA41" s="756"/>
      <c r="FHB41" s="756"/>
      <c r="FHC41" s="756"/>
      <c r="FHD41" s="756"/>
      <c r="FHE41" s="756"/>
      <c r="FHF41" s="756"/>
      <c r="FHG41" s="756"/>
      <c r="FHH41" s="756"/>
      <c r="FHI41" s="756"/>
      <c r="FHJ41" s="756"/>
      <c r="FHK41" s="756"/>
      <c r="FHL41" s="756"/>
      <c r="FHM41" s="756"/>
      <c r="FHN41" s="756"/>
      <c r="FHO41" s="756"/>
      <c r="FHP41" s="756"/>
      <c r="FHQ41" s="756"/>
      <c r="FHR41" s="756"/>
      <c r="FHS41" s="756"/>
      <c r="FHT41" s="756"/>
      <c r="FHU41" s="756"/>
      <c r="FHV41" s="756"/>
      <c r="FHW41" s="756"/>
      <c r="FHX41" s="756"/>
      <c r="FHY41" s="756"/>
      <c r="FHZ41" s="756"/>
      <c r="FIA41" s="756"/>
      <c r="FIB41" s="756"/>
      <c r="FIC41" s="756"/>
      <c r="FID41" s="756"/>
      <c r="FIE41" s="756"/>
      <c r="FIF41" s="756"/>
      <c r="FIG41" s="756"/>
      <c r="FIH41" s="756"/>
      <c r="FII41" s="756"/>
      <c r="FIJ41" s="756"/>
      <c r="FIK41" s="756"/>
      <c r="FIL41" s="756"/>
      <c r="FIM41" s="756"/>
      <c r="FIN41" s="756"/>
      <c r="FIO41" s="756"/>
      <c r="FIP41" s="756"/>
      <c r="FIQ41" s="756"/>
      <c r="FIR41" s="756"/>
      <c r="FIS41" s="756"/>
      <c r="FIT41" s="756"/>
      <c r="FIU41" s="756"/>
      <c r="FIV41" s="756"/>
      <c r="FIW41" s="756"/>
      <c r="FIX41" s="756"/>
      <c r="FIY41" s="756"/>
      <c r="FIZ41" s="756"/>
      <c r="FJA41" s="756"/>
      <c r="FJB41" s="756"/>
      <c r="FJC41" s="756"/>
      <c r="FJD41" s="756"/>
      <c r="FJE41" s="756"/>
      <c r="FJF41" s="756"/>
      <c r="FJG41" s="756"/>
      <c r="FJH41" s="756"/>
      <c r="FJI41" s="756"/>
      <c r="FJJ41" s="756"/>
      <c r="FJK41" s="756"/>
      <c r="FJL41" s="756"/>
      <c r="FJM41" s="756"/>
      <c r="FJN41" s="756"/>
      <c r="FJO41" s="756"/>
      <c r="FJP41" s="756"/>
      <c r="FJQ41" s="756"/>
      <c r="FJR41" s="756"/>
      <c r="FJS41" s="756"/>
      <c r="FJT41" s="756"/>
      <c r="FJU41" s="756"/>
      <c r="FJV41" s="756"/>
      <c r="FJW41" s="756"/>
      <c r="FJX41" s="756"/>
      <c r="FJY41" s="756"/>
      <c r="FJZ41" s="756"/>
      <c r="FKA41" s="756"/>
      <c r="FKB41" s="756"/>
      <c r="FKC41" s="756"/>
      <c r="FKD41" s="756"/>
      <c r="FKE41" s="756"/>
      <c r="FKF41" s="756"/>
      <c r="FKG41" s="756"/>
      <c r="FKH41" s="756"/>
      <c r="FKI41" s="756"/>
      <c r="FKJ41" s="756"/>
      <c r="FKK41" s="756"/>
      <c r="FKL41" s="756"/>
      <c r="FKM41" s="756"/>
      <c r="FKN41" s="756"/>
      <c r="FKO41" s="756"/>
      <c r="FKP41" s="756"/>
      <c r="FKQ41" s="756"/>
      <c r="FKR41" s="756"/>
      <c r="FKS41" s="756"/>
      <c r="FKT41" s="756"/>
      <c r="FKU41" s="756"/>
      <c r="FKV41" s="756"/>
      <c r="FKW41" s="756"/>
      <c r="FKX41" s="756"/>
      <c r="FKY41" s="756"/>
      <c r="FKZ41" s="756"/>
      <c r="FLA41" s="756"/>
      <c r="FLB41" s="756"/>
      <c r="FLC41" s="756"/>
      <c r="FLD41" s="756"/>
      <c r="FLE41" s="756"/>
      <c r="FLF41" s="756"/>
      <c r="FLG41" s="756"/>
      <c r="FLH41" s="756"/>
      <c r="FLI41" s="756"/>
      <c r="FLJ41" s="756"/>
      <c r="FLK41" s="756"/>
      <c r="FLL41" s="756"/>
      <c r="FLM41" s="756"/>
      <c r="FLN41" s="756"/>
      <c r="FLO41" s="756"/>
      <c r="FLP41" s="756"/>
      <c r="FLQ41" s="756"/>
      <c r="FLR41" s="756"/>
      <c r="FLS41" s="756"/>
      <c r="FLT41" s="756"/>
      <c r="FLU41" s="756"/>
      <c r="FLV41" s="756"/>
      <c r="FLW41" s="756"/>
      <c r="FLX41" s="756"/>
      <c r="FLY41" s="756"/>
      <c r="FLZ41" s="756"/>
      <c r="FMA41" s="756"/>
      <c r="FMB41" s="756"/>
      <c r="FMC41" s="756"/>
      <c r="FMD41" s="756"/>
      <c r="FME41" s="756"/>
      <c r="FMF41" s="756"/>
      <c r="FMG41" s="756"/>
      <c r="FMH41" s="756"/>
      <c r="FMI41" s="756"/>
      <c r="FMJ41" s="756"/>
      <c r="FMK41" s="756"/>
      <c r="FML41" s="756"/>
      <c r="FMM41" s="756"/>
      <c r="FMN41" s="756"/>
      <c r="FMO41" s="756"/>
      <c r="FMP41" s="756"/>
      <c r="FMQ41" s="756"/>
      <c r="FMR41" s="756"/>
      <c r="FMS41" s="756"/>
      <c r="FMT41" s="756"/>
      <c r="FMU41" s="756"/>
      <c r="FMV41" s="756"/>
      <c r="FMW41" s="756"/>
      <c r="FMX41" s="756"/>
      <c r="FMY41" s="756"/>
      <c r="FMZ41" s="756"/>
      <c r="FNA41" s="756"/>
      <c r="FNB41" s="756"/>
      <c r="FNC41" s="756"/>
      <c r="FND41" s="756"/>
      <c r="FNE41" s="756"/>
      <c r="FNF41" s="756"/>
      <c r="FNG41" s="756"/>
      <c r="FNH41" s="756"/>
      <c r="FNI41" s="756"/>
      <c r="FNJ41" s="756"/>
      <c r="FNK41" s="756"/>
      <c r="FNL41" s="756"/>
      <c r="FNM41" s="756"/>
      <c r="FNN41" s="756"/>
      <c r="FNO41" s="756"/>
      <c r="FNP41" s="756"/>
      <c r="FNQ41" s="756"/>
      <c r="FNR41" s="756"/>
      <c r="FNS41" s="756"/>
      <c r="FNT41" s="756"/>
      <c r="FNU41" s="756"/>
      <c r="FNV41" s="756"/>
      <c r="FNW41" s="756"/>
      <c r="FNX41" s="756"/>
      <c r="FNY41" s="756"/>
      <c r="FNZ41" s="756"/>
      <c r="FOA41" s="756"/>
      <c r="FOB41" s="756"/>
      <c r="FOC41" s="756"/>
      <c r="FOD41" s="756"/>
      <c r="FOE41" s="756"/>
      <c r="FOF41" s="756"/>
      <c r="FOG41" s="756"/>
      <c r="FOH41" s="756"/>
      <c r="FOI41" s="756"/>
      <c r="FOJ41" s="756"/>
      <c r="FOK41" s="756"/>
      <c r="FOL41" s="756"/>
      <c r="FOM41" s="756"/>
      <c r="FON41" s="756"/>
      <c r="FOO41" s="756"/>
      <c r="FOP41" s="756"/>
      <c r="FOQ41" s="756"/>
      <c r="FOR41" s="756"/>
      <c r="FOS41" s="756"/>
      <c r="FOT41" s="756"/>
      <c r="FOU41" s="756"/>
      <c r="FOV41" s="756"/>
      <c r="FOW41" s="756"/>
      <c r="FOX41" s="756"/>
      <c r="FOY41" s="756"/>
      <c r="FOZ41" s="756"/>
      <c r="FPA41" s="756"/>
      <c r="FPB41" s="756"/>
      <c r="FPC41" s="756"/>
      <c r="FPD41" s="756"/>
      <c r="FPE41" s="756"/>
      <c r="FPF41" s="756"/>
      <c r="FPG41" s="756"/>
      <c r="FPH41" s="756"/>
      <c r="FPI41" s="756"/>
      <c r="FPJ41" s="756"/>
      <c r="FPK41" s="756"/>
      <c r="FPL41" s="756"/>
      <c r="FPM41" s="756"/>
      <c r="FPN41" s="756"/>
      <c r="FPO41" s="756"/>
      <c r="FPP41" s="756"/>
      <c r="FPQ41" s="756"/>
      <c r="FPR41" s="756"/>
      <c r="FPS41" s="756"/>
      <c r="FPT41" s="756"/>
      <c r="FPU41" s="756"/>
      <c r="FPV41" s="756"/>
      <c r="FPW41" s="756"/>
      <c r="FPX41" s="756"/>
      <c r="FPY41" s="756"/>
      <c r="FPZ41" s="756"/>
      <c r="FQA41" s="756"/>
      <c r="FQB41" s="756"/>
      <c r="FQC41" s="756"/>
      <c r="FQD41" s="756"/>
      <c r="FQE41" s="756"/>
      <c r="FQF41" s="756"/>
      <c r="FQG41" s="756"/>
      <c r="FQH41" s="756"/>
      <c r="FQI41" s="756"/>
      <c r="FQJ41" s="756"/>
      <c r="FQK41" s="756"/>
      <c r="FQL41" s="756"/>
      <c r="FQM41" s="756"/>
      <c r="FQN41" s="756"/>
      <c r="FQO41" s="756"/>
      <c r="FQP41" s="756"/>
      <c r="FQQ41" s="756"/>
      <c r="FQR41" s="756"/>
      <c r="FQS41" s="756"/>
      <c r="FQT41" s="756"/>
      <c r="FQU41" s="756"/>
      <c r="FQV41" s="756"/>
      <c r="FQW41" s="756"/>
      <c r="FQX41" s="756"/>
      <c r="FQY41" s="756"/>
      <c r="FQZ41" s="756"/>
      <c r="FRA41" s="756"/>
      <c r="FRB41" s="756"/>
      <c r="FRC41" s="756"/>
      <c r="FRD41" s="756"/>
      <c r="FRE41" s="756"/>
      <c r="FRF41" s="756"/>
      <c r="FRG41" s="756"/>
      <c r="FRH41" s="756"/>
      <c r="FRI41" s="756"/>
      <c r="FRJ41" s="756"/>
      <c r="FRK41" s="756"/>
      <c r="FRL41" s="756"/>
      <c r="FRM41" s="756"/>
      <c r="FRN41" s="756"/>
      <c r="FRO41" s="756"/>
      <c r="FRP41" s="756"/>
      <c r="FRQ41" s="756"/>
      <c r="FRR41" s="756"/>
      <c r="FRS41" s="756"/>
      <c r="FRT41" s="756"/>
      <c r="FRU41" s="756"/>
      <c r="FRV41" s="756"/>
      <c r="FRW41" s="756"/>
      <c r="FRX41" s="756"/>
      <c r="FRY41" s="756"/>
      <c r="FRZ41" s="756"/>
      <c r="FSA41" s="756"/>
      <c r="FSB41" s="756"/>
      <c r="FSC41" s="756"/>
      <c r="FSD41" s="756"/>
      <c r="FSE41" s="756"/>
      <c r="FSF41" s="756"/>
      <c r="FSG41" s="756"/>
      <c r="FSH41" s="756"/>
      <c r="FSI41" s="756"/>
      <c r="FSJ41" s="756"/>
      <c r="FSK41" s="756"/>
      <c r="FSL41" s="756"/>
      <c r="FSM41" s="756"/>
      <c r="FSN41" s="756"/>
      <c r="FSO41" s="756"/>
      <c r="FSP41" s="756"/>
      <c r="FSQ41" s="756"/>
      <c r="FSR41" s="756"/>
      <c r="FSS41" s="756"/>
      <c r="FST41" s="756"/>
      <c r="FSU41" s="756"/>
      <c r="FSV41" s="756"/>
      <c r="FSW41" s="756"/>
      <c r="FSX41" s="756"/>
      <c r="FSY41" s="756"/>
      <c r="FSZ41" s="756"/>
      <c r="FTA41" s="756"/>
      <c r="FTB41" s="756"/>
      <c r="FTC41" s="756"/>
      <c r="FTD41" s="756"/>
      <c r="FTE41" s="756"/>
      <c r="FTF41" s="756"/>
      <c r="FTG41" s="756"/>
      <c r="FTH41" s="756"/>
      <c r="FTI41" s="756"/>
      <c r="FTJ41" s="756"/>
      <c r="FTK41" s="756"/>
      <c r="FTL41" s="756"/>
      <c r="FTM41" s="756"/>
      <c r="FTN41" s="756"/>
      <c r="FTO41" s="756"/>
      <c r="FTP41" s="756"/>
      <c r="FTQ41" s="756"/>
      <c r="FTR41" s="756"/>
      <c r="FTS41" s="756"/>
      <c r="FTT41" s="756"/>
      <c r="FTU41" s="756"/>
      <c r="FTV41" s="756"/>
      <c r="FTW41" s="756"/>
      <c r="FTX41" s="756"/>
      <c r="FTY41" s="756"/>
      <c r="FTZ41" s="756"/>
      <c r="FUA41" s="756"/>
      <c r="FUB41" s="756"/>
      <c r="FUC41" s="756"/>
      <c r="FUD41" s="756"/>
      <c r="FUE41" s="756"/>
      <c r="FUF41" s="756"/>
      <c r="FUG41" s="756"/>
      <c r="FUH41" s="756"/>
      <c r="FUI41" s="756"/>
      <c r="FUJ41" s="756"/>
      <c r="FUK41" s="756"/>
      <c r="FUL41" s="756"/>
      <c r="FUM41" s="756"/>
      <c r="FUN41" s="756"/>
      <c r="FUO41" s="756"/>
      <c r="FUP41" s="756"/>
      <c r="FUQ41" s="756"/>
      <c r="FUR41" s="756"/>
      <c r="FUS41" s="756"/>
      <c r="FUT41" s="756"/>
      <c r="FUU41" s="756"/>
      <c r="FUV41" s="756"/>
      <c r="FUW41" s="756"/>
      <c r="FUX41" s="756"/>
      <c r="FUY41" s="756"/>
      <c r="FUZ41" s="756"/>
      <c r="FVA41" s="756"/>
      <c r="FVB41" s="756"/>
      <c r="FVC41" s="756"/>
      <c r="FVD41" s="756"/>
      <c r="FVE41" s="756"/>
      <c r="FVF41" s="756"/>
      <c r="FVG41" s="756"/>
      <c r="FVH41" s="756"/>
      <c r="FVI41" s="756"/>
      <c r="FVJ41" s="756"/>
      <c r="FVK41" s="756"/>
      <c r="FVL41" s="756"/>
      <c r="FVM41" s="756"/>
      <c r="FVN41" s="756"/>
      <c r="FVO41" s="756"/>
      <c r="FVP41" s="756"/>
      <c r="FVQ41" s="756"/>
      <c r="FVR41" s="756"/>
      <c r="FVS41" s="756"/>
      <c r="FVT41" s="756"/>
      <c r="FVU41" s="756"/>
      <c r="FVV41" s="756"/>
      <c r="FVW41" s="756"/>
      <c r="FVX41" s="756"/>
      <c r="FVY41" s="756"/>
      <c r="FVZ41" s="756"/>
      <c r="FWA41" s="756"/>
      <c r="FWB41" s="756"/>
      <c r="FWC41" s="756"/>
      <c r="FWD41" s="756"/>
      <c r="FWE41" s="756"/>
      <c r="FWF41" s="756"/>
      <c r="FWG41" s="756"/>
      <c r="FWH41" s="756"/>
      <c r="FWI41" s="756"/>
      <c r="FWJ41" s="756"/>
      <c r="FWK41" s="756"/>
      <c r="FWL41" s="756"/>
      <c r="FWM41" s="756"/>
      <c r="FWN41" s="756"/>
      <c r="FWO41" s="756"/>
      <c r="FWP41" s="756"/>
      <c r="FWQ41" s="756"/>
      <c r="FWR41" s="756"/>
      <c r="FWS41" s="756"/>
      <c r="FWT41" s="756"/>
      <c r="FWU41" s="756"/>
      <c r="FWV41" s="756"/>
      <c r="FWW41" s="756"/>
      <c r="FWX41" s="756"/>
      <c r="FWY41" s="756"/>
      <c r="FWZ41" s="756"/>
      <c r="FXA41" s="756"/>
      <c r="FXB41" s="756"/>
      <c r="FXC41" s="756"/>
      <c r="FXD41" s="756"/>
      <c r="FXE41" s="756"/>
      <c r="FXF41" s="756"/>
      <c r="FXG41" s="756"/>
      <c r="FXH41" s="756"/>
      <c r="FXI41" s="756"/>
      <c r="FXJ41" s="756"/>
      <c r="FXK41" s="756"/>
      <c r="FXL41" s="756"/>
      <c r="FXM41" s="756"/>
      <c r="FXN41" s="756"/>
      <c r="FXO41" s="756"/>
      <c r="FXP41" s="756"/>
      <c r="FXQ41" s="756"/>
      <c r="FXR41" s="756"/>
      <c r="FXS41" s="756"/>
      <c r="FXT41" s="756"/>
      <c r="FXU41" s="756"/>
      <c r="FXV41" s="756"/>
      <c r="FXW41" s="756"/>
      <c r="FXX41" s="756"/>
      <c r="FXY41" s="756"/>
      <c r="FXZ41" s="756"/>
      <c r="FYA41" s="756"/>
      <c r="FYB41" s="756"/>
      <c r="FYC41" s="756"/>
      <c r="FYD41" s="756"/>
      <c r="FYE41" s="756"/>
      <c r="FYF41" s="756"/>
      <c r="FYG41" s="756"/>
      <c r="FYH41" s="756"/>
      <c r="FYI41" s="756"/>
      <c r="FYJ41" s="756"/>
      <c r="FYK41" s="756"/>
      <c r="FYL41" s="756"/>
      <c r="FYM41" s="756"/>
      <c r="FYN41" s="756"/>
      <c r="FYO41" s="756"/>
      <c r="FYP41" s="756"/>
      <c r="FYQ41" s="756"/>
      <c r="FYR41" s="756"/>
      <c r="FYS41" s="756"/>
      <c r="FYT41" s="756"/>
      <c r="FYU41" s="756"/>
      <c r="FYV41" s="756"/>
      <c r="FYW41" s="756"/>
      <c r="FYX41" s="756"/>
      <c r="FYY41" s="756"/>
      <c r="FYZ41" s="756"/>
      <c r="FZA41" s="756"/>
      <c r="FZB41" s="756"/>
      <c r="FZC41" s="756"/>
      <c r="FZD41" s="756"/>
      <c r="FZE41" s="756"/>
      <c r="FZF41" s="756"/>
      <c r="FZG41" s="756"/>
      <c r="FZH41" s="756"/>
      <c r="FZI41" s="756"/>
      <c r="FZJ41" s="756"/>
      <c r="FZK41" s="756"/>
      <c r="FZL41" s="756"/>
      <c r="FZM41" s="756"/>
      <c r="FZN41" s="756"/>
      <c r="FZO41" s="756"/>
      <c r="FZP41" s="756"/>
      <c r="FZQ41" s="756"/>
      <c r="FZR41" s="756"/>
      <c r="FZS41" s="756"/>
      <c r="FZT41" s="756"/>
      <c r="FZU41" s="756"/>
      <c r="FZV41" s="756"/>
      <c r="FZW41" s="756"/>
      <c r="FZX41" s="756"/>
      <c r="FZY41" s="756"/>
      <c r="FZZ41" s="756"/>
      <c r="GAA41" s="756"/>
      <c r="GAB41" s="756"/>
      <c r="GAC41" s="756"/>
      <c r="GAD41" s="756"/>
      <c r="GAE41" s="756"/>
      <c r="GAF41" s="756"/>
      <c r="GAG41" s="756"/>
      <c r="GAH41" s="756"/>
      <c r="GAI41" s="756"/>
      <c r="GAJ41" s="756"/>
      <c r="GAK41" s="756"/>
      <c r="GAL41" s="756"/>
      <c r="GAM41" s="756"/>
      <c r="GAN41" s="756"/>
      <c r="GAO41" s="756"/>
      <c r="GAP41" s="756"/>
      <c r="GAQ41" s="756"/>
      <c r="GAR41" s="756"/>
      <c r="GAS41" s="756"/>
      <c r="GAT41" s="756"/>
      <c r="GAU41" s="756"/>
      <c r="GAV41" s="756"/>
      <c r="GAW41" s="756"/>
      <c r="GAX41" s="756"/>
      <c r="GAY41" s="756"/>
      <c r="GAZ41" s="756"/>
      <c r="GBA41" s="756"/>
      <c r="GBB41" s="756"/>
      <c r="GBC41" s="756"/>
      <c r="GBD41" s="756"/>
      <c r="GBE41" s="756"/>
      <c r="GBF41" s="756"/>
      <c r="GBG41" s="756"/>
      <c r="GBH41" s="756"/>
      <c r="GBI41" s="756"/>
      <c r="GBJ41" s="756"/>
      <c r="GBK41" s="756"/>
      <c r="GBL41" s="756"/>
      <c r="GBM41" s="756"/>
      <c r="GBN41" s="756"/>
      <c r="GBO41" s="756"/>
      <c r="GBP41" s="756"/>
      <c r="GBQ41" s="756"/>
      <c r="GBR41" s="756"/>
      <c r="GBS41" s="756"/>
      <c r="GBT41" s="756"/>
      <c r="GBU41" s="756"/>
      <c r="GBV41" s="756"/>
      <c r="GBW41" s="756"/>
      <c r="GBX41" s="756"/>
      <c r="GBY41" s="756"/>
      <c r="GBZ41" s="756"/>
      <c r="GCA41" s="756"/>
      <c r="GCB41" s="756"/>
      <c r="GCC41" s="756"/>
      <c r="GCD41" s="756"/>
      <c r="GCE41" s="756"/>
      <c r="GCF41" s="756"/>
      <c r="GCG41" s="756"/>
      <c r="GCH41" s="756"/>
      <c r="GCI41" s="756"/>
      <c r="GCJ41" s="756"/>
      <c r="GCK41" s="756"/>
      <c r="GCL41" s="756"/>
      <c r="GCM41" s="756"/>
      <c r="GCN41" s="756"/>
      <c r="GCO41" s="756"/>
      <c r="GCP41" s="756"/>
      <c r="GCQ41" s="756"/>
      <c r="GCR41" s="756"/>
      <c r="GCS41" s="756"/>
      <c r="GCT41" s="756"/>
      <c r="GCU41" s="756"/>
      <c r="GCV41" s="756"/>
      <c r="GCW41" s="756"/>
      <c r="GCX41" s="756"/>
      <c r="GCY41" s="756"/>
      <c r="GCZ41" s="756"/>
      <c r="GDA41" s="756"/>
      <c r="GDB41" s="756"/>
      <c r="GDC41" s="756"/>
      <c r="GDD41" s="756"/>
      <c r="GDE41" s="756"/>
      <c r="GDF41" s="756"/>
      <c r="GDG41" s="756"/>
      <c r="GDH41" s="756"/>
      <c r="GDI41" s="756"/>
      <c r="GDJ41" s="756"/>
      <c r="GDK41" s="756"/>
      <c r="GDL41" s="756"/>
      <c r="GDM41" s="756"/>
      <c r="GDN41" s="756"/>
      <c r="GDO41" s="756"/>
      <c r="GDP41" s="756"/>
      <c r="GDQ41" s="756"/>
      <c r="GDR41" s="756"/>
      <c r="GDS41" s="756"/>
      <c r="GDT41" s="756"/>
      <c r="GDU41" s="756"/>
      <c r="GDV41" s="756"/>
      <c r="GDW41" s="756"/>
      <c r="GDX41" s="756"/>
      <c r="GDY41" s="756"/>
      <c r="GDZ41" s="756"/>
      <c r="GEA41" s="756"/>
      <c r="GEB41" s="756"/>
      <c r="GEC41" s="756"/>
      <c r="GED41" s="756"/>
      <c r="GEE41" s="756"/>
      <c r="GEF41" s="756"/>
      <c r="GEG41" s="756"/>
      <c r="GEH41" s="756"/>
      <c r="GEI41" s="756"/>
      <c r="GEJ41" s="756"/>
      <c r="GEK41" s="756"/>
      <c r="GEL41" s="756"/>
      <c r="GEM41" s="756"/>
      <c r="GEN41" s="756"/>
      <c r="GEO41" s="756"/>
      <c r="GEP41" s="756"/>
      <c r="GEQ41" s="756"/>
      <c r="GER41" s="756"/>
      <c r="GES41" s="756"/>
      <c r="GET41" s="756"/>
      <c r="GEU41" s="756"/>
      <c r="GEV41" s="756"/>
      <c r="GEW41" s="756"/>
      <c r="GEX41" s="756"/>
      <c r="GEY41" s="756"/>
      <c r="GEZ41" s="756"/>
      <c r="GFA41" s="756"/>
      <c r="GFB41" s="756"/>
      <c r="GFC41" s="756"/>
      <c r="GFD41" s="756"/>
      <c r="GFE41" s="756"/>
      <c r="GFF41" s="756"/>
      <c r="GFG41" s="756"/>
      <c r="GFH41" s="756"/>
      <c r="GFI41" s="756"/>
      <c r="GFJ41" s="756"/>
      <c r="GFK41" s="756"/>
      <c r="GFL41" s="756"/>
      <c r="GFM41" s="756"/>
      <c r="GFN41" s="756"/>
      <c r="GFO41" s="756"/>
      <c r="GFP41" s="756"/>
      <c r="GFQ41" s="756"/>
      <c r="GFR41" s="756"/>
      <c r="GFS41" s="756"/>
      <c r="GFT41" s="756"/>
      <c r="GFU41" s="756"/>
      <c r="GFV41" s="756"/>
      <c r="GFW41" s="756"/>
      <c r="GFX41" s="756"/>
      <c r="GFY41" s="756"/>
      <c r="GFZ41" s="756"/>
      <c r="GGA41" s="756"/>
      <c r="GGB41" s="756"/>
      <c r="GGC41" s="756"/>
      <c r="GGD41" s="756"/>
      <c r="GGE41" s="756"/>
      <c r="GGF41" s="756"/>
      <c r="GGG41" s="756"/>
      <c r="GGH41" s="756"/>
      <c r="GGI41" s="756"/>
      <c r="GGJ41" s="756"/>
      <c r="GGK41" s="756"/>
      <c r="GGL41" s="756"/>
      <c r="GGM41" s="756"/>
      <c r="GGN41" s="756"/>
      <c r="GGO41" s="756"/>
      <c r="GGP41" s="756"/>
      <c r="GGQ41" s="756"/>
      <c r="GGR41" s="756"/>
      <c r="GGS41" s="756"/>
      <c r="GGT41" s="756"/>
      <c r="GGU41" s="756"/>
      <c r="GGV41" s="756"/>
      <c r="GGW41" s="756"/>
      <c r="GGX41" s="756"/>
      <c r="GGY41" s="756"/>
      <c r="GGZ41" s="756"/>
      <c r="GHA41" s="756"/>
      <c r="GHB41" s="756"/>
      <c r="GHC41" s="756"/>
      <c r="GHD41" s="756"/>
      <c r="GHE41" s="756"/>
      <c r="GHF41" s="756"/>
      <c r="GHG41" s="756"/>
      <c r="GHH41" s="756"/>
      <c r="GHI41" s="756"/>
      <c r="GHJ41" s="756"/>
      <c r="GHK41" s="756"/>
      <c r="GHL41" s="756"/>
      <c r="GHM41" s="756"/>
      <c r="GHN41" s="756"/>
      <c r="GHO41" s="756"/>
      <c r="GHP41" s="756"/>
      <c r="GHQ41" s="756"/>
      <c r="GHR41" s="756"/>
      <c r="GHS41" s="756"/>
      <c r="GHT41" s="756"/>
      <c r="GHU41" s="756"/>
      <c r="GHV41" s="756"/>
      <c r="GHW41" s="756"/>
      <c r="GHX41" s="756"/>
      <c r="GHY41" s="756"/>
      <c r="GHZ41" s="756"/>
      <c r="GIA41" s="756"/>
      <c r="GIB41" s="756"/>
      <c r="GIC41" s="756"/>
      <c r="GID41" s="756"/>
      <c r="GIE41" s="756"/>
      <c r="GIF41" s="756"/>
      <c r="GIG41" s="756"/>
      <c r="GIH41" s="756"/>
      <c r="GII41" s="756"/>
      <c r="GIJ41" s="756"/>
      <c r="GIK41" s="756"/>
      <c r="GIL41" s="756"/>
      <c r="GIM41" s="756"/>
      <c r="GIN41" s="756"/>
      <c r="GIO41" s="756"/>
      <c r="GIP41" s="756"/>
      <c r="GIQ41" s="756"/>
      <c r="GIR41" s="756"/>
      <c r="GIS41" s="756"/>
      <c r="GIT41" s="756"/>
      <c r="GIU41" s="756"/>
      <c r="GIV41" s="756"/>
      <c r="GIW41" s="756"/>
      <c r="GIX41" s="756"/>
      <c r="GIY41" s="756"/>
      <c r="GIZ41" s="756"/>
      <c r="GJA41" s="756"/>
      <c r="GJB41" s="756"/>
      <c r="GJC41" s="756"/>
      <c r="GJD41" s="756"/>
      <c r="GJE41" s="756"/>
      <c r="GJF41" s="756"/>
      <c r="GJG41" s="756"/>
      <c r="GJH41" s="756"/>
      <c r="GJI41" s="756"/>
      <c r="GJJ41" s="756"/>
      <c r="GJK41" s="756"/>
      <c r="GJL41" s="756"/>
      <c r="GJM41" s="756"/>
      <c r="GJN41" s="756"/>
      <c r="GJO41" s="756"/>
      <c r="GJP41" s="756"/>
      <c r="GJQ41" s="756"/>
      <c r="GJR41" s="756"/>
      <c r="GJS41" s="756"/>
      <c r="GJT41" s="756"/>
      <c r="GJU41" s="756"/>
      <c r="GJV41" s="756"/>
      <c r="GJW41" s="756"/>
      <c r="GJX41" s="756"/>
      <c r="GJY41" s="756"/>
      <c r="GJZ41" s="756"/>
      <c r="GKA41" s="756"/>
      <c r="GKB41" s="756"/>
      <c r="GKC41" s="756"/>
      <c r="GKD41" s="756"/>
      <c r="GKE41" s="756"/>
      <c r="GKF41" s="756"/>
      <c r="GKG41" s="756"/>
      <c r="GKH41" s="756"/>
      <c r="GKI41" s="756"/>
      <c r="GKJ41" s="756"/>
      <c r="GKK41" s="756"/>
      <c r="GKL41" s="756"/>
      <c r="GKM41" s="756"/>
      <c r="GKN41" s="756"/>
      <c r="GKO41" s="756"/>
      <c r="GKP41" s="756"/>
      <c r="GKQ41" s="756"/>
      <c r="GKR41" s="756"/>
      <c r="GKS41" s="756"/>
      <c r="GKT41" s="756"/>
      <c r="GKU41" s="756"/>
      <c r="GKV41" s="756"/>
      <c r="GKW41" s="756"/>
      <c r="GKX41" s="756"/>
      <c r="GKY41" s="756"/>
      <c r="GKZ41" s="756"/>
      <c r="GLA41" s="756"/>
      <c r="GLB41" s="756"/>
      <c r="GLC41" s="756"/>
      <c r="GLD41" s="756"/>
      <c r="GLE41" s="756"/>
      <c r="GLF41" s="756"/>
      <c r="GLG41" s="756"/>
      <c r="GLH41" s="756"/>
      <c r="GLI41" s="756"/>
      <c r="GLJ41" s="756"/>
      <c r="GLK41" s="756"/>
      <c r="GLL41" s="756"/>
      <c r="GLM41" s="756"/>
      <c r="GLN41" s="756"/>
      <c r="GLO41" s="756"/>
      <c r="GLP41" s="756"/>
      <c r="GLQ41" s="756"/>
      <c r="GLR41" s="756"/>
      <c r="GLS41" s="756"/>
      <c r="GLT41" s="756"/>
      <c r="GLU41" s="756"/>
      <c r="GLV41" s="756"/>
      <c r="GLW41" s="756"/>
      <c r="GLX41" s="756"/>
      <c r="GLY41" s="756"/>
      <c r="GLZ41" s="756"/>
      <c r="GMA41" s="756"/>
      <c r="GMB41" s="756"/>
      <c r="GMC41" s="756"/>
      <c r="GMD41" s="756"/>
      <c r="GME41" s="756"/>
      <c r="GMF41" s="756"/>
      <c r="GMG41" s="756"/>
      <c r="GMH41" s="756"/>
      <c r="GMI41" s="756"/>
      <c r="GMJ41" s="756"/>
      <c r="GMK41" s="756"/>
      <c r="GML41" s="756"/>
      <c r="GMM41" s="756"/>
      <c r="GMN41" s="756"/>
      <c r="GMO41" s="756"/>
      <c r="GMP41" s="756"/>
      <c r="GMQ41" s="756"/>
      <c r="GMR41" s="756"/>
      <c r="GMS41" s="756"/>
      <c r="GMT41" s="756"/>
      <c r="GMU41" s="756"/>
      <c r="GMV41" s="756"/>
      <c r="GMW41" s="756"/>
      <c r="GMX41" s="756"/>
      <c r="GMY41" s="756"/>
      <c r="GMZ41" s="756"/>
      <c r="GNA41" s="756"/>
      <c r="GNB41" s="756"/>
      <c r="GNC41" s="756"/>
      <c r="GND41" s="756"/>
      <c r="GNE41" s="756"/>
      <c r="GNF41" s="756"/>
      <c r="GNG41" s="756"/>
      <c r="GNH41" s="756"/>
      <c r="GNI41" s="756"/>
      <c r="GNJ41" s="756"/>
      <c r="GNK41" s="756"/>
      <c r="GNL41" s="756"/>
      <c r="GNM41" s="756"/>
      <c r="GNN41" s="756"/>
      <c r="GNO41" s="756"/>
      <c r="GNP41" s="756"/>
      <c r="GNQ41" s="756"/>
      <c r="GNR41" s="756"/>
      <c r="GNS41" s="756"/>
      <c r="GNT41" s="756"/>
      <c r="GNU41" s="756"/>
      <c r="GNV41" s="756"/>
      <c r="GNW41" s="756"/>
      <c r="GNX41" s="756"/>
      <c r="GNY41" s="756"/>
      <c r="GNZ41" s="756"/>
      <c r="GOA41" s="756"/>
      <c r="GOB41" s="756"/>
      <c r="GOC41" s="756"/>
      <c r="GOD41" s="756"/>
      <c r="GOE41" s="756"/>
      <c r="GOF41" s="756"/>
      <c r="GOG41" s="756"/>
      <c r="GOH41" s="756"/>
      <c r="GOI41" s="756"/>
      <c r="GOJ41" s="756"/>
      <c r="GOK41" s="756"/>
      <c r="GOL41" s="756"/>
      <c r="GOM41" s="756"/>
      <c r="GON41" s="756"/>
      <c r="GOO41" s="756"/>
      <c r="GOP41" s="756"/>
      <c r="GOQ41" s="756"/>
      <c r="GOR41" s="756"/>
      <c r="GOS41" s="756"/>
      <c r="GOT41" s="756"/>
      <c r="GOU41" s="756"/>
      <c r="GOV41" s="756"/>
      <c r="GOW41" s="756"/>
      <c r="GOX41" s="756"/>
      <c r="GOY41" s="756"/>
      <c r="GOZ41" s="756"/>
      <c r="GPA41" s="756"/>
      <c r="GPB41" s="756"/>
      <c r="GPC41" s="756"/>
      <c r="GPD41" s="756"/>
      <c r="GPE41" s="756"/>
      <c r="GPF41" s="756"/>
      <c r="GPG41" s="756"/>
      <c r="GPH41" s="756"/>
      <c r="GPI41" s="756"/>
      <c r="GPJ41" s="756"/>
      <c r="GPK41" s="756"/>
      <c r="GPL41" s="756"/>
      <c r="GPM41" s="756"/>
      <c r="GPN41" s="756"/>
      <c r="GPO41" s="756"/>
      <c r="GPP41" s="756"/>
      <c r="GPQ41" s="756"/>
      <c r="GPR41" s="756"/>
      <c r="GPS41" s="756"/>
      <c r="GPT41" s="756"/>
      <c r="GPU41" s="756"/>
      <c r="GPV41" s="756"/>
      <c r="GPW41" s="756"/>
      <c r="GPX41" s="756"/>
      <c r="GPY41" s="756"/>
      <c r="GPZ41" s="756"/>
      <c r="GQA41" s="756"/>
      <c r="GQB41" s="756"/>
      <c r="GQC41" s="756"/>
      <c r="GQD41" s="756"/>
      <c r="GQE41" s="756"/>
      <c r="GQF41" s="756"/>
      <c r="GQG41" s="756"/>
      <c r="GQH41" s="756"/>
      <c r="GQI41" s="756"/>
      <c r="GQJ41" s="756"/>
      <c r="GQK41" s="756"/>
      <c r="GQL41" s="756"/>
      <c r="GQM41" s="756"/>
      <c r="GQN41" s="756"/>
      <c r="GQO41" s="756"/>
      <c r="GQP41" s="756"/>
      <c r="GQQ41" s="756"/>
      <c r="GQR41" s="756"/>
      <c r="GQS41" s="756"/>
      <c r="GQT41" s="756"/>
      <c r="GQU41" s="756"/>
      <c r="GQV41" s="756"/>
      <c r="GQW41" s="756"/>
      <c r="GQX41" s="756"/>
      <c r="GQY41" s="756"/>
      <c r="GQZ41" s="756"/>
      <c r="GRA41" s="756"/>
      <c r="GRB41" s="756"/>
      <c r="GRC41" s="756"/>
      <c r="GRD41" s="756"/>
      <c r="GRE41" s="756"/>
      <c r="GRF41" s="756"/>
      <c r="GRG41" s="756"/>
      <c r="GRH41" s="756"/>
      <c r="GRI41" s="756"/>
      <c r="GRJ41" s="756"/>
      <c r="GRK41" s="756"/>
      <c r="GRL41" s="756"/>
      <c r="GRM41" s="756"/>
      <c r="GRN41" s="756"/>
      <c r="GRO41" s="756"/>
      <c r="GRP41" s="756"/>
      <c r="GRQ41" s="756"/>
      <c r="GRR41" s="756"/>
      <c r="GRS41" s="756"/>
      <c r="GRT41" s="756"/>
      <c r="GRU41" s="756"/>
      <c r="GRV41" s="756"/>
      <c r="GRW41" s="756"/>
      <c r="GRX41" s="756"/>
      <c r="GRY41" s="756"/>
      <c r="GRZ41" s="756"/>
      <c r="GSA41" s="756"/>
      <c r="GSB41" s="756"/>
      <c r="GSC41" s="756"/>
      <c r="GSD41" s="756"/>
      <c r="GSE41" s="756"/>
      <c r="GSF41" s="756"/>
      <c r="GSG41" s="756"/>
      <c r="GSH41" s="756"/>
      <c r="GSI41" s="756"/>
      <c r="GSJ41" s="756"/>
      <c r="GSK41" s="756"/>
      <c r="GSL41" s="756"/>
      <c r="GSM41" s="756"/>
      <c r="GSN41" s="756"/>
      <c r="GSO41" s="756"/>
      <c r="GSP41" s="756"/>
      <c r="GSQ41" s="756"/>
      <c r="GSR41" s="756"/>
      <c r="GSS41" s="756"/>
      <c r="GST41" s="756"/>
      <c r="GSU41" s="756"/>
      <c r="GSV41" s="756"/>
      <c r="GSW41" s="756"/>
      <c r="GSX41" s="756"/>
      <c r="GSY41" s="756"/>
      <c r="GSZ41" s="756"/>
      <c r="GTA41" s="756"/>
      <c r="GTB41" s="756"/>
      <c r="GTC41" s="756"/>
      <c r="GTD41" s="756"/>
      <c r="GTE41" s="756"/>
      <c r="GTF41" s="756"/>
      <c r="GTG41" s="756"/>
      <c r="GTH41" s="756"/>
      <c r="GTI41" s="756"/>
      <c r="GTJ41" s="756"/>
      <c r="GTK41" s="756"/>
      <c r="GTL41" s="756"/>
      <c r="GTM41" s="756"/>
      <c r="GTN41" s="756"/>
      <c r="GTO41" s="756"/>
      <c r="GTP41" s="756"/>
      <c r="GTQ41" s="756"/>
      <c r="GTR41" s="756"/>
      <c r="GTS41" s="756"/>
      <c r="GTT41" s="756"/>
      <c r="GTU41" s="756"/>
      <c r="GTV41" s="756"/>
      <c r="GTW41" s="756"/>
      <c r="GTX41" s="756"/>
      <c r="GTY41" s="756"/>
      <c r="GTZ41" s="756"/>
      <c r="GUA41" s="756"/>
      <c r="GUB41" s="756"/>
      <c r="GUC41" s="756"/>
      <c r="GUD41" s="756"/>
      <c r="GUE41" s="756"/>
      <c r="GUF41" s="756"/>
      <c r="GUG41" s="756"/>
      <c r="GUH41" s="756"/>
      <c r="GUI41" s="756"/>
      <c r="GUJ41" s="756"/>
      <c r="GUK41" s="756"/>
      <c r="GUL41" s="756"/>
      <c r="GUM41" s="756"/>
      <c r="GUN41" s="756"/>
      <c r="GUO41" s="756"/>
      <c r="GUP41" s="756"/>
      <c r="GUQ41" s="756"/>
      <c r="GUR41" s="756"/>
      <c r="GUS41" s="756"/>
      <c r="GUT41" s="756"/>
      <c r="GUU41" s="756"/>
      <c r="GUV41" s="756"/>
      <c r="GUW41" s="756"/>
      <c r="GUX41" s="756"/>
      <c r="GUY41" s="756"/>
      <c r="GUZ41" s="756"/>
      <c r="GVA41" s="756"/>
      <c r="GVB41" s="756"/>
      <c r="GVC41" s="756"/>
      <c r="GVD41" s="756"/>
      <c r="GVE41" s="756"/>
      <c r="GVF41" s="756"/>
      <c r="GVG41" s="756"/>
      <c r="GVH41" s="756"/>
      <c r="GVI41" s="756"/>
      <c r="GVJ41" s="756"/>
      <c r="GVK41" s="756"/>
      <c r="GVL41" s="756"/>
      <c r="GVM41" s="756"/>
      <c r="GVN41" s="756"/>
      <c r="GVO41" s="756"/>
      <c r="GVP41" s="756"/>
      <c r="GVQ41" s="756"/>
      <c r="GVR41" s="756"/>
      <c r="GVS41" s="756"/>
      <c r="GVT41" s="756"/>
      <c r="GVU41" s="756"/>
      <c r="GVV41" s="756"/>
      <c r="GVW41" s="756"/>
      <c r="GVX41" s="756"/>
      <c r="GVY41" s="756"/>
      <c r="GVZ41" s="756"/>
      <c r="GWA41" s="756"/>
      <c r="GWB41" s="756"/>
      <c r="GWC41" s="756"/>
      <c r="GWD41" s="756"/>
      <c r="GWE41" s="756"/>
      <c r="GWF41" s="756"/>
      <c r="GWG41" s="756"/>
      <c r="GWH41" s="756"/>
      <c r="GWI41" s="756"/>
      <c r="GWJ41" s="756"/>
      <c r="GWK41" s="756"/>
      <c r="GWL41" s="756"/>
      <c r="GWM41" s="756"/>
      <c r="GWN41" s="756"/>
      <c r="GWO41" s="756"/>
      <c r="GWP41" s="756"/>
      <c r="GWQ41" s="756"/>
      <c r="GWR41" s="756"/>
      <c r="GWS41" s="756"/>
      <c r="GWT41" s="756"/>
      <c r="GWU41" s="756"/>
      <c r="GWV41" s="756"/>
      <c r="GWW41" s="756"/>
      <c r="GWX41" s="756"/>
      <c r="GWY41" s="756"/>
      <c r="GWZ41" s="756"/>
      <c r="GXA41" s="756"/>
      <c r="GXB41" s="756"/>
      <c r="GXC41" s="756"/>
      <c r="GXD41" s="756"/>
      <c r="GXE41" s="756"/>
      <c r="GXF41" s="756"/>
      <c r="GXG41" s="756"/>
      <c r="GXH41" s="756"/>
      <c r="GXI41" s="756"/>
      <c r="GXJ41" s="756"/>
      <c r="GXK41" s="756"/>
      <c r="GXL41" s="756"/>
      <c r="GXM41" s="756"/>
      <c r="GXN41" s="756"/>
      <c r="GXO41" s="756"/>
      <c r="GXP41" s="756"/>
      <c r="GXQ41" s="756"/>
      <c r="GXR41" s="756"/>
      <c r="GXS41" s="756"/>
      <c r="GXT41" s="756"/>
      <c r="GXU41" s="756"/>
      <c r="GXV41" s="756"/>
      <c r="GXW41" s="756"/>
      <c r="GXX41" s="756"/>
      <c r="GXY41" s="756"/>
      <c r="GXZ41" s="756"/>
      <c r="GYA41" s="756"/>
      <c r="GYB41" s="756"/>
      <c r="GYC41" s="756"/>
      <c r="GYD41" s="756"/>
      <c r="GYE41" s="756"/>
      <c r="GYF41" s="756"/>
      <c r="GYG41" s="756"/>
      <c r="GYH41" s="756"/>
      <c r="GYI41" s="756"/>
      <c r="GYJ41" s="756"/>
      <c r="GYK41" s="756"/>
      <c r="GYL41" s="756"/>
      <c r="GYM41" s="756"/>
      <c r="GYN41" s="756"/>
      <c r="GYO41" s="756"/>
      <c r="GYP41" s="756"/>
      <c r="GYQ41" s="756"/>
      <c r="GYR41" s="756"/>
      <c r="GYS41" s="756"/>
      <c r="GYT41" s="756"/>
      <c r="GYU41" s="756"/>
      <c r="GYV41" s="756"/>
      <c r="GYW41" s="756"/>
      <c r="GYX41" s="756"/>
      <c r="GYY41" s="756"/>
      <c r="GYZ41" s="756"/>
      <c r="GZA41" s="756"/>
      <c r="GZB41" s="756"/>
      <c r="GZC41" s="756"/>
      <c r="GZD41" s="756"/>
      <c r="GZE41" s="756"/>
      <c r="GZF41" s="756"/>
      <c r="GZG41" s="756"/>
      <c r="GZH41" s="756"/>
      <c r="GZI41" s="756"/>
      <c r="GZJ41" s="756"/>
      <c r="GZK41" s="756"/>
      <c r="GZL41" s="756"/>
      <c r="GZM41" s="756"/>
      <c r="GZN41" s="756"/>
      <c r="GZO41" s="756"/>
      <c r="GZP41" s="756"/>
      <c r="GZQ41" s="756"/>
      <c r="GZR41" s="756"/>
      <c r="GZS41" s="756"/>
      <c r="GZT41" s="756"/>
      <c r="GZU41" s="756"/>
      <c r="GZV41" s="756"/>
      <c r="GZW41" s="756"/>
      <c r="GZX41" s="756"/>
      <c r="GZY41" s="756"/>
      <c r="GZZ41" s="756"/>
      <c r="HAA41" s="756"/>
      <c r="HAB41" s="756"/>
      <c r="HAC41" s="756"/>
      <c r="HAD41" s="756"/>
      <c r="HAE41" s="756"/>
      <c r="HAF41" s="756"/>
      <c r="HAG41" s="756"/>
      <c r="HAH41" s="756"/>
      <c r="HAI41" s="756"/>
      <c r="HAJ41" s="756"/>
      <c r="HAK41" s="756"/>
      <c r="HAL41" s="756"/>
      <c r="HAM41" s="756"/>
      <c r="HAN41" s="756"/>
      <c r="HAO41" s="756"/>
      <c r="HAP41" s="756"/>
      <c r="HAQ41" s="756"/>
      <c r="HAR41" s="756"/>
      <c r="HAS41" s="756"/>
      <c r="HAT41" s="756"/>
      <c r="HAU41" s="756"/>
      <c r="HAV41" s="756"/>
      <c r="HAW41" s="756"/>
      <c r="HAX41" s="756"/>
      <c r="HAY41" s="756"/>
      <c r="HAZ41" s="756"/>
      <c r="HBA41" s="756"/>
      <c r="HBB41" s="756"/>
      <c r="HBC41" s="756"/>
      <c r="HBD41" s="756"/>
      <c r="HBE41" s="756"/>
      <c r="HBF41" s="756"/>
      <c r="HBG41" s="756"/>
      <c r="HBH41" s="756"/>
      <c r="HBI41" s="756"/>
      <c r="HBJ41" s="756"/>
      <c r="HBK41" s="756"/>
      <c r="HBL41" s="756"/>
      <c r="HBM41" s="756"/>
      <c r="HBN41" s="756"/>
      <c r="HBO41" s="756"/>
      <c r="HBP41" s="756"/>
      <c r="HBQ41" s="756"/>
      <c r="HBR41" s="756"/>
      <c r="HBS41" s="756"/>
      <c r="HBT41" s="756"/>
      <c r="HBU41" s="756"/>
      <c r="HBV41" s="756"/>
      <c r="HBW41" s="756"/>
      <c r="HBX41" s="756"/>
      <c r="HBY41" s="756"/>
      <c r="HBZ41" s="756"/>
      <c r="HCA41" s="756"/>
      <c r="HCB41" s="756"/>
      <c r="HCC41" s="756"/>
      <c r="HCD41" s="756"/>
      <c r="HCE41" s="756"/>
      <c r="HCF41" s="756"/>
      <c r="HCG41" s="756"/>
      <c r="HCH41" s="756"/>
      <c r="HCI41" s="756"/>
      <c r="HCJ41" s="756"/>
      <c r="HCK41" s="756"/>
      <c r="HCL41" s="756"/>
      <c r="HCM41" s="756"/>
      <c r="HCN41" s="756"/>
      <c r="HCO41" s="756"/>
      <c r="HCP41" s="756"/>
      <c r="HCQ41" s="756"/>
      <c r="HCR41" s="756"/>
      <c r="HCS41" s="756"/>
      <c r="HCT41" s="756"/>
      <c r="HCU41" s="756"/>
      <c r="HCV41" s="756"/>
      <c r="HCW41" s="756"/>
      <c r="HCX41" s="756"/>
      <c r="HCY41" s="756"/>
      <c r="HCZ41" s="756"/>
      <c r="HDA41" s="756"/>
      <c r="HDB41" s="756"/>
      <c r="HDC41" s="756"/>
      <c r="HDD41" s="756"/>
      <c r="HDE41" s="756"/>
      <c r="HDF41" s="756"/>
      <c r="HDG41" s="756"/>
      <c r="HDH41" s="756"/>
      <c r="HDI41" s="756"/>
      <c r="HDJ41" s="756"/>
      <c r="HDK41" s="756"/>
      <c r="HDL41" s="756"/>
      <c r="HDM41" s="756"/>
      <c r="HDN41" s="756"/>
      <c r="HDO41" s="756"/>
      <c r="HDP41" s="756"/>
      <c r="HDQ41" s="756"/>
      <c r="HDR41" s="756"/>
      <c r="HDS41" s="756"/>
      <c r="HDT41" s="756"/>
      <c r="HDU41" s="756"/>
      <c r="HDV41" s="756"/>
      <c r="HDW41" s="756"/>
      <c r="HDX41" s="756"/>
      <c r="HDY41" s="756"/>
      <c r="HDZ41" s="756"/>
      <c r="HEA41" s="756"/>
      <c r="HEB41" s="756"/>
      <c r="HEC41" s="756"/>
      <c r="HED41" s="756"/>
      <c r="HEE41" s="756"/>
      <c r="HEF41" s="756"/>
      <c r="HEG41" s="756"/>
      <c r="HEH41" s="756"/>
      <c r="HEI41" s="756"/>
      <c r="HEJ41" s="756"/>
      <c r="HEK41" s="756"/>
      <c r="HEL41" s="756"/>
      <c r="HEM41" s="756"/>
      <c r="HEN41" s="756"/>
      <c r="HEO41" s="756"/>
      <c r="HEP41" s="756"/>
      <c r="HEQ41" s="756"/>
      <c r="HER41" s="756"/>
      <c r="HES41" s="756"/>
      <c r="HET41" s="756"/>
      <c r="HEU41" s="756"/>
      <c r="HEV41" s="756"/>
      <c r="HEW41" s="756"/>
      <c r="HEX41" s="756"/>
      <c r="HEY41" s="756"/>
      <c r="HEZ41" s="756"/>
      <c r="HFA41" s="756"/>
      <c r="HFB41" s="756"/>
      <c r="HFC41" s="756"/>
      <c r="HFD41" s="756"/>
      <c r="HFE41" s="756"/>
      <c r="HFF41" s="756"/>
      <c r="HFG41" s="756"/>
      <c r="HFH41" s="756"/>
      <c r="HFI41" s="756"/>
      <c r="HFJ41" s="756"/>
      <c r="HFK41" s="756"/>
      <c r="HFL41" s="756"/>
      <c r="HFM41" s="756"/>
      <c r="HFN41" s="756"/>
      <c r="HFO41" s="756"/>
      <c r="HFP41" s="756"/>
      <c r="HFQ41" s="756"/>
      <c r="HFR41" s="756"/>
      <c r="HFS41" s="756"/>
      <c r="HFT41" s="756"/>
      <c r="HFU41" s="756"/>
      <c r="HFV41" s="756"/>
      <c r="HFW41" s="756"/>
      <c r="HFX41" s="756"/>
      <c r="HFY41" s="756"/>
      <c r="HFZ41" s="756"/>
      <c r="HGA41" s="756"/>
      <c r="HGB41" s="756"/>
      <c r="HGC41" s="756"/>
      <c r="HGD41" s="756"/>
      <c r="HGE41" s="756"/>
      <c r="HGF41" s="756"/>
      <c r="HGG41" s="756"/>
      <c r="HGH41" s="756"/>
      <c r="HGI41" s="756"/>
      <c r="HGJ41" s="756"/>
      <c r="HGK41" s="756"/>
      <c r="HGL41" s="756"/>
      <c r="HGM41" s="756"/>
      <c r="HGN41" s="756"/>
      <c r="HGO41" s="756"/>
      <c r="HGP41" s="756"/>
      <c r="HGQ41" s="756"/>
      <c r="HGR41" s="756"/>
      <c r="HGS41" s="756"/>
      <c r="HGT41" s="756"/>
      <c r="HGU41" s="756"/>
      <c r="HGV41" s="756"/>
      <c r="HGW41" s="756"/>
      <c r="HGX41" s="756"/>
      <c r="HGY41" s="756"/>
      <c r="HGZ41" s="756"/>
      <c r="HHA41" s="756"/>
      <c r="HHB41" s="756"/>
      <c r="HHC41" s="756"/>
      <c r="HHD41" s="756"/>
      <c r="HHE41" s="756"/>
      <c r="HHF41" s="756"/>
      <c r="HHG41" s="756"/>
      <c r="HHH41" s="756"/>
      <c r="HHI41" s="756"/>
      <c r="HHJ41" s="756"/>
      <c r="HHK41" s="756"/>
      <c r="HHL41" s="756"/>
      <c r="HHM41" s="756"/>
      <c r="HHN41" s="756"/>
      <c r="HHO41" s="756"/>
      <c r="HHP41" s="756"/>
      <c r="HHQ41" s="756"/>
      <c r="HHR41" s="756"/>
      <c r="HHS41" s="756"/>
      <c r="HHT41" s="756"/>
      <c r="HHU41" s="756"/>
      <c r="HHV41" s="756"/>
      <c r="HHW41" s="756"/>
      <c r="HHX41" s="756"/>
      <c r="HHY41" s="756"/>
      <c r="HHZ41" s="756"/>
      <c r="HIA41" s="756"/>
      <c r="HIB41" s="756"/>
      <c r="HIC41" s="756"/>
      <c r="HID41" s="756"/>
      <c r="HIE41" s="756"/>
      <c r="HIF41" s="756"/>
      <c r="HIG41" s="756"/>
      <c r="HIH41" s="756"/>
      <c r="HII41" s="756"/>
      <c r="HIJ41" s="756"/>
      <c r="HIK41" s="756"/>
      <c r="HIL41" s="756"/>
      <c r="HIM41" s="756"/>
      <c r="HIN41" s="756"/>
      <c r="HIO41" s="756"/>
      <c r="HIP41" s="756"/>
      <c r="HIQ41" s="756"/>
      <c r="HIR41" s="756"/>
      <c r="HIS41" s="756"/>
      <c r="HIT41" s="756"/>
      <c r="HIU41" s="756"/>
      <c r="HIV41" s="756"/>
      <c r="HIW41" s="756"/>
      <c r="HIX41" s="756"/>
      <c r="HIY41" s="756"/>
      <c r="HIZ41" s="756"/>
      <c r="HJA41" s="756"/>
      <c r="HJB41" s="756"/>
      <c r="HJC41" s="756"/>
      <c r="HJD41" s="756"/>
      <c r="HJE41" s="756"/>
      <c r="HJF41" s="756"/>
      <c r="HJG41" s="756"/>
      <c r="HJH41" s="756"/>
      <c r="HJI41" s="756"/>
      <c r="HJJ41" s="756"/>
      <c r="HJK41" s="756"/>
      <c r="HJL41" s="756"/>
      <c r="HJM41" s="756"/>
      <c r="HJN41" s="756"/>
      <c r="HJO41" s="756"/>
      <c r="HJP41" s="756"/>
      <c r="HJQ41" s="756"/>
      <c r="HJR41" s="756"/>
      <c r="HJS41" s="756"/>
      <c r="HJT41" s="756"/>
      <c r="HJU41" s="756"/>
      <c r="HJV41" s="756"/>
      <c r="HJW41" s="756"/>
      <c r="HJX41" s="756"/>
      <c r="HJY41" s="756"/>
      <c r="HJZ41" s="756"/>
      <c r="HKA41" s="756"/>
      <c r="HKB41" s="756"/>
      <c r="HKC41" s="756"/>
      <c r="HKD41" s="756"/>
      <c r="HKE41" s="756"/>
      <c r="HKF41" s="756"/>
      <c r="HKG41" s="756"/>
      <c r="HKH41" s="756"/>
      <c r="HKI41" s="756"/>
      <c r="HKJ41" s="756"/>
      <c r="HKK41" s="756"/>
      <c r="HKL41" s="756"/>
      <c r="HKM41" s="756"/>
      <c r="HKN41" s="756"/>
      <c r="HKO41" s="756"/>
      <c r="HKP41" s="756"/>
      <c r="HKQ41" s="756"/>
      <c r="HKR41" s="756"/>
      <c r="HKS41" s="756"/>
      <c r="HKT41" s="756"/>
      <c r="HKU41" s="756"/>
      <c r="HKV41" s="756"/>
      <c r="HKW41" s="756"/>
      <c r="HKX41" s="756"/>
      <c r="HKY41" s="756"/>
      <c r="HKZ41" s="756"/>
      <c r="HLA41" s="756"/>
      <c r="HLB41" s="756"/>
      <c r="HLC41" s="756"/>
      <c r="HLD41" s="756"/>
      <c r="HLE41" s="756"/>
      <c r="HLF41" s="756"/>
      <c r="HLG41" s="756"/>
      <c r="HLH41" s="756"/>
      <c r="HLI41" s="756"/>
      <c r="HLJ41" s="756"/>
      <c r="HLK41" s="756"/>
      <c r="HLL41" s="756"/>
      <c r="HLM41" s="756"/>
      <c r="HLN41" s="756"/>
      <c r="HLO41" s="756"/>
      <c r="HLP41" s="756"/>
      <c r="HLQ41" s="756"/>
      <c r="HLR41" s="756"/>
      <c r="HLS41" s="756"/>
      <c r="HLT41" s="756"/>
      <c r="HLU41" s="756"/>
      <c r="HLV41" s="756"/>
      <c r="HLW41" s="756"/>
      <c r="HLX41" s="756"/>
      <c r="HLY41" s="756"/>
      <c r="HLZ41" s="756"/>
      <c r="HMA41" s="756"/>
      <c r="HMB41" s="756"/>
      <c r="HMC41" s="756"/>
      <c r="HMD41" s="756"/>
      <c r="HME41" s="756"/>
      <c r="HMF41" s="756"/>
      <c r="HMG41" s="756"/>
      <c r="HMH41" s="756"/>
      <c r="HMI41" s="756"/>
      <c r="HMJ41" s="756"/>
      <c r="HMK41" s="756"/>
      <c r="HML41" s="756"/>
      <c r="HMM41" s="756"/>
      <c r="HMN41" s="756"/>
      <c r="HMO41" s="756"/>
      <c r="HMP41" s="756"/>
      <c r="HMQ41" s="756"/>
      <c r="HMR41" s="756"/>
      <c r="HMS41" s="756"/>
      <c r="HMT41" s="756"/>
      <c r="HMU41" s="756"/>
      <c r="HMV41" s="756"/>
      <c r="HMW41" s="756"/>
      <c r="HMX41" s="756"/>
      <c r="HMY41" s="756"/>
      <c r="HMZ41" s="756"/>
      <c r="HNA41" s="756"/>
      <c r="HNB41" s="756"/>
      <c r="HNC41" s="756"/>
      <c r="HND41" s="756"/>
      <c r="HNE41" s="756"/>
      <c r="HNF41" s="756"/>
      <c r="HNG41" s="756"/>
      <c r="HNH41" s="756"/>
      <c r="HNI41" s="756"/>
      <c r="HNJ41" s="756"/>
      <c r="HNK41" s="756"/>
      <c r="HNL41" s="756"/>
      <c r="HNM41" s="756"/>
      <c r="HNN41" s="756"/>
      <c r="HNO41" s="756"/>
      <c r="HNP41" s="756"/>
      <c r="HNQ41" s="756"/>
      <c r="HNR41" s="756"/>
      <c r="HNS41" s="756"/>
      <c r="HNT41" s="756"/>
      <c r="HNU41" s="756"/>
      <c r="HNV41" s="756"/>
      <c r="HNW41" s="756"/>
      <c r="HNX41" s="756"/>
      <c r="HNY41" s="756"/>
      <c r="HNZ41" s="756"/>
      <c r="HOA41" s="756"/>
      <c r="HOB41" s="756"/>
      <c r="HOC41" s="756"/>
      <c r="HOD41" s="756"/>
      <c r="HOE41" s="756"/>
      <c r="HOF41" s="756"/>
      <c r="HOG41" s="756"/>
      <c r="HOH41" s="756"/>
      <c r="HOI41" s="756"/>
      <c r="HOJ41" s="756"/>
      <c r="HOK41" s="756"/>
      <c r="HOL41" s="756"/>
      <c r="HOM41" s="756"/>
      <c r="HON41" s="756"/>
      <c r="HOO41" s="756"/>
      <c r="HOP41" s="756"/>
      <c r="HOQ41" s="756"/>
      <c r="HOR41" s="756"/>
      <c r="HOS41" s="756"/>
      <c r="HOT41" s="756"/>
      <c r="HOU41" s="756"/>
      <c r="HOV41" s="756"/>
      <c r="HOW41" s="756"/>
      <c r="HOX41" s="756"/>
      <c r="HOY41" s="756"/>
      <c r="HOZ41" s="756"/>
      <c r="HPA41" s="756"/>
      <c r="HPB41" s="756"/>
      <c r="HPC41" s="756"/>
      <c r="HPD41" s="756"/>
      <c r="HPE41" s="756"/>
      <c r="HPF41" s="756"/>
      <c r="HPG41" s="756"/>
      <c r="HPH41" s="756"/>
      <c r="HPI41" s="756"/>
      <c r="HPJ41" s="756"/>
      <c r="HPK41" s="756"/>
      <c r="HPL41" s="756"/>
      <c r="HPM41" s="756"/>
      <c r="HPN41" s="756"/>
      <c r="HPO41" s="756"/>
      <c r="HPP41" s="756"/>
      <c r="HPQ41" s="756"/>
      <c r="HPR41" s="756"/>
      <c r="HPS41" s="756"/>
      <c r="HPT41" s="756"/>
      <c r="HPU41" s="756"/>
      <c r="HPV41" s="756"/>
      <c r="HPW41" s="756"/>
      <c r="HPX41" s="756"/>
      <c r="HPY41" s="756"/>
      <c r="HPZ41" s="756"/>
      <c r="HQA41" s="756"/>
      <c r="HQB41" s="756"/>
      <c r="HQC41" s="756"/>
      <c r="HQD41" s="756"/>
      <c r="HQE41" s="756"/>
      <c r="HQF41" s="756"/>
      <c r="HQG41" s="756"/>
      <c r="HQH41" s="756"/>
      <c r="HQI41" s="756"/>
      <c r="HQJ41" s="756"/>
      <c r="HQK41" s="756"/>
      <c r="HQL41" s="756"/>
      <c r="HQM41" s="756"/>
      <c r="HQN41" s="756"/>
      <c r="HQO41" s="756"/>
      <c r="HQP41" s="756"/>
      <c r="HQQ41" s="756"/>
      <c r="HQR41" s="756"/>
      <c r="HQS41" s="756"/>
      <c r="HQT41" s="756"/>
      <c r="HQU41" s="756"/>
      <c r="HQV41" s="756"/>
      <c r="HQW41" s="756"/>
      <c r="HQX41" s="756"/>
      <c r="HQY41" s="756"/>
      <c r="HQZ41" s="756"/>
      <c r="HRA41" s="756"/>
      <c r="HRB41" s="756"/>
      <c r="HRC41" s="756"/>
      <c r="HRD41" s="756"/>
      <c r="HRE41" s="756"/>
      <c r="HRF41" s="756"/>
      <c r="HRG41" s="756"/>
      <c r="HRH41" s="756"/>
      <c r="HRI41" s="756"/>
      <c r="HRJ41" s="756"/>
      <c r="HRK41" s="756"/>
      <c r="HRL41" s="756"/>
      <c r="HRM41" s="756"/>
      <c r="HRN41" s="756"/>
      <c r="HRO41" s="756"/>
      <c r="HRP41" s="756"/>
      <c r="HRQ41" s="756"/>
      <c r="HRR41" s="756"/>
      <c r="HRS41" s="756"/>
      <c r="HRT41" s="756"/>
      <c r="HRU41" s="756"/>
      <c r="HRV41" s="756"/>
      <c r="HRW41" s="756"/>
      <c r="HRX41" s="756"/>
      <c r="HRY41" s="756"/>
      <c r="HRZ41" s="756"/>
      <c r="HSA41" s="756"/>
      <c r="HSB41" s="756"/>
      <c r="HSC41" s="756"/>
      <c r="HSD41" s="756"/>
      <c r="HSE41" s="756"/>
      <c r="HSF41" s="756"/>
      <c r="HSG41" s="756"/>
      <c r="HSH41" s="756"/>
      <c r="HSI41" s="756"/>
      <c r="HSJ41" s="756"/>
      <c r="HSK41" s="756"/>
      <c r="HSL41" s="756"/>
      <c r="HSM41" s="756"/>
      <c r="HSN41" s="756"/>
      <c r="HSO41" s="756"/>
      <c r="HSP41" s="756"/>
      <c r="HSQ41" s="756"/>
      <c r="HSR41" s="756"/>
      <c r="HSS41" s="756"/>
      <c r="HST41" s="756"/>
      <c r="HSU41" s="756"/>
      <c r="HSV41" s="756"/>
      <c r="HSW41" s="756"/>
      <c r="HSX41" s="756"/>
      <c r="HSY41" s="756"/>
      <c r="HSZ41" s="756"/>
      <c r="HTA41" s="756"/>
      <c r="HTB41" s="756"/>
      <c r="HTC41" s="756"/>
      <c r="HTD41" s="756"/>
      <c r="HTE41" s="756"/>
      <c r="HTF41" s="756"/>
      <c r="HTG41" s="756"/>
      <c r="HTH41" s="756"/>
      <c r="HTI41" s="756"/>
      <c r="HTJ41" s="756"/>
      <c r="HTK41" s="756"/>
      <c r="HTL41" s="756"/>
      <c r="HTM41" s="756"/>
      <c r="HTN41" s="756"/>
      <c r="HTO41" s="756"/>
      <c r="HTP41" s="756"/>
      <c r="HTQ41" s="756"/>
      <c r="HTR41" s="756"/>
      <c r="HTS41" s="756"/>
      <c r="HTT41" s="756"/>
      <c r="HTU41" s="756"/>
      <c r="HTV41" s="756"/>
      <c r="HTW41" s="756"/>
      <c r="HTX41" s="756"/>
      <c r="HTY41" s="756"/>
      <c r="HTZ41" s="756"/>
      <c r="HUA41" s="756"/>
      <c r="HUB41" s="756"/>
      <c r="HUC41" s="756"/>
      <c r="HUD41" s="756"/>
      <c r="HUE41" s="756"/>
      <c r="HUF41" s="756"/>
      <c r="HUG41" s="756"/>
      <c r="HUH41" s="756"/>
      <c r="HUI41" s="756"/>
      <c r="HUJ41" s="756"/>
      <c r="HUK41" s="756"/>
      <c r="HUL41" s="756"/>
      <c r="HUM41" s="756"/>
      <c r="HUN41" s="756"/>
      <c r="HUO41" s="756"/>
      <c r="HUP41" s="756"/>
      <c r="HUQ41" s="756"/>
      <c r="HUR41" s="756"/>
      <c r="HUS41" s="756"/>
      <c r="HUT41" s="756"/>
      <c r="HUU41" s="756"/>
      <c r="HUV41" s="756"/>
      <c r="HUW41" s="756"/>
      <c r="HUX41" s="756"/>
      <c r="HUY41" s="756"/>
      <c r="HUZ41" s="756"/>
      <c r="HVA41" s="756"/>
      <c r="HVB41" s="756"/>
      <c r="HVC41" s="756"/>
      <c r="HVD41" s="756"/>
      <c r="HVE41" s="756"/>
      <c r="HVF41" s="756"/>
      <c r="HVG41" s="756"/>
      <c r="HVH41" s="756"/>
      <c r="HVI41" s="756"/>
      <c r="HVJ41" s="756"/>
      <c r="HVK41" s="756"/>
      <c r="HVL41" s="756"/>
      <c r="HVM41" s="756"/>
      <c r="HVN41" s="756"/>
      <c r="HVO41" s="756"/>
      <c r="HVP41" s="756"/>
      <c r="HVQ41" s="756"/>
      <c r="HVR41" s="756"/>
      <c r="HVS41" s="756"/>
      <c r="HVT41" s="756"/>
      <c r="HVU41" s="756"/>
      <c r="HVV41" s="756"/>
      <c r="HVW41" s="756"/>
      <c r="HVX41" s="756"/>
      <c r="HVY41" s="756"/>
      <c r="HVZ41" s="756"/>
      <c r="HWA41" s="756"/>
      <c r="HWB41" s="756"/>
      <c r="HWC41" s="756"/>
      <c r="HWD41" s="756"/>
      <c r="HWE41" s="756"/>
      <c r="HWF41" s="756"/>
      <c r="HWG41" s="756"/>
      <c r="HWH41" s="756"/>
      <c r="HWI41" s="756"/>
      <c r="HWJ41" s="756"/>
      <c r="HWK41" s="756"/>
      <c r="HWL41" s="756"/>
      <c r="HWM41" s="756"/>
      <c r="HWN41" s="756"/>
      <c r="HWO41" s="756"/>
      <c r="HWP41" s="756"/>
      <c r="HWQ41" s="756"/>
      <c r="HWR41" s="756"/>
      <c r="HWS41" s="756"/>
      <c r="HWT41" s="756"/>
      <c r="HWU41" s="756"/>
      <c r="HWV41" s="756"/>
      <c r="HWW41" s="756"/>
      <c r="HWX41" s="756"/>
      <c r="HWY41" s="756"/>
      <c r="HWZ41" s="756"/>
      <c r="HXA41" s="756"/>
      <c r="HXB41" s="756"/>
      <c r="HXC41" s="756"/>
      <c r="HXD41" s="756"/>
      <c r="HXE41" s="756"/>
      <c r="HXF41" s="756"/>
      <c r="HXG41" s="756"/>
      <c r="HXH41" s="756"/>
      <c r="HXI41" s="756"/>
      <c r="HXJ41" s="756"/>
      <c r="HXK41" s="756"/>
      <c r="HXL41" s="756"/>
      <c r="HXM41" s="756"/>
      <c r="HXN41" s="756"/>
      <c r="HXO41" s="756"/>
      <c r="HXP41" s="756"/>
      <c r="HXQ41" s="756"/>
      <c r="HXR41" s="756"/>
      <c r="HXS41" s="756"/>
      <c r="HXT41" s="756"/>
      <c r="HXU41" s="756"/>
      <c r="HXV41" s="756"/>
      <c r="HXW41" s="756"/>
      <c r="HXX41" s="756"/>
      <c r="HXY41" s="756"/>
      <c r="HXZ41" s="756"/>
      <c r="HYA41" s="756"/>
      <c r="HYB41" s="756"/>
      <c r="HYC41" s="756"/>
      <c r="HYD41" s="756"/>
      <c r="HYE41" s="756"/>
      <c r="HYF41" s="756"/>
      <c r="HYG41" s="756"/>
      <c r="HYH41" s="756"/>
      <c r="HYI41" s="756"/>
      <c r="HYJ41" s="756"/>
      <c r="HYK41" s="756"/>
      <c r="HYL41" s="756"/>
      <c r="HYM41" s="756"/>
      <c r="HYN41" s="756"/>
      <c r="HYO41" s="756"/>
      <c r="HYP41" s="756"/>
      <c r="HYQ41" s="756"/>
      <c r="HYR41" s="756"/>
      <c r="HYS41" s="756"/>
      <c r="HYT41" s="756"/>
      <c r="HYU41" s="756"/>
      <c r="HYV41" s="756"/>
      <c r="HYW41" s="756"/>
      <c r="HYX41" s="756"/>
      <c r="HYY41" s="756"/>
      <c r="HYZ41" s="756"/>
      <c r="HZA41" s="756"/>
      <c r="HZB41" s="756"/>
      <c r="HZC41" s="756"/>
      <c r="HZD41" s="756"/>
      <c r="HZE41" s="756"/>
      <c r="HZF41" s="756"/>
      <c r="HZG41" s="756"/>
      <c r="HZH41" s="756"/>
      <c r="HZI41" s="756"/>
      <c r="HZJ41" s="756"/>
      <c r="HZK41" s="756"/>
      <c r="HZL41" s="756"/>
      <c r="HZM41" s="756"/>
      <c r="HZN41" s="756"/>
      <c r="HZO41" s="756"/>
      <c r="HZP41" s="756"/>
      <c r="HZQ41" s="756"/>
      <c r="HZR41" s="756"/>
      <c r="HZS41" s="756"/>
      <c r="HZT41" s="756"/>
      <c r="HZU41" s="756"/>
      <c r="HZV41" s="756"/>
      <c r="HZW41" s="756"/>
      <c r="HZX41" s="756"/>
      <c r="HZY41" s="756"/>
      <c r="HZZ41" s="756"/>
      <c r="IAA41" s="756"/>
      <c r="IAB41" s="756"/>
      <c r="IAC41" s="756"/>
      <c r="IAD41" s="756"/>
      <c r="IAE41" s="756"/>
      <c r="IAF41" s="756"/>
      <c r="IAG41" s="756"/>
      <c r="IAH41" s="756"/>
      <c r="IAI41" s="756"/>
      <c r="IAJ41" s="756"/>
      <c r="IAK41" s="756"/>
      <c r="IAL41" s="756"/>
      <c r="IAM41" s="756"/>
      <c r="IAN41" s="756"/>
      <c r="IAO41" s="756"/>
      <c r="IAP41" s="756"/>
      <c r="IAQ41" s="756"/>
      <c r="IAR41" s="756"/>
      <c r="IAS41" s="756"/>
      <c r="IAT41" s="756"/>
      <c r="IAU41" s="756"/>
      <c r="IAV41" s="756"/>
      <c r="IAW41" s="756"/>
      <c r="IAX41" s="756"/>
      <c r="IAY41" s="756"/>
      <c r="IAZ41" s="756"/>
      <c r="IBA41" s="756"/>
      <c r="IBB41" s="756"/>
      <c r="IBC41" s="756"/>
      <c r="IBD41" s="756"/>
      <c r="IBE41" s="756"/>
      <c r="IBF41" s="756"/>
      <c r="IBG41" s="756"/>
      <c r="IBH41" s="756"/>
      <c r="IBI41" s="756"/>
      <c r="IBJ41" s="756"/>
      <c r="IBK41" s="756"/>
      <c r="IBL41" s="756"/>
      <c r="IBM41" s="756"/>
      <c r="IBN41" s="756"/>
      <c r="IBO41" s="756"/>
      <c r="IBP41" s="756"/>
      <c r="IBQ41" s="756"/>
      <c r="IBR41" s="756"/>
      <c r="IBS41" s="756"/>
      <c r="IBT41" s="756"/>
      <c r="IBU41" s="756"/>
      <c r="IBV41" s="756"/>
      <c r="IBW41" s="756"/>
      <c r="IBX41" s="756"/>
      <c r="IBY41" s="756"/>
      <c r="IBZ41" s="756"/>
      <c r="ICA41" s="756"/>
      <c r="ICB41" s="756"/>
      <c r="ICC41" s="756"/>
      <c r="ICD41" s="756"/>
      <c r="ICE41" s="756"/>
      <c r="ICF41" s="756"/>
      <c r="ICG41" s="756"/>
      <c r="ICH41" s="756"/>
      <c r="ICI41" s="756"/>
      <c r="ICJ41" s="756"/>
      <c r="ICK41" s="756"/>
      <c r="ICL41" s="756"/>
      <c r="ICM41" s="756"/>
      <c r="ICN41" s="756"/>
      <c r="ICO41" s="756"/>
      <c r="ICP41" s="756"/>
      <c r="ICQ41" s="756"/>
      <c r="ICR41" s="756"/>
      <c r="ICS41" s="756"/>
      <c r="ICT41" s="756"/>
      <c r="ICU41" s="756"/>
      <c r="ICV41" s="756"/>
      <c r="ICW41" s="756"/>
      <c r="ICX41" s="756"/>
      <c r="ICY41" s="756"/>
      <c r="ICZ41" s="756"/>
      <c r="IDA41" s="756"/>
      <c r="IDB41" s="756"/>
      <c r="IDC41" s="756"/>
      <c r="IDD41" s="756"/>
      <c r="IDE41" s="756"/>
      <c r="IDF41" s="756"/>
      <c r="IDG41" s="756"/>
      <c r="IDH41" s="756"/>
      <c r="IDI41" s="756"/>
      <c r="IDJ41" s="756"/>
      <c r="IDK41" s="756"/>
      <c r="IDL41" s="756"/>
      <c r="IDM41" s="756"/>
      <c r="IDN41" s="756"/>
      <c r="IDO41" s="756"/>
      <c r="IDP41" s="756"/>
      <c r="IDQ41" s="756"/>
      <c r="IDR41" s="756"/>
      <c r="IDS41" s="756"/>
      <c r="IDT41" s="756"/>
      <c r="IDU41" s="756"/>
      <c r="IDV41" s="756"/>
      <c r="IDW41" s="756"/>
      <c r="IDX41" s="756"/>
      <c r="IDY41" s="756"/>
      <c r="IDZ41" s="756"/>
      <c r="IEA41" s="756"/>
      <c r="IEB41" s="756"/>
      <c r="IEC41" s="756"/>
      <c r="IED41" s="756"/>
      <c r="IEE41" s="756"/>
      <c r="IEF41" s="756"/>
      <c r="IEG41" s="756"/>
      <c r="IEH41" s="756"/>
      <c r="IEI41" s="756"/>
      <c r="IEJ41" s="756"/>
      <c r="IEK41" s="756"/>
      <c r="IEL41" s="756"/>
      <c r="IEM41" s="756"/>
      <c r="IEN41" s="756"/>
      <c r="IEO41" s="756"/>
      <c r="IEP41" s="756"/>
      <c r="IEQ41" s="756"/>
      <c r="IER41" s="756"/>
      <c r="IES41" s="756"/>
      <c r="IET41" s="756"/>
      <c r="IEU41" s="756"/>
      <c r="IEV41" s="756"/>
      <c r="IEW41" s="756"/>
      <c r="IEX41" s="756"/>
      <c r="IEY41" s="756"/>
      <c r="IEZ41" s="756"/>
      <c r="IFA41" s="756"/>
      <c r="IFB41" s="756"/>
      <c r="IFC41" s="756"/>
      <c r="IFD41" s="756"/>
      <c r="IFE41" s="756"/>
      <c r="IFF41" s="756"/>
      <c r="IFG41" s="756"/>
      <c r="IFH41" s="756"/>
      <c r="IFI41" s="756"/>
      <c r="IFJ41" s="756"/>
      <c r="IFK41" s="756"/>
      <c r="IFL41" s="756"/>
      <c r="IFM41" s="756"/>
      <c r="IFN41" s="756"/>
      <c r="IFO41" s="756"/>
      <c r="IFP41" s="756"/>
      <c r="IFQ41" s="756"/>
      <c r="IFR41" s="756"/>
      <c r="IFS41" s="756"/>
      <c r="IFT41" s="756"/>
      <c r="IFU41" s="756"/>
      <c r="IFV41" s="756"/>
      <c r="IFW41" s="756"/>
      <c r="IFX41" s="756"/>
      <c r="IFY41" s="756"/>
      <c r="IFZ41" s="756"/>
      <c r="IGA41" s="756"/>
      <c r="IGB41" s="756"/>
      <c r="IGC41" s="756"/>
      <c r="IGD41" s="756"/>
      <c r="IGE41" s="756"/>
      <c r="IGF41" s="756"/>
      <c r="IGG41" s="756"/>
      <c r="IGH41" s="756"/>
      <c r="IGI41" s="756"/>
      <c r="IGJ41" s="756"/>
      <c r="IGK41" s="756"/>
      <c r="IGL41" s="756"/>
      <c r="IGM41" s="756"/>
      <c r="IGN41" s="756"/>
      <c r="IGO41" s="756"/>
      <c r="IGP41" s="756"/>
      <c r="IGQ41" s="756"/>
      <c r="IGR41" s="756"/>
      <c r="IGS41" s="756"/>
      <c r="IGT41" s="756"/>
      <c r="IGU41" s="756"/>
      <c r="IGV41" s="756"/>
      <c r="IGW41" s="756"/>
      <c r="IGX41" s="756"/>
      <c r="IGY41" s="756"/>
      <c r="IGZ41" s="756"/>
      <c r="IHA41" s="756"/>
      <c r="IHB41" s="756"/>
      <c r="IHC41" s="756"/>
      <c r="IHD41" s="756"/>
      <c r="IHE41" s="756"/>
      <c r="IHF41" s="756"/>
      <c r="IHG41" s="756"/>
      <c r="IHH41" s="756"/>
      <c r="IHI41" s="756"/>
      <c r="IHJ41" s="756"/>
      <c r="IHK41" s="756"/>
      <c r="IHL41" s="756"/>
      <c r="IHM41" s="756"/>
      <c r="IHN41" s="756"/>
      <c r="IHO41" s="756"/>
      <c r="IHP41" s="756"/>
      <c r="IHQ41" s="756"/>
      <c r="IHR41" s="756"/>
      <c r="IHS41" s="756"/>
      <c r="IHT41" s="756"/>
      <c r="IHU41" s="756"/>
      <c r="IHV41" s="756"/>
      <c r="IHW41" s="756"/>
      <c r="IHX41" s="756"/>
      <c r="IHY41" s="756"/>
      <c r="IHZ41" s="756"/>
      <c r="IIA41" s="756"/>
      <c r="IIB41" s="756"/>
      <c r="IIC41" s="756"/>
      <c r="IID41" s="756"/>
      <c r="IIE41" s="756"/>
      <c r="IIF41" s="756"/>
      <c r="IIG41" s="756"/>
      <c r="IIH41" s="756"/>
      <c r="III41" s="756"/>
      <c r="IIJ41" s="756"/>
      <c r="IIK41" s="756"/>
      <c r="IIL41" s="756"/>
      <c r="IIM41" s="756"/>
      <c r="IIN41" s="756"/>
      <c r="IIO41" s="756"/>
      <c r="IIP41" s="756"/>
      <c r="IIQ41" s="756"/>
      <c r="IIR41" s="756"/>
      <c r="IIS41" s="756"/>
      <c r="IIT41" s="756"/>
      <c r="IIU41" s="756"/>
      <c r="IIV41" s="756"/>
      <c r="IIW41" s="756"/>
      <c r="IIX41" s="756"/>
      <c r="IIY41" s="756"/>
      <c r="IIZ41" s="756"/>
      <c r="IJA41" s="756"/>
      <c r="IJB41" s="756"/>
      <c r="IJC41" s="756"/>
      <c r="IJD41" s="756"/>
      <c r="IJE41" s="756"/>
      <c r="IJF41" s="756"/>
      <c r="IJG41" s="756"/>
      <c r="IJH41" s="756"/>
      <c r="IJI41" s="756"/>
      <c r="IJJ41" s="756"/>
      <c r="IJK41" s="756"/>
      <c r="IJL41" s="756"/>
      <c r="IJM41" s="756"/>
      <c r="IJN41" s="756"/>
      <c r="IJO41" s="756"/>
      <c r="IJP41" s="756"/>
      <c r="IJQ41" s="756"/>
      <c r="IJR41" s="756"/>
      <c r="IJS41" s="756"/>
      <c r="IJT41" s="756"/>
      <c r="IJU41" s="756"/>
      <c r="IJV41" s="756"/>
      <c r="IJW41" s="756"/>
      <c r="IJX41" s="756"/>
      <c r="IJY41" s="756"/>
      <c r="IJZ41" s="756"/>
      <c r="IKA41" s="756"/>
      <c r="IKB41" s="756"/>
      <c r="IKC41" s="756"/>
      <c r="IKD41" s="756"/>
      <c r="IKE41" s="756"/>
      <c r="IKF41" s="756"/>
      <c r="IKG41" s="756"/>
      <c r="IKH41" s="756"/>
      <c r="IKI41" s="756"/>
      <c r="IKJ41" s="756"/>
      <c r="IKK41" s="756"/>
      <c r="IKL41" s="756"/>
      <c r="IKM41" s="756"/>
      <c r="IKN41" s="756"/>
      <c r="IKO41" s="756"/>
      <c r="IKP41" s="756"/>
      <c r="IKQ41" s="756"/>
      <c r="IKR41" s="756"/>
      <c r="IKS41" s="756"/>
      <c r="IKT41" s="756"/>
      <c r="IKU41" s="756"/>
      <c r="IKV41" s="756"/>
      <c r="IKW41" s="756"/>
      <c r="IKX41" s="756"/>
      <c r="IKY41" s="756"/>
      <c r="IKZ41" s="756"/>
      <c r="ILA41" s="756"/>
      <c r="ILB41" s="756"/>
      <c r="ILC41" s="756"/>
      <c r="ILD41" s="756"/>
      <c r="ILE41" s="756"/>
      <c r="ILF41" s="756"/>
      <c r="ILG41" s="756"/>
      <c r="ILH41" s="756"/>
      <c r="ILI41" s="756"/>
      <c r="ILJ41" s="756"/>
      <c r="ILK41" s="756"/>
      <c r="ILL41" s="756"/>
      <c r="ILM41" s="756"/>
      <c r="ILN41" s="756"/>
      <c r="ILO41" s="756"/>
      <c r="ILP41" s="756"/>
      <c r="ILQ41" s="756"/>
      <c r="ILR41" s="756"/>
      <c r="ILS41" s="756"/>
      <c r="ILT41" s="756"/>
      <c r="ILU41" s="756"/>
      <c r="ILV41" s="756"/>
      <c r="ILW41" s="756"/>
      <c r="ILX41" s="756"/>
      <c r="ILY41" s="756"/>
      <c r="ILZ41" s="756"/>
      <c r="IMA41" s="756"/>
      <c r="IMB41" s="756"/>
      <c r="IMC41" s="756"/>
      <c r="IMD41" s="756"/>
      <c r="IME41" s="756"/>
      <c r="IMF41" s="756"/>
      <c r="IMG41" s="756"/>
      <c r="IMH41" s="756"/>
      <c r="IMI41" s="756"/>
      <c r="IMJ41" s="756"/>
      <c r="IMK41" s="756"/>
      <c r="IML41" s="756"/>
      <c r="IMM41" s="756"/>
      <c r="IMN41" s="756"/>
      <c r="IMO41" s="756"/>
      <c r="IMP41" s="756"/>
      <c r="IMQ41" s="756"/>
      <c r="IMR41" s="756"/>
      <c r="IMS41" s="756"/>
      <c r="IMT41" s="756"/>
      <c r="IMU41" s="756"/>
      <c r="IMV41" s="756"/>
      <c r="IMW41" s="756"/>
      <c r="IMX41" s="756"/>
      <c r="IMY41" s="756"/>
      <c r="IMZ41" s="756"/>
      <c r="INA41" s="756"/>
      <c r="INB41" s="756"/>
      <c r="INC41" s="756"/>
      <c r="IND41" s="756"/>
      <c r="INE41" s="756"/>
      <c r="INF41" s="756"/>
      <c r="ING41" s="756"/>
      <c r="INH41" s="756"/>
      <c r="INI41" s="756"/>
      <c r="INJ41" s="756"/>
      <c r="INK41" s="756"/>
      <c r="INL41" s="756"/>
      <c r="INM41" s="756"/>
      <c r="INN41" s="756"/>
      <c r="INO41" s="756"/>
      <c r="INP41" s="756"/>
      <c r="INQ41" s="756"/>
      <c r="INR41" s="756"/>
      <c r="INS41" s="756"/>
      <c r="INT41" s="756"/>
      <c r="INU41" s="756"/>
      <c r="INV41" s="756"/>
      <c r="INW41" s="756"/>
      <c r="INX41" s="756"/>
      <c r="INY41" s="756"/>
      <c r="INZ41" s="756"/>
      <c r="IOA41" s="756"/>
      <c r="IOB41" s="756"/>
      <c r="IOC41" s="756"/>
      <c r="IOD41" s="756"/>
      <c r="IOE41" s="756"/>
      <c r="IOF41" s="756"/>
      <c r="IOG41" s="756"/>
      <c r="IOH41" s="756"/>
      <c r="IOI41" s="756"/>
      <c r="IOJ41" s="756"/>
      <c r="IOK41" s="756"/>
      <c r="IOL41" s="756"/>
      <c r="IOM41" s="756"/>
      <c r="ION41" s="756"/>
      <c r="IOO41" s="756"/>
      <c r="IOP41" s="756"/>
      <c r="IOQ41" s="756"/>
      <c r="IOR41" s="756"/>
      <c r="IOS41" s="756"/>
      <c r="IOT41" s="756"/>
      <c r="IOU41" s="756"/>
      <c r="IOV41" s="756"/>
      <c r="IOW41" s="756"/>
      <c r="IOX41" s="756"/>
      <c r="IOY41" s="756"/>
      <c r="IOZ41" s="756"/>
      <c r="IPA41" s="756"/>
      <c r="IPB41" s="756"/>
      <c r="IPC41" s="756"/>
      <c r="IPD41" s="756"/>
      <c r="IPE41" s="756"/>
      <c r="IPF41" s="756"/>
      <c r="IPG41" s="756"/>
      <c r="IPH41" s="756"/>
      <c r="IPI41" s="756"/>
      <c r="IPJ41" s="756"/>
      <c r="IPK41" s="756"/>
      <c r="IPL41" s="756"/>
      <c r="IPM41" s="756"/>
      <c r="IPN41" s="756"/>
      <c r="IPO41" s="756"/>
      <c r="IPP41" s="756"/>
      <c r="IPQ41" s="756"/>
      <c r="IPR41" s="756"/>
      <c r="IPS41" s="756"/>
      <c r="IPT41" s="756"/>
      <c r="IPU41" s="756"/>
      <c r="IPV41" s="756"/>
      <c r="IPW41" s="756"/>
      <c r="IPX41" s="756"/>
      <c r="IPY41" s="756"/>
      <c r="IPZ41" s="756"/>
      <c r="IQA41" s="756"/>
      <c r="IQB41" s="756"/>
      <c r="IQC41" s="756"/>
      <c r="IQD41" s="756"/>
      <c r="IQE41" s="756"/>
      <c r="IQF41" s="756"/>
      <c r="IQG41" s="756"/>
      <c r="IQH41" s="756"/>
      <c r="IQI41" s="756"/>
      <c r="IQJ41" s="756"/>
      <c r="IQK41" s="756"/>
      <c r="IQL41" s="756"/>
      <c r="IQM41" s="756"/>
      <c r="IQN41" s="756"/>
      <c r="IQO41" s="756"/>
      <c r="IQP41" s="756"/>
      <c r="IQQ41" s="756"/>
      <c r="IQR41" s="756"/>
      <c r="IQS41" s="756"/>
      <c r="IQT41" s="756"/>
      <c r="IQU41" s="756"/>
      <c r="IQV41" s="756"/>
      <c r="IQW41" s="756"/>
      <c r="IQX41" s="756"/>
      <c r="IQY41" s="756"/>
      <c r="IQZ41" s="756"/>
      <c r="IRA41" s="756"/>
      <c r="IRB41" s="756"/>
      <c r="IRC41" s="756"/>
      <c r="IRD41" s="756"/>
      <c r="IRE41" s="756"/>
      <c r="IRF41" s="756"/>
      <c r="IRG41" s="756"/>
      <c r="IRH41" s="756"/>
      <c r="IRI41" s="756"/>
      <c r="IRJ41" s="756"/>
      <c r="IRK41" s="756"/>
      <c r="IRL41" s="756"/>
      <c r="IRM41" s="756"/>
      <c r="IRN41" s="756"/>
      <c r="IRO41" s="756"/>
      <c r="IRP41" s="756"/>
      <c r="IRQ41" s="756"/>
      <c r="IRR41" s="756"/>
      <c r="IRS41" s="756"/>
      <c r="IRT41" s="756"/>
      <c r="IRU41" s="756"/>
      <c r="IRV41" s="756"/>
      <c r="IRW41" s="756"/>
      <c r="IRX41" s="756"/>
      <c r="IRY41" s="756"/>
      <c r="IRZ41" s="756"/>
      <c r="ISA41" s="756"/>
      <c r="ISB41" s="756"/>
      <c r="ISC41" s="756"/>
      <c r="ISD41" s="756"/>
      <c r="ISE41" s="756"/>
      <c r="ISF41" s="756"/>
      <c r="ISG41" s="756"/>
      <c r="ISH41" s="756"/>
      <c r="ISI41" s="756"/>
      <c r="ISJ41" s="756"/>
      <c r="ISK41" s="756"/>
      <c r="ISL41" s="756"/>
      <c r="ISM41" s="756"/>
      <c r="ISN41" s="756"/>
      <c r="ISO41" s="756"/>
      <c r="ISP41" s="756"/>
      <c r="ISQ41" s="756"/>
      <c r="ISR41" s="756"/>
      <c r="ISS41" s="756"/>
      <c r="IST41" s="756"/>
      <c r="ISU41" s="756"/>
      <c r="ISV41" s="756"/>
      <c r="ISW41" s="756"/>
      <c r="ISX41" s="756"/>
      <c r="ISY41" s="756"/>
      <c r="ISZ41" s="756"/>
      <c r="ITA41" s="756"/>
      <c r="ITB41" s="756"/>
      <c r="ITC41" s="756"/>
      <c r="ITD41" s="756"/>
      <c r="ITE41" s="756"/>
      <c r="ITF41" s="756"/>
      <c r="ITG41" s="756"/>
      <c r="ITH41" s="756"/>
      <c r="ITI41" s="756"/>
      <c r="ITJ41" s="756"/>
      <c r="ITK41" s="756"/>
      <c r="ITL41" s="756"/>
      <c r="ITM41" s="756"/>
      <c r="ITN41" s="756"/>
      <c r="ITO41" s="756"/>
      <c r="ITP41" s="756"/>
      <c r="ITQ41" s="756"/>
      <c r="ITR41" s="756"/>
      <c r="ITS41" s="756"/>
      <c r="ITT41" s="756"/>
      <c r="ITU41" s="756"/>
      <c r="ITV41" s="756"/>
      <c r="ITW41" s="756"/>
      <c r="ITX41" s="756"/>
      <c r="ITY41" s="756"/>
      <c r="ITZ41" s="756"/>
      <c r="IUA41" s="756"/>
      <c r="IUB41" s="756"/>
      <c r="IUC41" s="756"/>
      <c r="IUD41" s="756"/>
      <c r="IUE41" s="756"/>
      <c r="IUF41" s="756"/>
      <c r="IUG41" s="756"/>
      <c r="IUH41" s="756"/>
      <c r="IUI41" s="756"/>
      <c r="IUJ41" s="756"/>
      <c r="IUK41" s="756"/>
      <c r="IUL41" s="756"/>
      <c r="IUM41" s="756"/>
      <c r="IUN41" s="756"/>
      <c r="IUO41" s="756"/>
      <c r="IUP41" s="756"/>
      <c r="IUQ41" s="756"/>
      <c r="IUR41" s="756"/>
      <c r="IUS41" s="756"/>
      <c r="IUT41" s="756"/>
      <c r="IUU41" s="756"/>
      <c r="IUV41" s="756"/>
      <c r="IUW41" s="756"/>
      <c r="IUX41" s="756"/>
      <c r="IUY41" s="756"/>
      <c r="IUZ41" s="756"/>
      <c r="IVA41" s="756"/>
      <c r="IVB41" s="756"/>
      <c r="IVC41" s="756"/>
      <c r="IVD41" s="756"/>
      <c r="IVE41" s="756"/>
      <c r="IVF41" s="756"/>
      <c r="IVG41" s="756"/>
      <c r="IVH41" s="756"/>
      <c r="IVI41" s="756"/>
      <c r="IVJ41" s="756"/>
      <c r="IVK41" s="756"/>
      <c r="IVL41" s="756"/>
      <c r="IVM41" s="756"/>
      <c r="IVN41" s="756"/>
      <c r="IVO41" s="756"/>
      <c r="IVP41" s="756"/>
      <c r="IVQ41" s="756"/>
      <c r="IVR41" s="756"/>
      <c r="IVS41" s="756"/>
      <c r="IVT41" s="756"/>
      <c r="IVU41" s="756"/>
      <c r="IVV41" s="756"/>
      <c r="IVW41" s="756"/>
      <c r="IVX41" s="756"/>
      <c r="IVY41" s="756"/>
      <c r="IVZ41" s="756"/>
      <c r="IWA41" s="756"/>
      <c r="IWB41" s="756"/>
      <c r="IWC41" s="756"/>
      <c r="IWD41" s="756"/>
      <c r="IWE41" s="756"/>
      <c r="IWF41" s="756"/>
      <c r="IWG41" s="756"/>
      <c r="IWH41" s="756"/>
      <c r="IWI41" s="756"/>
      <c r="IWJ41" s="756"/>
      <c r="IWK41" s="756"/>
      <c r="IWL41" s="756"/>
      <c r="IWM41" s="756"/>
      <c r="IWN41" s="756"/>
      <c r="IWO41" s="756"/>
      <c r="IWP41" s="756"/>
      <c r="IWQ41" s="756"/>
      <c r="IWR41" s="756"/>
      <c r="IWS41" s="756"/>
      <c r="IWT41" s="756"/>
      <c r="IWU41" s="756"/>
      <c r="IWV41" s="756"/>
      <c r="IWW41" s="756"/>
      <c r="IWX41" s="756"/>
      <c r="IWY41" s="756"/>
      <c r="IWZ41" s="756"/>
      <c r="IXA41" s="756"/>
      <c r="IXB41" s="756"/>
      <c r="IXC41" s="756"/>
      <c r="IXD41" s="756"/>
      <c r="IXE41" s="756"/>
      <c r="IXF41" s="756"/>
      <c r="IXG41" s="756"/>
      <c r="IXH41" s="756"/>
      <c r="IXI41" s="756"/>
      <c r="IXJ41" s="756"/>
      <c r="IXK41" s="756"/>
      <c r="IXL41" s="756"/>
      <c r="IXM41" s="756"/>
      <c r="IXN41" s="756"/>
      <c r="IXO41" s="756"/>
      <c r="IXP41" s="756"/>
      <c r="IXQ41" s="756"/>
      <c r="IXR41" s="756"/>
      <c r="IXS41" s="756"/>
      <c r="IXT41" s="756"/>
      <c r="IXU41" s="756"/>
      <c r="IXV41" s="756"/>
      <c r="IXW41" s="756"/>
      <c r="IXX41" s="756"/>
      <c r="IXY41" s="756"/>
      <c r="IXZ41" s="756"/>
      <c r="IYA41" s="756"/>
      <c r="IYB41" s="756"/>
      <c r="IYC41" s="756"/>
      <c r="IYD41" s="756"/>
      <c r="IYE41" s="756"/>
      <c r="IYF41" s="756"/>
      <c r="IYG41" s="756"/>
      <c r="IYH41" s="756"/>
      <c r="IYI41" s="756"/>
      <c r="IYJ41" s="756"/>
      <c r="IYK41" s="756"/>
      <c r="IYL41" s="756"/>
      <c r="IYM41" s="756"/>
      <c r="IYN41" s="756"/>
      <c r="IYO41" s="756"/>
      <c r="IYP41" s="756"/>
      <c r="IYQ41" s="756"/>
      <c r="IYR41" s="756"/>
      <c r="IYS41" s="756"/>
      <c r="IYT41" s="756"/>
      <c r="IYU41" s="756"/>
      <c r="IYV41" s="756"/>
      <c r="IYW41" s="756"/>
      <c r="IYX41" s="756"/>
      <c r="IYY41" s="756"/>
      <c r="IYZ41" s="756"/>
      <c r="IZA41" s="756"/>
      <c r="IZB41" s="756"/>
      <c r="IZC41" s="756"/>
      <c r="IZD41" s="756"/>
      <c r="IZE41" s="756"/>
      <c r="IZF41" s="756"/>
      <c r="IZG41" s="756"/>
      <c r="IZH41" s="756"/>
      <c r="IZI41" s="756"/>
      <c r="IZJ41" s="756"/>
      <c r="IZK41" s="756"/>
      <c r="IZL41" s="756"/>
      <c r="IZM41" s="756"/>
      <c r="IZN41" s="756"/>
      <c r="IZO41" s="756"/>
      <c r="IZP41" s="756"/>
      <c r="IZQ41" s="756"/>
      <c r="IZR41" s="756"/>
      <c r="IZS41" s="756"/>
      <c r="IZT41" s="756"/>
      <c r="IZU41" s="756"/>
      <c r="IZV41" s="756"/>
      <c r="IZW41" s="756"/>
      <c r="IZX41" s="756"/>
      <c r="IZY41" s="756"/>
      <c r="IZZ41" s="756"/>
      <c r="JAA41" s="756"/>
      <c r="JAB41" s="756"/>
      <c r="JAC41" s="756"/>
      <c r="JAD41" s="756"/>
      <c r="JAE41" s="756"/>
      <c r="JAF41" s="756"/>
      <c r="JAG41" s="756"/>
      <c r="JAH41" s="756"/>
      <c r="JAI41" s="756"/>
      <c r="JAJ41" s="756"/>
      <c r="JAK41" s="756"/>
      <c r="JAL41" s="756"/>
      <c r="JAM41" s="756"/>
      <c r="JAN41" s="756"/>
      <c r="JAO41" s="756"/>
      <c r="JAP41" s="756"/>
      <c r="JAQ41" s="756"/>
      <c r="JAR41" s="756"/>
      <c r="JAS41" s="756"/>
      <c r="JAT41" s="756"/>
      <c r="JAU41" s="756"/>
      <c r="JAV41" s="756"/>
      <c r="JAW41" s="756"/>
      <c r="JAX41" s="756"/>
      <c r="JAY41" s="756"/>
      <c r="JAZ41" s="756"/>
      <c r="JBA41" s="756"/>
      <c r="JBB41" s="756"/>
      <c r="JBC41" s="756"/>
      <c r="JBD41" s="756"/>
      <c r="JBE41" s="756"/>
      <c r="JBF41" s="756"/>
      <c r="JBG41" s="756"/>
      <c r="JBH41" s="756"/>
      <c r="JBI41" s="756"/>
      <c r="JBJ41" s="756"/>
      <c r="JBK41" s="756"/>
      <c r="JBL41" s="756"/>
      <c r="JBM41" s="756"/>
      <c r="JBN41" s="756"/>
      <c r="JBO41" s="756"/>
      <c r="JBP41" s="756"/>
      <c r="JBQ41" s="756"/>
      <c r="JBR41" s="756"/>
      <c r="JBS41" s="756"/>
      <c r="JBT41" s="756"/>
      <c r="JBU41" s="756"/>
      <c r="JBV41" s="756"/>
      <c r="JBW41" s="756"/>
      <c r="JBX41" s="756"/>
      <c r="JBY41" s="756"/>
      <c r="JBZ41" s="756"/>
      <c r="JCA41" s="756"/>
      <c r="JCB41" s="756"/>
      <c r="JCC41" s="756"/>
      <c r="JCD41" s="756"/>
      <c r="JCE41" s="756"/>
      <c r="JCF41" s="756"/>
      <c r="JCG41" s="756"/>
      <c r="JCH41" s="756"/>
      <c r="JCI41" s="756"/>
      <c r="JCJ41" s="756"/>
      <c r="JCK41" s="756"/>
      <c r="JCL41" s="756"/>
      <c r="JCM41" s="756"/>
      <c r="JCN41" s="756"/>
      <c r="JCO41" s="756"/>
      <c r="JCP41" s="756"/>
      <c r="JCQ41" s="756"/>
      <c r="JCR41" s="756"/>
      <c r="JCS41" s="756"/>
      <c r="JCT41" s="756"/>
      <c r="JCU41" s="756"/>
      <c r="JCV41" s="756"/>
      <c r="JCW41" s="756"/>
      <c r="JCX41" s="756"/>
      <c r="JCY41" s="756"/>
      <c r="JCZ41" s="756"/>
      <c r="JDA41" s="756"/>
      <c r="JDB41" s="756"/>
      <c r="JDC41" s="756"/>
      <c r="JDD41" s="756"/>
      <c r="JDE41" s="756"/>
      <c r="JDF41" s="756"/>
      <c r="JDG41" s="756"/>
      <c r="JDH41" s="756"/>
      <c r="JDI41" s="756"/>
      <c r="JDJ41" s="756"/>
      <c r="JDK41" s="756"/>
      <c r="JDL41" s="756"/>
      <c r="JDM41" s="756"/>
      <c r="JDN41" s="756"/>
      <c r="JDO41" s="756"/>
      <c r="JDP41" s="756"/>
      <c r="JDQ41" s="756"/>
      <c r="JDR41" s="756"/>
      <c r="JDS41" s="756"/>
      <c r="JDT41" s="756"/>
      <c r="JDU41" s="756"/>
      <c r="JDV41" s="756"/>
      <c r="JDW41" s="756"/>
      <c r="JDX41" s="756"/>
      <c r="JDY41" s="756"/>
      <c r="JDZ41" s="756"/>
      <c r="JEA41" s="756"/>
      <c r="JEB41" s="756"/>
      <c r="JEC41" s="756"/>
      <c r="JED41" s="756"/>
      <c r="JEE41" s="756"/>
      <c r="JEF41" s="756"/>
      <c r="JEG41" s="756"/>
      <c r="JEH41" s="756"/>
      <c r="JEI41" s="756"/>
      <c r="JEJ41" s="756"/>
      <c r="JEK41" s="756"/>
      <c r="JEL41" s="756"/>
      <c r="JEM41" s="756"/>
      <c r="JEN41" s="756"/>
      <c r="JEO41" s="756"/>
      <c r="JEP41" s="756"/>
      <c r="JEQ41" s="756"/>
      <c r="JER41" s="756"/>
      <c r="JES41" s="756"/>
      <c r="JET41" s="756"/>
      <c r="JEU41" s="756"/>
      <c r="JEV41" s="756"/>
      <c r="JEW41" s="756"/>
      <c r="JEX41" s="756"/>
      <c r="JEY41" s="756"/>
      <c r="JEZ41" s="756"/>
      <c r="JFA41" s="756"/>
      <c r="JFB41" s="756"/>
      <c r="JFC41" s="756"/>
      <c r="JFD41" s="756"/>
      <c r="JFE41" s="756"/>
      <c r="JFF41" s="756"/>
      <c r="JFG41" s="756"/>
      <c r="JFH41" s="756"/>
      <c r="JFI41" s="756"/>
      <c r="JFJ41" s="756"/>
      <c r="JFK41" s="756"/>
      <c r="JFL41" s="756"/>
      <c r="JFM41" s="756"/>
      <c r="JFN41" s="756"/>
      <c r="JFO41" s="756"/>
      <c r="JFP41" s="756"/>
      <c r="JFQ41" s="756"/>
      <c r="JFR41" s="756"/>
      <c r="JFS41" s="756"/>
      <c r="JFT41" s="756"/>
      <c r="JFU41" s="756"/>
      <c r="JFV41" s="756"/>
      <c r="JFW41" s="756"/>
      <c r="JFX41" s="756"/>
      <c r="JFY41" s="756"/>
      <c r="JFZ41" s="756"/>
      <c r="JGA41" s="756"/>
      <c r="JGB41" s="756"/>
      <c r="JGC41" s="756"/>
      <c r="JGD41" s="756"/>
      <c r="JGE41" s="756"/>
      <c r="JGF41" s="756"/>
      <c r="JGG41" s="756"/>
      <c r="JGH41" s="756"/>
      <c r="JGI41" s="756"/>
      <c r="JGJ41" s="756"/>
      <c r="JGK41" s="756"/>
      <c r="JGL41" s="756"/>
      <c r="JGM41" s="756"/>
      <c r="JGN41" s="756"/>
      <c r="JGO41" s="756"/>
      <c r="JGP41" s="756"/>
      <c r="JGQ41" s="756"/>
      <c r="JGR41" s="756"/>
      <c r="JGS41" s="756"/>
      <c r="JGT41" s="756"/>
      <c r="JGU41" s="756"/>
      <c r="JGV41" s="756"/>
      <c r="JGW41" s="756"/>
      <c r="JGX41" s="756"/>
      <c r="JGY41" s="756"/>
      <c r="JGZ41" s="756"/>
      <c r="JHA41" s="756"/>
      <c r="JHB41" s="756"/>
      <c r="JHC41" s="756"/>
      <c r="JHD41" s="756"/>
      <c r="JHE41" s="756"/>
      <c r="JHF41" s="756"/>
      <c r="JHG41" s="756"/>
      <c r="JHH41" s="756"/>
      <c r="JHI41" s="756"/>
      <c r="JHJ41" s="756"/>
      <c r="JHK41" s="756"/>
      <c r="JHL41" s="756"/>
      <c r="JHM41" s="756"/>
      <c r="JHN41" s="756"/>
      <c r="JHO41" s="756"/>
      <c r="JHP41" s="756"/>
      <c r="JHQ41" s="756"/>
      <c r="JHR41" s="756"/>
      <c r="JHS41" s="756"/>
      <c r="JHT41" s="756"/>
      <c r="JHU41" s="756"/>
      <c r="JHV41" s="756"/>
      <c r="JHW41" s="756"/>
      <c r="JHX41" s="756"/>
      <c r="JHY41" s="756"/>
      <c r="JHZ41" s="756"/>
      <c r="JIA41" s="756"/>
      <c r="JIB41" s="756"/>
      <c r="JIC41" s="756"/>
      <c r="JID41" s="756"/>
      <c r="JIE41" s="756"/>
      <c r="JIF41" s="756"/>
      <c r="JIG41" s="756"/>
      <c r="JIH41" s="756"/>
      <c r="JII41" s="756"/>
      <c r="JIJ41" s="756"/>
      <c r="JIK41" s="756"/>
      <c r="JIL41" s="756"/>
      <c r="JIM41" s="756"/>
      <c r="JIN41" s="756"/>
      <c r="JIO41" s="756"/>
      <c r="JIP41" s="756"/>
      <c r="JIQ41" s="756"/>
      <c r="JIR41" s="756"/>
      <c r="JIS41" s="756"/>
      <c r="JIT41" s="756"/>
      <c r="JIU41" s="756"/>
      <c r="JIV41" s="756"/>
      <c r="JIW41" s="756"/>
      <c r="JIX41" s="756"/>
      <c r="JIY41" s="756"/>
      <c r="JIZ41" s="756"/>
      <c r="JJA41" s="756"/>
      <c r="JJB41" s="756"/>
      <c r="JJC41" s="756"/>
      <c r="JJD41" s="756"/>
      <c r="JJE41" s="756"/>
      <c r="JJF41" s="756"/>
      <c r="JJG41" s="756"/>
      <c r="JJH41" s="756"/>
      <c r="JJI41" s="756"/>
      <c r="JJJ41" s="756"/>
      <c r="JJK41" s="756"/>
      <c r="JJL41" s="756"/>
      <c r="JJM41" s="756"/>
      <c r="JJN41" s="756"/>
      <c r="JJO41" s="756"/>
      <c r="JJP41" s="756"/>
      <c r="JJQ41" s="756"/>
      <c r="JJR41" s="756"/>
      <c r="JJS41" s="756"/>
      <c r="JJT41" s="756"/>
      <c r="JJU41" s="756"/>
      <c r="JJV41" s="756"/>
      <c r="JJW41" s="756"/>
      <c r="JJX41" s="756"/>
      <c r="JJY41" s="756"/>
      <c r="JJZ41" s="756"/>
      <c r="JKA41" s="756"/>
      <c r="JKB41" s="756"/>
      <c r="JKC41" s="756"/>
      <c r="JKD41" s="756"/>
      <c r="JKE41" s="756"/>
      <c r="JKF41" s="756"/>
      <c r="JKG41" s="756"/>
      <c r="JKH41" s="756"/>
      <c r="JKI41" s="756"/>
      <c r="JKJ41" s="756"/>
      <c r="JKK41" s="756"/>
      <c r="JKL41" s="756"/>
      <c r="JKM41" s="756"/>
      <c r="JKN41" s="756"/>
      <c r="JKO41" s="756"/>
      <c r="JKP41" s="756"/>
      <c r="JKQ41" s="756"/>
      <c r="JKR41" s="756"/>
      <c r="JKS41" s="756"/>
      <c r="JKT41" s="756"/>
      <c r="JKU41" s="756"/>
      <c r="JKV41" s="756"/>
      <c r="JKW41" s="756"/>
      <c r="JKX41" s="756"/>
      <c r="JKY41" s="756"/>
      <c r="JKZ41" s="756"/>
      <c r="JLA41" s="756"/>
      <c r="JLB41" s="756"/>
      <c r="JLC41" s="756"/>
      <c r="JLD41" s="756"/>
      <c r="JLE41" s="756"/>
      <c r="JLF41" s="756"/>
      <c r="JLG41" s="756"/>
      <c r="JLH41" s="756"/>
      <c r="JLI41" s="756"/>
      <c r="JLJ41" s="756"/>
      <c r="JLK41" s="756"/>
      <c r="JLL41" s="756"/>
      <c r="JLM41" s="756"/>
      <c r="JLN41" s="756"/>
      <c r="JLO41" s="756"/>
      <c r="JLP41" s="756"/>
      <c r="JLQ41" s="756"/>
      <c r="JLR41" s="756"/>
      <c r="JLS41" s="756"/>
      <c r="JLT41" s="756"/>
      <c r="JLU41" s="756"/>
      <c r="JLV41" s="756"/>
      <c r="JLW41" s="756"/>
      <c r="JLX41" s="756"/>
      <c r="JLY41" s="756"/>
      <c r="JLZ41" s="756"/>
      <c r="JMA41" s="756"/>
      <c r="JMB41" s="756"/>
      <c r="JMC41" s="756"/>
      <c r="JMD41" s="756"/>
      <c r="JME41" s="756"/>
      <c r="JMF41" s="756"/>
      <c r="JMG41" s="756"/>
      <c r="JMH41" s="756"/>
      <c r="JMI41" s="756"/>
      <c r="JMJ41" s="756"/>
      <c r="JMK41" s="756"/>
      <c r="JML41" s="756"/>
      <c r="JMM41" s="756"/>
      <c r="JMN41" s="756"/>
      <c r="JMO41" s="756"/>
      <c r="JMP41" s="756"/>
      <c r="JMQ41" s="756"/>
      <c r="JMR41" s="756"/>
      <c r="JMS41" s="756"/>
      <c r="JMT41" s="756"/>
      <c r="JMU41" s="756"/>
      <c r="JMV41" s="756"/>
      <c r="JMW41" s="756"/>
      <c r="JMX41" s="756"/>
      <c r="JMY41" s="756"/>
      <c r="JMZ41" s="756"/>
      <c r="JNA41" s="756"/>
      <c r="JNB41" s="756"/>
      <c r="JNC41" s="756"/>
      <c r="JND41" s="756"/>
      <c r="JNE41" s="756"/>
      <c r="JNF41" s="756"/>
      <c r="JNG41" s="756"/>
      <c r="JNH41" s="756"/>
      <c r="JNI41" s="756"/>
      <c r="JNJ41" s="756"/>
      <c r="JNK41" s="756"/>
      <c r="JNL41" s="756"/>
      <c r="JNM41" s="756"/>
      <c r="JNN41" s="756"/>
      <c r="JNO41" s="756"/>
      <c r="JNP41" s="756"/>
      <c r="JNQ41" s="756"/>
      <c r="JNR41" s="756"/>
      <c r="JNS41" s="756"/>
      <c r="JNT41" s="756"/>
      <c r="JNU41" s="756"/>
      <c r="JNV41" s="756"/>
      <c r="JNW41" s="756"/>
      <c r="JNX41" s="756"/>
      <c r="JNY41" s="756"/>
      <c r="JNZ41" s="756"/>
      <c r="JOA41" s="756"/>
      <c r="JOB41" s="756"/>
      <c r="JOC41" s="756"/>
      <c r="JOD41" s="756"/>
      <c r="JOE41" s="756"/>
      <c r="JOF41" s="756"/>
      <c r="JOG41" s="756"/>
      <c r="JOH41" s="756"/>
      <c r="JOI41" s="756"/>
      <c r="JOJ41" s="756"/>
      <c r="JOK41" s="756"/>
      <c r="JOL41" s="756"/>
      <c r="JOM41" s="756"/>
      <c r="JON41" s="756"/>
      <c r="JOO41" s="756"/>
      <c r="JOP41" s="756"/>
      <c r="JOQ41" s="756"/>
      <c r="JOR41" s="756"/>
      <c r="JOS41" s="756"/>
      <c r="JOT41" s="756"/>
      <c r="JOU41" s="756"/>
      <c r="JOV41" s="756"/>
      <c r="JOW41" s="756"/>
      <c r="JOX41" s="756"/>
      <c r="JOY41" s="756"/>
      <c r="JOZ41" s="756"/>
      <c r="JPA41" s="756"/>
      <c r="JPB41" s="756"/>
      <c r="JPC41" s="756"/>
      <c r="JPD41" s="756"/>
      <c r="JPE41" s="756"/>
      <c r="JPF41" s="756"/>
      <c r="JPG41" s="756"/>
      <c r="JPH41" s="756"/>
      <c r="JPI41" s="756"/>
      <c r="JPJ41" s="756"/>
      <c r="JPK41" s="756"/>
      <c r="JPL41" s="756"/>
      <c r="JPM41" s="756"/>
      <c r="JPN41" s="756"/>
      <c r="JPO41" s="756"/>
      <c r="JPP41" s="756"/>
      <c r="JPQ41" s="756"/>
      <c r="JPR41" s="756"/>
      <c r="JPS41" s="756"/>
      <c r="JPT41" s="756"/>
      <c r="JPU41" s="756"/>
      <c r="JPV41" s="756"/>
      <c r="JPW41" s="756"/>
      <c r="JPX41" s="756"/>
      <c r="JPY41" s="756"/>
      <c r="JPZ41" s="756"/>
      <c r="JQA41" s="756"/>
      <c r="JQB41" s="756"/>
      <c r="JQC41" s="756"/>
      <c r="JQD41" s="756"/>
      <c r="JQE41" s="756"/>
      <c r="JQF41" s="756"/>
      <c r="JQG41" s="756"/>
      <c r="JQH41" s="756"/>
      <c r="JQI41" s="756"/>
      <c r="JQJ41" s="756"/>
      <c r="JQK41" s="756"/>
      <c r="JQL41" s="756"/>
      <c r="JQM41" s="756"/>
      <c r="JQN41" s="756"/>
      <c r="JQO41" s="756"/>
      <c r="JQP41" s="756"/>
      <c r="JQQ41" s="756"/>
      <c r="JQR41" s="756"/>
      <c r="JQS41" s="756"/>
      <c r="JQT41" s="756"/>
      <c r="JQU41" s="756"/>
      <c r="JQV41" s="756"/>
      <c r="JQW41" s="756"/>
      <c r="JQX41" s="756"/>
      <c r="JQY41" s="756"/>
      <c r="JQZ41" s="756"/>
      <c r="JRA41" s="756"/>
      <c r="JRB41" s="756"/>
      <c r="JRC41" s="756"/>
      <c r="JRD41" s="756"/>
      <c r="JRE41" s="756"/>
      <c r="JRF41" s="756"/>
      <c r="JRG41" s="756"/>
      <c r="JRH41" s="756"/>
      <c r="JRI41" s="756"/>
      <c r="JRJ41" s="756"/>
      <c r="JRK41" s="756"/>
      <c r="JRL41" s="756"/>
      <c r="JRM41" s="756"/>
      <c r="JRN41" s="756"/>
      <c r="JRO41" s="756"/>
      <c r="JRP41" s="756"/>
      <c r="JRQ41" s="756"/>
      <c r="JRR41" s="756"/>
      <c r="JRS41" s="756"/>
      <c r="JRT41" s="756"/>
      <c r="JRU41" s="756"/>
      <c r="JRV41" s="756"/>
      <c r="JRW41" s="756"/>
      <c r="JRX41" s="756"/>
      <c r="JRY41" s="756"/>
      <c r="JRZ41" s="756"/>
      <c r="JSA41" s="756"/>
      <c r="JSB41" s="756"/>
      <c r="JSC41" s="756"/>
      <c r="JSD41" s="756"/>
      <c r="JSE41" s="756"/>
      <c r="JSF41" s="756"/>
      <c r="JSG41" s="756"/>
      <c r="JSH41" s="756"/>
      <c r="JSI41" s="756"/>
      <c r="JSJ41" s="756"/>
      <c r="JSK41" s="756"/>
      <c r="JSL41" s="756"/>
      <c r="JSM41" s="756"/>
      <c r="JSN41" s="756"/>
      <c r="JSO41" s="756"/>
      <c r="JSP41" s="756"/>
      <c r="JSQ41" s="756"/>
      <c r="JSR41" s="756"/>
      <c r="JSS41" s="756"/>
      <c r="JST41" s="756"/>
      <c r="JSU41" s="756"/>
      <c r="JSV41" s="756"/>
      <c r="JSW41" s="756"/>
      <c r="JSX41" s="756"/>
      <c r="JSY41" s="756"/>
      <c r="JSZ41" s="756"/>
      <c r="JTA41" s="756"/>
      <c r="JTB41" s="756"/>
      <c r="JTC41" s="756"/>
      <c r="JTD41" s="756"/>
      <c r="JTE41" s="756"/>
      <c r="JTF41" s="756"/>
      <c r="JTG41" s="756"/>
      <c r="JTH41" s="756"/>
      <c r="JTI41" s="756"/>
      <c r="JTJ41" s="756"/>
      <c r="JTK41" s="756"/>
      <c r="JTL41" s="756"/>
      <c r="JTM41" s="756"/>
      <c r="JTN41" s="756"/>
      <c r="JTO41" s="756"/>
      <c r="JTP41" s="756"/>
      <c r="JTQ41" s="756"/>
      <c r="JTR41" s="756"/>
      <c r="JTS41" s="756"/>
      <c r="JTT41" s="756"/>
      <c r="JTU41" s="756"/>
      <c r="JTV41" s="756"/>
      <c r="JTW41" s="756"/>
      <c r="JTX41" s="756"/>
      <c r="JTY41" s="756"/>
      <c r="JTZ41" s="756"/>
      <c r="JUA41" s="756"/>
      <c r="JUB41" s="756"/>
      <c r="JUC41" s="756"/>
      <c r="JUD41" s="756"/>
      <c r="JUE41" s="756"/>
      <c r="JUF41" s="756"/>
      <c r="JUG41" s="756"/>
      <c r="JUH41" s="756"/>
      <c r="JUI41" s="756"/>
      <c r="JUJ41" s="756"/>
      <c r="JUK41" s="756"/>
      <c r="JUL41" s="756"/>
      <c r="JUM41" s="756"/>
      <c r="JUN41" s="756"/>
      <c r="JUO41" s="756"/>
      <c r="JUP41" s="756"/>
      <c r="JUQ41" s="756"/>
      <c r="JUR41" s="756"/>
      <c r="JUS41" s="756"/>
      <c r="JUT41" s="756"/>
      <c r="JUU41" s="756"/>
      <c r="JUV41" s="756"/>
      <c r="JUW41" s="756"/>
      <c r="JUX41" s="756"/>
      <c r="JUY41" s="756"/>
      <c r="JUZ41" s="756"/>
      <c r="JVA41" s="756"/>
      <c r="JVB41" s="756"/>
      <c r="JVC41" s="756"/>
      <c r="JVD41" s="756"/>
      <c r="JVE41" s="756"/>
      <c r="JVF41" s="756"/>
      <c r="JVG41" s="756"/>
      <c r="JVH41" s="756"/>
      <c r="JVI41" s="756"/>
      <c r="JVJ41" s="756"/>
      <c r="JVK41" s="756"/>
      <c r="JVL41" s="756"/>
      <c r="JVM41" s="756"/>
      <c r="JVN41" s="756"/>
      <c r="JVO41" s="756"/>
      <c r="JVP41" s="756"/>
      <c r="JVQ41" s="756"/>
      <c r="JVR41" s="756"/>
      <c r="JVS41" s="756"/>
      <c r="JVT41" s="756"/>
      <c r="JVU41" s="756"/>
      <c r="JVV41" s="756"/>
      <c r="JVW41" s="756"/>
      <c r="JVX41" s="756"/>
      <c r="JVY41" s="756"/>
      <c r="JVZ41" s="756"/>
      <c r="JWA41" s="756"/>
      <c r="JWB41" s="756"/>
      <c r="JWC41" s="756"/>
      <c r="JWD41" s="756"/>
      <c r="JWE41" s="756"/>
      <c r="JWF41" s="756"/>
      <c r="JWG41" s="756"/>
      <c r="JWH41" s="756"/>
      <c r="JWI41" s="756"/>
      <c r="JWJ41" s="756"/>
      <c r="JWK41" s="756"/>
      <c r="JWL41" s="756"/>
      <c r="JWM41" s="756"/>
      <c r="JWN41" s="756"/>
      <c r="JWO41" s="756"/>
      <c r="JWP41" s="756"/>
      <c r="JWQ41" s="756"/>
      <c r="JWR41" s="756"/>
      <c r="JWS41" s="756"/>
      <c r="JWT41" s="756"/>
      <c r="JWU41" s="756"/>
      <c r="JWV41" s="756"/>
      <c r="JWW41" s="756"/>
      <c r="JWX41" s="756"/>
      <c r="JWY41" s="756"/>
      <c r="JWZ41" s="756"/>
      <c r="JXA41" s="756"/>
      <c r="JXB41" s="756"/>
      <c r="JXC41" s="756"/>
      <c r="JXD41" s="756"/>
      <c r="JXE41" s="756"/>
      <c r="JXF41" s="756"/>
      <c r="JXG41" s="756"/>
      <c r="JXH41" s="756"/>
      <c r="JXI41" s="756"/>
      <c r="JXJ41" s="756"/>
      <c r="JXK41" s="756"/>
      <c r="JXL41" s="756"/>
      <c r="JXM41" s="756"/>
      <c r="JXN41" s="756"/>
      <c r="JXO41" s="756"/>
      <c r="JXP41" s="756"/>
      <c r="JXQ41" s="756"/>
      <c r="JXR41" s="756"/>
      <c r="JXS41" s="756"/>
      <c r="JXT41" s="756"/>
      <c r="JXU41" s="756"/>
      <c r="JXV41" s="756"/>
      <c r="JXW41" s="756"/>
      <c r="JXX41" s="756"/>
      <c r="JXY41" s="756"/>
      <c r="JXZ41" s="756"/>
      <c r="JYA41" s="756"/>
      <c r="JYB41" s="756"/>
      <c r="JYC41" s="756"/>
      <c r="JYD41" s="756"/>
      <c r="JYE41" s="756"/>
      <c r="JYF41" s="756"/>
      <c r="JYG41" s="756"/>
      <c r="JYH41" s="756"/>
      <c r="JYI41" s="756"/>
      <c r="JYJ41" s="756"/>
      <c r="JYK41" s="756"/>
      <c r="JYL41" s="756"/>
      <c r="JYM41" s="756"/>
      <c r="JYN41" s="756"/>
      <c r="JYO41" s="756"/>
      <c r="JYP41" s="756"/>
      <c r="JYQ41" s="756"/>
      <c r="JYR41" s="756"/>
      <c r="JYS41" s="756"/>
      <c r="JYT41" s="756"/>
      <c r="JYU41" s="756"/>
      <c r="JYV41" s="756"/>
      <c r="JYW41" s="756"/>
      <c r="JYX41" s="756"/>
      <c r="JYY41" s="756"/>
      <c r="JYZ41" s="756"/>
      <c r="JZA41" s="756"/>
      <c r="JZB41" s="756"/>
      <c r="JZC41" s="756"/>
      <c r="JZD41" s="756"/>
      <c r="JZE41" s="756"/>
      <c r="JZF41" s="756"/>
      <c r="JZG41" s="756"/>
      <c r="JZH41" s="756"/>
      <c r="JZI41" s="756"/>
      <c r="JZJ41" s="756"/>
      <c r="JZK41" s="756"/>
      <c r="JZL41" s="756"/>
      <c r="JZM41" s="756"/>
      <c r="JZN41" s="756"/>
      <c r="JZO41" s="756"/>
      <c r="JZP41" s="756"/>
      <c r="JZQ41" s="756"/>
      <c r="JZR41" s="756"/>
      <c r="JZS41" s="756"/>
      <c r="JZT41" s="756"/>
      <c r="JZU41" s="756"/>
      <c r="JZV41" s="756"/>
      <c r="JZW41" s="756"/>
      <c r="JZX41" s="756"/>
      <c r="JZY41" s="756"/>
      <c r="JZZ41" s="756"/>
      <c r="KAA41" s="756"/>
      <c r="KAB41" s="756"/>
      <c r="KAC41" s="756"/>
      <c r="KAD41" s="756"/>
      <c r="KAE41" s="756"/>
      <c r="KAF41" s="756"/>
      <c r="KAG41" s="756"/>
      <c r="KAH41" s="756"/>
      <c r="KAI41" s="756"/>
      <c r="KAJ41" s="756"/>
      <c r="KAK41" s="756"/>
      <c r="KAL41" s="756"/>
      <c r="KAM41" s="756"/>
      <c r="KAN41" s="756"/>
      <c r="KAO41" s="756"/>
      <c r="KAP41" s="756"/>
      <c r="KAQ41" s="756"/>
      <c r="KAR41" s="756"/>
      <c r="KAS41" s="756"/>
      <c r="KAT41" s="756"/>
      <c r="KAU41" s="756"/>
      <c r="KAV41" s="756"/>
      <c r="KAW41" s="756"/>
      <c r="KAX41" s="756"/>
      <c r="KAY41" s="756"/>
      <c r="KAZ41" s="756"/>
      <c r="KBA41" s="756"/>
      <c r="KBB41" s="756"/>
      <c r="KBC41" s="756"/>
      <c r="KBD41" s="756"/>
      <c r="KBE41" s="756"/>
      <c r="KBF41" s="756"/>
      <c r="KBG41" s="756"/>
      <c r="KBH41" s="756"/>
      <c r="KBI41" s="756"/>
      <c r="KBJ41" s="756"/>
      <c r="KBK41" s="756"/>
      <c r="KBL41" s="756"/>
      <c r="KBM41" s="756"/>
      <c r="KBN41" s="756"/>
      <c r="KBO41" s="756"/>
      <c r="KBP41" s="756"/>
      <c r="KBQ41" s="756"/>
      <c r="KBR41" s="756"/>
      <c r="KBS41" s="756"/>
      <c r="KBT41" s="756"/>
      <c r="KBU41" s="756"/>
      <c r="KBV41" s="756"/>
      <c r="KBW41" s="756"/>
      <c r="KBX41" s="756"/>
      <c r="KBY41" s="756"/>
      <c r="KBZ41" s="756"/>
      <c r="KCA41" s="756"/>
      <c r="KCB41" s="756"/>
      <c r="KCC41" s="756"/>
      <c r="KCD41" s="756"/>
      <c r="KCE41" s="756"/>
      <c r="KCF41" s="756"/>
      <c r="KCG41" s="756"/>
      <c r="KCH41" s="756"/>
      <c r="KCI41" s="756"/>
      <c r="KCJ41" s="756"/>
      <c r="KCK41" s="756"/>
      <c r="KCL41" s="756"/>
      <c r="KCM41" s="756"/>
      <c r="KCN41" s="756"/>
      <c r="KCO41" s="756"/>
      <c r="KCP41" s="756"/>
      <c r="KCQ41" s="756"/>
      <c r="KCR41" s="756"/>
      <c r="KCS41" s="756"/>
      <c r="KCT41" s="756"/>
      <c r="KCU41" s="756"/>
      <c r="KCV41" s="756"/>
      <c r="KCW41" s="756"/>
      <c r="KCX41" s="756"/>
      <c r="KCY41" s="756"/>
      <c r="KCZ41" s="756"/>
      <c r="KDA41" s="756"/>
      <c r="KDB41" s="756"/>
      <c r="KDC41" s="756"/>
      <c r="KDD41" s="756"/>
      <c r="KDE41" s="756"/>
      <c r="KDF41" s="756"/>
      <c r="KDG41" s="756"/>
      <c r="KDH41" s="756"/>
      <c r="KDI41" s="756"/>
      <c r="KDJ41" s="756"/>
      <c r="KDK41" s="756"/>
      <c r="KDL41" s="756"/>
      <c r="KDM41" s="756"/>
      <c r="KDN41" s="756"/>
      <c r="KDO41" s="756"/>
      <c r="KDP41" s="756"/>
      <c r="KDQ41" s="756"/>
      <c r="KDR41" s="756"/>
      <c r="KDS41" s="756"/>
      <c r="KDT41" s="756"/>
      <c r="KDU41" s="756"/>
      <c r="KDV41" s="756"/>
      <c r="KDW41" s="756"/>
      <c r="KDX41" s="756"/>
      <c r="KDY41" s="756"/>
      <c r="KDZ41" s="756"/>
      <c r="KEA41" s="756"/>
      <c r="KEB41" s="756"/>
      <c r="KEC41" s="756"/>
      <c r="KED41" s="756"/>
      <c r="KEE41" s="756"/>
      <c r="KEF41" s="756"/>
      <c r="KEG41" s="756"/>
      <c r="KEH41" s="756"/>
      <c r="KEI41" s="756"/>
      <c r="KEJ41" s="756"/>
      <c r="KEK41" s="756"/>
      <c r="KEL41" s="756"/>
      <c r="KEM41" s="756"/>
      <c r="KEN41" s="756"/>
      <c r="KEO41" s="756"/>
      <c r="KEP41" s="756"/>
      <c r="KEQ41" s="756"/>
      <c r="KER41" s="756"/>
      <c r="KES41" s="756"/>
      <c r="KET41" s="756"/>
      <c r="KEU41" s="756"/>
      <c r="KEV41" s="756"/>
      <c r="KEW41" s="756"/>
      <c r="KEX41" s="756"/>
      <c r="KEY41" s="756"/>
      <c r="KEZ41" s="756"/>
      <c r="KFA41" s="756"/>
      <c r="KFB41" s="756"/>
      <c r="KFC41" s="756"/>
      <c r="KFD41" s="756"/>
      <c r="KFE41" s="756"/>
      <c r="KFF41" s="756"/>
      <c r="KFG41" s="756"/>
      <c r="KFH41" s="756"/>
      <c r="KFI41" s="756"/>
      <c r="KFJ41" s="756"/>
      <c r="KFK41" s="756"/>
      <c r="KFL41" s="756"/>
      <c r="KFM41" s="756"/>
      <c r="KFN41" s="756"/>
      <c r="KFO41" s="756"/>
      <c r="KFP41" s="756"/>
      <c r="KFQ41" s="756"/>
      <c r="KFR41" s="756"/>
      <c r="KFS41" s="756"/>
      <c r="KFT41" s="756"/>
      <c r="KFU41" s="756"/>
      <c r="KFV41" s="756"/>
      <c r="KFW41" s="756"/>
      <c r="KFX41" s="756"/>
      <c r="KFY41" s="756"/>
      <c r="KFZ41" s="756"/>
      <c r="KGA41" s="756"/>
      <c r="KGB41" s="756"/>
      <c r="KGC41" s="756"/>
      <c r="KGD41" s="756"/>
      <c r="KGE41" s="756"/>
      <c r="KGF41" s="756"/>
      <c r="KGG41" s="756"/>
      <c r="KGH41" s="756"/>
      <c r="KGI41" s="756"/>
      <c r="KGJ41" s="756"/>
      <c r="KGK41" s="756"/>
      <c r="KGL41" s="756"/>
      <c r="KGM41" s="756"/>
      <c r="KGN41" s="756"/>
      <c r="KGO41" s="756"/>
      <c r="KGP41" s="756"/>
      <c r="KGQ41" s="756"/>
      <c r="KGR41" s="756"/>
      <c r="KGS41" s="756"/>
      <c r="KGT41" s="756"/>
      <c r="KGU41" s="756"/>
      <c r="KGV41" s="756"/>
      <c r="KGW41" s="756"/>
      <c r="KGX41" s="756"/>
      <c r="KGY41" s="756"/>
      <c r="KGZ41" s="756"/>
      <c r="KHA41" s="756"/>
      <c r="KHB41" s="756"/>
      <c r="KHC41" s="756"/>
      <c r="KHD41" s="756"/>
      <c r="KHE41" s="756"/>
      <c r="KHF41" s="756"/>
      <c r="KHG41" s="756"/>
      <c r="KHH41" s="756"/>
      <c r="KHI41" s="756"/>
      <c r="KHJ41" s="756"/>
      <c r="KHK41" s="756"/>
      <c r="KHL41" s="756"/>
      <c r="KHM41" s="756"/>
      <c r="KHN41" s="756"/>
      <c r="KHO41" s="756"/>
      <c r="KHP41" s="756"/>
      <c r="KHQ41" s="756"/>
      <c r="KHR41" s="756"/>
      <c r="KHS41" s="756"/>
      <c r="KHT41" s="756"/>
      <c r="KHU41" s="756"/>
      <c r="KHV41" s="756"/>
      <c r="KHW41" s="756"/>
      <c r="KHX41" s="756"/>
      <c r="KHY41" s="756"/>
      <c r="KHZ41" s="756"/>
      <c r="KIA41" s="756"/>
      <c r="KIB41" s="756"/>
      <c r="KIC41" s="756"/>
      <c r="KID41" s="756"/>
      <c r="KIE41" s="756"/>
      <c r="KIF41" s="756"/>
      <c r="KIG41" s="756"/>
      <c r="KIH41" s="756"/>
      <c r="KII41" s="756"/>
      <c r="KIJ41" s="756"/>
      <c r="KIK41" s="756"/>
      <c r="KIL41" s="756"/>
      <c r="KIM41" s="756"/>
      <c r="KIN41" s="756"/>
      <c r="KIO41" s="756"/>
      <c r="KIP41" s="756"/>
      <c r="KIQ41" s="756"/>
      <c r="KIR41" s="756"/>
      <c r="KIS41" s="756"/>
      <c r="KIT41" s="756"/>
      <c r="KIU41" s="756"/>
      <c r="KIV41" s="756"/>
      <c r="KIW41" s="756"/>
      <c r="KIX41" s="756"/>
      <c r="KIY41" s="756"/>
      <c r="KIZ41" s="756"/>
      <c r="KJA41" s="756"/>
      <c r="KJB41" s="756"/>
      <c r="KJC41" s="756"/>
      <c r="KJD41" s="756"/>
      <c r="KJE41" s="756"/>
      <c r="KJF41" s="756"/>
      <c r="KJG41" s="756"/>
      <c r="KJH41" s="756"/>
      <c r="KJI41" s="756"/>
      <c r="KJJ41" s="756"/>
      <c r="KJK41" s="756"/>
      <c r="KJL41" s="756"/>
      <c r="KJM41" s="756"/>
      <c r="KJN41" s="756"/>
      <c r="KJO41" s="756"/>
      <c r="KJP41" s="756"/>
      <c r="KJQ41" s="756"/>
      <c r="KJR41" s="756"/>
      <c r="KJS41" s="756"/>
      <c r="KJT41" s="756"/>
      <c r="KJU41" s="756"/>
      <c r="KJV41" s="756"/>
      <c r="KJW41" s="756"/>
      <c r="KJX41" s="756"/>
      <c r="KJY41" s="756"/>
      <c r="KJZ41" s="756"/>
      <c r="KKA41" s="756"/>
      <c r="KKB41" s="756"/>
      <c r="KKC41" s="756"/>
      <c r="KKD41" s="756"/>
      <c r="KKE41" s="756"/>
      <c r="KKF41" s="756"/>
      <c r="KKG41" s="756"/>
      <c r="KKH41" s="756"/>
      <c r="KKI41" s="756"/>
      <c r="KKJ41" s="756"/>
      <c r="KKK41" s="756"/>
      <c r="KKL41" s="756"/>
      <c r="KKM41" s="756"/>
      <c r="KKN41" s="756"/>
      <c r="KKO41" s="756"/>
      <c r="KKP41" s="756"/>
      <c r="KKQ41" s="756"/>
      <c r="KKR41" s="756"/>
      <c r="KKS41" s="756"/>
      <c r="KKT41" s="756"/>
      <c r="KKU41" s="756"/>
      <c r="KKV41" s="756"/>
      <c r="KKW41" s="756"/>
      <c r="KKX41" s="756"/>
      <c r="KKY41" s="756"/>
      <c r="KKZ41" s="756"/>
      <c r="KLA41" s="756"/>
      <c r="KLB41" s="756"/>
      <c r="KLC41" s="756"/>
      <c r="KLD41" s="756"/>
      <c r="KLE41" s="756"/>
      <c r="KLF41" s="756"/>
      <c r="KLG41" s="756"/>
      <c r="KLH41" s="756"/>
      <c r="KLI41" s="756"/>
      <c r="KLJ41" s="756"/>
      <c r="KLK41" s="756"/>
      <c r="KLL41" s="756"/>
      <c r="KLM41" s="756"/>
      <c r="KLN41" s="756"/>
      <c r="KLO41" s="756"/>
      <c r="KLP41" s="756"/>
      <c r="KLQ41" s="756"/>
      <c r="KLR41" s="756"/>
      <c r="KLS41" s="756"/>
      <c r="KLT41" s="756"/>
      <c r="KLU41" s="756"/>
      <c r="KLV41" s="756"/>
      <c r="KLW41" s="756"/>
      <c r="KLX41" s="756"/>
      <c r="KLY41" s="756"/>
      <c r="KLZ41" s="756"/>
      <c r="KMA41" s="756"/>
      <c r="KMB41" s="756"/>
      <c r="KMC41" s="756"/>
      <c r="KMD41" s="756"/>
      <c r="KME41" s="756"/>
      <c r="KMF41" s="756"/>
      <c r="KMG41" s="756"/>
      <c r="KMH41" s="756"/>
      <c r="KMI41" s="756"/>
      <c r="KMJ41" s="756"/>
      <c r="KMK41" s="756"/>
      <c r="KML41" s="756"/>
      <c r="KMM41" s="756"/>
      <c r="KMN41" s="756"/>
      <c r="KMO41" s="756"/>
      <c r="KMP41" s="756"/>
      <c r="KMQ41" s="756"/>
      <c r="KMR41" s="756"/>
      <c r="KMS41" s="756"/>
      <c r="KMT41" s="756"/>
      <c r="KMU41" s="756"/>
      <c r="KMV41" s="756"/>
      <c r="KMW41" s="756"/>
      <c r="KMX41" s="756"/>
      <c r="KMY41" s="756"/>
      <c r="KMZ41" s="756"/>
      <c r="KNA41" s="756"/>
      <c r="KNB41" s="756"/>
      <c r="KNC41" s="756"/>
      <c r="KND41" s="756"/>
      <c r="KNE41" s="756"/>
      <c r="KNF41" s="756"/>
      <c r="KNG41" s="756"/>
      <c r="KNH41" s="756"/>
      <c r="KNI41" s="756"/>
      <c r="KNJ41" s="756"/>
      <c r="KNK41" s="756"/>
      <c r="KNL41" s="756"/>
      <c r="KNM41" s="756"/>
      <c r="KNN41" s="756"/>
      <c r="KNO41" s="756"/>
      <c r="KNP41" s="756"/>
      <c r="KNQ41" s="756"/>
      <c r="KNR41" s="756"/>
      <c r="KNS41" s="756"/>
      <c r="KNT41" s="756"/>
      <c r="KNU41" s="756"/>
      <c r="KNV41" s="756"/>
      <c r="KNW41" s="756"/>
      <c r="KNX41" s="756"/>
      <c r="KNY41" s="756"/>
      <c r="KNZ41" s="756"/>
      <c r="KOA41" s="756"/>
      <c r="KOB41" s="756"/>
      <c r="KOC41" s="756"/>
      <c r="KOD41" s="756"/>
      <c r="KOE41" s="756"/>
      <c r="KOF41" s="756"/>
      <c r="KOG41" s="756"/>
      <c r="KOH41" s="756"/>
      <c r="KOI41" s="756"/>
      <c r="KOJ41" s="756"/>
      <c r="KOK41" s="756"/>
      <c r="KOL41" s="756"/>
      <c r="KOM41" s="756"/>
      <c r="KON41" s="756"/>
      <c r="KOO41" s="756"/>
      <c r="KOP41" s="756"/>
      <c r="KOQ41" s="756"/>
      <c r="KOR41" s="756"/>
      <c r="KOS41" s="756"/>
      <c r="KOT41" s="756"/>
      <c r="KOU41" s="756"/>
      <c r="KOV41" s="756"/>
      <c r="KOW41" s="756"/>
      <c r="KOX41" s="756"/>
      <c r="KOY41" s="756"/>
      <c r="KOZ41" s="756"/>
      <c r="KPA41" s="756"/>
      <c r="KPB41" s="756"/>
      <c r="KPC41" s="756"/>
      <c r="KPD41" s="756"/>
      <c r="KPE41" s="756"/>
      <c r="KPF41" s="756"/>
      <c r="KPG41" s="756"/>
      <c r="KPH41" s="756"/>
      <c r="KPI41" s="756"/>
      <c r="KPJ41" s="756"/>
      <c r="KPK41" s="756"/>
      <c r="KPL41" s="756"/>
      <c r="KPM41" s="756"/>
      <c r="KPN41" s="756"/>
      <c r="KPO41" s="756"/>
      <c r="KPP41" s="756"/>
      <c r="KPQ41" s="756"/>
      <c r="KPR41" s="756"/>
      <c r="KPS41" s="756"/>
      <c r="KPT41" s="756"/>
      <c r="KPU41" s="756"/>
      <c r="KPV41" s="756"/>
      <c r="KPW41" s="756"/>
      <c r="KPX41" s="756"/>
      <c r="KPY41" s="756"/>
      <c r="KPZ41" s="756"/>
      <c r="KQA41" s="756"/>
      <c r="KQB41" s="756"/>
      <c r="KQC41" s="756"/>
      <c r="KQD41" s="756"/>
      <c r="KQE41" s="756"/>
      <c r="KQF41" s="756"/>
      <c r="KQG41" s="756"/>
      <c r="KQH41" s="756"/>
      <c r="KQI41" s="756"/>
      <c r="KQJ41" s="756"/>
      <c r="KQK41" s="756"/>
      <c r="KQL41" s="756"/>
      <c r="KQM41" s="756"/>
      <c r="KQN41" s="756"/>
      <c r="KQO41" s="756"/>
      <c r="KQP41" s="756"/>
      <c r="KQQ41" s="756"/>
      <c r="KQR41" s="756"/>
      <c r="KQS41" s="756"/>
      <c r="KQT41" s="756"/>
      <c r="KQU41" s="756"/>
      <c r="KQV41" s="756"/>
      <c r="KQW41" s="756"/>
      <c r="KQX41" s="756"/>
      <c r="KQY41" s="756"/>
      <c r="KQZ41" s="756"/>
      <c r="KRA41" s="756"/>
      <c r="KRB41" s="756"/>
      <c r="KRC41" s="756"/>
      <c r="KRD41" s="756"/>
      <c r="KRE41" s="756"/>
      <c r="KRF41" s="756"/>
      <c r="KRG41" s="756"/>
      <c r="KRH41" s="756"/>
      <c r="KRI41" s="756"/>
      <c r="KRJ41" s="756"/>
      <c r="KRK41" s="756"/>
      <c r="KRL41" s="756"/>
      <c r="KRM41" s="756"/>
      <c r="KRN41" s="756"/>
      <c r="KRO41" s="756"/>
      <c r="KRP41" s="756"/>
      <c r="KRQ41" s="756"/>
      <c r="KRR41" s="756"/>
      <c r="KRS41" s="756"/>
      <c r="KRT41" s="756"/>
      <c r="KRU41" s="756"/>
      <c r="KRV41" s="756"/>
      <c r="KRW41" s="756"/>
      <c r="KRX41" s="756"/>
      <c r="KRY41" s="756"/>
      <c r="KRZ41" s="756"/>
      <c r="KSA41" s="756"/>
      <c r="KSB41" s="756"/>
      <c r="KSC41" s="756"/>
      <c r="KSD41" s="756"/>
      <c r="KSE41" s="756"/>
      <c r="KSF41" s="756"/>
      <c r="KSG41" s="756"/>
      <c r="KSH41" s="756"/>
      <c r="KSI41" s="756"/>
      <c r="KSJ41" s="756"/>
      <c r="KSK41" s="756"/>
      <c r="KSL41" s="756"/>
      <c r="KSM41" s="756"/>
      <c r="KSN41" s="756"/>
      <c r="KSO41" s="756"/>
      <c r="KSP41" s="756"/>
      <c r="KSQ41" s="756"/>
      <c r="KSR41" s="756"/>
      <c r="KSS41" s="756"/>
      <c r="KST41" s="756"/>
      <c r="KSU41" s="756"/>
      <c r="KSV41" s="756"/>
      <c r="KSW41" s="756"/>
      <c r="KSX41" s="756"/>
      <c r="KSY41" s="756"/>
      <c r="KSZ41" s="756"/>
      <c r="KTA41" s="756"/>
      <c r="KTB41" s="756"/>
      <c r="KTC41" s="756"/>
      <c r="KTD41" s="756"/>
      <c r="KTE41" s="756"/>
      <c r="KTF41" s="756"/>
      <c r="KTG41" s="756"/>
      <c r="KTH41" s="756"/>
      <c r="KTI41" s="756"/>
      <c r="KTJ41" s="756"/>
      <c r="KTK41" s="756"/>
      <c r="KTL41" s="756"/>
      <c r="KTM41" s="756"/>
      <c r="KTN41" s="756"/>
      <c r="KTO41" s="756"/>
      <c r="KTP41" s="756"/>
      <c r="KTQ41" s="756"/>
      <c r="KTR41" s="756"/>
      <c r="KTS41" s="756"/>
      <c r="KTT41" s="756"/>
      <c r="KTU41" s="756"/>
      <c r="KTV41" s="756"/>
      <c r="KTW41" s="756"/>
      <c r="KTX41" s="756"/>
      <c r="KTY41" s="756"/>
      <c r="KTZ41" s="756"/>
      <c r="KUA41" s="756"/>
      <c r="KUB41" s="756"/>
      <c r="KUC41" s="756"/>
      <c r="KUD41" s="756"/>
      <c r="KUE41" s="756"/>
      <c r="KUF41" s="756"/>
      <c r="KUG41" s="756"/>
      <c r="KUH41" s="756"/>
      <c r="KUI41" s="756"/>
      <c r="KUJ41" s="756"/>
      <c r="KUK41" s="756"/>
      <c r="KUL41" s="756"/>
      <c r="KUM41" s="756"/>
      <c r="KUN41" s="756"/>
      <c r="KUO41" s="756"/>
      <c r="KUP41" s="756"/>
      <c r="KUQ41" s="756"/>
      <c r="KUR41" s="756"/>
      <c r="KUS41" s="756"/>
      <c r="KUT41" s="756"/>
      <c r="KUU41" s="756"/>
      <c r="KUV41" s="756"/>
      <c r="KUW41" s="756"/>
      <c r="KUX41" s="756"/>
      <c r="KUY41" s="756"/>
      <c r="KUZ41" s="756"/>
      <c r="KVA41" s="756"/>
      <c r="KVB41" s="756"/>
      <c r="KVC41" s="756"/>
      <c r="KVD41" s="756"/>
      <c r="KVE41" s="756"/>
      <c r="KVF41" s="756"/>
      <c r="KVG41" s="756"/>
      <c r="KVH41" s="756"/>
      <c r="KVI41" s="756"/>
      <c r="KVJ41" s="756"/>
      <c r="KVK41" s="756"/>
      <c r="KVL41" s="756"/>
      <c r="KVM41" s="756"/>
      <c r="KVN41" s="756"/>
      <c r="KVO41" s="756"/>
      <c r="KVP41" s="756"/>
      <c r="KVQ41" s="756"/>
      <c r="KVR41" s="756"/>
      <c r="KVS41" s="756"/>
      <c r="KVT41" s="756"/>
      <c r="KVU41" s="756"/>
      <c r="KVV41" s="756"/>
      <c r="KVW41" s="756"/>
      <c r="KVX41" s="756"/>
      <c r="KVY41" s="756"/>
      <c r="KVZ41" s="756"/>
      <c r="KWA41" s="756"/>
      <c r="KWB41" s="756"/>
      <c r="KWC41" s="756"/>
      <c r="KWD41" s="756"/>
      <c r="KWE41" s="756"/>
      <c r="KWF41" s="756"/>
      <c r="KWG41" s="756"/>
      <c r="KWH41" s="756"/>
      <c r="KWI41" s="756"/>
      <c r="KWJ41" s="756"/>
      <c r="KWK41" s="756"/>
      <c r="KWL41" s="756"/>
      <c r="KWM41" s="756"/>
      <c r="KWN41" s="756"/>
      <c r="KWO41" s="756"/>
      <c r="KWP41" s="756"/>
      <c r="KWQ41" s="756"/>
      <c r="KWR41" s="756"/>
      <c r="KWS41" s="756"/>
      <c r="KWT41" s="756"/>
      <c r="KWU41" s="756"/>
      <c r="KWV41" s="756"/>
      <c r="KWW41" s="756"/>
      <c r="KWX41" s="756"/>
      <c r="KWY41" s="756"/>
      <c r="KWZ41" s="756"/>
      <c r="KXA41" s="756"/>
      <c r="KXB41" s="756"/>
      <c r="KXC41" s="756"/>
      <c r="KXD41" s="756"/>
      <c r="KXE41" s="756"/>
      <c r="KXF41" s="756"/>
      <c r="KXG41" s="756"/>
      <c r="KXH41" s="756"/>
      <c r="KXI41" s="756"/>
      <c r="KXJ41" s="756"/>
      <c r="KXK41" s="756"/>
      <c r="KXL41" s="756"/>
      <c r="KXM41" s="756"/>
      <c r="KXN41" s="756"/>
      <c r="KXO41" s="756"/>
      <c r="KXP41" s="756"/>
      <c r="KXQ41" s="756"/>
      <c r="KXR41" s="756"/>
      <c r="KXS41" s="756"/>
      <c r="KXT41" s="756"/>
      <c r="KXU41" s="756"/>
      <c r="KXV41" s="756"/>
      <c r="KXW41" s="756"/>
      <c r="KXX41" s="756"/>
      <c r="KXY41" s="756"/>
      <c r="KXZ41" s="756"/>
      <c r="KYA41" s="756"/>
      <c r="KYB41" s="756"/>
      <c r="KYC41" s="756"/>
      <c r="KYD41" s="756"/>
      <c r="KYE41" s="756"/>
      <c r="KYF41" s="756"/>
      <c r="KYG41" s="756"/>
      <c r="KYH41" s="756"/>
      <c r="KYI41" s="756"/>
      <c r="KYJ41" s="756"/>
      <c r="KYK41" s="756"/>
      <c r="KYL41" s="756"/>
      <c r="KYM41" s="756"/>
      <c r="KYN41" s="756"/>
      <c r="KYO41" s="756"/>
      <c r="KYP41" s="756"/>
      <c r="KYQ41" s="756"/>
      <c r="KYR41" s="756"/>
      <c r="KYS41" s="756"/>
      <c r="KYT41" s="756"/>
      <c r="KYU41" s="756"/>
      <c r="KYV41" s="756"/>
      <c r="KYW41" s="756"/>
      <c r="KYX41" s="756"/>
      <c r="KYY41" s="756"/>
      <c r="KYZ41" s="756"/>
      <c r="KZA41" s="756"/>
      <c r="KZB41" s="756"/>
      <c r="KZC41" s="756"/>
      <c r="KZD41" s="756"/>
      <c r="KZE41" s="756"/>
      <c r="KZF41" s="756"/>
      <c r="KZG41" s="756"/>
      <c r="KZH41" s="756"/>
      <c r="KZI41" s="756"/>
      <c r="KZJ41" s="756"/>
      <c r="KZK41" s="756"/>
      <c r="KZL41" s="756"/>
      <c r="KZM41" s="756"/>
      <c r="KZN41" s="756"/>
      <c r="KZO41" s="756"/>
      <c r="KZP41" s="756"/>
      <c r="KZQ41" s="756"/>
      <c r="KZR41" s="756"/>
      <c r="KZS41" s="756"/>
      <c r="KZT41" s="756"/>
      <c r="KZU41" s="756"/>
      <c r="KZV41" s="756"/>
      <c r="KZW41" s="756"/>
      <c r="KZX41" s="756"/>
      <c r="KZY41" s="756"/>
      <c r="KZZ41" s="756"/>
      <c r="LAA41" s="756"/>
      <c r="LAB41" s="756"/>
      <c r="LAC41" s="756"/>
      <c r="LAD41" s="756"/>
      <c r="LAE41" s="756"/>
      <c r="LAF41" s="756"/>
      <c r="LAG41" s="756"/>
      <c r="LAH41" s="756"/>
      <c r="LAI41" s="756"/>
      <c r="LAJ41" s="756"/>
      <c r="LAK41" s="756"/>
      <c r="LAL41" s="756"/>
      <c r="LAM41" s="756"/>
      <c r="LAN41" s="756"/>
      <c r="LAO41" s="756"/>
      <c r="LAP41" s="756"/>
      <c r="LAQ41" s="756"/>
      <c r="LAR41" s="756"/>
      <c r="LAS41" s="756"/>
      <c r="LAT41" s="756"/>
      <c r="LAU41" s="756"/>
      <c r="LAV41" s="756"/>
      <c r="LAW41" s="756"/>
      <c r="LAX41" s="756"/>
      <c r="LAY41" s="756"/>
      <c r="LAZ41" s="756"/>
      <c r="LBA41" s="756"/>
      <c r="LBB41" s="756"/>
      <c r="LBC41" s="756"/>
      <c r="LBD41" s="756"/>
      <c r="LBE41" s="756"/>
      <c r="LBF41" s="756"/>
      <c r="LBG41" s="756"/>
      <c r="LBH41" s="756"/>
      <c r="LBI41" s="756"/>
      <c r="LBJ41" s="756"/>
      <c r="LBK41" s="756"/>
      <c r="LBL41" s="756"/>
      <c r="LBM41" s="756"/>
      <c r="LBN41" s="756"/>
      <c r="LBO41" s="756"/>
      <c r="LBP41" s="756"/>
      <c r="LBQ41" s="756"/>
      <c r="LBR41" s="756"/>
      <c r="LBS41" s="756"/>
      <c r="LBT41" s="756"/>
      <c r="LBU41" s="756"/>
      <c r="LBV41" s="756"/>
      <c r="LBW41" s="756"/>
      <c r="LBX41" s="756"/>
      <c r="LBY41" s="756"/>
      <c r="LBZ41" s="756"/>
      <c r="LCA41" s="756"/>
      <c r="LCB41" s="756"/>
      <c r="LCC41" s="756"/>
      <c r="LCD41" s="756"/>
      <c r="LCE41" s="756"/>
      <c r="LCF41" s="756"/>
      <c r="LCG41" s="756"/>
      <c r="LCH41" s="756"/>
      <c r="LCI41" s="756"/>
      <c r="LCJ41" s="756"/>
      <c r="LCK41" s="756"/>
      <c r="LCL41" s="756"/>
      <c r="LCM41" s="756"/>
      <c r="LCN41" s="756"/>
      <c r="LCO41" s="756"/>
      <c r="LCP41" s="756"/>
      <c r="LCQ41" s="756"/>
      <c r="LCR41" s="756"/>
      <c r="LCS41" s="756"/>
      <c r="LCT41" s="756"/>
      <c r="LCU41" s="756"/>
      <c r="LCV41" s="756"/>
      <c r="LCW41" s="756"/>
      <c r="LCX41" s="756"/>
      <c r="LCY41" s="756"/>
      <c r="LCZ41" s="756"/>
      <c r="LDA41" s="756"/>
      <c r="LDB41" s="756"/>
      <c r="LDC41" s="756"/>
      <c r="LDD41" s="756"/>
      <c r="LDE41" s="756"/>
      <c r="LDF41" s="756"/>
      <c r="LDG41" s="756"/>
      <c r="LDH41" s="756"/>
      <c r="LDI41" s="756"/>
      <c r="LDJ41" s="756"/>
      <c r="LDK41" s="756"/>
      <c r="LDL41" s="756"/>
      <c r="LDM41" s="756"/>
      <c r="LDN41" s="756"/>
      <c r="LDO41" s="756"/>
      <c r="LDP41" s="756"/>
      <c r="LDQ41" s="756"/>
      <c r="LDR41" s="756"/>
      <c r="LDS41" s="756"/>
      <c r="LDT41" s="756"/>
      <c r="LDU41" s="756"/>
      <c r="LDV41" s="756"/>
      <c r="LDW41" s="756"/>
      <c r="LDX41" s="756"/>
      <c r="LDY41" s="756"/>
      <c r="LDZ41" s="756"/>
      <c r="LEA41" s="756"/>
      <c r="LEB41" s="756"/>
      <c r="LEC41" s="756"/>
      <c r="LED41" s="756"/>
      <c r="LEE41" s="756"/>
      <c r="LEF41" s="756"/>
      <c r="LEG41" s="756"/>
      <c r="LEH41" s="756"/>
      <c r="LEI41" s="756"/>
      <c r="LEJ41" s="756"/>
      <c r="LEK41" s="756"/>
      <c r="LEL41" s="756"/>
      <c r="LEM41" s="756"/>
      <c r="LEN41" s="756"/>
      <c r="LEO41" s="756"/>
      <c r="LEP41" s="756"/>
      <c r="LEQ41" s="756"/>
      <c r="LER41" s="756"/>
      <c r="LES41" s="756"/>
      <c r="LET41" s="756"/>
      <c r="LEU41" s="756"/>
      <c r="LEV41" s="756"/>
      <c r="LEW41" s="756"/>
      <c r="LEX41" s="756"/>
      <c r="LEY41" s="756"/>
      <c r="LEZ41" s="756"/>
      <c r="LFA41" s="756"/>
      <c r="LFB41" s="756"/>
      <c r="LFC41" s="756"/>
      <c r="LFD41" s="756"/>
      <c r="LFE41" s="756"/>
      <c r="LFF41" s="756"/>
      <c r="LFG41" s="756"/>
      <c r="LFH41" s="756"/>
      <c r="LFI41" s="756"/>
      <c r="LFJ41" s="756"/>
      <c r="LFK41" s="756"/>
      <c r="LFL41" s="756"/>
      <c r="LFM41" s="756"/>
      <c r="LFN41" s="756"/>
      <c r="LFO41" s="756"/>
      <c r="LFP41" s="756"/>
      <c r="LFQ41" s="756"/>
      <c r="LFR41" s="756"/>
      <c r="LFS41" s="756"/>
      <c r="LFT41" s="756"/>
      <c r="LFU41" s="756"/>
      <c r="LFV41" s="756"/>
      <c r="LFW41" s="756"/>
      <c r="LFX41" s="756"/>
      <c r="LFY41" s="756"/>
      <c r="LFZ41" s="756"/>
      <c r="LGA41" s="756"/>
      <c r="LGB41" s="756"/>
      <c r="LGC41" s="756"/>
      <c r="LGD41" s="756"/>
      <c r="LGE41" s="756"/>
      <c r="LGF41" s="756"/>
      <c r="LGG41" s="756"/>
      <c r="LGH41" s="756"/>
      <c r="LGI41" s="756"/>
      <c r="LGJ41" s="756"/>
      <c r="LGK41" s="756"/>
      <c r="LGL41" s="756"/>
      <c r="LGM41" s="756"/>
      <c r="LGN41" s="756"/>
      <c r="LGO41" s="756"/>
      <c r="LGP41" s="756"/>
      <c r="LGQ41" s="756"/>
      <c r="LGR41" s="756"/>
      <c r="LGS41" s="756"/>
      <c r="LGT41" s="756"/>
      <c r="LGU41" s="756"/>
      <c r="LGV41" s="756"/>
      <c r="LGW41" s="756"/>
      <c r="LGX41" s="756"/>
      <c r="LGY41" s="756"/>
      <c r="LGZ41" s="756"/>
      <c r="LHA41" s="756"/>
      <c r="LHB41" s="756"/>
      <c r="LHC41" s="756"/>
      <c r="LHD41" s="756"/>
      <c r="LHE41" s="756"/>
      <c r="LHF41" s="756"/>
      <c r="LHG41" s="756"/>
      <c r="LHH41" s="756"/>
      <c r="LHI41" s="756"/>
      <c r="LHJ41" s="756"/>
      <c r="LHK41" s="756"/>
      <c r="LHL41" s="756"/>
      <c r="LHM41" s="756"/>
      <c r="LHN41" s="756"/>
      <c r="LHO41" s="756"/>
      <c r="LHP41" s="756"/>
      <c r="LHQ41" s="756"/>
      <c r="LHR41" s="756"/>
      <c r="LHS41" s="756"/>
      <c r="LHT41" s="756"/>
      <c r="LHU41" s="756"/>
      <c r="LHV41" s="756"/>
      <c r="LHW41" s="756"/>
      <c r="LHX41" s="756"/>
      <c r="LHY41" s="756"/>
      <c r="LHZ41" s="756"/>
      <c r="LIA41" s="756"/>
      <c r="LIB41" s="756"/>
      <c r="LIC41" s="756"/>
      <c r="LID41" s="756"/>
      <c r="LIE41" s="756"/>
      <c r="LIF41" s="756"/>
      <c r="LIG41" s="756"/>
      <c r="LIH41" s="756"/>
      <c r="LII41" s="756"/>
      <c r="LIJ41" s="756"/>
      <c r="LIK41" s="756"/>
      <c r="LIL41" s="756"/>
      <c r="LIM41" s="756"/>
      <c r="LIN41" s="756"/>
      <c r="LIO41" s="756"/>
      <c r="LIP41" s="756"/>
      <c r="LIQ41" s="756"/>
      <c r="LIR41" s="756"/>
      <c r="LIS41" s="756"/>
      <c r="LIT41" s="756"/>
      <c r="LIU41" s="756"/>
      <c r="LIV41" s="756"/>
      <c r="LIW41" s="756"/>
      <c r="LIX41" s="756"/>
      <c r="LIY41" s="756"/>
      <c r="LIZ41" s="756"/>
      <c r="LJA41" s="756"/>
      <c r="LJB41" s="756"/>
      <c r="LJC41" s="756"/>
      <c r="LJD41" s="756"/>
      <c r="LJE41" s="756"/>
      <c r="LJF41" s="756"/>
      <c r="LJG41" s="756"/>
      <c r="LJH41" s="756"/>
      <c r="LJI41" s="756"/>
      <c r="LJJ41" s="756"/>
      <c r="LJK41" s="756"/>
      <c r="LJL41" s="756"/>
      <c r="LJM41" s="756"/>
      <c r="LJN41" s="756"/>
      <c r="LJO41" s="756"/>
      <c r="LJP41" s="756"/>
      <c r="LJQ41" s="756"/>
      <c r="LJR41" s="756"/>
      <c r="LJS41" s="756"/>
      <c r="LJT41" s="756"/>
      <c r="LJU41" s="756"/>
      <c r="LJV41" s="756"/>
      <c r="LJW41" s="756"/>
      <c r="LJX41" s="756"/>
      <c r="LJY41" s="756"/>
      <c r="LJZ41" s="756"/>
      <c r="LKA41" s="756"/>
      <c r="LKB41" s="756"/>
      <c r="LKC41" s="756"/>
      <c r="LKD41" s="756"/>
      <c r="LKE41" s="756"/>
      <c r="LKF41" s="756"/>
      <c r="LKG41" s="756"/>
      <c r="LKH41" s="756"/>
      <c r="LKI41" s="756"/>
      <c r="LKJ41" s="756"/>
      <c r="LKK41" s="756"/>
      <c r="LKL41" s="756"/>
      <c r="LKM41" s="756"/>
      <c r="LKN41" s="756"/>
      <c r="LKO41" s="756"/>
      <c r="LKP41" s="756"/>
      <c r="LKQ41" s="756"/>
      <c r="LKR41" s="756"/>
      <c r="LKS41" s="756"/>
      <c r="LKT41" s="756"/>
      <c r="LKU41" s="756"/>
      <c r="LKV41" s="756"/>
      <c r="LKW41" s="756"/>
      <c r="LKX41" s="756"/>
      <c r="LKY41" s="756"/>
      <c r="LKZ41" s="756"/>
      <c r="LLA41" s="756"/>
      <c r="LLB41" s="756"/>
      <c r="LLC41" s="756"/>
      <c r="LLD41" s="756"/>
      <c r="LLE41" s="756"/>
      <c r="LLF41" s="756"/>
      <c r="LLG41" s="756"/>
      <c r="LLH41" s="756"/>
      <c r="LLI41" s="756"/>
      <c r="LLJ41" s="756"/>
      <c r="LLK41" s="756"/>
      <c r="LLL41" s="756"/>
      <c r="LLM41" s="756"/>
      <c r="LLN41" s="756"/>
      <c r="LLO41" s="756"/>
      <c r="LLP41" s="756"/>
      <c r="LLQ41" s="756"/>
      <c r="LLR41" s="756"/>
      <c r="LLS41" s="756"/>
      <c r="LLT41" s="756"/>
      <c r="LLU41" s="756"/>
      <c r="LLV41" s="756"/>
      <c r="LLW41" s="756"/>
      <c r="LLX41" s="756"/>
      <c r="LLY41" s="756"/>
      <c r="LLZ41" s="756"/>
      <c r="LMA41" s="756"/>
      <c r="LMB41" s="756"/>
      <c r="LMC41" s="756"/>
      <c r="LMD41" s="756"/>
      <c r="LME41" s="756"/>
      <c r="LMF41" s="756"/>
      <c r="LMG41" s="756"/>
      <c r="LMH41" s="756"/>
      <c r="LMI41" s="756"/>
      <c r="LMJ41" s="756"/>
      <c r="LMK41" s="756"/>
      <c r="LML41" s="756"/>
      <c r="LMM41" s="756"/>
      <c r="LMN41" s="756"/>
      <c r="LMO41" s="756"/>
      <c r="LMP41" s="756"/>
      <c r="LMQ41" s="756"/>
      <c r="LMR41" s="756"/>
      <c r="LMS41" s="756"/>
      <c r="LMT41" s="756"/>
      <c r="LMU41" s="756"/>
      <c r="LMV41" s="756"/>
      <c r="LMW41" s="756"/>
      <c r="LMX41" s="756"/>
      <c r="LMY41" s="756"/>
      <c r="LMZ41" s="756"/>
      <c r="LNA41" s="756"/>
      <c r="LNB41" s="756"/>
      <c r="LNC41" s="756"/>
      <c r="LND41" s="756"/>
      <c r="LNE41" s="756"/>
      <c r="LNF41" s="756"/>
      <c r="LNG41" s="756"/>
      <c r="LNH41" s="756"/>
      <c r="LNI41" s="756"/>
      <c r="LNJ41" s="756"/>
      <c r="LNK41" s="756"/>
      <c r="LNL41" s="756"/>
      <c r="LNM41" s="756"/>
      <c r="LNN41" s="756"/>
      <c r="LNO41" s="756"/>
      <c r="LNP41" s="756"/>
      <c r="LNQ41" s="756"/>
      <c r="LNR41" s="756"/>
      <c r="LNS41" s="756"/>
      <c r="LNT41" s="756"/>
      <c r="LNU41" s="756"/>
      <c r="LNV41" s="756"/>
      <c r="LNW41" s="756"/>
      <c r="LNX41" s="756"/>
      <c r="LNY41" s="756"/>
      <c r="LNZ41" s="756"/>
      <c r="LOA41" s="756"/>
      <c r="LOB41" s="756"/>
      <c r="LOC41" s="756"/>
      <c r="LOD41" s="756"/>
      <c r="LOE41" s="756"/>
      <c r="LOF41" s="756"/>
      <c r="LOG41" s="756"/>
      <c r="LOH41" s="756"/>
      <c r="LOI41" s="756"/>
      <c r="LOJ41" s="756"/>
      <c r="LOK41" s="756"/>
      <c r="LOL41" s="756"/>
      <c r="LOM41" s="756"/>
      <c r="LON41" s="756"/>
      <c r="LOO41" s="756"/>
      <c r="LOP41" s="756"/>
      <c r="LOQ41" s="756"/>
      <c r="LOR41" s="756"/>
      <c r="LOS41" s="756"/>
      <c r="LOT41" s="756"/>
      <c r="LOU41" s="756"/>
      <c r="LOV41" s="756"/>
      <c r="LOW41" s="756"/>
      <c r="LOX41" s="756"/>
      <c r="LOY41" s="756"/>
      <c r="LOZ41" s="756"/>
      <c r="LPA41" s="756"/>
      <c r="LPB41" s="756"/>
      <c r="LPC41" s="756"/>
      <c r="LPD41" s="756"/>
      <c r="LPE41" s="756"/>
      <c r="LPF41" s="756"/>
      <c r="LPG41" s="756"/>
      <c r="LPH41" s="756"/>
      <c r="LPI41" s="756"/>
      <c r="LPJ41" s="756"/>
      <c r="LPK41" s="756"/>
      <c r="LPL41" s="756"/>
      <c r="LPM41" s="756"/>
      <c r="LPN41" s="756"/>
      <c r="LPO41" s="756"/>
      <c r="LPP41" s="756"/>
      <c r="LPQ41" s="756"/>
      <c r="LPR41" s="756"/>
      <c r="LPS41" s="756"/>
      <c r="LPT41" s="756"/>
      <c r="LPU41" s="756"/>
      <c r="LPV41" s="756"/>
      <c r="LPW41" s="756"/>
      <c r="LPX41" s="756"/>
      <c r="LPY41" s="756"/>
      <c r="LPZ41" s="756"/>
      <c r="LQA41" s="756"/>
      <c r="LQB41" s="756"/>
      <c r="LQC41" s="756"/>
      <c r="LQD41" s="756"/>
      <c r="LQE41" s="756"/>
      <c r="LQF41" s="756"/>
      <c r="LQG41" s="756"/>
      <c r="LQH41" s="756"/>
      <c r="LQI41" s="756"/>
      <c r="LQJ41" s="756"/>
      <c r="LQK41" s="756"/>
      <c r="LQL41" s="756"/>
      <c r="LQM41" s="756"/>
      <c r="LQN41" s="756"/>
      <c r="LQO41" s="756"/>
      <c r="LQP41" s="756"/>
      <c r="LQQ41" s="756"/>
      <c r="LQR41" s="756"/>
      <c r="LQS41" s="756"/>
      <c r="LQT41" s="756"/>
      <c r="LQU41" s="756"/>
      <c r="LQV41" s="756"/>
      <c r="LQW41" s="756"/>
      <c r="LQX41" s="756"/>
      <c r="LQY41" s="756"/>
      <c r="LQZ41" s="756"/>
      <c r="LRA41" s="756"/>
      <c r="LRB41" s="756"/>
      <c r="LRC41" s="756"/>
      <c r="LRD41" s="756"/>
      <c r="LRE41" s="756"/>
      <c r="LRF41" s="756"/>
      <c r="LRG41" s="756"/>
      <c r="LRH41" s="756"/>
      <c r="LRI41" s="756"/>
      <c r="LRJ41" s="756"/>
      <c r="LRK41" s="756"/>
      <c r="LRL41" s="756"/>
      <c r="LRM41" s="756"/>
      <c r="LRN41" s="756"/>
      <c r="LRO41" s="756"/>
      <c r="LRP41" s="756"/>
      <c r="LRQ41" s="756"/>
      <c r="LRR41" s="756"/>
      <c r="LRS41" s="756"/>
      <c r="LRT41" s="756"/>
      <c r="LRU41" s="756"/>
      <c r="LRV41" s="756"/>
      <c r="LRW41" s="756"/>
      <c r="LRX41" s="756"/>
      <c r="LRY41" s="756"/>
      <c r="LRZ41" s="756"/>
      <c r="LSA41" s="756"/>
      <c r="LSB41" s="756"/>
      <c r="LSC41" s="756"/>
      <c r="LSD41" s="756"/>
      <c r="LSE41" s="756"/>
      <c r="LSF41" s="756"/>
      <c r="LSG41" s="756"/>
      <c r="LSH41" s="756"/>
      <c r="LSI41" s="756"/>
      <c r="LSJ41" s="756"/>
      <c r="LSK41" s="756"/>
      <c r="LSL41" s="756"/>
      <c r="LSM41" s="756"/>
      <c r="LSN41" s="756"/>
      <c r="LSO41" s="756"/>
      <c r="LSP41" s="756"/>
      <c r="LSQ41" s="756"/>
      <c r="LSR41" s="756"/>
      <c r="LSS41" s="756"/>
      <c r="LST41" s="756"/>
      <c r="LSU41" s="756"/>
      <c r="LSV41" s="756"/>
      <c r="LSW41" s="756"/>
      <c r="LSX41" s="756"/>
      <c r="LSY41" s="756"/>
      <c r="LSZ41" s="756"/>
      <c r="LTA41" s="756"/>
      <c r="LTB41" s="756"/>
      <c r="LTC41" s="756"/>
      <c r="LTD41" s="756"/>
      <c r="LTE41" s="756"/>
      <c r="LTF41" s="756"/>
      <c r="LTG41" s="756"/>
      <c r="LTH41" s="756"/>
      <c r="LTI41" s="756"/>
      <c r="LTJ41" s="756"/>
      <c r="LTK41" s="756"/>
      <c r="LTL41" s="756"/>
      <c r="LTM41" s="756"/>
      <c r="LTN41" s="756"/>
      <c r="LTO41" s="756"/>
      <c r="LTP41" s="756"/>
      <c r="LTQ41" s="756"/>
      <c r="LTR41" s="756"/>
      <c r="LTS41" s="756"/>
      <c r="LTT41" s="756"/>
      <c r="LTU41" s="756"/>
      <c r="LTV41" s="756"/>
      <c r="LTW41" s="756"/>
      <c r="LTX41" s="756"/>
      <c r="LTY41" s="756"/>
      <c r="LTZ41" s="756"/>
      <c r="LUA41" s="756"/>
      <c r="LUB41" s="756"/>
      <c r="LUC41" s="756"/>
      <c r="LUD41" s="756"/>
      <c r="LUE41" s="756"/>
      <c r="LUF41" s="756"/>
      <c r="LUG41" s="756"/>
      <c r="LUH41" s="756"/>
      <c r="LUI41" s="756"/>
      <c r="LUJ41" s="756"/>
      <c r="LUK41" s="756"/>
      <c r="LUL41" s="756"/>
      <c r="LUM41" s="756"/>
      <c r="LUN41" s="756"/>
      <c r="LUO41" s="756"/>
      <c r="LUP41" s="756"/>
      <c r="LUQ41" s="756"/>
      <c r="LUR41" s="756"/>
      <c r="LUS41" s="756"/>
      <c r="LUT41" s="756"/>
      <c r="LUU41" s="756"/>
      <c r="LUV41" s="756"/>
      <c r="LUW41" s="756"/>
      <c r="LUX41" s="756"/>
      <c r="LUY41" s="756"/>
      <c r="LUZ41" s="756"/>
      <c r="LVA41" s="756"/>
      <c r="LVB41" s="756"/>
      <c r="LVC41" s="756"/>
      <c r="LVD41" s="756"/>
      <c r="LVE41" s="756"/>
      <c r="LVF41" s="756"/>
      <c r="LVG41" s="756"/>
      <c r="LVH41" s="756"/>
      <c r="LVI41" s="756"/>
      <c r="LVJ41" s="756"/>
      <c r="LVK41" s="756"/>
      <c r="LVL41" s="756"/>
      <c r="LVM41" s="756"/>
      <c r="LVN41" s="756"/>
      <c r="LVO41" s="756"/>
      <c r="LVP41" s="756"/>
      <c r="LVQ41" s="756"/>
      <c r="LVR41" s="756"/>
      <c r="LVS41" s="756"/>
      <c r="LVT41" s="756"/>
      <c r="LVU41" s="756"/>
      <c r="LVV41" s="756"/>
      <c r="LVW41" s="756"/>
      <c r="LVX41" s="756"/>
      <c r="LVY41" s="756"/>
      <c r="LVZ41" s="756"/>
      <c r="LWA41" s="756"/>
      <c r="LWB41" s="756"/>
      <c r="LWC41" s="756"/>
      <c r="LWD41" s="756"/>
      <c r="LWE41" s="756"/>
      <c r="LWF41" s="756"/>
      <c r="LWG41" s="756"/>
      <c r="LWH41" s="756"/>
      <c r="LWI41" s="756"/>
      <c r="LWJ41" s="756"/>
      <c r="LWK41" s="756"/>
      <c r="LWL41" s="756"/>
      <c r="LWM41" s="756"/>
      <c r="LWN41" s="756"/>
      <c r="LWO41" s="756"/>
      <c r="LWP41" s="756"/>
      <c r="LWQ41" s="756"/>
      <c r="LWR41" s="756"/>
      <c r="LWS41" s="756"/>
      <c r="LWT41" s="756"/>
      <c r="LWU41" s="756"/>
      <c r="LWV41" s="756"/>
      <c r="LWW41" s="756"/>
      <c r="LWX41" s="756"/>
      <c r="LWY41" s="756"/>
      <c r="LWZ41" s="756"/>
      <c r="LXA41" s="756"/>
      <c r="LXB41" s="756"/>
      <c r="LXC41" s="756"/>
      <c r="LXD41" s="756"/>
      <c r="LXE41" s="756"/>
      <c r="LXF41" s="756"/>
      <c r="LXG41" s="756"/>
      <c r="LXH41" s="756"/>
      <c r="LXI41" s="756"/>
      <c r="LXJ41" s="756"/>
      <c r="LXK41" s="756"/>
      <c r="LXL41" s="756"/>
      <c r="LXM41" s="756"/>
      <c r="LXN41" s="756"/>
      <c r="LXO41" s="756"/>
      <c r="LXP41" s="756"/>
      <c r="LXQ41" s="756"/>
      <c r="LXR41" s="756"/>
      <c r="LXS41" s="756"/>
      <c r="LXT41" s="756"/>
      <c r="LXU41" s="756"/>
      <c r="LXV41" s="756"/>
      <c r="LXW41" s="756"/>
      <c r="LXX41" s="756"/>
      <c r="LXY41" s="756"/>
      <c r="LXZ41" s="756"/>
      <c r="LYA41" s="756"/>
      <c r="LYB41" s="756"/>
      <c r="LYC41" s="756"/>
      <c r="LYD41" s="756"/>
      <c r="LYE41" s="756"/>
      <c r="LYF41" s="756"/>
      <c r="LYG41" s="756"/>
      <c r="LYH41" s="756"/>
      <c r="LYI41" s="756"/>
      <c r="LYJ41" s="756"/>
      <c r="LYK41" s="756"/>
      <c r="LYL41" s="756"/>
      <c r="LYM41" s="756"/>
      <c r="LYN41" s="756"/>
      <c r="LYO41" s="756"/>
      <c r="LYP41" s="756"/>
      <c r="LYQ41" s="756"/>
      <c r="LYR41" s="756"/>
      <c r="LYS41" s="756"/>
      <c r="LYT41" s="756"/>
      <c r="LYU41" s="756"/>
      <c r="LYV41" s="756"/>
      <c r="LYW41" s="756"/>
      <c r="LYX41" s="756"/>
      <c r="LYY41" s="756"/>
      <c r="LYZ41" s="756"/>
      <c r="LZA41" s="756"/>
      <c r="LZB41" s="756"/>
      <c r="LZC41" s="756"/>
      <c r="LZD41" s="756"/>
      <c r="LZE41" s="756"/>
      <c r="LZF41" s="756"/>
      <c r="LZG41" s="756"/>
      <c r="LZH41" s="756"/>
      <c r="LZI41" s="756"/>
      <c r="LZJ41" s="756"/>
      <c r="LZK41" s="756"/>
      <c r="LZL41" s="756"/>
      <c r="LZM41" s="756"/>
      <c r="LZN41" s="756"/>
      <c r="LZO41" s="756"/>
      <c r="LZP41" s="756"/>
      <c r="LZQ41" s="756"/>
      <c r="LZR41" s="756"/>
      <c r="LZS41" s="756"/>
      <c r="LZT41" s="756"/>
      <c r="LZU41" s="756"/>
      <c r="LZV41" s="756"/>
      <c r="LZW41" s="756"/>
      <c r="LZX41" s="756"/>
      <c r="LZY41" s="756"/>
      <c r="LZZ41" s="756"/>
      <c r="MAA41" s="756"/>
      <c r="MAB41" s="756"/>
      <c r="MAC41" s="756"/>
      <c r="MAD41" s="756"/>
      <c r="MAE41" s="756"/>
      <c r="MAF41" s="756"/>
      <c r="MAG41" s="756"/>
      <c r="MAH41" s="756"/>
      <c r="MAI41" s="756"/>
      <c r="MAJ41" s="756"/>
      <c r="MAK41" s="756"/>
      <c r="MAL41" s="756"/>
      <c r="MAM41" s="756"/>
      <c r="MAN41" s="756"/>
      <c r="MAO41" s="756"/>
      <c r="MAP41" s="756"/>
      <c r="MAQ41" s="756"/>
      <c r="MAR41" s="756"/>
      <c r="MAS41" s="756"/>
      <c r="MAT41" s="756"/>
      <c r="MAU41" s="756"/>
      <c r="MAV41" s="756"/>
      <c r="MAW41" s="756"/>
      <c r="MAX41" s="756"/>
      <c r="MAY41" s="756"/>
      <c r="MAZ41" s="756"/>
      <c r="MBA41" s="756"/>
      <c r="MBB41" s="756"/>
      <c r="MBC41" s="756"/>
      <c r="MBD41" s="756"/>
      <c r="MBE41" s="756"/>
      <c r="MBF41" s="756"/>
      <c r="MBG41" s="756"/>
      <c r="MBH41" s="756"/>
      <c r="MBI41" s="756"/>
      <c r="MBJ41" s="756"/>
      <c r="MBK41" s="756"/>
      <c r="MBL41" s="756"/>
      <c r="MBM41" s="756"/>
      <c r="MBN41" s="756"/>
      <c r="MBO41" s="756"/>
      <c r="MBP41" s="756"/>
      <c r="MBQ41" s="756"/>
      <c r="MBR41" s="756"/>
      <c r="MBS41" s="756"/>
      <c r="MBT41" s="756"/>
      <c r="MBU41" s="756"/>
      <c r="MBV41" s="756"/>
      <c r="MBW41" s="756"/>
      <c r="MBX41" s="756"/>
      <c r="MBY41" s="756"/>
      <c r="MBZ41" s="756"/>
      <c r="MCA41" s="756"/>
      <c r="MCB41" s="756"/>
      <c r="MCC41" s="756"/>
      <c r="MCD41" s="756"/>
      <c r="MCE41" s="756"/>
      <c r="MCF41" s="756"/>
      <c r="MCG41" s="756"/>
      <c r="MCH41" s="756"/>
      <c r="MCI41" s="756"/>
      <c r="MCJ41" s="756"/>
      <c r="MCK41" s="756"/>
      <c r="MCL41" s="756"/>
      <c r="MCM41" s="756"/>
      <c r="MCN41" s="756"/>
      <c r="MCO41" s="756"/>
      <c r="MCP41" s="756"/>
      <c r="MCQ41" s="756"/>
      <c r="MCR41" s="756"/>
      <c r="MCS41" s="756"/>
      <c r="MCT41" s="756"/>
      <c r="MCU41" s="756"/>
      <c r="MCV41" s="756"/>
      <c r="MCW41" s="756"/>
      <c r="MCX41" s="756"/>
      <c r="MCY41" s="756"/>
      <c r="MCZ41" s="756"/>
      <c r="MDA41" s="756"/>
      <c r="MDB41" s="756"/>
      <c r="MDC41" s="756"/>
      <c r="MDD41" s="756"/>
      <c r="MDE41" s="756"/>
      <c r="MDF41" s="756"/>
      <c r="MDG41" s="756"/>
      <c r="MDH41" s="756"/>
      <c r="MDI41" s="756"/>
      <c r="MDJ41" s="756"/>
      <c r="MDK41" s="756"/>
      <c r="MDL41" s="756"/>
      <c r="MDM41" s="756"/>
      <c r="MDN41" s="756"/>
      <c r="MDO41" s="756"/>
      <c r="MDP41" s="756"/>
      <c r="MDQ41" s="756"/>
      <c r="MDR41" s="756"/>
      <c r="MDS41" s="756"/>
      <c r="MDT41" s="756"/>
      <c r="MDU41" s="756"/>
      <c r="MDV41" s="756"/>
      <c r="MDW41" s="756"/>
      <c r="MDX41" s="756"/>
      <c r="MDY41" s="756"/>
      <c r="MDZ41" s="756"/>
      <c r="MEA41" s="756"/>
      <c r="MEB41" s="756"/>
      <c r="MEC41" s="756"/>
      <c r="MED41" s="756"/>
      <c r="MEE41" s="756"/>
      <c r="MEF41" s="756"/>
      <c r="MEG41" s="756"/>
      <c r="MEH41" s="756"/>
      <c r="MEI41" s="756"/>
      <c r="MEJ41" s="756"/>
      <c r="MEK41" s="756"/>
      <c r="MEL41" s="756"/>
      <c r="MEM41" s="756"/>
      <c r="MEN41" s="756"/>
      <c r="MEO41" s="756"/>
      <c r="MEP41" s="756"/>
      <c r="MEQ41" s="756"/>
      <c r="MER41" s="756"/>
      <c r="MES41" s="756"/>
      <c r="MET41" s="756"/>
      <c r="MEU41" s="756"/>
      <c r="MEV41" s="756"/>
      <c r="MEW41" s="756"/>
      <c r="MEX41" s="756"/>
      <c r="MEY41" s="756"/>
      <c r="MEZ41" s="756"/>
      <c r="MFA41" s="756"/>
      <c r="MFB41" s="756"/>
      <c r="MFC41" s="756"/>
      <c r="MFD41" s="756"/>
      <c r="MFE41" s="756"/>
      <c r="MFF41" s="756"/>
      <c r="MFG41" s="756"/>
      <c r="MFH41" s="756"/>
      <c r="MFI41" s="756"/>
      <c r="MFJ41" s="756"/>
      <c r="MFK41" s="756"/>
      <c r="MFL41" s="756"/>
      <c r="MFM41" s="756"/>
      <c r="MFN41" s="756"/>
      <c r="MFO41" s="756"/>
      <c r="MFP41" s="756"/>
      <c r="MFQ41" s="756"/>
      <c r="MFR41" s="756"/>
      <c r="MFS41" s="756"/>
      <c r="MFT41" s="756"/>
      <c r="MFU41" s="756"/>
      <c r="MFV41" s="756"/>
      <c r="MFW41" s="756"/>
      <c r="MFX41" s="756"/>
      <c r="MFY41" s="756"/>
      <c r="MFZ41" s="756"/>
      <c r="MGA41" s="756"/>
      <c r="MGB41" s="756"/>
      <c r="MGC41" s="756"/>
      <c r="MGD41" s="756"/>
      <c r="MGE41" s="756"/>
      <c r="MGF41" s="756"/>
      <c r="MGG41" s="756"/>
      <c r="MGH41" s="756"/>
      <c r="MGI41" s="756"/>
      <c r="MGJ41" s="756"/>
      <c r="MGK41" s="756"/>
      <c r="MGL41" s="756"/>
      <c r="MGM41" s="756"/>
      <c r="MGN41" s="756"/>
      <c r="MGO41" s="756"/>
      <c r="MGP41" s="756"/>
      <c r="MGQ41" s="756"/>
      <c r="MGR41" s="756"/>
      <c r="MGS41" s="756"/>
      <c r="MGT41" s="756"/>
      <c r="MGU41" s="756"/>
      <c r="MGV41" s="756"/>
      <c r="MGW41" s="756"/>
      <c r="MGX41" s="756"/>
      <c r="MGY41" s="756"/>
      <c r="MGZ41" s="756"/>
      <c r="MHA41" s="756"/>
      <c r="MHB41" s="756"/>
      <c r="MHC41" s="756"/>
      <c r="MHD41" s="756"/>
      <c r="MHE41" s="756"/>
      <c r="MHF41" s="756"/>
      <c r="MHG41" s="756"/>
      <c r="MHH41" s="756"/>
      <c r="MHI41" s="756"/>
      <c r="MHJ41" s="756"/>
      <c r="MHK41" s="756"/>
      <c r="MHL41" s="756"/>
      <c r="MHM41" s="756"/>
      <c r="MHN41" s="756"/>
      <c r="MHO41" s="756"/>
      <c r="MHP41" s="756"/>
      <c r="MHQ41" s="756"/>
      <c r="MHR41" s="756"/>
      <c r="MHS41" s="756"/>
      <c r="MHT41" s="756"/>
      <c r="MHU41" s="756"/>
      <c r="MHV41" s="756"/>
      <c r="MHW41" s="756"/>
      <c r="MHX41" s="756"/>
      <c r="MHY41" s="756"/>
      <c r="MHZ41" s="756"/>
      <c r="MIA41" s="756"/>
      <c r="MIB41" s="756"/>
      <c r="MIC41" s="756"/>
      <c r="MID41" s="756"/>
      <c r="MIE41" s="756"/>
      <c r="MIF41" s="756"/>
      <c r="MIG41" s="756"/>
      <c r="MIH41" s="756"/>
      <c r="MII41" s="756"/>
      <c r="MIJ41" s="756"/>
      <c r="MIK41" s="756"/>
      <c r="MIL41" s="756"/>
      <c r="MIM41" s="756"/>
      <c r="MIN41" s="756"/>
      <c r="MIO41" s="756"/>
      <c r="MIP41" s="756"/>
      <c r="MIQ41" s="756"/>
      <c r="MIR41" s="756"/>
      <c r="MIS41" s="756"/>
      <c r="MIT41" s="756"/>
      <c r="MIU41" s="756"/>
      <c r="MIV41" s="756"/>
      <c r="MIW41" s="756"/>
      <c r="MIX41" s="756"/>
      <c r="MIY41" s="756"/>
      <c r="MIZ41" s="756"/>
      <c r="MJA41" s="756"/>
      <c r="MJB41" s="756"/>
      <c r="MJC41" s="756"/>
      <c r="MJD41" s="756"/>
      <c r="MJE41" s="756"/>
      <c r="MJF41" s="756"/>
      <c r="MJG41" s="756"/>
      <c r="MJH41" s="756"/>
      <c r="MJI41" s="756"/>
      <c r="MJJ41" s="756"/>
      <c r="MJK41" s="756"/>
      <c r="MJL41" s="756"/>
      <c r="MJM41" s="756"/>
      <c r="MJN41" s="756"/>
      <c r="MJO41" s="756"/>
      <c r="MJP41" s="756"/>
      <c r="MJQ41" s="756"/>
      <c r="MJR41" s="756"/>
      <c r="MJS41" s="756"/>
      <c r="MJT41" s="756"/>
      <c r="MJU41" s="756"/>
      <c r="MJV41" s="756"/>
      <c r="MJW41" s="756"/>
      <c r="MJX41" s="756"/>
      <c r="MJY41" s="756"/>
      <c r="MJZ41" s="756"/>
      <c r="MKA41" s="756"/>
      <c r="MKB41" s="756"/>
      <c r="MKC41" s="756"/>
      <c r="MKD41" s="756"/>
      <c r="MKE41" s="756"/>
      <c r="MKF41" s="756"/>
      <c r="MKG41" s="756"/>
      <c r="MKH41" s="756"/>
      <c r="MKI41" s="756"/>
      <c r="MKJ41" s="756"/>
      <c r="MKK41" s="756"/>
      <c r="MKL41" s="756"/>
      <c r="MKM41" s="756"/>
      <c r="MKN41" s="756"/>
      <c r="MKO41" s="756"/>
      <c r="MKP41" s="756"/>
      <c r="MKQ41" s="756"/>
      <c r="MKR41" s="756"/>
      <c r="MKS41" s="756"/>
      <c r="MKT41" s="756"/>
      <c r="MKU41" s="756"/>
      <c r="MKV41" s="756"/>
      <c r="MKW41" s="756"/>
      <c r="MKX41" s="756"/>
      <c r="MKY41" s="756"/>
      <c r="MKZ41" s="756"/>
      <c r="MLA41" s="756"/>
      <c r="MLB41" s="756"/>
      <c r="MLC41" s="756"/>
      <c r="MLD41" s="756"/>
      <c r="MLE41" s="756"/>
      <c r="MLF41" s="756"/>
      <c r="MLG41" s="756"/>
      <c r="MLH41" s="756"/>
      <c r="MLI41" s="756"/>
      <c r="MLJ41" s="756"/>
      <c r="MLK41" s="756"/>
      <c r="MLL41" s="756"/>
      <c r="MLM41" s="756"/>
      <c r="MLN41" s="756"/>
      <c r="MLO41" s="756"/>
      <c r="MLP41" s="756"/>
      <c r="MLQ41" s="756"/>
      <c r="MLR41" s="756"/>
      <c r="MLS41" s="756"/>
      <c r="MLT41" s="756"/>
      <c r="MLU41" s="756"/>
      <c r="MLV41" s="756"/>
      <c r="MLW41" s="756"/>
      <c r="MLX41" s="756"/>
      <c r="MLY41" s="756"/>
      <c r="MLZ41" s="756"/>
      <c r="MMA41" s="756"/>
      <c r="MMB41" s="756"/>
      <c r="MMC41" s="756"/>
      <c r="MMD41" s="756"/>
      <c r="MME41" s="756"/>
      <c r="MMF41" s="756"/>
      <c r="MMG41" s="756"/>
      <c r="MMH41" s="756"/>
      <c r="MMI41" s="756"/>
      <c r="MMJ41" s="756"/>
      <c r="MMK41" s="756"/>
      <c r="MML41" s="756"/>
      <c r="MMM41" s="756"/>
      <c r="MMN41" s="756"/>
      <c r="MMO41" s="756"/>
      <c r="MMP41" s="756"/>
      <c r="MMQ41" s="756"/>
      <c r="MMR41" s="756"/>
      <c r="MMS41" s="756"/>
      <c r="MMT41" s="756"/>
      <c r="MMU41" s="756"/>
      <c r="MMV41" s="756"/>
      <c r="MMW41" s="756"/>
      <c r="MMX41" s="756"/>
      <c r="MMY41" s="756"/>
      <c r="MMZ41" s="756"/>
      <c r="MNA41" s="756"/>
      <c r="MNB41" s="756"/>
      <c r="MNC41" s="756"/>
      <c r="MND41" s="756"/>
      <c r="MNE41" s="756"/>
      <c r="MNF41" s="756"/>
      <c r="MNG41" s="756"/>
      <c r="MNH41" s="756"/>
      <c r="MNI41" s="756"/>
      <c r="MNJ41" s="756"/>
      <c r="MNK41" s="756"/>
      <c r="MNL41" s="756"/>
      <c r="MNM41" s="756"/>
      <c r="MNN41" s="756"/>
      <c r="MNO41" s="756"/>
      <c r="MNP41" s="756"/>
      <c r="MNQ41" s="756"/>
      <c r="MNR41" s="756"/>
      <c r="MNS41" s="756"/>
      <c r="MNT41" s="756"/>
      <c r="MNU41" s="756"/>
      <c r="MNV41" s="756"/>
      <c r="MNW41" s="756"/>
      <c r="MNX41" s="756"/>
      <c r="MNY41" s="756"/>
      <c r="MNZ41" s="756"/>
      <c r="MOA41" s="756"/>
      <c r="MOB41" s="756"/>
      <c r="MOC41" s="756"/>
      <c r="MOD41" s="756"/>
      <c r="MOE41" s="756"/>
      <c r="MOF41" s="756"/>
      <c r="MOG41" s="756"/>
      <c r="MOH41" s="756"/>
      <c r="MOI41" s="756"/>
      <c r="MOJ41" s="756"/>
      <c r="MOK41" s="756"/>
      <c r="MOL41" s="756"/>
      <c r="MOM41" s="756"/>
      <c r="MON41" s="756"/>
      <c r="MOO41" s="756"/>
      <c r="MOP41" s="756"/>
      <c r="MOQ41" s="756"/>
      <c r="MOR41" s="756"/>
      <c r="MOS41" s="756"/>
      <c r="MOT41" s="756"/>
      <c r="MOU41" s="756"/>
      <c r="MOV41" s="756"/>
      <c r="MOW41" s="756"/>
      <c r="MOX41" s="756"/>
      <c r="MOY41" s="756"/>
      <c r="MOZ41" s="756"/>
      <c r="MPA41" s="756"/>
      <c r="MPB41" s="756"/>
      <c r="MPC41" s="756"/>
      <c r="MPD41" s="756"/>
      <c r="MPE41" s="756"/>
      <c r="MPF41" s="756"/>
      <c r="MPG41" s="756"/>
      <c r="MPH41" s="756"/>
      <c r="MPI41" s="756"/>
      <c r="MPJ41" s="756"/>
      <c r="MPK41" s="756"/>
      <c r="MPL41" s="756"/>
      <c r="MPM41" s="756"/>
      <c r="MPN41" s="756"/>
      <c r="MPO41" s="756"/>
      <c r="MPP41" s="756"/>
      <c r="MPQ41" s="756"/>
      <c r="MPR41" s="756"/>
      <c r="MPS41" s="756"/>
      <c r="MPT41" s="756"/>
      <c r="MPU41" s="756"/>
      <c r="MPV41" s="756"/>
      <c r="MPW41" s="756"/>
      <c r="MPX41" s="756"/>
      <c r="MPY41" s="756"/>
      <c r="MPZ41" s="756"/>
      <c r="MQA41" s="756"/>
      <c r="MQB41" s="756"/>
      <c r="MQC41" s="756"/>
      <c r="MQD41" s="756"/>
      <c r="MQE41" s="756"/>
      <c r="MQF41" s="756"/>
      <c r="MQG41" s="756"/>
      <c r="MQH41" s="756"/>
      <c r="MQI41" s="756"/>
      <c r="MQJ41" s="756"/>
      <c r="MQK41" s="756"/>
      <c r="MQL41" s="756"/>
      <c r="MQM41" s="756"/>
      <c r="MQN41" s="756"/>
      <c r="MQO41" s="756"/>
      <c r="MQP41" s="756"/>
      <c r="MQQ41" s="756"/>
      <c r="MQR41" s="756"/>
      <c r="MQS41" s="756"/>
      <c r="MQT41" s="756"/>
      <c r="MQU41" s="756"/>
      <c r="MQV41" s="756"/>
      <c r="MQW41" s="756"/>
      <c r="MQX41" s="756"/>
      <c r="MQY41" s="756"/>
      <c r="MQZ41" s="756"/>
      <c r="MRA41" s="756"/>
      <c r="MRB41" s="756"/>
      <c r="MRC41" s="756"/>
      <c r="MRD41" s="756"/>
      <c r="MRE41" s="756"/>
      <c r="MRF41" s="756"/>
      <c r="MRG41" s="756"/>
      <c r="MRH41" s="756"/>
      <c r="MRI41" s="756"/>
      <c r="MRJ41" s="756"/>
      <c r="MRK41" s="756"/>
      <c r="MRL41" s="756"/>
      <c r="MRM41" s="756"/>
      <c r="MRN41" s="756"/>
      <c r="MRO41" s="756"/>
      <c r="MRP41" s="756"/>
      <c r="MRQ41" s="756"/>
      <c r="MRR41" s="756"/>
      <c r="MRS41" s="756"/>
      <c r="MRT41" s="756"/>
      <c r="MRU41" s="756"/>
      <c r="MRV41" s="756"/>
      <c r="MRW41" s="756"/>
      <c r="MRX41" s="756"/>
      <c r="MRY41" s="756"/>
      <c r="MRZ41" s="756"/>
      <c r="MSA41" s="756"/>
      <c r="MSB41" s="756"/>
      <c r="MSC41" s="756"/>
      <c r="MSD41" s="756"/>
      <c r="MSE41" s="756"/>
      <c r="MSF41" s="756"/>
      <c r="MSG41" s="756"/>
      <c r="MSH41" s="756"/>
      <c r="MSI41" s="756"/>
      <c r="MSJ41" s="756"/>
      <c r="MSK41" s="756"/>
      <c r="MSL41" s="756"/>
      <c r="MSM41" s="756"/>
      <c r="MSN41" s="756"/>
      <c r="MSO41" s="756"/>
      <c r="MSP41" s="756"/>
      <c r="MSQ41" s="756"/>
      <c r="MSR41" s="756"/>
      <c r="MSS41" s="756"/>
      <c r="MST41" s="756"/>
      <c r="MSU41" s="756"/>
      <c r="MSV41" s="756"/>
      <c r="MSW41" s="756"/>
      <c r="MSX41" s="756"/>
      <c r="MSY41" s="756"/>
      <c r="MSZ41" s="756"/>
      <c r="MTA41" s="756"/>
      <c r="MTB41" s="756"/>
      <c r="MTC41" s="756"/>
      <c r="MTD41" s="756"/>
      <c r="MTE41" s="756"/>
      <c r="MTF41" s="756"/>
      <c r="MTG41" s="756"/>
      <c r="MTH41" s="756"/>
      <c r="MTI41" s="756"/>
      <c r="MTJ41" s="756"/>
      <c r="MTK41" s="756"/>
      <c r="MTL41" s="756"/>
      <c r="MTM41" s="756"/>
      <c r="MTN41" s="756"/>
      <c r="MTO41" s="756"/>
      <c r="MTP41" s="756"/>
      <c r="MTQ41" s="756"/>
      <c r="MTR41" s="756"/>
      <c r="MTS41" s="756"/>
      <c r="MTT41" s="756"/>
      <c r="MTU41" s="756"/>
      <c r="MTV41" s="756"/>
      <c r="MTW41" s="756"/>
      <c r="MTX41" s="756"/>
      <c r="MTY41" s="756"/>
      <c r="MTZ41" s="756"/>
      <c r="MUA41" s="756"/>
      <c r="MUB41" s="756"/>
      <c r="MUC41" s="756"/>
      <c r="MUD41" s="756"/>
      <c r="MUE41" s="756"/>
      <c r="MUF41" s="756"/>
      <c r="MUG41" s="756"/>
      <c r="MUH41" s="756"/>
      <c r="MUI41" s="756"/>
      <c r="MUJ41" s="756"/>
      <c r="MUK41" s="756"/>
      <c r="MUL41" s="756"/>
      <c r="MUM41" s="756"/>
      <c r="MUN41" s="756"/>
      <c r="MUO41" s="756"/>
      <c r="MUP41" s="756"/>
      <c r="MUQ41" s="756"/>
      <c r="MUR41" s="756"/>
      <c r="MUS41" s="756"/>
      <c r="MUT41" s="756"/>
      <c r="MUU41" s="756"/>
      <c r="MUV41" s="756"/>
      <c r="MUW41" s="756"/>
      <c r="MUX41" s="756"/>
      <c r="MUY41" s="756"/>
      <c r="MUZ41" s="756"/>
      <c r="MVA41" s="756"/>
      <c r="MVB41" s="756"/>
      <c r="MVC41" s="756"/>
      <c r="MVD41" s="756"/>
      <c r="MVE41" s="756"/>
      <c r="MVF41" s="756"/>
      <c r="MVG41" s="756"/>
      <c r="MVH41" s="756"/>
      <c r="MVI41" s="756"/>
      <c r="MVJ41" s="756"/>
      <c r="MVK41" s="756"/>
      <c r="MVL41" s="756"/>
      <c r="MVM41" s="756"/>
      <c r="MVN41" s="756"/>
      <c r="MVO41" s="756"/>
      <c r="MVP41" s="756"/>
      <c r="MVQ41" s="756"/>
      <c r="MVR41" s="756"/>
      <c r="MVS41" s="756"/>
      <c r="MVT41" s="756"/>
      <c r="MVU41" s="756"/>
      <c r="MVV41" s="756"/>
      <c r="MVW41" s="756"/>
      <c r="MVX41" s="756"/>
      <c r="MVY41" s="756"/>
      <c r="MVZ41" s="756"/>
      <c r="MWA41" s="756"/>
      <c r="MWB41" s="756"/>
      <c r="MWC41" s="756"/>
      <c r="MWD41" s="756"/>
      <c r="MWE41" s="756"/>
      <c r="MWF41" s="756"/>
      <c r="MWG41" s="756"/>
      <c r="MWH41" s="756"/>
      <c r="MWI41" s="756"/>
      <c r="MWJ41" s="756"/>
      <c r="MWK41" s="756"/>
      <c r="MWL41" s="756"/>
      <c r="MWM41" s="756"/>
      <c r="MWN41" s="756"/>
      <c r="MWO41" s="756"/>
      <c r="MWP41" s="756"/>
      <c r="MWQ41" s="756"/>
      <c r="MWR41" s="756"/>
      <c r="MWS41" s="756"/>
      <c r="MWT41" s="756"/>
      <c r="MWU41" s="756"/>
      <c r="MWV41" s="756"/>
      <c r="MWW41" s="756"/>
      <c r="MWX41" s="756"/>
      <c r="MWY41" s="756"/>
      <c r="MWZ41" s="756"/>
      <c r="MXA41" s="756"/>
      <c r="MXB41" s="756"/>
      <c r="MXC41" s="756"/>
      <c r="MXD41" s="756"/>
      <c r="MXE41" s="756"/>
      <c r="MXF41" s="756"/>
      <c r="MXG41" s="756"/>
      <c r="MXH41" s="756"/>
      <c r="MXI41" s="756"/>
      <c r="MXJ41" s="756"/>
      <c r="MXK41" s="756"/>
      <c r="MXL41" s="756"/>
      <c r="MXM41" s="756"/>
      <c r="MXN41" s="756"/>
      <c r="MXO41" s="756"/>
      <c r="MXP41" s="756"/>
      <c r="MXQ41" s="756"/>
      <c r="MXR41" s="756"/>
      <c r="MXS41" s="756"/>
      <c r="MXT41" s="756"/>
      <c r="MXU41" s="756"/>
      <c r="MXV41" s="756"/>
      <c r="MXW41" s="756"/>
      <c r="MXX41" s="756"/>
      <c r="MXY41" s="756"/>
      <c r="MXZ41" s="756"/>
      <c r="MYA41" s="756"/>
      <c r="MYB41" s="756"/>
      <c r="MYC41" s="756"/>
      <c r="MYD41" s="756"/>
      <c r="MYE41" s="756"/>
      <c r="MYF41" s="756"/>
      <c r="MYG41" s="756"/>
      <c r="MYH41" s="756"/>
      <c r="MYI41" s="756"/>
      <c r="MYJ41" s="756"/>
      <c r="MYK41" s="756"/>
      <c r="MYL41" s="756"/>
      <c r="MYM41" s="756"/>
      <c r="MYN41" s="756"/>
      <c r="MYO41" s="756"/>
      <c r="MYP41" s="756"/>
      <c r="MYQ41" s="756"/>
      <c r="MYR41" s="756"/>
      <c r="MYS41" s="756"/>
      <c r="MYT41" s="756"/>
      <c r="MYU41" s="756"/>
      <c r="MYV41" s="756"/>
      <c r="MYW41" s="756"/>
      <c r="MYX41" s="756"/>
      <c r="MYY41" s="756"/>
      <c r="MYZ41" s="756"/>
      <c r="MZA41" s="756"/>
      <c r="MZB41" s="756"/>
      <c r="MZC41" s="756"/>
      <c r="MZD41" s="756"/>
      <c r="MZE41" s="756"/>
      <c r="MZF41" s="756"/>
      <c r="MZG41" s="756"/>
      <c r="MZH41" s="756"/>
      <c r="MZI41" s="756"/>
      <c r="MZJ41" s="756"/>
      <c r="MZK41" s="756"/>
      <c r="MZL41" s="756"/>
      <c r="MZM41" s="756"/>
      <c r="MZN41" s="756"/>
      <c r="MZO41" s="756"/>
      <c r="MZP41" s="756"/>
      <c r="MZQ41" s="756"/>
      <c r="MZR41" s="756"/>
      <c r="MZS41" s="756"/>
      <c r="MZT41" s="756"/>
      <c r="MZU41" s="756"/>
      <c r="MZV41" s="756"/>
      <c r="MZW41" s="756"/>
      <c r="MZX41" s="756"/>
      <c r="MZY41" s="756"/>
      <c r="MZZ41" s="756"/>
      <c r="NAA41" s="756"/>
      <c r="NAB41" s="756"/>
      <c r="NAC41" s="756"/>
      <c r="NAD41" s="756"/>
      <c r="NAE41" s="756"/>
      <c r="NAF41" s="756"/>
      <c r="NAG41" s="756"/>
      <c r="NAH41" s="756"/>
      <c r="NAI41" s="756"/>
      <c r="NAJ41" s="756"/>
      <c r="NAK41" s="756"/>
      <c r="NAL41" s="756"/>
      <c r="NAM41" s="756"/>
      <c r="NAN41" s="756"/>
      <c r="NAO41" s="756"/>
      <c r="NAP41" s="756"/>
      <c r="NAQ41" s="756"/>
      <c r="NAR41" s="756"/>
      <c r="NAS41" s="756"/>
      <c r="NAT41" s="756"/>
      <c r="NAU41" s="756"/>
      <c r="NAV41" s="756"/>
      <c r="NAW41" s="756"/>
      <c r="NAX41" s="756"/>
      <c r="NAY41" s="756"/>
      <c r="NAZ41" s="756"/>
      <c r="NBA41" s="756"/>
      <c r="NBB41" s="756"/>
      <c r="NBC41" s="756"/>
      <c r="NBD41" s="756"/>
      <c r="NBE41" s="756"/>
      <c r="NBF41" s="756"/>
      <c r="NBG41" s="756"/>
      <c r="NBH41" s="756"/>
      <c r="NBI41" s="756"/>
      <c r="NBJ41" s="756"/>
      <c r="NBK41" s="756"/>
      <c r="NBL41" s="756"/>
      <c r="NBM41" s="756"/>
      <c r="NBN41" s="756"/>
      <c r="NBO41" s="756"/>
      <c r="NBP41" s="756"/>
      <c r="NBQ41" s="756"/>
      <c r="NBR41" s="756"/>
      <c r="NBS41" s="756"/>
      <c r="NBT41" s="756"/>
      <c r="NBU41" s="756"/>
      <c r="NBV41" s="756"/>
      <c r="NBW41" s="756"/>
      <c r="NBX41" s="756"/>
      <c r="NBY41" s="756"/>
      <c r="NBZ41" s="756"/>
      <c r="NCA41" s="756"/>
      <c r="NCB41" s="756"/>
      <c r="NCC41" s="756"/>
      <c r="NCD41" s="756"/>
      <c r="NCE41" s="756"/>
      <c r="NCF41" s="756"/>
      <c r="NCG41" s="756"/>
      <c r="NCH41" s="756"/>
      <c r="NCI41" s="756"/>
      <c r="NCJ41" s="756"/>
      <c r="NCK41" s="756"/>
      <c r="NCL41" s="756"/>
      <c r="NCM41" s="756"/>
      <c r="NCN41" s="756"/>
      <c r="NCO41" s="756"/>
      <c r="NCP41" s="756"/>
      <c r="NCQ41" s="756"/>
      <c r="NCR41" s="756"/>
      <c r="NCS41" s="756"/>
      <c r="NCT41" s="756"/>
      <c r="NCU41" s="756"/>
      <c r="NCV41" s="756"/>
      <c r="NCW41" s="756"/>
      <c r="NCX41" s="756"/>
      <c r="NCY41" s="756"/>
      <c r="NCZ41" s="756"/>
      <c r="NDA41" s="756"/>
      <c r="NDB41" s="756"/>
      <c r="NDC41" s="756"/>
      <c r="NDD41" s="756"/>
      <c r="NDE41" s="756"/>
      <c r="NDF41" s="756"/>
      <c r="NDG41" s="756"/>
      <c r="NDH41" s="756"/>
      <c r="NDI41" s="756"/>
      <c r="NDJ41" s="756"/>
      <c r="NDK41" s="756"/>
      <c r="NDL41" s="756"/>
      <c r="NDM41" s="756"/>
      <c r="NDN41" s="756"/>
      <c r="NDO41" s="756"/>
      <c r="NDP41" s="756"/>
      <c r="NDQ41" s="756"/>
      <c r="NDR41" s="756"/>
      <c r="NDS41" s="756"/>
      <c r="NDT41" s="756"/>
      <c r="NDU41" s="756"/>
      <c r="NDV41" s="756"/>
      <c r="NDW41" s="756"/>
      <c r="NDX41" s="756"/>
      <c r="NDY41" s="756"/>
      <c r="NDZ41" s="756"/>
      <c r="NEA41" s="756"/>
      <c r="NEB41" s="756"/>
      <c r="NEC41" s="756"/>
      <c r="NED41" s="756"/>
      <c r="NEE41" s="756"/>
      <c r="NEF41" s="756"/>
      <c r="NEG41" s="756"/>
      <c r="NEH41" s="756"/>
      <c r="NEI41" s="756"/>
      <c r="NEJ41" s="756"/>
      <c r="NEK41" s="756"/>
      <c r="NEL41" s="756"/>
      <c r="NEM41" s="756"/>
      <c r="NEN41" s="756"/>
      <c r="NEO41" s="756"/>
      <c r="NEP41" s="756"/>
      <c r="NEQ41" s="756"/>
      <c r="NER41" s="756"/>
      <c r="NES41" s="756"/>
      <c r="NET41" s="756"/>
      <c r="NEU41" s="756"/>
      <c r="NEV41" s="756"/>
      <c r="NEW41" s="756"/>
      <c r="NEX41" s="756"/>
      <c r="NEY41" s="756"/>
      <c r="NEZ41" s="756"/>
      <c r="NFA41" s="756"/>
      <c r="NFB41" s="756"/>
      <c r="NFC41" s="756"/>
      <c r="NFD41" s="756"/>
      <c r="NFE41" s="756"/>
      <c r="NFF41" s="756"/>
      <c r="NFG41" s="756"/>
      <c r="NFH41" s="756"/>
      <c r="NFI41" s="756"/>
      <c r="NFJ41" s="756"/>
      <c r="NFK41" s="756"/>
      <c r="NFL41" s="756"/>
      <c r="NFM41" s="756"/>
      <c r="NFN41" s="756"/>
      <c r="NFO41" s="756"/>
      <c r="NFP41" s="756"/>
      <c r="NFQ41" s="756"/>
      <c r="NFR41" s="756"/>
      <c r="NFS41" s="756"/>
      <c r="NFT41" s="756"/>
      <c r="NFU41" s="756"/>
      <c r="NFV41" s="756"/>
      <c r="NFW41" s="756"/>
      <c r="NFX41" s="756"/>
      <c r="NFY41" s="756"/>
      <c r="NFZ41" s="756"/>
      <c r="NGA41" s="756"/>
      <c r="NGB41" s="756"/>
      <c r="NGC41" s="756"/>
      <c r="NGD41" s="756"/>
      <c r="NGE41" s="756"/>
      <c r="NGF41" s="756"/>
      <c r="NGG41" s="756"/>
      <c r="NGH41" s="756"/>
      <c r="NGI41" s="756"/>
      <c r="NGJ41" s="756"/>
      <c r="NGK41" s="756"/>
      <c r="NGL41" s="756"/>
      <c r="NGM41" s="756"/>
      <c r="NGN41" s="756"/>
      <c r="NGO41" s="756"/>
      <c r="NGP41" s="756"/>
      <c r="NGQ41" s="756"/>
      <c r="NGR41" s="756"/>
      <c r="NGS41" s="756"/>
      <c r="NGT41" s="756"/>
      <c r="NGU41" s="756"/>
      <c r="NGV41" s="756"/>
      <c r="NGW41" s="756"/>
      <c r="NGX41" s="756"/>
      <c r="NGY41" s="756"/>
      <c r="NGZ41" s="756"/>
      <c r="NHA41" s="756"/>
      <c r="NHB41" s="756"/>
      <c r="NHC41" s="756"/>
      <c r="NHD41" s="756"/>
      <c r="NHE41" s="756"/>
      <c r="NHF41" s="756"/>
      <c r="NHG41" s="756"/>
      <c r="NHH41" s="756"/>
      <c r="NHI41" s="756"/>
      <c r="NHJ41" s="756"/>
      <c r="NHK41" s="756"/>
      <c r="NHL41" s="756"/>
      <c r="NHM41" s="756"/>
      <c r="NHN41" s="756"/>
      <c r="NHO41" s="756"/>
      <c r="NHP41" s="756"/>
      <c r="NHQ41" s="756"/>
      <c r="NHR41" s="756"/>
      <c r="NHS41" s="756"/>
      <c r="NHT41" s="756"/>
      <c r="NHU41" s="756"/>
      <c r="NHV41" s="756"/>
      <c r="NHW41" s="756"/>
      <c r="NHX41" s="756"/>
      <c r="NHY41" s="756"/>
      <c r="NHZ41" s="756"/>
      <c r="NIA41" s="756"/>
      <c r="NIB41" s="756"/>
      <c r="NIC41" s="756"/>
      <c r="NID41" s="756"/>
      <c r="NIE41" s="756"/>
      <c r="NIF41" s="756"/>
      <c r="NIG41" s="756"/>
      <c r="NIH41" s="756"/>
      <c r="NII41" s="756"/>
      <c r="NIJ41" s="756"/>
      <c r="NIK41" s="756"/>
      <c r="NIL41" s="756"/>
      <c r="NIM41" s="756"/>
      <c r="NIN41" s="756"/>
      <c r="NIO41" s="756"/>
      <c r="NIP41" s="756"/>
      <c r="NIQ41" s="756"/>
      <c r="NIR41" s="756"/>
      <c r="NIS41" s="756"/>
      <c r="NIT41" s="756"/>
      <c r="NIU41" s="756"/>
      <c r="NIV41" s="756"/>
      <c r="NIW41" s="756"/>
      <c r="NIX41" s="756"/>
      <c r="NIY41" s="756"/>
      <c r="NIZ41" s="756"/>
      <c r="NJA41" s="756"/>
      <c r="NJB41" s="756"/>
      <c r="NJC41" s="756"/>
      <c r="NJD41" s="756"/>
      <c r="NJE41" s="756"/>
      <c r="NJF41" s="756"/>
      <c r="NJG41" s="756"/>
      <c r="NJH41" s="756"/>
      <c r="NJI41" s="756"/>
      <c r="NJJ41" s="756"/>
      <c r="NJK41" s="756"/>
      <c r="NJL41" s="756"/>
      <c r="NJM41" s="756"/>
      <c r="NJN41" s="756"/>
      <c r="NJO41" s="756"/>
      <c r="NJP41" s="756"/>
      <c r="NJQ41" s="756"/>
      <c r="NJR41" s="756"/>
      <c r="NJS41" s="756"/>
      <c r="NJT41" s="756"/>
      <c r="NJU41" s="756"/>
      <c r="NJV41" s="756"/>
      <c r="NJW41" s="756"/>
      <c r="NJX41" s="756"/>
      <c r="NJY41" s="756"/>
      <c r="NJZ41" s="756"/>
      <c r="NKA41" s="756"/>
      <c r="NKB41" s="756"/>
      <c r="NKC41" s="756"/>
      <c r="NKD41" s="756"/>
      <c r="NKE41" s="756"/>
      <c r="NKF41" s="756"/>
      <c r="NKG41" s="756"/>
      <c r="NKH41" s="756"/>
      <c r="NKI41" s="756"/>
      <c r="NKJ41" s="756"/>
      <c r="NKK41" s="756"/>
      <c r="NKL41" s="756"/>
      <c r="NKM41" s="756"/>
      <c r="NKN41" s="756"/>
      <c r="NKO41" s="756"/>
      <c r="NKP41" s="756"/>
      <c r="NKQ41" s="756"/>
      <c r="NKR41" s="756"/>
      <c r="NKS41" s="756"/>
      <c r="NKT41" s="756"/>
      <c r="NKU41" s="756"/>
      <c r="NKV41" s="756"/>
      <c r="NKW41" s="756"/>
      <c r="NKX41" s="756"/>
      <c r="NKY41" s="756"/>
      <c r="NKZ41" s="756"/>
      <c r="NLA41" s="756"/>
      <c r="NLB41" s="756"/>
      <c r="NLC41" s="756"/>
      <c r="NLD41" s="756"/>
      <c r="NLE41" s="756"/>
      <c r="NLF41" s="756"/>
      <c r="NLG41" s="756"/>
      <c r="NLH41" s="756"/>
      <c r="NLI41" s="756"/>
      <c r="NLJ41" s="756"/>
      <c r="NLK41" s="756"/>
      <c r="NLL41" s="756"/>
      <c r="NLM41" s="756"/>
      <c r="NLN41" s="756"/>
      <c r="NLO41" s="756"/>
      <c r="NLP41" s="756"/>
      <c r="NLQ41" s="756"/>
      <c r="NLR41" s="756"/>
      <c r="NLS41" s="756"/>
      <c r="NLT41" s="756"/>
      <c r="NLU41" s="756"/>
      <c r="NLV41" s="756"/>
      <c r="NLW41" s="756"/>
      <c r="NLX41" s="756"/>
      <c r="NLY41" s="756"/>
      <c r="NLZ41" s="756"/>
      <c r="NMA41" s="756"/>
      <c r="NMB41" s="756"/>
      <c r="NMC41" s="756"/>
      <c r="NMD41" s="756"/>
      <c r="NME41" s="756"/>
      <c r="NMF41" s="756"/>
      <c r="NMG41" s="756"/>
      <c r="NMH41" s="756"/>
      <c r="NMI41" s="756"/>
      <c r="NMJ41" s="756"/>
      <c r="NMK41" s="756"/>
      <c r="NML41" s="756"/>
      <c r="NMM41" s="756"/>
      <c r="NMN41" s="756"/>
      <c r="NMO41" s="756"/>
      <c r="NMP41" s="756"/>
      <c r="NMQ41" s="756"/>
      <c r="NMR41" s="756"/>
      <c r="NMS41" s="756"/>
      <c r="NMT41" s="756"/>
      <c r="NMU41" s="756"/>
      <c r="NMV41" s="756"/>
      <c r="NMW41" s="756"/>
      <c r="NMX41" s="756"/>
      <c r="NMY41" s="756"/>
      <c r="NMZ41" s="756"/>
      <c r="NNA41" s="756"/>
      <c r="NNB41" s="756"/>
      <c r="NNC41" s="756"/>
      <c r="NND41" s="756"/>
      <c r="NNE41" s="756"/>
      <c r="NNF41" s="756"/>
      <c r="NNG41" s="756"/>
      <c r="NNH41" s="756"/>
      <c r="NNI41" s="756"/>
      <c r="NNJ41" s="756"/>
      <c r="NNK41" s="756"/>
      <c r="NNL41" s="756"/>
      <c r="NNM41" s="756"/>
      <c r="NNN41" s="756"/>
      <c r="NNO41" s="756"/>
      <c r="NNP41" s="756"/>
      <c r="NNQ41" s="756"/>
      <c r="NNR41" s="756"/>
      <c r="NNS41" s="756"/>
      <c r="NNT41" s="756"/>
      <c r="NNU41" s="756"/>
      <c r="NNV41" s="756"/>
      <c r="NNW41" s="756"/>
      <c r="NNX41" s="756"/>
      <c r="NNY41" s="756"/>
      <c r="NNZ41" s="756"/>
      <c r="NOA41" s="756"/>
      <c r="NOB41" s="756"/>
      <c r="NOC41" s="756"/>
      <c r="NOD41" s="756"/>
      <c r="NOE41" s="756"/>
      <c r="NOF41" s="756"/>
      <c r="NOG41" s="756"/>
      <c r="NOH41" s="756"/>
      <c r="NOI41" s="756"/>
      <c r="NOJ41" s="756"/>
      <c r="NOK41" s="756"/>
      <c r="NOL41" s="756"/>
      <c r="NOM41" s="756"/>
      <c r="NON41" s="756"/>
      <c r="NOO41" s="756"/>
      <c r="NOP41" s="756"/>
      <c r="NOQ41" s="756"/>
      <c r="NOR41" s="756"/>
      <c r="NOS41" s="756"/>
      <c r="NOT41" s="756"/>
      <c r="NOU41" s="756"/>
      <c r="NOV41" s="756"/>
      <c r="NOW41" s="756"/>
      <c r="NOX41" s="756"/>
      <c r="NOY41" s="756"/>
      <c r="NOZ41" s="756"/>
      <c r="NPA41" s="756"/>
      <c r="NPB41" s="756"/>
      <c r="NPC41" s="756"/>
      <c r="NPD41" s="756"/>
      <c r="NPE41" s="756"/>
      <c r="NPF41" s="756"/>
      <c r="NPG41" s="756"/>
      <c r="NPH41" s="756"/>
      <c r="NPI41" s="756"/>
      <c r="NPJ41" s="756"/>
      <c r="NPK41" s="756"/>
      <c r="NPL41" s="756"/>
      <c r="NPM41" s="756"/>
      <c r="NPN41" s="756"/>
      <c r="NPO41" s="756"/>
      <c r="NPP41" s="756"/>
      <c r="NPQ41" s="756"/>
      <c r="NPR41" s="756"/>
      <c r="NPS41" s="756"/>
      <c r="NPT41" s="756"/>
      <c r="NPU41" s="756"/>
      <c r="NPV41" s="756"/>
      <c r="NPW41" s="756"/>
      <c r="NPX41" s="756"/>
      <c r="NPY41" s="756"/>
      <c r="NPZ41" s="756"/>
      <c r="NQA41" s="756"/>
      <c r="NQB41" s="756"/>
      <c r="NQC41" s="756"/>
      <c r="NQD41" s="756"/>
      <c r="NQE41" s="756"/>
      <c r="NQF41" s="756"/>
      <c r="NQG41" s="756"/>
      <c r="NQH41" s="756"/>
      <c r="NQI41" s="756"/>
      <c r="NQJ41" s="756"/>
      <c r="NQK41" s="756"/>
      <c r="NQL41" s="756"/>
      <c r="NQM41" s="756"/>
      <c r="NQN41" s="756"/>
      <c r="NQO41" s="756"/>
      <c r="NQP41" s="756"/>
      <c r="NQQ41" s="756"/>
      <c r="NQR41" s="756"/>
      <c r="NQS41" s="756"/>
      <c r="NQT41" s="756"/>
      <c r="NQU41" s="756"/>
      <c r="NQV41" s="756"/>
      <c r="NQW41" s="756"/>
      <c r="NQX41" s="756"/>
      <c r="NQY41" s="756"/>
      <c r="NQZ41" s="756"/>
      <c r="NRA41" s="756"/>
      <c r="NRB41" s="756"/>
      <c r="NRC41" s="756"/>
      <c r="NRD41" s="756"/>
      <c r="NRE41" s="756"/>
      <c r="NRF41" s="756"/>
      <c r="NRG41" s="756"/>
      <c r="NRH41" s="756"/>
      <c r="NRI41" s="756"/>
      <c r="NRJ41" s="756"/>
      <c r="NRK41" s="756"/>
      <c r="NRL41" s="756"/>
      <c r="NRM41" s="756"/>
      <c r="NRN41" s="756"/>
      <c r="NRO41" s="756"/>
      <c r="NRP41" s="756"/>
      <c r="NRQ41" s="756"/>
      <c r="NRR41" s="756"/>
      <c r="NRS41" s="756"/>
      <c r="NRT41" s="756"/>
      <c r="NRU41" s="756"/>
      <c r="NRV41" s="756"/>
      <c r="NRW41" s="756"/>
      <c r="NRX41" s="756"/>
      <c r="NRY41" s="756"/>
      <c r="NRZ41" s="756"/>
      <c r="NSA41" s="756"/>
      <c r="NSB41" s="756"/>
      <c r="NSC41" s="756"/>
      <c r="NSD41" s="756"/>
      <c r="NSE41" s="756"/>
      <c r="NSF41" s="756"/>
      <c r="NSG41" s="756"/>
      <c r="NSH41" s="756"/>
      <c r="NSI41" s="756"/>
      <c r="NSJ41" s="756"/>
      <c r="NSK41" s="756"/>
      <c r="NSL41" s="756"/>
      <c r="NSM41" s="756"/>
      <c r="NSN41" s="756"/>
      <c r="NSO41" s="756"/>
      <c r="NSP41" s="756"/>
      <c r="NSQ41" s="756"/>
      <c r="NSR41" s="756"/>
      <c r="NSS41" s="756"/>
      <c r="NST41" s="756"/>
      <c r="NSU41" s="756"/>
      <c r="NSV41" s="756"/>
      <c r="NSW41" s="756"/>
      <c r="NSX41" s="756"/>
      <c r="NSY41" s="756"/>
      <c r="NSZ41" s="756"/>
      <c r="NTA41" s="756"/>
      <c r="NTB41" s="756"/>
      <c r="NTC41" s="756"/>
      <c r="NTD41" s="756"/>
      <c r="NTE41" s="756"/>
      <c r="NTF41" s="756"/>
      <c r="NTG41" s="756"/>
      <c r="NTH41" s="756"/>
      <c r="NTI41" s="756"/>
      <c r="NTJ41" s="756"/>
      <c r="NTK41" s="756"/>
      <c r="NTL41" s="756"/>
      <c r="NTM41" s="756"/>
      <c r="NTN41" s="756"/>
      <c r="NTO41" s="756"/>
      <c r="NTP41" s="756"/>
      <c r="NTQ41" s="756"/>
      <c r="NTR41" s="756"/>
      <c r="NTS41" s="756"/>
      <c r="NTT41" s="756"/>
      <c r="NTU41" s="756"/>
      <c r="NTV41" s="756"/>
      <c r="NTW41" s="756"/>
      <c r="NTX41" s="756"/>
      <c r="NTY41" s="756"/>
      <c r="NTZ41" s="756"/>
      <c r="NUA41" s="756"/>
      <c r="NUB41" s="756"/>
      <c r="NUC41" s="756"/>
      <c r="NUD41" s="756"/>
      <c r="NUE41" s="756"/>
      <c r="NUF41" s="756"/>
      <c r="NUG41" s="756"/>
      <c r="NUH41" s="756"/>
      <c r="NUI41" s="756"/>
      <c r="NUJ41" s="756"/>
      <c r="NUK41" s="756"/>
      <c r="NUL41" s="756"/>
      <c r="NUM41" s="756"/>
      <c r="NUN41" s="756"/>
      <c r="NUO41" s="756"/>
      <c r="NUP41" s="756"/>
      <c r="NUQ41" s="756"/>
      <c r="NUR41" s="756"/>
      <c r="NUS41" s="756"/>
      <c r="NUT41" s="756"/>
      <c r="NUU41" s="756"/>
      <c r="NUV41" s="756"/>
      <c r="NUW41" s="756"/>
      <c r="NUX41" s="756"/>
      <c r="NUY41" s="756"/>
      <c r="NUZ41" s="756"/>
      <c r="NVA41" s="756"/>
      <c r="NVB41" s="756"/>
      <c r="NVC41" s="756"/>
      <c r="NVD41" s="756"/>
      <c r="NVE41" s="756"/>
      <c r="NVF41" s="756"/>
      <c r="NVG41" s="756"/>
      <c r="NVH41" s="756"/>
      <c r="NVI41" s="756"/>
      <c r="NVJ41" s="756"/>
      <c r="NVK41" s="756"/>
      <c r="NVL41" s="756"/>
      <c r="NVM41" s="756"/>
      <c r="NVN41" s="756"/>
      <c r="NVO41" s="756"/>
      <c r="NVP41" s="756"/>
      <c r="NVQ41" s="756"/>
      <c r="NVR41" s="756"/>
      <c r="NVS41" s="756"/>
      <c r="NVT41" s="756"/>
      <c r="NVU41" s="756"/>
      <c r="NVV41" s="756"/>
      <c r="NVW41" s="756"/>
      <c r="NVX41" s="756"/>
      <c r="NVY41" s="756"/>
      <c r="NVZ41" s="756"/>
      <c r="NWA41" s="756"/>
      <c r="NWB41" s="756"/>
      <c r="NWC41" s="756"/>
      <c r="NWD41" s="756"/>
      <c r="NWE41" s="756"/>
      <c r="NWF41" s="756"/>
      <c r="NWG41" s="756"/>
      <c r="NWH41" s="756"/>
      <c r="NWI41" s="756"/>
      <c r="NWJ41" s="756"/>
      <c r="NWK41" s="756"/>
      <c r="NWL41" s="756"/>
      <c r="NWM41" s="756"/>
      <c r="NWN41" s="756"/>
      <c r="NWO41" s="756"/>
      <c r="NWP41" s="756"/>
      <c r="NWQ41" s="756"/>
      <c r="NWR41" s="756"/>
      <c r="NWS41" s="756"/>
      <c r="NWT41" s="756"/>
      <c r="NWU41" s="756"/>
      <c r="NWV41" s="756"/>
      <c r="NWW41" s="756"/>
      <c r="NWX41" s="756"/>
      <c r="NWY41" s="756"/>
      <c r="NWZ41" s="756"/>
      <c r="NXA41" s="756"/>
      <c r="NXB41" s="756"/>
      <c r="NXC41" s="756"/>
      <c r="NXD41" s="756"/>
      <c r="NXE41" s="756"/>
      <c r="NXF41" s="756"/>
      <c r="NXG41" s="756"/>
      <c r="NXH41" s="756"/>
      <c r="NXI41" s="756"/>
      <c r="NXJ41" s="756"/>
      <c r="NXK41" s="756"/>
      <c r="NXL41" s="756"/>
      <c r="NXM41" s="756"/>
      <c r="NXN41" s="756"/>
      <c r="NXO41" s="756"/>
      <c r="NXP41" s="756"/>
      <c r="NXQ41" s="756"/>
      <c r="NXR41" s="756"/>
      <c r="NXS41" s="756"/>
      <c r="NXT41" s="756"/>
      <c r="NXU41" s="756"/>
      <c r="NXV41" s="756"/>
      <c r="NXW41" s="756"/>
      <c r="NXX41" s="756"/>
      <c r="NXY41" s="756"/>
      <c r="NXZ41" s="756"/>
      <c r="NYA41" s="756"/>
      <c r="NYB41" s="756"/>
      <c r="NYC41" s="756"/>
      <c r="NYD41" s="756"/>
      <c r="NYE41" s="756"/>
      <c r="NYF41" s="756"/>
      <c r="NYG41" s="756"/>
      <c r="NYH41" s="756"/>
      <c r="NYI41" s="756"/>
      <c r="NYJ41" s="756"/>
      <c r="NYK41" s="756"/>
      <c r="NYL41" s="756"/>
      <c r="NYM41" s="756"/>
      <c r="NYN41" s="756"/>
      <c r="NYO41" s="756"/>
      <c r="NYP41" s="756"/>
      <c r="NYQ41" s="756"/>
      <c r="NYR41" s="756"/>
      <c r="NYS41" s="756"/>
      <c r="NYT41" s="756"/>
      <c r="NYU41" s="756"/>
      <c r="NYV41" s="756"/>
      <c r="NYW41" s="756"/>
      <c r="NYX41" s="756"/>
      <c r="NYY41" s="756"/>
      <c r="NYZ41" s="756"/>
      <c r="NZA41" s="756"/>
      <c r="NZB41" s="756"/>
      <c r="NZC41" s="756"/>
      <c r="NZD41" s="756"/>
      <c r="NZE41" s="756"/>
      <c r="NZF41" s="756"/>
      <c r="NZG41" s="756"/>
      <c r="NZH41" s="756"/>
      <c r="NZI41" s="756"/>
      <c r="NZJ41" s="756"/>
      <c r="NZK41" s="756"/>
      <c r="NZL41" s="756"/>
      <c r="NZM41" s="756"/>
      <c r="NZN41" s="756"/>
      <c r="NZO41" s="756"/>
      <c r="NZP41" s="756"/>
      <c r="NZQ41" s="756"/>
      <c r="NZR41" s="756"/>
      <c r="NZS41" s="756"/>
      <c r="NZT41" s="756"/>
      <c r="NZU41" s="756"/>
      <c r="NZV41" s="756"/>
      <c r="NZW41" s="756"/>
      <c r="NZX41" s="756"/>
      <c r="NZY41" s="756"/>
      <c r="NZZ41" s="756"/>
      <c r="OAA41" s="756"/>
      <c r="OAB41" s="756"/>
      <c r="OAC41" s="756"/>
      <c r="OAD41" s="756"/>
      <c r="OAE41" s="756"/>
      <c r="OAF41" s="756"/>
      <c r="OAG41" s="756"/>
      <c r="OAH41" s="756"/>
      <c r="OAI41" s="756"/>
      <c r="OAJ41" s="756"/>
      <c r="OAK41" s="756"/>
      <c r="OAL41" s="756"/>
      <c r="OAM41" s="756"/>
      <c r="OAN41" s="756"/>
      <c r="OAO41" s="756"/>
      <c r="OAP41" s="756"/>
      <c r="OAQ41" s="756"/>
      <c r="OAR41" s="756"/>
      <c r="OAS41" s="756"/>
      <c r="OAT41" s="756"/>
      <c r="OAU41" s="756"/>
      <c r="OAV41" s="756"/>
      <c r="OAW41" s="756"/>
      <c r="OAX41" s="756"/>
      <c r="OAY41" s="756"/>
      <c r="OAZ41" s="756"/>
      <c r="OBA41" s="756"/>
      <c r="OBB41" s="756"/>
      <c r="OBC41" s="756"/>
      <c r="OBD41" s="756"/>
      <c r="OBE41" s="756"/>
      <c r="OBF41" s="756"/>
      <c r="OBG41" s="756"/>
      <c r="OBH41" s="756"/>
      <c r="OBI41" s="756"/>
      <c r="OBJ41" s="756"/>
      <c r="OBK41" s="756"/>
      <c r="OBL41" s="756"/>
      <c r="OBM41" s="756"/>
      <c r="OBN41" s="756"/>
      <c r="OBO41" s="756"/>
      <c r="OBP41" s="756"/>
      <c r="OBQ41" s="756"/>
      <c r="OBR41" s="756"/>
      <c r="OBS41" s="756"/>
      <c r="OBT41" s="756"/>
      <c r="OBU41" s="756"/>
      <c r="OBV41" s="756"/>
      <c r="OBW41" s="756"/>
      <c r="OBX41" s="756"/>
      <c r="OBY41" s="756"/>
      <c r="OBZ41" s="756"/>
      <c r="OCA41" s="756"/>
      <c r="OCB41" s="756"/>
      <c r="OCC41" s="756"/>
      <c r="OCD41" s="756"/>
      <c r="OCE41" s="756"/>
      <c r="OCF41" s="756"/>
      <c r="OCG41" s="756"/>
      <c r="OCH41" s="756"/>
      <c r="OCI41" s="756"/>
      <c r="OCJ41" s="756"/>
      <c r="OCK41" s="756"/>
      <c r="OCL41" s="756"/>
      <c r="OCM41" s="756"/>
      <c r="OCN41" s="756"/>
      <c r="OCO41" s="756"/>
      <c r="OCP41" s="756"/>
      <c r="OCQ41" s="756"/>
      <c r="OCR41" s="756"/>
      <c r="OCS41" s="756"/>
      <c r="OCT41" s="756"/>
      <c r="OCU41" s="756"/>
      <c r="OCV41" s="756"/>
      <c r="OCW41" s="756"/>
      <c r="OCX41" s="756"/>
      <c r="OCY41" s="756"/>
      <c r="OCZ41" s="756"/>
      <c r="ODA41" s="756"/>
      <c r="ODB41" s="756"/>
      <c r="ODC41" s="756"/>
      <c r="ODD41" s="756"/>
      <c r="ODE41" s="756"/>
      <c r="ODF41" s="756"/>
      <c r="ODG41" s="756"/>
      <c r="ODH41" s="756"/>
      <c r="ODI41" s="756"/>
      <c r="ODJ41" s="756"/>
      <c r="ODK41" s="756"/>
      <c r="ODL41" s="756"/>
      <c r="ODM41" s="756"/>
      <c r="ODN41" s="756"/>
      <c r="ODO41" s="756"/>
      <c r="ODP41" s="756"/>
      <c r="ODQ41" s="756"/>
      <c r="ODR41" s="756"/>
      <c r="ODS41" s="756"/>
      <c r="ODT41" s="756"/>
      <c r="ODU41" s="756"/>
      <c r="ODV41" s="756"/>
      <c r="ODW41" s="756"/>
      <c r="ODX41" s="756"/>
      <c r="ODY41" s="756"/>
      <c r="ODZ41" s="756"/>
      <c r="OEA41" s="756"/>
      <c r="OEB41" s="756"/>
      <c r="OEC41" s="756"/>
      <c r="OED41" s="756"/>
      <c r="OEE41" s="756"/>
      <c r="OEF41" s="756"/>
      <c r="OEG41" s="756"/>
      <c r="OEH41" s="756"/>
      <c r="OEI41" s="756"/>
      <c r="OEJ41" s="756"/>
      <c r="OEK41" s="756"/>
      <c r="OEL41" s="756"/>
      <c r="OEM41" s="756"/>
      <c r="OEN41" s="756"/>
      <c r="OEO41" s="756"/>
      <c r="OEP41" s="756"/>
      <c r="OEQ41" s="756"/>
      <c r="OER41" s="756"/>
      <c r="OES41" s="756"/>
      <c r="OET41" s="756"/>
      <c r="OEU41" s="756"/>
      <c r="OEV41" s="756"/>
      <c r="OEW41" s="756"/>
      <c r="OEX41" s="756"/>
      <c r="OEY41" s="756"/>
      <c r="OEZ41" s="756"/>
      <c r="OFA41" s="756"/>
      <c r="OFB41" s="756"/>
      <c r="OFC41" s="756"/>
      <c r="OFD41" s="756"/>
      <c r="OFE41" s="756"/>
      <c r="OFF41" s="756"/>
      <c r="OFG41" s="756"/>
      <c r="OFH41" s="756"/>
      <c r="OFI41" s="756"/>
      <c r="OFJ41" s="756"/>
      <c r="OFK41" s="756"/>
      <c r="OFL41" s="756"/>
      <c r="OFM41" s="756"/>
      <c r="OFN41" s="756"/>
      <c r="OFO41" s="756"/>
      <c r="OFP41" s="756"/>
      <c r="OFQ41" s="756"/>
      <c r="OFR41" s="756"/>
      <c r="OFS41" s="756"/>
      <c r="OFT41" s="756"/>
      <c r="OFU41" s="756"/>
      <c r="OFV41" s="756"/>
      <c r="OFW41" s="756"/>
      <c r="OFX41" s="756"/>
      <c r="OFY41" s="756"/>
      <c r="OFZ41" s="756"/>
      <c r="OGA41" s="756"/>
      <c r="OGB41" s="756"/>
      <c r="OGC41" s="756"/>
      <c r="OGD41" s="756"/>
      <c r="OGE41" s="756"/>
      <c r="OGF41" s="756"/>
      <c r="OGG41" s="756"/>
      <c r="OGH41" s="756"/>
      <c r="OGI41" s="756"/>
      <c r="OGJ41" s="756"/>
      <c r="OGK41" s="756"/>
      <c r="OGL41" s="756"/>
      <c r="OGM41" s="756"/>
      <c r="OGN41" s="756"/>
      <c r="OGO41" s="756"/>
      <c r="OGP41" s="756"/>
      <c r="OGQ41" s="756"/>
      <c r="OGR41" s="756"/>
      <c r="OGS41" s="756"/>
      <c r="OGT41" s="756"/>
      <c r="OGU41" s="756"/>
      <c r="OGV41" s="756"/>
      <c r="OGW41" s="756"/>
      <c r="OGX41" s="756"/>
      <c r="OGY41" s="756"/>
      <c r="OGZ41" s="756"/>
      <c r="OHA41" s="756"/>
      <c r="OHB41" s="756"/>
      <c r="OHC41" s="756"/>
      <c r="OHD41" s="756"/>
      <c r="OHE41" s="756"/>
      <c r="OHF41" s="756"/>
      <c r="OHG41" s="756"/>
      <c r="OHH41" s="756"/>
      <c r="OHI41" s="756"/>
      <c r="OHJ41" s="756"/>
      <c r="OHK41" s="756"/>
      <c r="OHL41" s="756"/>
      <c r="OHM41" s="756"/>
      <c r="OHN41" s="756"/>
      <c r="OHO41" s="756"/>
      <c r="OHP41" s="756"/>
      <c r="OHQ41" s="756"/>
      <c r="OHR41" s="756"/>
      <c r="OHS41" s="756"/>
      <c r="OHT41" s="756"/>
      <c r="OHU41" s="756"/>
      <c r="OHV41" s="756"/>
      <c r="OHW41" s="756"/>
      <c r="OHX41" s="756"/>
      <c r="OHY41" s="756"/>
      <c r="OHZ41" s="756"/>
      <c r="OIA41" s="756"/>
      <c r="OIB41" s="756"/>
      <c r="OIC41" s="756"/>
      <c r="OID41" s="756"/>
      <c r="OIE41" s="756"/>
      <c r="OIF41" s="756"/>
      <c r="OIG41" s="756"/>
      <c r="OIH41" s="756"/>
      <c r="OII41" s="756"/>
      <c r="OIJ41" s="756"/>
      <c r="OIK41" s="756"/>
      <c r="OIL41" s="756"/>
      <c r="OIM41" s="756"/>
      <c r="OIN41" s="756"/>
      <c r="OIO41" s="756"/>
      <c r="OIP41" s="756"/>
      <c r="OIQ41" s="756"/>
      <c r="OIR41" s="756"/>
      <c r="OIS41" s="756"/>
      <c r="OIT41" s="756"/>
      <c r="OIU41" s="756"/>
      <c r="OIV41" s="756"/>
      <c r="OIW41" s="756"/>
      <c r="OIX41" s="756"/>
      <c r="OIY41" s="756"/>
      <c r="OIZ41" s="756"/>
      <c r="OJA41" s="756"/>
      <c r="OJB41" s="756"/>
      <c r="OJC41" s="756"/>
      <c r="OJD41" s="756"/>
      <c r="OJE41" s="756"/>
      <c r="OJF41" s="756"/>
      <c r="OJG41" s="756"/>
      <c r="OJH41" s="756"/>
      <c r="OJI41" s="756"/>
      <c r="OJJ41" s="756"/>
      <c r="OJK41" s="756"/>
      <c r="OJL41" s="756"/>
      <c r="OJM41" s="756"/>
      <c r="OJN41" s="756"/>
      <c r="OJO41" s="756"/>
      <c r="OJP41" s="756"/>
      <c r="OJQ41" s="756"/>
      <c r="OJR41" s="756"/>
      <c r="OJS41" s="756"/>
      <c r="OJT41" s="756"/>
      <c r="OJU41" s="756"/>
      <c r="OJV41" s="756"/>
      <c r="OJW41" s="756"/>
      <c r="OJX41" s="756"/>
      <c r="OJY41" s="756"/>
      <c r="OJZ41" s="756"/>
      <c r="OKA41" s="756"/>
      <c r="OKB41" s="756"/>
      <c r="OKC41" s="756"/>
      <c r="OKD41" s="756"/>
      <c r="OKE41" s="756"/>
      <c r="OKF41" s="756"/>
      <c r="OKG41" s="756"/>
      <c r="OKH41" s="756"/>
      <c r="OKI41" s="756"/>
      <c r="OKJ41" s="756"/>
      <c r="OKK41" s="756"/>
      <c r="OKL41" s="756"/>
      <c r="OKM41" s="756"/>
      <c r="OKN41" s="756"/>
      <c r="OKO41" s="756"/>
      <c r="OKP41" s="756"/>
      <c r="OKQ41" s="756"/>
      <c r="OKR41" s="756"/>
      <c r="OKS41" s="756"/>
      <c r="OKT41" s="756"/>
      <c r="OKU41" s="756"/>
      <c r="OKV41" s="756"/>
      <c r="OKW41" s="756"/>
      <c r="OKX41" s="756"/>
      <c r="OKY41" s="756"/>
      <c r="OKZ41" s="756"/>
      <c r="OLA41" s="756"/>
      <c r="OLB41" s="756"/>
      <c r="OLC41" s="756"/>
      <c r="OLD41" s="756"/>
      <c r="OLE41" s="756"/>
      <c r="OLF41" s="756"/>
      <c r="OLG41" s="756"/>
      <c r="OLH41" s="756"/>
      <c r="OLI41" s="756"/>
      <c r="OLJ41" s="756"/>
      <c r="OLK41" s="756"/>
      <c r="OLL41" s="756"/>
      <c r="OLM41" s="756"/>
      <c r="OLN41" s="756"/>
      <c r="OLO41" s="756"/>
      <c r="OLP41" s="756"/>
      <c r="OLQ41" s="756"/>
      <c r="OLR41" s="756"/>
      <c r="OLS41" s="756"/>
      <c r="OLT41" s="756"/>
      <c r="OLU41" s="756"/>
      <c r="OLV41" s="756"/>
      <c r="OLW41" s="756"/>
      <c r="OLX41" s="756"/>
      <c r="OLY41" s="756"/>
      <c r="OLZ41" s="756"/>
      <c r="OMA41" s="756"/>
      <c r="OMB41" s="756"/>
      <c r="OMC41" s="756"/>
      <c r="OMD41" s="756"/>
      <c r="OME41" s="756"/>
      <c r="OMF41" s="756"/>
      <c r="OMG41" s="756"/>
      <c r="OMH41" s="756"/>
      <c r="OMI41" s="756"/>
      <c r="OMJ41" s="756"/>
      <c r="OMK41" s="756"/>
      <c r="OML41" s="756"/>
      <c r="OMM41" s="756"/>
      <c r="OMN41" s="756"/>
      <c r="OMO41" s="756"/>
      <c r="OMP41" s="756"/>
      <c r="OMQ41" s="756"/>
      <c r="OMR41" s="756"/>
      <c r="OMS41" s="756"/>
      <c r="OMT41" s="756"/>
      <c r="OMU41" s="756"/>
      <c r="OMV41" s="756"/>
      <c r="OMW41" s="756"/>
      <c r="OMX41" s="756"/>
      <c r="OMY41" s="756"/>
      <c r="OMZ41" s="756"/>
      <c r="ONA41" s="756"/>
      <c r="ONB41" s="756"/>
      <c r="ONC41" s="756"/>
      <c r="OND41" s="756"/>
      <c r="ONE41" s="756"/>
      <c r="ONF41" s="756"/>
      <c r="ONG41" s="756"/>
      <c r="ONH41" s="756"/>
      <c r="ONI41" s="756"/>
      <c r="ONJ41" s="756"/>
      <c r="ONK41" s="756"/>
      <c r="ONL41" s="756"/>
      <c r="ONM41" s="756"/>
      <c r="ONN41" s="756"/>
      <c r="ONO41" s="756"/>
      <c r="ONP41" s="756"/>
      <c r="ONQ41" s="756"/>
      <c r="ONR41" s="756"/>
      <c r="ONS41" s="756"/>
      <c r="ONT41" s="756"/>
      <c r="ONU41" s="756"/>
      <c r="ONV41" s="756"/>
      <c r="ONW41" s="756"/>
      <c r="ONX41" s="756"/>
      <c r="ONY41" s="756"/>
      <c r="ONZ41" s="756"/>
      <c r="OOA41" s="756"/>
      <c r="OOB41" s="756"/>
      <c r="OOC41" s="756"/>
      <c r="OOD41" s="756"/>
      <c r="OOE41" s="756"/>
      <c r="OOF41" s="756"/>
      <c r="OOG41" s="756"/>
      <c r="OOH41" s="756"/>
      <c r="OOI41" s="756"/>
      <c r="OOJ41" s="756"/>
      <c r="OOK41" s="756"/>
      <c r="OOL41" s="756"/>
      <c r="OOM41" s="756"/>
      <c r="OON41" s="756"/>
      <c r="OOO41" s="756"/>
      <c r="OOP41" s="756"/>
      <c r="OOQ41" s="756"/>
      <c r="OOR41" s="756"/>
      <c r="OOS41" s="756"/>
      <c r="OOT41" s="756"/>
      <c r="OOU41" s="756"/>
      <c r="OOV41" s="756"/>
      <c r="OOW41" s="756"/>
      <c r="OOX41" s="756"/>
      <c r="OOY41" s="756"/>
      <c r="OOZ41" s="756"/>
      <c r="OPA41" s="756"/>
      <c r="OPB41" s="756"/>
      <c r="OPC41" s="756"/>
      <c r="OPD41" s="756"/>
      <c r="OPE41" s="756"/>
      <c r="OPF41" s="756"/>
      <c r="OPG41" s="756"/>
      <c r="OPH41" s="756"/>
      <c r="OPI41" s="756"/>
      <c r="OPJ41" s="756"/>
      <c r="OPK41" s="756"/>
      <c r="OPL41" s="756"/>
      <c r="OPM41" s="756"/>
      <c r="OPN41" s="756"/>
      <c r="OPO41" s="756"/>
      <c r="OPP41" s="756"/>
      <c r="OPQ41" s="756"/>
      <c r="OPR41" s="756"/>
      <c r="OPS41" s="756"/>
      <c r="OPT41" s="756"/>
      <c r="OPU41" s="756"/>
      <c r="OPV41" s="756"/>
      <c r="OPW41" s="756"/>
      <c r="OPX41" s="756"/>
      <c r="OPY41" s="756"/>
      <c r="OPZ41" s="756"/>
      <c r="OQA41" s="756"/>
      <c r="OQB41" s="756"/>
      <c r="OQC41" s="756"/>
      <c r="OQD41" s="756"/>
      <c r="OQE41" s="756"/>
      <c r="OQF41" s="756"/>
      <c r="OQG41" s="756"/>
      <c r="OQH41" s="756"/>
      <c r="OQI41" s="756"/>
      <c r="OQJ41" s="756"/>
      <c r="OQK41" s="756"/>
      <c r="OQL41" s="756"/>
      <c r="OQM41" s="756"/>
      <c r="OQN41" s="756"/>
      <c r="OQO41" s="756"/>
      <c r="OQP41" s="756"/>
      <c r="OQQ41" s="756"/>
      <c r="OQR41" s="756"/>
      <c r="OQS41" s="756"/>
      <c r="OQT41" s="756"/>
      <c r="OQU41" s="756"/>
      <c r="OQV41" s="756"/>
      <c r="OQW41" s="756"/>
      <c r="OQX41" s="756"/>
      <c r="OQY41" s="756"/>
      <c r="OQZ41" s="756"/>
      <c r="ORA41" s="756"/>
      <c r="ORB41" s="756"/>
      <c r="ORC41" s="756"/>
      <c r="ORD41" s="756"/>
      <c r="ORE41" s="756"/>
      <c r="ORF41" s="756"/>
      <c r="ORG41" s="756"/>
      <c r="ORH41" s="756"/>
      <c r="ORI41" s="756"/>
      <c r="ORJ41" s="756"/>
      <c r="ORK41" s="756"/>
      <c r="ORL41" s="756"/>
      <c r="ORM41" s="756"/>
      <c r="ORN41" s="756"/>
      <c r="ORO41" s="756"/>
      <c r="ORP41" s="756"/>
      <c r="ORQ41" s="756"/>
      <c r="ORR41" s="756"/>
      <c r="ORS41" s="756"/>
      <c r="ORT41" s="756"/>
      <c r="ORU41" s="756"/>
      <c r="ORV41" s="756"/>
      <c r="ORW41" s="756"/>
      <c r="ORX41" s="756"/>
      <c r="ORY41" s="756"/>
      <c r="ORZ41" s="756"/>
      <c r="OSA41" s="756"/>
      <c r="OSB41" s="756"/>
      <c r="OSC41" s="756"/>
      <c r="OSD41" s="756"/>
      <c r="OSE41" s="756"/>
      <c r="OSF41" s="756"/>
      <c r="OSG41" s="756"/>
      <c r="OSH41" s="756"/>
      <c r="OSI41" s="756"/>
      <c r="OSJ41" s="756"/>
      <c r="OSK41" s="756"/>
      <c r="OSL41" s="756"/>
      <c r="OSM41" s="756"/>
      <c r="OSN41" s="756"/>
      <c r="OSO41" s="756"/>
      <c r="OSP41" s="756"/>
      <c r="OSQ41" s="756"/>
      <c r="OSR41" s="756"/>
      <c r="OSS41" s="756"/>
      <c r="OST41" s="756"/>
      <c r="OSU41" s="756"/>
      <c r="OSV41" s="756"/>
      <c r="OSW41" s="756"/>
      <c r="OSX41" s="756"/>
      <c r="OSY41" s="756"/>
      <c r="OSZ41" s="756"/>
      <c r="OTA41" s="756"/>
      <c r="OTB41" s="756"/>
      <c r="OTC41" s="756"/>
      <c r="OTD41" s="756"/>
      <c r="OTE41" s="756"/>
      <c r="OTF41" s="756"/>
      <c r="OTG41" s="756"/>
      <c r="OTH41" s="756"/>
      <c r="OTI41" s="756"/>
      <c r="OTJ41" s="756"/>
      <c r="OTK41" s="756"/>
      <c r="OTL41" s="756"/>
      <c r="OTM41" s="756"/>
      <c r="OTN41" s="756"/>
      <c r="OTO41" s="756"/>
      <c r="OTP41" s="756"/>
      <c r="OTQ41" s="756"/>
      <c r="OTR41" s="756"/>
      <c r="OTS41" s="756"/>
      <c r="OTT41" s="756"/>
      <c r="OTU41" s="756"/>
      <c r="OTV41" s="756"/>
      <c r="OTW41" s="756"/>
      <c r="OTX41" s="756"/>
      <c r="OTY41" s="756"/>
      <c r="OTZ41" s="756"/>
      <c r="OUA41" s="756"/>
      <c r="OUB41" s="756"/>
      <c r="OUC41" s="756"/>
      <c r="OUD41" s="756"/>
      <c r="OUE41" s="756"/>
      <c r="OUF41" s="756"/>
      <c r="OUG41" s="756"/>
      <c r="OUH41" s="756"/>
      <c r="OUI41" s="756"/>
      <c r="OUJ41" s="756"/>
      <c r="OUK41" s="756"/>
      <c r="OUL41" s="756"/>
      <c r="OUM41" s="756"/>
      <c r="OUN41" s="756"/>
      <c r="OUO41" s="756"/>
      <c r="OUP41" s="756"/>
      <c r="OUQ41" s="756"/>
      <c r="OUR41" s="756"/>
      <c r="OUS41" s="756"/>
      <c r="OUT41" s="756"/>
      <c r="OUU41" s="756"/>
      <c r="OUV41" s="756"/>
      <c r="OUW41" s="756"/>
      <c r="OUX41" s="756"/>
      <c r="OUY41" s="756"/>
      <c r="OUZ41" s="756"/>
      <c r="OVA41" s="756"/>
      <c r="OVB41" s="756"/>
      <c r="OVC41" s="756"/>
      <c r="OVD41" s="756"/>
      <c r="OVE41" s="756"/>
      <c r="OVF41" s="756"/>
      <c r="OVG41" s="756"/>
      <c r="OVH41" s="756"/>
      <c r="OVI41" s="756"/>
      <c r="OVJ41" s="756"/>
      <c r="OVK41" s="756"/>
      <c r="OVL41" s="756"/>
      <c r="OVM41" s="756"/>
      <c r="OVN41" s="756"/>
      <c r="OVO41" s="756"/>
      <c r="OVP41" s="756"/>
      <c r="OVQ41" s="756"/>
      <c r="OVR41" s="756"/>
      <c r="OVS41" s="756"/>
      <c r="OVT41" s="756"/>
      <c r="OVU41" s="756"/>
      <c r="OVV41" s="756"/>
      <c r="OVW41" s="756"/>
      <c r="OVX41" s="756"/>
      <c r="OVY41" s="756"/>
      <c r="OVZ41" s="756"/>
      <c r="OWA41" s="756"/>
      <c r="OWB41" s="756"/>
      <c r="OWC41" s="756"/>
      <c r="OWD41" s="756"/>
      <c r="OWE41" s="756"/>
      <c r="OWF41" s="756"/>
      <c r="OWG41" s="756"/>
      <c r="OWH41" s="756"/>
      <c r="OWI41" s="756"/>
      <c r="OWJ41" s="756"/>
      <c r="OWK41" s="756"/>
      <c r="OWL41" s="756"/>
      <c r="OWM41" s="756"/>
      <c r="OWN41" s="756"/>
      <c r="OWO41" s="756"/>
      <c r="OWP41" s="756"/>
      <c r="OWQ41" s="756"/>
      <c r="OWR41" s="756"/>
      <c r="OWS41" s="756"/>
      <c r="OWT41" s="756"/>
      <c r="OWU41" s="756"/>
      <c r="OWV41" s="756"/>
      <c r="OWW41" s="756"/>
      <c r="OWX41" s="756"/>
      <c r="OWY41" s="756"/>
      <c r="OWZ41" s="756"/>
      <c r="OXA41" s="756"/>
      <c r="OXB41" s="756"/>
      <c r="OXC41" s="756"/>
      <c r="OXD41" s="756"/>
      <c r="OXE41" s="756"/>
      <c r="OXF41" s="756"/>
      <c r="OXG41" s="756"/>
      <c r="OXH41" s="756"/>
      <c r="OXI41" s="756"/>
      <c r="OXJ41" s="756"/>
      <c r="OXK41" s="756"/>
      <c r="OXL41" s="756"/>
      <c r="OXM41" s="756"/>
      <c r="OXN41" s="756"/>
      <c r="OXO41" s="756"/>
      <c r="OXP41" s="756"/>
      <c r="OXQ41" s="756"/>
      <c r="OXR41" s="756"/>
      <c r="OXS41" s="756"/>
      <c r="OXT41" s="756"/>
      <c r="OXU41" s="756"/>
      <c r="OXV41" s="756"/>
      <c r="OXW41" s="756"/>
      <c r="OXX41" s="756"/>
      <c r="OXY41" s="756"/>
      <c r="OXZ41" s="756"/>
      <c r="OYA41" s="756"/>
      <c r="OYB41" s="756"/>
      <c r="OYC41" s="756"/>
      <c r="OYD41" s="756"/>
      <c r="OYE41" s="756"/>
      <c r="OYF41" s="756"/>
      <c r="OYG41" s="756"/>
      <c r="OYH41" s="756"/>
      <c r="OYI41" s="756"/>
      <c r="OYJ41" s="756"/>
      <c r="OYK41" s="756"/>
      <c r="OYL41" s="756"/>
      <c r="OYM41" s="756"/>
      <c r="OYN41" s="756"/>
      <c r="OYO41" s="756"/>
      <c r="OYP41" s="756"/>
      <c r="OYQ41" s="756"/>
      <c r="OYR41" s="756"/>
      <c r="OYS41" s="756"/>
      <c r="OYT41" s="756"/>
      <c r="OYU41" s="756"/>
      <c r="OYV41" s="756"/>
      <c r="OYW41" s="756"/>
      <c r="OYX41" s="756"/>
      <c r="OYY41" s="756"/>
      <c r="OYZ41" s="756"/>
      <c r="OZA41" s="756"/>
      <c r="OZB41" s="756"/>
      <c r="OZC41" s="756"/>
      <c r="OZD41" s="756"/>
      <c r="OZE41" s="756"/>
      <c r="OZF41" s="756"/>
      <c r="OZG41" s="756"/>
      <c r="OZH41" s="756"/>
      <c r="OZI41" s="756"/>
      <c r="OZJ41" s="756"/>
      <c r="OZK41" s="756"/>
      <c r="OZL41" s="756"/>
      <c r="OZM41" s="756"/>
      <c r="OZN41" s="756"/>
      <c r="OZO41" s="756"/>
      <c r="OZP41" s="756"/>
      <c r="OZQ41" s="756"/>
      <c r="OZR41" s="756"/>
      <c r="OZS41" s="756"/>
      <c r="OZT41" s="756"/>
      <c r="OZU41" s="756"/>
      <c r="OZV41" s="756"/>
      <c r="OZW41" s="756"/>
      <c r="OZX41" s="756"/>
      <c r="OZY41" s="756"/>
      <c r="OZZ41" s="756"/>
      <c r="PAA41" s="756"/>
      <c r="PAB41" s="756"/>
      <c r="PAC41" s="756"/>
      <c r="PAD41" s="756"/>
      <c r="PAE41" s="756"/>
      <c r="PAF41" s="756"/>
      <c r="PAG41" s="756"/>
      <c r="PAH41" s="756"/>
      <c r="PAI41" s="756"/>
      <c r="PAJ41" s="756"/>
      <c r="PAK41" s="756"/>
      <c r="PAL41" s="756"/>
      <c r="PAM41" s="756"/>
      <c r="PAN41" s="756"/>
      <c r="PAO41" s="756"/>
      <c r="PAP41" s="756"/>
      <c r="PAQ41" s="756"/>
      <c r="PAR41" s="756"/>
      <c r="PAS41" s="756"/>
      <c r="PAT41" s="756"/>
      <c r="PAU41" s="756"/>
      <c r="PAV41" s="756"/>
      <c r="PAW41" s="756"/>
      <c r="PAX41" s="756"/>
      <c r="PAY41" s="756"/>
      <c r="PAZ41" s="756"/>
      <c r="PBA41" s="756"/>
      <c r="PBB41" s="756"/>
      <c r="PBC41" s="756"/>
      <c r="PBD41" s="756"/>
      <c r="PBE41" s="756"/>
      <c r="PBF41" s="756"/>
      <c r="PBG41" s="756"/>
      <c r="PBH41" s="756"/>
      <c r="PBI41" s="756"/>
      <c r="PBJ41" s="756"/>
      <c r="PBK41" s="756"/>
      <c r="PBL41" s="756"/>
      <c r="PBM41" s="756"/>
      <c r="PBN41" s="756"/>
      <c r="PBO41" s="756"/>
      <c r="PBP41" s="756"/>
      <c r="PBQ41" s="756"/>
      <c r="PBR41" s="756"/>
      <c r="PBS41" s="756"/>
      <c r="PBT41" s="756"/>
      <c r="PBU41" s="756"/>
      <c r="PBV41" s="756"/>
      <c r="PBW41" s="756"/>
      <c r="PBX41" s="756"/>
      <c r="PBY41" s="756"/>
      <c r="PBZ41" s="756"/>
      <c r="PCA41" s="756"/>
      <c r="PCB41" s="756"/>
      <c r="PCC41" s="756"/>
      <c r="PCD41" s="756"/>
      <c r="PCE41" s="756"/>
      <c r="PCF41" s="756"/>
      <c r="PCG41" s="756"/>
      <c r="PCH41" s="756"/>
      <c r="PCI41" s="756"/>
      <c r="PCJ41" s="756"/>
      <c r="PCK41" s="756"/>
      <c r="PCL41" s="756"/>
      <c r="PCM41" s="756"/>
      <c r="PCN41" s="756"/>
      <c r="PCO41" s="756"/>
      <c r="PCP41" s="756"/>
      <c r="PCQ41" s="756"/>
      <c r="PCR41" s="756"/>
      <c r="PCS41" s="756"/>
      <c r="PCT41" s="756"/>
      <c r="PCU41" s="756"/>
      <c r="PCV41" s="756"/>
      <c r="PCW41" s="756"/>
      <c r="PCX41" s="756"/>
      <c r="PCY41" s="756"/>
      <c r="PCZ41" s="756"/>
      <c r="PDA41" s="756"/>
      <c r="PDB41" s="756"/>
      <c r="PDC41" s="756"/>
      <c r="PDD41" s="756"/>
      <c r="PDE41" s="756"/>
      <c r="PDF41" s="756"/>
      <c r="PDG41" s="756"/>
      <c r="PDH41" s="756"/>
      <c r="PDI41" s="756"/>
      <c r="PDJ41" s="756"/>
      <c r="PDK41" s="756"/>
      <c r="PDL41" s="756"/>
      <c r="PDM41" s="756"/>
      <c r="PDN41" s="756"/>
      <c r="PDO41" s="756"/>
      <c r="PDP41" s="756"/>
      <c r="PDQ41" s="756"/>
      <c r="PDR41" s="756"/>
      <c r="PDS41" s="756"/>
      <c r="PDT41" s="756"/>
      <c r="PDU41" s="756"/>
      <c r="PDV41" s="756"/>
      <c r="PDW41" s="756"/>
      <c r="PDX41" s="756"/>
      <c r="PDY41" s="756"/>
      <c r="PDZ41" s="756"/>
      <c r="PEA41" s="756"/>
      <c r="PEB41" s="756"/>
      <c r="PEC41" s="756"/>
      <c r="PED41" s="756"/>
      <c r="PEE41" s="756"/>
      <c r="PEF41" s="756"/>
      <c r="PEG41" s="756"/>
      <c r="PEH41" s="756"/>
      <c r="PEI41" s="756"/>
      <c r="PEJ41" s="756"/>
      <c r="PEK41" s="756"/>
      <c r="PEL41" s="756"/>
      <c r="PEM41" s="756"/>
      <c r="PEN41" s="756"/>
      <c r="PEO41" s="756"/>
      <c r="PEP41" s="756"/>
      <c r="PEQ41" s="756"/>
      <c r="PER41" s="756"/>
      <c r="PES41" s="756"/>
      <c r="PET41" s="756"/>
      <c r="PEU41" s="756"/>
      <c r="PEV41" s="756"/>
      <c r="PEW41" s="756"/>
      <c r="PEX41" s="756"/>
      <c r="PEY41" s="756"/>
      <c r="PEZ41" s="756"/>
      <c r="PFA41" s="756"/>
      <c r="PFB41" s="756"/>
      <c r="PFC41" s="756"/>
      <c r="PFD41" s="756"/>
      <c r="PFE41" s="756"/>
      <c r="PFF41" s="756"/>
      <c r="PFG41" s="756"/>
      <c r="PFH41" s="756"/>
      <c r="PFI41" s="756"/>
      <c r="PFJ41" s="756"/>
      <c r="PFK41" s="756"/>
      <c r="PFL41" s="756"/>
      <c r="PFM41" s="756"/>
      <c r="PFN41" s="756"/>
      <c r="PFO41" s="756"/>
      <c r="PFP41" s="756"/>
      <c r="PFQ41" s="756"/>
      <c r="PFR41" s="756"/>
      <c r="PFS41" s="756"/>
      <c r="PFT41" s="756"/>
      <c r="PFU41" s="756"/>
      <c r="PFV41" s="756"/>
      <c r="PFW41" s="756"/>
      <c r="PFX41" s="756"/>
      <c r="PFY41" s="756"/>
      <c r="PFZ41" s="756"/>
      <c r="PGA41" s="756"/>
      <c r="PGB41" s="756"/>
      <c r="PGC41" s="756"/>
      <c r="PGD41" s="756"/>
      <c r="PGE41" s="756"/>
      <c r="PGF41" s="756"/>
      <c r="PGG41" s="756"/>
      <c r="PGH41" s="756"/>
      <c r="PGI41" s="756"/>
      <c r="PGJ41" s="756"/>
      <c r="PGK41" s="756"/>
      <c r="PGL41" s="756"/>
      <c r="PGM41" s="756"/>
      <c r="PGN41" s="756"/>
      <c r="PGO41" s="756"/>
      <c r="PGP41" s="756"/>
      <c r="PGQ41" s="756"/>
      <c r="PGR41" s="756"/>
      <c r="PGS41" s="756"/>
      <c r="PGT41" s="756"/>
      <c r="PGU41" s="756"/>
      <c r="PGV41" s="756"/>
      <c r="PGW41" s="756"/>
      <c r="PGX41" s="756"/>
      <c r="PGY41" s="756"/>
      <c r="PGZ41" s="756"/>
      <c r="PHA41" s="756"/>
      <c r="PHB41" s="756"/>
      <c r="PHC41" s="756"/>
      <c r="PHD41" s="756"/>
      <c r="PHE41" s="756"/>
      <c r="PHF41" s="756"/>
      <c r="PHG41" s="756"/>
      <c r="PHH41" s="756"/>
      <c r="PHI41" s="756"/>
      <c r="PHJ41" s="756"/>
      <c r="PHK41" s="756"/>
      <c r="PHL41" s="756"/>
      <c r="PHM41" s="756"/>
      <c r="PHN41" s="756"/>
      <c r="PHO41" s="756"/>
      <c r="PHP41" s="756"/>
      <c r="PHQ41" s="756"/>
      <c r="PHR41" s="756"/>
      <c r="PHS41" s="756"/>
      <c r="PHT41" s="756"/>
      <c r="PHU41" s="756"/>
      <c r="PHV41" s="756"/>
      <c r="PHW41" s="756"/>
      <c r="PHX41" s="756"/>
      <c r="PHY41" s="756"/>
      <c r="PHZ41" s="756"/>
      <c r="PIA41" s="756"/>
      <c r="PIB41" s="756"/>
      <c r="PIC41" s="756"/>
      <c r="PID41" s="756"/>
      <c r="PIE41" s="756"/>
      <c r="PIF41" s="756"/>
      <c r="PIG41" s="756"/>
      <c r="PIH41" s="756"/>
      <c r="PII41" s="756"/>
      <c r="PIJ41" s="756"/>
      <c r="PIK41" s="756"/>
      <c r="PIL41" s="756"/>
      <c r="PIM41" s="756"/>
      <c r="PIN41" s="756"/>
      <c r="PIO41" s="756"/>
      <c r="PIP41" s="756"/>
      <c r="PIQ41" s="756"/>
      <c r="PIR41" s="756"/>
      <c r="PIS41" s="756"/>
      <c r="PIT41" s="756"/>
      <c r="PIU41" s="756"/>
      <c r="PIV41" s="756"/>
      <c r="PIW41" s="756"/>
      <c r="PIX41" s="756"/>
      <c r="PIY41" s="756"/>
      <c r="PIZ41" s="756"/>
      <c r="PJA41" s="756"/>
      <c r="PJB41" s="756"/>
      <c r="PJC41" s="756"/>
      <c r="PJD41" s="756"/>
      <c r="PJE41" s="756"/>
      <c r="PJF41" s="756"/>
      <c r="PJG41" s="756"/>
      <c r="PJH41" s="756"/>
      <c r="PJI41" s="756"/>
      <c r="PJJ41" s="756"/>
      <c r="PJK41" s="756"/>
      <c r="PJL41" s="756"/>
      <c r="PJM41" s="756"/>
      <c r="PJN41" s="756"/>
      <c r="PJO41" s="756"/>
      <c r="PJP41" s="756"/>
      <c r="PJQ41" s="756"/>
      <c r="PJR41" s="756"/>
      <c r="PJS41" s="756"/>
      <c r="PJT41" s="756"/>
      <c r="PJU41" s="756"/>
      <c r="PJV41" s="756"/>
      <c r="PJW41" s="756"/>
      <c r="PJX41" s="756"/>
      <c r="PJY41" s="756"/>
      <c r="PJZ41" s="756"/>
      <c r="PKA41" s="756"/>
      <c r="PKB41" s="756"/>
      <c r="PKC41" s="756"/>
      <c r="PKD41" s="756"/>
      <c r="PKE41" s="756"/>
      <c r="PKF41" s="756"/>
      <c r="PKG41" s="756"/>
      <c r="PKH41" s="756"/>
      <c r="PKI41" s="756"/>
      <c r="PKJ41" s="756"/>
      <c r="PKK41" s="756"/>
      <c r="PKL41" s="756"/>
      <c r="PKM41" s="756"/>
      <c r="PKN41" s="756"/>
      <c r="PKO41" s="756"/>
      <c r="PKP41" s="756"/>
      <c r="PKQ41" s="756"/>
      <c r="PKR41" s="756"/>
      <c r="PKS41" s="756"/>
      <c r="PKT41" s="756"/>
      <c r="PKU41" s="756"/>
      <c r="PKV41" s="756"/>
      <c r="PKW41" s="756"/>
      <c r="PKX41" s="756"/>
      <c r="PKY41" s="756"/>
      <c r="PKZ41" s="756"/>
      <c r="PLA41" s="756"/>
      <c r="PLB41" s="756"/>
      <c r="PLC41" s="756"/>
      <c r="PLD41" s="756"/>
      <c r="PLE41" s="756"/>
      <c r="PLF41" s="756"/>
      <c r="PLG41" s="756"/>
      <c r="PLH41" s="756"/>
      <c r="PLI41" s="756"/>
      <c r="PLJ41" s="756"/>
      <c r="PLK41" s="756"/>
      <c r="PLL41" s="756"/>
      <c r="PLM41" s="756"/>
      <c r="PLN41" s="756"/>
      <c r="PLO41" s="756"/>
      <c r="PLP41" s="756"/>
      <c r="PLQ41" s="756"/>
      <c r="PLR41" s="756"/>
      <c r="PLS41" s="756"/>
      <c r="PLT41" s="756"/>
      <c r="PLU41" s="756"/>
      <c r="PLV41" s="756"/>
      <c r="PLW41" s="756"/>
      <c r="PLX41" s="756"/>
      <c r="PLY41" s="756"/>
      <c r="PLZ41" s="756"/>
      <c r="PMA41" s="756"/>
      <c r="PMB41" s="756"/>
      <c r="PMC41" s="756"/>
      <c r="PMD41" s="756"/>
      <c r="PME41" s="756"/>
      <c r="PMF41" s="756"/>
      <c r="PMG41" s="756"/>
      <c r="PMH41" s="756"/>
      <c r="PMI41" s="756"/>
      <c r="PMJ41" s="756"/>
      <c r="PMK41" s="756"/>
      <c r="PML41" s="756"/>
      <c r="PMM41" s="756"/>
      <c r="PMN41" s="756"/>
      <c r="PMO41" s="756"/>
      <c r="PMP41" s="756"/>
      <c r="PMQ41" s="756"/>
      <c r="PMR41" s="756"/>
      <c r="PMS41" s="756"/>
      <c r="PMT41" s="756"/>
      <c r="PMU41" s="756"/>
      <c r="PMV41" s="756"/>
      <c r="PMW41" s="756"/>
      <c r="PMX41" s="756"/>
      <c r="PMY41" s="756"/>
      <c r="PMZ41" s="756"/>
      <c r="PNA41" s="756"/>
      <c r="PNB41" s="756"/>
      <c r="PNC41" s="756"/>
      <c r="PND41" s="756"/>
      <c r="PNE41" s="756"/>
      <c r="PNF41" s="756"/>
      <c r="PNG41" s="756"/>
      <c r="PNH41" s="756"/>
      <c r="PNI41" s="756"/>
      <c r="PNJ41" s="756"/>
      <c r="PNK41" s="756"/>
      <c r="PNL41" s="756"/>
      <c r="PNM41" s="756"/>
      <c r="PNN41" s="756"/>
      <c r="PNO41" s="756"/>
      <c r="PNP41" s="756"/>
      <c r="PNQ41" s="756"/>
      <c r="PNR41" s="756"/>
      <c r="PNS41" s="756"/>
      <c r="PNT41" s="756"/>
      <c r="PNU41" s="756"/>
      <c r="PNV41" s="756"/>
      <c r="PNW41" s="756"/>
      <c r="PNX41" s="756"/>
      <c r="PNY41" s="756"/>
      <c r="PNZ41" s="756"/>
      <c r="POA41" s="756"/>
      <c r="POB41" s="756"/>
      <c r="POC41" s="756"/>
      <c r="POD41" s="756"/>
      <c r="POE41" s="756"/>
      <c r="POF41" s="756"/>
      <c r="POG41" s="756"/>
      <c r="POH41" s="756"/>
      <c r="POI41" s="756"/>
      <c r="POJ41" s="756"/>
      <c r="POK41" s="756"/>
      <c r="POL41" s="756"/>
      <c r="POM41" s="756"/>
      <c r="PON41" s="756"/>
      <c r="POO41" s="756"/>
      <c r="POP41" s="756"/>
      <c r="POQ41" s="756"/>
      <c r="POR41" s="756"/>
      <c r="POS41" s="756"/>
      <c r="POT41" s="756"/>
      <c r="POU41" s="756"/>
      <c r="POV41" s="756"/>
      <c r="POW41" s="756"/>
      <c r="POX41" s="756"/>
      <c r="POY41" s="756"/>
      <c r="POZ41" s="756"/>
      <c r="PPA41" s="756"/>
      <c r="PPB41" s="756"/>
      <c r="PPC41" s="756"/>
      <c r="PPD41" s="756"/>
      <c r="PPE41" s="756"/>
      <c r="PPF41" s="756"/>
      <c r="PPG41" s="756"/>
      <c r="PPH41" s="756"/>
      <c r="PPI41" s="756"/>
      <c r="PPJ41" s="756"/>
      <c r="PPK41" s="756"/>
      <c r="PPL41" s="756"/>
      <c r="PPM41" s="756"/>
      <c r="PPN41" s="756"/>
      <c r="PPO41" s="756"/>
      <c r="PPP41" s="756"/>
      <c r="PPQ41" s="756"/>
      <c r="PPR41" s="756"/>
      <c r="PPS41" s="756"/>
      <c r="PPT41" s="756"/>
      <c r="PPU41" s="756"/>
      <c r="PPV41" s="756"/>
      <c r="PPW41" s="756"/>
      <c r="PPX41" s="756"/>
      <c r="PPY41" s="756"/>
      <c r="PPZ41" s="756"/>
      <c r="PQA41" s="756"/>
      <c r="PQB41" s="756"/>
      <c r="PQC41" s="756"/>
      <c r="PQD41" s="756"/>
      <c r="PQE41" s="756"/>
      <c r="PQF41" s="756"/>
      <c r="PQG41" s="756"/>
      <c r="PQH41" s="756"/>
      <c r="PQI41" s="756"/>
      <c r="PQJ41" s="756"/>
      <c r="PQK41" s="756"/>
      <c r="PQL41" s="756"/>
      <c r="PQM41" s="756"/>
      <c r="PQN41" s="756"/>
      <c r="PQO41" s="756"/>
      <c r="PQP41" s="756"/>
      <c r="PQQ41" s="756"/>
      <c r="PQR41" s="756"/>
      <c r="PQS41" s="756"/>
      <c r="PQT41" s="756"/>
      <c r="PQU41" s="756"/>
      <c r="PQV41" s="756"/>
      <c r="PQW41" s="756"/>
      <c r="PQX41" s="756"/>
      <c r="PQY41" s="756"/>
      <c r="PQZ41" s="756"/>
      <c r="PRA41" s="756"/>
      <c r="PRB41" s="756"/>
      <c r="PRC41" s="756"/>
      <c r="PRD41" s="756"/>
      <c r="PRE41" s="756"/>
      <c r="PRF41" s="756"/>
      <c r="PRG41" s="756"/>
      <c r="PRH41" s="756"/>
      <c r="PRI41" s="756"/>
      <c r="PRJ41" s="756"/>
      <c r="PRK41" s="756"/>
      <c r="PRL41" s="756"/>
      <c r="PRM41" s="756"/>
      <c r="PRN41" s="756"/>
      <c r="PRO41" s="756"/>
      <c r="PRP41" s="756"/>
      <c r="PRQ41" s="756"/>
      <c r="PRR41" s="756"/>
      <c r="PRS41" s="756"/>
      <c r="PRT41" s="756"/>
      <c r="PRU41" s="756"/>
      <c r="PRV41" s="756"/>
      <c r="PRW41" s="756"/>
      <c r="PRX41" s="756"/>
      <c r="PRY41" s="756"/>
      <c r="PRZ41" s="756"/>
      <c r="PSA41" s="756"/>
      <c r="PSB41" s="756"/>
      <c r="PSC41" s="756"/>
      <c r="PSD41" s="756"/>
      <c r="PSE41" s="756"/>
      <c r="PSF41" s="756"/>
      <c r="PSG41" s="756"/>
      <c r="PSH41" s="756"/>
      <c r="PSI41" s="756"/>
      <c r="PSJ41" s="756"/>
      <c r="PSK41" s="756"/>
      <c r="PSL41" s="756"/>
      <c r="PSM41" s="756"/>
      <c r="PSN41" s="756"/>
      <c r="PSO41" s="756"/>
      <c r="PSP41" s="756"/>
      <c r="PSQ41" s="756"/>
      <c r="PSR41" s="756"/>
      <c r="PSS41" s="756"/>
      <c r="PST41" s="756"/>
      <c r="PSU41" s="756"/>
      <c r="PSV41" s="756"/>
      <c r="PSW41" s="756"/>
      <c r="PSX41" s="756"/>
      <c r="PSY41" s="756"/>
      <c r="PSZ41" s="756"/>
      <c r="PTA41" s="756"/>
      <c r="PTB41" s="756"/>
      <c r="PTC41" s="756"/>
      <c r="PTD41" s="756"/>
      <c r="PTE41" s="756"/>
      <c r="PTF41" s="756"/>
      <c r="PTG41" s="756"/>
      <c r="PTH41" s="756"/>
      <c r="PTI41" s="756"/>
      <c r="PTJ41" s="756"/>
      <c r="PTK41" s="756"/>
      <c r="PTL41" s="756"/>
      <c r="PTM41" s="756"/>
      <c r="PTN41" s="756"/>
      <c r="PTO41" s="756"/>
      <c r="PTP41" s="756"/>
      <c r="PTQ41" s="756"/>
      <c r="PTR41" s="756"/>
      <c r="PTS41" s="756"/>
      <c r="PTT41" s="756"/>
      <c r="PTU41" s="756"/>
      <c r="PTV41" s="756"/>
      <c r="PTW41" s="756"/>
      <c r="PTX41" s="756"/>
      <c r="PTY41" s="756"/>
      <c r="PTZ41" s="756"/>
      <c r="PUA41" s="756"/>
      <c r="PUB41" s="756"/>
      <c r="PUC41" s="756"/>
      <c r="PUD41" s="756"/>
      <c r="PUE41" s="756"/>
      <c r="PUF41" s="756"/>
      <c r="PUG41" s="756"/>
      <c r="PUH41" s="756"/>
      <c r="PUI41" s="756"/>
      <c r="PUJ41" s="756"/>
      <c r="PUK41" s="756"/>
      <c r="PUL41" s="756"/>
      <c r="PUM41" s="756"/>
      <c r="PUN41" s="756"/>
      <c r="PUO41" s="756"/>
      <c r="PUP41" s="756"/>
      <c r="PUQ41" s="756"/>
      <c r="PUR41" s="756"/>
      <c r="PUS41" s="756"/>
      <c r="PUT41" s="756"/>
      <c r="PUU41" s="756"/>
      <c r="PUV41" s="756"/>
      <c r="PUW41" s="756"/>
      <c r="PUX41" s="756"/>
      <c r="PUY41" s="756"/>
      <c r="PUZ41" s="756"/>
      <c r="PVA41" s="756"/>
      <c r="PVB41" s="756"/>
      <c r="PVC41" s="756"/>
      <c r="PVD41" s="756"/>
      <c r="PVE41" s="756"/>
      <c r="PVF41" s="756"/>
      <c r="PVG41" s="756"/>
      <c r="PVH41" s="756"/>
      <c r="PVI41" s="756"/>
      <c r="PVJ41" s="756"/>
      <c r="PVK41" s="756"/>
      <c r="PVL41" s="756"/>
      <c r="PVM41" s="756"/>
      <c r="PVN41" s="756"/>
      <c r="PVO41" s="756"/>
      <c r="PVP41" s="756"/>
      <c r="PVQ41" s="756"/>
      <c r="PVR41" s="756"/>
      <c r="PVS41" s="756"/>
      <c r="PVT41" s="756"/>
      <c r="PVU41" s="756"/>
      <c r="PVV41" s="756"/>
      <c r="PVW41" s="756"/>
      <c r="PVX41" s="756"/>
      <c r="PVY41" s="756"/>
      <c r="PVZ41" s="756"/>
      <c r="PWA41" s="756"/>
      <c r="PWB41" s="756"/>
      <c r="PWC41" s="756"/>
      <c r="PWD41" s="756"/>
      <c r="PWE41" s="756"/>
      <c r="PWF41" s="756"/>
      <c r="PWG41" s="756"/>
      <c r="PWH41" s="756"/>
      <c r="PWI41" s="756"/>
      <c r="PWJ41" s="756"/>
      <c r="PWK41" s="756"/>
      <c r="PWL41" s="756"/>
      <c r="PWM41" s="756"/>
      <c r="PWN41" s="756"/>
      <c r="PWO41" s="756"/>
      <c r="PWP41" s="756"/>
      <c r="PWQ41" s="756"/>
      <c r="PWR41" s="756"/>
      <c r="PWS41" s="756"/>
      <c r="PWT41" s="756"/>
      <c r="PWU41" s="756"/>
      <c r="PWV41" s="756"/>
      <c r="PWW41" s="756"/>
      <c r="PWX41" s="756"/>
      <c r="PWY41" s="756"/>
      <c r="PWZ41" s="756"/>
      <c r="PXA41" s="756"/>
      <c r="PXB41" s="756"/>
      <c r="PXC41" s="756"/>
      <c r="PXD41" s="756"/>
      <c r="PXE41" s="756"/>
      <c r="PXF41" s="756"/>
      <c r="PXG41" s="756"/>
      <c r="PXH41" s="756"/>
      <c r="PXI41" s="756"/>
      <c r="PXJ41" s="756"/>
      <c r="PXK41" s="756"/>
      <c r="PXL41" s="756"/>
      <c r="PXM41" s="756"/>
      <c r="PXN41" s="756"/>
      <c r="PXO41" s="756"/>
      <c r="PXP41" s="756"/>
      <c r="PXQ41" s="756"/>
      <c r="PXR41" s="756"/>
      <c r="PXS41" s="756"/>
      <c r="PXT41" s="756"/>
      <c r="PXU41" s="756"/>
      <c r="PXV41" s="756"/>
      <c r="PXW41" s="756"/>
      <c r="PXX41" s="756"/>
      <c r="PXY41" s="756"/>
      <c r="PXZ41" s="756"/>
      <c r="PYA41" s="756"/>
      <c r="PYB41" s="756"/>
      <c r="PYC41" s="756"/>
      <c r="PYD41" s="756"/>
      <c r="PYE41" s="756"/>
      <c r="PYF41" s="756"/>
      <c r="PYG41" s="756"/>
      <c r="PYH41" s="756"/>
      <c r="PYI41" s="756"/>
      <c r="PYJ41" s="756"/>
      <c r="PYK41" s="756"/>
      <c r="PYL41" s="756"/>
      <c r="PYM41" s="756"/>
      <c r="PYN41" s="756"/>
      <c r="PYO41" s="756"/>
      <c r="PYP41" s="756"/>
      <c r="PYQ41" s="756"/>
      <c r="PYR41" s="756"/>
      <c r="PYS41" s="756"/>
      <c r="PYT41" s="756"/>
      <c r="PYU41" s="756"/>
      <c r="PYV41" s="756"/>
      <c r="PYW41" s="756"/>
      <c r="PYX41" s="756"/>
      <c r="PYY41" s="756"/>
      <c r="PYZ41" s="756"/>
      <c r="PZA41" s="756"/>
      <c r="PZB41" s="756"/>
      <c r="PZC41" s="756"/>
      <c r="PZD41" s="756"/>
      <c r="PZE41" s="756"/>
      <c r="PZF41" s="756"/>
      <c r="PZG41" s="756"/>
      <c r="PZH41" s="756"/>
      <c r="PZI41" s="756"/>
      <c r="PZJ41" s="756"/>
      <c r="PZK41" s="756"/>
      <c r="PZL41" s="756"/>
      <c r="PZM41" s="756"/>
      <c r="PZN41" s="756"/>
      <c r="PZO41" s="756"/>
      <c r="PZP41" s="756"/>
      <c r="PZQ41" s="756"/>
      <c r="PZR41" s="756"/>
      <c r="PZS41" s="756"/>
      <c r="PZT41" s="756"/>
      <c r="PZU41" s="756"/>
      <c r="PZV41" s="756"/>
      <c r="PZW41" s="756"/>
      <c r="PZX41" s="756"/>
      <c r="PZY41" s="756"/>
      <c r="PZZ41" s="756"/>
      <c r="QAA41" s="756"/>
      <c r="QAB41" s="756"/>
      <c r="QAC41" s="756"/>
      <c r="QAD41" s="756"/>
      <c r="QAE41" s="756"/>
      <c r="QAF41" s="756"/>
      <c r="QAG41" s="756"/>
      <c r="QAH41" s="756"/>
      <c r="QAI41" s="756"/>
      <c r="QAJ41" s="756"/>
      <c r="QAK41" s="756"/>
      <c r="QAL41" s="756"/>
      <c r="QAM41" s="756"/>
      <c r="QAN41" s="756"/>
      <c r="QAO41" s="756"/>
      <c r="QAP41" s="756"/>
      <c r="QAQ41" s="756"/>
      <c r="QAR41" s="756"/>
      <c r="QAS41" s="756"/>
      <c r="QAT41" s="756"/>
      <c r="QAU41" s="756"/>
      <c r="QAV41" s="756"/>
      <c r="QAW41" s="756"/>
      <c r="QAX41" s="756"/>
      <c r="QAY41" s="756"/>
      <c r="QAZ41" s="756"/>
      <c r="QBA41" s="756"/>
      <c r="QBB41" s="756"/>
      <c r="QBC41" s="756"/>
      <c r="QBD41" s="756"/>
      <c r="QBE41" s="756"/>
      <c r="QBF41" s="756"/>
      <c r="QBG41" s="756"/>
      <c r="QBH41" s="756"/>
      <c r="QBI41" s="756"/>
      <c r="QBJ41" s="756"/>
      <c r="QBK41" s="756"/>
      <c r="QBL41" s="756"/>
      <c r="QBM41" s="756"/>
      <c r="QBN41" s="756"/>
      <c r="QBO41" s="756"/>
      <c r="QBP41" s="756"/>
      <c r="QBQ41" s="756"/>
      <c r="QBR41" s="756"/>
      <c r="QBS41" s="756"/>
      <c r="QBT41" s="756"/>
      <c r="QBU41" s="756"/>
      <c r="QBV41" s="756"/>
      <c r="QBW41" s="756"/>
      <c r="QBX41" s="756"/>
      <c r="QBY41" s="756"/>
      <c r="QBZ41" s="756"/>
      <c r="QCA41" s="756"/>
      <c r="QCB41" s="756"/>
      <c r="QCC41" s="756"/>
      <c r="QCD41" s="756"/>
      <c r="QCE41" s="756"/>
      <c r="QCF41" s="756"/>
      <c r="QCG41" s="756"/>
      <c r="QCH41" s="756"/>
      <c r="QCI41" s="756"/>
      <c r="QCJ41" s="756"/>
      <c r="QCK41" s="756"/>
      <c r="QCL41" s="756"/>
      <c r="QCM41" s="756"/>
      <c r="QCN41" s="756"/>
      <c r="QCO41" s="756"/>
      <c r="QCP41" s="756"/>
      <c r="QCQ41" s="756"/>
      <c r="QCR41" s="756"/>
      <c r="QCS41" s="756"/>
      <c r="QCT41" s="756"/>
      <c r="QCU41" s="756"/>
      <c r="QCV41" s="756"/>
      <c r="QCW41" s="756"/>
      <c r="QCX41" s="756"/>
      <c r="QCY41" s="756"/>
      <c r="QCZ41" s="756"/>
      <c r="QDA41" s="756"/>
      <c r="QDB41" s="756"/>
      <c r="QDC41" s="756"/>
      <c r="QDD41" s="756"/>
      <c r="QDE41" s="756"/>
      <c r="QDF41" s="756"/>
      <c r="QDG41" s="756"/>
      <c r="QDH41" s="756"/>
      <c r="QDI41" s="756"/>
      <c r="QDJ41" s="756"/>
      <c r="QDK41" s="756"/>
      <c r="QDL41" s="756"/>
      <c r="QDM41" s="756"/>
      <c r="QDN41" s="756"/>
      <c r="QDO41" s="756"/>
      <c r="QDP41" s="756"/>
      <c r="QDQ41" s="756"/>
      <c r="QDR41" s="756"/>
      <c r="QDS41" s="756"/>
      <c r="QDT41" s="756"/>
      <c r="QDU41" s="756"/>
      <c r="QDV41" s="756"/>
      <c r="QDW41" s="756"/>
      <c r="QDX41" s="756"/>
      <c r="QDY41" s="756"/>
      <c r="QDZ41" s="756"/>
      <c r="QEA41" s="756"/>
      <c r="QEB41" s="756"/>
      <c r="QEC41" s="756"/>
      <c r="QED41" s="756"/>
      <c r="QEE41" s="756"/>
      <c r="QEF41" s="756"/>
      <c r="QEG41" s="756"/>
      <c r="QEH41" s="756"/>
      <c r="QEI41" s="756"/>
      <c r="QEJ41" s="756"/>
      <c r="QEK41" s="756"/>
      <c r="QEL41" s="756"/>
      <c r="QEM41" s="756"/>
      <c r="QEN41" s="756"/>
      <c r="QEO41" s="756"/>
      <c r="QEP41" s="756"/>
      <c r="QEQ41" s="756"/>
      <c r="QER41" s="756"/>
      <c r="QES41" s="756"/>
      <c r="QET41" s="756"/>
      <c r="QEU41" s="756"/>
      <c r="QEV41" s="756"/>
      <c r="QEW41" s="756"/>
      <c r="QEX41" s="756"/>
      <c r="QEY41" s="756"/>
      <c r="QEZ41" s="756"/>
      <c r="QFA41" s="756"/>
      <c r="QFB41" s="756"/>
      <c r="QFC41" s="756"/>
      <c r="QFD41" s="756"/>
      <c r="QFE41" s="756"/>
      <c r="QFF41" s="756"/>
      <c r="QFG41" s="756"/>
      <c r="QFH41" s="756"/>
      <c r="QFI41" s="756"/>
      <c r="QFJ41" s="756"/>
      <c r="QFK41" s="756"/>
      <c r="QFL41" s="756"/>
      <c r="QFM41" s="756"/>
      <c r="QFN41" s="756"/>
      <c r="QFO41" s="756"/>
      <c r="QFP41" s="756"/>
      <c r="QFQ41" s="756"/>
      <c r="QFR41" s="756"/>
      <c r="QFS41" s="756"/>
      <c r="QFT41" s="756"/>
      <c r="QFU41" s="756"/>
      <c r="QFV41" s="756"/>
      <c r="QFW41" s="756"/>
      <c r="QFX41" s="756"/>
      <c r="QFY41" s="756"/>
      <c r="QFZ41" s="756"/>
      <c r="QGA41" s="756"/>
      <c r="QGB41" s="756"/>
      <c r="QGC41" s="756"/>
      <c r="QGD41" s="756"/>
      <c r="QGE41" s="756"/>
      <c r="QGF41" s="756"/>
      <c r="QGG41" s="756"/>
      <c r="QGH41" s="756"/>
      <c r="QGI41" s="756"/>
      <c r="QGJ41" s="756"/>
      <c r="QGK41" s="756"/>
      <c r="QGL41" s="756"/>
      <c r="QGM41" s="756"/>
      <c r="QGN41" s="756"/>
      <c r="QGO41" s="756"/>
      <c r="QGP41" s="756"/>
      <c r="QGQ41" s="756"/>
      <c r="QGR41" s="756"/>
      <c r="QGS41" s="756"/>
      <c r="QGT41" s="756"/>
      <c r="QGU41" s="756"/>
      <c r="QGV41" s="756"/>
      <c r="QGW41" s="756"/>
      <c r="QGX41" s="756"/>
      <c r="QGY41" s="756"/>
      <c r="QGZ41" s="756"/>
      <c r="QHA41" s="756"/>
      <c r="QHB41" s="756"/>
      <c r="QHC41" s="756"/>
      <c r="QHD41" s="756"/>
      <c r="QHE41" s="756"/>
      <c r="QHF41" s="756"/>
      <c r="QHG41" s="756"/>
      <c r="QHH41" s="756"/>
      <c r="QHI41" s="756"/>
      <c r="QHJ41" s="756"/>
      <c r="QHK41" s="756"/>
      <c r="QHL41" s="756"/>
      <c r="QHM41" s="756"/>
      <c r="QHN41" s="756"/>
      <c r="QHO41" s="756"/>
      <c r="QHP41" s="756"/>
      <c r="QHQ41" s="756"/>
      <c r="QHR41" s="756"/>
      <c r="QHS41" s="756"/>
      <c r="QHT41" s="756"/>
      <c r="QHU41" s="756"/>
      <c r="QHV41" s="756"/>
      <c r="QHW41" s="756"/>
      <c r="QHX41" s="756"/>
      <c r="QHY41" s="756"/>
      <c r="QHZ41" s="756"/>
      <c r="QIA41" s="756"/>
      <c r="QIB41" s="756"/>
      <c r="QIC41" s="756"/>
      <c r="QID41" s="756"/>
      <c r="QIE41" s="756"/>
      <c r="QIF41" s="756"/>
      <c r="QIG41" s="756"/>
      <c r="QIH41" s="756"/>
      <c r="QII41" s="756"/>
      <c r="QIJ41" s="756"/>
      <c r="QIK41" s="756"/>
      <c r="QIL41" s="756"/>
      <c r="QIM41" s="756"/>
      <c r="QIN41" s="756"/>
      <c r="QIO41" s="756"/>
      <c r="QIP41" s="756"/>
      <c r="QIQ41" s="756"/>
      <c r="QIR41" s="756"/>
      <c r="QIS41" s="756"/>
      <c r="QIT41" s="756"/>
      <c r="QIU41" s="756"/>
      <c r="QIV41" s="756"/>
      <c r="QIW41" s="756"/>
      <c r="QIX41" s="756"/>
      <c r="QIY41" s="756"/>
      <c r="QIZ41" s="756"/>
      <c r="QJA41" s="756"/>
      <c r="QJB41" s="756"/>
      <c r="QJC41" s="756"/>
      <c r="QJD41" s="756"/>
      <c r="QJE41" s="756"/>
      <c r="QJF41" s="756"/>
      <c r="QJG41" s="756"/>
      <c r="QJH41" s="756"/>
      <c r="QJI41" s="756"/>
      <c r="QJJ41" s="756"/>
      <c r="QJK41" s="756"/>
      <c r="QJL41" s="756"/>
      <c r="QJM41" s="756"/>
      <c r="QJN41" s="756"/>
      <c r="QJO41" s="756"/>
      <c r="QJP41" s="756"/>
      <c r="QJQ41" s="756"/>
      <c r="QJR41" s="756"/>
      <c r="QJS41" s="756"/>
      <c r="QJT41" s="756"/>
      <c r="QJU41" s="756"/>
      <c r="QJV41" s="756"/>
      <c r="QJW41" s="756"/>
      <c r="QJX41" s="756"/>
      <c r="QJY41" s="756"/>
      <c r="QJZ41" s="756"/>
      <c r="QKA41" s="756"/>
      <c r="QKB41" s="756"/>
      <c r="QKC41" s="756"/>
      <c r="QKD41" s="756"/>
      <c r="QKE41" s="756"/>
      <c r="QKF41" s="756"/>
      <c r="QKG41" s="756"/>
      <c r="QKH41" s="756"/>
      <c r="QKI41" s="756"/>
      <c r="QKJ41" s="756"/>
      <c r="QKK41" s="756"/>
      <c r="QKL41" s="756"/>
      <c r="QKM41" s="756"/>
      <c r="QKN41" s="756"/>
      <c r="QKO41" s="756"/>
      <c r="QKP41" s="756"/>
      <c r="QKQ41" s="756"/>
      <c r="QKR41" s="756"/>
      <c r="QKS41" s="756"/>
      <c r="QKT41" s="756"/>
      <c r="QKU41" s="756"/>
      <c r="QKV41" s="756"/>
      <c r="QKW41" s="756"/>
      <c r="QKX41" s="756"/>
      <c r="QKY41" s="756"/>
      <c r="QKZ41" s="756"/>
      <c r="QLA41" s="756"/>
      <c r="QLB41" s="756"/>
      <c r="QLC41" s="756"/>
      <c r="QLD41" s="756"/>
      <c r="QLE41" s="756"/>
      <c r="QLF41" s="756"/>
      <c r="QLG41" s="756"/>
      <c r="QLH41" s="756"/>
      <c r="QLI41" s="756"/>
      <c r="QLJ41" s="756"/>
      <c r="QLK41" s="756"/>
      <c r="QLL41" s="756"/>
      <c r="QLM41" s="756"/>
      <c r="QLN41" s="756"/>
      <c r="QLO41" s="756"/>
      <c r="QLP41" s="756"/>
      <c r="QLQ41" s="756"/>
      <c r="QLR41" s="756"/>
      <c r="QLS41" s="756"/>
      <c r="QLT41" s="756"/>
      <c r="QLU41" s="756"/>
      <c r="QLV41" s="756"/>
      <c r="QLW41" s="756"/>
      <c r="QLX41" s="756"/>
      <c r="QLY41" s="756"/>
      <c r="QLZ41" s="756"/>
      <c r="QMA41" s="756"/>
      <c r="QMB41" s="756"/>
      <c r="QMC41" s="756"/>
      <c r="QMD41" s="756"/>
      <c r="QME41" s="756"/>
      <c r="QMF41" s="756"/>
      <c r="QMG41" s="756"/>
      <c r="QMH41" s="756"/>
      <c r="QMI41" s="756"/>
      <c r="QMJ41" s="756"/>
      <c r="QMK41" s="756"/>
      <c r="QML41" s="756"/>
      <c r="QMM41" s="756"/>
      <c r="QMN41" s="756"/>
      <c r="QMO41" s="756"/>
      <c r="QMP41" s="756"/>
      <c r="QMQ41" s="756"/>
      <c r="QMR41" s="756"/>
      <c r="QMS41" s="756"/>
      <c r="QMT41" s="756"/>
      <c r="QMU41" s="756"/>
      <c r="QMV41" s="756"/>
      <c r="QMW41" s="756"/>
      <c r="QMX41" s="756"/>
      <c r="QMY41" s="756"/>
      <c r="QMZ41" s="756"/>
      <c r="QNA41" s="756"/>
      <c r="QNB41" s="756"/>
      <c r="QNC41" s="756"/>
      <c r="QND41" s="756"/>
      <c r="QNE41" s="756"/>
      <c r="QNF41" s="756"/>
      <c r="QNG41" s="756"/>
      <c r="QNH41" s="756"/>
      <c r="QNI41" s="756"/>
      <c r="QNJ41" s="756"/>
      <c r="QNK41" s="756"/>
      <c r="QNL41" s="756"/>
      <c r="QNM41" s="756"/>
      <c r="QNN41" s="756"/>
      <c r="QNO41" s="756"/>
      <c r="QNP41" s="756"/>
      <c r="QNQ41" s="756"/>
      <c r="QNR41" s="756"/>
      <c r="QNS41" s="756"/>
      <c r="QNT41" s="756"/>
      <c r="QNU41" s="756"/>
      <c r="QNV41" s="756"/>
      <c r="QNW41" s="756"/>
      <c r="QNX41" s="756"/>
      <c r="QNY41" s="756"/>
      <c r="QNZ41" s="756"/>
      <c r="QOA41" s="756"/>
      <c r="QOB41" s="756"/>
      <c r="QOC41" s="756"/>
      <c r="QOD41" s="756"/>
      <c r="QOE41" s="756"/>
      <c r="QOF41" s="756"/>
      <c r="QOG41" s="756"/>
      <c r="QOH41" s="756"/>
      <c r="QOI41" s="756"/>
      <c r="QOJ41" s="756"/>
      <c r="QOK41" s="756"/>
      <c r="QOL41" s="756"/>
      <c r="QOM41" s="756"/>
      <c r="QON41" s="756"/>
      <c r="QOO41" s="756"/>
      <c r="QOP41" s="756"/>
      <c r="QOQ41" s="756"/>
      <c r="QOR41" s="756"/>
      <c r="QOS41" s="756"/>
      <c r="QOT41" s="756"/>
      <c r="QOU41" s="756"/>
      <c r="QOV41" s="756"/>
      <c r="QOW41" s="756"/>
      <c r="QOX41" s="756"/>
      <c r="QOY41" s="756"/>
      <c r="QOZ41" s="756"/>
      <c r="QPA41" s="756"/>
      <c r="QPB41" s="756"/>
      <c r="QPC41" s="756"/>
      <c r="QPD41" s="756"/>
      <c r="QPE41" s="756"/>
      <c r="QPF41" s="756"/>
      <c r="QPG41" s="756"/>
      <c r="QPH41" s="756"/>
      <c r="QPI41" s="756"/>
      <c r="QPJ41" s="756"/>
      <c r="QPK41" s="756"/>
      <c r="QPL41" s="756"/>
      <c r="QPM41" s="756"/>
      <c r="QPN41" s="756"/>
      <c r="QPO41" s="756"/>
      <c r="QPP41" s="756"/>
      <c r="QPQ41" s="756"/>
      <c r="QPR41" s="756"/>
      <c r="QPS41" s="756"/>
      <c r="QPT41" s="756"/>
      <c r="QPU41" s="756"/>
      <c r="QPV41" s="756"/>
      <c r="QPW41" s="756"/>
      <c r="QPX41" s="756"/>
      <c r="QPY41" s="756"/>
      <c r="QPZ41" s="756"/>
      <c r="QQA41" s="756"/>
      <c r="QQB41" s="756"/>
      <c r="QQC41" s="756"/>
      <c r="QQD41" s="756"/>
      <c r="QQE41" s="756"/>
      <c r="QQF41" s="756"/>
      <c r="QQG41" s="756"/>
      <c r="QQH41" s="756"/>
      <c r="QQI41" s="756"/>
      <c r="QQJ41" s="756"/>
      <c r="QQK41" s="756"/>
      <c r="QQL41" s="756"/>
      <c r="QQM41" s="756"/>
      <c r="QQN41" s="756"/>
      <c r="QQO41" s="756"/>
      <c r="QQP41" s="756"/>
      <c r="QQQ41" s="756"/>
      <c r="QQR41" s="756"/>
      <c r="QQS41" s="756"/>
      <c r="QQT41" s="756"/>
      <c r="QQU41" s="756"/>
      <c r="QQV41" s="756"/>
      <c r="QQW41" s="756"/>
      <c r="QQX41" s="756"/>
      <c r="QQY41" s="756"/>
      <c r="QQZ41" s="756"/>
      <c r="QRA41" s="756"/>
      <c r="QRB41" s="756"/>
      <c r="QRC41" s="756"/>
      <c r="QRD41" s="756"/>
      <c r="QRE41" s="756"/>
      <c r="QRF41" s="756"/>
      <c r="QRG41" s="756"/>
      <c r="QRH41" s="756"/>
      <c r="QRI41" s="756"/>
      <c r="QRJ41" s="756"/>
      <c r="QRK41" s="756"/>
      <c r="QRL41" s="756"/>
      <c r="QRM41" s="756"/>
      <c r="QRN41" s="756"/>
      <c r="QRO41" s="756"/>
      <c r="QRP41" s="756"/>
      <c r="QRQ41" s="756"/>
      <c r="QRR41" s="756"/>
      <c r="QRS41" s="756"/>
      <c r="QRT41" s="756"/>
      <c r="QRU41" s="756"/>
      <c r="QRV41" s="756"/>
      <c r="QRW41" s="756"/>
      <c r="QRX41" s="756"/>
      <c r="QRY41" s="756"/>
      <c r="QRZ41" s="756"/>
      <c r="QSA41" s="756"/>
      <c r="QSB41" s="756"/>
      <c r="QSC41" s="756"/>
      <c r="QSD41" s="756"/>
      <c r="QSE41" s="756"/>
      <c r="QSF41" s="756"/>
      <c r="QSG41" s="756"/>
      <c r="QSH41" s="756"/>
      <c r="QSI41" s="756"/>
      <c r="QSJ41" s="756"/>
      <c r="QSK41" s="756"/>
      <c r="QSL41" s="756"/>
      <c r="QSM41" s="756"/>
      <c r="QSN41" s="756"/>
      <c r="QSO41" s="756"/>
      <c r="QSP41" s="756"/>
      <c r="QSQ41" s="756"/>
      <c r="QSR41" s="756"/>
      <c r="QSS41" s="756"/>
      <c r="QST41" s="756"/>
      <c r="QSU41" s="756"/>
      <c r="QSV41" s="756"/>
      <c r="QSW41" s="756"/>
      <c r="QSX41" s="756"/>
      <c r="QSY41" s="756"/>
      <c r="QSZ41" s="756"/>
      <c r="QTA41" s="756"/>
      <c r="QTB41" s="756"/>
      <c r="QTC41" s="756"/>
      <c r="QTD41" s="756"/>
      <c r="QTE41" s="756"/>
      <c r="QTF41" s="756"/>
      <c r="QTG41" s="756"/>
      <c r="QTH41" s="756"/>
      <c r="QTI41" s="756"/>
      <c r="QTJ41" s="756"/>
      <c r="QTK41" s="756"/>
      <c r="QTL41" s="756"/>
      <c r="QTM41" s="756"/>
      <c r="QTN41" s="756"/>
      <c r="QTO41" s="756"/>
      <c r="QTP41" s="756"/>
      <c r="QTQ41" s="756"/>
      <c r="QTR41" s="756"/>
      <c r="QTS41" s="756"/>
      <c r="QTT41" s="756"/>
      <c r="QTU41" s="756"/>
      <c r="QTV41" s="756"/>
      <c r="QTW41" s="756"/>
      <c r="QTX41" s="756"/>
      <c r="QTY41" s="756"/>
      <c r="QTZ41" s="756"/>
      <c r="QUA41" s="756"/>
      <c r="QUB41" s="756"/>
      <c r="QUC41" s="756"/>
      <c r="QUD41" s="756"/>
      <c r="QUE41" s="756"/>
      <c r="QUF41" s="756"/>
      <c r="QUG41" s="756"/>
      <c r="QUH41" s="756"/>
      <c r="QUI41" s="756"/>
      <c r="QUJ41" s="756"/>
      <c r="QUK41" s="756"/>
      <c r="QUL41" s="756"/>
      <c r="QUM41" s="756"/>
      <c r="QUN41" s="756"/>
      <c r="QUO41" s="756"/>
      <c r="QUP41" s="756"/>
      <c r="QUQ41" s="756"/>
      <c r="QUR41" s="756"/>
      <c r="QUS41" s="756"/>
      <c r="QUT41" s="756"/>
      <c r="QUU41" s="756"/>
      <c r="QUV41" s="756"/>
      <c r="QUW41" s="756"/>
      <c r="QUX41" s="756"/>
      <c r="QUY41" s="756"/>
      <c r="QUZ41" s="756"/>
      <c r="QVA41" s="756"/>
      <c r="QVB41" s="756"/>
      <c r="QVC41" s="756"/>
      <c r="QVD41" s="756"/>
      <c r="QVE41" s="756"/>
      <c r="QVF41" s="756"/>
      <c r="QVG41" s="756"/>
      <c r="QVH41" s="756"/>
      <c r="QVI41" s="756"/>
      <c r="QVJ41" s="756"/>
      <c r="QVK41" s="756"/>
      <c r="QVL41" s="756"/>
      <c r="QVM41" s="756"/>
      <c r="QVN41" s="756"/>
      <c r="QVO41" s="756"/>
      <c r="QVP41" s="756"/>
      <c r="QVQ41" s="756"/>
      <c r="QVR41" s="756"/>
      <c r="QVS41" s="756"/>
      <c r="QVT41" s="756"/>
      <c r="QVU41" s="756"/>
      <c r="QVV41" s="756"/>
      <c r="QVW41" s="756"/>
      <c r="QVX41" s="756"/>
      <c r="QVY41" s="756"/>
      <c r="QVZ41" s="756"/>
      <c r="QWA41" s="756"/>
      <c r="QWB41" s="756"/>
      <c r="QWC41" s="756"/>
      <c r="QWD41" s="756"/>
      <c r="QWE41" s="756"/>
      <c r="QWF41" s="756"/>
      <c r="QWG41" s="756"/>
      <c r="QWH41" s="756"/>
      <c r="QWI41" s="756"/>
      <c r="QWJ41" s="756"/>
      <c r="QWK41" s="756"/>
      <c r="QWL41" s="756"/>
      <c r="QWM41" s="756"/>
      <c r="QWN41" s="756"/>
      <c r="QWO41" s="756"/>
      <c r="QWP41" s="756"/>
      <c r="QWQ41" s="756"/>
      <c r="QWR41" s="756"/>
      <c r="QWS41" s="756"/>
      <c r="QWT41" s="756"/>
      <c r="QWU41" s="756"/>
      <c r="QWV41" s="756"/>
      <c r="QWW41" s="756"/>
      <c r="QWX41" s="756"/>
      <c r="QWY41" s="756"/>
      <c r="QWZ41" s="756"/>
      <c r="QXA41" s="756"/>
      <c r="QXB41" s="756"/>
      <c r="QXC41" s="756"/>
      <c r="QXD41" s="756"/>
      <c r="QXE41" s="756"/>
      <c r="QXF41" s="756"/>
      <c r="QXG41" s="756"/>
      <c r="QXH41" s="756"/>
      <c r="QXI41" s="756"/>
      <c r="QXJ41" s="756"/>
      <c r="QXK41" s="756"/>
      <c r="QXL41" s="756"/>
      <c r="QXM41" s="756"/>
      <c r="QXN41" s="756"/>
      <c r="QXO41" s="756"/>
      <c r="QXP41" s="756"/>
      <c r="QXQ41" s="756"/>
      <c r="QXR41" s="756"/>
      <c r="QXS41" s="756"/>
      <c r="QXT41" s="756"/>
      <c r="QXU41" s="756"/>
      <c r="QXV41" s="756"/>
      <c r="QXW41" s="756"/>
      <c r="QXX41" s="756"/>
      <c r="QXY41" s="756"/>
      <c r="QXZ41" s="756"/>
      <c r="QYA41" s="756"/>
      <c r="QYB41" s="756"/>
      <c r="QYC41" s="756"/>
      <c r="QYD41" s="756"/>
      <c r="QYE41" s="756"/>
      <c r="QYF41" s="756"/>
      <c r="QYG41" s="756"/>
      <c r="QYH41" s="756"/>
      <c r="QYI41" s="756"/>
      <c r="QYJ41" s="756"/>
      <c r="QYK41" s="756"/>
      <c r="QYL41" s="756"/>
      <c r="QYM41" s="756"/>
      <c r="QYN41" s="756"/>
      <c r="QYO41" s="756"/>
      <c r="QYP41" s="756"/>
      <c r="QYQ41" s="756"/>
      <c r="QYR41" s="756"/>
      <c r="QYS41" s="756"/>
      <c r="QYT41" s="756"/>
      <c r="QYU41" s="756"/>
      <c r="QYV41" s="756"/>
      <c r="QYW41" s="756"/>
      <c r="QYX41" s="756"/>
      <c r="QYY41" s="756"/>
      <c r="QYZ41" s="756"/>
      <c r="QZA41" s="756"/>
      <c r="QZB41" s="756"/>
      <c r="QZC41" s="756"/>
      <c r="QZD41" s="756"/>
      <c r="QZE41" s="756"/>
      <c r="QZF41" s="756"/>
      <c r="QZG41" s="756"/>
      <c r="QZH41" s="756"/>
      <c r="QZI41" s="756"/>
      <c r="QZJ41" s="756"/>
      <c r="QZK41" s="756"/>
      <c r="QZL41" s="756"/>
      <c r="QZM41" s="756"/>
      <c r="QZN41" s="756"/>
      <c r="QZO41" s="756"/>
      <c r="QZP41" s="756"/>
      <c r="QZQ41" s="756"/>
      <c r="QZR41" s="756"/>
      <c r="QZS41" s="756"/>
      <c r="QZT41" s="756"/>
      <c r="QZU41" s="756"/>
      <c r="QZV41" s="756"/>
      <c r="QZW41" s="756"/>
      <c r="QZX41" s="756"/>
      <c r="QZY41" s="756"/>
      <c r="QZZ41" s="756"/>
      <c r="RAA41" s="756"/>
      <c r="RAB41" s="756"/>
      <c r="RAC41" s="756"/>
      <c r="RAD41" s="756"/>
      <c r="RAE41" s="756"/>
      <c r="RAF41" s="756"/>
      <c r="RAG41" s="756"/>
      <c r="RAH41" s="756"/>
      <c r="RAI41" s="756"/>
      <c r="RAJ41" s="756"/>
      <c r="RAK41" s="756"/>
      <c r="RAL41" s="756"/>
      <c r="RAM41" s="756"/>
      <c r="RAN41" s="756"/>
      <c r="RAO41" s="756"/>
      <c r="RAP41" s="756"/>
      <c r="RAQ41" s="756"/>
      <c r="RAR41" s="756"/>
      <c r="RAS41" s="756"/>
      <c r="RAT41" s="756"/>
      <c r="RAU41" s="756"/>
      <c r="RAV41" s="756"/>
      <c r="RAW41" s="756"/>
      <c r="RAX41" s="756"/>
      <c r="RAY41" s="756"/>
      <c r="RAZ41" s="756"/>
      <c r="RBA41" s="756"/>
      <c r="RBB41" s="756"/>
      <c r="RBC41" s="756"/>
      <c r="RBD41" s="756"/>
      <c r="RBE41" s="756"/>
      <c r="RBF41" s="756"/>
      <c r="RBG41" s="756"/>
      <c r="RBH41" s="756"/>
      <c r="RBI41" s="756"/>
      <c r="RBJ41" s="756"/>
      <c r="RBK41" s="756"/>
      <c r="RBL41" s="756"/>
      <c r="RBM41" s="756"/>
      <c r="RBN41" s="756"/>
      <c r="RBO41" s="756"/>
      <c r="RBP41" s="756"/>
      <c r="RBQ41" s="756"/>
      <c r="RBR41" s="756"/>
      <c r="RBS41" s="756"/>
      <c r="RBT41" s="756"/>
      <c r="RBU41" s="756"/>
      <c r="RBV41" s="756"/>
      <c r="RBW41" s="756"/>
      <c r="RBX41" s="756"/>
      <c r="RBY41" s="756"/>
      <c r="RBZ41" s="756"/>
      <c r="RCA41" s="756"/>
      <c r="RCB41" s="756"/>
      <c r="RCC41" s="756"/>
      <c r="RCD41" s="756"/>
      <c r="RCE41" s="756"/>
      <c r="RCF41" s="756"/>
      <c r="RCG41" s="756"/>
      <c r="RCH41" s="756"/>
      <c r="RCI41" s="756"/>
      <c r="RCJ41" s="756"/>
      <c r="RCK41" s="756"/>
      <c r="RCL41" s="756"/>
      <c r="RCM41" s="756"/>
      <c r="RCN41" s="756"/>
      <c r="RCO41" s="756"/>
      <c r="RCP41" s="756"/>
      <c r="RCQ41" s="756"/>
      <c r="RCR41" s="756"/>
      <c r="RCS41" s="756"/>
      <c r="RCT41" s="756"/>
      <c r="RCU41" s="756"/>
      <c r="RCV41" s="756"/>
      <c r="RCW41" s="756"/>
      <c r="RCX41" s="756"/>
      <c r="RCY41" s="756"/>
      <c r="RCZ41" s="756"/>
      <c r="RDA41" s="756"/>
      <c r="RDB41" s="756"/>
      <c r="RDC41" s="756"/>
      <c r="RDD41" s="756"/>
      <c r="RDE41" s="756"/>
      <c r="RDF41" s="756"/>
      <c r="RDG41" s="756"/>
      <c r="RDH41" s="756"/>
      <c r="RDI41" s="756"/>
      <c r="RDJ41" s="756"/>
      <c r="RDK41" s="756"/>
      <c r="RDL41" s="756"/>
      <c r="RDM41" s="756"/>
      <c r="RDN41" s="756"/>
      <c r="RDO41" s="756"/>
      <c r="RDP41" s="756"/>
      <c r="RDQ41" s="756"/>
      <c r="RDR41" s="756"/>
      <c r="RDS41" s="756"/>
      <c r="RDT41" s="756"/>
      <c r="RDU41" s="756"/>
      <c r="RDV41" s="756"/>
      <c r="RDW41" s="756"/>
      <c r="RDX41" s="756"/>
      <c r="RDY41" s="756"/>
      <c r="RDZ41" s="756"/>
      <c r="REA41" s="756"/>
      <c r="REB41" s="756"/>
      <c r="REC41" s="756"/>
      <c r="RED41" s="756"/>
      <c r="REE41" s="756"/>
      <c r="REF41" s="756"/>
      <c r="REG41" s="756"/>
      <c r="REH41" s="756"/>
      <c r="REI41" s="756"/>
      <c r="REJ41" s="756"/>
      <c r="REK41" s="756"/>
      <c r="REL41" s="756"/>
      <c r="REM41" s="756"/>
      <c r="REN41" s="756"/>
      <c r="REO41" s="756"/>
      <c r="REP41" s="756"/>
      <c r="REQ41" s="756"/>
      <c r="RER41" s="756"/>
      <c r="RES41" s="756"/>
      <c r="RET41" s="756"/>
      <c r="REU41" s="756"/>
      <c r="REV41" s="756"/>
      <c r="REW41" s="756"/>
      <c r="REX41" s="756"/>
      <c r="REY41" s="756"/>
      <c r="REZ41" s="756"/>
      <c r="RFA41" s="756"/>
      <c r="RFB41" s="756"/>
      <c r="RFC41" s="756"/>
      <c r="RFD41" s="756"/>
      <c r="RFE41" s="756"/>
      <c r="RFF41" s="756"/>
      <c r="RFG41" s="756"/>
      <c r="RFH41" s="756"/>
      <c r="RFI41" s="756"/>
      <c r="RFJ41" s="756"/>
      <c r="RFK41" s="756"/>
      <c r="RFL41" s="756"/>
      <c r="RFM41" s="756"/>
      <c r="RFN41" s="756"/>
      <c r="RFO41" s="756"/>
      <c r="RFP41" s="756"/>
      <c r="RFQ41" s="756"/>
      <c r="RFR41" s="756"/>
      <c r="RFS41" s="756"/>
      <c r="RFT41" s="756"/>
      <c r="RFU41" s="756"/>
      <c r="RFV41" s="756"/>
      <c r="RFW41" s="756"/>
      <c r="RFX41" s="756"/>
      <c r="RFY41" s="756"/>
      <c r="RFZ41" s="756"/>
      <c r="RGA41" s="756"/>
      <c r="RGB41" s="756"/>
      <c r="RGC41" s="756"/>
      <c r="RGD41" s="756"/>
      <c r="RGE41" s="756"/>
      <c r="RGF41" s="756"/>
      <c r="RGG41" s="756"/>
      <c r="RGH41" s="756"/>
      <c r="RGI41" s="756"/>
      <c r="RGJ41" s="756"/>
      <c r="RGK41" s="756"/>
      <c r="RGL41" s="756"/>
      <c r="RGM41" s="756"/>
      <c r="RGN41" s="756"/>
      <c r="RGO41" s="756"/>
      <c r="RGP41" s="756"/>
      <c r="RGQ41" s="756"/>
      <c r="RGR41" s="756"/>
      <c r="RGS41" s="756"/>
      <c r="RGT41" s="756"/>
      <c r="RGU41" s="756"/>
      <c r="RGV41" s="756"/>
      <c r="RGW41" s="756"/>
      <c r="RGX41" s="756"/>
      <c r="RGY41" s="756"/>
      <c r="RGZ41" s="756"/>
      <c r="RHA41" s="756"/>
      <c r="RHB41" s="756"/>
      <c r="RHC41" s="756"/>
      <c r="RHD41" s="756"/>
      <c r="RHE41" s="756"/>
      <c r="RHF41" s="756"/>
      <c r="RHG41" s="756"/>
      <c r="RHH41" s="756"/>
      <c r="RHI41" s="756"/>
      <c r="RHJ41" s="756"/>
      <c r="RHK41" s="756"/>
      <c r="RHL41" s="756"/>
      <c r="RHM41" s="756"/>
      <c r="RHN41" s="756"/>
      <c r="RHO41" s="756"/>
      <c r="RHP41" s="756"/>
      <c r="RHQ41" s="756"/>
      <c r="RHR41" s="756"/>
      <c r="RHS41" s="756"/>
      <c r="RHT41" s="756"/>
      <c r="RHU41" s="756"/>
      <c r="RHV41" s="756"/>
      <c r="RHW41" s="756"/>
      <c r="RHX41" s="756"/>
      <c r="RHY41" s="756"/>
      <c r="RHZ41" s="756"/>
      <c r="RIA41" s="756"/>
      <c r="RIB41" s="756"/>
      <c r="RIC41" s="756"/>
      <c r="RID41" s="756"/>
      <c r="RIE41" s="756"/>
      <c r="RIF41" s="756"/>
      <c r="RIG41" s="756"/>
      <c r="RIH41" s="756"/>
      <c r="RII41" s="756"/>
      <c r="RIJ41" s="756"/>
      <c r="RIK41" s="756"/>
      <c r="RIL41" s="756"/>
      <c r="RIM41" s="756"/>
      <c r="RIN41" s="756"/>
      <c r="RIO41" s="756"/>
      <c r="RIP41" s="756"/>
      <c r="RIQ41" s="756"/>
      <c r="RIR41" s="756"/>
      <c r="RIS41" s="756"/>
      <c r="RIT41" s="756"/>
      <c r="RIU41" s="756"/>
      <c r="RIV41" s="756"/>
      <c r="RIW41" s="756"/>
      <c r="RIX41" s="756"/>
      <c r="RIY41" s="756"/>
      <c r="RIZ41" s="756"/>
      <c r="RJA41" s="756"/>
      <c r="RJB41" s="756"/>
      <c r="RJC41" s="756"/>
      <c r="RJD41" s="756"/>
      <c r="RJE41" s="756"/>
      <c r="RJF41" s="756"/>
      <c r="RJG41" s="756"/>
      <c r="RJH41" s="756"/>
      <c r="RJI41" s="756"/>
      <c r="RJJ41" s="756"/>
      <c r="RJK41" s="756"/>
      <c r="RJL41" s="756"/>
      <c r="RJM41" s="756"/>
      <c r="RJN41" s="756"/>
      <c r="RJO41" s="756"/>
      <c r="RJP41" s="756"/>
      <c r="RJQ41" s="756"/>
      <c r="RJR41" s="756"/>
      <c r="RJS41" s="756"/>
      <c r="RJT41" s="756"/>
      <c r="RJU41" s="756"/>
      <c r="RJV41" s="756"/>
      <c r="RJW41" s="756"/>
      <c r="RJX41" s="756"/>
      <c r="RJY41" s="756"/>
      <c r="RJZ41" s="756"/>
      <c r="RKA41" s="756"/>
      <c r="RKB41" s="756"/>
      <c r="RKC41" s="756"/>
      <c r="RKD41" s="756"/>
      <c r="RKE41" s="756"/>
      <c r="RKF41" s="756"/>
      <c r="RKG41" s="756"/>
      <c r="RKH41" s="756"/>
      <c r="RKI41" s="756"/>
      <c r="RKJ41" s="756"/>
      <c r="RKK41" s="756"/>
      <c r="RKL41" s="756"/>
      <c r="RKM41" s="756"/>
      <c r="RKN41" s="756"/>
      <c r="RKO41" s="756"/>
      <c r="RKP41" s="756"/>
      <c r="RKQ41" s="756"/>
      <c r="RKR41" s="756"/>
      <c r="RKS41" s="756"/>
      <c r="RKT41" s="756"/>
      <c r="RKU41" s="756"/>
      <c r="RKV41" s="756"/>
      <c r="RKW41" s="756"/>
      <c r="RKX41" s="756"/>
      <c r="RKY41" s="756"/>
      <c r="RKZ41" s="756"/>
      <c r="RLA41" s="756"/>
      <c r="RLB41" s="756"/>
      <c r="RLC41" s="756"/>
      <c r="RLD41" s="756"/>
      <c r="RLE41" s="756"/>
      <c r="RLF41" s="756"/>
      <c r="RLG41" s="756"/>
      <c r="RLH41" s="756"/>
      <c r="RLI41" s="756"/>
      <c r="RLJ41" s="756"/>
      <c r="RLK41" s="756"/>
      <c r="RLL41" s="756"/>
      <c r="RLM41" s="756"/>
      <c r="RLN41" s="756"/>
      <c r="RLO41" s="756"/>
      <c r="RLP41" s="756"/>
      <c r="RLQ41" s="756"/>
      <c r="RLR41" s="756"/>
      <c r="RLS41" s="756"/>
      <c r="RLT41" s="756"/>
      <c r="RLU41" s="756"/>
      <c r="RLV41" s="756"/>
      <c r="RLW41" s="756"/>
      <c r="RLX41" s="756"/>
      <c r="RLY41" s="756"/>
      <c r="RLZ41" s="756"/>
      <c r="RMA41" s="756"/>
      <c r="RMB41" s="756"/>
      <c r="RMC41" s="756"/>
      <c r="RMD41" s="756"/>
      <c r="RME41" s="756"/>
      <c r="RMF41" s="756"/>
      <c r="RMG41" s="756"/>
      <c r="RMH41" s="756"/>
      <c r="RMI41" s="756"/>
      <c r="RMJ41" s="756"/>
      <c r="RMK41" s="756"/>
      <c r="RML41" s="756"/>
      <c r="RMM41" s="756"/>
      <c r="RMN41" s="756"/>
      <c r="RMO41" s="756"/>
      <c r="RMP41" s="756"/>
      <c r="RMQ41" s="756"/>
      <c r="RMR41" s="756"/>
      <c r="RMS41" s="756"/>
      <c r="RMT41" s="756"/>
      <c r="RMU41" s="756"/>
      <c r="RMV41" s="756"/>
      <c r="RMW41" s="756"/>
      <c r="RMX41" s="756"/>
      <c r="RMY41" s="756"/>
      <c r="RMZ41" s="756"/>
      <c r="RNA41" s="756"/>
      <c r="RNB41" s="756"/>
      <c r="RNC41" s="756"/>
      <c r="RND41" s="756"/>
      <c r="RNE41" s="756"/>
      <c r="RNF41" s="756"/>
      <c r="RNG41" s="756"/>
      <c r="RNH41" s="756"/>
      <c r="RNI41" s="756"/>
      <c r="RNJ41" s="756"/>
      <c r="RNK41" s="756"/>
      <c r="RNL41" s="756"/>
      <c r="RNM41" s="756"/>
      <c r="RNN41" s="756"/>
      <c r="RNO41" s="756"/>
      <c r="RNP41" s="756"/>
      <c r="RNQ41" s="756"/>
      <c r="RNR41" s="756"/>
      <c r="RNS41" s="756"/>
      <c r="RNT41" s="756"/>
      <c r="RNU41" s="756"/>
      <c r="RNV41" s="756"/>
      <c r="RNW41" s="756"/>
      <c r="RNX41" s="756"/>
      <c r="RNY41" s="756"/>
      <c r="RNZ41" s="756"/>
      <c r="ROA41" s="756"/>
      <c r="ROB41" s="756"/>
      <c r="ROC41" s="756"/>
      <c r="ROD41" s="756"/>
      <c r="ROE41" s="756"/>
      <c r="ROF41" s="756"/>
      <c r="ROG41" s="756"/>
      <c r="ROH41" s="756"/>
      <c r="ROI41" s="756"/>
      <c r="ROJ41" s="756"/>
      <c r="ROK41" s="756"/>
      <c r="ROL41" s="756"/>
      <c r="ROM41" s="756"/>
      <c r="RON41" s="756"/>
      <c r="ROO41" s="756"/>
      <c r="ROP41" s="756"/>
      <c r="ROQ41" s="756"/>
      <c r="ROR41" s="756"/>
      <c r="ROS41" s="756"/>
      <c r="ROT41" s="756"/>
      <c r="ROU41" s="756"/>
      <c r="ROV41" s="756"/>
      <c r="ROW41" s="756"/>
      <c r="ROX41" s="756"/>
      <c r="ROY41" s="756"/>
      <c r="ROZ41" s="756"/>
      <c r="RPA41" s="756"/>
      <c r="RPB41" s="756"/>
      <c r="RPC41" s="756"/>
      <c r="RPD41" s="756"/>
      <c r="RPE41" s="756"/>
      <c r="RPF41" s="756"/>
      <c r="RPG41" s="756"/>
      <c r="RPH41" s="756"/>
      <c r="RPI41" s="756"/>
      <c r="RPJ41" s="756"/>
      <c r="RPK41" s="756"/>
      <c r="RPL41" s="756"/>
      <c r="RPM41" s="756"/>
      <c r="RPN41" s="756"/>
      <c r="RPO41" s="756"/>
      <c r="RPP41" s="756"/>
      <c r="RPQ41" s="756"/>
      <c r="RPR41" s="756"/>
      <c r="RPS41" s="756"/>
      <c r="RPT41" s="756"/>
      <c r="RPU41" s="756"/>
      <c r="RPV41" s="756"/>
      <c r="RPW41" s="756"/>
      <c r="RPX41" s="756"/>
      <c r="RPY41" s="756"/>
      <c r="RPZ41" s="756"/>
      <c r="RQA41" s="756"/>
      <c r="RQB41" s="756"/>
      <c r="RQC41" s="756"/>
      <c r="RQD41" s="756"/>
      <c r="RQE41" s="756"/>
      <c r="RQF41" s="756"/>
      <c r="RQG41" s="756"/>
      <c r="RQH41" s="756"/>
      <c r="RQI41" s="756"/>
      <c r="RQJ41" s="756"/>
      <c r="RQK41" s="756"/>
      <c r="RQL41" s="756"/>
      <c r="RQM41" s="756"/>
      <c r="RQN41" s="756"/>
      <c r="RQO41" s="756"/>
      <c r="RQP41" s="756"/>
      <c r="RQQ41" s="756"/>
      <c r="RQR41" s="756"/>
      <c r="RQS41" s="756"/>
      <c r="RQT41" s="756"/>
      <c r="RQU41" s="756"/>
      <c r="RQV41" s="756"/>
      <c r="RQW41" s="756"/>
      <c r="RQX41" s="756"/>
      <c r="RQY41" s="756"/>
      <c r="RQZ41" s="756"/>
      <c r="RRA41" s="756"/>
      <c r="RRB41" s="756"/>
      <c r="RRC41" s="756"/>
      <c r="RRD41" s="756"/>
      <c r="RRE41" s="756"/>
      <c r="RRF41" s="756"/>
      <c r="RRG41" s="756"/>
      <c r="RRH41" s="756"/>
      <c r="RRI41" s="756"/>
      <c r="RRJ41" s="756"/>
      <c r="RRK41" s="756"/>
      <c r="RRL41" s="756"/>
      <c r="RRM41" s="756"/>
      <c r="RRN41" s="756"/>
      <c r="RRO41" s="756"/>
      <c r="RRP41" s="756"/>
      <c r="RRQ41" s="756"/>
      <c r="RRR41" s="756"/>
      <c r="RRS41" s="756"/>
      <c r="RRT41" s="756"/>
      <c r="RRU41" s="756"/>
      <c r="RRV41" s="756"/>
      <c r="RRW41" s="756"/>
      <c r="RRX41" s="756"/>
      <c r="RRY41" s="756"/>
      <c r="RRZ41" s="756"/>
      <c r="RSA41" s="756"/>
      <c r="RSB41" s="756"/>
      <c r="RSC41" s="756"/>
      <c r="RSD41" s="756"/>
      <c r="RSE41" s="756"/>
      <c r="RSF41" s="756"/>
      <c r="RSG41" s="756"/>
      <c r="RSH41" s="756"/>
      <c r="RSI41" s="756"/>
      <c r="RSJ41" s="756"/>
      <c r="RSK41" s="756"/>
      <c r="RSL41" s="756"/>
      <c r="RSM41" s="756"/>
      <c r="RSN41" s="756"/>
      <c r="RSO41" s="756"/>
      <c r="RSP41" s="756"/>
      <c r="RSQ41" s="756"/>
      <c r="RSR41" s="756"/>
      <c r="RSS41" s="756"/>
      <c r="RST41" s="756"/>
      <c r="RSU41" s="756"/>
      <c r="RSV41" s="756"/>
      <c r="RSW41" s="756"/>
      <c r="RSX41" s="756"/>
      <c r="RSY41" s="756"/>
      <c r="RSZ41" s="756"/>
      <c r="RTA41" s="756"/>
      <c r="RTB41" s="756"/>
      <c r="RTC41" s="756"/>
      <c r="RTD41" s="756"/>
      <c r="RTE41" s="756"/>
      <c r="RTF41" s="756"/>
      <c r="RTG41" s="756"/>
      <c r="RTH41" s="756"/>
      <c r="RTI41" s="756"/>
      <c r="RTJ41" s="756"/>
      <c r="RTK41" s="756"/>
      <c r="RTL41" s="756"/>
      <c r="RTM41" s="756"/>
      <c r="RTN41" s="756"/>
      <c r="RTO41" s="756"/>
      <c r="RTP41" s="756"/>
      <c r="RTQ41" s="756"/>
      <c r="RTR41" s="756"/>
      <c r="RTS41" s="756"/>
      <c r="RTT41" s="756"/>
      <c r="RTU41" s="756"/>
      <c r="RTV41" s="756"/>
      <c r="RTW41" s="756"/>
      <c r="RTX41" s="756"/>
      <c r="RTY41" s="756"/>
      <c r="RTZ41" s="756"/>
      <c r="RUA41" s="756"/>
      <c r="RUB41" s="756"/>
      <c r="RUC41" s="756"/>
      <c r="RUD41" s="756"/>
      <c r="RUE41" s="756"/>
      <c r="RUF41" s="756"/>
      <c r="RUG41" s="756"/>
      <c r="RUH41" s="756"/>
      <c r="RUI41" s="756"/>
      <c r="RUJ41" s="756"/>
      <c r="RUK41" s="756"/>
      <c r="RUL41" s="756"/>
      <c r="RUM41" s="756"/>
      <c r="RUN41" s="756"/>
      <c r="RUO41" s="756"/>
      <c r="RUP41" s="756"/>
      <c r="RUQ41" s="756"/>
      <c r="RUR41" s="756"/>
      <c r="RUS41" s="756"/>
      <c r="RUT41" s="756"/>
      <c r="RUU41" s="756"/>
      <c r="RUV41" s="756"/>
      <c r="RUW41" s="756"/>
      <c r="RUX41" s="756"/>
      <c r="RUY41" s="756"/>
      <c r="RUZ41" s="756"/>
      <c r="RVA41" s="756"/>
      <c r="RVB41" s="756"/>
      <c r="RVC41" s="756"/>
      <c r="RVD41" s="756"/>
      <c r="RVE41" s="756"/>
      <c r="RVF41" s="756"/>
      <c r="RVG41" s="756"/>
      <c r="RVH41" s="756"/>
      <c r="RVI41" s="756"/>
      <c r="RVJ41" s="756"/>
      <c r="RVK41" s="756"/>
      <c r="RVL41" s="756"/>
      <c r="RVM41" s="756"/>
      <c r="RVN41" s="756"/>
      <c r="RVO41" s="756"/>
      <c r="RVP41" s="756"/>
      <c r="RVQ41" s="756"/>
      <c r="RVR41" s="756"/>
      <c r="RVS41" s="756"/>
      <c r="RVT41" s="756"/>
      <c r="RVU41" s="756"/>
      <c r="RVV41" s="756"/>
      <c r="RVW41" s="756"/>
      <c r="RVX41" s="756"/>
      <c r="RVY41" s="756"/>
      <c r="RVZ41" s="756"/>
      <c r="RWA41" s="756"/>
      <c r="RWB41" s="756"/>
      <c r="RWC41" s="756"/>
      <c r="RWD41" s="756"/>
      <c r="RWE41" s="756"/>
      <c r="RWF41" s="756"/>
      <c r="RWG41" s="756"/>
      <c r="RWH41" s="756"/>
      <c r="RWI41" s="756"/>
      <c r="RWJ41" s="756"/>
      <c r="RWK41" s="756"/>
      <c r="RWL41" s="756"/>
      <c r="RWM41" s="756"/>
      <c r="RWN41" s="756"/>
      <c r="RWO41" s="756"/>
      <c r="RWP41" s="756"/>
      <c r="RWQ41" s="756"/>
      <c r="RWR41" s="756"/>
      <c r="RWS41" s="756"/>
      <c r="RWT41" s="756"/>
      <c r="RWU41" s="756"/>
      <c r="RWV41" s="756"/>
      <c r="RWW41" s="756"/>
      <c r="RWX41" s="756"/>
      <c r="RWY41" s="756"/>
      <c r="RWZ41" s="756"/>
      <c r="RXA41" s="756"/>
      <c r="RXB41" s="756"/>
      <c r="RXC41" s="756"/>
      <c r="RXD41" s="756"/>
      <c r="RXE41" s="756"/>
      <c r="RXF41" s="756"/>
      <c r="RXG41" s="756"/>
      <c r="RXH41" s="756"/>
      <c r="RXI41" s="756"/>
      <c r="RXJ41" s="756"/>
      <c r="RXK41" s="756"/>
      <c r="RXL41" s="756"/>
      <c r="RXM41" s="756"/>
      <c r="RXN41" s="756"/>
      <c r="RXO41" s="756"/>
      <c r="RXP41" s="756"/>
      <c r="RXQ41" s="756"/>
      <c r="RXR41" s="756"/>
      <c r="RXS41" s="756"/>
      <c r="RXT41" s="756"/>
      <c r="RXU41" s="756"/>
      <c r="RXV41" s="756"/>
      <c r="RXW41" s="756"/>
      <c r="RXX41" s="756"/>
      <c r="RXY41" s="756"/>
      <c r="RXZ41" s="756"/>
      <c r="RYA41" s="756"/>
      <c r="RYB41" s="756"/>
      <c r="RYC41" s="756"/>
      <c r="RYD41" s="756"/>
      <c r="RYE41" s="756"/>
      <c r="RYF41" s="756"/>
      <c r="RYG41" s="756"/>
      <c r="RYH41" s="756"/>
      <c r="RYI41" s="756"/>
      <c r="RYJ41" s="756"/>
      <c r="RYK41" s="756"/>
      <c r="RYL41" s="756"/>
      <c r="RYM41" s="756"/>
      <c r="RYN41" s="756"/>
      <c r="RYO41" s="756"/>
      <c r="RYP41" s="756"/>
      <c r="RYQ41" s="756"/>
      <c r="RYR41" s="756"/>
      <c r="RYS41" s="756"/>
      <c r="RYT41" s="756"/>
      <c r="RYU41" s="756"/>
      <c r="RYV41" s="756"/>
      <c r="RYW41" s="756"/>
      <c r="RYX41" s="756"/>
      <c r="RYY41" s="756"/>
      <c r="RYZ41" s="756"/>
      <c r="RZA41" s="756"/>
      <c r="RZB41" s="756"/>
      <c r="RZC41" s="756"/>
      <c r="RZD41" s="756"/>
      <c r="RZE41" s="756"/>
      <c r="RZF41" s="756"/>
      <c r="RZG41" s="756"/>
      <c r="RZH41" s="756"/>
      <c r="RZI41" s="756"/>
      <c r="RZJ41" s="756"/>
      <c r="RZK41" s="756"/>
      <c r="RZL41" s="756"/>
      <c r="RZM41" s="756"/>
      <c r="RZN41" s="756"/>
      <c r="RZO41" s="756"/>
      <c r="RZP41" s="756"/>
      <c r="RZQ41" s="756"/>
      <c r="RZR41" s="756"/>
      <c r="RZS41" s="756"/>
      <c r="RZT41" s="756"/>
      <c r="RZU41" s="756"/>
      <c r="RZV41" s="756"/>
      <c r="RZW41" s="756"/>
      <c r="RZX41" s="756"/>
      <c r="RZY41" s="756"/>
      <c r="RZZ41" s="756"/>
      <c r="SAA41" s="756"/>
      <c r="SAB41" s="756"/>
      <c r="SAC41" s="756"/>
      <c r="SAD41" s="756"/>
      <c r="SAE41" s="756"/>
      <c r="SAF41" s="756"/>
      <c r="SAG41" s="756"/>
      <c r="SAH41" s="756"/>
      <c r="SAI41" s="756"/>
      <c r="SAJ41" s="756"/>
      <c r="SAK41" s="756"/>
      <c r="SAL41" s="756"/>
      <c r="SAM41" s="756"/>
      <c r="SAN41" s="756"/>
      <c r="SAO41" s="756"/>
      <c r="SAP41" s="756"/>
      <c r="SAQ41" s="756"/>
      <c r="SAR41" s="756"/>
      <c r="SAS41" s="756"/>
      <c r="SAT41" s="756"/>
      <c r="SAU41" s="756"/>
      <c r="SAV41" s="756"/>
      <c r="SAW41" s="756"/>
      <c r="SAX41" s="756"/>
      <c r="SAY41" s="756"/>
      <c r="SAZ41" s="756"/>
      <c r="SBA41" s="756"/>
      <c r="SBB41" s="756"/>
      <c r="SBC41" s="756"/>
      <c r="SBD41" s="756"/>
      <c r="SBE41" s="756"/>
      <c r="SBF41" s="756"/>
      <c r="SBG41" s="756"/>
      <c r="SBH41" s="756"/>
      <c r="SBI41" s="756"/>
      <c r="SBJ41" s="756"/>
      <c r="SBK41" s="756"/>
      <c r="SBL41" s="756"/>
      <c r="SBM41" s="756"/>
      <c r="SBN41" s="756"/>
      <c r="SBO41" s="756"/>
      <c r="SBP41" s="756"/>
      <c r="SBQ41" s="756"/>
      <c r="SBR41" s="756"/>
      <c r="SBS41" s="756"/>
      <c r="SBT41" s="756"/>
      <c r="SBU41" s="756"/>
      <c r="SBV41" s="756"/>
      <c r="SBW41" s="756"/>
      <c r="SBX41" s="756"/>
      <c r="SBY41" s="756"/>
      <c r="SBZ41" s="756"/>
      <c r="SCA41" s="756"/>
      <c r="SCB41" s="756"/>
      <c r="SCC41" s="756"/>
      <c r="SCD41" s="756"/>
      <c r="SCE41" s="756"/>
      <c r="SCF41" s="756"/>
      <c r="SCG41" s="756"/>
      <c r="SCH41" s="756"/>
      <c r="SCI41" s="756"/>
      <c r="SCJ41" s="756"/>
      <c r="SCK41" s="756"/>
      <c r="SCL41" s="756"/>
      <c r="SCM41" s="756"/>
      <c r="SCN41" s="756"/>
      <c r="SCO41" s="756"/>
      <c r="SCP41" s="756"/>
      <c r="SCQ41" s="756"/>
      <c r="SCR41" s="756"/>
      <c r="SCS41" s="756"/>
      <c r="SCT41" s="756"/>
      <c r="SCU41" s="756"/>
      <c r="SCV41" s="756"/>
      <c r="SCW41" s="756"/>
      <c r="SCX41" s="756"/>
      <c r="SCY41" s="756"/>
      <c r="SCZ41" s="756"/>
      <c r="SDA41" s="756"/>
      <c r="SDB41" s="756"/>
      <c r="SDC41" s="756"/>
      <c r="SDD41" s="756"/>
      <c r="SDE41" s="756"/>
      <c r="SDF41" s="756"/>
      <c r="SDG41" s="756"/>
      <c r="SDH41" s="756"/>
      <c r="SDI41" s="756"/>
      <c r="SDJ41" s="756"/>
      <c r="SDK41" s="756"/>
      <c r="SDL41" s="756"/>
      <c r="SDM41" s="756"/>
      <c r="SDN41" s="756"/>
      <c r="SDO41" s="756"/>
      <c r="SDP41" s="756"/>
      <c r="SDQ41" s="756"/>
      <c r="SDR41" s="756"/>
      <c r="SDS41" s="756"/>
      <c r="SDT41" s="756"/>
      <c r="SDU41" s="756"/>
      <c r="SDV41" s="756"/>
      <c r="SDW41" s="756"/>
      <c r="SDX41" s="756"/>
      <c r="SDY41" s="756"/>
      <c r="SDZ41" s="756"/>
      <c r="SEA41" s="756"/>
      <c r="SEB41" s="756"/>
      <c r="SEC41" s="756"/>
      <c r="SED41" s="756"/>
      <c r="SEE41" s="756"/>
      <c r="SEF41" s="756"/>
      <c r="SEG41" s="756"/>
      <c r="SEH41" s="756"/>
      <c r="SEI41" s="756"/>
      <c r="SEJ41" s="756"/>
      <c r="SEK41" s="756"/>
      <c r="SEL41" s="756"/>
      <c r="SEM41" s="756"/>
      <c r="SEN41" s="756"/>
      <c r="SEO41" s="756"/>
      <c r="SEP41" s="756"/>
      <c r="SEQ41" s="756"/>
      <c r="SER41" s="756"/>
      <c r="SES41" s="756"/>
      <c r="SET41" s="756"/>
      <c r="SEU41" s="756"/>
      <c r="SEV41" s="756"/>
      <c r="SEW41" s="756"/>
      <c r="SEX41" s="756"/>
      <c r="SEY41" s="756"/>
      <c r="SEZ41" s="756"/>
      <c r="SFA41" s="756"/>
      <c r="SFB41" s="756"/>
      <c r="SFC41" s="756"/>
      <c r="SFD41" s="756"/>
      <c r="SFE41" s="756"/>
      <c r="SFF41" s="756"/>
      <c r="SFG41" s="756"/>
      <c r="SFH41" s="756"/>
      <c r="SFI41" s="756"/>
      <c r="SFJ41" s="756"/>
      <c r="SFK41" s="756"/>
      <c r="SFL41" s="756"/>
      <c r="SFM41" s="756"/>
      <c r="SFN41" s="756"/>
      <c r="SFO41" s="756"/>
      <c r="SFP41" s="756"/>
      <c r="SFQ41" s="756"/>
      <c r="SFR41" s="756"/>
      <c r="SFS41" s="756"/>
      <c r="SFT41" s="756"/>
      <c r="SFU41" s="756"/>
      <c r="SFV41" s="756"/>
      <c r="SFW41" s="756"/>
      <c r="SFX41" s="756"/>
      <c r="SFY41" s="756"/>
      <c r="SFZ41" s="756"/>
      <c r="SGA41" s="756"/>
      <c r="SGB41" s="756"/>
      <c r="SGC41" s="756"/>
      <c r="SGD41" s="756"/>
      <c r="SGE41" s="756"/>
      <c r="SGF41" s="756"/>
      <c r="SGG41" s="756"/>
      <c r="SGH41" s="756"/>
      <c r="SGI41" s="756"/>
      <c r="SGJ41" s="756"/>
      <c r="SGK41" s="756"/>
      <c r="SGL41" s="756"/>
      <c r="SGM41" s="756"/>
      <c r="SGN41" s="756"/>
      <c r="SGO41" s="756"/>
      <c r="SGP41" s="756"/>
      <c r="SGQ41" s="756"/>
      <c r="SGR41" s="756"/>
      <c r="SGS41" s="756"/>
      <c r="SGT41" s="756"/>
      <c r="SGU41" s="756"/>
      <c r="SGV41" s="756"/>
      <c r="SGW41" s="756"/>
      <c r="SGX41" s="756"/>
      <c r="SGY41" s="756"/>
      <c r="SGZ41" s="756"/>
      <c r="SHA41" s="756"/>
      <c r="SHB41" s="756"/>
      <c r="SHC41" s="756"/>
      <c r="SHD41" s="756"/>
      <c r="SHE41" s="756"/>
      <c r="SHF41" s="756"/>
      <c r="SHG41" s="756"/>
      <c r="SHH41" s="756"/>
      <c r="SHI41" s="756"/>
      <c r="SHJ41" s="756"/>
      <c r="SHK41" s="756"/>
      <c r="SHL41" s="756"/>
      <c r="SHM41" s="756"/>
      <c r="SHN41" s="756"/>
      <c r="SHO41" s="756"/>
      <c r="SHP41" s="756"/>
      <c r="SHQ41" s="756"/>
      <c r="SHR41" s="756"/>
      <c r="SHS41" s="756"/>
      <c r="SHT41" s="756"/>
      <c r="SHU41" s="756"/>
      <c r="SHV41" s="756"/>
      <c r="SHW41" s="756"/>
      <c r="SHX41" s="756"/>
      <c r="SHY41" s="756"/>
      <c r="SHZ41" s="756"/>
      <c r="SIA41" s="756"/>
      <c r="SIB41" s="756"/>
      <c r="SIC41" s="756"/>
      <c r="SID41" s="756"/>
      <c r="SIE41" s="756"/>
      <c r="SIF41" s="756"/>
      <c r="SIG41" s="756"/>
      <c r="SIH41" s="756"/>
      <c r="SII41" s="756"/>
      <c r="SIJ41" s="756"/>
      <c r="SIK41" s="756"/>
      <c r="SIL41" s="756"/>
      <c r="SIM41" s="756"/>
      <c r="SIN41" s="756"/>
      <c r="SIO41" s="756"/>
      <c r="SIP41" s="756"/>
      <c r="SIQ41" s="756"/>
      <c r="SIR41" s="756"/>
      <c r="SIS41" s="756"/>
      <c r="SIT41" s="756"/>
      <c r="SIU41" s="756"/>
      <c r="SIV41" s="756"/>
      <c r="SIW41" s="756"/>
      <c r="SIX41" s="756"/>
      <c r="SIY41" s="756"/>
      <c r="SIZ41" s="756"/>
      <c r="SJA41" s="756"/>
      <c r="SJB41" s="756"/>
      <c r="SJC41" s="756"/>
      <c r="SJD41" s="756"/>
      <c r="SJE41" s="756"/>
      <c r="SJF41" s="756"/>
      <c r="SJG41" s="756"/>
      <c r="SJH41" s="756"/>
      <c r="SJI41" s="756"/>
      <c r="SJJ41" s="756"/>
      <c r="SJK41" s="756"/>
      <c r="SJL41" s="756"/>
      <c r="SJM41" s="756"/>
      <c r="SJN41" s="756"/>
      <c r="SJO41" s="756"/>
      <c r="SJP41" s="756"/>
      <c r="SJQ41" s="756"/>
      <c r="SJR41" s="756"/>
      <c r="SJS41" s="756"/>
      <c r="SJT41" s="756"/>
      <c r="SJU41" s="756"/>
      <c r="SJV41" s="756"/>
      <c r="SJW41" s="756"/>
      <c r="SJX41" s="756"/>
      <c r="SJY41" s="756"/>
      <c r="SJZ41" s="756"/>
      <c r="SKA41" s="756"/>
      <c r="SKB41" s="756"/>
      <c r="SKC41" s="756"/>
      <c r="SKD41" s="756"/>
      <c r="SKE41" s="756"/>
      <c r="SKF41" s="756"/>
      <c r="SKG41" s="756"/>
      <c r="SKH41" s="756"/>
      <c r="SKI41" s="756"/>
      <c r="SKJ41" s="756"/>
      <c r="SKK41" s="756"/>
      <c r="SKL41" s="756"/>
      <c r="SKM41" s="756"/>
      <c r="SKN41" s="756"/>
      <c r="SKO41" s="756"/>
      <c r="SKP41" s="756"/>
      <c r="SKQ41" s="756"/>
      <c r="SKR41" s="756"/>
      <c r="SKS41" s="756"/>
      <c r="SKT41" s="756"/>
      <c r="SKU41" s="756"/>
      <c r="SKV41" s="756"/>
      <c r="SKW41" s="756"/>
      <c r="SKX41" s="756"/>
      <c r="SKY41" s="756"/>
      <c r="SKZ41" s="756"/>
      <c r="SLA41" s="756"/>
      <c r="SLB41" s="756"/>
      <c r="SLC41" s="756"/>
      <c r="SLD41" s="756"/>
      <c r="SLE41" s="756"/>
      <c r="SLF41" s="756"/>
      <c r="SLG41" s="756"/>
      <c r="SLH41" s="756"/>
      <c r="SLI41" s="756"/>
      <c r="SLJ41" s="756"/>
      <c r="SLK41" s="756"/>
      <c r="SLL41" s="756"/>
      <c r="SLM41" s="756"/>
      <c r="SLN41" s="756"/>
      <c r="SLO41" s="756"/>
      <c r="SLP41" s="756"/>
      <c r="SLQ41" s="756"/>
      <c r="SLR41" s="756"/>
      <c r="SLS41" s="756"/>
      <c r="SLT41" s="756"/>
      <c r="SLU41" s="756"/>
      <c r="SLV41" s="756"/>
      <c r="SLW41" s="756"/>
      <c r="SLX41" s="756"/>
      <c r="SLY41" s="756"/>
      <c r="SLZ41" s="756"/>
      <c r="SMA41" s="756"/>
      <c r="SMB41" s="756"/>
      <c r="SMC41" s="756"/>
      <c r="SMD41" s="756"/>
      <c r="SME41" s="756"/>
      <c r="SMF41" s="756"/>
      <c r="SMG41" s="756"/>
      <c r="SMH41" s="756"/>
      <c r="SMI41" s="756"/>
      <c r="SMJ41" s="756"/>
      <c r="SMK41" s="756"/>
      <c r="SML41" s="756"/>
      <c r="SMM41" s="756"/>
      <c r="SMN41" s="756"/>
      <c r="SMO41" s="756"/>
      <c r="SMP41" s="756"/>
      <c r="SMQ41" s="756"/>
      <c r="SMR41" s="756"/>
      <c r="SMS41" s="756"/>
      <c r="SMT41" s="756"/>
      <c r="SMU41" s="756"/>
      <c r="SMV41" s="756"/>
      <c r="SMW41" s="756"/>
      <c r="SMX41" s="756"/>
      <c r="SMY41" s="756"/>
      <c r="SMZ41" s="756"/>
      <c r="SNA41" s="756"/>
      <c r="SNB41" s="756"/>
      <c r="SNC41" s="756"/>
      <c r="SND41" s="756"/>
      <c r="SNE41" s="756"/>
      <c r="SNF41" s="756"/>
      <c r="SNG41" s="756"/>
      <c r="SNH41" s="756"/>
      <c r="SNI41" s="756"/>
      <c r="SNJ41" s="756"/>
      <c r="SNK41" s="756"/>
      <c r="SNL41" s="756"/>
      <c r="SNM41" s="756"/>
      <c r="SNN41" s="756"/>
      <c r="SNO41" s="756"/>
      <c r="SNP41" s="756"/>
      <c r="SNQ41" s="756"/>
      <c r="SNR41" s="756"/>
      <c r="SNS41" s="756"/>
      <c r="SNT41" s="756"/>
      <c r="SNU41" s="756"/>
      <c r="SNV41" s="756"/>
      <c r="SNW41" s="756"/>
      <c r="SNX41" s="756"/>
      <c r="SNY41" s="756"/>
      <c r="SNZ41" s="756"/>
      <c r="SOA41" s="756"/>
      <c r="SOB41" s="756"/>
      <c r="SOC41" s="756"/>
      <c r="SOD41" s="756"/>
      <c r="SOE41" s="756"/>
      <c r="SOF41" s="756"/>
      <c r="SOG41" s="756"/>
      <c r="SOH41" s="756"/>
      <c r="SOI41" s="756"/>
      <c r="SOJ41" s="756"/>
      <c r="SOK41" s="756"/>
      <c r="SOL41" s="756"/>
      <c r="SOM41" s="756"/>
      <c r="SON41" s="756"/>
      <c r="SOO41" s="756"/>
      <c r="SOP41" s="756"/>
      <c r="SOQ41" s="756"/>
      <c r="SOR41" s="756"/>
      <c r="SOS41" s="756"/>
      <c r="SOT41" s="756"/>
      <c r="SOU41" s="756"/>
      <c r="SOV41" s="756"/>
      <c r="SOW41" s="756"/>
      <c r="SOX41" s="756"/>
      <c r="SOY41" s="756"/>
      <c r="SOZ41" s="756"/>
      <c r="SPA41" s="756"/>
      <c r="SPB41" s="756"/>
      <c r="SPC41" s="756"/>
      <c r="SPD41" s="756"/>
      <c r="SPE41" s="756"/>
      <c r="SPF41" s="756"/>
      <c r="SPG41" s="756"/>
      <c r="SPH41" s="756"/>
      <c r="SPI41" s="756"/>
      <c r="SPJ41" s="756"/>
      <c r="SPK41" s="756"/>
      <c r="SPL41" s="756"/>
      <c r="SPM41" s="756"/>
      <c r="SPN41" s="756"/>
      <c r="SPO41" s="756"/>
      <c r="SPP41" s="756"/>
      <c r="SPQ41" s="756"/>
      <c r="SPR41" s="756"/>
      <c r="SPS41" s="756"/>
      <c r="SPT41" s="756"/>
      <c r="SPU41" s="756"/>
      <c r="SPV41" s="756"/>
      <c r="SPW41" s="756"/>
      <c r="SPX41" s="756"/>
      <c r="SPY41" s="756"/>
      <c r="SPZ41" s="756"/>
      <c r="SQA41" s="756"/>
      <c r="SQB41" s="756"/>
      <c r="SQC41" s="756"/>
      <c r="SQD41" s="756"/>
      <c r="SQE41" s="756"/>
      <c r="SQF41" s="756"/>
      <c r="SQG41" s="756"/>
      <c r="SQH41" s="756"/>
      <c r="SQI41" s="756"/>
      <c r="SQJ41" s="756"/>
      <c r="SQK41" s="756"/>
      <c r="SQL41" s="756"/>
      <c r="SQM41" s="756"/>
      <c r="SQN41" s="756"/>
      <c r="SQO41" s="756"/>
      <c r="SQP41" s="756"/>
      <c r="SQQ41" s="756"/>
      <c r="SQR41" s="756"/>
      <c r="SQS41" s="756"/>
      <c r="SQT41" s="756"/>
      <c r="SQU41" s="756"/>
      <c r="SQV41" s="756"/>
      <c r="SQW41" s="756"/>
      <c r="SQX41" s="756"/>
      <c r="SQY41" s="756"/>
      <c r="SQZ41" s="756"/>
      <c r="SRA41" s="756"/>
      <c r="SRB41" s="756"/>
      <c r="SRC41" s="756"/>
      <c r="SRD41" s="756"/>
      <c r="SRE41" s="756"/>
      <c r="SRF41" s="756"/>
      <c r="SRG41" s="756"/>
      <c r="SRH41" s="756"/>
      <c r="SRI41" s="756"/>
      <c r="SRJ41" s="756"/>
      <c r="SRK41" s="756"/>
      <c r="SRL41" s="756"/>
      <c r="SRM41" s="756"/>
      <c r="SRN41" s="756"/>
      <c r="SRO41" s="756"/>
      <c r="SRP41" s="756"/>
      <c r="SRQ41" s="756"/>
      <c r="SRR41" s="756"/>
      <c r="SRS41" s="756"/>
      <c r="SRT41" s="756"/>
      <c r="SRU41" s="756"/>
      <c r="SRV41" s="756"/>
      <c r="SRW41" s="756"/>
      <c r="SRX41" s="756"/>
      <c r="SRY41" s="756"/>
      <c r="SRZ41" s="756"/>
      <c r="SSA41" s="756"/>
      <c r="SSB41" s="756"/>
      <c r="SSC41" s="756"/>
      <c r="SSD41" s="756"/>
      <c r="SSE41" s="756"/>
      <c r="SSF41" s="756"/>
      <c r="SSG41" s="756"/>
      <c r="SSH41" s="756"/>
      <c r="SSI41" s="756"/>
      <c r="SSJ41" s="756"/>
      <c r="SSK41" s="756"/>
      <c r="SSL41" s="756"/>
      <c r="SSM41" s="756"/>
      <c r="SSN41" s="756"/>
      <c r="SSO41" s="756"/>
      <c r="SSP41" s="756"/>
      <c r="SSQ41" s="756"/>
      <c r="SSR41" s="756"/>
      <c r="SSS41" s="756"/>
      <c r="SST41" s="756"/>
      <c r="SSU41" s="756"/>
      <c r="SSV41" s="756"/>
      <c r="SSW41" s="756"/>
      <c r="SSX41" s="756"/>
      <c r="SSY41" s="756"/>
      <c r="SSZ41" s="756"/>
      <c r="STA41" s="756"/>
      <c r="STB41" s="756"/>
      <c r="STC41" s="756"/>
      <c r="STD41" s="756"/>
      <c r="STE41" s="756"/>
      <c r="STF41" s="756"/>
      <c r="STG41" s="756"/>
      <c r="STH41" s="756"/>
      <c r="STI41" s="756"/>
      <c r="STJ41" s="756"/>
      <c r="STK41" s="756"/>
      <c r="STL41" s="756"/>
      <c r="STM41" s="756"/>
      <c r="STN41" s="756"/>
      <c r="STO41" s="756"/>
      <c r="STP41" s="756"/>
      <c r="STQ41" s="756"/>
      <c r="STR41" s="756"/>
      <c r="STS41" s="756"/>
      <c r="STT41" s="756"/>
      <c r="STU41" s="756"/>
      <c r="STV41" s="756"/>
      <c r="STW41" s="756"/>
      <c r="STX41" s="756"/>
      <c r="STY41" s="756"/>
      <c r="STZ41" s="756"/>
      <c r="SUA41" s="756"/>
      <c r="SUB41" s="756"/>
      <c r="SUC41" s="756"/>
      <c r="SUD41" s="756"/>
      <c r="SUE41" s="756"/>
      <c r="SUF41" s="756"/>
      <c r="SUG41" s="756"/>
      <c r="SUH41" s="756"/>
      <c r="SUI41" s="756"/>
      <c r="SUJ41" s="756"/>
      <c r="SUK41" s="756"/>
      <c r="SUL41" s="756"/>
      <c r="SUM41" s="756"/>
      <c r="SUN41" s="756"/>
      <c r="SUO41" s="756"/>
      <c r="SUP41" s="756"/>
      <c r="SUQ41" s="756"/>
      <c r="SUR41" s="756"/>
      <c r="SUS41" s="756"/>
      <c r="SUT41" s="756"/>
      <c r="SUU41" s="756"/>
      <c r="SUV41" s="756"/>
      <c r="SUW41" s="756"/>
      <c r="SUX41" s="756"/>
      <c r="SUY41" s="756"/>
      <c r="SUZ41" s="756"/>
      <c r="SVA41" s="756"/>
      <c r="SVB41" s="756"/>
      <c r="SVC41" s="756"/>
      <c r="SVD41" s="756"/>
      <c r="SVE41" s="756"/>
      <c r="SVF41" s="756"/>
      <c r="SVG41" s="756"/>
      <c r="SVH41" s="756"/>
      <c r="SVI41" s="756"/>
      <c r="SVJ41" s="756"/>
      <c r="SVK41" s="756"/>
      <c r="SVL41" s="756"/>
      <c r="SVM41" s="756"/>
      <c r="SVN41" s="756"/>
      <c r="SVO41" s="756"/>
      <c r="SVP41" s="756"/>
      <c r="SVQ41" s="756"/>
      <c r="SVR41" s="756"/>
      <c r="SVS41" s="756"/>
      <c r="SVT41" s="756"/>
      <c r="SVU41" s="756"/>
      <c r="SVV41" s="756"/>
      <c r="SVW41" s="756"/>
      <c r="SVX41" s="756"/>
      <c r="SVY41" s="756"/>
      <c r="SVZ41" s="756"/>
      <c r="SWA41" s="756"/>
      <c r="SWB41" s="756"/>
      <c r="SWC41" s="756"/>
      <c r="SWD41" s="756"/>
      <c r="SWE41" s="756"/>
      <c r="SWF41" s="756"/>
      <c r="SWG41" s="756"/>
      <c r="SWH41" s="756"/>
      <c r="SWI41" s="756"/>
      <c r="SWJ41" s="756"/>
      <c r="SWK41" s="756"/>
      <c r="SWL41" s="756"/>
      <c r="SWM41" s="756"/>
      <c r="SWN41" s="756"/>
      <c r="SWO41" s="756"/>
      <c r="SWP41" s="756"/>
      <c r="SWQ41" s="756"/>
      <c r="SWR41" s="756"/>
      <c r="SWS41" s="756"/>
      <c r="SWT41" s="756"/>
      <c r="SWU41" s="756"/>
      <c r="SWV41" s="756"/>
      <c r="SWW41" s="756"/>
      <c r="SWX41" s="756"/>
      <c r="SWY41" s="756"/>
      <c r="SWZ41" s="756"/>
      <c r="SXA41" s="756"/>
      <c r="SXB41" s="756"/>
      <c r="SXC41" s="756"/>
      <c r="SXD41" s="756"/>
      <c r="SXE41" s="756"/>
      <c r="SXF41" s="756"/>
      <c r="SXG41" s="756"/>
      <c r="SXH41" s="756"/>
      <c r="SXI41" s="756"/>
      <c r="SXJ41" s="756"/>
      <c r="SXK41" s="756"/>
      <c r="SXL41" s="756"/>
      <c r="SXM41" s="756"/>
      <c r="SXN41" s="756"/>
      <c r="SXO41" s="756"/>
      <c r="SXP41" s="756"/>
      <c r="SXQ41" s="756"/>
      <c r="SXR41" s="756"/>
      <c r="SXS41" s="756"/>
      <c r="SXT41" s="756"/>
      <c r="SXU41" s="756"/>
      <c r="SXV41" s="756"/>
      <c r="SXW41" s="756"/>
      <c r="SXX41" s="756"/>
      <c r="SXY41" s="756"/>
      <c r="SXZ41" s="756"/>
      <c r="SYA41" s="756"/>
      <c r="SYB41" s="756"/>
      <c r="SYC41" s="756"/>
      <c r="SYD41" s="756"/>
      <c r="SYE41" s="756"/>
      <c r="SYF41" s="756"/>
      <c r="SYG41" s="756"/>
      <c r="SYH41" s="756"/>
      <c r="SYI41" s="756"/>
      <c r="SYJ41" s="756"/>
      <c r="SYK41" s="756"/>
      <c r="SYL41" s="756"/>
      <c r="SYM41" s="756"/>
      <c r="SYN41" s="756"/>
      <c r="SYO41" s="756"/>
      <c r="SYP41" s="756"/>
      <c r="SYQ41" s="756"/>
      <c r="SYR41" s="756"/>
      <c r="SYS41" s="756"/>
      <c r="SYT41" s="756"/>
      <c r="SYU41" s="756"/>
      <c r="SYV41" s="756"/>
      <c r="SYW41" s="756"/>
      <c r="SYX41" s="756"/>
      <c r="SYY41" s="756"/>
      <c r="SYZ41" s="756"/>
      <c r="SZA41" s="756"/>
      <c r="SZB41" s="756"/>
      <c r="SZC41" s="756"/>
      <c r="SZD41" s="756"/>
      <c r="SZE41" s="756"/>
      <c r="SZF41" s="756"/>
      <c r="SZG41" s="756"/>
      <c r="SZH41" s="756"/>
      <c r="SZI41" s="756"/>
      <c r="SZJ41" s="756"/>
      <c r="SZK41" s="756"/>
      <c r="SZL41" s="756"/>
      <c r="SZM41" s="756"/>
      <c r="SZN41" s="756"/>
      <c r="SZO41" s="756"/>
      <c r="SZP41" s="756"/>
      <c r="SZQ41" s="756"/>
      <c r="SZR41" s="756"/>
      <c r="SZS41" s="756"/>
      <c r="SZT41" s="756"/>
      <c r="SZU41" s="756"/>
      <c r="SZV41" s="756"/>
      <c r="SZW41" s="756"/>
      <c r="SZX41" s="756"/>
      <c r="SZY41" s="756"/>
      <c r="SZZ41" s="756"/>
      <c r="TAA41" s="756"/>
      <c r="TAB41" s="756"/>
      <c r="TAC41" s="756"/>
      <c r="TAD41" s="756"/>
      <c r="TAE41" s="756"/>
      <c r="TAF41" s="756"/>
      <c r="TAG41" s="756"/>
      <c r="TAH41" s="756"/>
      <c r="TAI41" s="756"/>
      <c r="TAJ41" s="756"/>
      <c r="TAK41" s="756"/>
      <c r="TAL41" s="756"/>
      <c r="TAM41" s="756"/>
      <c r="TAN41" s="756"/>
      <c r="TAO41" s="756"/>
      <c r="TAP41" s="756"/>
      <c r="TAQ41" s="756"/>
      <c r="TAR41" s="756"/>
      <c r="TAS41" s="756"/>
      <c r="TAT41" s="756"/>
      <c r="TAU41" s="756"/>
      <c r="TAV41" s="756"/>
      <c r="TAW41" s="756"/>
      <c r="TAX41" s="756"/>
      <c r="TAY41" s="756"/>
      <c r="TAZ41" s="756"/>
      <c r="TBA41" s="756"/>
      <c r="TBB41" s="756"/>
      <c r="TBC41" s="756"/>
      <c r="TBD41" s="756"/>
      <c r="TBE41" s="756"/>
      <c r="TBF41" s="756"/>
      <c r="TBG41" s="756"/>
      <c r="TBH41" s="756"/>
      <c r="TBI41" s="756"/>
      <c r="TBJ41" s="756"/>
      <c r="TBK41" s="756"/>
      <c r="TBL41" s="756"/>
      <c r="TBM41" s="756"/>
      <c r="TBN41" s="756"/>
      <c r="TBO41" s="756"/>
      <c r="TBP41" s="756"/>
      <c r="TBQ41" s="756"/>
      <c r="TBR41" s="756"/>
      <c r="TBS41" s="756"/>
      <c r="TBT41" s="756"/>
      <c r="TBU41" s="756"/>
      <c r="TBV41" s="756"/>
      <c r="TBW41" s="756"/>
      <c r="TBX41" s="756"/>
      <c r="TBY41" s="756"/>
      <c r="TBZ41" s="756"/>
      <c r="TCA41" s="756"/>
      <c r="TCB41" s="756"/>
      <c r="TCC41" s="756"/>
      <c r="TCD41" s="756"/>
      <c r="TCE41" s="756"/>
      <c r="TCF41" s="756"/>
      <c r="TCG41" s="756"/>
      <c r="TCH41" s="756"/>
      <c r="TCI41" s="756"/>
      <c r="TCJ41" s="756"/>
      <c r="TCK41" s="756"/>
      <c r="TCL41" s="756"/>
      <c r="TCM41" s="756"/>
      <c r="TCN41" s="756"/>
      <c r="TCO41" s="756"/>
      <c r="TCP41" s="756"/>
      <c r="TCQ41" s="756"/>
      <c r="TCR41" s="756"/>
      <c r="TCS41" s="756"/>
      <c r="TCT41" s="756"/>
      <c r="TCU41" s="756"/>
      <c r="TCV41" s="756"/>
      <c r="TCW41" s="756"/>
      <c r="TCX41" s="756"/>
      <c r="TCY41" s="756"/>
      <c r="TCZ41" s="756"/>
      <c r="TDA41" s="756"/>
      <c r="TDB41" s="756"/>
      <c r="TDC41" s="756"/>
      <c r="TDD41" s="756"/>
      <c r="TDE41" s="756"/>
      <c r="TDF41" s="756"/>
      <c r="TDG41" s="756"/>
      <c r="TDH41" s="756"/>
      <c r="TDI41" s="756"/>
      <c r="TDJ41" s="756"/>
      <c r="TDK41" s="756"/>
      <c r="TDL41" s="756"/>
      <c r="TDM41" s="756"/>
      <c r="TDN41" s="756"/>
      <c r="TDO41" s="756"/>
      <c r="TDP41" s="756"/>
      <c r="TDQ41" s="756"/>
      <c r="TDR41" s="756"/>
      <c r="TDS41" s="756"/>
      <c r="TDT41" s="756"/>
      <c r="TDU41" s="756"/>
      <c r="TDV41" s="756"/>
      <c r="TDW41" s="756"/>
      <c r="TDX41" s="756"/>
      <c r="TDY41" s="756"/>
      <c r="TDZ41" s="756"/>
      <c r="TEA41" s="756"/>
      <c r="TEB41" s="756"/>
      <c r="TEC41" s="756"/>
      <c r="TED41" s="756"/>
      <c r="TEE41" s="756"/>
      <c r="TEF41" s="756"/>
      <c r="TEG41" s="756"/>
      <c r="TEH41" s="756"/>
      <c r="TEI41" s="756"/>
      <c r="TEJ41" s="756"/>
      <c r="TEK41" s="756"/>
      <c r="TEL41" s="756"/>
      <c r="TEM41" s="756"/>
      <c r="TEN41" s="756"/>
      <c r="TEO41" s="756"/>
      <c r="TEP41" s="756"/>
      <c r="TEQ41" s="756"/>
      <c r="TER41" s="756"/>
      <c r="TES41" s="756"/>
      <c r="TET41" s="756"/>
      <c r="TEU41" s="756"/>
      <c r="TEV41" s="756"/>
      <c r="TEW41" s="756"/>
      <c r="TEX41" s="756"/>
      <c r="TEY41" s="756"/>
      <c r="TEZ41" s="756"/>
      <c r="TFA41" s="756"/>
      <c r="TFB41" s="756"/>
      <c r="TFC41" s="756"/>
      <c r="TFD41" s="756"/>
      <c r="TFE41" s="756"/>
      <c r="TFF41" s="756"/>
      <c r="TFG41" s="756"/>
      <c r="TFH41" s="756"/>
      <c r="TFI41" s="756"/>
      <c r="TFJ41" s="756"/>
      <c r="TFK41" s="756"/>
      <c r="TFL41" s="756"/>
      <c r="TFM41" s="756"/>
      <c r="TFN41" s="756"/>
      <c r="TFO41" s="756"/>
      <c r="TFP41" s="756"/>
      <c r="TFQ41" s="756"/>
      <c r="TFR41" s="756"/>
      <c r="TFS41" s="756"/>
      <c r="TFT41" s="756"/>
      <c r="TFU41" s="756"/>
      <c r="TFV41" s="756"/>
      <c r="TFW41" s="756"/>
      <c r="TFX41" s="756"/>
      <c r="TFY41" s="756"/>
      <c r="TFZ41" s="756"/>
      <c r="TGA41" s="756"/>
      <c r="TGB41" s="756"/>
      <c r="TGC41" s="756"/>
      <c r="TGD41" s="756"/>
      <c r="TGE41" s="756"/>
      <c r="TGF41" s="756"/>
      <c r="TGG41" s="756"/>
      <c r="TGH41" s="756"/>
      <c r="TGI41" s="756"/>
      <c r="TGJ41" s="756"/>
      <c r="TGK41" s="756"/>
      <c r="TGL41" s="756"/>
      <c r="TGM41" s="756"/>
      <c r="TGN41" s="756"/>
      <c r="TGO41" s="756"/>
      <c r="TGP41" s="756"/>
      <c r="TGQ41" s="756"/>
      <c r="TGR41" s="756"/>
      <c r="TGS41" s="756"/>
      <c r="TGT41" s="756"/>
      <c r="TGU41" s="756"/>
      <c r="TGV41" s="756"/>
      <c r="TGW41" s="756"/>
      <c r="TGX41" s="756"/>
      <c r="TGY41" s="756"/>
      <c r="TGZ41" s="756"/>
      <c r="THA41" s="756"/>
      <c r="THB41" s="756"/>
      <c r="THC41" s="756"/>
      <c r="THD41" s="756"/>
      <c r="THE41" s="756"/>
      <c r="THF41" s="756"/>
      <c r="THG41" s="756"/>
      <c r="THH41" s="756"/>
      <c r="THI41" s="756"/>
      <c r="THJ41" s="756"/>
      <c r="THK41" s="756"/>
      <c r="THL41" s="756"/>
      <c r="THM41" s="756"/>
      <c r="THN41" s="756"/>
      <c r="THO41" s="756"/>
      <c r="THP41" s="756"/>
      <c r="THQ41" s="756"/>
      <c r="THR41" s="756"/>
      <c r="THS41" s="756"/>
      <c r="THT41" s="756"/>
      <c r="THU41" s="756"/>
      <c r="THV41" s="756"/>
      <c r="THW41" s="756"/>
      <c r="THX41" s="756"/>
      <c r="THY41" s="756"/>
      <c r="THZ41" s="756"/>
      <c r="TIA41" s="756"/>
      <c r="TIB41" s="756"/>
      <c r="TIC41" s="756"/>
      <c r="TID41" s="756"/>
      <c r="TIE41" s="756"/>
      <c r="TIF41" s="756"/>
      <c r="TIG41" s="756"/>
      <c r="TIH41" s="756"/>
      <c r="TII41" s="756"/>
      <c r="TIJ41" s="756"/>
      <c r="TIK41" s="756"/>
      <c r="TIL41" s="756"/>
      <c r="TIM41" s="756"/>
      <c r="TIN41" s="756"/>
      <c r="TIO41" s="756"/>
      <c r="TIP41" s="756"/>
      <c r="TIQ41" s="756"/>
      <c r="TIR41" s="756"/>
      <c r="TIS41" s="756"/>
      <c r="TIT41" s="756"/>
      <c r="TIU41" s="756"/>
      <c r="TIV41" s="756"/>
      <c r="TIW41" s="756"/>
      <c r="TIX41" s="756"/>
      <c r="TIY41" s="756"/>
      <c r="TIZ41" s="756"/>
      <c r="TJA41" s="756"/>
      <c r="TJB41" s="756"/>
      <c r="TJC41" s="756"/>
      <c r="TJD41" s="756"/>
      <c r="TJE41" s="756"/>
      <c r="TJF41" s="756"/>
      <c r="TJG41" s="756"/>
      <c r="TJH41" s="756"/>
      <c r="TJI41" s="756"/>
      <c r="TJJ41" s="756"/>
      <c r="TJK41" s="756"/>
      <c r="TJL41" s="756"/>
      <c r="TJM41" s="756"/>
      <c r="TJN41" s="756"/>
      <c r="TJO41" s="756"/>
      <c r="TJP41" s="756"/>
      <c r="TJQ41" s="756"/>
      <c r="TJR41" s="756"/>
      <c r="TJS41" s="756"/>
      <c r="TJT41" s="756"/>
      <c r="TJU41" s="756"/>
      <c r="TJV41" s="756"/>
      <c r="TJW41" s="756"/>
      <c r="TJX41" s="756"/>
      <c r="TJY41" s="756"/>
      <c r="TJZ41" s="756"/>
      <c r="TKA41" s="756"/>
      <c r="TKB41" s="756"/>
      <c r="TKC41" s="756"/>
      <c r="TKD41" s="756"/>
      <c r="TKE41" s="756"/>
      <c r="TKF41" s="756"/>
      <c r="TKG41" s="756"/>
      <c r="TKH41" s="756"/>
      <c r="TKI41" s="756"/>
      <c r="TKJ41" s="756"/>
      <c r="TKK41" s="756"/>
      <c r="TKL41" s="756"/>
      <c r="TKM41" s="756"/>
      <c r="TKN41" s="756"/>
      <c r="TKO41" s="756"/>
      <c r="TKP41" s="756"/>
      <c r="TKQ41" s="756"/>
      <c r="TKR41" s="756"/>
      <c r="TKS41" s="756"/>
      <c r="TKT41" s="756"/>
      <c r="TKU41" s="756"/>
      <c r="TKV41" s="756"/>
      <c r="TKW41" s="756"/>
      <c r="TKX41" s="756"/>
      <c r="TKY41" s="756"/>
      <c r="TKZ41" s="756"/>
      <c r="TLA41" s="756"/>
      <c r="TLB41" s="756"/>
      <c r="TLC41" s="756"/>
      <c r="TLD41" s="756"/>
      <c r="TLE41" s="756"/>
      <c r="TLF41" s="756"/>
      <c r="TLG41" s="756"/>
      <c r="TLH41" s="756"/>
      <c r="TLI41" s="756"/>
      <c r="TLJ41" s="756"/>
      <c r="TLK41" s="756"/>
      <c r="TLL41" s="756"/>
      <c r="TLM41" s="756"/>
      <c r="TLN41" s="756"/>
      <c r="TLO41" s="756"/>
      <c r="TLP41" s="756"/>
      <c r="TLQ41" s="756"/>
      <c r="TLR41" s="756"/>
      <c r="TLS41" s="756"/>
      <c r="TLT41" s="756"/>
      <c r="TLU41" s="756"/>
      <c r="TLV41" s="756"/>
      <c r="TLW41" s="756"/>
      <c r="TLX41" s="756"/>
      <c r="TLY41" s="756"/>
      <c r="TLZ41" s="756"/>
      <c r="TMA41" s="756"/>
      <c r="TMB41" s="756"/>
      <c r="TMC41" s="756"/>
      <c r="TMD41" s="756"/>
      <c r="TME41" s="756"/>
      <c r="TMF41" s="756"/>
      <c r="TMG41" s="756"/>
      <c r="TMH41" s="756"/>
      <c r="TMI41" s="756"/>
      <c r="TMJ41" s="756"/>
      <c r="TMK41" s="756"/>
      <c r="TML41" s="756"/>
      <c r="TMM41" s="756"/>
      <c r="TMN41" s="756"/>
      <c r="TMO41" s="756"/>
      <c r="TMP41" s="756"/>
      <c r="TMQ41" s="756"/>
      <c r="TMR41" s="756"/>
      <c r="TMS41" s="756"/>
      <c r="TMT41" s="756"/>
      <c r="TMU41" s="756"/>
      <c r="TMV41" s="756"/>
      <c r="TMW41" s="756"/>
      <c r="TMX41" s="756"/>
      <c r="TMY41" s="756"/>
      <c r="TMZ41" s="756"/>
      <c r="TNA41" s="756"/>
      <c r="TNB41" s="756"/>
      <c r="TNC41" s="756"/>
      <c r="TND41" s="756"/>
      <c r="TNE41" s="756"/>
      <c r="TNF41" s="756"/>
      <c r="TNG41" s="756"/>
      <c r="TNH41" s="756"/>
      <c r="TNI41" s="756"/>
      <c r="TNJ41" s="756"/>
      <c r="TNK41" s="756"/>
      <c r="TNL41" s="756"/>
      <c r="TNM41" s="756"/>
      <c r="TNN41" s="756"/>
      <c r="TNO41" s="756"/>
      <c r="TNP41" s="756"/>
      <c r="TNQ41" s="756"/>
      <c r="TNR41" s="756"/>
      <c r="TNS41" s="756"/>
      <c r="TNT41" s="756"/>
      <c r="TNU41" s="756"/>
      <c r="TNV41" s="756"/>
      <c r="TNW41" s="756"/>
      <c r="TNX41" s="756"/>
      <c r="TNY41" s="756"/>
      <c r="TNZ41" s="756"/>
      <c r="TOA41" s="756"/>
      <c r="TOB41" s="756"/>
      <c r="TOC41" s="756"/>
      <c r="TOD41" s="756"/>
      <c r="TOE41" s="756"/>
      <c r="TOF41" s="756"/>
      <c r="TOG41" s="756"/>
      <c r="TOH41" s="756"/>
      <c r="TOI41" s="756"/>
      <c r="TOJ41" s="756"/>
      <c r="TOK41" s="756"/>
      <c r="TOL41" s="756"/>
      <c r="TOM41" s="756"/>
      <c r="TON41" s="756"/>
      <c r="TOO41" s="756"/>
      <c r="TOP41" s="756"/>
      <c r="TOQ41" s="756"/>
      <c r="TOR41" s="756"/>
      <c r="TOS41" s="756"/>
      <c r="TOT41" s="756"/>
      <c r="TOU41" s="756"/>
      <c r="TOV41" s="756"/>
      <c r="TOW41" s="756"/>
      <c r="TOX41" s="756"/>
      <c r="TOY41" s="756"/>
      <c r="TOZ41" s="756"/>
      <c r="TPA41" s="756"/>
      <c r="TPB41" s="756"/>
      <c r="TPC41" s="756"/>
      <c r="TPD41" s="756"/>
      <c r="TPE41" s="756"/>
      <c r="TPF41" s="756"/>
      <c r="TPG41" s="756"/>
      <c r="TPH41" s="756"/>
      <c r="TPI41" s="756"/>
      <c r="TPJ41" s="756"/>
      <c r="TPK41" s="756"/>
      <c r="TPL41" s="756"/>
      <c r="TPM41" s="756"/>
      <c r="TPN41" s="756"/>
      <c r="TPO41" s="756"/>
      <c r="TPP41" s="756"/>
      <c r="TPQ41" s="756"/>
      <c r="TPR41" s="756"/>
      <c r="TPS41" s="756"/>
      <c r="TPT41" s="756"/>
      <c r="TPU41" s="756"/>
      <c r="TPV41" s="756"/>
      <c r="TPW41" s="756"/>
      <c r="TPX41" s="756"/>
      <c r="TPY41" s="756"/>
      <c r="TPZ41" s="756"/>
      <c r="TQA41" s="756"/>
      <c r="TQB41" s="756"/>
      <c r="TQC41" s="756"/>
      <c r="TQD41" s="756"/>
      <c r="TQE41" s="756"/>
      <c r="TQF41" s="756"/>
      <c r="TQG41" s="756"/>
      <c r="TQH41" s="756"/>
      <c r="TQI41" s="756"/>
      <c r="TQJ41" s="756"/>
      <c r="TQK41" s="756"/>
      <c r="TQL41" s="756"/>
      <c r="TQM41" s="756"/>
      <c r="TQN41" s="756"/>
      <c r="TQO41" s="756"/>
      <c r="TQP41" s="756"/>
      <c r="TQQ41" s="756"/>
      <c r="TQR41" s="756"/>
      <c r="TQS41" s="756"/>
      <c r="TQT41" s="756"/>
      <c r="TQU41" s="756"/>
      <c r="TQV41" s="756"/>
      <c r="TQW41" s="756"/>
      <c r="TQX41" s="756"/>
      <c r="TQY41" s="756"/>
      <c r="TQZ41" s="756"/>
      <c r="TRA41" s="756"/>
      <c r="TRB41" s="756"/>
      <c r="TRC41" s="756"/>
      <c r="TRD41" s="756"/>
      <c r="TRE41" s="756"/>
      <c r="TRF41" s="756"/>
      <c r="TRG41" s="756"/>
      <c r="TRH41" s="756"/>
      <c r="TRI41" s="756"/>
      <c r="TRJ41" s="756"/>
      <c r="TRK41" s="756"/>
      <c r="TRL41" s="756"/>
      <c r="TRM41" s="756"/>
      <c r="TRN41" s="756"/>
      <c r="TRO41" s="756"/>
      <c r="TRP41" s="756"/>
      <c r="TRQ41" s="756"/>
      <c r="TRR41" s="756"/>
      <c r="TRS41" s="756"/>
      <c r="TRT41" s="756"/>
      <c r="TRU41" s="756"/>
      <c r="TRV41" s="756"/>
      <c r="TRW41" s="756"/>
      <c r="TRX41" s="756"/>
      <c r="TRY41" s="756"/>
      <c r="TRZ41" s="756"/>
      <c r="TSA41" s="756"/>
      <c r="TSB41" s="756"/>
      <c r="TSC41" s="756"/>
      <c r="TSD41" s="756"/>
      <c r="TSE41" s="756"/>
      <c r="TSF41" s="756"/>
      <c r="TSG41" s="756"/>
      <c r="TSH41" s="756"/>
      <c r="TSI41" s="756"/>
      <c r="TSJ41" s="756"/>
      <c r="TSK41" s="756"/>
      <c r="TSL41" s="756"/>
      <c r="TSM41" s="756"/>
      <c r="TSN41" s="756"/>
      <c r="TSO41" s="756"/>
      <c r="TSP41" s="756"/>
      <c r="TSQ41" s="756"/>
      <c r="TSR41" s="756"/>
      <c r="TSS41" s="756"/>
      <c r="TST41" s="756"/>
      <c r="TSU41" s="756"/>
      <c r="TSV41" s="756"/>
      <c r="TSW41" s="756"/>
      <c r="TSX41" s="756"/>
      <c r="TSY41" s="756"/>
      <c r="TSZ41" s="756"/>
      <c r="TTA41" s="756"/>
      <c r="TTB41" s="756"/>
      <c r="TTC41" s="756"/>
      <c r="TTD41" s="756"/>
      <c r="TTE41" s="756"/>
      <c r="TTF41" s="756"/>
      <c r="TTG41" s="756"/>
      <c r="TTH41" s="756"/>
      <c r="TTI41" s="756"/>
      <c r="TTJ41" s="756"/>
      <c r="TTK41" s="756"/>
      <c r="TTL41" s="756"/>
      <c r="TTM41" s="756"/>
      <c r="TTN41" s="756"/>
      <c r="TTO41" s="756"/>
      <c r="TTP41" s="756"/>
      <c r="TTQ41" s="756"/>
      <c r="TTR41" s="756"/>
      <c r="TTS41" s="756"/>
      <c r="TTT41" s="756"/>
      <c r="TTU41" s="756"/>
      <c r="TTV41" s="756"/>
      <c r="TTW41" s="756"/>
      <c r="TTX41" s="756"/>
      <c r="TTY41" s="756"/>
      <c r="TTZ41" s="756"/>
      <c r="TUA41" s="756"/>
      <c r="TUB41" s="756"/>
      <c r="TUC41" s="756"/>
      <c r="TUD41" s="756"/>
      <c r="TUE41" s="756"/>
      <c r="TUF41" s="756"/>
      <c r="TUG41" s="756"/>
      <c r="TUH41" s="756"/>
      <c r="TUI41" s="756"/>
      <c r="TUJ41" s="756"/>
      <c r="TUK41" s="756"/>
      <c r="TUL41" s="756"/>
      <c r="TUM41" s="756"/>
      <c r="TUN41" s="756"/>
      <c r="TUO41" s="756"/>
      <c r="TUP41" s="756"/>
      <c r="TUQ41" s="756"/>
      <c r="TUR41" s="756"/>
      <c r="TUS41" s="756"/>
      <c r="TUT41" s="756"/>
      <c r="TUU41" s="756"/>
      <c r="TUV41" s="756"/>
      <c r="TUW41" s="756"/>
      <c r="TUX41" s="756"/>
      <c r="TUY41" s="756"/>
      <c r="TUZ41" s="756"/>
      <c r="TVA41" s="756"/>
      <c r="TVB41" s="756"/>
      <c r="TVC41" s="756"/>
      <c r="TVD41" s="756"/>
      <c r="TVE41" s="756"/>
      <c r="TVF41" s="756"/>
      <c r="TVG41" s="756"/>
      <c r="TVH41" s="756"/>
      <c r="TVI41" s="756"/>
      <c r="TVJ41" s="756"/>
      <c r="TVK41" s="756"/>
      <c r="TVL41" s="756"/>
      <c r="TVM41" s="756"/>
      <c r="TVN41" s="756"/>
      <c r="TVO41" s="756"/>
      <c r="TVP41" s="756"/>
      <c r="TVQ41" s="756"/>
      <c r="TVR41" s="756"/>
      <c r="TVS41" s="756"/>
      <c r="TVT41" s="756"/>
      <c r="TVU41" s="756"/>
      <c r="TVV41" s="756"/>
      <c r="TVW41" s="756"/>
      <c r="TVX41" s="756"/>
      <c r="TVY41" s="756"/>
      <c r="TVZ41" s="756"/>
      <c r="TWA41" s="756"/>
      <c r="TWB41" s="756"/>
      <c r="TWC41" s="756"/>
      <c r="TWD41" s="756"/>
      <c r="TWE41" s="756"/>
      <c r="TWF41" s="756"/>
      <c r="TWG41" s="756"/>
      <c r="TWH41" s="756"/>
      <c r="TWI41" s="756"/>
      <c r="TWJ41" s="756"/>
      <c r="TWK41" s="756"/>
      <c r="TWL41" s="756"/>
      <c r="TWM41" s="756"/>
      <c r="TWN41" s="756"/>
      <c r="TWO41" s="756"/>
      <c r="TWP41" s="756"/>
      <c r="TWQ41" s="756"/>
      <c r="TWR41" s="756"/>
      <c r="TWS41" s="756"/>
      <c r="TWT41" s="756"/>
      <c r="TWU41" s="756"/>
      <c r="TWV41" s="756"/>
      <c r="TWW41" s="756"/>
      <c r="TWX41" s="756"/>
      <c r="TWY41" s="756"/>
      <c r="TWZ41" s="756"/>
      <c r="TXA41" s="756"/>
      <c r="TXB41" s="756"/>
      <c r="TXC41" s="756"/>
      <c r="TXD41" s="756"/>
      <c r="TXE41" s="756"/>
      <c r="TXF41" s="756"/>
      <c r="TXG41" s="756"/>
      <c r="TXH41" s="756"/>
      <c r="TXI41" s="756"/>
      <c r="TXJ41" s="756"/>
      <c r="TXK41" s="756"/>
      <c r="TXL41" s="756"/>
      <c r="TXM41" s="756"/>
      <c r="TXN41" s="756"/>
      <c r="TXO41" s="756"/>
      <c r="TXP41" s="756"/>
      <c r="TXQ41" s="756"/>
      <c r="TXR41" s="756"/>
      <c r="TXS41" s="756"/>
      <c r="TXT41" s="756"/>
      <c r="TXU41" s="756"/>
      <c r="TXV41" s="756"/>
      <c r="TXW41" s="756"/>
      <c r="TXX41" s="756"/>
      <c r="TXY41" s="756"/>
      <c r="TXZ41" s="756"/>
      <c r="TYA41" s="756"/>
      <c r="TYB41" s="756"/>
      <c r="TYC41" s="756"/>
      <c r="TYD41" s="756"/>
      <c r="TYE41" s="756"/>
      <c r="TYF41" s="756"/>
      <c r="TYG41" s="756"/>
      <c r="TYH41" s="756"/>
      <c r="TYI41" s="756"/>
      <c r="TYJ41" s="756"/>
      <c r="TYK41" s="756"/>
      <c r="TYL41" s="756"/>
      <c r="TYM41" s="756"/>
      <c r="TYN41" s="756"/>
      <c r="TYO41" s="756"/>
      <c r="TYP41" s="756"/>
      <c r="TYQ41" s="756"/>
      <c r="TYR41" s="756"/>
      <c r="TYS41" s="756"/>
      <c r="TYT41" s="756"/>
      <c r="TYU41" s="756"/>
      <c r="TYV41" s="756"/>
      <c r="TYW41" s="756"/>
      <c r="TYX41" s="756"/>
      <c r="TYY41" s="756"/>
      <c r="TYZ41" s="756"/>
      <c r="TZA41" s="756"/>
      <c r="TZB41" s="756"/>
      <c r="TZC41" s="756"/>
      <c r="TZD41" s="756"/>
      <c r="TZE41" s="756"/>
      <c r="TZF41" s="756"/>
      <c r="TZG41" s="756"/>
      <c r="TZH41" s="756"/>
      <c r="TZI41" s="756"/>
      <c r="TZJ41" s="756"/>
      <c r="TZK41" s="756"/>
      <c r="TZL41" s="756"/>
      <c r="TZM41" s="756"/>
      <c r="TZN41" s="756"/>
      <c r="TZO41" s="756"/>
      <c r="TZP41" s="756"/>
      <c r="TZQ41" s="756"/>
      <c r="TZR41" s="756"/>
      <c r="TZS41" s="756"/>
      <c r="TZT41" s="756"/>
      <c r="TZU41" s="756"/>
      <c r="TZV41" s="756"/>
      <c r="TZW41" s="756"/>
      <c r="TZX41" s="756"/>
      <c r="TZY41" s="756"/>
      <c r="TZZ41" s="756"/>
      <c r="UAA41" s="756"/>
      <c r="UAB41" s="756"/>
      <c r="UAC41" s="756"/>
      <c r="UAD41" s="756"/>
      <c r="UAE41" s="756"/>
      <c r="UAF41" s="756"/>
      <c r="UAG41" s="756"/>
      <c r="UAH41" s="756"/>
      <c r="UAI41" s="756"/>
      <c r="UAJ41" s="756"/>
      <c r="UAK41" s="756"/>
      <c r="UAL41" s="756"/>
      <c r="UAM41" s="756"/>
      <c r="UAN41" s="756"/>
      <c r="UAO41" s="756"/>
      <c r="UAP41" s="756"/>
      <c r="UAQ41" s="756"/>
      <c r="UAR41" s="756"/>
      <c r="UAS41" s="756"/>
      <c r="UAT41" s="756"/>
      <c r="UAU41" s="756"/>
      <c r="UAV41" s="756"/>
      <c r="UAW41" s="756"/>
      <c r="UAX41" s="756"/>
      <c r="UAY41" s="756"/>
      <c r="UAZ41" s="756"/>
      <c r="UBA41" s="756"/>
      <c r="UBB41" s="756"/>
      <c r="UBC41" s="756"/>
      <c r="UBD41" s="756"/>
      <c r="UBE41" s="756"/>
      <c r="UBF41" s="756"/>
      <c r="UBG41" s="756"/>
      <c r="UBH41" s="756"/>
      <c r="UBI41" s="756"/>
      <c r="UBJ41" s="756"/>
      <c r="UBK41" s="756"/>
      <c r="UBL41" s="756"/>
      <c r="UBM41" s="756"/>
      <c r="UBN41" s="756"/>
      <c r="UBO41" s="756"/>
      <c r="UBP41" s="756"/>
      <c r="UBQ41" s="756"/>
      <c r="UBR41" s="756"/>
      <c r="UBS41" s="756"/>
      <c r="UBT41" s="756"/>
      <c r="UBU41" s="756"/>
      <c r="UBV41" s="756"/>
      <c r="UBW41" s="756"/>
      <c r="UBX41" s="756"/>
      <c r="UBY41" s="756"/>
      <c r="UBZ41" s="756"/>
      <c r="UCA41" s="756"/>
      <c r="UCB41" s="756"/>
      <c r="UCC41" s="756"/>
      <c r="UCD41" s="756"/>
      <c r="UCE41" s="756"/>
      <c r="UCF41" s="756"/>
      <c r="UCG41" s="756"/>
      <c r="UCH41" s="756"/>
      <c r="UCI41" s="756"/>
      <c r="UCJ41" s="756"/>
      <c r="UCK41" s="756"/>
      <c r="UCL41" s="756"/>
      <c r="UCM41" s="756"/>
      <c r="UCN41" s="756"/>
      <c r="UCO41" s="756"/>
      <c r="UCP41" s="756"/>
      <c r="UCQ41" s="756"/>
      <c r="UCR41" s="756"/>
      <c r="UCS41" s="756"/>
      <c r="UCT41" s="756"/>
      <c r="UCU41" s="756"/>
      <c r="UCV41" s="756"/>
      <c r="UCW41" s="756"/>
      <c r="UCX41" s="756"/>
      <c r="UCY41" s="756"/>
      <c r="UCZ41" s="756"/>
      <c r="UDA41" s="756"/>
      <c r="UDB41" s="756"/>
      <c r="UDC41" s="756"/>
      <c r="UDD41" s="756"/>
      <c r="UDE41" s="756"/>
      <c r="UDF41" s="756"/>
      <c r="UDG41" s="756"/>
      <c r="UDH41" s="756"/>
      <c r="UDI41" s="756"/>
      <c r="UDJ41" s="756"/>
      <c r="UDK41" s="756"/>
      <c r="UDL41" s="756"/>
      <c r="UDM41" s="756"/>
      <c r="UDN41" s="756"/>
      <c r="UDO41" s="756"/>
      <c r="UDP41" s="756"/>
      <c r="UDQ41" s="756"/>
      <c r="UDR41" s="756"/>
      <c r="UDS41" s="756"/>
      <c r="UDT41" s="756"/>
      <c r="UDU41" s="756"/>
      <c r="UDV41" s="756"/>
      <c r="UDW41" s="756"/>
      <c r="UDX41" s="756"/>
      <c r="UDY41" s="756"/>
      <c r="UDZ41" s="756"/>
      <c r="UEA41" s="756"/>
      <c r="UEB41" s="756"/>
      <c r="UEC41" s="756"/>
      <c r="UED41" s="756"/>
      <c r="UEE41" s="756"/>
      <c r="UEF41" s="756"/>
      <c r="UEG41" s="756"/>
      <c r="UEH41" s="756"/>
      <c r="UEI41" s="756"/>
      <c r="UEJ41" s="756"/>
      <c r="UEK41" s="756"/>
      <c r="UEL41" s="756"/>
      <c r="UEM41" s="756"/>
      <c r="UEN41" s="756"/>
      <c r="UEO41" s="756"/>
      <c r="UEP41" s="756"/>
      <c r="UEQ41" s="756"/>
      <c r="UER41" s="756"/>
      <c r="UES41" s="756"/>
      <c r="UET41" s="756"/>
      <c r="UEU41" s="756"/>
      <c r="UEV41" s="756"/>
      <c r="UEW41" s="756"/>
      <c r="UEX41" s="756"/>
      <c r="UEY41" s="756"/>
      <c r="UEZ41" s="756"/>
      <c r="UFA41" s="756"/>
      <c r="UFB41" s="756"/>
      <c r="UFC41" s="756"/>
      <c r="UFD41" s="756"/>
      <c r="UFE41" s="756"/>
      <c r="UFF41" s="756"/>
      <c r="UFG41" s="756"/>
      <c r="UFH41" s="756"/>
      <c r="UFI41" s="756"/>
      <c r="UFJ41" s="756"/>
      <c r="UFK41" s="756"/>
      <c r="UFL41" s="756"/>
      <c r="UFM41" s="756"/>
      <c r="UFN41" s="756"/>
      <c r="UFO41" s="756"/>
      <c r="UFP41" s="756"/>
      <c r="UFQ41" s="756"/>
      <c r="UFR41" s="756"/>
      <c r="UFS41" s="756"/>
      <c r="UFT41" s="756"/>
      <c r="UFU41" s="756"/>
      <c r="UFV41" s="756"/>
      <c r="UFW41" s="756"/>
      <c r="UFX41" s="756"/>
      <c r="UFY41" s="756"/>
      <c r="UFZ41" s="756"/>
      <c r="UGA41" s="756"/>
      <c r="UGB41" s="756"/>
      <c r="UGC41" s="756"/>
      <c r="UGD41" s="756"/>
      <c r="UGE41" s="756"/>
      <c r="UGF41" s="756"/>
      <c r="UGG41" s="756"/>
      <c r="UGH41" s="756"/>
      <c r="UGI41" s="756"/>
      <c r="UGJ41" s="756"/>
      <c r="UGK41" s="756"/>
      <c r="UGL41" s="756"/>
      <c r="UGM41" s="756"/>
      <c r="UGN41" s="756"/>
      <c r="UGO41" s="756"/>
      <c r="UGP41" s="756"/>
      <c r="UGQ41" s="756"/>
      <c r="UGR41" s="756"/>
      <c r="UGS41" s="756"/>
      <c r="UGT41" s="756"/>
      <c r="UGU41" s="756"/>
      <c r="UGV41" s="756"/>
      <c r="UGW41" s="756"/>
      <c r="UGX41" s="756"/>
      <c r="UGY41" s="756"/>
      <c r="UGZ41" s="756"/>
      <c r="UHA41" s="756"/>
      <c r="UHB41" s="756"/>
      <c r="UHC41" s="756"/>
      <c r="UHD41" s="756"/>
      <c r="UHE41" s="756"/>
      <c r="UHF41" s="756"/>
      <c r="UHG41" s="756"/>
      <c r="UHH41" s="756"/>
      <c r="UHI41" s="756"/>
      <c r="UHJ41" s="756"/>
      <c r="UHK41" s="756"/>
      <c r="UHL41" s="756"/>
      <c r="UHM41" s="756"/>
      <c r="UHN41" s="756"/>
      <c r="UHO41" s="756"/>
      <c r="UHP41" s="756"/>
      <c r="UHQ41" s="756"/>
      <c r="UHR41" s="756"/>
      <c r="UHS41" s="756"/>
      <c r="UHT41" s="756"/>
      <c r="UHU41" s="756"/>
      <c r="UHV41" s="756"/>
      <c r="UHW41" s="756"/>
      <c r="UHX41" s="756"/>
      <c r="UHY41" s="756"/>
      <c r="UHZ41" s="756"/>
      <c r="UIA41" s="756"/>
      <c r="UIB41" s="756"/>
      <c r="UIC41" s="756"/>
      <c r="UID41" s="756"/>
      <c r="UIE41" s="756"/>
      <c r="UIF41" s="756"/>
      <c r="UIG41" s="756"/>
      <c r="UIH41" s="756"/>
      <c r="UII41" s="756"/>
      <c r="UIJ41" s="756"/>
      <c r="UIK41" s="756"/>
      <c r="UIL41" s="756"/>
      <c r="UIM41" s="756"/>
      <c r="UIN41" s="756"/>
      <c r="UIO41" s="756"/>
      <c r="UIP41" s="756"/>
      <c r="UIQ41" s="756"/>
      <c r="UIR41" s="756"/>
      <c r="UIS41" s="756"/>
      <c r="UIT41" s="756"/>
      <c r="UIU41" s="756"/>
      <c r="UIV41" s="756"/>
      <c r="UIW41" s="756"/>
      <c r="UIX41" s="756"/>
      <c r="UIY41" s="756"/>
      <c r="UIZ41" s="756"/>
      <c r="UJA41" s="756"/>
      <c r="UJB41" s="756"/>
      <c r="UJC41" s="756"/>
      <c r="UJD41" s="756"/>
      <c r="UJE41" s="756"/>
      <c r="UJF41" s="756"/>
      <c r="UJG41" s="756"/>
      <c r="UJH41" s="756"/>
      <c r="UJI41" s="756"/>
      <c r="UJJ41" s="756"/>
      <c r="UJK41" s="756"/>
      <c r="UJL41" s="756"/>
      <c r="UJM41" s="756"/>
      <c r="UJN41" s="756"/>
      <c r="UJO41" s="756"/>
      <c r="UJP41" s="756"/>
      <c r="UJQ41" s="756"/>
      <c r="UJR41" s="756"/>
      <c r="UJS41" s="756"/>
      <c r="UJT41" s="756"/>
      <c r="UJU41" s="756"/>
      <c r="UJV41" s="756"/>
      <c r="UJW41" s="756"/>
      <c r="UJX41" s="756"/>
      <c r="UJY41" s="756"/>
      <c r="UJZ41" s="756"/>
      <c r="UKA41" s="756"/>
      <c r="UKB41" s="756"/>
      <c r="UKC41" s="756"/>
      <c r="UKD41" s="756"/>
      <c r="UKE41" s="756"/>
      <c r="UKF41" s="756"/>
      <c r="UKG41" s="756"/>
      <c r="UKH41" s="756"/>
      <c r="UKI41" s="756"/>
      <c r="UKJ41" s="756"/>
      <c r="UKK41" s="756"/>
      <c r="UKL41" s="756"/>
      <c r="UKM41" s="756"/>
      <c r="UKN41" s="756"/>
      <c r="UKO41" s="756"/>
      <c r="UKP41" s="756"/>
      <c r="UKQ41" s="756"/>
      <c r="UKR41" s="756"/>
      <c r="UKS41" s="756"/>
      <c r="UKT41" s="756"/>
      <c r="UKU41" s="756"/>
      <c r="UKV41" s="756"/>
      <c r="UKW41" s="756"/>
      <c r="UKX41" s="756"/>
      <c r="UKY41" s="756"/>
      <c r="UKZ41" s="756"/>
      <c r="ULA41" s="756"/>
      <c r="ULB41" s="756"/>
      <c r="ULC41" s="756"/>
      <c r="ULD41" s="756"/>
      <c r="ULE41" s="756"/>
      <c r="ULF41" s="756"/>
      <c r="ULG41" s="756"/>
      <c r="ULH41" s="756"/>
      <c r="ULI41" s="756"/>
      <c r="ULJ41" s="756"/>
      <c r="ULK41" s="756"/>
      <c r="ULL41" s="756"/>
      <c r="ULM41" s="756"/>
      <c r="ULN41" s="756"/>
      <c r="ULO41" s="756"/>
      <c r="ULP41" s="756"/>
      <c r="ULQ41" s="756"/>
      <c r="ULR41" s="756"/>
      <c r="ULS41" s="756"/>
      <c r="ULT41" s="756"/>
      <c r="ULU41" s="756"/>
      <c r="ULV41" s="756"/>
      <c r="ULW41" s="756"/>
      <c r="ULX41" s="756"/>
      <c r="ULY41" s="756"/>
      <c r="ULZ41" s="756"/>
      <c r="UMA41" s="756"/>
      <c r="UMB41" s="756"/>
      <c r="UMC41" s="756"/>
      <c r="UMD41" s="756"/>
      <c r="UME41" s="756"/>
      <c r="UMF41" s="756"/>
      <c r="UMG41" s="756"/>
      <c r="UMH41" s="756"/>
      <c r="UMI41" s="756"/>
      <c r="UMJ41" s="756"/>
      <c r="UMK41" s="756"/>
      <c r="UML41" s="756"/>
      <c r="UMM41" s="756"/>
      <c r="UMN41" s="756"/>
      <c r="UMO41" s="756"/>
      <c r="UMP41" s="756"/>
      <c r="UMQ41" s="756"/>
      <c r="UMR41" s="756"/>
      <c r="UMS41" s="756"/>
      <c r="UMT41" s="756"/>
      <c r="UMU41" s="756"/>
      <c r="UMV41" s="756"/>
      <c r="UMW41" s="756"/>
      <c r="UMX41" s="756"/>
      <c r="UMY41" s="756"/>
      <c r="UMZ41" s="756"/>
      <c r="UNA41" s="756"/>
      <c r="UNB41" s="756"/>
      <c r="UNC41" s="756"/>
      <c r="UND41" s="756"/>
      <c r="UNE41" s="756"/>
      <c r="UNF41" s="756"/>
      <c r="UNG41" s="756"/>
      <c r="UNH41" s="756"/>
      <c r="UNI41" s="756"/>
      <c r="UNJ41" s="756"/>
      <c r="UNK41" s="756"/>
      <c r="UNL41" s="756"/>
      <c r="UNM41" s="756"/>
      <c r="UNN41" s="756"/>
      <c r="UNO41" s="756"/>
      <c r="UNP41" s="756"/>
      <c r="UNQ41" s="756"/>
      <c r="UNR41" s="756"/>
      <c r="UNS41" s="756"/>
      <c r="UNT41" s="756"/>
      <c r="UNU41" s="756"/>
      <c r="UNV41" s="756"/>
      <c r="UNW41" s="756"/>
      <c r="UNX41" s="756"/>
      <c r="UNY41" s="756"/>
      <c r="UNZ41" s="756"/>
      <c r="UOA41" s="756"/>
      <c r="UOB41" s="756"/>
      <c r="UOC41" s="756"/>
      <c r="UOD41" s="756"/>
      <c r="UOE41" s="756"/>
      <c r="UOF41" s="756"/>
      <c r="UOG41" s="756"/>
      <c r="UOH41" s="756"/>
      <c r="UOI41" s="756"/>
      <c r="UOJ41" s="756"/>
      <c r="UOK41" s="756"/>
      <c r="UOL41" s="756"/>
      <c r="UOM41" s="756"/>
      <c r="UON41" s="756"/>
      <c r="UOO41" s="756"/>
      <c r="UOP41" s="756"/>
      <c r="UOQ41" s="756"/>
      <c r="UOR41" s="756"/>
      <c r="UOS41" s="756"/>
      <c r="UOT41" s="756"/>
      <c r="UOU41" s="756"/>
      <c r="UOV41" s="756"/>
      <c r="UOW41" s="756"/>
      <c r="UOX41" s="756"/>
      <c r="UOY41" s="756"/>
      <c r="UOZ41" s="756"/>
      <c r="UPA41" s="756"/>
      <c r="UPB41" s="756"/>
      <c r="UPC41" s="756"/>
      <c r="UPD41" s="756"/>
      <c r="UPE41" s="756"/>
      <c r="UPF41" s="756"/>
      <c r="UPG41" s="756"/>
      <c r="UPH41" s="756"/>
      <c r="UPI41" s="756"/>
      <c r="UPJ41" s="756"/>
      <c r="UPK41" s="756"/>
      <c r="UPL41" s="756"/>
      <c r="UPM41" s="756"/>
      <c r="UPN41" s="756"/>
      <c r="UPO41" s="756"/>
      <c r="UPP41" s="756"/>
      <c r="UPQ41" s="756"/>
      <c r="UPR41" s="756"/>
      <c r="UPS41" s="756"/>
      <c r="UPT41" s="756"/>
      <c r="UPU41" s="756"/>
      <c r="UPV41" s="756"/>
      <c r="UPW41" s="756"/>
      <c r="UPX41" s="756"/>
      <c r="UPY41" s="756"/>
      <c r="UPZ41" s="756"/>
      <c r="UQA41" s="756"/>
      <c r="UQB41" s="756"/>
      <c r="UQC41" s="756"/>
      <c r="UQD41" s="756"/>
      <c r="UQE41" s="756"/>
      <c r="UQF41" s="756"/>
      <c r="UQG41" s="756"/>
      <c r="UQH41" s="756"/>
      <c r="UQI41" s="756"/>
      <c r="UQJ41" s="756"/>
      <c r="UQK41" s="756"/>
      <c r="UQL41" s="756"/>
      <c r="UQM41" s="756"/>
      <c r="UQN41" s="756"/>
      <c r="UQO41" s="756"/>
      <c r="UQP41" s="756"/>
      <c r="UQQ41" s="756"/>
      <c r="UQR41" s="756"/>
      <c r="UQS41" s="756"/>
      <c r="UQT41" s="756"/>
      <c r="UQU41" s="756"/>
      <c r="UQV41" s="756"/>
      <c r="UQW41" s="756"/>
      <c r="UQX41" s="756"/>
      <c r="UQY41" s="756"/>
      <c r="UQZ41" s="756"/>
      <c r="URA41" s="756"/>
      <c r="URB41" s="756"/>
      <c r="URC41" s="756"/>
      <c r="URD41" s="756"/>
      <c r="URE41" s="756"/>
      <c r="URF41" s="756"/>
      <c r="URG41" s="756"/>
      <c r="URH41" s="756"/>
      <c r="URI41" s="756"/>
      <c r="URJ41" s="756"/>
      <c r="URK41" s="756"/>
      <c r="URL41" s="756"/>
      <c r="URM41" s="756"/>
      <c r="URN41" s="756"/>
      <c r="URO41" s="756"/>
      <c r="URP41" s="756"/>
      <c r="URQ41" s="756"/>
      <c r="URR41" s="756"/>
      <c r="URS41" s="756"/>
      <c r="URT41" s="756"/>
      <c r="URU41" s="756"/>
      <c r="URV41" s="756"/>
      <c r="URW41" s="756"/>
      <c r="URX41" s="756"/>
      <c r="URY41" s="756"/>
      <c r="URZ41" s="756"/>
      <c r="USA41" s="756"/>
      <c r="USB41" s="756"/>
      <c r="USC41" s="756"/>
      <c r="USD41" s="756"/>
      <c r="USE41" s="756"/>
      <c r="USF41" s="756"/>
      <c r="USG41" s="756"/>
      <c r="USH41" s="756"/>
      <c r="USI41" s="756"/>
      <c r="USJ41" s="756"/>
      <c r="USK41" s="756"/>
      <c r="USL41" s="756"/>
      <c r="USM41" s="756"/>
      <c r="USN41" s="756"/>
      <c r="USO41" s="756"/>
      <c r="USP41" s="756"/>
      <c r="USQ41" s="756"/>
      <c r="USR41" s="756"/>
      <c r="USS41" s="756"/>
      <c r="UST41" s="756"/>
      <c r="USU41" s="756"/>
      <c r="USV41" s="756"/>
      <c r="USW41" s="756"/>
      <c r="USX41" s="756"/>
      <c r="USY41" s="756"/>
      <c r="USZ41" s="756"/>
      <c r="UTA41" s="756"/>
      <c r="UTB41" s="756"/>
      <c r="UTC41" s="756"/>
      <c r="UTD41" s="756"/>
      <c r="UTE41" s="756"/>
      <c r="UTF41" s="756"/>
      <c r="UTG41" s="756"/>
      <c r="UTH41" s="756"/>
      <c r="UTI41" s="756"/>
      <c r="UTJ41" s="756"/>
      <c r="UTK41" s="756"/>
      <c r="UTL41" s="756"/>
      <c r="UTM41" s="756"/>
      <c r="UTN41" s="756"/>
      <c r="UTO41" s="756"/>
      <c r="UTP41" s="756"/>
      <c r="UTQ41" s="756"/>
      <c r="UTR41" s="756"/>
      <c r="UTS41" s="756"/>
      <c r="UTT41" s="756"/>
      <c r="UTU41" s="756"/>
      <c r="UTV41" s="756"/>
      <c r="UTW41" s="756"/>
      <c r="UTX41" s="756"/>
      <c r="UTY41" s="756"/>
      <c r="UTZ41" s="756"/>
      <c r="UUA41" s="756"/>
      <c r="UUB41" s="756"/>
      <c r="UUC41" s="756"/>
      <c r="UUD41" s="756"/>
      <c r="UUE41" s="756"/>
      <c r="UUF41" s="756"/>
      <c r="UUG41" s="756"/>
      <c r="UUH41" s="756"/>
      <c r="UUI41" s="756"/>
      <c r="UUJ41" s="756"/>
      <c r="UUK41" s="756"/>
      <c r="UUL41" s="756"/>
      <c r="UUM41" s="756"/>
      <c r="UUN41" s="756"/>
      <c r="UUO41" s="756"/>
      <c r="UUP41" s="756"/>
      <c r="UUQ41" s="756"/>
      <c r="UUR41" s="756"/>
      <c r="UUS41" s="756"/>
      <c r="UUT41" s="756"/>
      <c r="UUU41" s="756"/>
      <c r="UUV41" s="756"/>
      <c r="UUW41" s="756"/>
      <c r="UUX41" s="756"/>
      <c r="UUY41" s="756"/>
      <c r="UUZ41" s="756"/>
      <c r="UVA41" s="756"/>
      <c r="UVB41" s="756"/>
      <c r="UVC41" s="756"/>
      <c r="UVD41" s="756"/>
      <c r="UVE41" s="756"/>
      <c r="UVF41" s="756"/>
      <c r="UVG41" s="756"/>
      <c r="UVH41" s="756"/>
      <c r="UVI41" s="756"/>
      <c r="UVJ41" s="756"/>
      <c r="UVK41" s="756"/>
      <c r="UVL41" s="756"/>
      <c r="UVM41" s="756"/>
      <c r="UVN41" s="756"/>
      <c r="UVO41" s="756"/>
      <c r="UVP41" s="756"/>
      <c r="UVQ41" s="756"/>
      <c r="UVR41" s="756"/>
      <c r="UVS41" s="756"/>
      <c r="UVT41" s="756"/>
      <c r="UVU41" s="756"/>
      <c r="UVV41" s="756"/>
      <c r="UVW41" s="756"/>
      <c r="UVX41" s="756"/>
      <c r="UVY41" s="756"/>
      <c r="UVZ41" s="756"/>
      <c r="UWA41" s="756"/>
      <c r="UWB41" s="756"/>
      <c r="UWC41" s="756"/>
      <c r="UWD41" s="756"/>
      <c r="UWE41" s="756"/>
      <c r="UWF41" s="756"/>
      <c r="UWG41" s="756"/>
      <c r="UWH41" s="756"/>
      <c r="UWI41" s="756"/>
      <c r="UWJ41" s="756"/>
      <c r="UWK41" s="756"/>
      <c r="UWL41" s="756"/>
      <c r="UWM41" s="756"/>
      <c r="UWN41" s="756"/>
      <c r="UWO41" s="756"/>
      <c r="UWP41" s="756"/>
      <c r="UWQ41" s="756"/>
      <c r="UWR41" s="756"/>
      <c r="UWS41" s="756"/>
      <c r="UWT41" s="756"/>
      <c r="UWU41" s="756"/>
      <c r="UWV41" s="756"/>
      <c r="UWW41" s="756"/>
      <c r="UWX41" s="756"/>
      <c r="UWY41" s="756"/>
      <c r="UWZ41" s="756"/>
      <c r="UXA41" s="756"/>
      <c r="UXB41" s="756"/>
      <c r="UXC41" s="756"/>
      <c r="UXD41" s="756"/>
      <c r="UXE41" s="756"/>
      <c r="UXF41" s="756"/>
      <c r="UXG41" s="756"/>
      <c r="UXH41" s="756"/>
      <c r="UXI41" s="756"/>
      <c r="UXJ41" s="756"/>
      <c r="UXK41" s="756"/>
      <c r="UXL41" s="756"/>
      <c r="UXM41" s="756"/>
      <c r="UXN41" s="756"/>
      <c r="UXO41" s="756"/>
      <c r="UXP41" s="756"/>
      <c r="UXQ41" s="756"/>
      <c r="UXR41" s="756"/>
      <c r="UXS41" s="756"/>
      <c r="UXT41" s="756"/>
      <c r="UXU41" s="756"/>
      <c r="UXV41" s="756"/>
      <c r="UXW41" s="756"/>
      <c r="UXX41" s="756"/>
      <c r="UXY41" s="756"/>
      <c r="UXZ41" s="756"/>
      <c r="UYA41" s="756"/>
      <c r="UYB41" s="756"/>
      <c r="UYC41" s="756"/>
      <c r="UYD41" s="756"/>
      <c r="UYE41" s="756"/>
      <c r="UYF41" s="756"/>
      <c r="UYG41" s="756"/>
      <c r="UYH41" s="756"/>
      <c r="UYI41" s="756"/>
      <c r="UYJ41" s="756"/>
      <c r="UYK41" s="756"/>
      <c r="UYL41" s="756"/>
      <c r="UYM41" s="756"/>
      <c r="UYN41" s="756"/>
      <c r="UYO41" s="756"/>
      <c r="UYP41" s="756"/>
      <c r="UYQ41" s="756"/>
      <c r="UYR41" s="756"/>
      <c r="UYS41" s="756"/>
      <c r="UYT41" s="756"/>
      <c r="UYU41" s="756"/>
      <c r="UYV41" s="756"/>
      <c r="UYW41" s="756"/>
      <c r="UYX41" s="756"/>
      <c r="UYY41" s="756"/>
      <c r="UYZ41" s="756"/>
      <c r="UZA41" s="756"/>
      <c r="UZB41" s="756"/>
      <c r="UZC41" s="756"/>
      <c r="UZD41" s="756"/>
      <c r="UZE41" s="756"/>
      <c r="UZF41" s="756"/>
      <c r="UZG41" s="756"/>
      <c r="UZH41" s="756"/>
      <c r="UZI41" s="756"/>
      <c r="UZJ41" s="756"/>
      <c r="UZK41" s="756"/>
      <c r="UZL41" s="756"/>
      <c r="UZM41" s="756"/>
      <c r="UZN41" s="756"/>
      <c r="UZO41" s="756"/>
      <c r="UZP41" s="756"/>
      <c r="UZQ41" s="756"/>
      <c r="UZR41" s="756"/>
      <c r="UZS41" s="756"/>
      <c r="UZT41" s="756"/>
      <c r="UZU41" s="756"/>
      <c r="UZV41" s="756"/>
      <c r="UZW41" s="756"/>
      <c r="UZX41" s="756"/>
      <c r="UZY41" s="756"/>
      <c r="UZZ41" s="756"/>
      <c r="VAA41" s="756"/>
      <c r="VAB41" s="756"/>
      <c r="VAC41" s="756"/>
      <c r="VAD41" s="756"/>
      <c r="VAE41" s="756"/>
      <c r="VAF41" s="756"/>
      <c r="VAG41" s="756"/>
      <c r="VAH41" s="756"/>
      <c r="VAI41" s="756"/>
      <c r="VAJ41" s="756"/>
      <c r="VAK41" s="756"/>
      <c r="VAL41" s="756"/>
      <c r="VAM41" s="756"/>
      <c r="VAN41" s="756"/>
      <c r="VAO41" s="756"/>
      <c r="VAP41" s="756"/>
      <c r="VAQ41" s="756"/>
      <c r="VAR41" s="756"/>
      <c r="VAS41" s="756"/>
      <c r="VAT41" s="756"/>
      <c r="VAU41" s="756"/>
      <c r="VAV41" s="756"/>
      <c r="VAW41" s="756"/>
      <c r="VAX41" s="756"/>
      <c r="VAY41" s="756"/>
      <c r="VAZ41" s="756"/>
      <c r="VBA41" s="756"/>
      <c r="VBB41" s="756"/>
      <c r="VBC41" s="756"/>
      <c r="VBD41" s="756"/>
      <c r="VBE41" s="756"/>
      <c r="VBF41" s="756"/>
      <c r="VBG41" s="756"/>
      <c r="VBH41" s="756"/>
      <c r="VBI41" s="756"/>
      <c r="VBJ41" s="756"/>
      <c r="VBK41" s="756"/>
      <c r="VBL41" s="756"/>
      <c r="VBM41" s="756"/>
      <c r="VBN41" s="756"/>
      <c r="VBO41" s="756"/>
      <c r="VBP41" s="756"/>
      <c r="VBQ41" s="756"/>
      <c r="VBR41" s="756"/>
      <c r="VBS41" s="756"/>
      <c r="VBT41" s="756"/>
      <c r="VBU41" s="756"/>
      <c r="VBV41" s="756"/>
      <c r="VBW41" s="756"/>
      <c r="VBX41" s="756"/>
      <c r="VBY41" s="756"/>
      <c r="VBZ41" s="756"/>
      <c r="VCA41" s="756"/>
      <c r="VCB41" s="756"/>
      <c r="VCC41" s="756"/>
      <c r="VCD41" s="756"/>
      <c r="VCE41" s="756"/>
      <c r="VCF41" s="756"/>
      <c r="VCG41" s="756"/>
      <c r="VCH41" s="756"/>
      <c r="VCI41" s="756"/>
      <c r="VCJ41" s="756"/>
      <c r="VCK41" s="756"/>
      <c r="VCL41" s="756"/>
      <c r="VCM41" s="756"/>
      <c r="VCN41" s="756"/>
      <c r="VCO41" s="756"/>
      <c r="VCP41" s="756"/>
      <c r="VCQ41" s="756"/>
      <c r="VCR41" s="756"/>
      <c r="VCS41" s="756"/>
      <c r="VCT41" s="756"/>
      <c r="VCU41" s="756"/>
      <c r="VCV41" s="756"/>
      <c r="VCW41" s="756"/>
      <c r="VCX41" s="756"/>
      <c r="VCY41" s="756"/>
      <c r="VCZ41" s="756"/>
      <c r="VDA41" s="756"/>
      <c r="VDB41" s="756"/>
      <c r="VDC41" s="756"/>
      <c r="VDD41" s="756"/>
      <c r="VDE41" s="756"/>
      <c r="VDF41" s="756"/>
      <c r="VDG41" s="756"/>
      <c r="VDH41" s="756"/>
      <c r="VDI41" s="756"/>
      <c r="VDJ41" s="756"/>
      <c r="VDK41" s="756"/>
      <c r="VDL41" s="756"/>
      <c r="VDM41" s="756"/>
      <c r="VDN41" s="756"/>
      <c r="VDO41" s="756"/>
      <c r="VDP41" s="756"/>
      <c r="VDQ41" s="756"/>
      <c r="VDR41" s="756"/>
      <c r="VDS41" s="756"/>
      <c r="VDT41" s="756"/>
      <c r="VDU41" s="756"/>
      <c r="VDV41" s="756"/>
      <c r="VDW41" s="756"/>
      <c r="VDX41" s="756"/>
      <c r="VDY41" s="756"/>
      <c r="VDZ41" s="756"/>
      <c r="VEA41" s="756"/>
      <c r="VEB41" s="756"/>
      <c r="VEC41" s="756"/>
      <c r="VED41" s="756"/>
      <c r="VEE41" s="756"/>
      <c r="VEF41" s="756"/>
      <c r="VEG41" s="756"/>
      <c r="VEH41" s="756"/>
      <c r="VEI41" s="756"/>
      <c r="VEJ41" s="756"/>
      <c r="VEK41" s="756"/>
      <c r="VEL41" s="756"/>
      <c r="VEM41" s="756"/>
      <c r="VEN41" s="756"/>
      <c r="VEO41" s="756"/>
      <c r="VEP41" s="756"/>
      <c r="VEQ41" s="756"/>
      <c r="VER41" s="756"/>
      <c r="VES41" s="756"/>
      <c r="VET41" s="756"/>
      <c r="VEU41" s="756"/>
      <c r="VEV41" s="756"/>
      <c r="VEW41" s="756"/>
      <c r="VEX41" s="756"/>
      <c r="VEY41" s="756"/>
      <c r="VEZ41" s="756"/>
      <c r="VFA41" s="756"/>
      <c r="VFB41" s="756"/>
      <c r="VFC41" s="756"/>
      <c r="VFD41" s="756"/>
      <c r="VFE41" s="756"/>
      <c r="VFF41" s="756"/>
      <c r="VFG41" s="756"/>
      <c r="VFH41" s="756"/>
      <c r="VFI41" s="756"/>
      <c r="VFJ41" s="756"/>
      <c r="VFK41" s="756"/>
      <c r="VFL41" s="756"/>
      <c r="VFM41" s="756"/>
      <c r="VFN41" s="756"/>
      <c r="VFO41" s="756"/>
      <c r="VFP41" s="756"/>
      <c r="VFQ41" s="756"/>
      <c r="VFR41" s="756"/>
      <c r="VFS41" s="756"/>
      <c r="VFT41" s="756"/>
      <c r="VFU41" s="756"/>
      <c r="VFV41" s="756"/>
      <c r="VFW41" s="756"/>
      <c r="VFX41" s="756"/>
      <c r="VFY41" s="756"/>
      <c r="VFZ41" s="756"/>
      <c r="VGA41" s="756"/>
      <c r="VGB41" s="756"/>
      <c r="VGC41" s="756"/>
      <c r="VGD41" s="756"/>
      <c r="VGE41" s="756"/>
      <c r="VGF41" s="756"/>
      <c r="VGG41" s="756"/>
      <c r="VGH41" s="756"/>
      <c r="VGI41" s="756"/>
      <c r="VGJ41" s="756"/>
      <c r="VGK41" s="756"/>
      <c r="VGL41" s="756"/>
      <c r="VGM41" s="756"/>
      <c r="VGN41" s="756"/>
      <c r="VGO41" s="756"/>
      <c r="VGP41" s="756"/>
      <c r="VGQ41" s="756"/>
      <c r="VGR41" s="756"/>
      <c r="VGS41" s="756"/>
      <c r="VGT41" s="756"/>
      <c r="VGU41" s="756"/>
      <c r="VGV41" s="756"/>
      <c r="VGW41" s="756"/>
      <c r="VGX41" s="756"/>
      <c r="VGY41" s="756"/>
      <c r="VGZ41" s="756"/>
      <c r="VHA41" s="756"/>
      <c r="VHB41" s="756"/>
      <c r="VHC41" s="756"/>
      <c r="VHD41" s="756"/>
      <c r="VHE41" s="756"/>
      <c r="VHF41" s="756"/>
      <c r="VHG41" s="756"/>
      <c r="VHH41" s="756"/>
      <c r="VHI41" s="756"/>
      <c r="VHJ41" s="756"/>
      <c r="VHK41" s="756"/>
      <c r="VHL41" s="756"/>
      <c r="VHM41" s="756"/>
      <c r="VHN41" s="756"/>
      <c r="VHO41" s="756"/>
      <c r="VHP41" s="756"/>
      <c r="VHQ41" s="756"/>
      <c r="VHR41" s="756"/>
      <c r="VHS41" s="756"/>
      <c r="VHT41" s="756"/>
      <c r="VHU41" s="756"/>
      <c r="VHV41" s="756"/>
      <c r="VHW41" s="756"/>
      <c r="VHX41" s="756"/>
      <c r="VHY41" s="756"/>
      <c r="VHZ41" s="756"/>
      <c r="VIA41" s="756"/>
      <c r="VIB41" s="756"/>
      <c r="VIC41" s="756"/>
      <c r="VID41" s="756"/>
      <c r="VIE41" s="756"/>
      <c r="VIF41" s="756"/>
      <c r="VIG41" s="756"/>
      <c r="VIH41" s="756"/>
      <c r="VII41" s="756"/>
      <c r="VIJ41" s="756"/>
      <c r="VIK41" s="756"/>
      <c r="VIL41" s="756"/>
      <c r="VIM41" s="756"/>
      <c r="VIN41" s="756"/>
      <c r="VIO41" s="756"/>
      <c r="VIP41" s="756"/>
      <c r="VIQ41" s="756"/>
      <c r="VIR41" s="756"/>
      <c r="VIS41" s="756"/>
      <c r="VIT41" s="756"/>
      <c r="VIU41" s="756"/>
      <c r="VIV41" s="756"/>
      <c r="VIW41" s="756"/>
      <c r="VIX41" s="756"/>
      <c r="VIY41" s="756"/>
      <c r="VIZ41" s="756"/>
      <c r="VJA41" s="756"/>
      <c r="VJB41" s="756"/>
      <c r="VJC41" s="756"/>
      <c r="VJD41" s="756"/>
      <c r="VJE41" s="756"/>
      <c r="VJF41" s="756"/>
      <c r="VJG41" s="756"/>
      <c r="VJH41" s="756"/>
      <c r="VJI41" s="756"/>
      <c r="VJJ41" s="756"/>
      <c r="VJK41" s="756"/>
      <c r="VJL41" s="756"/>
      <c r="VJM41" s="756"/>
      <c r="VJN41" s="756"/>
      <c r="VJO41" s="756"/>
      <c r="VJP41" s="756"/>
      <c r="VJQ41" s="756"/>
      <c r="VJR41" s="756"/>
      <c r="VJS41" s="756"/>
      <c r="VJT41" s="756"/>
      <c r="VJU41" s="756"/>
      <c r="VJV41" s="756"/>
      <c r="VJW41" s="756"/>
      <c r="VJX41" s="756"/>
      <c r="VJY41" s="756"/>
      <c r="VJZ41" s="756"/>
      <c r="VKA41" s="756"/>
      <c r="VKB41" s="756"/>
      <c r="VKC41" s="756"/>
      <c r="VKD41" s="756"/>
      <c r="VKE41" s="756"/>
      <c r="VKF41" s="756"/>
      <c r="VKG41" s="756"/>
      <c r="VKH41" s="756"/>
      <c r="VKI41" s="756"/>
      <c r="VKJ41" s="756"/>
      <c r="VKK41" s="756"/>
      <c r="VKL41" s="756"/>
      <c r="VKM41" s="756"/>
      <c r="VKN41" s="756"/>
      <c r="VKO41" s="756"/>
      <c r="VKP41" s="756"/>
      <c r="VKQ41" s="756"/>
      <c r="VKR41" s="756"/>
      <c r="VKS41" s="756"/>
      <c r="VKT41" s="756"/>
      <c r="VKU41" s="756"/>
      <c r="VKV41" s="756"/>
      <c r="VKW41" s="756"/>
      <c r="VKX41" s="756"/>
      <c r="VKY41" s="756"/>
      <c r="VKZ41" s="756"/>
      <c r="VLA41" s="756"/>
      <c r="VLB41" s="756"/>
      <c r="VLC41" s="756"/>
      <c r="VLD41" s="756"/>
      <c r="VLE41" s="756"/>
      <c r="VLF41" s="756"/>
      <c r="VLG41" s="756"/>
      <c r="VLH41" s="756"/>
      <c r="VLI41" s="756"/>
      <c r="VLJ41" s="756"/>
      <c r="VLK41" s="756"/>
      <c r="VLL41" s="756"/>
      <c r="VLM41" s="756"/>
      <c r="VLN41" s="756"/>
      <c r="VLO41" s="756"/>
      <c r="VLP41" s="756"/>
      <c r="VLQ41" s="756"/>
      <c r="VLR41" s="756"/>
      <c r="VLS41" s="756"/>
      <c r="VLT41" s="756"/>
      <c r="VLU41" s="756"/>
      <c r="VLV41" s="756"/>
      <c r="VLW41" s="756"/>
      <c r="VLX41" s="756"/>
      <c r="VLY41" s="756"/>
      <c r="VLZ41" s="756"/>
      <c r="VMA41" s="756"/>
      <c r="VMB41" s="756"/>
      <c r="VMC41" s="756"/>
      <c r="VMD41" s="756"/>
      <c r="VME41" s="756"/>
      <c r="VMF41" s="756"/>
      <c r="VMG41" s="756"/>
      <c r="VMH41" s="756"/>
      <c r="VMI41" s="756"/>
      <c r="VMJ41" s="756"/>
      <c r="VMK41" s="756"/>
      <c r="VML41" s="756"/>
      <c r="VMM41" s="756"/>
      <c r="VMN41" s="756"/>
      <c r="VMO41" s="756"/>
      <c r="VMP41" s="756"/>
      <c r="VMQ41" s="756"/>
      <c r="VMR41" s="756"/>
      <c r="VMS41" s="756"/>
      <c r="VMT41" s="756"/>
      <c r="VMU41" s="756"/>
      <c r="VMV41" s="756"/>
      <c r="VMW41" s="756"/>
      <c r="VMX41" s="756"/>
      <c r="VMY41" s="756"/>
      <c r="VMZ41" s="756"/>
      <c r="VNA41" s="756"/>
      <c r="VNB41" s="756"/>
      <c r="VNC41" s="756"/>
      <c r="VND41" s="756"/>
      <c r="VNE41" s="756"/>
      <c r="VNF41" s="756"/>
      <c r="VNG41" s="756"/>
      <c r="VNH41" s="756"/>
      <c r="VNI41" s="756"/>
      <c r="VNJ41" s="756"/>
      <c r="VNK41" s="756"/>
      <c r="VNL41" s="756"/>
      <c r="VNM41" s="756"/>
      <c r="VNN41" s="756"/>
      <c r="VNO41" s="756"/>
      <c r="VNP41" s="756"/>
      <c r="VNQ41" s="756"/>
      <c r="VNR41" s="756"/>
      <c r="VNS41" s="756"/>
      <c r="VNT41" s="756"/>
      <c r="VNU41" s="756"/>
      <c r="VNV41" s="756"/>
      <c r="VNW41" s="756"/>
      <c r="VNX41" s="756"/>
      <c r="VNY41" s="756"/>
      <c r="VNZ41" s="756"/>
      <c r="VOA41" s="756"/>
      <c r="VOB41" s="756"/>
      <c r="VOC41" s="756"/>
      <c r="VOD41" s="756"/>
      <c r="VOE41" s="756"/>
      <c r="VOF41" s="756"/>
      <c r="VOG41" s="756"/>
      <c r="VOH41" s="756"/>
      <c r="VOI41" s="756"/>
      <c r="VOJ41" s="756"/>
      <c r="VOK41" s="756"/>
      <c r="VOL41" s="756"/>
      <c r="VOM41" s="756"/>
      <c r="VON41" s="756"/>
      <c r="VOO41" s="756"/>
      <c r="VOP41" s="756"/>
      <c r="VOQ41" s="756"/>
      <c r="VOR41" s="756"/>
      <c r="VOS41" s="756"/>
      <c r="VOT41" s="756"/>
      <c r="VOU41" s="756"/>
      <c r="VOV41" s="756"/>
      <c r="VOW41" s="756"/>
      <c r="VOX41" s="756"/>
      <c r="VOY41" s="756"/>
      <c r="VOZ41" s="756"/>
      <c r="VPA41" s="756"/>
      <c r="VPB41" s="756"/>
      <c r="VPC41" s="756"/>
      <c r="VPD41" s="756"/>
      <c r="VPE41" s="756"/>
      <c r="VPF41" s="756"/>
      <c r="VPG41" s="756"/>
      <c r="VPH41" s="756"/>
      <c r="VPI41" s="756"/>
      <c r="VPJ41" s="756"/>
      <c r="VPK41" s="756"/>
      <c r="VPL41" s="756"/>
      <c r="VPM41" s="756"/>
      <c r="VPN41" s="756"/>
      <c r="VPO41" s="756"/>
      <c r="VPP41" s="756"/>
      <c r="VPQ41" s="756"/>
      <c r="VPR41" s="756"/>
      <c r="VPS41" s="756"/>
      <c r="VPT41" s="756"/>
      <c r="VPU41" s="756"/>
      <c r="VPV41" s="756"/>
      <c r="VPW41" s="756"/>
      <c r="VPX41" s="756"/>
      <c r="VPY41" s="756"/>
      <c r="VPZ41" s="756"/>
      <c r="VQA41" s="756"/>
      <c r="VQB41" s="756"/>
      <c r="VQC41" s="756"/>
      <c r="VQD41" s="756"/>
      <c r="VQE41" s="756"/>
      <c r="VQF41" s="756"/>
      <c r="VQG41" s="756"/>
      <c r="VQH41" s="756"/>
      <c r="VQI41" s="756"/>
      <c r="VQJ41" s="756"/>
      <c r="VQK41" s="756"/>
      <c r="VQL41" s="756"/>
      <c r="VQM41" s="756"/>
      <c r="VQN41" s="756"/>
      <c r="VQO41" s="756"/>
      <c r="VQP41" s="756"/>
      <c r="VQQ41" s="756"/>
      <c r="VQR41" s="756"/>
      <c r="VQS41" s="756"/>
      <c r="VQT41" s="756"/>
      <c r="VQU41" s="756"/>
      <c r="VQV41" s="756"/>
      <c r="VQW41" s="756"/>
      <c r="VQX41" s="756"/>
      <c r="VQY41" s="756"/>
      <c r="VQZ41" s="756"/>
      <c r="VRA41" s="756"/>
      <c r="VRB41" s="756"/>
      <c r="VRC41" s="756"/>
      <c r="VRD41" s="756"/>
      <c r="VRE41" s="756"/>
      <c r="VRF41" s="756"/>
      <c r="VRG41" s="756"/>
      <c r="VRH41" s="756"/>
      <c r="VRI41" s="756"/>
      <c r="VRJ41" s="756"/>
      <c r="VRK41" s="756"/>
      <c r="VRL41" s="756"/>
      <c r="VRM41" s="756"/>
      <c r="VRN41" s="756"/>
      <c r="VRO41" s="756"/>
      <c r="VRP41" s="756"/>
      <c r="VRQ41" s="756"/>
      <c r="VRR41" s="756"/>
      <c r="VRS41" s="756"/>
      <c r="VRT41" s="756"/>
      <c r="VRU41" s="756"/>
      <c r="VRV41" s="756"/>
      <c r="VRW41" s="756"/>
      <c r="VRX41" s="756"/>
      <c r="VRY41" s="756"/>
      <c r="VRZ41" s="756"/>
      <c r="VSA41" s="756"/>
      <c r="VSB41" s="756"/>
      <c r="VSC41" s="756"/>
      <c r="VSD41" s="756"/>
      <c r="VSE41" s="756"/>
      <c r="VSF41" s="756"/>
      <c r="VSG41" s="756"/>
      <c r="VSH41" s="756"/>
      <c r="VSI41" s="756"/>
      <c r="VSJ41" s="756"/>
      <c r="VSK41" s="756"/>
      <c r="VSL41" s="756"/>
      <c r="VSM41" s="756"/>
      <c r="VSN41" s="756"/>
      <c r="VSO41" s="756"/>
      <c r="VSP41" s="756"/>
      <c r="VSQ41" s="756"/>
      <c r="VSR41" s="756"/>
      <c r="VSS41" s="756"/>
      <c r="VST41" s="756"/>
      <c r="VSU41" s="756"/>
      <c r="VSV41" s="756"/>
      <c r="VSW41" s="756"/>
      <c r="VSX41" s="756"/>
      <c r="VSY41" s="756"/>
      <c r="VSZ41" s="756"/>
      <c r="VTA41" s="756"/>
      <c r="VTB41" s="756"/>
      <c r="VTC41" s="756"/>
      <c r="VTD41" s="756"/>
      <c r="VTE41" s="756"/>
      <c r="VTF41" s="756"/>
      <c r="VTG41" s="756"/>
      <c r="VTH41" s="756"/>
      <c r="VTI41" s="756"/>
      <c r="VTJ41" s="756"/>
      <c r="VTK41" s="756"/>
      <c r="VTL41" s="756"/>
      <c r="VTM41" s="756"/>
      <c r="VTN41" s="756"/>
      <c r="VTO41" s="756"/>
      <c r="VTP41" s="756"/>
      <c r="VTQ41" s="756"/>
      <c r="VTR41" s="756"/>
      <c r="VTS41" s="756"/>
      <c r="VTT41" s="756"/>
      <c r="VTU41" s="756"/>
      <c r="VTV41" s="756"/>
      <c r="VTW41" s="756"/>
      <c r="VTX41" s="756"/>
      <c r="VTY41" s="756"/>
      <c r="VTZ41" s="756"/>
      <c r="VUA41" s="756"/>
      <c r="VUB41" s="756"/>
      <c r="VUC41" s="756"/>
      <c r="VUD41" s="756"/>
      <c r="VUE41" s="756"/>
      <c r="VUF41" s="756"/>
      <c r="VUG41" s="756"/>
      <c r="VUH41" s="756"/>
      <c r="VUI41" s="756"/>
      <c r="VUJ41" s="756"/>
      <c r="VUK41" s="756"/>
      <c r="VUL41" s="756"/>
      <c r="VUM41" s="756"/>
      <c r="VUN41" s="756"/>
      <c r="VUO41" s="756"/>
      <c r="VUP41" s="756"/>
      <c r="VUQ41" s="756"/>
      <c r="VUR41" s="756"/>
      <c r="VUS41" s="756"/>
      <c r="VUT41" s="756"/>
      <c r="VUU41" s="756"/>
      <c r="VUV41" s="756"/>
      <c r="VUW41" s="756"/>
      <c r="VUX41" s="756"/>
      <c r="VUY41" s="756"/>
      <c r="VUZ41" s="756"/>
      <c r="VVA41" s="756"/>
      <c r="VVB41" s="756"/>
      <c r="VVC41" s="756"/>
      <c r="VVD41" s="756"/>
      <c r="VVE41" s="756"/>
      <c r="VVF41" s="756"/>
      <c r="VVG41" s="756"/>
      <c r="VVH41" s="756"/>
      <c r="VVI41" s="756"/>
      <c r="VVJ41" s="756"/>
      <c r="VVK41" s="756"/>
      <c r="VVL41" s="756"/>
      <c r="VVM41" s="756"/>
      <c r="VVN41" s="756"/>
      <c r="VVO41" s="756"/>
      <c r="VVP41" s="756"/>
      <c r="VVQ41" s="756"/>
      <c r="VVR41" s="756"/>
      <c r="VVS41" s="756"/>
      <c r="VVT41" s="756"/>
      <c r="VVU41" s="756"/>
      <c r="VVV41" s="756"/>
      <c r="VVW41" s="756"/>
      <c r="VVX41" s="756"/>
      <c r="VVY41" s="756"/>
      <c r="VVZ41" s="756"/>
      <c r="VWA41" s="756"/>
      <c r="VWB41" s="756"/>
      <c r="VWC41" s="756"/>
      <c r="VWD41" s="756"/>
      <c r="VWE41" s="756"/>
      <c r="VWF41" s="756"/>
      <c r="VWG41" s="756"/>
      <c r="VWH41" s="756"/>
      <c r="VWI41" s="756"/>
      <c r="VWJ41" s="756"/>
      <c r="VWK41" s="756"/>
      <c r="VWL41" s="756"/>
      <c r="VWM41" s="756"/>
      <c r="VWN41" s="756"/>
      <c r="VWO41" s="756"/>
      <c r="VWP41" s="756"/>
      <c r="VWQ41" s="756"/>
      <c r="VWR41" s="756"/>
      <c r="VWS41" s="756"/>
      <c r="VWT41" s="756"/>
      <c r="VWU41" s="756"/>
      <c r="VWV41" s="756"/>
      <c r="VWW41" s="756"/>
      <c r="VWX41" s="756"/>
      <c r="VWY41" s="756"/>
      <c r="VWZ41" s="756"/>
      <c r="VXA41" s="756"/>
      <c r="VXB41" s="756"/>
      <c r="VXC41" s="756"/>
      <c r="VXD41" s="756"/>
      <c r="VXE41" s="756"/>
      <c r="VXF41" s="756"/>
      <c r="VXG41" s="756"/>
      <c r="VXH41" s="756"/>
      <c r="VXI41" s="756"/>
      <c r="VXJ41" s="756"/>
      <c r="VXK41" s="756"/>
      <c r="VXL41" s="756"/>
      <c r="VXM41" s="756"/>
      <c r="VXN41" s="756"/>
      <c r="VXO41" s="756"/>
      <c r="VXP41" s="756"/>
      <c r="VXQ41" s="756"/>
      <c r="VXR41" s="756"/>
      <c r="VXS41" s="756"/>
      <c r="VXT41" s="756"/>
      <c r="VXU41" s="756"/>
      <c r="VXV41" s="756"/>
      <c r="VXW41" s="756"/>
      <c r="VXX41" s="756"/>
      <c r="VXY41" s="756"/>
      <c r="VXZ41" s="756"/>
      <c r="VYA41" s="756"/>
      <c r="VYB41" s="756"/>
      <c r="VYC41" s="756"/>
      <c r="VYD41" s="756"/>
      <c r="VYE41" s="756"/>
      <c r="VYF41" s="756"/>
      <c r="VYG41" s="756"/>
      <c r="VYH41" s="756"/>
      <c r="VYI41" s="756"/>
      <c r="VYJ41" s="756"/>
      <c r="VYK41" s="756"/>
      <c r="VYL41" s="756"/>
      <c r="VYM41" s="756"/>
      <c r="VYN41" s="756"/>
      <c r="VYO41" s="756"/>
      <c r="VYP41" s="756"/>
      <c r="VYQ41" s="756"/>
      <c r="VYR41" s="756"/>
      <c r="VYS41" s="756"/>
      <c r="VYT41" s="756"/>
      <c r="VYU41" s="756"/>
      <c r="VYV41" s="756"/>
      <c r="VYW41" s="756"/>
      <c r="VYX41" s="756"/>
      <c r="VYY41" s="756"/>
      <c r="VYZ41" s="756"/>
      <c r="VZA41" s="756"/>
      <c r="VZB41" s="756"/>
      <c r="VZC41" s="756"/>
      <c r="VZD41" s="756"/>
      <c r="VZE41" s="756"/>
      <c r="VZF41" s="756"/>
      <c r="VZG41" s="756"/>
      <c r="VZH41" s="756"/>
      <c r="VZI41" s="756"/>
      <c r="VZJ41" s="756"/>
      <c r="VZK41" s="756"/>
      <c r="VZL41" s="756"/>
      <c r="VZM41" s="756"/>
      <c r="VZN41" s="756"/>
      <c r="VZO41" s="756"/>
      <c r="VZP41" s="756"/>
      <c r="VZQ41" s="756"/>
      <c r="VZR41" s="756"/>
      <c r="VZS41" s="756"/>
      <c r="VZT41" s="756"/>
      <c r="VZU41" s="756"/>
      <c r="VZV41" s="756"/>
      <c r="VZW41" s="756"/>
      <c r="VZX41" s="756"/>
      <c r="VZY41" s="756"/>
      <c r="VZZ41" s="756"/>
      <c r="WAA41" s="756"/>
      <c r="WAB41" s="756"/>
      <c r="WAC41" s="756"/>
      <c r="WAD41" s="756"/>
      <c r="WAE41" s="756"/>
      <c r="WAF41" s="756"/>
      <c r="WAG41" s="756"/>
      <c r="WAH41" s="756"/>
      <c r="WAI41" s="756"/>
      <c r="WAJ41" s="756"/>
      <c r="WAK41" s="756"/>
      <c r="WAL41" s="756"/>
      <c r="WAM41" s="756"/>
      <c r="WAN41" s="756"/>
      <c r="WAO41" s="756"/>
      <c r="WAP41" s="756"/>
      <c r="WAQ41" s="756"/>
      <c r="WAR41" s="756"/>
      <c r="WAS41" s="756"/>
      <c r="WAT41" s="756"/>
      <c r="WAU41" s="756"/>
      <c r="WAV41" s="756"/>
      <c r="WAW41" s="756"/>
      <c r="WAX41" s="756"/>
      <c r="WAY41" s="756"/>
      <c r="WAZ41" s="756"/>
      <c r="WBA41" s="756"/>
      <c r="WBB41" s="756"/>
      <c r="WBC41" s="756"/>
      <c r="WBD41" s="756"/>
      <c r="WBE41" s="756"/>
      <c r="WBF41" s="756"/>
      <c r="WBG41" s="756"/>
      <c r="WBH41" s="756"/>
      <c r="WBI41" s="756"/>
      <c r="WBJ41" s="756"/>
      <c r="WBK41" s="756"/>
      <c r="WBL41" s="756"/>
      <c r="WBM41" s="756"/>
      <c r="WBN41" s="756"/>
      <c r="WBO41" s="756"/>
      <c r="WBP41" s="756"/>
      <c r="WBQ41" s="756"/>
      <c r="WBR41" s="756"/>
      <c r="WBS41" s="756"/>
      <c r="WBT41" s="756"/>
      <c r="WBU41" s="756"/>
      <c r="WBV41" s="756"/>
      <c r="WBW41" s="756"/>
      <c r="WBX41" s="756"/>
      <c r="WBY41" s="756"/>
      <c r="WBZ41" s="756"/>
      <c r="WCA41" s="756"/>
      <c r="WCB41" s="756"/>
      <c r="WCC41" s="756"/>
      <c r="WCD41" s="756"/>
      <c r="WCE41" s="756"/>
      <c r="WCF41" s="756"/>
      <c r="WCG41" s="756"/>
      <c r="WCH41" s="756"/>
      <c r="WCI41" s="756"/>
      <c r="WCJ41" s="756"/>
      <c r="WCK41" s="756"/>
      <c r="WCL41" s="756"/>
      <c r="WCM41" s="756"/>
      <c r="WCN41" s="756"/>
      <c r="WCO41" s="756"/>
      <c r="WCP41" s="756"/>
      <c r="WCQ41" s="756"/>
      <c r="WCR41" s="756"/>
      <c r="WCS41" s="756"/>
      <c r="WCT41" s="756"/>
      <c r="WCU41" s="756"/>
      <c r="WCV41" s="756"/>
      <c r="WCW41" s="756"/>
      <c r="WCX41" s="756"/>
      <c r="WCY41" s="756"/>
      <c r="WCZ41" s="756"/>
      <c r="WDA41" s="756"/>
      <c r="WDB41" s="756"/>
      <c r="WDC41" s="756"/>
      <c r="WDD41" s="756"/>
      <c r="WDE41" s="756"/>
      <c r="WDF41" s="756"/>
      <c r="WDG41" s="756"/>
      <c r="WDH41" s="756"/>
      <c r="WDI41" s="756"/>
      <c r="WDJ41" s="756"/>
      <c r="WDK41" s="756"/>
      <c r="WDL41" s="756"/>
      <c r="WDM41" s="756"/>
      <c r="WDN41" s="756"/>
      <c r="WDO41" s="756"/>
      <c r="WDP41" s="756"/>
      <c r="WDQ41" s="756"/>
      <c r="WDR41" s="756"/>
      <c r="WDS41" s="756"/>
      <c r="WDT41" s="756"/>
      <c r="WDU41" s="756"/>
      <c r="WDV41" s="756"/>
      <c r="WDW41" s="756"/>
      <c r="WDX41" s="756"/>
      <c r="WDY41" s="756"/>
      <c r="WDZ41" s="756"/>
      <c r="WEA41" s="756"/>
      <c r="WEB41" s="756"/>
      <c r="WEC41" s="756"/>
      <c r="WED41" s="756"/>
      <c r="WEE41" s="756"/>
      <c r="WEF41" s="756"/>
      <c r="WEG41" s="756"/>
      <c r="WEH41" s="756"/>
      <c r="WEI41" s="756"/>
      <c r="WEJ41" s="756"/>
      <c r="WEK41" s="756"/>
      <c r="WEL41" s="756"/>
      <c r="WEM41" s="756"/>
      <c r="WEN41" s="756"/>
      <c r="WEO41" s="756"/>
      <c r="WEP41" s="756"/>
      <c r="WEQ41" s="756"/>
      <c r="WER41" s="756"/>
      <c r="WES41" s="756"/>
      <c r="WET41" s="756"/>
      <c r="WEU41" s="756"/>
      <c r="WEV41" s="756"/>
      <c r="WEW41" s="756"/>
      <c r="WEX41" s="756"/>
      <c r="WEY41" s="756"/>
      <c r="WEZ41" s="756"/>
      <c r="WFA41" s="756"/>
      <c r="WFB41" s="756"/>
      <c r="WFC41" s="756"/>
      <c r="WFD41" s="756"/>
      <c r="WFE41" s="756"/>
      <c r="WFF41" s="756"/>
      <c r="WFG41" s="756"/>
      <c r="WFH41" s="756"/>
      <c r="WFI41" s="756"/>
      <c r="WFJ41" s="756"/>
      <c r="WFK41" s="756"/>
      <c r="WFL41" s="756"/>
      <c r="WFM41" s="756"/>
      <c r="WFN41" s="756"/>
      <c r="WFO41" s="756"/>
      <c r="WFP41" s="756"/>
      <c r="WFQ41" s="756"/>
      <c r="WFR41" s="756"/>
      <c r="WFS41" s="756"/>
      <c r="WFT41" s="756"/>
      <c r="WFU41" s="756"/>
      <c r="WFV41" s="756"/>
      <c r="WFW41" s="756"/>
      <c r="WFX41" s="756"/>
      <c r="WFY41" s="756"/>
      <c r="WFZ41" s="756"/>
      <c r="WGA41" s="756"/>
      <c r="WGB41" s="756"/>
      <c r="WGC41" s="756"/>
      <c r="WGD41" s="756"/>
      <c r="WGE41" s="756"/>
      <c r="WGF41" s="756"/>
      <c r="WGG41" s="756"/>
      <c r="WGH41" s="756"/>
      <c r="WGI41" s="756"/>
      <c r="WGJ41" s="756"/>
      <c r="WGK41" s="756"/>
      <c r="WGL41" s="756"/>
      <c r="WGM41" s="756"/>
      <c r="WGN41" s="756"/>
      <c r="WGO41" s="756"/>
      <c r="WGP41" s="756"/>
      <c r="WGQ41" s="756"/>
      <c r="WGR41" s="756"/>
      <c r="WGS41" s="756"/>
      <c r="WGT41" s="756"/>
      <c r="WGU41" s="756"/>
      <c r="WGV41" s="756"/>
      <c r="WGW41" s="756"/>
      <c r="WGX41" s="756"/>
      <c r="WGY41" s="756"/>
      <c r="WGZ41" s="756"/>
      <c r="WHA41" s="756"/>
      <c r="WHB41" s="756"/>
      <c r="WHC41" s="756"/>
      <c r="WHD41" s="756"/>
      <c r="WHE41" s="756"/>
      <c r="WHF41" s="756"/>
      <c r="WHG41" s="756"/>
      <c r="WHH41" s="756"/>
      <c r="WHI41" s="756"/>
      <c r="WHJ41" s="756"/>
      <c r="WHK41" s="756"/>
      <c r="WHL41" s="756"/>
      <c r="WHM41" s="756"/>
      <c r="WHN41" s="756"/>
      <c r="WHO41" s="756"/>
      <c r="WHP41" s="756"/>
      <c r="WHQ41" s="756"/>
      <c r="WHR41" s="756"/>
      <c r="WHS41" s="756"/>
      <c r="WHT41" s="756"/>
      <c r="WHU41" s="756"/>
      <c r="WHV41" s="756"/>
      <c r="WHW41" s="756"/>
      <c r="WHX41" s="756"/>
      <c r="WHY41" s="756"/>
      <c r="WHZ41" s="756"/>
      <c r="WIA41" s="756"/>
      <c r="WIB41" s="756"/>
      <c r="WIC41" s="756"/>
      <c r="WID41" s="756"/>
      <c r="WIE41" s="756"/>
      <c r="WIF41" s="756"/>
      <c r="WIG41" s="756"/>
      <c r="WIH41" s="756"/>
      <c r="WII41" s="756"/>
      <c r="WIJ41" s="756"/>
      <c r="WIK41" s="756"/>
      <c r="WIL41" s="756"/>
      <c r="WIM41" s="756"/>
      <c r="WIN41" s="756"/>
      <c r="WIO41" s="756"/>
      <c r="WIP41" s="756"/>
      <c r="WIQ41" s="756"/>
      <c r="WIR41" s="756"/>
      <c r="WIS41" s="756"/>
      <c r="WIT41" s="756"/>
      <c r="WIU41" s="756"/>
      <c r="WIV41" s="756"/>
      <c r="WIW41" s="756"/>
      <c r="WIX41" s="756"/>
      <c r="WIY41" s="756"/>
      <c r="WIZ41" s="756"/>
      <c r="WJA41" s="756"/>
      <c r="WJB41" s="756"/>
      <c r="WJC41" s="756"/>
      <c r="WJD41" s="756"/>
      <c r="WJE41" s="756"/>
      <c r="WJF41" s="756"/>
      <c r="WJG41" s="756"/>
      <c r="WJH41" s="756"/>
      <c r="WJI41" s="756"/>
      <c r="WJJ41" s="756"/>
      <c r="WJK41" s="756"/>
      <c r="WJL41" s="756"/>
      <c r="WJM41" s="756"/>
      <c r="WJN41" s="756"/>
      <c r="WJO41" s="756"/>
      <c r="WJP41" s="756"/>
      <c r="WJQ41" s="756"/>
      <c r="WJR41" s="756"/>
      <c r="WJS41" s="756"/>
      <c r="WJT41" s="756"/>
      <c r="WJU41" s="756"/>
      <c r="WJV41" s="756"/>
      <c r="WJW41" s="756"/>
      <c r="WJX41" s="756"/>
      <c r="WJY41" s="756"/>
      <c r="WJZ41" s="756"/>
      <c r="WKA41" s="756"/>
      <c r="WKB41" s="756"/>
      <c r="WKC41" s="756"/>
      <c r="WKD41" s="756"/>
      <c r="WKE41" s="756"/>
      <c r="WKF41" s="756"/>
      <c r="WKG41" s="756"/>
      <c r="WKH41" s="756"/>
      <c r="WKI41" s="756"/>
      <c r="WKJ41" s="756"/>
      <c r="WKK41" s="756"/>
      <c r="WKL41" s="756"/>
      <c r="WKM41" s="756"/>
      <c r="WKN41" s="756"/>
      <c r="WKO41" s="756"/>
      <c r="WKP41" s="756"/>
      <c r="WKQ41" s="756"/>
      <c r="WKR41" s="756"/>
      <c r="WKS41" s="756"/>
      <c r="WKT41" s="756"/>
      <c r="WKU41" s="756"/>
      <c r="WKV41" s="756"/>
      <c r="WKW41" s="756"/>
      <c r="WKX41" s="756"/>
      <c r="WKY41" s="756"/>
      <c r="WKZ41" s="756"/>
      <c r="WLA41" s="756"/>
      <c r="WLB41" s="756"/>
      <c r="WLC41" s="756"/>
      <c r="WLD41" s="756"/>
      <c r="WLE41" s="756"/>
      <c r="WLF41" s="756"/>
      <c r="WLG41" s="756"/>
      <c r="WLH41" s="756"/>
      <c r="WLI41" s="756"/>
      <c r="WLJ41" s="756"/>
      <c r="WLK41" s="756"/>
      <c r="WLL41" s="756"/>
      <c r="WLM41" s="756"/>
      <c r="WLN41" s="756"/>
      <c r="WLO41" s="756"/>
      <c r="WLP41" s="756"/>
      <c r="WLQ41" s="756"/>
      <c r="WLR41" s="756"/>
      <c r="WLS41" s="756"/>
      <c r="WLT41" s="756"/>
      <c r="WLU41" s="756"/>
      <c r="WLV41" s="756"/>
      <c r="WLW41" s="756"/>
      <c r="WLX41" s="756"/>
      <c r="WLY41" s="756"/>
      <c r="WLZ41" s="756"/>
      <c r="WMA41" s="756"/>
      <c r="WMB41" s="756"/>
      <c r="WMC41" s="756"/>
      <c r="WMD41" s="756"/>
      <c r="WME41" s="756"/>
      <c r="WMF41" s="756"/>
      <c r="WMG41" s="756"/>
      <c r="WMH41" s="756"/>
      <c r="WMI41" s="756"/>
      <c r="WMJ41" s="756"/>
      <c r="WMK41" s="756"/>
      <c r="WML41" s="756"/>
      <c r="WMM41" s="756"/>
      <c r="WMN41" s="756"/>
      <c r="WMO41" s="756"/>
      <c r="WMP41" s="756"/>
      <c r="WMQ41" s="756"/>
      <c r="WMR41" s="756"/>
      <c r="WMS41" s="756"/>
      <c r="WMT41" s="756"/>
      <c r="WMU41" s="756"/>
      <c r="WMV41" s="756"/>
      <c r="WMW41" s="756"/>
      <c r="WMX41" s="756"/>
      <c r="WMY41" s="756"/>
      <c r="WMZ41" s="756"/>
      <c r="WNA41" s="756"/>
      <c r="WNB41" s="756"/>
      <c r="WNC41" s="756"/>
      <c r="WND41" s="756"/>
      <c r="WNE41" s="756"/>
      <c r="WNF41" s="756"/>
      <c r="WNG41" s="756"/>
      <c r="WNH41" s="756"/>
      <c r="WNI41" s="756"/>
      <c r="WNJ41" s="756"/>
      <c r="WNK41" s="756"/>
      <c r="WNL41" s="756"/>
      <c r="WNM41" s="756"/>
      <c r="WNN41" s="756"/>
      <c r="WNO41" s="756"/>
      <c r="WNP41" s="756"/>
      <c r="WNQ41" s="756"/>
      <c r="WNR41" s="756"/>
      <c r="WNS41" s="756"/>
      <c r="WNT41" s="756"/>
      <c r="WNU41" s="756"/>
      <c r="WNV41" s="756"/>
      <c r="WNW41" s="756"/>
      <c r="WNX41" s="756"/>
      <c r="WNY41" s="756"/>
      <c r="WNZ41" s="756"/>
      <c r="WOA41" s="756"/>
      <c r="WOB41" s="756"/>
      <c r="WOC41" s="756"/>
      <c r="WOD41" s="756"/>
      <c r="WOE41" s="756"/>
      <c r="WOF41" s="756"/>
      <c r="WOG41" s="756"/>
      <c r="WOH41" s="756"/>
      <c r="WOI41" s="756"/>
      <c r="WOJ41" s="756"/>
      <c r="WOK41" s="756"/>
      <c r="WOL41" s="756"/>
      <c r="WOM41" s="756"/>
      <c r="WON41" s="756"/>
      <c r="WOO41" s="756"/>
      <c r="WOP41" s="756"/>
      <c r="WOQ41" s="756"/>
      <c r="WOR41" s="756"/>
      <c r="WOS41" s="756"/>
      <c r="WOT41" s="756"/>
      <c r="WOU41" s="756"/>
      <c r="WOV41" s="756"/>
      <c r="WOW41" s="756"/>
      <c r="WOX41" s="756"/>
      <c r="WOY41" s="756"/>
      <c r="WOZ41" s="756"/>
      <c r="WPA41" s="756"/>
      <c r="WPB41" s="756"/>
      <c r="WPC41" s="756"/>
      <c r="WPD41" s="756"/>
      <c r="WPE41" s="756"/>
      <c r="WPF41" s="756"/>
      <c r="WPG41" s="756"/>
      <c r="WPH41" s="756"/>
      <c r="WPI41" s="756"/>
      <c r="WPJ41" s="756"/>
      <c r="WPK41" s="756"/>
      <c r="WPL41" s="756"/>
      <c r="WPM41" s="756"/>
      <c r="WPN41" s="756"/>
      <c r="WPO41" s="756"/>
      <c r="WPP41" s="756"/>
      <c r="WPQ41" s="756"/>
      <c r="WPR41" s="756"/>
      <c r="WPS41" s="756"/>
      <c r="WPT41" s="756"/>
      <c r="WPU41" s="756"/>
      <c r="WPV41" s="756"/>
      <c r="WPW41" s="756"/>
      <c r="WPX41" s="756"/>
      <c r="WPY41" s="756"/>
      <c r="WPZ41" s="756"/>
      <c r="WQA41" s="756"/>
      <c r="WQB41" s="756"/>
      <c r="WQC41" s="756"/>
      <c r="WQD41" s="756"/>
      <c r="WQE41" s="756"/>
      <c r="WQF41" s="756"/>
      <c r="WQG41" s="756"/>
      <c r="WQH41" s="756"/>
      <c r="WQI41" s="756"/>
      <c r="WQJ41" s="756"/>
      <c r="WQK41" s="756"/>
      <c r="WQL41" s="756"/>
      <c r="WQM41" s="756"/>
      <c r="WQN41" s="756"/>
      <c r="WQO41" s="756"/>
      <c r="WQP41" s="756"/>
      <c r="WQQ41" s="756"/>
      <c r="WQR41" s="756"/>
      <c r="WQS41" s="756"/>
      <c r="WQT41" s="756"/>
      <c r="WQU41" s="756"/>
      <c r="WQV41" s="756"/>
      <c r="WQW41" s="756"/>
      <c r="WQX41" s="756"/>
      <c r="WQY41" s="756"/>
      <c r="WQZ41" s="756"/>
      <c r="WRA41" s="756"/>
      <c r="WRB41" s="756"/>
      <c r="WRC41" s="756"/>
      <c r="WRD41" s="756"/>
      <c r="WRE41" s="756"/>
      <c r="WRF41" s="756"/>
      <c r="WRG41" s="756"/>
      <c r="WRH41" s="756"/>
      <c r="WRI41" s="756"/>
      <c r="WRJ41" s="756"/>
      <c r="WRK41" s="756"/>
      <c r="WRL41" s="756"/>
      <c r="WRM41" s="756"/>
      <c r="WRN41" s="756"/>
      <c r="WRO41" s="756"/>
      <c r="WRP41" s="756"/>
      <c r="WRQ41" s="756"/>
      <c r="WRR41" s="756"/>
      <c r="WRS41" s="756"/>
      <c r="WRT41" s="756"/>
      <c r="WRU41" s="756"/>
      <c r="WRV41" s="756"/>
      <c r="WRW41" s="756"/>
      <c r="WRX41" s="756"/>
      <c r="WRY41" s="756"/>
      <c r="WRZ41" s="756"/>
      <c r="WSA41" s="756"/>
      <c r="WSB41" s="756"/>
      <c r="WSC41" s="756"/>
      <c r="WSD41" s="756"/>
      <c r="WSE41" s="756"/>
      <c r="WSF41" s="756"/>
      <c r="WSG41" s="756"/>
      <c r="WSH41" s="756"/>
      <c r="WSI41" s="756"/>
      <c r="WSJ41" s="756"/>
      <c r="WSK41" s="756"/>
      <c r="WSL41" s="756"/>
      <c r="WSM41" s="756"/>
      <c r="WSN41" s="756"/>
      <c r="WSO41" s="756"/>
      <c r="WSP41" s="756"/>
      <c r="WSQ41" s="756"/>
      <c r="WSR41" s="756"/>
      <c r="WSS41" s="756"/>
      <c r="WST41" s="756"/>
      <c r="WSU41" s="756"/>
      <c r="WSV41" s="756"/>
      <c r="WSW41" s="756"/>
      <c r="WSX41" s="756"/>
      <c r="WSY41" s="756"/>
      <c r="WSZ41" s="756"/>
      <c r="WTA41" s="756"/>
      <c r="WTB41" s="756"/>
      <c r="WTC41" s="756"/>
      <c r="WTD41" s="756"/>
      <c r="WTE41" s="756"/>
      <c r="WTF41" s="756"/>
      <c r="WTG41" s="756"/>
      <c r="WTH41" s="756"/>
      <c r="WTI41" s="756"/>
      <c r="WTJ41" s="756"/>
      <c r="WTK41" s="756"/>
      <c r="WTL41" s="756"/>
      <c r="WTM41" s="756"/>
      <c r="WTN41" s="756"/>
      <c r="WTO41" s="756"/>
      <c r="WTP41" s="756"/>
      <c r="WTQ41" s="756"/>
      <c r="WTR41" s="756"/>
      <c r="WTS41" s="756"/>
      <c r="WTT41" s="756"/>
      <c r="WTU41" s="756"/>
      <c r="WTV41" s="756"/>
      <c r="WTW41" s="756"/>
      <c r="WTX41" s="756"/>
      <c r="WTY41" s="756"/>
      <c r="WTZ41" s="756"/>
      <c r="WUA41" s="756"/>
      <c r="WUB41" s="756"/>
      <c r="WUC41" s="756"/>
      <c r="WUD41" s="756"/>
      <c r="WUE41" s="756"/>
      <c r="WUF41" s="756"/>
      <c r="WUG41" s="756"/>
      <c r="WUH41" s="756"/>
      <c r="WUI41" s="756"/>
      <c r="WUJ41" s="756"/>
      <c r="WUK41" s="756"/>
      <c r="WUL41" s="756"/>
      <c r="WUM41" s="756"/>
      <c r="WUN41" s="756"/>
      <c r="WUO41" s="756"/>
      <c r="WUP41" s="756"/>
      <c r="WUQ41" s="756"/>
      <c r="WUR41" s="756"/>
      <c r="WUS41" s="756"/>
      <c r="WUT41" s="756"/>
      <c r="WUU41" s="756"/>
      <c r="WUV41" s="756"/>
      <c r="WUW41" s="756"/>
      <c r="WUX41" s="756"/>
      <c r="WUY41" s="756"/>
      <c r="WUZ41" s="756"/>
      <c r="WVA41" s="756"/>
      <c r="WVB41" s="756"/>
      <c r="WVC41" s="756"/>
      <c r="WVD41" s="756"/>
      <c r="WVE41" s="756"/>
      <c r="WVF41" s="756"/>
      <c r="WVG41" s="756"/>
      <c r="WVH41" s="756"/>
      <c r="WVI41" s="756"/>
      <c r="WVJ41" s="756"/>
      <c r="WVK41" s="756"/>
      <c r="WVL41" s="756"/>
      <c r="WVM41" s="756"/>
      <c r="WVN41" s="756"/>
      <c r="WVO41" s="756"/>
      <c r="WVP41" s="756"/>
      <c r="WVQ41" s="756"/>
      <c r="WVR41" s="756"/>
      <c r="WVS41" s="756"/>
      <c r="WVT41" s="756"/>
      <c r="WVU41" s="756"/>
      <c r="WVV41" s="756"/>
      <c r="WVW41" s="756"/>
      <c r="WVX41" s="756"/>
      <c r="WVY41" s="756"/>
      <c r="WVZ41" s="756"/>
      <c r="WWA41" s="756"/>
      <c r="WWB41" s="756"/>
      <c r="WWC41" s="756"/>
      <c r="WWD41" s="756"/>
      <c r="WWE41" s="756"/>
      <c r="WWF41" s="756"/>
      <c r="WWG41" s="756"/>
      <c r="WWH41" s="756"/>
      <c r="WWI41" s="756"/>
      <c r="WWJ41" s="756"/>
      <c r="WWK41" s="756"/>
      <c r="WWL41" s="756"/>
      <c r="WWM41" s="756"/>
      <c r="WWN41" s="756"/>
      <c r="WWO41" s="756"/>
      <c r="WWP41" s="756"/>
      <c r="WWQ41" s="756"/>
      <c r="WWR41" s="756"/>
      <c r="WWS41" s="756"/>
      <c r="WWT41" s="756"/>
      <c r="WWU41" s="756"/>
      <c r="WWV41" s="756"/>
      <c r="WWW41" s="756"/>
      <c r="WWX41" s="756"/>
      <c r="WWY41" s="756"/>
      <c r="WWZ41" s="756"/>
      <c r="WXA41" s="756"/>
      <c r="WXB41" s="756"/>
      <c r="WXC41" s="756"/>
      <c r="WXD41" s="756"/>
      <c r="WXE41" s="756"/>
      <c r="WXF41" s="756"/>
      <c r="WXG41" s="756"/>
      <c r="WXH41" s="756"/>
      <c r="WXI41" s="756"/>
      <c r="WXJ41" s="756"/>
      <c r="WXK41" s="756"/>
      <c r="WXL41" s="756"/>
      <c r="WXM41" s="756"/>
      <c r="WXN41" s="756"/>
      <c r="WXO41" s="756"/>
      <c r="WXP41" s="756"/>
      <c r="WXQ41" s="756"/>
      <c r="WXR41" s="756"/>
      <c r="WXS41" s="756"/>
      <c r="WXT41" s="756"/>
      <c r="WXU41" s="756"/>
      <c r="WXV41" s="756"/>
      <c r="WXW41" s="756"/>
      <c r="WXX41" s="756"/>
      <c r="WXY41" s="756"/>
      <c r="WXZ41" s="756"/>
      <c r="WYA41" s="756"/>
      <c r="WYB41" s="756"/>
      <c r="WYC41" s="756"/>
      <c r="WYD41" s="756"/>
      <c r="WYE41" s="756"/>
      <c r="WYF41" s="756"/>
      <c r="WYG41" s="756"/>
      <c r="WYH41" s="756"/>
      <c r="WYI41" s="756"/>
      <c r="WYJ41" s="756"/>
      <c r="WYK41" s="756"/>
      <c r="WYL41" s="756"/>
      <c r="WYM41" s="756"/>
      <c r="WYN41" s="756"/>
      <c r="WYO41" s="756"/>
      <c r="WYP41" s="756"/>
      <c r="WYQ41" s="756"/>
      <c r="WYR41" s="756"/>
      <c r="WYS41" s="756"/>
      <c r="WYT41" s="756"/>
      <c r="WYU41" s="756"/>
      <c r="WYV41" s="756"/>
      <c r="WYW41" s="756"/>
      <c r="WYX41" s="756"/>
      <c r="WYY41" s="756"/>
      <c r="WYZ41" s="756"/>
      <c r="WZA41" s="756"/>
      <c r="WZB41" s="756"/>
      <c r="WZC41" s="756"/>
      <c r="WZD41" s="756"/>
      <c r="WZE41" s="756"/>
      <c r="WZF41" s="756"/>
      <c r="WZG41" s="756"/>
      <c r="WZH41" s="756"/>
      <c r="WZI41" s="756"/>
      <c r="WZJ41" s="756"/>
      <c r="WZK41" s="756"/>
      <c r="WZL41" s="756"/>
      <c r="WZM41" s="756"/>
      <c r="WZN41" s="756"/>
      <c r="WZO41" s="756"/>
      <c r="WZP41" s="756"/>
      <c r="WZQ41" s="756"/>
      <c r="WZR41" s="756"/>
      <c r="WZS41" s="756"/>
      <c r="WZT41" s="756"/>
      <c r="WZU41" s="756"/>
      <c r="WZV41" s="756"/>
      <c r="WZW41" s="756"/>
      <c r="WZX41" s="756"/>
      <c r="WZY41" s="756"/>
      <c r="WZZ41" s="756"/>
      <c r="XAA41" s="756"/>
      <c r="XAB41" s="756"/>
      <c r="XAC41" s="756"/>
      <c r="XAD41" s="756"/>
      <c r="XAE41" s="756"/>
      <c r="XAF41" s="756"/>
      <c r="XAG41" s="756"/>
      <c r="XAH41" s="756"/>
      <c r="XAI41" s="756"/>
      <c r="XAJ41" s="756"/>
      <c r="XAK41" s="756"/>
      <c r="XAL41" s="756"/>
      <c r="XAM41" s="756"/>
      <c r="XAN41" s="756"/>
      <c r="XAO41" s="756"/>
      <c r="XAP41" s="756"/>
      <c r="XAQ41" s="756"/>
      <c r="XAR41" s="756"/>
      <c r="XAS41" s="756"/>
      <c r="XAT41" s="756"/>
      <c r="XAU41" s="756"/>
      <c r="XAV41" s="756"/>
      <c r="XAW41" s="756"/>
      <c r="XAX41" s="756"/>
      <c r="XAY41" s="756"/>
      <c r="XAZ41" s="756"/>
      <c r="XBA41" s="756"/>
      <c r="XBB41" s="756"/>
      <c r="XBC41" s="756"/>
      <c r="XBD41" s="756"/>
      <c r="XBE41" s="756"/>
      <c r="XBF41" s="756"/>
      <c r="XBG41" s="756"/>
      <c r="XBH41" s="756"/>
      <c r="XBI41" s="756"/>
      <c r="XBJ41" s="756"/>
      <c r="XBK41" s="756"/>
      <c r="XBL41" s="756"/>
      <c r="XBM41" s="756"/>
      <c r="XBN41" s="756"/>
      <c r="XBO41" s="756"/>
      <c r="XBP41" s="756"/>
      <c r="XBQ41" s="756"/>
      <c r="XBR41" s="756"/>
      <c r="XBS41" s="756"/>
      <c r="XBT41" s="756"/>
      <c r="XBU41" s="756"/>
      <c r="XBV41" s="756"/>
      <c r="XBW41" s="756"/>
      <c r="XBX41" s="756"/>
      <c r="XBY41" s="756"/>
      <c r="XBZ41" s="756"/>
      <c r="XCA41" s="756"/>
      <c r="XCB41" s="756"/>
      <c r="XCC41" s="756"/>
      <c r="XCD41" s="756"/>
      <c r="XCE41" s="756"/>
      <c r="XCF41" s="756"/>
      <c r="XCG41" s="756"/>
      <c r="XCH41" s="756"/>
      <c r="XCI41" s="756"/>
      <c r="XCJ41" s="756"/>
      <c r="XCK41" s="756"/>
      <c r="XCL41" s="756"/>
      <c r="XCM41" s="756"/>
      <c r="XCN41" s="756"/>
      <c r="XCO41" s="756"/>
      <c r="XCP41" s="756"/>
      <c r="XCQ41" s="756"/>
      <c r="XCR41" s="756"/>
      <c r="XCS41" s="756"/>
      <c r="XCT41" s="756"/>
      <c r="XCU41" s="756"/>
      <c r="XCV41" s="756"/>
      <c r="XCW41" s="756"/>
      <c r="XCX41" s="756"/>
      <c r="XCY41" s="756"/>
      <c r="XCZ41" s="756"/>
      <c r="XDA41" s="756"/>
      <c r="XDB41" s="756"/>
      <c r="XDC41" s="756"/>
      <c r="XDD41" s="756"/>
      <c r="XDE41" s="756"/>
      <c r="XDF41" s="756"/>
      <c r="XDG41" s="756"/>
      <c r="XDH41" s="756"/>
      <c r="XDI41" s="756"/>
      <c r="XDJ41" s="756"/>
      <c r="XDK41" s="756"/>
      <c r="XDL41" s="756"/>
      <c r="XDM41" s="756"/>
      <c r="XDN41" s="756"/>
      <c r="XDO41" s="756"/>
      <c r="XDP41" s="756"/>
      <c r="XDQ41" s="756"/>
      <c r="XDR41" s="756"/>
      <c r="XDS41" s="756"/>
      <c r="XDT41" s="756"/>
      <c r="XDU41" s="756"/>
      <c r="XDV41" s="756"/>
      <c r="XDW41" s="756"/>
      <c r="XDX41" s="756"/>
      <c r="XDY41" s="756"/>
      <c r="XDZ41" s="756"/>
      <c r="XEA41" s="756"/>
      <c r="XEB41" s="756"/>
      <c r="XEC41" s="756"/>
      <c r="XED41" s="756"/>
      <c r="XEE41" s="756"/>
      <c r="XEF41" s="756"/>
      <c r="XEG41" s="756"/>
      <c r="XEH41" s="756"/>
      <c r="XEI41" s="756"/>
      <c r="XEJ41" s="756"/>
      <c r="XEK41" s="756"/>
      <c r="XEL41" s="756"/>
      <c r="XEM41" s="756"/>
      <c r="XEN41" s="756"/>
      <c r="XEO41" s="756"/>
      <c r="XEP41" s="756"/>
      <c r="XEQ41" s="756"/>
      <c r="XER41" s="756"/>
      <c r="XES41" s="756"/>
      <c r="XET41" s="756"/>
      <c r="XEU41" s="756"/>
      <c r="XEV41" s="756"/>
      <c r="XEW41" s="756"/>
      <c r="XEX41" s="753"/>
      <c r="XEY41" s="439"/>
      <c r="XEZ41" s="439"/>
    </row>
    <row r="42" spans="2:16384" ht="18" customHeight="1" thickBot="1">
      <c r="B42" s="101"/>
      <c r="C42" s="101"/>
      <c r="F42" s="731"/>
      <c r="G42" s="776" t="str">
        <f>IF(ISNUMBER(SEARCH("CASE 4",C12)),IF((E41+D21)&gt;D43*2/3,"Compression Emissions &gt;2/3, allocate all emissions to compression","Compression Emissions &lt;2/3"),"")</f>
        <v/>
      </c>
      <c r="H42" s="49"/>
      <c r="I42" s="755"/>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6"/>
      <c r="CT42" s="756"/>
      <c r="CU42" s="756"/>
      <c r="CV42" s="756"/>
      <c r="CW42" s="756"/>
      <c r="CX42" s="756"/>
      <c r="CY42" s="756"/>
      <c r="CZ42" s="756"/>
      <c r="DA42" s="756"/>
      <c r="DB42" s="756"/>
      <c r="DC42" s="756"/>
      <c r="DD42" s="756"/>
      <c r="DE42" s="756"/>
      <c r="DF42" s="756"/>
      <c r="DG42" s="756"/>
      <c r="DH42" s="756"/>
      <c r="DI42" s="756"/>
      <c r="DJ42" s="756"/>
      <c r="DK42" s="756"/>
      <c r="DL42" s="756"/>
      <c r="DM42" s="756"/>
      <c r="DN42" s="756"/>
      <c r="DO42" s="756"/>
      <c r="DP42" s="756"/>
      <c r="DQ42" s="756"/>
      <c r="DR42" s="756"/>
      <c r="DS42" s="756"/>
      <c r="DT42" s="756"/>
      <c r="DU42" s="756"/>
      <c r="DV42" s="756"/>
      <c r="DW42" s="756"/>
      <c r="DX42" s="756"/>
      <c r="DY42" s="756"/>
      <c r="DZ42" s="756"/>
      <c r="EA42" s="756"/>
      <c r="EB42" s="756"/>
      <c r="EC42" s="756"/>
      <c r="ED42" s="756"/>
      <c r="EE42" s="756"/>
      <c r="EF42" s="756"/>
      <c r="EG42" s="756"/>
      <c r="EH42" s="756"/>
      <c r="EI42" s="756"/>
      <c r="EJ42" s="756"/>
      <c r="EK42" s="756"/>
      <c r="EL42" s="756"/>
      <c r="EM42" s="756"/>
      <c r="EN42" s="756"/>
      <c r="EO42" s="756"/>
      <c r="EP42" s="756"/>
      <c r="EQ42" s="756"/>
      <c r="ER42" s="756"/>
      <c r="ES42" s="756"/>
      <c r="ET42" s="756"/>
      <c r="EU42" s="756"/>
      <c r="EV42" s="756"/>
      <c r="EW42" s="756"/>
      <c r="EX42" s="756"/>
      <c r="EY42" s="756"/>
      <c r="EZ42" s="756"/>
      <c r="FA42" s="756"/>
      <c r="FB42" s="756"/>
      <c r="FC42" s="756"/>
      <c r="FD42" s="756"/>
      <c r="FE42" s="756"/>
      <c r="FF42" s="756"/>
      <c r="FG42" s="756"/>
      <c r="FH42" s="756"/>
      <c r="FI42" s="756"/>
      <c r="FJ42" s="756"/>
      <c r="FK42" s="756"/>
      <c r="FL42" s="756"/>
      <c r="FM42" s="756"/>
      <c r="FN42" s="756"/>
      <c r="FO42" s="756"/>
      <c r="FP42" s="756"/>
      <c r="FQ42" s="756"/>
      <c r="FR42" s="756"/>
      <c r="FS42" s="756"/>
      <c r="FT42" s="756"/>
      <c r="FU42" s="756"/>
      <c r="FV42" s="756"/>
      <c r="FW42" s="756"/>
      <c r="FX42" s="756"/>
      <c r="FY42" s="756"/>
      <c r="FZ42" s="756"/>
      <c r="GA42" s="756"/>
      <c r="GB42" s="756"/>
      <c r="GC42" s="756"/>
      <c r="GD42" s="756"/>
      <c r="GE42" s="756"/>
      <c r="GF42" s="756"/>
      <c r="GG42" s="756"/>
      <c r="GH42" s="756"/>
      <c r="GI42" s="756"/>
      <c r="GJ42" s="756"/>
      <c r="GK42" s="756"/>
      <c r="GL42" s="756"/>
      <c r="GM42" s="756"/>
      <c r="GN42" s="756"/>
      <c r="GO42" s="756"/>
      <c r="GP42" s="756"/>
      <c r="GQ42" s="756"/>
      <c r="GR42" s="756"/>
      <c r="GS42" s="756"/>
      <c r="GT42" s="756"/>
      <c r="GU42" s="756"/>
      <c r="GV42" s="756"/>
      <c r="GW42" s="756"/>
      <c r="GX42" s="756"/>
      <c r="GY42" s="756"/>
      <c r="GZ42" s="756"/>
      <c r="HA42" s="756"/>
      <c r="HB42" s="756"/>
      <c r="HC42" s="756"/>
      <c r="HD42" s="756"/>
      <c r="HE42" s="756"/>
      <c r="HF42" s="756"/>
      <c r="HG42" s="756"/>
      <c r="HH42" s="756"/>
      <c r="HI42" s="756"/>
      <c r="HJ42" s="756"/>
      <c r="HK42" s="756"/>
      <c r="HL42" s="756"/>
      <c r="HM42" s="756"/>
      <c r="HN42" s="756"/>
      <c r="HO42" s="756"/>
      <c r="HP42" s="756"/>
      <c r="HQ42" s="756"/>
      <c r="HR42" s="756"/>
      <c r="HS42" s="756"/>
      <c r="HT42" s="756"/>
      <c r="HU42" s="756"/>
      <c r="HV42" s="756"/>
      <c r="HW42" s="756"/>
      <c r="HX42" s="756"/>
      <c r="HY42" s="756"/>
      <c r="HZ42" s="756"/>
      <c r="IA42" s="756"/>
      <c r="IB42" s="756"/>
      <c r="IC42" s="756"/>
      <c r="ID42" s="756"/>
      <c r="IE42" s="756"/>
      <c r="IF42" s="756"/>
      <c r="IG42" s="756"/>
      <c r="IH42" s="756"/>
      <c r="II42" s="756"/>
      <c r="IJ42" s="756"/>
      <c r="IK42" s="756"/>
      <c r="IL42" s="756"/>
      <c r="IM42" s="756"/>
      <c r="IN42" s="756"/>
      <c r="IO42" s="756"/>
      <c r="IP42" s="756"/>
      <c r="IQ42" s="756"/>
      <c r="IR42" s="756"/>
      <c r="IS42" s="756"/>
      <c r="IT42" s="756"/>
      <c r="IU42" s="756"/>
      <c r="IV42" s="756"/>
      <c r="IW42" s="756"/>
      <c r="IX42" s="756"/>
      <c r="IY42" s="756"/>
      <c r="IZ42" s="756"/>
      <c r="JA42" s="756"/>
      <c r="JB42" s="756"/>
      <c r="JC42" s="756"/>
      <c r="JD42" s="756"/>
      <c r="JE42" s="756"/>
      <c r="JF42" s="756"/>
      <c r="JG42" s="756"/>
      <c r="JH42" s="756"/>
      <c r="JI42" s="756"/>
      <c r="JJ42" s="756"/>
      <c r="JK42" s="756"/>
      <c r="JL42" s="756"/>
      <c r="JM42" s="756"/>
      <c r="JN42" s="756"/>
      <c r="JO42" s="756"/>
      <c r="JP42" s="756"/>
      <c r="JQ42" s="756"/>
      <c r="JR42" s="756"/>
      <c r="JS42" s="756"/>
      <c r="JT42" s="756"/>
      <c r="JU42" s="756"/>
      <c r="JV42" s="756"/>
      <c r="JW42" s="756"/>
      <c r="JX42" s="756"/>
      <c r="JY42" s="756"/>
      <c r="JZ42" s="756"/>
      <c r="KA42" s="756"/>
      <c r="KB42" s="756"/>
      <c r="KC42" s="756"/>
      <c r="KD42" s="756"/>
      <c r="KE42" s="756"/>
      <c r="KF42" s="756"/>
      <c r="KG42" s="756"/>
      <c r="KH42" s="756"/>
      <c r="KI42" s="756"/>
      <c r="KJ42" s="756"/>
      <c r="KK42" s="756"/>
      <c r="KL42" s="756"/>
      <c r="KM42" s="756"/>
      <c r="KN42" s="756"/>
      <c r="KO42" s="756"/>
      <c r="KP42" s="756"/>
      <c r="KQ42" s="756"/>
      <c r="KR42" s="756"/>
      <c r="KS42" s="756"/>
      <c r="KT42" s="756"/>
      <c r="KU42" s="756"/>
      <c r="KV42" s="756"/>
      <c r="KW42" s="756"/>
      <c r="KX42" s="756"/>
      <c r="KY42" s="756"/>
      <c r="KZ42" s="756"/>
      <c r="LA42" s="756"/>
      <c r="LB42" s="756"/>
      <c r="LC42" s="756"/>
      <c r="LD42" s="756"/>
      <c r="LE42" s="756"/>
      <c r="LF42" s="756"/>
      <c r="LG42" s="756"/>
      <c r="LH42" s="756"/>
      <c r="LI42" s="756"/>
      <c r="LJ42" s="756"/>
      <c r="LK42" s="756"/>
      <c r="LL42" s="756"/>
      <c r="LM42" s="756"/>
      <c r="LN42" s="756"/>
      <c r="LO42" s="756"/>
      <c r="LP42" s="756"/>
      <c r="LQ42" s="756"/>
      <c r="LR42" s="756"/>
      <c r="LS42" s="756"/>
      <c r="LT42" s="756"/>
      <c r="LU42" s="756"/>
      <c r="LV42" s="756"/>
      <c r="LW42" s="756"/>
      <c r="LX42" s="756"/>
      <c r="LY42" s="756"/>
      <c r="LZ42" s="756"/>
      <c r="MA42" s="756"/>
      <c r="MB42" s="756"/>
      <c r="MC42" s="756"/>
      <c r="MD42" s="756"/>
      <c r="ME42" s="756"/>
      <c r="MF42" s="756"/>
      <c r="MG42" s="756"/>
      <c r="MH42" s="756"/>
      <c r="MI42" s="756"/>
      <c r="MJ42" s="756"/>
      <c r="MK42" s="756"/>
      <c r="ML42" s="756"/>
      <c r="MM42" s="756"/>
      <c r="MN42" s="756"/>
      <c r="MO42" s="756"/>
      <c r="MP42" s="756"/>
      <c r="MQ42" s="756"/>
      <c r="MR42" s="756"/>
      <c r="MS42" s="756"/>
      <c r="MT42" s="756"/>
      <c r="MU42" s="756"/>
      <c r="MV42" s="756"/>
      <c r="MW42" s="756"/>
      <c r="MX42" s="756"/>
      <c r="MY42" s="756"/>
      <c r="MZ42" s="756"/>
      <c r="NA42" s="756"/>
      <c r="NB42" s="756"/>
      <c r="NC42" s="756"/>
      <c r="ND42" s="756"/>
      <c r="NE42" s="756"/>
      <c r="NF42" s="756"/>
      <c r="NG42" s="756"/>
      <c r="NH42" s="756"/>
      <c r="NI42" s="756"/>
      <c r="NJ42" s="756"/>
      <c r="NK42" s="756"/>
      <c r="NL42" s="756"/>
      <c r="NM42" s="756"/>
      <c r="NN42" s="756"/>
      <c r="NO42" s="756"/>
      <c r="NP42" s="756"/>
      <c r="NQ42" s="756"/>
      <c r="NR42" s="756"/>
      <c r="NS42" s="756"/>
      <c r="NT42" s="756"/>
      <c r="NU42" s="756"/>
      <c r="NV42" s="756"/>
      <c r="NW42" s="756"/>
      <c r="NX42" s="756"/>
      <c r="NY42" s="756"/>
      <c r="NZ42" s="756"/>
      <c r="OA42" s="756"/>
      <c r="OB42" s="756"/>
      <c r="OC42" s="756"/>
      <c r="OD42" s="756"/>
      <c r="OE42" s="756"/>
      <c r="OF42" s="756"/>
      <c r="OG42" s="756"/>
      <c r="OH42" s="756"/>
      <c r="OI42" s="756"/>
      <c r="OJ42" s="756"/>
      <c r="OK42" s="756"/>
      <c r="OL42" s="756"/>
      <c r="OM42" s="756"/>
      <c r="ON42" s="756"/>
      <c r="OO42" s="756"/>
      <c r="OP42" s="756"/>
      <c r="OQ42" s="756"/>
      <c r="OR42" s="756"/>
      <c r="OS42" s="756"/>
      <c r="OT42" s="756"/>
      <c r="OU42" s="756"/>
      <c r="OV42" s="756"/>
      <c r="OW42" s="756"/>
      <c r="OX42" s="756"/>
      <c r="OY42" s="756"/>
      <c r="OZ42" s="756"/>
      <c r="PA42" s="756"/>
      <c r="PB42" s="756"/>
      <c r="PC42" s="756"/>
      <c r="PD42" s="756"/>
      <c r="PE42" s="756"/>
      <c r="PF42" s="756"/>
      <c r="PG42" s="756"/>
      <c r="PH42" s="756"/>
      <c r="PI42" s="756"/>
      <c r="PJ42" s="756"/>
      <c r="PK42" s="756"/>
      <c r="PL42" s="756"/>
      <c r="PM42" s="756"/>
      <c r="PN42" s="756"/>
      <c r="PO42" s="756"/>
      <c r="PP42" s="756"/>
      <c r="PQ42" s="756"/>
      <c r="PR42" s="756"/>
      <c r="PS42" s="756"/>
      <c r="PT42" s="756"/>
      <c r="PU42" s="756"/>
      <c r="PV42" s="756"/>
      <c r="PW42" s="756"/>
      <c r="PX42" s="756"/>
      <c r="PY42" s="756"/>
      <c r="PZ42" s="756"/>
      <c r="QA42" s="756"/>
      <c r="QB42" s="756"/>
      <c r="QC42" s="756"/>
      <c r="QD42" s="756"/>
      <c r="QE42" s="756"/>
      <c r="QF42" s="756"/>
      <c r="QG42" s="756"/>
      <c r="QH42" s="756"/>
      <c r="QI42" s="756"/>
      <c r="QJ42" s="756"/>
      <c r="QK42" s="756"/>
      <c r="QL42" s="756"/>
      <c r="QM42" s="756"/>
      <c r="QN42" s="756"/>
      <c r="QO42" s="756"/>
      <c r="QP42" s="756"/>
      <c r="QQ42" s="756"/>
      <c r="QR42" s="756"/>
      <c r="QS42" s="756"/>
      <c r="QT42" s="756"/>
      <c r="QU42" s="756"/>
      <c r="QV42" s="756"/>
      <c r="QW42" s="756"/>
      <c r="QX42" s="756"/>
      <c r="QY42" s="756"/>
      <c r="QZ42" s="756"/>
      <c r="RA42" s="756"/>
      <c r="RB42" s="756"/>
      <c r="RC42" s="756"/>
      <c r="RD42" s="756"/>
      <c r="RE42" s="756"/>
      <c r="RF42" s="756"/>
      <c r="RG42" s="756"/>
      <c r="RH42" s="756"/>
      <c r="RI42" s="756"/>
      <c r="RJ42" s="756"/>
      <c r="RK42" s="756"/>
      <c r="RL42" s="756"/>
      <c r="RM42" s="756"/>
      <c r="RN42" s="756"/>
      <c r="RO42" s="756"/>
      <c r="RP42" s="756"/>
      <c r="RQ42" s="756"/>
      <c r="RR42" s="756"/>
      <c r="RS42" s="756"/>
      <c r="RT42" s="756"/>
      <c r="RU42" s="756"/>
      <c r="RV42" s="756"/>
      <c r="RW42" s="756"/>
      <c r="RX42" s="756"/>
      <c r="RY42" s="756"/>
      <c r="RZ42" s="756"/>
      <c r="SA42" s="756"/>
      <c r="SB42" s="756"/>
      <c r="SC42" s="756"/>
      <c r="SD42" s="756"/>
      <c r="SE42" s="756"/>
      <c r="SF42" s="756"/>
      <c r="SG42" s="756"/>
      <c r="SH42" s="756"/>
      <c r="SI42" s="756"/>
      <c r="SJ42" s="756"/>
      <c r="SK42" s="756"/>
      <c r="SL42" s="756"/>
      <c r="SM42" s="756"/>
      <c r="SN42" s="756"/>
      <c r="SO42" s="756"/>
      <c r="SP42" s="756"/>
      <c r="SQ42" s="756"/>
      <c r="SR42" s="756"/>
      <c r="SS42" s="756"/>
      <c r="ST42" s="756"/>
      <c r="SU42" s="756"/>
      <c r="SV42" s="756"/>
      <c r="SW42" s="756"/>
      <c r="SX42" s="756"/>
      <c r="SY42" s="756"/>
      <c r="SZ42" s="756"/>
      <c r="TA42" s="756"/>
      <c r="TB42" s="756"/>
      <c r="TC42" s="756"/>
      <c r="TD42" s="756"/>
      <c r="TE42" s="756"/>
      <c r="TF42" s="756"/>
      <c r="TG42" s="756"/>
      <c r="TH42" s="756"/>
      <c r="TI42" s="756"/>
      <c r="TJ42" s="756"/>
      <c r="TK42" s="756"/>
      <c r="TL42" s="756"/>
      <c r="TM42" s="756"/>
      <c r="TN42" s="756"/>
      <c r="TO42" s="756"/>
      <c r="TP42" s="756"/>
      <c r="TQ42" s="756"/>
      <c r="TR42" s="756"/>
      <c r="TS42" s="756"/>
      <c r="TT42" s="756"/>
      <c r="TU42" s="756"/>
      <c r="TV42" s="756"/>
      <c r="TW42" s="756"/>
      <c r="TX42" s="756"/>
      <c r="TY42" s="756"/>
      <c r="TZ42" s="756"/>
      <c r="UA42" s="756"/>
      <c r="UB42" s="756"/>
      <c r="UC42" s="756"/>
      <c r="UD42" s="756"/>
      <c r="UE42" s="756"/>
      <c r="UF42" s="756"/>
      <c r="UG42" s="756"/>
      <c r="UH42" s="756"/>
      <c r="UI42" s="756"/>
      <c r="UJ42" s="756"/>
      <c r="UK42" s="756"/>
      <c r="UL42" s="756"/>
      <c r="UM42" s="756"/>
      <c r="UN42" s="756"/>
      <c r="UO42" s="756"/>
      <c r="UP42" s="756"/>
      <c r="UQ42" s="756"/>
      <c r="UR42" s="756"/>
      <c r="US42" s="756"/>
      <c r="UT42" s="756"/>
      <c r="UU42" s="756"/>
      <c r="UV42" s="756"/>
      <c r="UW42" s="756"/>
      <c r="UX42" s="756"/>
      <c r="UY42" s="756"/>
      <c r="UZ42" s="756"/>
      <c r="VA42" s="756"/>
      <c r="VB42" s="756"/>
      <c r="VC42" s="756"/>
      <c r="VD42" s="756"/>
      <c r="VE42" s="756"/>
      <c r="VF42" s="756"/>
      <c r="VG42" s="756"/>
      <c r="VH42" s="756"/>
      <c r="VI42" s="756"/>
      <c r="VJ42" s="756"/>
      <c r="VK42" s="756"/>
      <c r="VL42" s="756"/>
      <c r="VM42" s="756"/>
      <c r="VN42" s="756"/>
      <c r="VO42" s="756"/>
      <c r="VP42" s="756"/>
      <c r="VQ42" s="756"/>
      <c r="VR42" s="756"/>
      <c r="VS42" s="756"/>
      <c r="VT42" s="756"/>
      <c r="VU42" s="756"/>
      <c r="VV42" s="756"/>
      <c r="VW42" s="756"/>
      <c r="VX42" s="756"/>
      <c r="VY42" s="756"/>
      <c r="VZ42" s="756"/>
      <c r="WA42" s="756"/>
      <c r="WB42" s="756"/>
      <c r="WC42" s="756"/>
      <c r="WD42" s="756"/>
      <c r="WE42" s="756"/>
      <c r="WF42" s="756"/>
      <c r="WG42" s="756"/>
      <c r="WH42" s="756"/>
      <c r="WI42" s="756"/>
      <c r="WJ42" s="756"/>
      <c r="WK42" s="756"/>
      <c r="WL42" s="756"/>
      <c r="WM42" s="756"/>
      <c r="WN42" s="756"/>
      <c r="WO42" s="756"/>
      <c r="WP42" s="756"/>
      <c r="WQ42" s="756"/>
      <c r="WR42" s="756"/>
      <c r="WS42" s="756"/>
      <c r="WT42" s="756"/>
      <c r="WU42" s="756"/>
      <c r="WV42" s="756"/>
      <c r="WW42" s="756"/>
      <c r="WX42" s="756"/>
      <c r="WY42" s="756"/>
      <c r="WZ42" s="756"/>
      <c r="XA42" s="756"/>
      <c r="XB42" s="756"/>
      <c r="XC42" s="756"/>
      <c r="XD42" s="756"/>
      <c r="XE42" s="756"/>
      <c r="XF42" s="756"/>
      <c r="XG42" s="756"/>
      <c r="XH42" s="756"/>
      <c r="XI42" s="756"/>
      <c r="XJ42" s="756"/>
      <c r="XK42" s="756"/>
      <c r="XL42" s="756"/>
      <c r="XM42" s="756"/>
      <c r="XN42" s="756"/>
      <c r="XO42" s="756"/>
      <c r="XP42" s="756"/>
      <c r="XQ42" s="756"/>
      <c r="XR42" s="756"/>
      <c r="XS42" s="756"/>
      <c r="XT42" s="756"/>
      <c r="XU42" s="756"/>
      <c r="XV42" s="756"/>
      <c r="XW42" s="756"/>
      <c r="XX42" s="756"/>
      <c r="XY42" s="756"/>
      <c r="XZ42" s="756"/>
      <c r="YA42" s="756"/>
      <c r="YB42" s="756"/>
      <c r="YC42" s="756"/>
      <c r="YD42" s="756"/>
      <c r="YE42" s="756"/>
      <c r="YF42" s="756"/>
      <c r="YG42" s="756"/>
      <c r="YH42" s="756"/>
      <c r="YI42" s="756"/>
      <c r="YJ42" s="756"/>
      <c r="YK42" s="756"/>
      <c r="YL42" s="756"/>
      <c r="YM42" s="756"/>
      <c r="YN42" s="756"/>
      <c r="YO42" s="756"/>
      <c r="YP42" s="756"/>
      <c r="YQ42" s="756"/>
      <c r="YR42" s="756"/>
      <c r="YS42" s="756"/>
      <c r="YT42" s="756"/>
      <c r="YU42" s="756"/>
      <c r="YV42" s="756"/>
      <c r="YW42" s="756"/>
      <c r="YX42" s="756"/>
      <c r="YY42" s="756"/>
      <c r="YZ42" s="756"/>
      <c r="ZA42" s="756"/>
      <c r="ZB42" s="756"/>
      <c r="ZC42" s="756"/>
      <c r="ZD42" s="756"/>
      <c r="ZE42" s="756"/>
      <c r="ZF42" s="756"/>
      <c r="ZG42" s="756"/>
      <c r="ZH42" s="756"/>
      <c r="ZI42" s="756"/>
      <c r="ZJ42" s="756"/>
      <c r="ZK42" s="756"/>
      <c r="ZL42" s="756"/>
      <c r="ZM42" s="756"/>
      <c r="ZN42" s="756"/>
      <c r="ZO42" s="756"/>
      <c r="ZP42" s="756"/>
      <c r="ZQ42" s="756"/>
      <c r="ZR42" s="756"/>
      <c r="ZS42" s="756"/>
      <c r="ZT42" s="756"/>
      <c r="ZU42" s="756"/>
      <c r="ZV42" s="756"/>
      <c r="ZW42" s="756"/>
      <c r="ZX42" s="756"/>
      <c r="ZY42" s="756"/>
      <c r="ZZ42" s="756"/>
      <c r="AAA42" s="756"/>
      <c r="AAB42" s="756"/>
      <c r="AAC42" s="756"/>
      <c r="AAD42" s="756"/>
      <c r="AAE42" s="756"/>
      <c r="AAF42" s="756"/>
      <c r="AAG42" s="756"/>
      <c r="AAH42" s="756"/>
      <c r="AAI42" s="756"/>
      <c r="AAJ42" s="756"/>
      <c r="AAK42" s="756"/>
      <c r="AAL42" s="756"/>
      <c r="AAM42" s="756"/>
      <c r="AAN42" s="756"/>
      <c r="AAO42" s="756"/>
      <c r="AAP42" s="756"/>
      <c r="AAQ42" s="756"/>
      <c r="AAR42" s="756"/>
      <c r="AAS42" s="756"/>
      <c r="AAT42" s="756"/>
      <c r="AAU42" s="756"/>
      <c r="AAV42" s="756"/>
      <c r="AAW42" s="756"/>
      <c r="AAX42" s="756"/>
      <c r="AAY42" s="756"/>
      <c r="AAZ42" s="756"/>
      <c r="ABA42" s="756"/>
      <c r="ABB42" s="756"/>
      <c r="ABC42" s="756"/>
      <c r="ABD42" s="756"/>
      <c r="ABE42" s="756"/>
      <c r="ABF42" s="756"/>
      <c r="ABG42" s="756"/>
      <c r="ABH42" s="756"/>
      <c r="ABI42" s="756"/>
      <c r="ABJ42" s="756"/>
      <c r="ABK42" s="756"/>
      <c r="ABL42" s="756"/>
      <c r="ABM42" s="756"/>
      <c r="ABN42" s="756"/>
      <c r="ABO42" s="756"/>
      <c r="ABP42" s="756"/>
      <c r="ABQ42" s="756"/>
      <c r="ABR42" s="756"/>
      <c r="ABS42" s="756"/>
      <c r="ABT42" s="756"/>
      <c r="ABU42" s="756"/>
      <c r="ABV42" s="756"/>
      <c r="ABW42" s="756"/>
      <c r="ABX42" s="756"/>
      <c r="ABY42" s="756"/>
      <c r="ABZ42" s="756"/>
      <c r="ACA42" s="756"/>
      <c r="ACB42" s="756"/>
      <c r="ACC42" s="756"/>
      <c r="ACD42" s="756"/>
      <c r="ACE42" s="756"/>
      <c r="ACF42" s="756"/>
      <c r="ACG42" s="756"/>
      <c r="ACH42" s="756"/>
      <c r="ACI42" s="756"/>
      <c r="ACJ42" s="756"/>
      <c r="ACK42" s="756"/>
      <c r="ACL42" s="756"/>
      <c r="ACM42" s="756"/>
      <c r="ACN42" s="756"/>
      <c r="ACO42" s="756"/>
      <c r="ACP42" s="756"/>
      <c r="ACQ42" s="756"/>
      <c r="ACR42" s="756"/>
      <c r="ACS42" s="756"/>
      <c r="ACT42" s="756"/>
      <c r="ACU42" s="756"/>
      <c r="ACV42" s="756"/>
      <c r="ACW42" s="756"/>
      <c r="ACX42" s="756"/>
      <c r="ACY42" s="756"/>
      <c r="ACZ42" s="756"/>
      <c r="ADA42" s="756"/>
      <c r="ADB42" s="756"/>
      <c r="ADC42" s="756"/>
      <c r="ADD42" s="756"/>
      <c r="ADE42" s="756"/>
      <c r="ADF42" s="756"/>
      <c r="ADG42" s="756"/>
      <c r="ADH42" s="756"/>
      <c r="ADI42" s="756"/>
      <c r="ADJ42" s="756"/>
      <c r="ADK42" s="756"/>
      <c r="ADL42" s="756"/>
      <c r="ADM42" s="756"/>
      <c r="ADN42" s="756"/>
      <c r="ADO42" s="756"/>
      <c r="ADP42" s="756"/>
      <c r="ADQ42" s="756"/>
      <c r="ADR42" s="756"/>
      <c r="ADS42" s="756"/>
      <c r="ADT42" s="756"/>
      <c r="ADU42" s="756"/>
      <c r="ADV42" s="756"/>
      <c r="ADW42" s="756"/>
      <c r="ADX42" s="756"/>
      <c r="ADY42" s="756"/>
      <c r="ADZ42" s="756"/>
      <c r="AEA42" s="756"/>
      <c r="AEB42" s="756"/>
      <c r="AEC42" s="756"/>
      <c r="AED42" s="756"/>
      <c r="AEE42" s="756"/>
      <c r="AEF42" s="756"/>
      <c r="AEG42" s="756"/>
      <c r="AEH42" s="756"/>
      <c r="AEI42" s="756"/>
      <c r="AEJ42" s="756"/>
      <c r="AEK42" s="756"/>
      <c r="AEL42" s="756"/>
      <c r="AEM42" s="756"/>
      <c r="AEN42" s="756"/>
      <c r="AEO42" s="756"/>
      <c r="AEP42" s="756"/>
      <c r="AEQ42" s="756"/>
      <c r="AER42" s="756"/>
      <c r="AES42" s="756"/>
      <c r="AET42" s="756"/>
      <c r="AEU42" s="756"/>
      <c r="AEV42" s="756"/>
      <c r="AEW42" s="756"/>
      <c r="AEX42" s="756"/>
      <c r="AEY42" s="756"/>
      <c r="AEZ42" s="756"/>
      <c r="AFA42" s="756"/>
      <c r="AFB42" s="756"/>
      <c r="AFC42" s="756"/>
      <c r="AFD42" s="756"/>
      <c r="AFE42" s="756"/>
      <c r="AFF42" s="756"/>
      <c r="AFG42" s="756"/>
      <c r="AFH42" s="756"/>
      <c r="AFI42" s="756"/>
      <c r="AFJ42" s="756"/>
      <c r="AFK42" s="756"/>
      <c r="AFL42" s="756"/>
      <c r="AFM42" s="756"/>
      <c r="AFN42" s="756"/>
      <c r="AFO42" s="756"/>
      <c r="AFP42" s="756"/>
      <c r="AFQ42" s="756"/>
      <c r="AFR42" s="756"/>
      <c r="AFS42" s="756"/>
      <c r="AFT42" s="756"/>
      <c r="AFU42" s="756"/>
      <c r="AFV42" s="756"/>
      <c r="AFW42" s="756"/>
      <c r="AFX42" s="756"/>
      <c r="AFY42" s="756"/>
      <c r="AFZ42" s="756"/>
      <c r="AGA42" s="756"/>
      <c r="AGB42" s="756"/>
      <c r="AGC42" s="756"/>
      <c r="AGD42" s="756"/>
      <c r="AGE42" s="756"/>
      <c r="AGF42" s="756"/>
      <c r="AGG42" s="756"/>
      <c r="AGH42" s="756"/>
      <c r="AGI42" s="756"/>
      <c r="AGJ42" s="756"/>
      <c r="AGK42" s="756"/>
      <c r="AGL42" s="756"/>
      <c r="AGM42" s="756"/>
      <c r="AGN42" s="756"/>
      <c r="AGO42" s="756"/>
      <c r="AGP42" s="756"/>
      <c r="AGQ42" s="756"/>
      <c r="AGR42" s="756"/>
      <c r="AGS42" s="756"/>
      <c r="AGT42" s="756"/>
      <c r="AGU42" s="756"/>
      <c r="AGV42" s="756"/>
      <c r="AGW42" s="756"/>
      <c r="AGX42" s="756"/>
      <c r="AGY42" s="756"/>
      <c r="AGZ42" s="756"/>
      <c r="AHA42" s="756"/>
      <c r="AHB42" s="756"/>
      <c r="AHC42" s="756"/>
      <c r="AHD42" s="756"/>
      <c r="AHE42" s="756"/>
      <c r="AHF42" s="756"/>
      <c r="AHG42" s="756"/>
      <c r="AHH42" s="756"/>
      <c r="AHI42" s="756"/>
      <c r="AHJ42" s="756"/>
      <c r="AHK42" s="756"/>
      <c r="AHL42" s="756"/>
      <c r="AHM42" s="756"/>
      <c r="AHN42" s="756"/>
      <c r="AHO42" s="756"/>
      <c r="AHP42" s="756"/>
      <c r="AHQ42" s="756"/>
      <c r="AHR42" s="756"/>
      <c r="AHS42" s="756"/>
      <c r="AHT42" s="756"/>
      <c r="AHU42" s="756"/>
      <c r="AHV42" s="756"/>
      <c r="AHW42" s="756"/>
      <c r="AHX42" s="756"/>
      <c r="AHY42" s="756"/>
      <c r="AHZ42" s="756"/>
      <c r="AIA42" s="756"/>
      <c r="AIB42" s="756"/>
      <c r="AIC42" s="756"/>
      <c r="AID42" s="756"/>
      <c r="AIE42" s="756"/>
      <c r="AIF42" s="756"/>
      <c r="AIG42" s="756"/>
      <c r="AIH42" s="756"/>
      <c r="AII42" s="756"/>
      <c r="AIJ42" s="756"/>
      <c r="AIK42" s="756"/>
      <c r="AIL42" s="756"/>
      <c r="AIM42" s="756"/>
      <c r="AIN42" s="756"/>
      <c r="AIO42" s="756"/>
      <c r="AIP42" s="756"/>
      <c r="AIQ42" s="756"/>
      <c r="AIR42" s="756"/>
      <c r="AIS42" s="756"/>
      <c r="AIT42" s="756"/>
      <c r="AIU42" s="756"/>
      <c r="AIV42" s="756"/>
      <c r="AIW42" s="756"/>
      <c r="AIX42" s="756"/>
      <c r="AIY42" s="756"/>
      <c r="AIZ42" s="756"/>
      <c r="AJA42" s="756"/>
      <c r="AJB42" s="756"/>
      <c r="AJC42" s="756"/>
      <c r="AJD42" s="756"/>
      <c r="AJE42" s="756"/>
      <c r="AJF42" s="756"/>
      <c r="AJG42" s="756"/>
      <c r="AJH42" s="756"/>
      <c r="AJI42" s="756"/>
      <c r="AJJ42" s="756"/>
      <c r="AJK42" s="756"/>
      <c r="AJL42" s="756"/>
      <c r="AJM42" s="756"/>
      <c r="AJN42" s="756"/>
      <c r="AJO42" s="756"/>
      <c r="AJP42" s="756"/>
      <c r="AJQ42" s="756"/>
      <c r="AJR42" s="756"/>
      <c r="AJS42" s="756"/>
      <c r="AJT42" s="756"/>
      <c r="AJU42" s="756"/>
      <c r="AJV42" s="756"/>
      <c r="AJW42" s="756"/>
      <c r="AJX42" s="756"/>
      <c r="AJY42" s="756"/>
      <c r="AJZ42" s="756"/>
      <c r="AKA42" s="756"/>
      <c r="AKB42" s="756"/>
      <c r="AKC42" s="756"/>
      <c r="AKD42" s="756"/>
      <c r="AKE42" s="756"/>
      <c r="AKF42" s="756"/>
      <c r="AKG42" s="756"/>
      <c r="AKH42" s="756"/>
      <c r="AKI42" s="756"/>
      <c r="AKJ42" s="756"/>
      <c r="AKK42" s="756"/>
      <c r="AKL42" s="756"/>
      <c r="AKM42" s="756"/>
      <c r="AKN42" s="756"/>
      <c r="AKO42" s="756"/>
      <c r="AKP42" s="756"/>
      <c r="AKQ42" s="756"/>
      <c r="AKR42" s="756"/>
      <c r="AKS42" s="756"/>
      <c r="AKT42" s="756"/>
      <c r="AKU42" s="756"/>
      <c r="AKV42" s="756"/>
      <c r="AKW42" s="756"/>
      <c r="AKX42" s="756"/>
      <c r="AKY42" s="756"/>
      <c r="AKZ42" s="756"/>
      <c r="ALA42" s="756"/>
      <c r="ALB42" s="756"/>
      <c r="ALC42" s="756"/>
      <c r="ALD42" s="756"/>
      <c r="ALE42" s="756"/>
      <c r="ALF42" s="756"/>
      <c r="ALG42" s="756"/>
      <c r="ALH42" s="756"/>
      <c r="ALI42" s="756"/>
      <c r="ALJ42" s="756"/>
      <c r="ALK42" s="756"/>
      <c r="ALL42" s="756"/>
      <c r="ALM42" s="756"/>
      <c r="ALN42" s="756"/>
      <c r="ALO42" s="756"/>
      <c r="ALP42" s="756"/>
      <c r="ALQ42" s="756"/>
      <c r="ALR42" s="756"/>
      <c r="ALS42" s="756"/>
      <c r="ALT42" s="756"/>
      <c r="ALU42" s="756"/>
      <c r="ALV42" s="756"/>
      <c r="ALW42" s="756"/>
      <c r="ALX42" s="756"/>
      <c r="ALY42" s="756"/>
      <c r="ALZ42" s="756"/>
      <c r="AMA42" s="756"/>
      <c r="AMB42" s="756"/>
      <c r="AMC42" s="756"/>
      <c r="AMD42" s="756"/>
      <c r="AME42" s="756"/>
      <c r="AMF42" s="756"/>
      <c r="AMG42" s="756"/>
      <c r="AMH42" s="756"/>
      <c r="AMI42" s="756"/>
      <c r="AMJ42" s="756"/>
      <c r="AMK42" s="756"/>
      <c r="AML42" s="756"/>
      <c r="AMM42" s="756"/>
      <c r="AMN42" s="756"/>
      <c r="AMO42" s="756"/>
      <c r="AMP42" s="756"/>
      <c r="AMQ42" s="756"/>
      <c r="AMR42" s="756"/>
      <c r="AMS42" s="756"/>
      <c r="AMT42" s="756"/>
      <c r="AMU42" s="756"/>
      <c r="AMV42" s="756"/>
      <c r="AMW42" s="756"/>
      <c r="AMX42" s="756"/>
      <c r="AMY42" s="756"/>
      <c r="AMZ42" s="756"/>
      <c r="ANA42" s="756"/>
      <c r="ANB42" s="756"/>
      <c r="ANC42" s="756"/>
      <c r="AND42" s="756"/>
      <c r="ANE42" s="756"/>
      <c r="ANF42" s="756"/>
      <c r="ANG42" s="756"/>
      <c r="ANH42" s="756"/>
      <c r="ANI42" s="756"/>
      <c r="ANJ42" s="756"/>
      <c r="ANK42" s="756"/>
      <c r="ANL42" s="756"/>
      <c r="ANM42" s="756"/>
      <c r="ANN42" s="756"/>
      <c r="ANO42" s="756"/>
      <c r="ANP42" s="756"/>
      <c r="ANQ42" s="756"/>
      <c r="ANR42" s="756"/>
      <c r="ANS42" s="756"/>
      <c r="ANT42" s="756"/>
      <c r="ANU42" s="756"/>
      <c r="ANV42" s="756"/>
      <c r="ANW42" s="756"/>
      <c r="ANX42" s="756"/>
      <c r="ANY42" s="756"/>
      <c r="ANZ42" s="756"/>
      <c r="AOA42" s="756"/>
      <c r="AOB42" s="756"/>
      <c r="AOC42" s="756"/>
      <c r="AOD42" s="756"/>
      <c r="AOE42" s="756"/>
      <c r="AOF42" s="756"/>
      <c r="AOG42" s="756"/>
      <c r="AOH42" s="756"/>
      <c r="AOI42" s="756"/>
      <c r="AOJ42" s="756"/>
      <c r="AOK42" s="756"/>
      <c r="AOL42" s="756"/>
      <c r="AOM42" s="756"/>
      <c r="AON42" s="756"/>
      <c r="AOO42" s="756"/>
      <c r="AOP42" s="756"/>
      <c r="AOQ42" s="756"/>
      <c r="AOR42" s="756"/>
      <c r="AOS42" s="756"/>
      <c r="AOT42" s="756"/>
      <c r="AOU42" s="756"/>
      <c r="AOV42" s="756"/>
      <c r="AOW42" s="756"/>
      <c r="AOX42" s="756"/>
      <c r="AOY42" s="756"/>
      <c r="AOZ42" s="756"/>
      <c r="APA42" s="756"/>
      <c r="APB42" s="756"/>
      <c r="APC42" s="756"/>
      <c r="APD42" s="756"/>
      <c r="APE42" s="756"/>
      <c r="APF42" s="756"/>
      <c r="APG42" s="756"/>
      <c r="APH42" s="756"/>
      <c r="API42" s="756"/>
      <c r="APJ42" s="756"/>
      <c r="APK42" s="756"/>
      <c r="APL42" s="756"/>
      <c r="APM42" s="756"/>
      <c r="APN42" s="756"/>
      <c r="APO42" s="756"/>
      <c r="APP42" s="756"/>
      <c r="APQ42" s="756"/>
      <c r="APR42" s="756"/>
      <c r="APS42" s="756"/>
      <c r="APT42" s="756"/>
      <c r="APU42" s="756"/>
      <c r="APV42" s="756"/>
      <c r="APW42" s="756"/>
      <c r="APX42" s="756"/>
      <c r="APY42" s="756"/>
      <c r="APZ42" s="756"/>
      <c r="AQA42" s="756"/>
      <c r="AQB42" s="756"/>
      <c r="AQC42" s="756"/>
      <c r="AQD42" s="756"/>
      <c r="AQE42" s="756"/>
      <c r="AQF42" s="756"/>
      <c r="AQG42" s="756"/>
      <c r="AQH42" s="756"/>
      <c r="AQI42" s="756"/>
      <c r="AQJ42" s="756"/>
      <c r="AQK42" s="756"/>
      <c r="AQL42" s="756"/>
      <c r="AQM42" s="756"/>
      <c r="AQN42" s="756"/>
      <c r="AQO42" s="756"/>
      <c r="AQP42" s="756"/>
      <c r="AQQ42" s="756"/>
      <c r="AQR42" s="756"/>
      <c r="AQS42" s="756"/>
      <c r="AQT42" s="756"/>
      <c r="AQU42" s="756"/>
      <c r="AQV42" s="756"/>
      <c r="AQW42" s="756"/>
      <c r="AQX42" s="756"/>
      <c r="AQY42" s="756"/>
      <c r="AQZ42" s="756"/>
      <c r="ARA42" s="756"/>
      <c r="ARB42" s="756"/>
      <c r="ARC42" s="756"/>
      <c r="ARD42" s="756"/>
      <c r="ARE42" s="756"/>
      <c r="ARF42" s="756"/>
      <c r="ARG42" s="756"/>
      <c r="ARH42" s="756"/>
      <c r="ARI42" s="756"/>
      <c r="ARJ42" s="756"/>
      <c r="ARK42" s="756"/>
      <c r="ARL42" s="756"/>
      <c r="ARM42" s="756"/>
      <c r="ARN42" s="756"/>
      <c r="ARO42" s="756"/>
      <c r="ARP42" s="756"/>
      <c r="ARQ42" s="756"/>
      <c r="ARR42" s="756"/>
      <c r="ARS42" s="756"/>
      <c r="ART42" s="756"/>
      <c r="ARU42" s="756"/>
      <c r="ARV42" s="756"/>
      <c r="ARW42" s="756"/>
      <c r="ARX42" s="756"/>
      <c r="ARY42" s="756"/>
      <c r="ARZ42" s="756"/>
      <c r="ASA42" s="756"/>
      <c r="ASB42" s="756"/>
      <c r="ASC42" s="756"/>
      <c r="ASD42" s="756"/>
      <c r="ASE42" s="756"/>
      <c r="ASF42" s="756"/>
      <c r="ASG42" s="756"/>
      <c r="ASH42" s="756"/>
      <c r="ASI42" s="756"/>
      <c r="ASJ42" s="756"/>
      <c r="ASK42" s="756"/>
      <c r="ASL42" s="756"/>
      <c r="ASM42" s="756"/>
      <c r="ASN42" s="756"/>
      <c r="ASO42" s="756"/>
      <c r="ASP42" s="756"/>
      <c r="ASQ42" s="756"/>
      <c r="ASR42" s="756"/>
      <c r="ASS42" s="756"/>
      <c r="AST42" s="756"/>
      <c r="ASU42" s="756"/>
      <c r="ASV42" s="756"/>
      <c r="ASW42" s="756"/>
      <c r="ASX42" s="756"/>
      <c r="ASY42" s="756"/>
      <c r="ASZ42" s="756"/>
      <c r="ATA42" s="756"/>
      <c r="ATB42" s="756"/>
      <c r="ATC42" s="756"/>
      <c r="ATD42" s="756"/>
      <c r="ATE42" s="756"/>
      <c r="ATF42" s="756"/>
      <c r="ATG42" s="756"/>
      <c r="ATH42" s="756"/>
      <c r="ATI42" s="756"/>
      <c r="ATJ42" s="756"/>
      <c r="ATK42" s="756"/>
      <c r="ATL42" s="756"/>
      <c r="ATM42" s="756"/>
      <c r="ATN42" s="756"/>
      <c r="ATO42" s="756"/>
      <c r="ATP42" s="756"/>
      <c r="ATQ42" s="756"/>
      <c r="ATR42" s="756"/>
      <c r="ATS42" s="756"/>
      <c r="ATT42" s="756"/>
      <c r="ATU42" s="756"/>
      <c r="ATV42" s="756"/>
      <c r="ATW42" s="756"/>
      <c r="ATX42" s="756"/>
      <c r="ATY42" s="756"/>
      <c r="ATZ42" s="756"/>
      <c r="AUA42" s="756"/>
      <c r="AUB42" s="756"/>
      <c r="AUC42" s="756"/>
      <c r="AUD42" s="756"/>
      <c r="AUE42" s="756"/>
      <c r="AUF42" s="756"/>
      <c r="AUG42" s="756"/>
      <c r="AUH42" s="756"/>
      <c r="AUI42" s="756"/>
      <c r="AUJ42" s="756"/>
      <c r="AUK42" s="756"/>
      <c r="AUL42" s="756"/>
      <c r="AUM42" s="756"/>
      <c r="AUN42" s="756"/>
      <c r="AUO42" s="756"/>
      <c r="AUP42" s="756"/>
      <c r="AUQ42" s="756"/>
      <c r="AUR42" s="756"/>
      <c r="AUS42" s="756"/>
      <c r="AUT42" s="756"/>
      <c r="AUU42" s="756"/>
      <c r="AUV42" s="756"/>
      <c r="AUW42" s="756"/>
      <c r="AUX42" s="756"/>
      <c r="AUY42" s="756"/>
      <c r="AUZ42" s="756"/>
      <c r="AVA42" s="756"/>
      <c r="AVB42" s="756"/>
      <c r="AVC42" s="756"/>
      <c r="AVD42" s="756"/>
      <c r="AVE42" s="756"/>
      <c r="AVF42" s="756"/>
      <c r="AVG42" s="756"/>
      <c r="AVH42" s="756"/>
      <c r="AVI42" s="756"/>
      <c r="AVJ42" s="756"/>
      <c r="AVK42" s="756"/>
      <c r="AVL42" s="756"/>
      <c r="AVM42" s="756"/>
      <c r="AVN42" s="756"/>
      <c r="AVO42" s="756"/>
      <c r="AVP42" s="756"/>
      <c r="AVQ42" s="756"/>
      <c r="AVR42" s="756"/>
      <c r="AVS42" s="756"/>
      <c r="AVT42" s="756"/>
      <c r="AVU42" s="756"/>
      <c r="AVV42" s="756"/>
      <c r="AVW42" s="756"/>
      <c r="AVX42" s="756"/>
      <c r="AVY42" s="756"/>
      <c r="AVZ42" s="756"/>
      <c r="AWA42" s="756"/>
      <c r="AWB42" s="756"/>
      <c r="AWC42" s="756"/>
      <c r="AWD42" s="756"/>
      <c r="AWE42" s="756"/>
      <c r="AWF42" s="756"/>
      <c r="AWG42" s="756"/>
      <c r="AWH42" s="756"/>
      <c r="AWI42" s="756"/>
      <c r="AWJ42" s="756"/>
      <c r="AWK42" s="756"/>
      <c r="AWL42" s="756"/>
      <c r="AWM42" s="756"/>
      <c r="AWN42" s="756"/>
      <c r="AWO42" s="756"/>
      <c r="AWP42" s="756"/>
      <c r="AWQ42" s="756"/>
      <c r="AWR42" s="756"/>
      <c r="AWS42" s="756"/>
      <c r="AWT42" s="756"/>
      <c r="AWU42" s="756"/>
      <c r="AWV42" s="756"/>
      <c r="AWW42" s="756"/>
      <c r="AWX42" s="756"/>
      <c r="AWY42" s="756"/>
      <c r="AWZ42" s="756"/>
      <c r="AXA42" s="756"/>
      <c r="AXB42" s="756"/>
      <c r="AXC42" s="756"/>
      <c r="AXD42" s="756"/>
      <c r="AXE42" s="756"/>
      <c r="AXF42" s="756"/>
      <c r="AXG42" s="756"/>
      <c r="AXH42" s="756"/>
      <c r="AXI42" s="756"/>
      <c r="AXJ42" s="756"/>
      <c r="AXK42" s="756"/>
      <c r="AXL42" s="756"/>
      <c r="AXM42" s="756"/>
      <c r="AXN42" s="756"/>
      <c r="AXO42" s="756"/>
      <c r="AXP42" s="756"/>
      <c r="AXQ42" s="756"/>
      <c r="AXR42" s="756"/>
      <c r="AXS42" s="756"/>
      <c r="AXT42" s="756"/>
      <c r="AXU42" s="756"/>
      <c r="AXV42" s="756"/>
      <c r="AXW42" s="756"/>
      <c r="AXX42" s="756"/>
      <c r="AXY42" s="756"/>
      <c r="AXZ42" s="756"/>
      <c r="AYA42" s="756"/>
      <c r="AYB42" s="756"/>
      <c r="AYC42" s="756"/>
      <c r="AYD42" s="756"/>
      <c r="AYE42" s="756"/>
      <c r="AYF42" s="756"/>
      <c r="AYG42" s="756"/>
      <c r="AYH42" s="756"/>
      <c r="AYI42" s="756"/>
      <c r="AYJ42" s="756"/>
      <c r="AYK42" s="756"/>
      <c r="AYL42" s="756"/>
      <c r="AYM42" s="756"/>
      <c r="AYN42" s="756"/>
      <c r="AYO42" s="756"/>
      <c r="AYP42" s="756"/>
      <c r="AYQ42" s="756"/>
      <c r="AYR42" s="756"/>
      <c r="AYS42" s="756"/>
      <c r="AYT42" s="756"/>
      <c r="AYU42" s="756"/>
      <c r="AYV42" s="756"/>
      <c r="AYW42" s="756"/>
      <c r="AYX42" s="756"/>
      <c r="AYY42" s="756"/>
      <c r="AYZ42" s="756"/>
      <c r="AZA42" s="756"/>
      <c r="AZB42" s="756"/>
      <c r="AZC42" s="756"/>
      <c r="AZD42" s="756"/>
      <c r="AZE42" s="756"/>
      <c r="AZF42" s="756"/>
      <c r="AZG42" s="756"/>
      <c r="AZH42" s="756"/>
      <c r="AZI42" s="756"/>
      <c r="AZJ42" s="756"/>
      <c r="AZK42" s="756"/>
      <c r="AZL42" s="756"/>
      <c r="AZM42" s="756"/>
      <c r="AZN42" s="756"/>
      <c r="AZO42" s="756"/>
      <c r="AZP42" s="756"/>
      <c r="AZQ42" s="756"/>
      <c r="AZR42" s="756"/>
      <c r="AZS42" s="756"/>
      <c r="AZT42" s="756"/>
      <c r="AZU42" s="756"/>
      <c r="AZV42" s="756"/>
      <c r="AZW42" s="756"/>
      <c r="AZX42" s="756"/>
      <c r="AZY42" s="756"/>
      <c r="AZZ42" s="756"/>
      <c r="BAA42" s="756"/>
      <c r="BAB42" s="756"/>
      <c r="BAC42" s="756"/>
      <c r="BAD42" s="756"/>
      <c r="BAE42" s="756"/>
      <c r="BAF42" s="756"/>
      <c r="BAG42" s="756"/>
      <c r="BAH42" s="756"/>
      <c r="BAI42" s="756"/>
      <c r="BAJ42" s="756"/>
      <c r="BAK42" s="756"/>
      <c r="BAL42" s="756"/>
      <c r="BAM42" s="756"/>
      <c r="BAN42" s="756"/>
      <c r="BAO42" s="756"/>
      <c r="BAP42" s="756"/>
      <c r="BAQ42" s="756"/>
      <c r="BAR42" s="756"/>
      <c r="BAS42" s="756"/>
      <c r="BAT42" s="756"/>
      <c r="BAU42" s="756"/>
      <c r="BAV42" s="756"/>
      <c r="BAW42" s="756"/>
      <c r="BAX42" s="756"/>
      <c r="BAY42" s="756"/>
      <c r="BAZ42" s="756"/>
      <c r="BBA42" s="756"/>
      <c r="BBB42" s="756"/>
      <c r="BBC42" s="756"/>
      <c r="BBD42" s="756"/>
      <c r="BBE42" s="756"/>
      <c r="BBF42" s="756"/>
      <c r="BBG42" s="756"/>
      <c r="BBH42" s="756"/>
      <c r="BBI42" s="756"/>
      <c r="BBJ42" s="756"/>
      <c r="BBK42" s="756"/>
      <c r="BBL42" s="756"/>
      <c r="BBM42" s="756"/>
      <c r="BBN42" s="756"/>
      <c r="BBO42" s="756"/>
      <c r="BBP42" s="756"/>
      <c r="BBQ42" s="756"/>
      <c r="BBR42" s="756"/>
      <c r="BBS42" s="756"/>
      <c r="BBT42" s="756"/>
      <c r="BBU42" s="756"/>
      <c r="BBV42" s="756"/>
      <c r="BBW42" s="756"/>
      <c r="BBX42" s="756"/>
      <c r="BBY42" s="756"/>
      <c r="BBZ42" s="756"/>
      <c r="BCA42" s="756"/>
      <c r="BCB42" s="756"/>
      <c r="BCC42" s="756"/>
      <c r="BCD42" s="756"/>
      <c r="BCE42" s="756"/>
      <c r="BCF42" s="756"/>
      <c r="BCG42" s="756"/>
      <c r="BCH42" s="756"/>
      <c r="BCI42" s="756"/>
      <c r="BCJ42" s="756"/>
      <c r="BCK42" s="756"/>
      <c r="BCL42" s="756"/>
      <c r="BCM42" s="756"/>
      <c r="BCN42" s="756"/>
      <c r="BCO42" s="756"/>
      <c r="BCP42" s="756"/>
      <c r="BCQ42" s="756"/>
      <c r="BCR42" s="756"/>
      <c r="BCS42" s="756"/>
      <c r="BCT42" s="756"/>
      <c r="BCU42" s="756"/>
      <c r="BCV42" s="756"/>
      <c r="BCW42" s="756"/>
      <c r="BCX42" s="756"/>
      <c r="BCY42" s="756"/>
      <c r="BCZ42" s="756"/>
      <c r="BDA42" s="756"/>
      <c r="BDB42" s="756"/>
      <c r="BDC42" s="756"/>
      <c r="BDD42" s="756"/>
      <c r="BDE42" s="756"/>
      <c r="BDF42" s="756"/>
      <c r="BDG42" s="756"/>
      <c r="BDH42" s="756"/>
      <c r="BDI42" s="756"/>
      <c r="BDJ42" s="756"/>
      <c r="BDK42" s="756"/>
      <c r="BDL42" s="756"/>
      <c r="BDM42" s="756"/>
      <c r="BDN42" s="756"/>
      <c r="BDO42" s="756"/>
      <c r="BDP42" s="756"/>
      <c r="BDQ42" s="756"/>
      <c r="BDR42" s="756"/>
      <c r="BDS42" s="756"/>
      <c r="BDT42" s="756"/>
      <c r="BDU42" s="756"/>
      <c r="BDV42" s="756"/>
      <c r="BDW42" s="756"/>
      <c r="BDX42" s="756"/>
      <c r="BDY42" s="756"/>
      <c r="BDZ42" s="756"/>
      <c r="BEA42" s="756"/>
      <c r="BEB42" s="756"/>
      <c r="BEC42" s="756"/>
      <c r="BED42" s="756"/>
      <c r="BEE42" s="756"/>
      <c r="BEF42" s="756"/>
      <c r="BEG42" s="756"/>
      <c r="BEH42" s="756"/>
      <c r="BEI42" s="756"/>
      <c r="BEJ42" s="756"/>
      <c r="BEK42" s="756"/>
      <c r="BEL42" s="756"/>
      <c r="BEM42" s="756"/>
      <c r="BEN42" s="756"/>
      <c r="BEO42" s="756"/>
      <c r="BEP42" s="756"/>
      <c r="BEQ42" s="756"/>
      <c r="BER42" s="756"/>
      <c r="BES42" s="756"/>
      <c r="BET42" s="756"/>
      <c r="BEU42" s="756"/>
      <c r="BEV42" s="756"/>
      <c r="BEW42" s="756"/>
      <c r="BEX42" s="756"/>
      <c r="BEY42" s="756"/>
      <c r="BEZ42" s="756"/>
      <c r="BFA42" s="756"/>
      <c r="BFB42" s="756"/>
      <c r="BFC42" s="756"/>
      <c r="BFD42" s="756"/>
      <c r="BFE42" s="756"/>
      <c r="BFF42" s="756"/>
      <c r="BFG42" s="756"/>
      <c r="BFH42" s="756"/>
      <c r="BFI42" s="756"/>
      <c r="BFJ42" s="756"/>
      <c r="BFK42" s="756"/>
      <c r="BFL42" s="756"/>
      <c r="BFM42" s="756"/>
      <c r="BFN42" s="756"/>
      <c r="BFO42" s="756"/>
      <c r="BFP42" s="756"/>
      <c r="BFQ42" s="756"/>
      <c r="BFR42" s="756"/>
      <c r="BFS42" s="756"/>
      <c r="BFT42" s="756"/>
      <c r="BFU42" s="756"/>
      <c r="BFV42" s="756"/>
      <c r="BFW42" s="756"/>
      <c r="BFX42" s="756"/>
      <c r="BFY42" s="756"/>
      <c r="BFZ42" s="756"/>
      <c r="BGA42" s="756"/>
      <c r="BGB42" s="756"/>
      <c r="BGC42" s="756"/>
      <c r="BGD42" s="756"/>
      <c r="BGE42" s="756"/>
      <c r="BGF42" s="756"/>
      <c r="BGG42" s="756"/>
      <c r="BGH42" s="756"/>
      <c r="BGI42" s="756"/>
      <c r="BGJ42" s="756"/>
      <c r="BGK42" s="756"/>
      <c r="BGL42" s="756"/>
      <c r="BGM42" s="756"/>
      <c r="BGN42" s="756"/>
      <c r="BGO42" s="756"/>
      <c r="BGP42" s="756"/>
      <c r="BGQ42" s="756"/>
      <c r="BGR42" s="756"/>
      <c r="BGS42" s="756"/>
      <c r="BGT42" s="756"/>
      <c r="BGU42" s="756"/>
      <c r="BGV42" s="756"/>
      <c r="BGW42" s="756"/>
      <c r="BGX42" s="756"/>
      <c r="BGY42" s="756"/>
      <c r="BGZ42" s="756"/>
      <c r="BHA42" s="756"/>
      <c r="BHB42" s="756"/>
      <c r="BHC42" s="756"/>
      <c r="BHD42" s="756"/>
      <c r="BHE42" s="756"/>
      <c r="BHF42" s="756"/>
      <c r="BHG42" s="756"/>
      <c r="BHH42" s="756"/>
      <c r="BHI42" s="756"/>
      <c r="BHJ42" s="756"/>
      <c r="BHK42" s="756"/>
      <c r="BHL42" s="756"/>
      <c r="BHM42" s="756"/>
      <c r="BHN42" s="756"/>
      <c r="BHO42" s="756"/>
      <c r="BHP42" s="756"/>
      <c r="BHQ42" s="756"/>
      <c r="BHR42" s="756"/>
      <c r="BHS42" s="756"/>
      <c r="BHT42" s="756"/>
      <c r="BHU42" s="756"/>
      <c r="BHV42" s="756"/>
      <c r="BHW42" s="756"/>
      <c r="BHX42" s="756"/>
      <c r="BHY42" s="756"/>
      <c r="BHZ42" s="756"/>
      <c r="BIA42" s="756"/>
      <c r="BIB42" s="756"/>
      <c r="BIC42" s="756"/>
      <c r="BID42" s="756"/>
      <c r="BIE42" s="756"/>
      <c r="BIF42" s="756"/>
      <c r="BIG42" s="756"/>
      <c r="BIH42" s="756"/>
      <c r="BII42" s="756"/>
      <c r="BIJ42" s="756"/>
      <c r="BIK42" s="756"/>
      <c r="BIL42" s="756"/>
      <c r="BIM42" s="756"/>
      <c r="BIN42" s="756"/>
      <c r="BIO42" s="756"/>
      <c r="BIP42" s="756"/>
      <c r="BIQ42" s="756"/>
      <c r="BIR42" s="756"/>
      <c r="BIS42" s="756"/>
      <c r="BIT42" s="756"/>
      <c r="BIU42" s="756"/>
      <c r="BIV42" s="756"/>
      <c r="BIW42" s="756"/>
      <c r="BIX42" s="756"/>
      <c r="BIY42" s="756"/>
      <c r="BIZ42" s="756"/>
      <c r="BJA42" s="756"/>
      <c r="BJB42" s="756"/>
      <c r="BJC42" s="756"/>
      <c r="BJD42" s="756"/>
      <c r="BJE42" s="756"/>
      <c r="BJF42" s="756"/>
      <c r="BJG42" s="756"/>
      <c r="BJH42" s="756"/>
      <c r="BJI42" s="756"/>
      <c r="BJJ42" s="756"/>
      <c r="BJK42" s="756"/>
      <c r="BJL42" s="756"/>
      <c r="BJM42" s="756"/>
      <c r="BJN42" s="756"/>
      <c r="BJO42" s="756"/>
      <c r="BJP42" s="756"/>
      <c r="BJQ42" s="756"/>
      <c r="BJR42" s="756"/>
      <c r="BJS42" s="756"/>
      <c r="BJT42" s="756"/>
      <c r="BJU42" s="756"/>
      <c r="BJV42" s="756"/>
      <c r="BJW42" s="756"/>
      <c r="BJX42" s="756"/>
      <c r="BJY42" s="756"/>
      <c r="BJZ42" s="756"/>
      <c r="BKA42" s="756"/>
      <c r="BKB42" s="756"/>
      <c r="BKC42" s="756"/>
      <c r="BKD42" s="756"/>
      <c r="BKE42" s="756"/>
      <c r="BKF42" s="756"/>
      <c r="BKG42" s="756"/>
      <c r="BKH42" s="756"/>
      <c r="BKI42" s="756"/>
      <c r="BKJ42" s="756"/>
      <c r="BKK42" s="756"/>
      <c r="BKL42" s="756"/>
      <c r="BKM42" s="756"/>
      <c r="BKN42" s="756"/>
      <c r="BKO42" s="756"/>
      <c r="BKP42" s="756"/>
      <c r="BKQ42" s="756"/>
      <c r="BKR42" s="756"/>
      <c r="BKS42" s="756"/>
      <c r="BKT42" s="756"/>
      <c r="BKU42" s="756"/>
      <c r="BKV42" s="756"/>
      <c r="BKW42" s="756"/>
      <c r="BKX42" s="756"/>
      <c r="BKY42" s="756"/>
      <c r="BKZ42" s="756"/>
      <c r="BLA42" s="756"/>
      <c r="BLB42" s="756"/>
      <c r="BLC42" s="756"/>
      <c r="BLD42" s="756"/>
      <c r="BLE42" s="756"/>
      <c r="BLF42" s="756"/>
      <c r="BLG42" s="756"/>
      <c r="BLH42" s="756"/>
      <c r="BLI42" s="756"/>
      <c r="BLJ42" s="756"/>
      <c r="BLK42" s="756"/>
      <c r="BLL42" s="756"/>
      <c r="BLM42" s="756"/>
      <c r="BLN42" s="756"/>
      <c r="BLO42" s="756"/>
      <c r="BLP42" s="756"/>
      <c r="BLQ42" s="756"/>
      <c r="BLR42" s="756"/>
      <c r="BLS42" s="756"/>
      <c r="BLT42" s="756"/>
      <c r="BLU42" s="756"/>
      <c r="BLV42" s="756"/>
      <c r="BLW42" s="756"/>
      <c r="BLX42" s="756"/>
      <c r="BLY42" s="756"/>
      <c r="BLZ42" s="756"/>
      <c r="BMA42" s="756"/>
      <c r="BMB42" s="756"/>
      <c r="BMC42" s="756"/>
      <c r="BMD42" s="756"/>
      <c r="BME42" s="756"/>
      <c r="BMF42" s="756"/>
      <c r="BMG42" s="756"/>
      <c r="BMH42" s="756"/>
      <c r="BMI42" s="756"/>
      <c r="BMJ42" s="756"/>
      <c r="BMK42" s="756"/>
      <c r="BML42" s="756"/>
      <c r="BMM42" s="756"/>
      <c r="BMN42" s="756"/>
      <c r="BMO42" s="756"/>
      <c r="BMP42" s="756"/>
      <c r="BMQ42" s="756"/>
      <c r="BMR42" s="756"/>
      <c r="BMS42" s="756"/>
      <c r="BMT42" s="756"/>
      <c r="BMU42" s="756"/>
      <c r="BMV42" s="756"/>
      <c r="BMW42" s="756"/>
      <c r="BMX42" s="756"/>
      <c r="BMY42" s="756"/>
      <c r="BMZ42" s="756"/>
      <c r="BNA42" s="756"/>
      <c r="BNB42" s="756"/>
      <c r="BNC42" s="756"/>
      <c r="BND42" s="756"/>
      <c r="BNE42" s="756"/>
      <c r="BNF42" s="756"/>
      <c r="BNG42" s="756"/>
      <c r="BNH42" s="756"/>
      <c r="BNI42" s="756"/>
      <c r="BNJ42" s="756"/>
      <c r="BNK42" s="756"/>
      <c r="BNL42" s="756"/>
      <c r="BNM42" s="756"/>
      <c r="BNN42" s="756"/>
      <c r="BNO42" s="756"/>
      <c r="BNP42" s="756"/>
      <c r="BNQ42" s="756"/>
      <c r="BNR42" s="756"/>
      <c r="BNS42" s="756"/>
      <c r="BNT42" s="756"/>
      <c r="BNU42" s="756"/>
      <c r="BNV42" s="756"/>
      <c r="BNW42" s="756"/>
      <c r="BNX42" s="756"/>
      <c r="BNY42" s="756"/>
      <c r="BNZ42" s="756"/>
      <c r="BOA42" s="756"/>
      <c r="BOB42" s="756"/>
      <c r="BOC42" s="756"/>
      <c r="BOD42" s="756"/>
      <c r="BOE42" s="756"/>
      <c r="BOF42" s="756"/>
      <c r="BOG42" s="756"/>
      <c r="BOH42" s="756"/>
      <c r="BOI42" s="756"/>
      <c r="BOJ42" s="756"/>
      <c r="BOK42" s="756"/>
      <c r="BOL42" s="756"/>
      <c r="BOM42" s="756"/>
      <c r="BON42" s="756"/>
      <c r="BOO42" s="756"/>
      <c r="BOP42" s="756"/>
      <c r="BOQ42" s="756"/>
      <c r="BOR42" s="756"/>
      <c r="BOS42" s="756"/>
      <c r="BOT42" s="756"/>
      <c r="BOU42" s="756"/>
      <c r="BOV42" s="756"/>
      <c r="BOW42" s="756"/>
      <c r="BOX42" s="756"/>
      <c r="BOY42" s="756"/>
      <c r="BOZ42" s="756"/>
      <c r="BPA42" s="756"/>
      <c r="BPB42" s="756"/>
      <c r="BPC42" s="756"/>
      <c r="BPD42" s="756"/>
      <c r="BPE42" s="756"/>
      <c r="BPF42" s="756"/>
      <c r="BPG42" s="756"/>
      <c r="BPH42" s="756"/>
      <c r="BPI42" s="756"/>
      <c r="BPJ42" s="756"/>
      <c r="BPK42" s="756"/>
      <c r="BPL42" s="756"/>
      <c r="BPM42" s="756"/>
      <c r="BPN42" s="756"/>
      <c r="BPO42" s="756"/>
      <c r="BPP42" s="756"/>
      <c r="BPQ42" s="756"/>
      <c r="BPR42" s="756"/>
      <c r="BPS42" s="756"/>
      <c r="BPT42" s="756"/>
      <c r="BPU42" s="756"/>
      <c r="BPV42" s="756"/>
      <c r="BPW42" s="756"/>
      <c r="BPX42" s="756"/>
      <c r="BPY42" s="756"/>
      <c r="BPZ42" s="756"/>
      <c r="BQA42" s="756"/>
      <c r="BQB42" s="756"/>
      <c r="BQC42" s="756"/>
      <c r="BQD42" s="756"/>
      <c r="BQE42" s="756"/>
      <c r="BQF42" s="756"/>
      <c r="BQG42" s="756"/>
      <c r="BQH42" s="756"/>
      <c r="BQI42" s="756"/>
      <c r="BQJ42" s="756"/>
      <c r="BQK42" s="756"/>
      <c r="BQL42" s="756"/>
      <c r="BQM42" s="756"/>
      <c r="BQN42" s="756"/>
      <c r="BQO42" s="756"/>
      <c r="BQP42" s="756"/>
      <c r="BQQ42" s="756"/>
      <c r="BQR42" s="756"/>
      <c r="BQS42" s="756"/>
      <c r="BQT42" s="756"/>
      <c r="BQU42" s="756"/>
      <c r="BQV42" s="756"/>
      <c r="BQW42" s="756"/>
      <c r="BQX42" s="756"/>
      <c r="BQY42" s="756"/>
      <c r="BQZ42" s="756"/>
      <c r="BRA42" s="756"/>
      <c r="BRB42" s="756"/>
      <c r="BRC42" s="756"/>
      <c r="BRD42" s="756"/>
      <c r="BRE42" s="756"/>
      <c r="BRF42" s="756"/>
      <c r="BRG42" s="756"/>
      <c r="BRH42" s="756"/>
      <c r="BRI42" s="756"/>
      <c r="BRJ42" s="756"/>
      <c r="BRK42" s="756"/>
      <c r="BRL42" s="756"/>
      <c r="BRM42" s="756"/>
      <c r="BRN42" s="756"/>
      <c r="BRO42" s="756"/>
      <c r="BRP42" s="756"/>
      <c r="BRQ42" s="756"/>
      <c r="BRR42" s="756"/>
      <c r="BRS42" s="756"/>
      <c r="BRT42" s="756"/>
      <c r="BRU42" s="756"/>
      <c r="BRV42" s="756"/>
      <c r="BRW42" s="756"/>
      <c r="BRX42" s="756"/>
      <c r="BRY42" s="756"/>
      <c r="BRZ42" s="756"/>
      <c r="BSA42" s="756"/>
      <c r="BSB42" s="756"/>
      <c r="BSC42" s="756"/>
      <c r="BSD42" s="756"/>
      <c r="BSE42" s="756"/>
      <c r="BSF42" s="756"/>
      <c r="BSG42" s="756"/>
      <c r="BSH42" s="756"/>
      <c r="BSI42" s="756"/>
      <c r="BSJ42" s="756"/>
      <c r="BSK42" s="756"/>
      <c r="BSL42" s="756"/>
      <c r="BSM42" s="756"/>
      <c r="BSN42" s="756"/>
      <c r="BSO42" s="756"/>
      <c r="BSP42" s="756"/>
      <c r="BSQ42" s="756"/>
      <c r="BSR42" s="756"/>
      <c r="BSS42" s="756"/>
      <c r="BST42" s="756"/>
      <c r="BSU42" s="756"/>
      <c r="BSV42" s="756"/>
      <c r="BSW42" s="756"/>
      <c r="BSX42" s="756"/>
      <c r="BSY42" s="756"/>
      <c r="BSZ42" s="756"/>
      <c r="BTA42" s="756"/>
      <c r="BTB42" s="756"/>
      <c r="BTC42" s="756"/>
      <c r="BTD42" s="756"/>
      <c r="BTE42" s="756"/>
      <c r="BTF42" s="756"/>
      <c r="BTG42" s="756"/>
      <c r="BTH42" s="756"/>
      <c r="BTI42" s="756"/>
      <c r="BTJ42" s="756"/>
      <c r="BTK42" s="756"/>
      <c r="BTL42" s="756"/>
      <c r="BTM42" s="756"/>
      <c r="BTN42" s="756"/>
      <c r="BTO42" s="756"/>
      <c r="BTP42" s="756"/>
      <c r="BTQ42" s="756"/>
      <c r="BTR42" s="756"/>
      <c r="BTS42" s="756"/>
      <c r="BTT42" s="756"/>
      <c r="BTU42" s="756"/>
      <c r="BTV42" s="756"/>
      <c r="BTW42" s="756"/>
      <c r="BTX42" s="756"/>
      <c r="BTY42" s="756"/>
      <c r="BTZ42" s="756"/>
      <c r="BUA42" s="756"/>
      <c r="BUB42" s="756"/>
      <c r="BUC42" s="756"/>
      <c r="BUD42" s="756"/>
      <c r="BUE42" s="756"/>
      <c r="BUF42" s="756"/>
      <c r="BUG42" s="756"/>
      <c r="BUH42" s="756"/>
      <c r="BUI42" s="756"/>
      <c r="BUJ42" s="756"/>
      <c r="BUK42" s="756"/>
      <c r="BUL42" s="756"/>
      <c r="BUM42" s="756"/>
      <c r="BUN42" s="756"/>
      <c r="BUO42" s="756"/>
      <c r="BUP42" s="756"/>
      <c r="BUQ42" s="756"/>
      <c r="BUR42" s="756"/>
      <c r="BUS42" s="756"/>
      <c r="BUT42" s="756"/>
      <c r="BUU42" s="756"/>
      <c r="BUV42" s="756"/>
      <c r="BUW42" s="756"/>
      <c r="BUX42" s="756"/>
      <c r="BUY42" s="756"/>
      <c r="BUZ42" s="756"/>
      <c r="BVA42" s="756"/>
      <c r="BVB42" s="756"/>
      <c r="BVC42" s="756"/>
      <c r="BVD42" s="756"/>
      <c r="BVE42" s="756"/>
      <c r="BVF42" s="756"/>
      <c r="BVG42" s="756"/>
      <c r="BVH42" s="756"/>
      <c r="BVI42" s="756"/>
      <c r="BVJ42" s="756"/>
      <c r="BVK42" s="756"/>
      <c r="BVL42" s="756"/>
      <c r="BVM42" s="756"/>
      <c r="BVN42" s="756"/>
      <c r="BVO42" s="756"/>
      <c r="BVP42" s="756"/>
      <c r="BVQ42" s="756"/>
      <c r="BVR42" s="756"/>
      <c r="BVS42" s="756"/>
      <c r="BVT42" s="756"/>
      <c r="BVU42" s="756"/>
      <c r="BVV42" s="756"/>
      <c r="BVW42" s="756"/>
      <c r="BVX42" s="756"/>
      <c r="BVY42" s="756"/>
      <c r="BVZ42" s="756"/>
      <c r="BWA42" s="756"/>
      <c r="BWB42" s="756"/>
      <c r="BWC42" s="756"/>
      <c r="BWD42" s="756"/>
      <c r="BWE42" s="756"/>
      <c r="BWF42" s="756"/>
      <c r="BWG42" s="756"/>
      <c r="BWH42" s="756"/>
      <c r="BWI42" s="756"/>
      <c r="BWJ42" s="756"/>
      <c r="BWK42" s="756"/>
      <c r="BWL42" s="756"/>
      <c r="BWM42" s="756"/>
      <c r="BWN42" s="756"/>
      <c r="BWO42" s="756"/>
      <c r="BWP42" s="756"/>
      <c r="BWQ42" s="756"/>
      <c r="BWR42" s="756"/>
      <c r="BWS42" s="756"/>
      <c r="BWT42" s="756"/>
      <c r="BWU42" s="756"/>
      <c r="BWV42" s="756"/>
      <c r="BWW42" s="756"/>
      <c r="BWX42" s="756"/>
      <c r="BWY42" s="756"/>
      <c r="BWZ42" s="756"/>
      <c r="BXA42" s="756"/>
      <c r="BXB42" s="756"/>
      <c r="BXC42" s="756"/>
      <c r="BXD42" s="756"/>
      <c r="BXE42" s="756"/>
      <c r="BXF42" s="756"/>
      <c r="BXG42" s="756"/>
      <c r="BXH42" s="756"/>
      <c r="BXI42" s="756"/>
      <c r="BXJ42" s="756"/>
      <c r="BXK42" s="756"/>
      <c r="BXL42" s="756"/>
      <c r="BXM42" s="756"/>
      <c r="BXN42" s="756"/>
      <c r="BXO42" s="756"/>
      <c r="BXP42" s="756"/>
      <c r="BXQ42" s="756"/>
      <c r="BXR42" s="756"/>
      <c r="BXS42" s="756"/>
      <c r="BXT42" s="756"/>
      <c r="BXU42" s="756"/>
      <c r="BXV42" s="756"/>
      <c r="BXW42" s="756"/>
      <c r="BXX42" s="756"/>
      <c r="BXY42" s="756"/>
      <c r="BXZ42" s="756"/>
      <c r="BYA42" s="756"/>
      <c r="BYB42" s="756"/>
      <c r="BYC42" s="756"/>
      <c r="BYD42" s="756"/>
      <c r="BYE42" s="756"/>
      <c r="BYF42" s="756"/>
      <c r="BYG42" s="756"/>
      <c r="BYH42" s="756"/>
      <c r="BYI42" s="756"/>
      <c r="BYJ42" s="756"/>
      <c r="BYK42" s="756"/>
      <c r="BYL42" s="756"/>
      <c r="BYM42" s="756"/>
      <c r="BYN42" s="756"/>
      <c r="BYO42" s="756"/>
      <c r="BYP42" s="756"/>
      <c r="BYQ42" s="756"/>
      <c r="BYR42" s="756"/>
      <c r="BYS42" s="756"/>
      <c r="BYT42" s="756"/>
      <c r="BYU42" s="756"/>
      <c r="BYV42" s="756"/>
      <c r="BYW42" s="756"/>
      <c r="BYX42" s="756"/>
      <c r="BYY42" s="756"/>
      <c r="BYZ42" s="756"/>
      <c r="BZA42" s="756"/>
      <c r="BZB42" s="756"/>
      <c r="BZC42" s="756"/>
      <c r="BZD42" s="756"/>
      <c r="BZE42" s="756"/>
      <c r="BZF42" s="756"/>
      <c r="BZG42" s="756"/>
      <c r="BZH42" s="756"/>
      <c r="BZI42" s="756"/>
      <c r="BZJ42" s="756"/>
      <c r="BZK42" s="756"/>
      <c r="BZL42" s="756"/>
      <c r="BZM42" s="756"/>
      <c r="BZN42" s="756"/>
      <c r="BZO42" s="756"/>
      <c r="BZP42" s="756"/>
      <c r="BZQ42" s="756"/>
      <c r="BZR42" s="756"/>
      <c r="BZS42" s="756"/>
      <c r="BZT42" s="756"/>
      <c r="BZU42" s="756"/>
      <c r="BZV42" s="756"/>
      <c r="BZW42" s="756"/>
      <c r="BZX42" s="756"/>
      <c r="BZY42" s="756"/>
      <c r="BZZ42" s="756"/>
      <c r="CAA42" s="756"/>
      <c r="CAB42" s="756"/>
      <c r="CAC42" s="756"/>
      <c r="CAD42" s="756"/>
      <c r="CAE42" s="756"/>
      <c r="CAF42" s="756"/>
      <c r="CAG42" s="756"/>
      <c r="CAH42" s="756"/>
      <c r="CAI42" s="756"/>
      <c r="CAJ42" s="756"/>
      <c r="CAK42" s="756"/>
      <c r="CAL42" s="756"/>
      <c r="CAM42" s="756"/>
      <c r="CAN42" s="756"/>
      <c r="CAO42" s="756"/>
      <c r="CAP42" s="756"/>
      <c r="CAQ42" s="756"/>
      <c r="CAR42" s="756"/>
      <c r="CAS42" s="756"/>
      <c r="CAT42" s="756"/>
      <c r="CAU42" s="756"/>
      <c r="CAV42" s="756"/>
      <c r="CAW42" s="756"/>
      <c r="CAX42" s="756"/>
      <c r="CAY42" s="756"/>
      <c r="CAZ42" s="756"/>
      <c r="CBA42" s="756"/>
      <c r="CBB42" s="756"/>
      <c r="CBC42" s="756"/>
      <c r="CBD42" s="756"/>
      <c r="CBE42" s="756"/>
      <c r="CBF42" s="756"/>
      <c r="CBG42" s="756"/>
      <c r="CBH42" s="756"/>
      <c r="CBI42" s="756"/>
      <c r="CBJ42" s="756"/>
      <c r="CBK42" s="756"/>
      <c r="CBL42" s="756"/>
      <c r="CBM42" s="756"/>
      <c r="CBN42" s="756"/>
      <c r="CBO42" s="756"/>
      <c r="CBP42" s="756"/>
      <c r="CBQ42" s="756"/>
      <c r="CBR42" s="756"/>
      <c r="CBS42" s="756"/>
      <c r="CBT42" s="756"/>
      <c r="CBU42" s="756"/>
      <c r="CBV42" s="756"/>
      <c r="CBW42" s="756"/>
      <c r="CBX42" s="756"/>
      <c r="CBY42" s="756"/>
      <c r="CBZ42" s="756"/>
      <c r="CCA42" s="756"/>
      <c r="CCB42" s="756"/>
      <c r="CCC42" s="756"/>
      <c r="CCD42" s="756"/>
      <c r="CCE42" s="756"/>
      <c r="CCF42" s="756"/>
      <c r="CCG42" s="756"/>
      <c r="CCH42" s="756"/>
      <c r="CCI42" s="756"/>
      <c r="CCJ42" s="756"/>
      <c r="CCK42" s="756"/>
      <c r="CCL42" s="756"/>
      <c r="CCM42" s="756"/>
      <c r="CCN42" s="756"/>
      <c r="CCO42" s="756"/>
      <c r="CCP42" s="756"/>
      <c r="CCQ42" s="756"/>
      <c r="CCR42" s="756"/>
      <c r="CCS42" s="756"/>
      <c r="CCT42" s="756"/>
      <c r="CCU42" s="756"/>
      <c r="CCV42" s="756"/>
      <c r="CCW42" s="756"/>
      <c r="CCX42" s="756"/>
      <c r="CCY42" s="756"/>
      <c r="CCZ42" s="756"/>
      <c r="CDA42" s="756"/>
      <c r="CDB42" s="756"/>
      <c r="CDC42" s="756"/>
      <c r="CDD42" s="756"/>
      <c r="CDE42" s="756"/>
      <c r="CDF42" s="756"/>
      <c r="CDG42" s="756"/>
      <c r="CDH42" s="756"/>
      <c r="CDI42" s="756"/>
      <c r="CDJ42" s="756"/>
      <c r="CDK42" s="756"/>
      <c r="CDL42" s="756"/>
      <c r="CDM42" s="756"/>
      <c r="CDN42" s="756"/>
      <c r="CDO42" s="756"/>
      <c r="CDP42" s="756"/>
      <c r="CDQ42" s="756"/>
      <c r="CDR42" s="756"/>
      <c r="CDS42" s="756"/>
      <c r="CDT42" s="756"/>
      <c r="CDU42" s="756"/>
      <c r="CDV42" s="756"/>
      <c r="CDW42" s="756"/>
      <c r="CDX42" s="756"/>
      <c r="CDY42" s="756"/>
      <c r="CDZ42" s="756"/>
      <c r="CEA42" s="756"/>
      <c r="CEB42" s="756"/>
      <c r="CEC42" s="756"/>
      <c r="CED42" s="756"/>
      <c r="CEE42" s="756"/>
      <c r="CEF42" s="756"/>
      <c r="CEG42" s="756"/>
      <c r="CEH42" s="756"/>
      <c r="CEI42" s="756"/>
      <c r="CEJ42" s="756"/>
      <c r="CEK42" s="756"/>
      <c r="CEL42" s="756"/>
      <c r="CEM42" s="756"/>
      <c r="CEN42" s="756"/>
      <c r="CEO42" s="756"/>
      <c r="CEP42" s="756"/>
      <c r="CEQ42" s="756"/>
      <c r="CER42" s="756"/>
      <c r="CES42" s="756"/>
      <c r="CET42" s="756"/>
      <c r="CEU42" s="756"/>
      <c r="CEV42" s="756"/>
      <c r="CEW42" s="756"/>
      <c r="CEX42" s="756"/>
      <c r="CEY42" s="756"/>
      <c r="CEZ42" s="756"/>
      <c r="CFA42" s="756"/>
      <c r="CFB42" s="756"/>
      <c r="CFC42" s="756"/>
      <c r="CFD42" s="756"/>
      <c r="CFE42" s="756"/>
      <c r="CFF42" s="756"/>
      <c r="CFG42" s="756"/>
      <c r="CFH42" s="756"/>
      <c r="CFI42" s="756"/>
      <c r="CFJ42" s="756"/>
      <c r="CFK42" s="756"/>
      <c r="CFL42" s="756"/>
      <c r="CFM42" s="756"/>
      <c r="CFN42" s="756"/>
      <c r="CFO42" s="756"/>
      <c r="CFP42" s="756"/>
      <c r="CFQ42" s="756"/>
      <c r="CFR42" s="756"/>
      <c r="CFS42" s="756"/>
      <c r="CFT42" s="756"/>
      <c r="CFU42" s="756"/>
      <c r="CFV42" s="756"/>
      <c r="CFW42" s="756"/>
      <c r="CFX42" s="756"/>
      <c r="CFY42" s="756"/>
      <c r="CFZ42" s="756"/>
      <c r="CGA42" s="756"/>
      <c r="CGB42" s="756"/>
      <c r="CGC42" s="756"/>
      <c r="CGD42" s="756"/>
      <c r="CGE42" s="756"/>
      <c r="CGF42" s="756"/>
      <c r="CGG42" s="756"/>
      <c r="CGH42" s="756"/>
      <c r="CGI42" s="756"/>
      <c r="CGJ42" s="756"/>
      <c r="CGK42" s="756"/>
      <c r="CGL42" s="756"/>
      <c r="CGM42" s="756"/>
      <c r="CGN42" s="756"/>
      <c r="CGO42" s="756"/>
      <c r="CGP42" s="756"/>
      <c r="CGQ42" s="756"/>
      <c r="CGR42" s="756"/>
      <c r="CGS42" s="756"/>
      <c r="CGT42" s="756"/>
      <c r="CGU42" s="756"/>
      <c r="CGV42" s="756"/>
      <c r="CGW42" s="756"/>
      <c r="CGX42" s="756"/>
      <c r="CGY42" s="756"/>
      <c r="CGZ42" s="756"/>
      <c r="CHA42" s="756"/>
      <c r="CHB42" s="756"/>
      <c r="CHC42" s="756"/>
      <c r="CHD42" s="756"/>
      <c r="CHE42" s="756"/>
      <c r="CHF42" s="756"/>
      <c r="CHG42" s="756"/>
      <c r="CHH42" s="756"/>
      <c r="CHI42" s="756"/>
      <c r="CHJ42" s="756"/>
      <c r="CHK42" s="756"/>
      <c r="CHL42" s="756"/>
      <c r="CHM42" s="756"/>
      <c r="CHN42" s="756"/>
      <c r="CHO42" s="756"/>
      <c r="CHP42" s="756"/>
      <c r="CHQ42" s="756"/>
      <c r="CHR42" s="756"/>
      <c r="CHS42" s="756"/>
      <c r="CHT42" s="756"/>
      <c r="CHU42" s="756"/>
      <c r="CHV42" s="756"/>
      <c r="CHW42" s="756"/>
      <c r="CHX42" s="756"/>
      <c r="CHY42" s="756"/>
      <c r="CHZ42" s="756"/>
      <c r="CIA42" s="756"/>
      <c r="CIB42" s="756"/>
      <c r="CIC42" s="756"/>
      <c r="CID42" s="756"/>
      <c r="CIE42" s="756"/>
      <c r="CIF42" s="756"/>
      <c r="CIG42" s="756"/>
      <c r="CIH42" s="756"/>
      <c r="CII42" s="756"/>
      <c r="CIJ42" s="756"/>
      <c r="CIK42" s="756"/>
      <c r="CIL42" s="756"/>
      <c r="CIM42" s="756"/>
      <c r="CIN42" s="756"/>
      <c r="CIO42" s="756"/>
      <c r="CIP42" s="756"/>
      <c r="CIQ42" s="756"/>
      <c r="CIR42" s="756"/>
      <c r="CIS42" s="756"/>
      <c r="CIT42" s="756"/>
      <c r="CIU42" s="756"/>
      <c r="CIV42" s="756"/>
      <c r="CIW42" s="756"/>
      <c r="CIX42" s="756"/>
      <c r="CIY42" s="756"/>
      <c r="CIZ42" s="756"/>
      <c r="CJA42" s="756"/>
      <c r="CJB42" s="756"/>
      <c r="CJC42" s="756"/>
      <c r="CJD42" s="756"/>
      <c r="CJE42" s="756"/>
      <c r="CJF42" s="756"/>
      <c r="CJG42" s="756"/>
      <c r="CJH42" s="756"/>
      <c r="CJI42" s="756"/>
      <c r="CJJ42" s="756"/>
      <c r="CJK42" s="756"/>
      <c r="CJL42" s="756"/>
      <c r="CJM42" s="756"/>
      <c r="CJN42" s="756"/>
      <c r="CJO42" s="756"/>
      <c r="CJP42" s="756"/>
      <c r="CJQ42" s="756"/>
      <c r="CJR42" s="756"/>
      <c r="CJS42" s="756"/>
      <c r="CJT42" s="756"/>
      <c r="CJU42" s="756"/>
      <c r="CJV42" s="756"/>
      <c r="CJW42" s="756"/>
      <c r="CJX42" s="756"/>
      <c r="CJY42" s="756"/>
      <c r="CJZ42" s="756"/>
      <c r="CKA42" s="756"/>
      <c r="CKB42" s="756"/>
      <c r="CKC42" s="756"/>
      <c r="CKD42" s="756"/>
      <c r="CKE42" s="756"/>
      <c r="CKF42" s="756"/>
      <c r="CKG42" s="756"/>
      <c r="CKH42" s="756"/>
      <c r="CKI42" s="756"/>
      <c r="CKJ42" s="756"/>
      <c r="CKK42" s="756"/>
      <c r="CKL42" s="756"/>
      <c r="CKM42" s="756"/>
      <c r="CKN42" s="756"/>
      <c r="CKO42" s="756"/>
      <c r="CKP42" s="756"/>
      <c r="CKQ42" s="756"/>
      <c r="CKR42" s="756"/>
      <c r="CKS42" s="756"/>
      <c r="CKT42" s="756"/>
      <c r="CKU42" s="756"/>
      <c r="CKV42" s="756"/>
      <c r="CKW42" s="756"/>
      <c r="CKX42" s="756"/>
      <c r="CKY42" s="756"/>
      <c r="CKZ42" s="756"/>
      <c r="CLA42" s="756"/>
      <c r="CLB42" s="756"/>
      <c r="CLC42" s="756"/>
      <c r="CLD42" s="756"/>
      <c r="CLE42" s="756"/>
      <c r="CLF42" s="756"/>
      <c r="CLG42" s="756"/>
      <c r="CLH42" s="756"/>
      <c r="CLI42" s="756"/>
      <c r="CLJ42" s="756"/>
      <c r="CLK42" s="756"/>
      <c r="CLL42" s="756"/>
      <c r="CLM42" s="756"/>
      <c r="CLN42" s="756"/>
      <c r="CLO42" s="756"/>
      <c r="CLP42" s="756"/>
      <c r="CLQ42" s="756"/>
      <c r="CLR42" s="756"/>
      <c r="CLS42" s="756"/>
      <c r="CLT42" s="756"/>
      <c r="CLU42" s="756"/>
      <c r="CLV42" s="756"/>
      <c r="CLW42" s="756"/>
      <c r="CLX42" s="756"/>
      <c r="CLY42" s="756"/>
      <c r="CLZ42" s="756"/>
      <c r="CMA42" s="756"/>
      <c r="CMB42" s="756"/>
      <c r="CMC42" s="756"/>
      <c r="CMD42" s="756"/>
      <c r="CME42" s="756"/>
      <c r="CMF42" s="756"/>
      <c r="CMG42" s="756"/>
      <c r="CMH42" s="756"/>
      <c r="CMI42" s="756"/>
      <c r="CMJ42" s="756"/>
      <c r="CMK42" s="756"/>
      <c r="CML42" s="756"/>
      <c r="CMM42" s="756"/>
      <c r="CMN42" s="756"/>
      <c r="CMO42" s="756"/>
      <c r="CMP42" s="756"/>
      <c r="CMQ42" s="756"/>
      <c r="CMR42" s="756"/>
      <c r="CMS42" s="756"/>
      <c r="CMT42" s="756"/>
      <c r="CMU42" s="756"/>
      <c r="CMV42" s="756"/>
      <c r="CMW42" s="756"/>
      <c r="CMX42" s="756"/>
      <c r="CMY42" s="756"/>
      <c r="CMZ42" s="756"/>
      <c r="CNA42" s="756"/>
      <c r="CNB42" s="756"/>
      <c r="CNC42" s="756"/>
      <c r="CND42" s="756"/>
      <c r="CNE42" s="756"/>
      <c r="CNF42" s="756"/>
      <c r="CNG42" s="756"/>
      <c r="CNH42" s="756"/>
      <c r="CNI42" s="756"/>
      <c r="CNJ42" s="756"/>
      <c r="CNK42" s="756"/>
      <c r="CNL42" s="756"/>
      <c r="CNM42" s="756"/>
      <c r="CNN42" s="756"/>
      <c r="CNO42" s="756"/>
      <c r="CNP42" s="756"/>
      <c r="CNQ42" s="756"/>
      <c r="CNR42" s="756"/>
      <c r="CNS42" s="756"/>
      <c r="CNT42" s="756"/>
      <c r="CNU42" s="756"/>
      <c r="CNV42" s="756"/>
      <c r="CNW42" s="756"/>
      <c r="CNX42" s="756"/>
      <c r="CNY42" s="756"/>
      <c r="CNZ42" s="756"/>
      <c r="COA42" s="756"/>
      <c r="COB42" s="756"/>
      <c r="COC42" s="756"/>
      <c r="COD42" s="756"/>
      <c r="COE42" s="756"/>
      <c r="COF42" s="756"/>
      <c r="COG42" s="756"/>
      <c r="COH42" s="756"/>
      <c r="COI42" s="756"/>
      <c r="COJ42" s="756"/>
      <c r="COK42" s="756"/>
      <c r="COL42" s="756"/>
      <c r="COM42" s="756"/>
      <c r="CON42" s="756"/>
      <c r="COO42" s="756"/>
      <c r="COP42" s="756"/>
      <c r="COQ42" s="756"/>
      <c r="COR42" s="756"/>
      <c r="COS42" s="756"/>
      <c r="COT42" s="756"/>
      <c r="COU42" s="756"/>
      <c r="COV42" s="756"/>
      <c r="COW42" s="756"/>
      <c r="COX42" s="756"/>
      <c r="COY42" s="756"/>
      <c r="COZ42" s="756"/>
      <c r="CPA42" s="756"/>
      <c r="CPB42" s="756"/>
      <c r="CPC42" s="756"/>
      <c r="CPD42" s="756"/>
      <c r="CPE42" s="756"/>
      <c r="CPF42" s="756"/>
      <c r="CPG42" s="756"/>
      <c r="CPH42" s="756"/>
      <c r="CPI42" s="756"/>
      <c r="CPJ42" s="756"/>
      <c r="CPK42" s="756"/>
      <c r="CPL42" s="756"/>
      <c r="CPM42" s="756"/>
      <c r="CPN42" s="756"/>
      <c r="CPO42" s="756"/>
      <c r="CPP42" s="756"/>
      <c r="CPQ42" s="756"/>
      <c r="CPR42" s="756"/>
      <c r="CPS42" s="756"/>
      <c r="CPT42" s="756"/>
      <c r="CPU42" s="756"/>
      <c r="CPV42" s="756"/>
      <c r="CPW42" s="756"/>
      <c r="CPX42" s="756"/>
      <c r="CPY42" s="756"/>
      <c r="CPZ42" s="756"/>
      <c r="CQA42" s="756"/>
      <c r="CQB42" s="756"/>
      <c r="CQC42" s="756"/>
      <c r="CQD42" s="756"/>
      <c r="CQE42" s="756"/>
      <c r="CQF42" s="756"/>
      <c r="CQG42" s="756"/>
      <c r="CQH42" s="756"/>
      <c r="CQI42" s="756"/>
      <c r="CQJ42" s="756"/>
      <c r="CQK42" s="756"/>
      <c r="CQL42" s="756"/>
      <c r="CQM42" s="756"/>
      <c r="CQN42" s="756"/>
      <c r="CQO42" s="756"/>
      <c r="CQP42" s="756"/>
      <c r="CQQ42" s="756"/>
      <c r="CQR42" s="756"/>
      <c r="CQS42" s="756"/>
      <c r="CQT42" s="756"/>
      <c r="CQU42" s="756"/>
      <c r="CQV42" s="756"/>
      <c r="CQW42" s="756"/>
      <c r="CQX42" s="756"/>
      <c r="CQY42" s="756"/>
      <c r="CQZ42" s="756"/>
      <c r="CRA42" s="756"/>
      <c r="CRB42" s="756"/>
      <c r="CRC42" s="756"/>
      <c r="CRD42" s="756"/>
      <c r="CRE42" s="756"/>
      <c r="CRF42" s="756"/>
      <c r="CRG42" s="756"/>
      <c r="CRH42" s="756"/>
      <c r="CRI42" s="756"/>
      <c r="CRJ42" s="756"/>
      <c r="CRK42" s="756"/>
      <c r="CRL42" s="756"/>
      <c r="CRM42" s="756"/>
      <c r="CRN42" s="756"/>
      <c r="CRO42" s="756"/>
      <c r="CRP42" s="756"/>
      <c r="CRQ42" s="756"/>
      <c r="CRR42" s="756"/>
      <c r="CRS42" s="756"/>
      <c r="CRT42" s="756"/>
      <c r="CRU42" s="756"/>
      <c r="CRV42" s="756"/>
      <c r="CRW42" s="756"/>
      <c r="CRX42" s="756"/>
      <c r="CRY42" s="756"/>
      <c r="CRZ42" s="756"/>
      <c r="CSA42" s="756"/>
      <c r="CSB42" s="756"/>
      <c r="CSC42" s="756"/>
      <c r="CSD42" s="756"/>
      <c r="CSE42" s="756"/>
      <c r="CSF42" s="756"/>
      <c r="CSG42" s="756"/>
      <c r="CSH42" s="756"/>
      <c r="CSI42" s="756"/>
      <c r="CSJ42" s="756"/>
      <c r="CSK42" s="756"/>
      <c r="CSL42" s="756"/>
      <c r="CSM42" s="756"/>
      <c r="CSN42" s="756"/>
      <c r="CSO42" s="756"/>
      <c r="CSP42" s="756"/>
      <c r="CSQ42" s="756"/>
      <c r="CSR42" s="756"/>
      <c r="CSS42" s="756"/>
      <c r="CST42" s="756"/>
      <c r="CSU42" s="756"/>
      <c r="CSV42" s="756"/>
      <c r="CSW42" s="756"/>
      <c r="CSX42" s="756"/>
      <c r="CSY42" s="756"/>
      <c r="CSZ42" s="756"/>
      <c r="CTA42" s="756"/>
      <c r="CTB42" s="756"/>
      <c r="CTC42" s="756"/>
      <c r="CTD42" s="756"/>
      <c r="CTE42" s="756"/>
      <c r="CTF42" s="756"/>
      <c r="CTG42" s="756"/>
      <c r="CTH42" s="756"/>
      <c r="CTI42" s="756"/>
      <c r="CTJ42" s="756"/>
      <c r="CTK42" s="756"/>
      <c r="CTL42" s="756"/>
      <c r="CTM42" s="756"/>
      <c r="CTN42" s="756"/>
      <c r="CTO42" s="756"/>
      <c r="CTP42" s="756"/>
      <c r="CTQ42" s="756"/>
      <c r="CTR42" s="756"/>
      <c r="CTS42" s="756"/>
      <c r="CTT42" s="756"/>
      <c r="CTU42" s="756"/>
      <c r="CTV42" s="756"/>
      <c r="CTW42" s="756"/>
      <c r="CTX42" s="756"/>
      <c r="CTY42" s="756"/>
      <c r="CTZ42" s="756"/>
      <c r="CUA42" s="756"/>
      <c r="CUB42" s="756"/>
      <c r="CUC42" s="756"/>
      <c r="CUD42" s="756"/>
      <c r="CUE42" s="756"/>
      <c r="CUF42" s="756"/>
      <c r="CUG42" s="756"/>
      <c r="CUH42" s="756"/>
      <c r="CUI42" s="756"/>
      <c r="CUJ42" s="756"/>
      <c r="CUK42" s="756"/>
      <c r="CUL42" s="756"/>
      <c r="CUM42" s="756"/>
      <c r="CUN42" s="756"/>
      <c r="CUO42" s="756"/>
      <c r="CUP42" s="756"/>
      <c r="CUQ42" s="756"/>
      <c r="CUR42" s="756"/>
      <c r="CUS42" s="756"/>
      <c r="CUT42" s="756"/>
      <c r="CUU42" s="756"/>
      <c r="CUV42" s="756"/>
      <c r="CUW42" s="756"/>
      <c r="CUX42" s="756"/>
      <c r="CUY42" s="756"/>
      <c r="CUZ42" s="756"/>
      <c r="CVA42" s="756"/>
      <c r="CVB42" s="756"/>
      <c r="CVC42" s="756"/>
      <c r="CVD42" s="756"/>
      <c r="CVE42" s="756"/>
      <c r="CVF42" s="756"/>
      <c r="CVG42" s="756"/>
      <c r="CVH42" s="756"/>
      <c r="CVI42" s="756"/>
      <c r="CVJ42" s="756"/>
      <c r="CVK42" s="756"/>
      <c r="CVL42" s="756"/>
      <c r="CVM42" s="756"/>
      <c r="CVN42" s="756"/>
      <c r="CVO42" s="756"/>
      <c r="CVP42" s="756"/>
      <c r="CVQ42" s="756"/>
      <c r="CVR42" s="756"/>
      <c r="CVS42" s="756"/>
      <c r="CVT42" s="756"/>
      <c r="CVU42" s="756"/>
      <c r="CVV42" s="756"/>
      <c r="CVW42" s="756"/>
      <c r="CVX42" s="756"/>
      <c r="CVY42" s="756"/>
      <c r="CVZ42" s="756"/>
      <c r="CWA42" s="756"/>
      <c r="CWB42" s="756"/>
      <c r="CWC42" s="756"/>
      <c r="CWD42" s="756"/>
      <c r="CWE42" s="756"/>
      <c r="CWF42" s="756"/>
      <c r="CWG42" s="756"/>
      <c r="CWH42" s="756"/>
      <c r="CWI42" s="756"/>
      <c r="CWJ42" s="756"/>
      <c r="CWK42" s="756"/>
      <c r="CWL42" s="756"/>
      <c r="CWM42" s="756"/>
      <c r="CWN42" s="756"/>
      <c r="CWO42" s="756"/>
      <c r="CWP42" s="756"/>
      <c r="CWQ42" s="756"/>
      <c r="CWR42" s="756"/>
      <c r="CWS42" s="756"/>
      <c r="CWT42" s="756"/>
      <c r="CWU42" s="756"/>
      <c r="CWV42" s="756"/>
      <c r="CWW42" s="756"/>
      <c r="CWX42" s="756"/>
      <c r="CWY42" s="756"/>
      <c r="CWZ42" s="756"/>
      <c r="CXA42" s="756"/>
      <c r="CXB42" s="756"/>
      <c r="CXC42" s="756"/>
      <c r="CXD42" s="756"/>
      <c r="CXE42" s="756"/>
      <c r="CXF42" s="756"/>
      <c r="CXG42" s="756"/>
      <c r="CXH42" s="756"/>
      <c r="CXI42" s="756"/>
      <c r="CXJ42" s="756"/>
      <c r="CXK42" s="756"/>
      <c r="CXL42" s="756"/>
      <c r="CXM42" s="756"/>
      <c r="CXN42" s="756"/>
      <c r="CXO42" s="756"/>
      <c r="CXP42" s="756"/>
      <c r="CXQ42" s="756"/>
      <c r="CXR42" s="756"/>
      <c r="CXS42" s="756"/>
      <c r="CXT42" s="756"/>
      <c r="CXU42" s="756"/>
      <c r="CXV42" s="756"/>
      <c r="CXW42" s="756"/>
      <c r="CXX42" s="756"/>
      <c r="CXY42" s="756"/>
      <c r="CXZ42" s="756"/>
      <c r="CYA42" s="756"/>
      <c r="CYB42" s="756"/>
      <c r="CYC42" s="756"/>
      <c r="CYD42" s="756"/>
      <c r="CYE42" s="756"/>
      <c r="CYF42" s="756"/>
      <c r="CYG42" s="756"/>
      <c r="CYH42" s="756"/>
      <c r="CYI42" s="756"/>
      <c r="CYJ42" s="756"/>
      <c r="CYK42" s="756"/>
      <c r="CYL42" s="756"/>
      <c r="CYM42" s="756"/>
      <c r="CYN42" s="756"/>
      <c r="CYO42" s="756"/>
      <c r="CYP42" s="756"/>
      <c r="CYQ42" s="756"/>
      <c r="CYR42" s="756"/>
      <c r="CYS42" s="756"/>
      <c r="CYT42" s="756"/>
      <c r="CYU42" s="756"/>
      <c r="CYV42" s="756"/>
      <c r="CYW42" s="756"/>
      <c r="CYX42" s="756"/>
      <c r="CYY42" s="756"/>
      <c r="CYZ42" s="756"/>
      <c r="CZA42" s="756"/>
      <c r="CZB42" s="756"/>
      <c r="CZC42" s="756"/>
      <c r="CZD42" s="756"/>
      <c r="CZE42" s="756"/>
      <c r="CZF42" s="756"/>
      <c r="CZG42" s="756"/>
      <c r="CZH42" s="756"/>
      <c r="CZI42" s="756"/>
      <c r="CZJ42" s="756"/>
      <c r="CZK42" s="756"/>
      <c r="CZL42" s="756"/>
      <c r="CZM42" s="756"/>
      <c r="CZN42" s="756"/>
      <c r="CZO42" s="756"/>
      <c r="CZP42" s="756"/>
      <c r="CZQ42" s="756"/>
      <c r="CZR42" s="756"/>
      <c r="CZS42" s="756"/>
      <c r="CZT42" s="756"/>
      <c r="CZU42" s="756"/>
      <c r="CZV42" s="756"/>
      <c r="CZW42" s="756"/>
      <c r="CZX42" s="756"/>
      <c r="CZY42" s="756"/>
      <c r="CZZ42" s="756"/>
      <c r="DAA42" s="756"/>
      <c r="DAB42" s="756"/>
      <c r="DAC42" s="756"/>
      <c r="DAD42" s="756"/>
      <c r="DAE42" s="756"/>
      <c r="DAF42" s="756"/>
      <c r="DAG42" s="756"/>
      <c r="DAH42" s="756"/>
      <c r="DAI42" s="756"/>
      <c r="DAJ42" s="756"/>
      <c r="DAK42" s="756"/>
      <c r="DAL42" s="756"/>
      <c r="DAM42" s="756"/>
      <c r="DAN42" s="756"/>
      <c r="DAO42" s="756"/>
      <c r="DAP42" s="756"/>
      <c r="DAQ42" s="756"/>
      <c r="DAR42" s="756"/>
      <c r="DAS42" s="756"/>
      <c r="DAT42" s="756"/>
      <c r="DAU42" s="756"/>
      <c r="DAV42" s="756"/>
      <c r="DAW42" s="756"/>
      <c r="DAX42" s="756"/>
      <c r="DAY42" s="756"/>
      <c r="DAZ42" s="756"/>
      <c r="DBA42" s="756"/>
      <c r="DBB42" s="756"/>
      <c r="DBC42" s="756"/>
      <c r="DBD42" s="756"/>
      <c r="DBE42" s="756"/>
      <c r="DBF42" s="756"/>
      <c r="DBG42" s="756"/>
      <c r="DBH42" s="756"/>
      <c r="DBI42" s="756"/>
      <c r="DBJ42" s="756"/>
      <c r="DBK42" s="756"/>
      <c r="DBL42" s="756"/>
      <c r="DBM42" s="756"/>
      <c r="DBN42" s="756"/>
      <c r="DBO42" s="756"/>
      <c r="DBP42" s="756"/>
      <c r="DBQ42" s="756"/>
      <c r="DBR42" s="756"/>
      <c r="DBS42" s="756"/>
      <c r="DBT42" s="756"/>
      <c r="DBU42" s="756"/>
      <c r="DBV42" s="756"/>
      <c r="DBW42" s="756"/>
      <c r="DBX42" s="756"/>
      <c r="DBY42" s="756"/>
      <c r="DBZ42" s="756"/>
      <c r="DCA42" s="756"/>
      <c r="DCB42" s="756"/>
      <c r="DCC42" s="756"/>
      <c r="DCD42" s="756"/>
      <c r="DCE42" s="756"/>
      <c r="DCF42" s="756"/>
      <c r="DCG42" s="756"/>
      <c r="DCH42" s="756"/>
      <c r="DCI42" s="756"/>
      <c r="DCJ42" s="756"/>
      <c r="DCK42" s="756"/>
      <c r="DCL42" s="756"/>
      <c r="DCM42" s="756"/>
      <c r="DCN42" s="756"/>
      <c r="DCO42" s="756"/>
      <c r="DCP42" s="756"/>
      <c r="DCQ42" s="756"/>
      <c r="DCR42" s="756"/>
      <c r="DCS42" s="756"/>
      <c r="DCT42" s="756"/>
      <c r="DCU42" s="756"/>
      <c r="DCV42" s="756"/>
      <c r="DCW42" s="756"/>
      <c r="DCX42" s="756"/>
      <c r="DCY42" s="756"/>
      <c r="DCZ42" s="756"/>
      <c r="DDA42" s="756"/>
      <c r="DDB42" s="756"/>
      <c r="DDC42" s="756"/>
      <c r="DDD42" s="756"/>
      <c r="DDE42" s="756"/>
      <c r="DDF42" s="756"/>
      <c r="DDG42" s="756"/>
      <c r="DDH42" s="756"/>
      <c r="DDI42" s="756"/>
      <c r="DDJ42" s="756"/>
      <c r="DDK42" s="756"/>
      <c r="DDL42" s="756"/>
      <c r="DDM42" s="756"/>
      <c r="DDN42" s="756"/>
      <c r="DDO42" s="756"/>
      <c r="DDP42" s="756"/>
      <c r="DDQ42" s="756"/>
      <c r="DDR42" s="756"/>
      <c r="DDS42" s="756"/>
      <c r="DDT42" s="756"/>
      <c r="DDU42" s="756"/>
      <c r="DDV42" s="756"/>
      <c r="DDW42" s="756"/>
      <c r="DDX42" s="756"/>
      <c r="DDY42" s="756"/>
      <c r="DDZ42" s="756"/>
      <c r="DEA42" s="756"/>
      <c r="DEB42" s="756"/>
      <c r="DEC42" s="756"/>
      <c r="DED42" s="756"/>
      <c r="DEE42" s="756"/>
      <c r="DEF42" s="756"/>
      <c r="DEG42" s="756"/>
      <c r="DEH42" s="756"/>
      <c r="DEI42" s="756"/>
      <c r="DEJ42" s="756"/>
      <c r="DEK42" s="756"/>
      <c r="DEL42" s="756"/>
      <c r="DEM42" s="756"/>
      <c r="DEN42" s="756"/>
      <c r="DEO42" s="756"/>
      <c r="DEP42" s="756"/>
      <c r="DEQ42" s="756"/>
      <c r="DER42" s="756"/>
      <c r="DES42" s="756"/>
      <c r="DET42" s="756"/>
      <c r="DEU42" s="756"/>
      <c r="DEV42" s="756"/>
      <c r="DEW42" s="756"/>
      <c r="DEX42" s="756"/>
      <c r="DEY42" s="756"/>
      <c r="DEZ42" s="756"/>
      <c r="DFA42" s="756"/>
      <c r="DFB42" s="756"/>
      <c r="DFC42" s="756"/>
      <c r="DFD42" s="756"/>
      <c r="DFE42" s="756"/>
      <c r="DFF42" s="756"/>
      <c r="DFG42" s="756"/>
      <c r="DFH42" s="756"/>
      <c r="DFI42" s="756"/>
      <c r="DFJ42" s="756"/>
      <c r="DFK42" s="756"/>
      <c r="DFL42" s="756"/>
      <c r="DFM42" s="756"/>
      <c r="DFN42" s="756"/>
      <c r="DFO42" s="756"/>
      <c r="DFP42" s="756"/>
      <c r="DFQ42" s="756"/>
      <c r="DFR42" s="756"/>
      <c r="DFS42" s="756"/>
      <c r="DFT42" s="756"/>
      <c r="DFU42" s="756"/>
      <c r="DFV42" s="756"/>
      <c r="DFW42" s="756"/>
      <c r="DFX42" s="756"/>
      <c r="DFY42" s="756"/>
      <c r="DFZ42" s="756"/>
      <c r="DGA42" s="756"/>
      <c r="DGB42" s="756"/>
      <c r="DGC42" s="756"/>
      <c r="DGD42" s="756"/>
      <c r="DGE42" s="756"/>
      <c r="DGF42" s="756"/>
      <c r="DGG42" s="756"/>
      <c r="DGH42" s="756"/>
      <c r="DGI42" s="756"/>
      <c r="DGJ42" s="756"/>
      <c r="DGK42" s="756"/>
      <c r="DGL42" s="756"/>
      <c r="DGM42" s="756"/>
      <c r="DGN42" s="756"/>
      <c r="DGO42" s="756"/>
      <c r="DGP42" s="756"/>
      <c r="DGQ42" s="756"/>
      <c r="DGR42" s="756"/>
      <c r="DGS42" s="756"/>
      <c r="DGT42" s="756"/>
      <c r="DGU42" s="756"/>
      <c r="DGV42" s="756"/>
      <c r="DGW42" s="756"/>
      <c r="DGX42" s="756"/>
      <c r="DGY42" s="756"/>
      <c r="DGZ42" s="756"/>
      <c r="DHA42" s="756"/>
      <c r="DHB42" s="756"/>
      <c r="DHC42" s="756"/>
      <c r="DHD42" s="756"/>
      <c r="DHE42" s="756"/>
      <c r="DHF42" s="756"/>
      <c r="DHG42" s="756"/>
      <c r="DHH42" s="756"/>
      <c r="DHI42" s="756"/>
      <c r="DHJ42" s="756"/>
      <c r="DHK42" s="756"/>
      <c r="DHL42" s="756"/>
      <c r="DHM42" s="756"/>
      <c r="DHN42" s="756"/>
      <c r="DHO42" s="756"/>
      <c r="DHP42" s="756"/>
      <c r="DHQ42" s="756"/>
      <c r="DHR42" s="756"/>
      <c r="DHS42" s="756"/>
      <c r="DHT42" s="756"/>
      <c r="DHU42" s="756"/>
      <c r="DHV42" s="756"/>
      <c r="DHW42" s="756"/>
      <c r="DHX42" s="756"/>
      <c r="DHY42" s="756"/>
      <c r="DHZ42" s="756"/>
      <c r="DIA42" s="756"/>
      <c r="DIB42" s="756"/>
      <c r="DIC42" s="756"/>
      <c r="DID42" s="756"/>
      <c r="DIE42" s="756"/>
      <c r="DIF42" s="756"/>
      <c r="DIG42" s="756"/>
      <c r="DIH42" s="756"/>
      <c r="DII42" s="756"/>
      <c r="DIJ42" s="756"/>
      <c r="DIK42" s="756"/>
      <c r="DIL42" s="756"/>
      <c r="DIM42" s="756"/>
      <c r="DIN42" s="756"/>
      <c r="DIO42" s="756"/>
      <c r="DIP42" s="756"/>
      <c r="DIQ42" s="756"/>
      <c r="DIR42" s="756"/>
      <c r="DIS42" s="756"/>
      <c r="DIT42" s="756"/>
      <c r="DIU42" s="756"/>
      <c r="DIV42" s="756"/>
      <c r="DIW42" s="756"/>
      <c r="DIX42" s="756"/>
      <c r="DIY42" s="756"/>
      <c r="DIZ42" s="756"/>
      <c r="DJA42" s="756"/>
      <c r="DJB42" s="756"/>
      <c r="DJC42" s="756"/>
      <c r="DJD42" s="756"/>
      <c r="DJE42" s="756"/>
      <c r="DJF42" s="756"/>
      <c r="DJG42" s="756"/>
      <c r="DJH42" s="756"/>
      <c r="DJI42" s="756"/>
      <c r="DJJ42" s="756"/>
      <c r="DJK42" s="756"/>
      <c r="DJL42" s="756"/>
      <c r="DJM42" s="756"/>
      <c r="DJN42" s="756"/>
      <c r="DJO42" s="756"/>
      <c r="DJP42" s="756"/>
      <c r="DJQ42" s="756"/>
      <c r="DJR42" s="756"/>
      <c r="DJS42" s="756"/>
      <c r="DJT42" s="756"/>
      <c r="DJU42" s="756"/>
      <c r="DJV42" s="756"/>
      <c r="DJW42" s="756"/>
      <c r="DJX42" s="756"/>
      <c r="DJY42" s="756"/>
      <c r="DJZ42" s="756"/>
      <c r="DKA42" s="756"/>
      <c r="DKB42" s="756"/>
      <c r="DKC42" s="756"/>
      <c r="DKD42" s="756"/>
      <c r="DKE42" s="756"/>
      <c r="DKF42" s="756"/>
      <c r="DKG42" s="756"/>
      <c r="DKH42" s="756"/>
      <c r="DKI42" s="756"/>
      <c r="DKJ42" s="756"/>
      <c r="DKK42" s="756"/>
      <c r="DKL42" s="756"/>
      <c r="DKM42" s="756"/>
      <c r="DKN42" s="756"/>
      <c r="DKO42" s="756"/>
      <c r="DKP42" s="756"/>
      <c r="DKQ42" s="756"/>
      <c r="DKR42" s="756"/>
      <c r="DKS42" s="756"/>
      <c r="DKT42" s="756"/>
      <c r="DKU42" s="756"/>
      <c r="DKV42" s="756"/>
      <c r="DKW42" s="756"/>
      <c r="DKX42" s="756"/>
      <c r="DKY42" s="756"/>
      <c r="DKZ42" s="756"/>
      <c r="DLA42" s="756"/>
      <c r="DLB42" s="756"/>
      <c r="DLC42" s="756"/>
      <c r="DLD42" s="756"/>
      <c r="DLE42" s="756"/>
      <c r="DLF42" s="756"/>
      <c r="DLG42" s="756"/>
      <c r="DLH42" s="756"/>
      <c r="DLI42" s="756"/>
      <c r="DLJ42" s="756"/>
      <c r="DLK42" s="756"/>
      <c r="DLL42" s="756"/>
      <c r="DLM42" s="756"/>
      <c r="DLN42" s="756"/>
      <c r="DLO42" s="756"/>
      <c r="DLP42" s="756"/>
      <c r="DLQ42" s="756"/>
      <c r="DLR42" s="756"/>
      <c r="DLS42" s="756"/>
      <c r="DLT42" s="756"/>
      <c r="DLU42" s="756"/>
      <c r="DLV42" s="756"/>
      <c r="DLW42" s="756"/>
      <c r="DLX42" s="756"/>
      <c r="DLY42" s="756"/>
      <c r="DLZ42" s="756"/>
      <c r="DMA42" s="756"/>
      <c r="DMB42" s="756"/>
      <c r="DMC42" s="756"/>
      <c r="DMD42" s="756"/>
      <c r="DME42" s="756"/>
      <c r="DMF42" s="756"/>
      <c r="DMG42" s="756"/>
      <c r="DMH42" s="756"/>
      <c r="DMI42" s="756"/>
      <c r="DMJ42" s="756"/>
      <c r="DMK42" s="756"/>
      <c r="DML42" s="756"/>
      <c r="DMM42" s="756"/>
      <c r="DMN42" s="756"/>
      <c r="DMO42" s="756"/>
      <c r="DMP42" s="756"/>
      <c r="DMQ42" s="756"/>
      <c r="DMR42" s="756"/>
      <c r="DMS42" s="756"/>
      <c r="DMT42" s="756"/>
      <c r="DMU42" s="756"/>
      <c r="DMV42" s="756"/>
      <c r="DMW42" s="756"/>
      <c r="DMX42" s="756"/>
      <c r="DMY42" s="756"/>
      <c r="DMZ42" s="756"/>
      <c r="DNA42" s="756"/>
      <c r="DNB42" s="756"/>
      <c r="DNC42" s="756"/>
      <c r="DND42" s="756"/>
      <c r="DNE42" s="756"/>
      <c r="DNF42" s="756"/>
      <c r="DNG42" s="756"/>
      <c r="DNH42" s="756"/>
      <c r="DNI42" s="756"/>
      <c r="DNJ42" s="756"/>
      <c r="DNK42" s="756"/>
      <c r="DNL42" s="756"/>
      <c r="DNM42" s="756"/>
      <c r="DNN42" s="756"/>
      <c r="DNO42" s="756"/>
      <c r="DNP42" s="756"/>
      <c r="DNQ42" s="756"/>
      <c r="DNR42" s="756"/>
      <c r="DNS42" s="756"/>
      <c r="DNT42" s="756"/>
      <c r="DNU42" s="756"/>
      <c r="DNV42" s="756"/>
      <c r="DNW42" s="756"/>
      <c r="DNX42" s="756"/>
      <c r="DNY42" s="756"/>
      <c r="DNZ42" s="756"/>
      <c r="DOA42" s="756"/>
      <c r="DOB42" s="756"/>
      <c r="DOC42" s="756"/>
      <c r="DOD42" s="756"/>
      <c r="DOE42" s="756"/>
      <c r="DOF42" s="756"/>
      <c r="DOG42" s="756"/>
      <c r="DOH42" s="756"/>
      <c r="DOI42" s="756"/>
      <c r="DOJ42" s="756"/>
      <c r="DOK42" s="756"/>
      <c r="DOL42" s="756"/>
      <c r="DOM42" s="756"/>
      <c r="DON42" s="756"/>
      <c r="DOO42" s="756"/>
      <c r="DOP42" s="756"/>
      <c r="DOQ42" s="756"/>
      <c r="DOR42" s="756"/>
      <c r="DOS42" s="756"/>
      <c r="DOT42" s="756"/>
      <c r="DOU42" s="756"/>
      <c r="DOV42" s="756"/>
      <c r="DOW42" s="756"/>
      <c r="DOX42" s="756"/>
      <c r="DOY42" s="756"/>
      <c r="DOZ42" s="756"/>
      <c r="DPA42" s="756"/>
      <c r="DPB42" s="756"/>
      <c r="DPC42" s="756"/>
      <c r="DPD42" s="756"/>
      <c r="DPE42" s="756"/>
      <c r="DPF42" s="756"/>
      <c r="DPG42" s="756"/>
      <c r="DPH42" s="756"/>
      <c r="DPI42" s="756"/>
      <c r="DPJ42" s="756"/>
      <c r="DPK42" s="756"/>
      <c r="DPL42" s="756"/>
      <c r="DPM42" s="756"/>
      <c r="DPN42" s="756"/>
      <c r="DPO42" s="756"/>
      <c r="DPP42" s="756"/>
      <c r="DPQ42" s="756"/>
      <c r="DPR42" s="756"/>
      <c r="DPS42" s="756"/>
      <c r="DPT42" s="756"/>
      <c r="DPU42" s="756"/>
      <c r="DPV42" s="756"/>
      <c r="DPW42" s="756"/>
      <c r="DPX42" s="756"/>
      <c r="DPY42" s="756"/>
      <c r="DPZ42" s="756"/>
      <c r="DQA42" s="756"/>
      <c r="DQB42" s="756"/>
      <c r="DQC42" s="756"/>
      <c r="DQD42" s="756"/>
      <c r="DQE42" s="756"/>
      <c r="DQF42" s="756"/>
      <c r="DQG42" s="756"/>
      <c r="DQH42" s="756"/>
      <c r="DQI42" s="756"/>
      <c r="DQJ42" s="756"/>
      <c r="DQK42" s="756"/>
      <c r="DQL42" s="756"/>
      <c r="DQM42" s="756"/>
      <c r="DQN42" s="756"/>
      <c r="DQO42" s="756"/>
      <c r="DQP42" s="756"/>
      <c r="DQQ42" s="756"/>
      <c r="DQR42" s="756"/>
      <c r="DQS42" s="756"/>
      <c r="DQT42" s="756"/>
      <c r="DQU42" s="756"/>
      <c r="DQV42" s="756"/>
      <c r="DQW42" s="756"/>
      <c r="DQX42" s="756"/>
      <c r="DQY42" s="756"/>
      <c r="DQZ42" s="756"/>
      <c r="DRA42" s="756"/>
      <c r="DRB42" s="756"/>
      <c r="DRC42" s="756"/>
      <c r="DRD42" s="756"/>
      <c r="DRE42" s="756"/>
      <c r="DRF42" s="756"/>
      <c r="DRG42" s="756"/>
      <c r="DRH42" s="756"/>
      <c r="DRI42" s="756"/>
      <c r="DRJ42" s="756"/>
      <c r="DRK42" s="756"/>
      <c r="DRL42" s="756"/>
      <c r="DRM42" s="756"/>
      <c r="DRN42" s="756"/>
      <c r="DRO42" s="756"/>
      <c r="DRP42" s="756"/>
      <c r="DRQ42" s="756"/>
      <c r="DRR42" s="756"/>
      <c r="DRS42" s="756"/>
      <c r="DRT42" s="756"/>
      <c r="DRU42" s="756"/>
      <c r="DRV42" s="756"/>
      <c r="DRW42" s="756"/>
      <c r="DRX42" s="756"/>
      <c r="DRY42" s="756"/>
      <c r="DRZ42" s="756"/>
      <c r="DSA42" s="756"/>
      <c r="DSB42" s="756"/>
      <c r="DSC42" s="756"/>
      <c r="DSD42" s="756"/>
      <c r="DSE42" s="756"/>
      <c r="DSF42" s="756"/>
      <c r="DSG42" s="756"/>
      <c r="DSH42" s="756"/>
      <c r="DSI42" s="756"/>
      <c r="DSJ42" s="756"/>
      <c r="DSK42" s="756"/>
      <c r="DSL42" s="756"/>
      <c r="DSM42" s="756"/>
      <c r="DSN42" s="756"/>
      <c r="DSO42" s="756"/>
      <c r="DSP42" s="756"/>
      <c r="DSQ42" s="756"/>
      <c r="DSR42" s="756"/>
      <c r="DSS42" s="756"/>
      <c r="DST42" s="756"/>
      <c r="DSU42" s="756"/>
      <c r="DSV42" s="756"/>
      <c r="DSW42" s="756"/>
      <c r="DSX42" s="756"/>
      <c r="DSY42" s="756"/>
      <c r="DSZ42" s="756"/>
      <c r="DTA42" s="756"/>
      <c r="DTB42" s="756"/>
      <c r="DTC42" s="756"/>
      <c r="DTD42" s="756"/>
      <c r="DTE42" s="756"/>
      <c r="DTF42" s="756"/>
      <c r="DTG42" s="756"/>
      <c r="DTH42" s="756"/>
      <c r="DTI42" s="756"/>
      <c r="DTJ42" s="756"/>
      <c r="DTK42" s="756"/>
      <c r="DTL42" s="756"/>
      <c r="DTM42" s="756"/>
      <c r="DTN42" s="756"/>
      <c r="DTO42" s="756"/>
      <c r="DTP42" s="756"/>
      <c r="DTQ42" s="756"/>
      <c r="DTR42" s="756"/>
      <c r="DTS42" s="756"/>
      <c r="DTT42" s="756"/>
      <c r="DTU42" s="756"/>
      <c r="DTV42" s="756"/>
      <c r="DTW42" s="756"/>
      <c r="DTX42" s="756"/>
      <c r="DTY42" s="756"/>
      <c r="DTZ42" s="756"/>
      <c r="DUA42" s="756"/>
      <c r="DUB42" s="756"/>
      <c r="DUC42" s="756"/>
      <c r="DUD42" s="756"/>
      <c r="DUE42" s="756"/>
      <c r="DUF42" s="756"/>
      <c r="DUG42" s="756"/>
      <c r="DUH42" s="756"/>
      <c r="DUI42" s="756"/>
      <c r="DUJ42" s="756"/>
      <c r="DUK42" s="756"/>
      <c r="DUL42" s="756"/>
      <c r="DUM42" s="756"/>
      <c r="DUN42" s="756"/>
      <c r="DUO42" s="756"/>
      <c r="DUP42" s="756"/>
      <c r="DUQ42" s="756"/>
      <c r="DUR42" s="756"/>
      <c r="DUS42" s="756"/>
      <c r="DUT42" s="756"/>
      <c r="DUU42" s="756"/>
      <c r="DUV42" s="756"/>
      <c r="DUW42" s="756"/>
      <c r="DUX42" s="756"/>
      <c r="DUY42" s="756"/>
      <c r="DUZ42" s="756"/>
      <c r="DVA42" s="756"/>
      <c r="DVB42" s="756"/>
      <c r="DVC42" s="756"/>
      <c r="DVD42" s="756"/>
      <c r="DVE42" s="756"/>
      <c r="DVF42" s="756"/>
      <c r="DVG42" s="756"/>
      <c r="DVH42" s="756"/>
      <c r="DVI42" s="756"/>
      <c r="DVJ42" s="756"/>
      <c r="DVK42" s="756"/>
      <c r="DVL42" s="756"/>
      <c r="DVM42" s="756"/>
      <c r="DVN42" s="756"/>
      <c r="DVO42" s="756"/>
      <c r="DVP42" s="756"/>
      <c r="DVQ42" s="756"/>
      <c r="DVR42" s="756"/>
      <c r="DVS42" s="756"/>
      <c r="DVT42" s="756"/>
      <c r="DVU42" s="756"/>
      <c r="DVV42" s="756"/>
      <c r="DVW42" s="756"/>
      <c r="DVX42" s="756"/>
      <c r="DVY42" s="756"/>
      <c r="DVZ42" s="756"/>
      <c r="DWA42" s="756"/>
      <c r="DWB42" s="756"/>
      <c r="DWC42" s="756"/>
      <c r="DWD42" s="756"/>
      <c r="DWE42" s="756"/>
      <c r="DWF42" s="756"/>
      <c r="DWG42" s="756"/>
      <c r="DWH42" s="756"/>
      <c r="DWI42" s="756"/>
      <c r="DWJ42" s="756"/>
      <c r="DWK42" s="756"/>
      <c r="DWL42" s="756"/>
      <c r="DWM42" s="756"/>
      <c r="DWN42" s="756"/>
      <c r="DWO42" s="756"/>
      <c r="DWP42" s="756"/>
      <c r="DWQ42" s="756"/>
      <c r="DWR42" s="756"/>
      <c r="DWS42" s="756"/>
      <c r="DWT42" s="756"/>
      <c r="DWU42" s="756"/>
      <c r="DWV42" s="756"/>
      <c r="DWW42" s="756"/>
      <c r="DWX42" s="756"/>
      <c r="DWY42" s="756"/>
      <c r="DWZ42" s="756"/>
      <c r="DXA42" s="756"/>
      <c r="DXB42" s="756"/>
      <c r="DXC42" s="756"/>
      <c r="DXD42" s="756"/>
      <c r="DXE42" s="756"/>
      <c r="DXF42" s="756"/>
      <c r="DXG42" s="756"/>
      <c r="DXH42" s="756"/>
      <c r="DXI42" s="756"/>
      <c r="DXJ42" s="756"/>
      <c r="DXK42" s="756"/>
      <c r="DXL42" s="756"/>
      <c r="DXM42" s="756"/>
      <c r="DXN42" s="756"/>
      <c r="DXO42" s="756"/>
      <c r="DXP42" s="756"/>
      <c r="DXQ42" s="756"/>
      <c r="DXR42" s="756"/>
      <c r="DXS42" s="756"/>
      <c r="DXT42" s="756"/>
      <c r="DXU42" s="756"/>
      <c r="DXV42" s="756"/>
      <c r="DXW42" s="756"/>
      <c r="DXX42" s="756"/>
      <c r="DXY42" s="756"/>
      <c r="DXZ42" s="756"/>
      <c r="DYA42" s="756"/>
      <c r="DYB42" s="756"/>
      <c r="DYC42" s="756"/>
      <c r="DYD42" s="756"/>
      <c r="DYE42" s="756"/>
      <c r="DYF42" s="756"/>
      <c r="DYG42" s="756"/>
      <c r="DYH42" s="756"/>
      <c r="DYI42" s="756"/>
      <c r="DYJ42" s="756"/>
      <c r="DYK42" s="756"/>
      <c r="DYL42" s="756"/>
      <c r="DYM42" s="756"/>
      <c r="DYN42" s="756"/>
      <c r="DYO42" s="756"/>
      <c r="DYP42" s="756"/>
      <c r="DYQ42" s="756"/>
      <c r="DYR42" s="756"/>
      <c r="DYS42" s="756"/>
      <c r="DYT42" s="756"/>
      <c r="DYU42" s="756"/>
      <c r="DYV42" s="756"/>
      <c r="DYW42" s="756"/>
      <c r="DYX42" s="756"/>
      <c r="DYY42" s="756"/>
      <c r="DYZ42" s="756"/>
      <c r="DZA42" s="756"/>
      <c r="DZB42" s="756"/>
      <c r="DZC42" s="756"/>
      <c r="DZD42" s="756"/>
      <c r="DZE42" s="756"/>
      <c r="DZF42" s="756"/>
      <c r="DZG42" s="756"/>
      <c r="DZH42" s="756"/>
      <c r="DZI42" s="756"/>
      <c r="DZJ42" s="756"/>
      <c r="DZK42" s="756"/>
      <c r="DZL42" s="756"/>
      <c r="DZM42" s="756"/>
      <c r="DZN42" s="756"/>
      <c r="DZO42" s="756"/>
      <c r="DZP42" s="756"/>
      <c r="DZQ42" s="756"/>
      <c r="DZR42" s="756"/>
      <c r="DZS42" s="756"/>
      <c r="DZT42" s="756"/>
      <c r="DZU42" s="756"/>
      <c r="DZV42" s="756"/>
      <c r="DZW42" s="756"/>
      <c r="DZX42" s="756"/>
      <c r="DZY42" s="756"/>
      <c r="DZZ42" s="756"/>
      <c r="EAA42" s="756"/>
      <c r="EAB42" s="756"/>
      <c r="EAC42" s="756"/>
      <c r="EAD42" s="756"/>
      <c r="EAE42" s="756"/>
      <c r="EAF42" s="756"/>
      <c r="EAG42" s="756"/>
      <c r="EAH42" s="756"/>
      <c r="EAI42" s="756"/>
      <c r="EAJ42" s="756"/>
      <c r="EAK42" s="756"/>
      <c r="EAL42" s="756"/>
      <c r="EAM42" s="756"/>
      <c r="EAN42" s="756"/>
      <c r="EAO42" s="756"/>
      <c r="EAP42" s="756"/>
      <c r="EAQ42" s="756"/>
      <c r="EAR42" s="756"/>
      <c r="EAS42" s="756"/>
      <c r="EAT42" s="756"/>
      <c r="EAU42" s="756"/>
      <c r="EAV42" s="756"/>
      <c r="EAW42" s="756"/>
      <c r="EAX42" s="756"/>
      <c r="EAY42" s="756"/>
      <c r="EAZ42" s="756"/>
      <c r="EBA42" s="756"/>
      <c r="EBB42" s="756"/>
      <c r="EBC42" s="756"/>
      <c r="EBD42" s="756"/>
      <c r="EBE42" s="756"/>
      <c r="EBF42" s="756"/>
      <c r="EBG42" s="756"/>
      <c r="EBH42" s="756"/>
      <c r="EBI42" s="756"/>
      <c r="EBJ42" s="756"/>
      <c r="EBK42" s="756"/>
      <c r="EBL42" s="756"/>
      <c r="EBM42" s="756"/>
      <c r="EBN42" s="756"/>
      <c r="EBO42" s="756"/>
      <c r="EBP42" s="756"/>
      <c r="EBQ42" s="756"/>
      <c r="EBR42" s="756"/>
      <c r="EBS42" s="756"/>
      <c r="EBT42" s="756"/>
      <c r="EBU42" s="756"/>
      <c r="EBV42" s="756"/>
      <c r="EBW42" s="756"/>
      <c r="EBX42" s="756"/>
      <c r="EBY42" s="756"/>
      <c r="EBZ42" s="756"/>
      <c r="ECA42" s="756"/>
      <c r="ECB42" s="756"/>
      <c r="ECC42" s="756"/>
      <c r="ECD42" s="756"/>
      <c r="ECE42" s="756"/>
      <c r="ECF42" s="756"/>
      <c r="ECG42" s="756"/>
      <c r="ECH42" s="756"/>
      <c r="ECI42" s="756"/>
      <c r="ECJ42" s="756"/>
      <c r="ECK42" s="756"/>
      <c r="ECL42" s="756"/>
      <c r="ECM42" s="756"/>
      <c r="ECN42" s="756"/>
      <c r="ECO42" s="756"/>
      <c r="ECP42" s="756"/>
      <c r="ECQ42" s="756"/>
      <c r="ECR42" s="756"/>
      <c r="ECS42" s="756"/>
      <c r="ECT42" s="756"/>
      <c r="ECU42" s="756"/>
      <c r="ECV42" s="756"/>
      <c r="ECW42" s="756"/>
      <c r="ECX42" s="756"/>
      <c r="ECY42" s="756"/>
      <c r="ECZ42" s="756"/>
      <c r="EDA42" s="756"/>
      <c r="EDB42" s="756"/>
      <c r="EDC42" s="756"/>
      <c r="EDD42" s="756"/>
      <c r="EDE42" s="756"/>
      <c r="EDF42" s="756"/>
      <c r="EDG42" s="756"/>
      <c r="EDH42" s="756"/>
      <c r="EDI42" s="756"/>
      <c r="EDJ42" s="756"/>
      <c r="EDK42" s="756"/>
      <c r="EDL42" s="756"/>
      <c r="EDM42" s="756"/>
      <c r="EDN42" s="756"/>
      <c r="EDO42" s="756"/>
      <c r="EDP42" s="756"/>
      <c r="EDQ42" s="756"/>
      <c r="EDR42" s="756"/>
      <c r="EDS42" s="756"/>
      <c r="EDT42" s="756"/>
      <c r="EDU42" s="756"/>
      <c r="EDV42" s="756"/>
      <c r="EDW42" s="756"/>
      <c r="EDX42" s="756"/>
      <c r="EDY42" s="756"/>
      <c r="EDZ42" s="756"/>
      <c r="EEA42" s="756"/>
      <c r="EEB42" s="756"/>
      <c r="EEC42" s="756"/>
      <c r="EED42" s="756"/>
      <c r="EEE42" s="756"/>
      <c r="EEF42" s="756"/>
      <c r="EEG42" s="756"/>
      <c r="EEH42" s="756"/>
      <c r="EEI42" s="756"/>
      <c r="EEJ42" s="756"/>
      <c r="EEK42" s="756"/>
      <c r="EEL42" s="756"/>
      <c r="EEM42" s="756"/>
      <c r="EEN42" s="756"/>
      <c r="EEO42" s="756"/>
      <c r="EEP42" s="756"/>
      <c r="EEQ42" s="756"/>
      <c r="EER42" s="756"/>
      <c r="EES42" s="756"/>
      <c r="EET42" s="756"/>
      <c r="EEU42" s="756"/>
      <c r="EEV42" s="756"/>
      <c r="EEW42" s="756"/>
      <c r="EEX42" s="756"/>
      <c r="EEY42" s="756"/>
      <c r="EEZ42" s="756"/>
      <c r="EFA42" s="756"/>
      <c r="EFB42" s="756"/>
      <c r="EFC42" s="756"/>
      <c r="EFD42" s="756"/>
      <c r="EFE42" s="756"/>
      <c r="EFF42" s="756"/>
      <c r="EFG42" s="756"/>
      <c r="EFH42" s="756"/>
      <c r="EFI42" s="756"/>
      <c r="EFJ42" s="756"/>
      <c r="EFK42" s="756"/>
      <c r="EFL42" s="756"/>
      <c r="EFM42" s="756"/>
      <c r="EFN42" s="756"/>
      <c r="EFO42" s="756"/>
      <c r="EFP42" s="756"/>
      <c r="EFQ42" s="756"/>
      <c r="EFR42" s="756"/>
      <c r="EFS42" s="756"/>
      <c r="EFT42" s="756"/>
      <c r="EFU42" s="756"/>
      <c r="EFV42" s="756"/>
      <c r="EFW42" s="756"/>
      <c r="EFX42" s="756"/>
      <c r="EFY42" s="756"/>
      <c r="EFZ42" s="756"/>
      <c r="EGA42" s="756"/>
      <c r="EGB42" s="756"/>
      <c r="EGC42" s="756"/>
      <c r="EGD42" s="756"/>
      <c r="EGE42" s="756"/>
      <c r="EGF42" s="756"/>
      <c r="EGG42" s="756"/>
      <c r="EGH42" s="756"/>
      <c r="EGI42" s="756"/>
      <c r="EGJ42" s="756"/>
      <c r="EGK42" s="756"/>
      <c r="EGL42" s="756"/>
      <c r="EGM42" s="756"/>
      <c r="EGN42" s="756"/>
      <c r="EGO42" s="756"/>
      <c r="EGP42" s="756"/>
      <c r="EGQ42" s="756"/>
      <c r="EGR42" s="756"/>
      <c r="EGS42" s="756"/>
      <c r="EGT42" s="756"/>
      <c r="EGU42" s="756"/>
      <c r="EGV42" s="756"/>
      <c r="EGW42" s="756"/>
      <c r="EGX42" s="756"/>
      <c r="EGY42" s="756"/>
      <c r="EGZ42" s="756"/>
      <c r="EHA42" s="756"/>
      <c r="EHB42" s="756"/>
      <c r="EHC42" s="756"/>
      <c r="EHD42" s="756"/>
      <c r="EHE42" s="756"/>
      <c r="EHF42" s="756"/>
      <c r="EHG42" s="756"/>
      <c r="EHH42" s="756"/>
      <c r="EHI42" s="756"/>
      <c r="EHJ42" s="756"/>
      <c r="EHK42" s="756"/>
      <c r="EHL42" s="756"/>
      <c r="EHM42" s="756"/>
      <c r="EHN42" s="756"/>
      <c r="EHO42" s="756"/>
      <c r="EHP42" s="756"/>
      <c r="EHQ42" s="756"/>
      <c r="EHR42" s="756"/>
      <c r="EHS42" s="756"/>
      <c r="EHT42" s="756"/>
      <c r="EHU42" s="756"/>
      <c r="EHV42" s="756"/>
      <c r="EHW42" s="756"/>
      <c r="EHX42" s="756"/>
      <c r="EHY42" s="756"/>
      <c r="EHZ42" s="756"/>
      <c r="EIA42" s="756"/>
      <c r="EIB42" s="756"/>
      <c r="EIC42" s="756"/>
      <c r="EID42" s="756"/>
      <c r="EIE42" s="756"/>
      <c r="EIF42" s="756"/>
      <c r="EIG42" s="756"/>
      <c r="EIH42" s="756"/>
      <c r="EII42" s="756"/>
      <c r="EIJ42" s="756"/>
      <c r="EIK42" s="756"/>
      <c r="EIL42" s="756"/>
      <c r="EIM42" s="756"/>
      <c r="EIN42" s="756"/>
      <c r="EIO42" s="756"/>
      <c r="EIP42" s="756"/>
      <c r="EIQ42" s="756"/>
      <c r="EIR42" s="756"/>
      <c r="EIS42" s="756"/>
      <c r="EIT42" s="756"/>
      <c r="EIU42" s="756"/>
      <c r="EIV42" s="756"/>
      <c r="EIW42" s="756"/>
      <c r="EIX42" s="756"/>
      <c r="EIY42" s="756"/>
      <c r="EIZ42" s="756"/>
      <c r="EJA42" s="756"/>
      <c r="EJB42" s="756"/>
      <c r="EJC42" s="756"/>
      <c r="EJD42" s="756"/>
      <c r="EJE42" s="756"/>
      <c r="EJF42" s="756"/>
      <c r="EJG42" s="756"/>
      <c r="EJH42" s="756"/>
      <c r="EJI42" s="756"/>
      <c r="EJJ42" s="756"/>
      <c r="EJK42" s="756"/>
      <c r="EJL42" s="756"/>
      <c r="EJM42" s="756"/>
      <c r="EJN42" s="756"/>
      <c r="EJO42" s="756"/>
      <c r="EJP42" s="756"/>
      <c r="EJQ42" s="756"/>
      <c r="EJR42" s="756"/>
      <c r="EJS42" s="756"/>
      <c r="EJT42" s="756"/>
      <c r="EJU42" s="756"/>
      <c r="EJV42" s="756"/>
      <c r="EJW42" s="756"/>
      <c r="EJX42" s="756"/>
      <c r="EJY42" s="756"/>
      <c r="EJZ42" s="756"/>
      <c r="EKA42" s="756"/>
      <c r="EKB42" s="756"/>
      <c r="EKC42" s="756"/>
      <c r="EKD42" s="756"/>
      <c r="EKE42" s="756"/>
      <c r="EKF42" s="756"/>
      <c r="EKG42" s="756"/>
      <c r="EKH42" s="756"/>
      <c r="EKI42" s="756"/>
      <c r="EKJ42" s="756"/>
      <c r="EKK42" s="756"/>
      <c r="EKL42" s="756"/>
      <c r="EKM42" s="756"/>
      <c r="EKN42" s="756"/>
      <c r="EKO42" s="756"/>
      <c r="EKP42" s="756"/>
      <c r="EKQ42" s="756"/>
      <c r="EKR42" s="756"/>
      <c r="EKS42" s="756"/>
      <c r="EKT42" s="756"/>
      <c r="EKU42" s="756"/>
      <c r="EKV42" s="756"/>
      <c r="EKW42" s="756"/>
      <c r="EKX42" s="756"/>
      <c r="EKY42" s="756"/>
      <c r="EKZ42" s="756"/>
      <c r="ELA42" s="756"/>
      <c r="ELB42" s="756"/>
      <c r="ELC42" s="756"/>
      <c r="ELD42" s="756"/>
      <c r="ELE42" s="756"/>
      <c r="ELF42" s="756"/>
      <c r="ELG42" s="756"/>
      <c r="ELH42" s="756"/>
      <c r="ELI42" s="756"/>
      <c r="ELJ42" s="756"/>
      <c r="ELK42" s="756"/>
      <c r="ELL42" s="756"/>
      <c r="ELM42" s="756"/>
      <c r="ELN42" s="756"/>
      <c r="ELO42" s="756"/>
      <c r="ELP42" s="756"/>
      <c r="ELQ42" s="756"/>
      <c r="ELR42" s="756"/>
      <c r="ELS42" s="756"/>
      <c r="ELT42" s="756"/>
      <c r="ELU42" s="756"/>
      <c r="ELV42" s="756"/>
      <c r="ELW42" s="756"/>
      <c r="ELX42" s="756"/>
      <c r="ELY42" s="756"/>
      <c r="ELZ42" s="756"/>
      <c r="EMA42" s="756"/>
      <c r="EMB42" s="756"/>
      <c r="EMC42" s="756"/>
      <c r="EMD42" s="756"/>
      <c r="EME42" s="756"/>
      <c r="EMF42" s="756"/>
      <c r="EMG42" s="756"/>
      <c r="EMH42" s="756"/>
      <c r="EMI42" s="756"/>
      <c r="EMJ42" s="756"/>
      <c r="EMK42" s="756"/>
      <c r="EML42" s="756"/>
      <c r="EMM42" s="756"/>
      <c r="EMN42" s="756"/>
      <c r="EMO42" s="756"/>
      <c r="EMP42" s="756"/>
      <c r="EMQ42" s="756"/>
      <c r="EMR42" s="756"/>
      <c r="EMS42" s="756"/>
      <c r="EMT42" s="756"/>
      <c r="EMU42" s="756"/>
      <c r="EMV42" s="756"/>
      <c r="EMW42" s="756"/>
      <c r="EMX42" s="756"/>
      <c r="EMY42" s="756"/>
      <c r="EMZ42" s="756"/>
      <c r="ENA42" s="756"/>
      <c r="ENB42" s="756"/>
      <c r="ENC42" s="756"/>
      <c r="END42" s="756"/>
      <c r="ENE42" s="756"/>
      <c r="ENF42" s="756"/>
      <c r="ENG42" s="756"/>
      <c r="ENH42" s="756"/>
      <c r="ENI42" s="756"/>
      <c r="ENJ42" s="756"/>
      <c r="ENK42" s="756"/>
      <c r="ENL42" s="756"/>
      <c r="ENM42" s="756"/>
      <c r="ENN42" s="756"/>
      <c r="ENO42" s="756"/>
      <c r="ENP42" s="756"/>
      <c r="ENQ42" s="756"/>
      <c r="ENR42" s="756"/>
      <c r="ENS42" s="756"/>
      <c r="ENT42" s="756"/>
      <c r="ENU42" s="756"/>
      <c r="ENV42" s="756"/>
      <c r="ENW42" s="756"/>
      <c r="ENX42" s="756"/>
      <c r="ENY42" s="756"/>
      <c r="ENZ42" s="756"/>
      <c r="EOA42" s="756"/>
      <c r="EOB42" s="756"/>
      <c r="EOC42" s="756"/>
      <c r="EOD42" s="756"/>
      <c r="EOE42" s="756"/>
      <c r="EOF42" s="756"/>
      <c r="EOG42" s="756"/>
      <c r="EOH42" s="756"/>
      <c r="EOI42" s="756"/>
      <c r="EOJ42" s="756"/>
      <c r="EOK42" s="756"/>
      <c r="EOL42" s="756"/>
      <c r="EOM42" s="756"/>
      <c r="EON42" s="756"/>
      <c r="EOO42" s="756"/>
      <c r="EOP42" s="756"/>
      <c r="EOQ42" s="756"/>
      <c r="EOR42" s="756"/>
      <c r="EOS42" s="756"/>
      <c r="EOT42" s="756"/>
      <c r="EOU42" s="756"/>
      <c r="EOV42" s="756"/>
      <c r="EOW42" s="756"/>
      <c r="EOX42" s="756"/>
      <c r="EOY42" s="756"/>
      <c r="EOZ42" s="756"/>
      <c r="EPA42" s="756"/>
      <c r="EPB42" s="756"/>
      <c r="EPC42" s="756"/>
      <c r="EPD42" s="756"/>
      <c r="EPE42" s="756"/>
      <c r="EPF42" s="756"/>
      <c r="EPG42" s="756"/>
      <c r="EPH42" s="756"/>
      <c r="EPI42" s="756"/>
      <c r="EPJ42" s="756"/>
      <c r="EPK42" s="756"/>
      <c r="EPL42" s="756"/>
      <c r="EPM42" s="756"/>
      <c r="EPN42" s="756"/>
      <c r="EPO42" s="756"/>
      <c r="EPP42" s="756"/>
      <c r="EPQ42" s="756"/>
      <c r="EPR42" s="756"/>
      <c r="EPS42" s="756"/>
      <c r="EPT42" s="756"/>
      <c r="EPU42" s="756"/>
      <c r="EPV42" s="756"/>
      <c r="EPW42" s="756"/>
      <c r="EPX42" s="756"/>
      <c r="EPY42" s="756"/>
      <c r="EPZ42" s="756"/>
      <c r="EQA42" s="756"/>
      <c r="EQB42" s="756"/>
      <c r="EQC42" s="756"/>
      <c r="EQD42" s="756"/>
      <c r="EQE42" s="756"/>
      <c r="EQF42" s="756"/>
      <c r="EQG42" s="756"/>
      <c r="EQH42" s="756"/>
      <c r="EQI42" s="756"/>
      <c r="EQJ42" s="756"/>
      <c r="EQK42" s="756"/>
      <c r="EQL42" s="756"/>
      <c r="EQM42" s="756"/>
      <c r="EQN42" s="756"/>
      <c r="EQO42" s="756"/>
      <c r="EQP42" s="756"/>
      <c r="EQQ42" s="756"/>
      <c r="EQR42" s="756"/>
      <c r="EQS42" s="756"/>
      <c r="EQT42" s="756"/>
      <c r="EQU42" s="756"/>
      <c r="EQV42" s="756"/>
      <c r="EQW42" s="756"/>
      <c r="EQX42" s="756"/>
      <c r="EQY42" s="756"/>
      <c r="EQZ42" s="756"/>
      <c r="ERA42" s="756"/>
      <c r="ERB42" s="756"/>
      <c r="ERC42" s="756"/>
      <c r="ERD42" s="756"/>
      <c r="ERE42" s="756"/>
      <c r="ERF42" s="756"/>
      <c r="ERG42" s="756"/>
      <c r="ERH42" s="756"/>
      <c r="ERI42" s="756"/>
      <c r="ERJ42" s="756"/>
      <c r="ERK42" s="756"/>
      <c r="ERL42" s="756"/>
      <c r="ERM42" s="756"/>
      <c r="ERN42" s="756"/>
      <c r="ERO42" s="756"/>
      <c r="ERP42" s="756"/>
      <c r="ERQ42" s="756"/>
      <c r="ERR42" s="756"/>
      <c r="ERS42" s="756"/>
      <c r="ERT42" s="756"/>
      <c r="ERU42" s="756"/>
      <c r="ERV42" s="756"/>
      <c r="ERW42" s="756"/>
      <c r="ERX42" s="756"/>
      <c r="ERY42" s="756"/>
      <c r="ERZ42" s="756"/>
      <c r="ESA42" s="756"/>
      <c r="ESB42" s="756"/>
      <c r="ESC42" s="756"/>
      <c r="ESD42" s="756"/>
      <c r="ESE42" s="756"/>
      <c r="ESF42" s="756"/>
      <c r="ESG42" s="756"/>
      <c r="ESH42" s="756"/>
      <c r="ESI42" s="756"/>
      <c r="ESJ42" s="756"/>
      <c r="ESK42" s="756"/>
      <c r="ESL42" s="756"/>
      <c r="ESM42" s="756"/>
      <c r="ESN42" s="756"/>
      <c r="ESO42" s="756"/>
      <c r="ESP42" s="756"/>
      <c r="ESQ42" s="756"/>
      <c r="ESR42" s="756"/>
      <c r="ESS42" s="756"/>
      <c r="EST42" s="756"/>
      <c r="ESU42" s="756"/>
      <c r="ESV42" s="756"/>
      <c r="ESW42" s="756"/>
      <c r="ESX42" s="756"/>
      <c r="ESY42" s="756"/>
      <c r="ESZ42" s="756"/>
      <c r="ETA42" s="756"/>
      <c r="ETB42" s="756"/>
      <c r="ETC42" s="756"/>
      <c r="ETD42" s="756"/>
      <c r="ETE42" s="756"/>
      <c r="ETF42" s="756"/>
      <c r="ETG42" s="756"/>
      <c r="ETH42" s="756"/>
      <c r="ETI42" s="756"/>
      <c r="ETJ42" s="756"/>
      <c r="ETK42" s="756"/>
      <c r="ETL42" s="756"/>
      <c r="ETM42" s="756"/>
      <c r="ETN42" s="756"/>
      <c r="ETO42" s="756"/>
      <c r="ETP42" s="756"/>
      <c r="ETQ42" s="756"/>
      <c r="ETR42" s="756"/>
      <c r="ETS42" s="756"/>
      <c r="ETT42" s="756"/>
      <c r="ETU42" s="756"/>
      <c r="ETV42" s="756"/>
      <c r="ETW42" s="756"/>
      <c r="ETX42" s="756"/>
      <c r="ETY42" s="756"/>
      <c r="ETZ42" s="756"/>
      <c r="EUA42" s="756"/>
      <c r="EUB42" s="756"/>
      <c r="EUC42" s="756"/>
      <c r="EUD42" s="756"/>
      <c r="EUE42" s="756"/>
      <c r="EUF42" s="756"/>
      <c r="EUG42" s="756"/>
      <c r="EUH42" s="756"/>
      <c r="EUI42" s="756"/>
      <c r="EUJ42" s="756"/>
      <c r="EUK42" s="756"/>
      <c r="EUL42" s="756"/>
      <c r="EUM42" s="756"/>
      <c r="EUN42" s="756"/>
      <c r="EUO42" s="756"/>
      <c r="EUP42" s="756"/>
      <c r="EUQ42" s="756"/>
      <c r="EUR42" s="756"/>
      <c r="EUS42" s="756"/>
      <c r="EUT42" s="756"/>
      <c r="EUU42" s="756"/>
      <c r="EUV42" s="756"/>
      <c r="EUW42" s="756"/>
      <c r="EUX42" s="756"/>
      <c r="EUY42" s="756"/>
      <c r="EUZ42" s="756"/>
      <c r="EVA42" s="756"/>
      <c r="EVB42" s="756"/>
      <c r="EVC42" s="756"/>
      <c r="EVD42" s="756"/>
      <c r="EVE42" s="756"/>
      <c r="EVF42" s="756"/>
      <c r="EVG42" s="756"/>
      <c r="EVH42" s="756"/>
      <c r="EVI42" s="756"/>
      <c r="EVJ42" s="756"/>
      <c r="EVK42" s="756"/>
      <c r="EVL42" s="756"/>
      <c r="EVM42" s="756"/>
      <c r="EVN42" s="756"/>
      <c r="EVO42" s="756"/>
      <c r="EVP42" s="756"/>
      <c r="EVQ42" s="756"/>
      <c r="EVR42" s="756"/>
      <c r="EVS42" s="756"/>
      <c r="EVT42" s="756"/>
      <c r="EVU42" s="756"/>
      <c r="EVV42" s="756"/>
      <c r="EVW42" s="756"/>
      <c r="EVX42" s="756"/>
      <c r="EVY42" s="756"/>
      <c r="EVZ42" s="756"/>
      <c r="EWA42" s="756"/>
      <c r="EWB42" s="756"/>
      <c r="EWC42" s="756"/>
      <c r="EWD42" s="756"/>
      <c r="EWE42" s="756"/>
      <c r="EWF42" s="756"/>
      <c r="EWG42" s="756"/>
      <c r="EWH42" s="756"/>
      <c r="EWI42" s="756"/>
      <c r="EWJ42" s="756"/>
      <c r="EWK42" s="756"/>
      <c r="EWL42" s="756"/>
      <c r="EWM42" s="756"/>
      <c r="EWN42" s="756"/>
      <c r="EWO42" s="756"/>
      <c r="EWP42" s="756"/>
      <c r="EWQ42" s="756"/>
      <c r="EWR42" s="756"/>
      <c r="EWS42" s="756"/>
      <c r="EWT42" s="756"/>
      <c r="EWU42" s="756"/>
      <c r="EWV42" s="756"/>
      <c r="EWW42" s="756"/>
      <c r="EWX42" s="756"/>
      <c r="EWY42" s="756"/>
      <c r="EWZ42" s="756"/>
      <c r="EXA42" s="756"/>
      <c r="EXB42" s="756"/>
      <c r="EXC42" s="756"/>
      <c r="EXD42" s="756"/>
      <c r="EXE42" s="756"/>
      <c r="EXF42" s="756"/>
      <c r="EXG42" s="756"/>
      <c r="EXH42" s="756"/>
      <c r="EXI42" s="756"/>
      <c r="EXJ42" s="756"/>
      <c r="EXK42" s="756"/>
      <c r="EXL42" s="756"/>
      <c r="EXM42" s="756"/>
      <c r="EXN42" s="756"/>
      <c r="EXO42" s="756"/>
      <c r="EXP42" s="756"/>
      <c r="EXQ42" s="756"/>
      <c r="EXR42" s="756"/>
      <c r="EXS42" s="756"/>
      <c r="EXT42" s="756"/>
      <c r="EXU42" s="756"/>
      <c r="EXV42" s="756"/>
      <c r="EXW42" s="756"/>
      <c r="EXX42" s="756"/>
      <c r="EXY42" s="756"/>
      <c r="EXZ42" s="756"/>
      <c r="EYA42" s="756"/>
      <c r="EYB42" s="756"/>
      <c r="EYC42" s="756"/>
      <c r="EYD42" s="756"/>
      <c r="EYE42" s="756"/>
      <c r="EYF42" s="756"/>
      <c r="EYG42" s="756"/>
      <c r="EYH42" s="756"/>
      <c r="EYI42" s="756"/>
      <c r="EYJ42" s="756"/>
      <c r="EYK42" s="756"/>
      <c r="EYL42" s="756"/>
      <c r="EYM42" s="756"/>
      <c r="EYN42" s="756"/>
      <c r="EYO42" s="756"/>
      <c r="EYP42" s="756"/>
      <c r="EYQ42" s="756"/>
      <c r="EYR42" s="756"/>
      <c r="EYS42" s="756"/>
      <c r="EYT42" s="756"/>
      <c r="EYU42" s="756"/>
      <c r="EYV42" s="756"/>
      <c r="EYW42" s="756"/>
      <c r="EYX42" s="756"/>
      <c r="EYY42" s="756"/>
      <c r="EYZ42" s="756"/>
      <c r="EZA42" s="756"/>
      <c r="EZB42" s="756"/>
      <c r="EZC42" s="756"/>
      <c r="EZD42" s="756"/>
      <c r="EZE42" s="756"/>
      <c r="EZF42" s="756"/>
      <c r="EZG42" s="756"/>
      <c r="EZH42" s="756"/>
      <c r="EZI42" s="756"/>
      <c r="EZJ42" s="756"/>
      <c r="EZK42" s="756"/>
      <c r="EZL42" s="756"/>
      <c r="EZM42" s="756"/>
      <c r="EZN42" s="756"/>
      <c r="EZO42" s="756"/>
      <c r="EZP42" s="756"/>
      <c r="EZQ42" s="756"/>
      <c r="EZR42" s="756"/>
      <c r="EZS42" s="756"/>
      <c r="EZT42" s="756"/>
      <c r="EZU42" s="756"/>
      <c r="EZV42" s="756"/>
      <c r="EZW42" s="756"/>
      <c r="EZX42" s="756"/>
      <c r="EZY42" s="756"/>
      <c r="EZZ42" s="756"/>
      <c r="FAA42" s="756"/>
      <c r="FAB42" s="756"/>
      <c r="FAC42" s="756"/>
      <c r="FAD42" s="756"/>
      <c r="FAE42" s="756"/>
      <c r="FAF42" s="756"/>
      <c r="FAG42" s="756"/>
      <c r="FAH42" s="756"/>
      <c r="FAI42" s="756"/>
      <c r="FAJ42" s="756"/>
      <c r="FAK42" s="756"/>
      <c r="FAL42" s="756"/>
      <c r="FAM42" s="756"/>
      <c r="FAN42" s="756"/>
      <c r="FAO42" s="756"/>
      <c r="FAP42" s="756"/>
      <c r="FAQ42" s="756"/>
      <c r="FAR42" s="756"/>
      <c r="FAS42" s="756"/>
      <c r="FAT42" s="756"/>
      <c r="FAU42" s="756"/>
      <c r="FAV42" s="756"/>
      <c r="FAW42" s="756"/>
      <c r="FAX42" s="756"/>
      <c r="FAY42" s="756"/>
      <c r="FAZ42" s="756"/>
      <c r="FBA42" s="756"/>
      <c r="FBB42" s="756"/>
      <c r="FBC42" s="756"/>
      <c r="FBD42" s="756"/>
      <c r="FBE42" s="756"/>
      <c r="FBF42" s="756"/>
      <c r="FBG42" s="756"/>
      <c r="FBH42" s="756"/>
      <c r="FBI42" s="756"/>
      <c r="FBJ42" s="756"/>
      <c r="FBK42" s="756"/>
      <c r="FBL42" s="756"/>
      <c r="FBM42" s="756"/>
      <c r="FBN42" s="756"/>
      <c r="FBO42" s="756"/>
      <c r="FBP42" s="756"/>
      <c r="FBQ42" s="756"/>
      <c r="FBR42" s="756"/>
      <c r="FBS42" s="756"/>
      <c r="FBT42" s="756"/>
      <c r="FBU42" s="756"/>
      <c r="FBV42" s="756"/>
      <c r="FBW42" s="756"/>
      <c r="FBX42" s="756"/>
      <c r="FBY42" s="756"/>
      <c r="FBZ42" s="756"/>
      <c r="FCA42" s="756"/>
      <c r="FCB42" s="756"/>
      <c r="FCC42" s="756"/>
      <c r="FCD42" s="756"/>
      <c r="FCE42" s="756"/>
      <c r="FCF42" s="756"/>
      <c r="FCG42" s="756"/>
      <c r="FCH42" s="756"/>
      <c r="FCI42" s="756"/>
      <c r="FCJ42" s="756"/>
      <c r="FCK42" s="756"/>
      <c r="FCL42" s="756"/>
      <c r="FCM42" s="756"/>
      <c r="FCN42" s="756"/>
      <c r="FCO42" s="756"/>
      <c r="FCP42" s="756"/>
      <c r="FCQ42" s="756"/>
      <c r="FCR42" s="756"/>
      <c r="FCS42" s="756"/>
      <c r="FCT42" s="756"/>
      <c r="FCU42" s="756"/>
      <c r="FCV42" s="756"/>
      <c r="FCW42" s="756"/>
      <c r="FCX42" s="756"/>
      <c r="FCY42" s="756"/>
      <c r="FCZ42" s="756"/>
      <c r="FDA42" s="756"/>
      <c r="FDB42" s="756"/>
      <c r="FDC42" s="756"/>
      <c r="FDD42" s="756"/>
      <c r="FDE42" s="756"/>
      <c r="FDF42" s="756"/>
      <c r="FDG42" s="756"/>
      <c r="FDH42" s="756"/>
      <c r="FDI42" s="756"/>
      <c r="FDJ42" s="756"/>
      <c r="FDK42" s="756"/>
      <c r="FDL42" s="756"/>
      <c r="FDM42" s="756"/>
      <c r="FDN42" s="756"/>
      <c r="FDO42" s="756"/>
      <c r="FDP42" s="756"/>
      <c r="FDQ42" s="756"/>
      <c r="FDR42" s="756"/>
      <c r="FDS42" s="756"/>
      <c r="FDT42" s="756"/>
      <c r="FDU42" s="756"/>
      <c r="FDV42" s="756"/>
      <c r="FDW42" s="756"/>
      <c r="FDX42" s="756"/>
      <c r="FDY42" s="756"/>
      <c r="FDZ42" s="756"/>
      <c r="FEA42" s="756"/>
      <c r="FEB42" s="756"/>
      <c r="FEC42" s="756"/>
      <c r="FED42" s="756"/>
      <c r="FEE42" s="756"/>
      <c r="FEF42" s="756"/>
      <c r="FEG42" s="756"/>
      <c r="FEH42" s="756"/>
      <c r="FEI42" s="756"/>
      <c r="FEJ42" s="756"/>
      <c r="FEK42" s="756"/>
      <c r="FEL42" s="756"/>
      <c r="FEM42" s="756"/>
      <c r="FEN42" s="756"/>
      <c r="FEO42" s="756"/>
      <c r="FEP42" s="756"/>
      <c r="FEQ42" s="756"/>
      <c r="FER42" s="756"/>
      <c r="FES42" s="756"/>
      <c r="FET42" s="756"/>
      <c r="FEU42" s="756"/>
      <c r="FEV42" s="756"/>
      <c r="FEW42" s="756"/>
      <c r="FEX42" s="756"/>
      <c r="FEY42" s="756"/>
      <c r="FEZ42" s="756"/>
      <c r="FFA42" s="756"/>
      <c r="FFB42" s="756"/>
      <c r="FFC42" s="756"/>
      <c r="FFD42" s="756"/>
      <c r="FFE42" s="756"/>
      <c r="FFF42" s="756"/>
      <c r="FFG42" s="756"/>
      <c r="FFH42" s="756"/>
      <c r="FFI42" s="756"/>
      <c r="FFJ42" s="756"/>
      <c r="FFK42" s="756"/>
      <c r="FFL42" s="756"/>
      <c r="FFM42" s="756"/>
      <c r="FFN42" s="756"/>
      <c r="FFO42" s="756"/>
      <c r="FFP42" s="756"/>
      <c r="FFQ42" s="756"/>
      <c r="FFR42" s="756"/>
      <c r="FFS42" s="756"/>
      <c r="FFT42" s="756"/>
      <c r="FFU42" s="756"/>
      <c r="FFV42" s="756"/>
      <c r="FFW42" s="756"/>
      <c r="FFX42" s="756"/>
      <c r="FFY42" s="756"/>
      <c r="FFZ42" s="756"/>
      <c r="FGA42" s="756"/>
      <c r="FGB42" s="756"/>
      <c r="FGC42" s="756"/>
      <c r="FGD42" s="756"/>
      <c r="FGE42" s="756"/>
      <c r="FGF42" s="756"/>
      <c r="FGG42" s="756"/>
      <c r="FGH42" s="756"/>
      <c r="FGI42" s="756"/>
      <c r="FGJ42" s="756"/>
      <c r="FGK42" s="756"/>
      <c r="FGL42" s="756"/>
      <c r="FGM42" s="756"/>
      <c r="FGN42" s="756"/>
      <c r="FGO42" s="756"/>
      <c r="FGP42" s="756"/>
      <c r="FGQ42" s="756"/>
      <c r="FGR42" s="756"/>
      <c r="FGS42" s="756"/>
      <c r="FGT42" s="756"/>
      <c r="FGU42" s="756"/>
      <c r="FGV42" s="756"/>
      <c r="FGW42" s="756"/>
      <c r="FGX42" s="756"/>
      <c r="FGY42" s="756"/>
      <c r="FGZ42" s="756"/>
      <c r="FHA42" s="756"/>
      <c r="FHB42" s="756"/>
      <c r="FHC42" s="756"/>
      <c r="FHD42" s="756"/>
      <c r="FHE42" s="756"/>
      <c r="FHF42" s="756"/>
      <c r="FHG42" s="756"/>
      <c r="FHH42" s="756"/>
      <c r="FHI42" s="756"/>
      <c r="FHJ42" s="756"/>
      <c r="FHK42" s="756"/>
      <c r="FHL42" s="756"/>
      <c r="FHM42" s="756"/>
      <c r="FHN42" s="756"/>
      <c r="FHO42" s="756"/>
      <c r="FHP42" s="756"/>
      <c r="FHQ42" s="756"/>
      <c r="FHR42" s="756"/>
      <c r="FHS42" s="756"/>
      <c r="FHT42" s="756"/>
      <c r="FHU42" s="756"/>
      <c r="FHV42" s="756"/>
      <c r="FHW42" s="756"/>
      <c r="FHX42" s="756"/>
      <c r="FHY42" s="756"/>
      <c r="FHZ42" s="756"/>
      <c r="FIA42" s="756"/>
      <c r="FIB42" s="756"/>
      <c r="FIC42" s="756"/>
      <c r="FID42" s="756"/>
      <c r="FIE42" s="756"/>
      <c r="FIF42" s="756"/>
      <c r="FIG42" s="756"/>
      <c r="FIH42" s="756"/>
      <c r="FII42" s="756"/>
      <c r="FIJ42" s="756"/>
      <c r="FIK42" s="756"/>
      <c r="FIL42" s="756"/>
      <c r="FIM42" s="756"/>
      <c r="FIN42" s="756"/>
      <c r="FIO42" s="756"/>
      <c r="FIP42" s="756"/>
      <c r="FIQ42" s="756"/>
      <c r="FIR42" s="756"/>
      <c r="FIS42" s="756"/>
      <c r="FIT42" s="756"/>
      <c r="FIU42" s="756"/>
      <c r="FIV42" s="756"/>
      <c r="FIW42" s="756"/>
      <c r="FIX42" s="756"/>
      <c r="FIY42" s="756"/>
      <c r="FIZ42" s="756"/>
      <c r="FJA42" s="756"/>
      <c r="FJB42" s="756"/>
      <c r="FJC42" s="756"/>
      <c r="FJD42" s="756"/>
      <c r="FJE42" s="756"/>
      <c r="FJF42" s="756"/>
      <c r="FJG42" s="756"/>
      <c r="FJH42" s="756"/>
      <c r="FJI42" s="756"/>
      <c r="FJJ42" s="756"/>
      <c r="FJK42" s="756"/>
      <c r="FJL42" s="756"/>
      <c r="FJM42" s="756"/>
      <c r="FJN42" s="756"/>
      <c r="FJO42" s="756"/>
      <c r="FJP42" s="756"/>
      <c r="FJQ42" s="756"/>
      <c r="FJR42" s="756"/>
      <c r="FJS42" s="756"/>
      <c r="FJT42" s="756"/>
      <c r="FJU42" s="756"/>
      <c r="FJV42" s="756"/>
      <c r="FJW42" s="756"/>
      <c r="FJX42" s="756"/>
      <c r="FJY42" s="756"/>
      <c r="FJZ42" s="756"/>
      <c r="FKA42" s="756"/>
      <c r="FKB42" s="756"/>
      <c r="FKC42" s="756"/>
      <c r="FKD42" s="756"/>
      <c r="FKE42" s="756"/>
      <c r="FKF42" s="756"/>
      <c r="FKG42" s="756"/>
      <c r="FKH42" s="756"/>
      <c r="FKI42" s="756"/>
      <c r="FKJ42" s="756"/>
      <c r="FKK42" s="756"/>
      <c r="FKL42" s="756"/>
      <c r="FKM42" s="756"/>
      <c r="FKN42" s="756"/>
      <c r="FKO42" s="756"/>
      <c r="FKP42" s="756"/>
      <c r="FKQ42" s="756"/>
      <c r="FKR42" s="756"/>
      <c r="FKS42" s="756"/>
      <c r="FKT42" s="756"/>
      <c r="FKU42" s="756"/>
      <c r="FKV42" s="756"/>
      <c r="FKW42" s="756"/>
      <c r="FKX42" s="756"/>
      <c r="FKY42" s="756"/>
      <c r="FKZ42" s="756"/>
      <c r="FLA42" s="756"/>
      <c r="FLB42" s="756"/>
      <c r="FLC42" s="756"/>
      <c r="FLD42" s="756"/>
      <c r="FLE42" s="756"/>
      <c r="FLF42" s="756"/>
      <c r="FLG42" s="756"/>
      <c r="FLH42" s="756"/>
      <c r="FLI42" s="756"/>
      <c r="FLJ42" s="756"/>
      <c r="FLK42" s="756"/>
      <c r="FLL42" s="756"/>
      <c r="FLM42" s="756"/>
      <c r="FLN42" s="756"/>
      <c r="FLO42" s="756"/>
      <c r="FLP42" s="756"/>
      <c r="FLQ42" s="756"/>
      <c r="FLR42" s="756"/>
      <c r="FLS42" s="756"/>
      <c r="FLT42" s="756"/>
      <c r="FLU42" s="756"/>
      <c r="FLV42" s="756"/>
      <c r="FLW42" s="756"/>
      <c r="FLX42" s="756"/>
      <c r="FLY42" s="756"/>
      <c r="FLZ42" s="756"/>
      <c r="FMA42" s="756"/>
      <c r="FMB42" s="756"/>
      <c r="FMC42" s="756"/>
      <c r="FMD42" s="756"/>
      <c r="FME42" s="756"/>
      <c r="FMF42" s="756"/>
      <c r="FMG42" s="756"/>
      <c r="FMH42" s="756"/>
      <c r="FMI42" s="756"/>
      <c r="FMJ42" s="756"/>
      <c r="FMK42" s="756"/>
      <c r="FML42" s="756"/>
      <c r="FMM42" s="756"/>
      <c r="FMN42" s="756"/>
      <c r="FMO42" s="756"/>
      <c r="FMP42" s="756"/>
      <c r="FMQ42" s="756"/>
      <c r="FMR42" s="756"/>
      <c r="FMS42" s="756"/>
      <c r="FMT42" s="756"/>
      <c r="FMU42" s="756"/>
      <c r="FMV42" s="756"/>
      <c r="FMW42" s="756"/>
      <c r="FMX42" s="756"/>
      <c r="FMY42" s="756"/>
      <c r="FMZ42" s="756"/>
      <c r="FNA42" s="756"/>
      <c r="FNB42" s="756"/>
      <c r="FNC42" s="756"/>
      <c r="FND42" s="756"/>
      <c r="FNE42" s="756"/>
      <c r="FNF42" s="756"/>
      <c r="FNG42" s="756"/>
      <c r="FNH42" s="756"/>
      <c r="FNI42" s="756"/>
      <c r="FNJ42" s="756"/>
      <c r="FNK42" s="756"/>
      <c r="FNL42" s="756"/>
      <c r="FNM42" s="756"/>
      <c r="FNN42" s="756"/>
      <c r="FNO42" s="756"/>
      <c r="FNP42" s="756"/>
      <c r="FNQ42" s="756"/>
      <c r="FNR42" s="756"/>
      <c r="FNS42" s="756"/>
      <c r="FNT42" s="756"/>
      <c r="FNU42" s="756"/>
      <c r="FNV42" s="756"/>
      <c r="FNW42" s="756"/>
      <c r="FNX42" s="756"/>
      <c r="FNY42" s="756"/>
      <c r="FNZ42" s="756"/>
      <c r="FOA42" s="756"/>
      <c r="FOB42" s="756"/>
      <c r="FOC42" s="756"/>
      <c r="FOD42" s="756"/>
      <c r="FOE42" s="756"/>
      <c r="FOF42" s="756"/>
      <c r="FOG42" s="756"/>
      <c r="FOH42" s="756"/>
      <c r="FOI42" s="756"/>
      <c r="FOJ42" s="756"/>
      <c r="FOK42" s="756"/>
      <c r="FOL42" s="756"/>
      <c r="FOM42" s="756"/>
      <c r="FON42" s="756"/>
      <c r="FOO42" s="756"/>
      <c r="FOP42" s="756"/>
      <c r="FOQ42" s="756"/>
      <c r="FOR42" s="756"/>
      <c r="FOS42" s="756"/>
      <c r="FOT42" s="756"/>
      <c r="FOU42" s="756"/>
      <c r="FOV42" s="756"/>
      <c r="FOW42" s="756"/>
      <c r="FOX42" s="756"/>
      <c r="FOY42" s="756"/>
      <c r="FOZ42" s="756"/>
      <c r="FPA42" s="756"/>
      <c r="FPB42" s="756"/>
      <c r="FPC42" s="756"/>
      <c r="FPD42" s="756"/>
      <c r="FPE42" s="756"/>
      <c r="FPF42" s="756"/>
      <c r="FPG42" s="756"/>
      <c r="FPH42" s="756"/>
      <c r="FPI42" s="756"/>
      <c r="FPJ42" s="756"/>
      <c r="FPK42" s="756"/>
      <c r="FPL42" s="756"/>
      <c r="FPM42" s="756"/>
      <c r="FPN42" s="756"/>
      <c r="FPO42" s="756"/>
      <c r="FPP42" s="756"/>
      <c r="FPQ42" s="756"/>
      <c r="FPR42" s="756"/>
      <c r="FPS42" s="756"/>
      <c r="FPT42" s="756"/>
      <c r="FPU42" s="756"/>
      <c r="FPV42" s="756"/>
      <c r="FPW42" s="756"/>
      <c r="FPX42" s="756"/>
      <c r="FPY42" s="756"/>
      <c r="FPZ42" s="756"/>
      <c r="FQA42" s="756"/>
      <c r="FQB42" s="756"/>
      <c r="FQC42" s="756"/>
      <c r="FQD42" s="756"/>
      <c r="FQE42" s="756"/>
      <c r="FQF42" s="756"/>
      <c r="FQG42" s="756"/>
      <c r="FQH42" s="756"/>
      <c r="FQI42" s="756"/>
      <c r="FQJ42" s="756"/>
      <c r="FQK42" s="756"/>
      <c r="FQL42" s="756"/>
      <c r="FQM42" s="756"/>
      <c r="FQN42" s="756"/>
      <c r="FQO42" s="756"/>
      <c r="FQP42" s="756"/>
      <c r="FQQ42" s="756"/>
      <c r="FQR42" s="756"/>
      <c r="FQS42" s="756"/>
      <c r="FQT42" s="756"/>
      <c r="FQU42" s="756"/>
      <c r="FQV42" s="756"/>
      <c r="FQW42" s="756"/>
      <c r="FQX42" s="756"/>
      <c r="FQY42" s="756"/>
      <c r="FQZ42" s="756"/>
      <c r="FRA42" s="756"/>
      <c r="FRB42" s="756"/>
      <c r="FRC42" s="756"/>
      <c r="FRD42" s="756"/>
      <c r="FRE42" s="756"/>
      <c r="FRF42" s="756"/>
      <c r="FRG42" s="756"/>
      <c r="FRH42" s="756"/>
      <c r="FRI42" s="756"/>
      <c r="FRJ42" s="756"/>
      <c r="FRK42" s="756"/>
      <c r="FRL42" s="756"/>
      <c r="FRM42" s="756"/>
      <c r="FRN42" s="756"/>
      <c r="FRO42" s="756"/>
      <c r="FRP42" s="756"/>
      <c r="FRQ42" s="756"/>
      <c r="FRR42" s="756"/>
      <c r="FRS42" s="756"/>
      <c r="FRT42" s="756"/>
      <c r="FRU42" s="756"/>
      <c r="FRV42" s="756"/>
      <c r="FRW42" s="756"/>
      <c r="FRX42" s="756"/>
      <c r="FRY42" s="756"/>
      <c r="FRZ42" s="756"/>
      <c r="FSA42" s="756"/>
      <c r="FSB42" s="756"/>
      <c r="FSC42" s="756"/>
      <c r="FSD42" s="756"/>
      <c r="FSE42" s="756"/>
      <c r="FSF42" s="756"/>
      <c r="FSG42" s="756"/>
      <c r="FSH42" s="756"/>
      <c r="FSI42" s="756"/>
      <c r="FSJ42" s="756"/>
      <c r="FSK42" s="756"/>
      <c r="FSL42" s="756"/>
      <c r="FSM42" s="756"/>
      <c r="FSN42" s="756"/>
      <c r="FSO42" s="756"/>
      <c r="FSP42" s="756"/>
      <c r="FSQ42" s="756"/>
      <c r="FSR42" s="756"/>
      <c r="FSS42" s="756"/>
      <c r="FST42" s="756"/>
      <c r="FSU42" s="756"/>
      <c r="FSV42" s="756"/>
      <c r="FSW42" s="756"/>
      <c r="FSX42" s="756"/>
      <c r="FSY42" s="756"/>
      <c r="FSZ42" s="756"/>
      <c r="FTA42" s="756"/>
      <c r="FTB42" s="756"/>
      <c r="FTC42" s="756"/>
      <c r="FTD42" s="756"/>
      <c r="FTE42" s="756"/>
      <c r="FTF42" s="756"/>
      <c r="FTG42" s="756"/>
      <c r="FTH42" s="756"/>
      <c r="FTI42" s="756"/>
      <c r="FTJ42" s="756"/>
      <c r="FTK42" s="756"/>
      <c r="FTL42" s="756"/>
      <c r="FTM42" s="756"/>
      <c r="FTN42" s="756"/>
      <c r="FTO42" s="756"/>
      <c r="FTP42" s="756"/>
      <c r="FTQ42" s="756"/>
      <c r="FTR42" s="756"/>
      <c r="FTS42" s="756"/>
      <c r="FTT42" s="756"/>
      <c r="FTU42" s="756"/>
      <c r="FTV42" s="756"/>
      <c r="FTW42" s="756"/>
      <c r="FTX42" s="756"/>
      <c r="FTY42" s="756"/>
      <c r="FTZ42" s="756"/>
      <c r="FUA42" s="756"/>
      <c r="FUB42" s="756"/>
      <c r="FUC42" s="756"/>
      <c r="FUD42" s="756"/>
      <c r="FUE42" s="756"/>
      <c r="FUF42" s="756"/>
      <c r="FUG42" s="756"/>
      <c r="FUH42" s="756"/>
      <c r="FUI42" s="756"/>
      <c r="FUJ42" s="756"/>
      <c r="FUK42" s="756"/>
      <c r="FUL42" s="756"/>
      <c r="FUM42" s="756"/>
      <c r="FUN42" s="756"/>
      <c r="FUO42" s="756"/>
      <c r="FUP42" s="756"/>
      <c r="FUQ42" s="756"/>
      <c r="FUR42" s="756"/>
      <c r="FUS42" s="756"/>
      <c r="FUT42" s="756"/>
      <c r="FUU42" s="756"/>
      <c r="FUV42" s="756"/>
      <c r="FUW42" s="756"/>
      <c r="FUX42" s="756"/>
      <c r="FUY42" s="756"/>
      <c r="FUZ42" s="756"/>
      <c r="FVA42" s="756"/>
      <c r="FVB42" s="756"/>
      <c r="FVC42" s="756"/>
      <c r="FVD42" s="756"/>
      <c r="FVE42" s="756"/>
      <c r="FVF42" s="756"/>
      <c r="FVG42" s="756"/>
      <c r="FVH42" s="756"/>
      <c r="FVI42" s="756"/>
      <c r="FVJ42" s="756"/>
      <c r="FVK42" s="756"/>
      <c r="FVL42" s="756"/>
      <c r="FVM42" s="756"/>
      <c r="FVN42" s="756"/>
      <c r="FVO42" s="756"/>
      <c r="FVP42" s="756"/>
      <c r="FVQ42" s="756"/>
      <c r="FVR42" s="756"/>
      <c r="FVS42" s="756"/>
      <c r="FVT42" s="756"/>
      <c r="FVU42" s="756"/>
      <c r="FVV42" s="756"/>
      <c r="FVW42" s="756"/>
      <c r="FVX42" s="756"/>
      <c r="FVY42" s="756"/>
      <c r="FVZ42" s="756"/>
      <c r="FWA42" s="756"/>
      <c r="FWB42" s="756"/>
      <c r="FWC42" s="756"/>
      <c r="FWD42" s="756"/>
      <c r="FWE42" s="756"/>
      <c r="FWF42" s="756"/>
      <c r="FWG42" s="756"/>
      <c r="FWH42" s="756"/>
      <c r="FWI42" s="756"/>
      <c r="FWJ42" s="756"/>
      <c r="FWK42" s="756"/>
      <c r="FWL42" s="756"/>
      <c r="FWM42" s="756"/>
      <c r="FWN42" s="756"/>
      <c r="FWO42" s="756"/>
      <c r="FWP42" s="756"/>
      <c r="FWQ42" s="756"/>
      <c r="FWR42" s="756"/>
      <c r="FWS42" s="756"/>
      <c r="FWT42" s="756"/>
      <c r="FWU42" s="756"/>
      <c r="FWV42" s="756"/>
      <c r="FWW42" s="756"/>
      <c r="FWX42" s="756"/>
      <c r="FWY42" s="756"/>
      <c r="FWZ42" s="756"/>
      <c r="FXA42" s="756"/>
      <c r="FXB42" s="756"/>
      <c r="FXC42" s="756"/>
      <c r="FXD42" s="756"/>
      <c r="FXE42" s="756"/>
      <c r="FXF42" s="756"/>
      <c r="FXG42" s="756"/>
      <c r="FXH42" s="756"/>
      <c r="FXI42" s="756"/>
      <c r="FXJ42" s="756"/>
      <c r="FXK42" s="756"/>
      <c r="FXL42" s="756"/>
      <c r="FXM42" s="756"/>
      <c r="FXN42" s="756"/>
      <c r="FXO42" s="756"/>
      <c r="FXP42" s="756"/>
      <c r="FXQ42" s="756"/>
      <c r="FXR42" s="756"/>
      <c r="FXS42" s="756"/>
      <c r="FXT42" s="756"/>
      <c r="FXU42" s="756"/>
      <c r="FXV42" s="756"/>
      <c r="FXW42" s="756"/>
      <c r="FXX42" s="756"/>
      <c r="FXY42" s="756"/>
      <c r="FXZ42" s="756"/>
      <c r="FYA42" s="756"/>
      <c r="FYB42" s="756"/>
      <c r="FYC42" s="756"/>
      <c r="FYD42" s="756"/>
      <c r="FYE42" s="756"/>
      <c r="FYF42" s="756"/>
      <c r="FYG42" s="756"/>
      <c r="FYH42" s="756"/>
      <c r="FYI42" s="756"/>
      <c r="FYJ42" s="756"/>
      <c r="FYK42" s="756"/>
      <c r="FYL42" s="756"/>
      <c r="FYM42" s="756"/>
      <c r="FYN42" s="756"/>
      <c r="FYO42" s="756"/>
      <c r="FYP42" s="756"/>
      <c r="FYQ42" s="756"/>
      <c r="FYR42" s="756"/>
      <c r="FYS42" s="756"/>
      <c r="FYT42" s="756"/>
      <c r="FYU42" s="756"/>
      <c r="FYV42" s="756"/>
      <c r="FYW42" s="756"/>
      <c r="FYX42" s="756"/>
      <c r="FYY42" s="756"/>
      <c r="FYZ42" s="756"/>
      <c r="FZA42" s="756"/>
      <c r="FZB42" s="756"/>
      <c r="FZC42" s="756"/>
      <c r="FZD42" s="756"/>
      <c r="FZE42" s="756"/>
      <c r="FZF42" s="756"/>
      <c r="FZG42" s="756"/>
      <c r="FZH42" s="756"/>
      <c r="FZI42" s="756"/>
      <c r="FZJ42" s="756"/>
      <c r="FZK42" s="756"/>
      <c r="FZL42" s="756"/>
      <c r="FZM42" s="756"/>
      <c r="FZN42" s="756"/>
      <c r="FZO42" s="756"/>
      <c r="FZP42" s="756"/>
      <c r="FZQ42" s="756"/>
      <c r="FZR42" s="756"/>
      <c r="FZS42" s="756"/>
      <c r="FZT42" s="756"/>
      <c r="FZU42" s="756"/>
      <c r="FZV42" s="756"/>
      <c r="FZW42" s="756"/>
      <c r="FZX42" s="756"/>
      <c r="FZY42" s="756"/>
      <c r="FZZ42" s="756"/>
      <c r="GAA42" s="756"/>
      <c r="GAB42" s="756"/>
      <c r="GAC42" s="756"/>
      <c r="GAD42" s="756"/>
      <c r="GAE42" s="756"/>
      <c r="GAF42" s="756"/>
      <c r="GAG42" s="756"/>
      <c r="GAH42" s="756"/>
      <c r="GAI42" s="756"/>
      <c r="GAJ42" s="756"/>
      <c r="GAK42" s="756"/>
      <c r="GAL42" s="756"/>
      <c r="GAM42" s="756"/>
      <c r="GAN42" s="756"/>
      <c r="GAO42" s="756"/>
      <c r="GAP42" s="756"/>
      <c r="GAQ42" s="756"/>
      <c r="GAR42" s="756"/>
      <c r="GAS42" s="756"/>
      <c r="GAT42" s="756"/>
      <c r="GAU42" s="756"/>
      <c r="GAV42" s="756"/>
      <c r="GAW42" s="756"/>
      <c r="GAX42" s="756"/>
      <c r="GAY42" s="756"/>
      <c r="GAZ42" s="756"/>
      <c r="GBA42" s="756"/>
      <c r="GBB42" s="756"/>
      <c r="GBC42" s="756"/>
      <c r="GBD42" s="756"/>
      <c r="GBE42" s="756"/>
      <c r="GBF42" s="756"/>
      <c r="GBG42" s="756"/>
      <c r="GBH42" s="756"/>
      <c r="GBI42" s="756"/>
      <c r="GBJ42" s="756"/>
      <c r="GBK42" s="756"/>
      <c r="GBL42" s="756"/>
      <c r="GBM42" s="756"/>
      <c r="GBN42" s="756"/>
      <c r="GBO42" s="756"/>
      <c r="GBP42" s="756"/>
      <c r="GBQ42" s="756"/>
      <c r="GBR42" s="756"/>
      <c r="GBS42" s="756"/>
      <c r="GBT42" s="756"/>
      <c r="GBU42" s="756"/>
      <c r="GBV42" s="756"/>
      <c r="GBW42" s="756"/>
      <c r="GBX42" s="756"/>
      <c r="GBY42" s="756"/>
      <c r="GBZ42" s="756"/>
      <c r="GCA42" s="756"/>
      <c r="GCB42" s="756"/>
      <c r="GCC42" s="756"/>
      <c r="GCD42" s="756"/>
      <c r="GCE42" s="756"/>
      <c r="GCF42" s="756"/>
      <c r="GCG42" s="756"/>
      <c r="GCH42" s="756"/>
      <c r="GCI42" s="756"/>
      <c r="GCJ42" s="756"/>
      <c r="GCK42" s="756"/>
      <c r="GCL42" s="756"/>
      <c r="GCM42" s="756"/>
      <c r="GCN42" s="756"/>
      <c r="GCO42" s="756"/>
      <c r="GCP42" s="756"/>
      <c r="GCQ42" s="756"/>
      <c r="GCR42" s="756"/>
      <c r="GCS42" s="756"/>
      <c r="GCT42" s="756"/>
      <c r="GCU42" s="756"/>
      <c r="GCV42" s="756"/>
      <c r="GCW42" s="756"/>
      <c r="GCX42" s="756"/>
      <c r="GCY42" s="756"/>
      <c r="GCZ42" s="756"/>
      <c r="GDA42" s="756"/>
      <c r="GDB42" s="756"/>
      <c r="GDC42" s="756"/>
      <c r="GDD42" s="756"/>
      <c r="GDE42" s="756"/>
      <c r="GDF42" s="756"/>
      <c r="GDG42" s="756"/>
      <c r="GDH42" s="756"/>
      <c r="GDI42" s="756"/>
      <c r="GDJ42" s="756"/>
      <c r="GDK42" s="756"/>
      <c r="GDL42" s="756"/>
      <c r="GDM42" s="756"/>
      <c r="GDN42" s="756"/>
      <c r="GDO42" s="756"/>
      <c r="GDP42" s="756"/>
      <c r="GDQ42" s="756"/>
      <c r="GDR42" s="756"/>
      <c r="GDS42" s="756"/>
      <c r="GDT42" s="756"/>
      <c r="GDU42" s="756"/>
      <c r="GDV42" s="756"/>
      <c r="GDW42" s="756"/>
      <c r="GDX42" s="756"/>
      <c r="GDY42" s="756"/>
      <c r="GDZ42" s="756"/>
      <c r="GEA42" s="756"/>
      <c r="GEB42" s="756"/>
      <c r="GEC42" s="756"/>
      <c r="GED42" s="756"/>
      <c r="GEE42" s="756"/>
      <c r="GEF42" s="756"/>
      <c r="GEG42" s="756"/>
      <c r="GEH42" s="756"/>
      <c r="GEI42" s="756"/>
      <c r="GEJ42" s="756"/>
      <c r="GEK42" s="756"/>
      <c r="GEL42" s="756"/>
      <c r="GEM42" s="756"/>
      <c r="GEN42" s="756"/>
      <c r="GEO42" s="756"/>
      <c r="GEP42" s="756"/>
      <c r="GEQ42" s="756"/>
      <c r="GER42" s="756"/>
      <c r="GES42" s="756"/>
      <c r="GET42" s="756"/>
      <c r="GEU42" s="756"/>
      <c r="GEV42" s="756"/>
      <c r="GEW42" s="756"/>
      <c r="GEX42" s="756"/>
      <c r="GEY42" s="756"/>
      <c r="GEZ42" s="756"/>
      <c r="GFA42" s="756"/>
      <c r="GFB42" s="756"/>
      <c r="GFC42" s="756"/>
      <c r="GFD42" s="756"/>
      <c r="GFE42" s="756"/>
      <c r="GFF42" s="756"/>
      <c r="GFG42" s="756"/>
      <c r="GFH42" s="756"/>
      <c r="GFI42" s="756"/>
      <c r="GFJ42" s="756"/>
      <c r="GFK42" s="756"/>
      <c r="GFL42" s="756"/>
      <c r="GFM42" s="756"/>
      <c r="GFN42" s="756"/>
      <c r="GFO42" s="756"/>
      <c r="GFP42" s="756"/>
      <c r="GFQ42" s="756"/>
      <c r="GFR42" s="756"/>
      <c r="GFS42" s="756"/>
      <c r="GFT42" s="756"/>
      <c r="GFU42" s="756"/>
      <c r="GFV42" s="756"/>
      <c r="GFW42" s="756"/>
      <c r="GFX42" s="756"/>
      <c r="GFY42" s="756"/>
      <c r="GFZ42" s="756"/>
      <c r="GGA42" s="756"/>
      <c r="GGB42" s="756"/>
      <c r="GGC42" s="756"/>
      <c r="GGD42" s="756"/>
      <c r="GGE42" s="756"/>
      <c r="GGF42" s="756"/>
      <c r="GGG42" s="756"/>
      <c r="GGH42" s="756"/>
      <c r="GGI42" s="756"/>
      <c r="GGJ42" s="756"/>
      <c r="GGK42" s="756"/>
      <c r="GGL42" s="756"/>
      <c r="GGM42" s="756"/>
      <c r="GGN42" s="756"/>
      <c r="GGO42" s="756"/>
      <c r="GGP42" s="756"/>
      <c r="GGQ42" s="756"/>
      <c r="GGR42" s="756"/>
      <c r="GGS42" s="756"/>
      <c r="GGT42" s="756"/>
      <c r="GGU42" s="756"/>
      <c r="GGV42" s="756"/>
      <c r="GGW42" s="756"/>
      <c r="GGX42" s="756"/>
      <c r="GGY42" s="756"/>
      <c r="GGZ42" s="756"/>
      <c r="GHA42" s="756"/>
      <c r="GHB42" s="756"/>
      <c r="GHC42" s="756"/>
      <c r="GHD42" s="756"/>
      <c r="GHE42" s="756"/>
      <c r="GHF42" s="756"/>
      <c r="GHG42" s="756"/>
      <c r="GHH42" s="756"/>
      <c r="GHI42" s="756"/>
      <c r="GHJ42" s="756"/>
      <c r="GHK42" s="756"/>
      <c r="GHL42" s="756"/>
      <c r="GHM42" s="756"/>
      <c r="GHN42" s="756"/>
      <c r="GHO42" s="756"/>
      <c r="GHP42" s="756"/>
      <c r="GHQ42" s="756"/>
      <c r="GHR42" s="756"/>
      <c r="GHS42" s="756"/>
      <c r="GHT42" s="756"/>
      <c r="GHU42" s="756"/>
      <c r="GHV42" s="756"/>
      <c r="GHW42" s="756"/>
      <c r="GHX42" s="756"/>
      <c r="GHY42" s="756"/>
      <c r="GHZ42" s="756"/>
      <c r="GIA42" s="756"/>
      <c r="GIB42" s="756"/>
      <c r="GIC42" s="756"/>
      <c r="GID42" s="756"/>
      <c r="GIE42" s="756"/>
      <c r="GIF42" s="756"/>
      <c r="GIG42" s="756"/>
      <c r="GIH42" s="756"/>
      <c r="GII42" s="756"/>
      <c r="GIJ42" s="756"/>
      <c r="GIK42" s="756"/>
      <c r="GIL42" s="756"/>
      <c r="GIM42" s="756"/>
      <c r="GIN42" s="756"/>
      <c r="GIO42" s="756"/>
      <c r="GIP42" s="756"/>
      <c r="GIQ42" s="756"/>
      <c r="GIR42" s="756"/>
      <c r="GIS42" s="756"/>
      <c r="GIT42" s="756"/>
      <c r="GIU42" s="756"/>
      <c r="GIV42" s="756"/>
      <c r="GIW42" s="756"/>
      <c r="GIX42" s="756"/>
      <c r="GIY42" s="756"/>
      <c r="GIZ42" s="756"/>
      <c r="GJA42" s="756"/>
      <c r="GJB42" s="756"/>
      <c r="GJC42" s="756"/>
      <c r="GJD42" s="756"/>
      <c r="GJE42" s="756"/>
      <c r="GJF42" s="756"/>
      <c r="GJG42" s="756"/>
      <c r="GJH42" s="756"/>
      <c r="GJI42" s="756"/>
      <c r="GJJ42" s="756"/>
      <c r="GJK42" s="756"/>
      <c r="GJL42" s="756"/>
      <c r="GJM42" s="756"/>
      <c r="GJN42" s="756"/>
      <c r="GJO42" s="756"/>
      <c r="GJP42" s="756"/>
      <c r="GJQ42" s="756"/>
      <c r="GJR42" s="756"/>
      <c r="GJS42" s="756"/>
      <c r="GJT42" s="756"/>
      <c r="GJU42" s="756"/>
      <c r="GJV42" s="756"/>
      <c r="GJW42" s="756"/>
      <c r="GJX42" s="756"/>
      <c r="GJY42" s="756"/>
      <c r="GJZ42" s="756"/>
      <c r="GKA42" s="756"/>
      <c r="GKB42" s="756"/>
      <c r="GKC42" s="756"/>
      <c r="GKD42" s="756"/>
      <c r="GKE42" s="756"/>
      <c r="GKF42" s="756"/>
      <c r="GKG42" s="756"/>
      <c r="GKH42" s="756"/>
      <c r="GKI42" s="756"/>
      <c r="GKJ42" s="756"/>
      <c r="GKK42" s="756"/>
      <c r="GKL42" s="756"/>
      <c r="GKM42" s="756"/>
      <c r="GKN42" s="756"/>
      <c r="GKO42" s="756"/>
      <c r="GKP42" s="756"/>
      <c r="GKQ42" s="756"/>
      <c r="GKR42" s="756"/>
      <c r="GKS42" s="756"/>
      <c r="GKT42" s="756"/>
      <c r="GKU42" s="756"/>
      <c r="GKV42" s="756"/>
      <c r="GKW42" s="756"/>
      <c r="GKX42" s="756"/>
      <c r="GKY42" s="756"/>
      <c r="GKZ42" s="756"/>
      <c r="GLA42" s="756"/>
      <c r="GLB42" s="756"/>
      <c r="GLC42" s="756"/>
      <c r="GLD42" s="756"/>
      <c r="GLE42" s="756"/>
      <c r="GLF42" s="756"/>
      <c r="GLG42" s="756"/>
      <c r="GLH42" s="756"/>
      <c r="GLI42" s="756"/>
      <c r="GLJ42" s="756"/>
      <c r="GLK42" s="756"/>
      <c r="GLL42" s="756"/>
      <c r="GLM42" s="756"/>
      <c r="GLN42" s="756"/>
      <c r="GLO42" s="756"/>
      <c r="GLP42" s="756"/>
      <c r="GLQ42" s="756"/>
      <c r="GLR42" s="756"/>
      <c r="GLS42" s="756"/>
      <c r="GLT42" s="756"/>
      <c r="GLU42" s="756"/>
      <c r="GLV42" s="756"/>
      <c r="GLW42" s="756"/>
      <c r="GLX42" s="756"/>
      <c r="GLY42" s="756"/>
      <c r="GLZ42" s="756"/>
      <c r="GMA42" s="756"/>
      <c r="GMB42" s="756"/>
      <c r="GMC42" s="756"/>
      <c r="GMD42" s="756"/>
      <c r="GME42" s="756"/>
      <c r="GMF42" s="756"/>
      <c r="GMG42" s="756"/>
      <c r="GMH42" s="756"/>
      <c r="GMI42" s="756"/>
      <c r="GMJ42" s="756"/>
      <c r="GMK42" s="756"/>
      <c r="GML42" s="756"/>
      <c r="GMM42" s="756"/>
      <c r="GMN42" s="756"/>
      <c r="GMO42" s="756"/>
      <c r="GMP42" s="756"/>
      <c r="GMQ42" s="756"/>
      <c r="GMR42" s="756"/>
      <c r="GMS42" s="756"/>
      <c r="GMT42" s="756"/>
      <c r="GMU42" s="756"/>
      <c r="GMV42" s="756"/>
      <c r="GMW42" s="756"/>
      <c r="GMX42" s="756"/>
      <c r="GMY42" s="756"/>
      <c r="GMZ42" s="756"/>
      <c r="GNA42" s="756"/>
      <c r="GNB42" s="756"/>
      <c r="GNC42" s="756"/>
      <c r="GND42" s="756"/>
      <c r="GNE42" s="756"/>
      <c r="GNF42" s="756"/>
      <c r="GNG42" s="756"/>
      <c r="GNH42" s="756"/>
      <c r="GNI42" s="756"/>
      <c r="GNJ42" s="756"/>
      <c r="GNK42" s="756"/>
      <c r="GNL42" s="756"/>
      <c r="GNM42" s="756"/>
      <c r="GNN42" s="756"/>
      <c r="GNO42" s="756"/>
      <c r="GNP42" s="756"/>
      <c r="GNQ42" s="756"/>
      <c r="GNR42" s="756"/>
      <c r="GNS42" s="756"/>
      <c r="GNT42" s="756"/>
      <c r="GNU42" s="756"/>
      <c r="GNV42" s="756"/>
      <c r="GNW42" s="756"/>
      <c r="GNX42" s="756"/>
      <c r="GNY42" s="756"/>
      <c r="GNZ42" s="756"/>
      <c r="GOA42" s="756"/>
      <c r="GOB42" s="756"/>
      <c r="GOC42" s="756"/>
      <c r="GOD42" s="756"/>
      <c r="GOE42" s="756"/>
      <c r="GOF42" s="756"/>
      <c r="GOG42" s="756"/>
      <c r="GOH42" s="756"/>
      <c r="GOI42" s="756"/>
      <c r="GOJ42" s="756"/>
      <c r="GOK42" s="756"/>
      <c r="GOL42" s="756"/>
      <c r="GOM42" s="756"/>
      <c r="GON42" s="756"/>
      <c r="GOO42" s="756"/>
      <c r="GOP42" s="756"/>
      <c r="GOQ42" s="756"/>
      <c r="GOR42" s="756"/>
      <c r="GOS42" s="756"/>
      <c r="GOT42" s="756"/>
      <c r="GOU42" s="756"/>
      <c r="GOV42" s="756"/>
      <c r="GOW42" s="756"/>
      <c r="GOX42" s="756"/>
      <c r="GOY42" s="756"/>
      <c r="GOZ42" s="756"/>
      <c r="GPA42" s="756"/>
      <c r="GPB42" s="756"/>
      <c r="GPC42" s="756"/>
      <c r="GPD42" s="756"/>
      <c r="GPE42" s="756"/>
      <c r="GPF42" s="756"/>
      <c r="GPG42" s="756"/>
      <c r="GPH42" s="756"/>
      <c r="GPI42" s="756"/>
      <c r="GPJ42" s="756"/>
      <c r="GPK42" s="756"/>
      <c r="GPL42" s="756"/>
      <c r="GPM42" s="756"/>
      <c r="GPN42" s="756"/>
      <c r="GPO42" s="756"/>
      <c r="GPP42" s="756"/>
      <c r="GPQ42" s="756"/>
      <c r="GPR42" s="756"/>
      <c r="GPS42" s="756"/>
      <c r="GPT42" s="756"/>
      <c r="GPU42" s="756"/>
      <c r="GPV42" s="756"/>
      <c r="GPW42" s="756"/>
      <c r="GPX42" s="756"/>
      <c r="GPY42" s="756"/>
      <c r="GPZ42" s="756"/>
      <c r="GQA42" s="756"/>
      <c r="GQB42" s="756"/>
      <c r="GQC42" s="756"/>
      <c r="GQD42" s="756"/>
      <c r="GQE42" s="756"/>
      <c r="GQF42" s="756"/>
      <c r="GQG42" s="756"/>
      <c r="GQH42" s="756"/>
      <c r="GQI42" s="756"/>
      <c r="GQJ42" s="756"/>
      <c r="GQK42" s="756"/>
      <c r="GQL42" s="756"/>
      <c r="GQM42" s="756"/>
      <c r="GQN42" s="756"/>
      <c r="GQO42" s="756"/>
      <c r="GQP42" s="756"/>
      <c r="GQQ42" s="756"/>
      <c r="GQR42" s="756"/>
      <c r="GQS42" s="756"/>
      <c r="GQT42" s="756"/>
      <c r="GQU42" s="756"/>
      <c r="GQV42" s="756"/>
      <c r="GQW42" s="756"/>
      <c r="GQX42" s="756"/>
      <c r="GQY42" s="756"/>
      <c r="GQZ42" s="756"/>
      <c r="GRA42" s="756"/>
      <c r="GRB42" s="756"/>
      <c r="GRC42" s="756"/>
      <c r="GRD42" s="756"/>
      <c r="GRE42" s="756"/>
      <c r="GRF42" s="756"/>
      <c r="GRG42" s="756"/>
      <c r="GRH42" s="756"/>
      <c r="GRI42" s="756"/>
      <c r="GRJ42" s="756"/>
      <c r="GRK42" s="756"/>
      <c r="GRL42" s="756"/>
      <c r="GRM42" s="756"/>
      <c r="GRN42" s="756"/>
      <c r="GRO42" s="756"/>
      <c r="GRP42" s="756"/>
      <c r="GRQ42" s="756"/>
      <c r="GRR42" s="756"/>
      <c r="GRS42" s="756"/>
      <c r="GRT42" s="756"/>
      <c r="GRU42" s="756"/>
      <c r="GRV42" s="756"/>
      <c r="GRW42" s="756"/>
      <c r="GRX42" s="756"/>
      <c r="GRY42" s="756"/>
      <c r="GRZ42" s="756"/>
      <c r="GSA42" s="756"/>
      <c r="GSB42" s="756"/>
      <c r="GSC42" s="756"/>
      <c r="GSD42" s="756"/>
      <c r="GSE42" s="756"/>
      <c r="GSF42" s="756"/>
      <c r="GSG42" s="756"/>
      <c r="GSH42" s="756"/>
      <c r="GSI42" s="756"/>
      <c r="GSJ42" s="756"/>
      <c r="GSK42" s="756"/>
      <c r="GSL42" s="756"/>
      <c r="GSM42" s="756"/>
      <c r="GSN42" s="756"/>
      <c r="GSO42" s="756"/>
      <c r="GSP42" s="756"/>
      <c r="GSQ42" s="756"/>
      <c r="GSR42" s="756"/>
      <c r="GSS42" s="756"/>
      <c r="GST42" s="756"/>
      <c r="GSU42" s="756"/>
      <c r="GSV42" s="756"/>
      <c r="GSW42" s="756"/>
      <c r="GSX42" s="756"/>
      <c r="GSY42" s="756"/>
      <c r="GSZ42" s="756"/>
      <c r="GTA42" s="756"/>
      <c r="GTB42" s="756"/>
      <c r="GTC42" s="756"/>
      <c r="GTD42" s="756"/>
      <c r="GTE42" s="756"/>
      <c r="GTF42" s="756"/>
      <c r="GTG42" s="756"/>
      <c r="GTH42" s="756"/>
      <c r="GTI42" s="756"/>
      <c r="GTJ42" s="756"/>
      <c r="GTK42" s="756"/>
      <c r="GTL42" s="756"/>
      <c r="GTM42" s="756"/>
      <c r="GTN42" s="756"/>
      <c r="GTO42" s="756"/>
      <c r="GTP42" s="756"/>
      <c r="GTQ42" s="756"/>
      <c r="GTR42" s="756"/>
      <c r="GTS42" s="756"/>
      <c r="GTT42" s="756"/>
      <c r="GTU42" s="756"/>
      <c r="GTV42" s="756"/>
      <c r="GTW42" s="756"/>
      <c r="GTX42" s="756"/>
      <c r="GTY42" s="756"/>
      <c r="GTZ42" s="756"/>
      <c r="GUA42" s="756"/>
      <c r="GUB42" s="756"/>
      <c r="GUC42" s="756"/>
      <c r="GUD42" s="756"/>
      <c r="GUE42" s="756"/>
      <c r="GUF42" s="756"/>
      <c r="GUG42" s="756"/>
      <c r="GUH42" s="756"/>
      <c r="GUI42" s="756"/>
      <c r="GUJ42" s="756"/>
      <c r="GUK42" s="756"/>
      <c r="GUL42" s="756"/>
      <c r="GUM42" s="756"/>
      <c r="GUN42" s="756"/>
      <c r="GUO42" s="756"/>
      <c r="GUP42" s="756"/>
      <c r="GUQ42" s="756"/>
      <c r="GUR42" s="756"/>
      <c r="GUS42" s="756"/>
      <c r="GUT42" s="756"/>
      <c r="GUU42" s="756"/>
      <c r="GUV42" s="756"/>
      <c r="GUW42" s="756"/>
      <c r="GUX42" s="756"/>
      <c r="GUY42" s="756"/>
      <c r="GUZ42" s="756"/>
      <c r="GVA42" s="756"/>
      <c r="GVB42" s="756"/>
      <c r="GVC42" s="756"/>
      <c r="GVD42" s="756"/>
      <c r="GVE42" s="756"/>
      <c r="GVF42" s="756"/>
      <c r="GVG42" s="756"/>
      <c r="GVH42" s="756"/>
      <c r="GVI42" s="756"/>
      <c r="GVJ42" s="756"/>
      <c r="GVK42" s="756"/>
      <c r="GVL42" s="756"/>
      <c r="GVM42" s="756"/>
      <c r="GVN42" s="756"/>
      <c r="GVO42" s="756"/>
      <c r="GVP42" s="756"/>
      <c r="GVQ42" s="756"/>
      <c r="GVR42" s="756"/>
      <c r="GVS42" s="756"/>
      <c r="GVT42" s="756"/>
      <c r="GVU42" s="756"/>
      <c r="GVV42" s="756"/>
      <c r="GVW42" s="756"/>
      <c r="GVX42" s="756"/>
      <c r="GVY42" s="756"/>
      <c r="GVZ42" s="756"/>
      <c r="GWA42" s="756"/>
      <c r="GWB42" s="756"/>
      <c r="GWC42" s="756"/>
      <c r="GWD42" s="756"/>
      <c r="GWE42" s="756"/>
      <c r="GWF42" s="756"/>
      <c r="GWG42" s="756"/>
      <c r="GWH42" s="756"/>
      <c r="GWI42" s="756"/>
      <c r="GWJ42" s="756"/>
      <c r="GWK42" s="756"/>
      <c r="GWL42" s="756"/>
      <c r="GWM42" s="756"/>
      <c r="GWN42" s="756"/>
      <c r="GWO42" s="756"/>
      <c r="GWP42" s="756"/>
      <c r="GWQ42" s="756"/>
      <c r="GWR42" s="756"/>
      <c r="GWS42" s="756"/>
      <c r="GWT42" s="756"/>
      <c r="GWU42" s="756"/>
      <c r="GWV42" s="756"/>
      <c r="GWW42" s="756"/>
      <c r="GWX42" s="756"/>
      <c r="GWY42" s="756"/>
      <c r="GWZ42" s="756"/>
      <c r="GXA42" s="756"/>
      <c r="GXB42" s="756"/>
      <c r="GXC42" s="756"/>
      <c r="GXD42" s="756"/>
      <c r="GXE42" s="756"/>
      <c r="GXF42" s="756"/>
      <c r="GXG42" s="756"/>
      <c r="GXH42" s="756"/>
      <c r="GXI42" s="756"/>
      <c r="GXJ42" s="756"/>
      <c r="GXK42" s="756"/>
      <c r="GXL42" s="756"/>
      <c r="GXM42" s="756"/>
      <c r="GXN42" s="756"/>
      <c r="GXO42" s="756"/>
      <c r="GXP42" s="756"/>
      <c r="GXQ42" s="756"/>
      <c r="GXR42" s="756"/>
      <c r="GXS42" s="756"/>
      <c r="GXT42" s="756"/>
      <c r="GXU42" s="756"/>
      <c r="GXV42" s="756"/>
      <c r="GXW42" s="756"/>
      <c r="GXX42" s="756"/>
      <c r="GXY42" s="756"/>
      <c r="GXZ42" s="756"/>
      <c r="GYA42" s="756"/>
      <c r="GYB42" s="756"/>
      <c r="GYC42" s="756"/>
      <c r="GYD42" s="756"/>
      <c r="GYE42" s="756"/>
      <c r="GYF42" s="756"/>
      <c r="GYG42" s="756"/>
      <c r="GYH42" s="756"/>
      <c r="GYI42" s="756"/>
      <c r="GYJ42" s="756"/>
      <c r="GYK42" s="756"/>
      <c r="GYL42" s="756"/>
      <c r="GYM42" s="756"/>
      <c r="GYN42" s="756"/>
      <c r="GYO42" s="756"/>
      <c r="GYP42" s="756"/>
      <c r="GYQ42" s="756"/>
      <c r="GYR42" s="756"/>
      <c r="GYS42" s="756"/>
      <c r="GYT42" s="756"/>
      <c r="GYU42" s="756"/>
      <c r="GYV42" s="756"/>
      <c r="GYW42" s="756"/>
      <c r="GYX42" s="756"/>
      <c r="GYY42" s="756"/>
      <c r="GYZ42" s="756"/>
      <c r="GZA42" s="756"/>
      <c r="GZB42" s="756"/>
      <c r="GZC42" s="756"/>
      <c r="GZD42" s="756"/>
      <c r="GZE42" s="756"/>
      <c r="GZF42" s="756"/>
      <c r="GZG42" s="756"/>
      <c r="GZH42" s="756"/>
      <c r="GZI42" s="756"/>
      <c r="GZJ42" s="756"/>
      <c r="GZK42" s="756"/>
      <c r="GZL42" s="756"/>
      <c r="GZM42" s="756"/>
      <c r="GZN42" s="756"/>
      <c r="GZO42" s="756"/>
      <c r="GZP42" s="756"/>
      <c r="GZQ42" s="756"/>
      <c r="GZR42" s="756"/>
      <c r="GZS42" s="756"/>
      <c r="GZT42" s="756"/>
      <c r="GZU42" s="756"/>
      <c r="GZV42" s="756"/>
      <c r="GZW42" s="756"/>
      <c r="GZX42" s="756"/>
      <c r="GZY42" s="756"/>
      <c r="GZZ42" s="756"/>
      <c r="HAA42" s="756"/>
      <c r="HAB42" s="756"/>
      <c r="HAC42" s="756"/>
      <c r="HAD42" s="756"/>
      <c r="HAE42" s="756"/>
      <c r="HAF42" s="756"/>
      <c r="HAG42" s="756"/>
      <c r="HAH42" s="756"/>
      <c r="HAI42" s="756"/>
      <c r="HAJ42" s="756"/>
      <c r="HAK42" s="756"/>
      <c r="HAL42" s="756"/>
      <c r="HAM42" s="756"/>
      <c r="HAN42" s="756"/>
      <c r="HAO42" s="756"/>
      <c r="HAP42" s="756"/>
      <c r="HAQ42" s="756"/>
      <c r="HAR42" s="756"/>
      <c r="HAS42" s="756"/>
      <c r="HAT42" s="756"/>
      <c r="HAU42" s="756"/>
      <c r="HAV42" s="756"/>
      <c r="HAW42" s="756"/>
      <c r="HAX42" s="756"/>
      <c r="HAY42" s="756"/>
      <c r="HAZ42" s="756"/>
      <c r="HBA42" s="756"/>
      <c r="HBB42" s="756"/>
      <c r="HBC42" s="756"/>
      <c r="HBD42" s="756"/>
      <c r="HBE42" s="756"/>
      <c r="HBF42" s="756"/>
      <c r="HBG42" s="756"/>
      <c r="HBH42" s="756"/>
      <c r="HBI42" s="756"/>
      <c r="HBJ42" s="756"/>
      <c r="HBK42" s="756"/>
      <c r="HBL42" s="756"/>
      <c r="HBM42" s="756"/>
      <c r="HBN42" s="756"/>
      <c r="HBO42" s="756"/>
      <c r="HBP42" s="756"/>
      <c r="HBQ42" s="756"/>
      <c r="HBR42" s="756"/>
      <c r="HBS42" s="756"/>
      <c r="HBT42" s="756"/>
      <c r="HBU42" s="756"/>
      <c r="HBV42" s="756"/>
      <c r="HBW42" s="756"/>
      <c r="HBX42" s="756"/>
      <c r="HBY42" s="756"/>
      <c r="HBZ42" s="756"/>
      <c r="HCA42" s="756"/>
      <c r="HCB42" s="756"/>
      <c r="HCC42" s="756"/>
      <c r="HCD42" s="756"/>
      <c r="HCE42" s="756"/>
      <c r="HCF42" s="756"/>
      <c r="HCG42" s="756"/>
      <c r="HCH42" s="756"/>
      <c r="HCI42" s="756"/>
      <c r="HCJ42" s="756"/>
      <c r="HCK42" s="756"/>
      <c r="HCL42" s="756"/>
      <c r="HCM42" s="756"/>
      <c r="HCN42" s="756"/>
      <c r="HCO42" s="756"/>
      <c r="HCP42" s="756"/>
      <c r="HCQ42" s="756"/>
      <c r="HCR42" s="756"/>
      <c r="HCS42" s="756"/>
      <c r="HCT42" s="756"/>
      <c r="HCU42" s="756"/>
      <c r="HCV42" s="756"/>
      <c r="HCW42" s="756"/>
      <c r="HCX42" s="756"/>
      <c r="HCY42" s="756"/>
      <c r="HCZ42" s="756"/>
      <c r="HDA42" s="756"/>
      <c r="HDB42" s="756"/>
      <c r="HDC42" s="756"/>
      <c r="HDD42" s="756"/>
      <c r="HDE42" s="756"/>
      <c r="HDF42" s="756"/>
      <c r="HDG42" s="756"/>
      <c r="HDH42" s="756"/>
      <c r="HDI42" s="756"/>
      <c r="HDJ42" s="756"/>
      <c r="HDK42" s="756"/>
      <c r="HDL42" s="756"/>
      <c r="HDM42" s="756"/>
      <c r="HDN42" s="756"/>
      <c r="HDO42" s="756"/>
      <c r="HDP42" s="756"/>
      <c r="HDQ42" s="756"/>
      <c r="HDR42" s="756"/>
      <c r="HDS42" s="756"/>
      <c r="HDT42" s="756"/>
      <c r="HDU42" s="756"/>
      <c r="HDV42" s="756"/>
      <c r="HDW42" s="756"/>
      <c r="HDX42" s="756"/>
      <c r="HDY42" s="756"/>
      <c r="HDZ42" s="756"/>
      <c r="HEA42" s="756"/>
      <c r="HEB42" s="756"/>
      <c r="HEC42" s="756"/>
      <c r="HED42" s="756"/>
      <c r="HEE42" s="756"/>
      <c r="HEF42" s="756"/>
      <c r="HEG42" s="756"/>
      <c r="HEH42" s="756"/>
      <c r="HEI42" s="756"/>
      <c r="HEJ42" s="756"/>
      <c r="HEK42" s="756"/>
      <c r="HEL42" s="756"/>
      <c r="HEM42" s="756"/>
      <c r="HEN42" s="756"/>
      <c r="HEO42" s="756"/>
      <c r="HEP42" s="756"/>
      <c r="HEQ42" s="756"/>
      <c r="HER42" s="756"/>
      <c r="HES42" s="756"/>
      <c r="HET42" s="756"/>
      <c r="HEU42" s="756"/>
      <c r="HEV42" s="756"/>
      <c r="HEW42" s="756"/>
      <c r="HEX42" s="756"/>
      <c r="HEY42" s="756"/>
      <c r="HEZ42" s="756"/>
      <c r="HFA42" s="756"/>
      <c r="HFB42" s="756"/>
      <c r="HFC42" s="756"/>
      <c r="HFD42" s="756"/>
      <c r="HFE42" s="756"/>
      <c r="HFF42" s="756"/>
      <c r="HFG42" s="756"/>
      <c r="HFH42" s="756"/>
      <c r="HFI42" s="756"/>
      <c r="HFJ42" s="756"/>
      <c r="HFK42" s="756"/>
      <c r="HFL42" s="756"/>
      <c r="HFM42" s="756"/>
      <c r="HFN42" s="756"/>
      <c r="HFO42" s="756"/>
      <c r="HFP42" s="756"/>
      <c r="HFQ42" s="756"/>
      <c r="HFR42" s="756"/>
      <c r="HFS42" s="756"/>
      <c r="HFT42" s="756"/>
      <c r="HFU42" s="756"/>
      <c r="HFV42" s="756"/>
      <c r="HFW42" s="756"/>
      <c r="HFX42" s="756"/>
      <c r="HFY42" s="756"/>
      <c r="HFZ42" s="756"/>
      <c r="HGA42" s="756"/>
      <c r="HGB42" s="756"/>
      <c r="HGC42" s="756"/>
      <c r="HGD42" s="756"/>
      <c r="HGE42" s="756"/>
      <c r="HGF42" s="756"/>
      <c r="HGG42" s="756"/>
      <c r="HGH42" s="756"/>
      <c r="HGI42" s="756"/>
      <c r="HGJ42" s="756"/>
      <c r="HGK42" s="756"/>
      <c r="HGL42" s="756"/>
      <c r="HGM42" s="756"/>
      <c r="HGN42" s="756"/>
      <c r="HGO42" s="756"/>
      <c r="HGP42" s="756"/>
      <c r="HGQ42" s="756"/>
      <c r="HGR42" s="756"/>
      <c r="HGS42" s="756"/>
      <c r="HGT42" s="756"/>
      <c r="HGU42" s="756"/>
      <c r="HGV42" s="756"/>
      <c r="HGW42" s="756"/>
      <c r="HGX42" s="756"/>
      <c r="HGY42" s="756"/>
      <c r="HGZ42" s="756"/>
      <c r="HHA42" s="756"/>
      <c r="HHB42" s="756"/>
      <c r="HHC42" s="756"/>
      <c r="HHD42" s="756"/>
      <c r="HHE42" s="756"/>
      <c r="HHF42" s="756"/>
      <c r="HHG42" s="756"/>
      <c r="HHH42" s="756"/>
      <c r="HHI42" s="756"/>
      <c r="HHJ42" s="756"/>
      <c r="HHK42" s="756"/>
      <c r="HHL42" s="756"/>
      <c r="HHM42" s="756"/>
      <c r="HHN42" s="756"/>
      <c r="HHO42" s="756"/>
      <c r="HHP42" s="756"/>
      <c r="HHQ42" s="756"/>
      <c r="HHR42" s="756"/>
      <c r="HHS42" s="756"/>
      <c r="HHT42" s="756"/>
      <c r="HHU42" s="756"/>
      <c r="HHV42" s="756"/>
      <c r="HHW42" s="756"/>
      <c r="HHX42" s="756"/>
      <c r="HHY42" s="756"/>
      <c r="HHZ42" s="756"/>
      <c r="HIA42" s="756"/>
      <c r="HIB42" s="756"/>
      <c r="HIC42" s="756"/>
      <c r="HID42" s="756"/>
      <c r="HIE42" s="756"/>
      <c r="HIF42" s="756"/>
      <c r="HIG42" s="756"/>
      <c r="HIH42" s="756"/>
      <c r="HII42" s="756"/>
      <c r="HIJ42" s="756"/>
      <c r="HIK42" s="756"/>
      <c r="HIL42" s="756"/>
      <c r="HIM42" s="756"/>
      <c r="HIN42" s="756"/>
      <c r="HIO42" s="756"/>
      <c r="HIP42" s="756"/>
      <c r="HIQ42" s="756"/>
      <c r="HIR42" s="756"/>
      <c r="HIS42" s="756"/>
      <c r="HIT42" s="756"/>
      <c r="HIU42" s="756"/>
      <c r="HIV42" s="756"/>
      <c r="HIW42" s="756"/>
      <c r="HIX42" s="756"/>
      <c r="HIY42" s="756"/>
      <c r="HIZ42" s="756"/>
      <c r="HJA42" s="756"/>
      <c r="HJB42" s="756"/>
      <c r="HJC42" s="756"/>
      <c r="HJD42" s="756"/>
      <c r="HJE42" s="756"/>
      <c r="HJF42" s="756"/>
      <c r="HJG42" s="756"/>
      <c r="HJH42" s="756"/>
      <c r="HJI42" s="756"/>
      <c r="HJJ42" s="756"/>
      <c r="HJK42" s="756"/>
      <c r="HJL42" s="756"/>
      <c r="HJM42" s="756"/>
      <c r="HJN42" s="756"/>
      <c r="HJO42" s="756"/>
      <c r="HJP42" s="756"/>
      <c r="HJQ42" s="756"/>
      <c r="HJR42" s="756"/>
      <c r="HJS42" s="756"/>
      <c r="HJT42" s="756"/>
      <c r="HJU42" s="756"/>
      <c r="HJV42" s="756"/>
      <c r="HJW42" s="756"/>
      <c r="HJX42" s="756"/>
      <c r="HJY42" s="756"/>
      <c r="HJZ42" s="756"/>
      <c r="HKA42" s="756"/>
      <c r="HKB42" s="756"/>
      <c r="HKC42" s="756"/>
      <c r="HKD42" s="756"/>
      <c r="HKE42" s="756"/>
      <c r="HKF42" s="756"/>
      <c r="HKG42" s="756"/>
      <c r="HKH42" s="756"/>
      <c r="HKI42" s="756"/>
      <c r="HKJ42" s="756"/>
      <c r="HKK42" s="756"/>
      <c r="HKL42" s="756"/>
      <c r="HKM42" s="756"/>
      <c r="HKN42" s="756"/>
      <c r="HKO42" s="756"/>
      <c r="HKP42" s="756"/>
      <c r="HKQ42" s="756"/>
      <c r="HKR42" s="756"/>
      <c r="HKS42" s="756"/>
      <c r="HKT42" s="756"/>
      <c r="HKU42" s="756"/>
      <c r="HKV42" s="756"/>
      <c r="HKW42" s="756"/>
      <c r="HKX42" s="756"/>
      <c r="HKY42" s="756"/>
      <c r="HKZ42" s="756"/>
      <c r="HLA42" s="756"/>
      <c r="HLB42" s="756"/>
      <c r="HLC42" s="756"/>
      <c r="HLD42" s="756"/>
      <c r="HLE42" s="756"/>
      <c r="HLF42" s="756"/>
      <c r="HLG42" s="756"/>
      <c r="HLH42" s="756"/>
      <c r="HLI42" s="756"/>
      <c r="HLJ42" s="756"/>
      <c r="HLK42" s="756"/>
      <c r="HLL42" s="756"/>
      <c r="HLM42" s="756"/>
      <c r="HLN42" s="756"/>
      <c r="HLO42" s="756"/>
      <c r="HLP42" s="756"/>
      <c r="HLQ42" s="756"/>
      <c r="HLR42" s="756"/>
      <c r="HLS42" s="756"/>
      <c r="HLT42" s="756"/>
      <c r="HLU42" s="756"/>
      <c r="HLV42" s="756"/>
      <c r="HLW42" s="756"/>
      <c r="HLX42" s="756"/>
      <c r="HLY42" s="756"/>
      <c r="HLZ42" s="756"/>
      <c r="HMA42" s="756"/>
      <c r="HMB42" s="756"/>
      <c r="HMC42" s="756"/>
      <c r="HMD42" s="756"/>
      <c r="HME42" s="756"/>
      <c r="HMF42" s="756"/>
      <c r="HMG42" s="756"/>
      <c r="HMH42" s="756"/>
      <c r="HMI42" s="756"/>
      <c r="HMJ42" s="756"/>
      <c r="HMK42" s="756"/>
      <c r="HML42" s="756"/>
      <c r="HMM42" s="756"/>
      <c r="HMN42" s="756"/>
      <c r="HMO42" s="756"/>
      <c r="HMP42" s="756"/>
      <c r="HMQ42" s="756"/>
      <c r="HMR42" s="756"/>
      <c r="HMS42" s="756"/>
      <c r="HMT42" s="756"/>
      <c r="HMU42" s="756"/>
      <c r="HMV42" s="756"/>
      <c r="HMW42" s="756"/>
      <c r="HMX42" s="756"/>
      <c r="HMY42" s="756"/>
      <c r="HMZ42" s="756"/>
      <c r="HNA42" s="756"/>
      <c r="HNB42" s="756"/>
      <c r="HNC42" s="756"/>
      <c r="HND42" s="756"/>
      <c r="HNE42" s="756"/>
      <c r="HNF42" s="756"/>
      <c r="HNG42" s="756"/>
      <c r="HNH42" s="756"/>
      <c r="HNI42" s="756"/>
      <c r="HNJ42" s="756"/>
      <c r="HNK42" s="756"/>
      <c r="HNL42" s="756"/>
      <c r="HNM42" s="756"/>
      <c r="HNN42" s="756"/>
      <c r="HNO42" s="756"/>
      <c r="HNP42" s="756"/>
      <c r="HNQ42" s="756"/>
      <c r="HNR42" s="756"/>
      <c r="HNS42" s="756"/>
      <c r="HNT42" s="756"/>
      <c r="HNU42" s="756"/>
      <c r="HNV42" s="756"/>
      <c r="HNW42" s="756"/>
      <c r="HNX42" s="756"/>
      <c r="HNY42" s="756"/>
      <c r="HNZ42" s="756"/>
      <c r="HOA42" s="756"/>
      <c r="HOB42" s="756"/>
      <c r="HOC42" s="756"/>
      <c r="HOD42" s="756"/>
      <c r="HOE42" s="756"/>
      <c r="HOF42" s="756"/>
      <c r="HOG42" s="756"/>
      <c r="HOH42" s="756"/>
      <c r="HOI42" s="756"/>
      <c r="HOJ42" s="756"/>
      <c r="HOK42" s="756"/>
      <c r="HOL42" s="756"/>
      <c r="HOM42" s="756"/>
      <c r="HON42" s="756"/>
      <c r="HOO42" s="756"/>
      <c r="HOP42" s="756"/>
      <c r="HOQ42" s="756"/>
      <c r="HOR42" s="756"/>
      <c r="HOS42" s="756"/>
      <c r="HOT42" s="756"/>
      <c r="HOU42" s="756"/>
      <c r="HOV42" s="756"/>
      <c r="HOW42" s="756"/>
      <c r="HOX42" s="756"/>
      <c r="HOY42" s="756"/>
      <c r="HOZ42" s="756"/>
      <c r="HPA42" s="756"/>
      <c r="HPB42" s="756"/>
      <c r="HPC42" s="756"/>
      <c r="HPD42" s="756"/>
      <c r="HPE42" s="756"/>
      <c r="HPF42" s="756"/>
      <c r="HPG42" s="756"/>
      <c r="HPH42" s="756"/>
      <c r="HPI42" s="756"/>
      <c r="HPJ42" s="756"/>
      <c r="HPK42" s="756"/>
      <c r="HPL42" s="756"/>
      <c r="HPM42" s="756"/>
      <c r="HPN42" s="756"/>
      <c r="HPO42" s="756"/>
      <c r="HPP42" s="756"/>
      <c r="HPQ42" s="756"/>
      <c r="HPR42" s="756"/>
      <c r="HPS42" s="756"/>
      <c r="HPT42" s="756"/>
      <c r="HPU42" s="756"/>
      <c r="HPV42" s="756"/>
      <c r="HPW42" s="756"/>
      <c r="HPX42" s="756"/>
      <c r="HPY42" s="756"/>
      <c r="HPZ42" s="756"/>
      <c r="HQA42" s="756"/>
      <c r="HQB42" s="756"/>
      <c r="HQC42" s="756"/>
      <c r="HQD42" s="756"/>
      <c r="HQE42" s="756"/>
      <c r="HQF42" s="756"/>
      <c r="HQG42" s="756"/>
      <c r="HQH42" s="756"/>
      <c r="HQI42" s="756"/>
      <c r="HQJ42" s="756"/>
      <c r="HQK42" s="756"/>
      <c r="HQL42" s="756"/>
      <c r="HQM42" s="756"/>
      <c r="HQN42" s="756"/>
      <c r="HQO42" s="756"/>
      <c r="HQP42" s="756"/>
      <c r="HQQ42" s="756"/>
      <c r="HQR42" s="756"/>
      <c r="HQS42" s="756"/>
      <c r="HQT42" s="756"/>
      <c r="HQU42" s="756"/>
      <c r="HQV42" s="756"/>
      <c r="HQW42" s="756"/>
      <c r="HQX42" s="756"/>
      <c r="HQY42" s="756"/>
      <c r="HQZ42" s="756"/>
      <c r="HRA42" s="756"/>
      <c r="HRB42" s="756"/>
      <c r="HRC42" s="756"/>
      <c r="HRD42" s="756"/>
      <c r="HRE42" s="756"/>
      <c r="HRF42" s="756"/>
      <c r="HRG42" s="756"/>
      <c r="HRH42" s="756"/>
      <c r="HRI42" s="756"/>
      <c r="HRJ42" s="756"/>
      <c r="HRK42" s="756"/>
      <c r="HRL42" s="756"/>
      <c r="HRM42" s="756"/>
      <c r="HRN42" s="756"/>
      <c r="HRO42" s="756"/>
      <c r="HRP42" s="756"/>
      <c r="HRQ42" s="756"/>
      <c r="HRR42" s="756"/>
      <c r="HRS42" s="756"/>
      <c r="HRT42" s="756"/>
      <c r="HRU42" s="756"/>
      <c r="HRV42" s="756"/>
      <c r="HRW42" s="756"/>
      <c r="HRX42" s="756"/>
      <c r="HRY42" s="756"/>
      <c r="HRZ42" s="756"/>
      <c r="HSA42" s="756"/>
      <c r="HSB42" s="756"/>
      <c r="HSC42" s="756"/>
      <c r="HSD42" s="756"/>
      <c r="HSE42" s="756"/>
      <c r="HSF42" s="756"/>
      <c r="HSG42" s="756"/>
      <c r="HSH42" s="756"/>
      <c r="HSI42" s="756"/>
      <c r="HSJ42" s="756"/>
      <c r="HSK42" s="756"/>
      <c r="HSL42" s="756"/>
      <c r="HSM42" s="756"/>
      <c r="HSN42" s="756"/>
      <c r="HSO42" s="756"/>
      <c r="HSP42" s="756"/>
      <c r="HSQ42" s="756"/>
      <c r="HSR42" s="756"/>
      <c r="HSS42" s="756"/>
      <c r="HST42" s="756"/>
      <c r="HSU42" s="756"/>
      <c r="HSV42" s="756"/>
      <c r="HSW42" s="756"/>
      <c r="HSX42" s="756"/>
      <c r="HSY42" s="756"/>
      <c r="HSZ42" s="756"/>
      <c r="HTA42" s="756"/>
      <c r="HTB42" s="756"/>
      <c r="HTC42" s="756"/>
      <c r="HTD42" s="756"/>
      <c r="HTE42" s="756"/>
      <c r="HTF42" s="756"/>
      <c r="HTG42" s="756"/>
      <c r="HTH42" s="756"/>
      <c r="HTI42" s="756"/>
      <c r="HTJ42" s="756"/>
      <c r="HTK42" s="756"/>
      <c r="HTL42" s="756"/>
      <c r="HTM42" s="756"/>
      <c r="HTN42" s="756"/>
      <c r="HTO42" s="756"/>
      <c r="HTP42" s="756"/>
      <c r="HTQ42" s="756"/>
      <c r="HTR42" s="756"/>
      <c r="HTS42" s="756"/>
      <c r="HTT42" s="756"/>
      <c r="HTU42" s="756"/>
      <c r="HTV42" s="756"/>
      <c r="HTW42" s="756"/>
      <c r="HTX42" s="756"/>
      <c r="HTY42" s="756"/>
      <c r="HTZ42" s="756"/>
      <c r="HUA42" s="756"/>
      <c r="HUB42" s="756"/>
      <c r="HUC42" s="756"/>
      <c r="HUD42" s="756"/>
      <c r="HUE42" s="756"/>
      <c r="HUF42" s="756"/>
      <c r="HUG42" s="756"/>
      <c r="HUH42" s="756"/>
      <c r="HUI42" s="756"/>
      <c r="HUJ42" s="756"/>
      <c r="HUK42" s="756"/>
      <c r="HUL42" s="756"/>
      <c r="HUM42" s="756"/>
      <c r="HUN42" s="756"/>
      <c r="HUO42" s="756"/>
      <c r="HUP42" s="756"/>
      <c r="HUQ42" s="756"/>
      <c r="HUR42" s="756"/>
      <c r="HUS42" s="756"/>
      <c r="HUT42" s="756"/>
      <c r="HUU42" s="756"/>
      <c r="HUV42" s="756"/>
      <c r="HUW42" s="756"/>
      <c r="HUX42" s="756"/>
      <c r="HUY42" s="756"/>
      <c r="HUZ42" s="756"/>
      <c r="HVA42" s="756"/>
      <c r="HVB42" s="756"/>
      <c r="HVC42" s="756"/>
      <c r="HVD42" s="756"/>
      <c r="HVE42" s="756"/>
      <c r="HVF42" s="756"/>
      <c r="HVG42" s="756"/>
      <c r="HVH42" s="756"/>
      <c r="HVI42" s="756"/>
      <c r="HVJ42" s="756"/>
      <c r="HVK42" s="756"/>
      <c r="HVL42" s="756"/>
      <c r="HVM42" s="756"/>
      <c r="HVN42" s="756"/>
      <c r="HVO42" s="756"/>
      <c r="HVP42" s="756"/>
      <c r="HVQ42" s="756"/>
      <c r="HVR42" s="756"/>
      <c r="HVS42" s="756"/>
      <c r="HVT42" s="756"/>
      <c r="HVU42" s="756"/>
      <c r="HVV42" s="756"/>
      <c r="HVW42" s="756"/>
      <c r="HVX42" s="756"/>
      <c r="HVY42" s="756"/>
      <c r="HVZ42" s="756"/>
      <c r="HWA42" s="756"/>
      <c r="HWB42" s="756"/>
      <c r="HWC42" s="756"/>
      <c r="HWD42" s="756"/>
      <c r="HWE42" s="756"/>
      <c r="HWF42" s="756"/>
      <c r="HWG42" s="756"/>
      <c r="HWH42" s="756"/>
      <c r="HWI42" s="756"/>
      <c r="HWJ42" s="756"/>
      <c r="HWK42" s="756"/>
      <c r="HWL42" s="756"/>
      <c r="HWM42" s="756"/>
      <c r="HWN42" s="756"/>
      <c r="HWO42" s="756"/>
      <c r="HWP42" s="756"/>
      <c r="HWQ42" s="756"/>
      <c r="HWR42" s="756"/>
      <c r="HWS42" s="756"/>
      <c r="HWT42" s="756"/>
      <c r="HWU42" s="756"/>
      <c r="HWV42" s="756"/>
      <c r="HWW42" s="756"/>
      <c r="HWX42" s="756"/>
      <c r="HWY42" s="756"/>
      <c r="HWZ42" s="756"/>
      <c r="HXA42" s="756"/>
      <c r="HXB42" s="756"/>
      <c r="HXC42" s="756"/>
      <c r="HXD42" s="756"/>
      <c r="HXE42" s="756"/>
      <c r="HXF42" s="756"/>
      <c r="HXG42" s="756"/>
      <c r="HXH42" s="756"/>
      <c r="HXI42" s="756"/>
      <c r="HXJ42" s="756"/>
      <c r="HXK42" s="756"/>
      <c r="HXL42" s="756"/>
      <c r="HXM42" s="756"/>
      <c r="HXN42" s="756"/>
      <c r="HXO42" s="756"/>
      <c r="HXP42" s="756"/>
      <c r="HXQ42" s="756"/>
      <c r="HXR42" s="756"/>
      <c r="HXS42" s="756"/>
      <c r="HXT42" s="756"/>
      <c r="HXU42" s="756"/>
      <c r="HXV42" s="756"/>
      <c r="HXW42" s="756"/>
      <c r="HXX42" s="756"/>
      <c r="HXY42" s="756"/>
      <c r="HXZ42" s="756"/>
      <c r="HYA42" s="756"/>
      <c r="HYB42" s="756"/>
      <c r="HYC42" s="756"/>
      <c r="HYD42" s="756"/>
      <c r="HYE42" s="756"/>
      <c r="HYF42" s="756"/>
      <c r="HYG42" s="756"/>
      <c r="HYH42" s="756"/>
      <c r="HYI42" s="756"/>
      <c r="HYJ42" s="756"/>
      <c r="HYK42" s="756"/>
      <c r="HYL42" s="756"/>
      <c r="HYM42" s="756"/>
      <c r="HYN42" s="756"/>
      <c r="HYO42" s="756"/>
      <c r="HYP42" s="756"/>
      <c r="HYQ42" s="756"/>
      <c r="HYR42" s="756"/>
      <c r="HYS42" s="756"/>
      <c r="HYT42" s="756"/>
      <c r="HYU42" s="756"/>
      <c r="HYV42" s="756"/>
      <c r="HYW42" s="756"/>
      <c r="HYX42" s="756"/>
      <c r="HYY42" s="756"/>
      <c r="HYZ42" s="756"/>
      <c r="HZA42" s="756"/>
      <c r="HZB42" s="756"/>
      <c r="HZC42" s="756"/>
      <c r="HZD42" s="756"/>
      <c r="HZE42" s="756"/>
      <c r="HZF42" s="756"/>
      <c r="HZG42" s="756"/>
      <c r="HZH42" s="756"/>
      <c r="HZI42" s="756"/>
      <c r="HZJ42" s="756"/>
      <c r="HZK42" s="756"/>
      <c r="HZL42" s="756"/>
      <c r="HZM42" s="756"/>
      <c r="HZN42" s="756"/>
      <c r="HZO42" s="756"/>
      <c r="HZP42" s="756"/>
      <c r="HZQ42" s="756"/>
      <c r="HZR42" s="756"/>
      <c r="HZS42" s="756"/>
      <c r="HZT42" s="756"/>
      <c r="HZU42" s="756"/>
      <c r="HZV42" s="756"/>
      <c r="HZW42" s="756"/>
      <c r="HZX42" s="756"/>
      <c r="HZY42" s="756"/>
      <c r="HZZ42" s="756"/>
      <c r="IAA42" s="756"/>
      <c r="IAB42" s="756"/>
      <c r="IAC42" s="756"/>
      <c r="IAD42" s="756"/>
      <c r="IAE42" s="756"/>
      <c r="IAF42" s="756"/>
      <c r="IAG42" s="756"/>
      <c r="IAH42" s="756"/>
      <c r="IAI42" s="756"/>
      <c r="IAJ42" s="756"/>
      <c r="IAK42" s="756"/>
      <c r="IAL42" s="756"/>
      <c r="IAM42" s="756"/>
      <c r="IAN42" s="756"/>
      <c r="IAO42" s="756"/>
      <c r="IAP42" s="756"/>
      <c r="IAQ42" s="756"/>
      <c r="IAR42" s="756"/>
      <c r="IAS42" s="756"/>
      <c r="IAT42" s="756"/>
      <c r="IAU42" s="756"/>
      <c r="IAV42" s="756"/>
      <c r="IAW42" s="756"/>
      <c r="IAX42" s="756"/>
      <c r="IAY42" s="756"/>
      <c r="IAZ42" s="756"/>
      <c r="IBA42" s="756"/>
      <c r="IBB42" s="756"/>
      <c r="IBC42" s="756"/>
      <c r="IBD42" s="756"/>
      <c r="IBE42" s="756"/>
      <c r="IBF42" s="756"/>
      <c r="IBG42" s="756"/>
      <c r="IBH42" s="756"/>
      <c r="IBI42" s="756"/>
      <c r="IBJ42" s="756"/>
      <c r="IBK42" s="756"/>
      <c r="IBL42" s="756"/>
      <c r="IBM42" s="756"/>
      <c r="IBN42" s="756"/>
      <c r="IBO42" s="756"/>
      <c r="IBP42" s="756"/>
      <c r="IBQ42" s="756"/>
      <c r="IBR42" s="756"/>
      <c r="IBS42" s="756"/>
      <c r="IBT42" s="756"/>
      <c r="IBU42" s="756"/>
      <c r="IBV42" s="756"/>
      <c r="IBW42" s="756"/>
      <c r="IBX42" s="756"/>
      <c r="IBY42" s="756"/>
      <c r="IBZ42" s="756"/>
      <c r="ICA42" s="756"/>
      <c r="ICB42" s="756"/>
      <c r="ICC42" s="756"/>
      <c r="ICD42" s="756"/>
      <c r="ICE42" s="756"/>
      <c r="ICF42" s="756"/>
      <c r="ICG42" s="756"/>
      <c r="ICH42" s="756"/>
      <c r="ICI42" s="756"/>
      <c r="ICJ42" s="756"/>
      <c r="ICK42" s="756"/>
      <c r="ICL42" s="756"/>
      <c r="ICM42" s="756"/>
      <c r="ICN42" s="756"/>
      <c r="ICO42" s="756"/>
      <c r="ICP42" s="756"/>
      <c r="ICQ42" s="756"/>
      <c r="ICR42" s="756"/>
      <c r="ICS42" s="756"/>
      <c r="ICT42" s="756"/>
      <c r="ICU42" s="756"/>
      <c r="ICV42" s="756"/>
      <c r="ICW42" s="756"/>
      <c r="ICX42" s="756"/>
      <c r="ICY42" s="756"/>
      <c r="ICZ42" s="756"/>
      <c r="IDA42" s="756"/>
      <c r="IDB42" s="756"/>
      <c r="IDC42" s="756"/>
      <c r="IDD42" s="756"/>
      <c r="IDE42" s="756"/>
      <c r="IDF42" s="756"/>
      <c r="IDG42" s="756"/>
      <c r="IDH42" s="756"/>
      <c r="IDI42" s="756"/>
      <c r="IDJ42" s="756"/>
      <c r="IDK42" s="756"/>
      <c r="IDL42" s="756"/>
      <c r="IDM42" s="756"/>
      <c r="IDN42" s="756"/>
      <c r="IDO42" s="756"/>
      <c r="IDP42" s="756"/>
      <c r="IDQ42" s="756"/>
      <c r="IDR42" s="756"/>
      <c r="IDS42" s="756"/>
      <c r="IDT42" s="756"/>
      <c r="IDU42" s="756"/>
      <c r="IDV42" s="756"/>
      <c r="IDW42" s="756"/>
      <c r="IDX42" s="756"/>
      <c r="IDY42" s="756"/>
      <c r="IDZ42" s="756"/>
      <c r="IEA42" s="756"/>
      <c r="IEB42" s="756"/>
      <c r="IEC42" s="756"/>
      <c r="IED42" s="756"/>
      <c r="IEE42" s="756"/>
      <c r="IEF42" s="756"/>
      <c r="IEG42" s="756"/>
      <c r="IEH42" s="756"/>
      <c r="IEI42" s="756"/>
      <c r="IEJ42" s="756"/>
      <c r="IEK42" s="756"/>
      <c r="IEL42" s="756"/>
      <c r="IEM42" s="756"/>
      <c r="IEN42" s="756"/>
      <c r="IEO42" s="756"/>
      <c r="IEP42" s="756"/>
      <c r="IEQ42" s="756"/>
      <c r="IER42" s="756"/>
      <c r="IES42" s="756"/>
      <c r="IET42" s="756"/>
      <c r="IEU42" s="756"/>
      <c r="IEV42" s="756"/>
      <c r="IEW42" s="756"/>
      <c r="IEX42" s="756"/>
      <c r="IEY42" s="756"/>
      <c r="IEZ42" s="756"/>
      <c r="IFA42" s="756"/>
      <c r="IFB42" s="756"/>
      <c r="IFC42" s="756"/>
      <c r="IFD42" s="756"/>
      <c r="IFE42" s="756"/>
      <c r="IFF42" s="756"/>
      <c r="IFG42" s="756"/>
      <c r="IFH42" s="756"/>
      <c r="IFI42" s="756"/>
      <c r="IFJ42" s="756"/>
      <c r="IFK42" s="756"/>
      <c r="IFL42" s="756"/>
      <c r="IFM42" s="756"/>
      <c r="IFN42" s="756"/>
      <c r="IFO42" s="756"/>
      <c r="IFP42" s="756"/>
      <c r="IFQ42" s="756"/>
      <c r="IFR42" s="756"/>
      <c r="IFS42" s="756"/>
      <c r="IFT42" s="756"/>
      <c r="IFU42" s="756"/>
      <c r="IFV42" s="756"/>
      <c r="IFW42" s="756"/>
      <c r="IFX42" s="756"/>
      <c r="IFY42" s="756"/>
      <c r="IFZ42" s="756"/>
      <c r="IGA42" s="756"/>
      <c r="IGB42" s="756"/>
      <c r="IGC42" s="756"/>
      <c r="IGD42" s="756"/>
      <c r="IGE42" s="756"/>
      <c r="IGF42" s="756"/>
      <c r="IGG42" s="756"/>
      <c r="IGH42" s="756"/>
      <c r="IGI42" s="756"/>
      <c r="IGJ42" s="756"/>
      <c r="IGK42" s="756"/>
      <c r="IGL42" s="756"/>
      <c r="IGM42" s="756"/>
      <c r="IGN42" s="756"/>
      <c r="IGO42" s="756"/>
      <c r="IGP42" s="756"/>
      <c r="IGQ42" s="756"/>
      <c r="IGR42" s="756"/>
      <c r="IGS42" s="756"/>
      <c r="IGT42" s="756"/>
      <c r="IGU42" s="756"/>
      <c r="IGV42" s="756"/>
      <c r="IGW42" s="756"/>
      <c r="IGX42" s="756"/>
      <c r="IGY42" s="756"/>
      <c r="IGZ42" s="756"/>
      <c r="IHA42" s="756"/>
      <c r="IHB42" s="756"/>
      <c r="IHC42" s="756"/>
      <c r="IHD42" s="756"/>
      <c r="IHE42" s="756"/>
      <c r="IHF42" s="756"/>
      <c r="IHG42" s="756"/>
      <c r="IHH42" s="756"/>
      <c r="IHI42" s="756"/>
      <c r="IHJ42" s="756"/>
      <c r="IHK42" s="756"/>
      <c r="IHL42" s="756"/>
      <c r="IHM42" s="756"/>
      <c r="IHN42" s="756"/>
      <c r="IHO42" s="756"/>
      <c r="IHP42" s="756"/>
      <c r="IHQ42" s="756"/>
      <c r="IHR42" s="756"/>
      <c r="IHS42" s="756"/>
      <c r="IHT42" s="756"/>
      <c r="IHU42" s="756"/>
      <c r="IHV42" s="756"/>
      <c r="IHW42" s="756"/>
      <c r="IHX42" s="756"/>
      <c r="IHY42" s="756"/>
      <c r="IHZ42" s="756"/>
      <c r="IIA42" s="756"/>
      <c r="IIB42" s="756"/>
      <c r="IIC42" s="756"/>
      <c r="IID42" s="756"/>
      <c r="IIE42" s="756"/>
      <c r="IIF42" s="756"/>
      <c r="IIG42" s="756"/>
      <c r="IIH42" s="756"/>
      <c r="III42" s="756"/>
      <c r="IIJ42" s="756"/>
      <c r="IIK42" s="756"/>
      <c r="IIL42" s="756"/>
      <c r="IIM42" s="756"/>
      <c r="IIN42" s="756"/>
      <c r="IIO42" s="756"/>
      <c r="IIP42" s="756"/>
      <c r="IIQ42" s="756"/>
      <c r="IIR42" s="756"/>
      <c r="IIS42" s="756"/>
      <c r="IIT42" s="756"/>
      <c r="IIU42" s="756"/>
      <c r="IIV42" s="756"/>
      <c r="IIW42" s="756"/>
      <c r="IIX42" s="756"/>
      <c r="IIY42" s="756"/>
      <c r="IIZ42" s="756"/>
      <c r="IJA42" s="756"/>
      <c r="IJB42" s="756"/>
      <c r="IJC42" s="756"/>
      <c r="IJD42" s="756"/>
      <c r="IJE42" s="756"/>
      <c r="IJF42" s="756"/>
      <c r="IJG42" s="756"/>
      <c r="IJH42" s="756"/>
      <c r="IJI42" s="756"/>
      <c r="IJJ42" s="756"/>
      <c r="IJK42" s="756"/>
      <c r="IJL42" s="756"/>
      <c r="IJM42" s="756"/>
      <c r="IJN42" s="756"/>
      <c r="IJO42" s="756"/>
      <c r="IJP42" s="756"/>
      <c r="IJQ42" s="756"/>
      <c r="IJR42" s="756"/>
      <c r="IJS42" s="756"/>
      <c r="IJT42" s="756"/>
      <c r="IJU42" s="756"/>
      <c r="IJV42" s="756"/>
      <c r="IJW42" s="756"/>
      <c r="IJX42" s="756"/>
      <c r="IJY42" s="756"/>
      <c r="IJZ42" s="756"/>
      <c r="IKA42" s="756"/>
      <c r="IKB42" s="756"/>
      <c r="IKC42" s="756"/>
      <c r="IKD42" s="756"/>
      <c r="IKE42" s="756"/>
      <c r="IKF42" s="756"/>
      <c r="IKG42" s="756"/>
      <c r="IKH42" s="756"/>
      <c r="IKI42" s="756"/>
      <c r="IKJ42" s="756"/>
      <c r="IKK42" s="756"/>
      <c r="IKL42" s="756"/>
      <c r="IKM42" s="756"/>
      <c r="IKN42" s="756"/>
      <c r="IKO42" s="756"/>
      <c r="IKP42" s="756"/>
      <c r="IKQ42" s="756"/>
      <c r="IKR42" s="756"/>
      <c r="IKS42" s="756"/>
      <c r="IKT42" s="756"/>
      <c r="IKU42" s="756"/>
      <c r="IKV42" s="756"/>
      <c r="IKW42" s="756"/>
      <c r="IKX42" s="756"/>
      <c r="IKY42" s="756"/>
      <c r="IKZ42" s="756"/>
      <c r="ILA42" s="756"/>
      <c r="ILB42" s="756"/>
      <c r="ILC42" s="756"/>
      <c r="ILD42" s="756"/>
      <c r="ILE42" s="756"/>
      <c r="ILF42" s="756"/>
      <c r="ILG42" s="756"/>
      <c r="ILH42" s="756"/>
      <c r="ILI42" s="756"/>
      <c r="ILJ42" s="756"/>
      <c r="ILK42" s="756"/>
      <c r="ILL42" s="756"/>
      <c r="ILM42" s="756"/>
      <c r="ILN42" s="756"/>
      <c r="ILO42" s="756"/>
      <c r="ILP42" s="756"/>
      <c r="ILQ42" s="756"/>
      <c r="ILR42" s="756"/>
      <c r="ILS42" s="756"/>
      <c r="ILT42" s="756"/>
      <c r="ILU42" s="756"/>
      <c r="ILV42" s="756"/>
      <c r="ILW42" s="756"/>
      <c r="ILX42" s="756"/>
      <c r="ILY42" s="756"/>
      <c r="ILZ42" s="756"/>
      <c r="IMA42" s="756"/>
      <c r="IMB42" s="756"/>
      <c r="IMC42" s="756"/>
      <c r="IMD42" s="756"/>
      <c r="IME42" s="756"/>
      <c r="IMF42" s="756"/>
      <c r="IMG42" s="756"/>
      <c r="IMH42" s="756"/>
      <c r="IMI42" s="756"/>
      <c r="IMJ42" s="756"/>
      <c r="IMK42" s="756"/>
      <c r="IML42" s="756"/>
      <c r="IMM42" s="756"/>
      <c r="IMN42" s="756"/>
      <c r="IMO42" s="756"/>
      <c r="IMP42" s="756"/>
      <c r="IMQ42" s="756"/>
      <c r="IMR42" s="756"/>
      <c r="IMS42" s="756"/>
      <c r="IMT42" s="756"/>
      <c r="IMU42" s="756"/>
      <c r="IMV42" s="756"/>
      <c r="IMW42" s="756"/>
      <c r="IMX42" s="756"/>
      <c r="IMY42" s="756"/>
      <c r="IMZ42" s="756"/>
      <c r="INA42" s="756"/>
      <c r="INB42" s="756"/>
      <c r="INC42" s="756"/>
      <c r="IND42" s="756"/>
      <c r="INE42" s="756"/>
      <c r="INF42" s="756"/>
      <c r="ING42" s="756"/>
      <c r="INH42" s="756"/>
      <c r="INI42" s="756"/>
      <c r="INJ42" s="756"/>
      <c r="INK42" s="756"/>
      <c r="INL42" s="756"/>
      <c r="INM42" s="756"/>
      <c r="INN42" s="756"/>
      <c r="INO42" s="756"/>
      <c r="INP42" s="756"/>
      <c r="INQ42" s="756"/>
      <c r="INR42" s="756"/>
      <c r="INS42" s="756"/>
      <c r="INT42" s="756"/>
      <c r="INU42" s="756"/>
      <c r="INV42" s="756"/>
      <c r="INW42" s="756"/>
      <c r="INX42" s="756"/>
      <c r="INY42" s="756"/>
      <c r="INZ42" s="756"/>
      <c r="IOA42" s="756"/>
      <c r="IOB42" s="756"/>
      <c r="IOC42" s="756"/>
      <c r="IOD42" s="756"/>
      <c r="IOE42" s="756"/>
      <c r="IOF42" s="756"/>
      <c r="IOG42" s="756"/>
      <c r="IOH42" s="756"/>
      <c r="IOI42" s="756"/>
      <c r="IOJ42" s="756"/>
      <c r="IOK42" s="756"/>
      <c r="IOL42" s="756"/>
      <c r="IOM42" s="756"/>
      <c r="ION42" s="756"/>
      <c r="IOO42" s="756"/>
      <c r="IOP42" s="756"/>
      <c r="IOQ42" s="756"/>
      <c r="IOR42" s="756"/>
      <c r="IOS42" s="756"/>
      <c r="IOT42" s="756"/>
      <c r="IOU42" s="756"/>
      <c r="IOV42" s="756"/>
      <c r="IOW42" s="756"/>
      <c r="IOX42" s="756"/>
      <c r="IOY42" s="756"/>
      <c r="IOZ42" s="756"/>
      <c r="IPA42" s="756"/>
      <c r="IPB42" s="756"/>
      <c r="IPC42" s="756"/>
      <c r="IPD42" s="756"/>
      <c r="IPE42" s="756"/>
      <c r="IPF42" s="756"/>
      <c r="IPG42" s="756"/>
      <c r="IPH42" s="756"/>
      <c r="IPI42" s="756"/>
      <c r="IPJ42" s="756"/>
      <c r="IPK42" s="756"/>
      <c r="IPL42" s="756"/>
      <c r="IPM42" s="756"/>
      <c r="IPN42" s="756"/>
      <c r="IPO42" s="756"/>
      <c r="IPP42" s="756"/>
      <c r="IPQ42" s="756"/>
      <c r="IPR42" s="756"/>
      <c r="IPS42" s="756"/>
      <c r="IPT42" s="756"/>
      <c r="IPU42" s="756"/>
      <c r="IPV42" s="756"/>
      <c r="IPW42" s="756"/>
      <c r="IPX42" s="756"/>
      <c r="IPY42" s="756"/>
      <c r="IPZ42" s="756"/>
      <c r="IQA42" s="756"/>
      <c r="IQB42" s="756"/>
      <c r="IQC42" s="756"/>
      <c r="IQD42" s="756"/>
      <c r="IQE42" s="756"/>
      <c r="IQF42" s="756"/>
      <c r="IQG42" s="756"/>
      <c r="IQH42" s="756"/>
      <c r="IQI42" s="756"/>
      <c r="IQJ42" s="756"/>
      <c r="IQK42" s="756"/>
      <c r="IQL42" s="756"/>
      <c r="IQM42" s="756"/>
      <c r="IQN42" s="756"/>
      <c r="IQO42" s="756"/>
      <c r="IQP42" s="756"/>
      <c r="IQQ42" s="756"/>
      <c r="IQR42" s="756"/>
      <c r="IQS42" s="756"/>
      <c r="IQT42" s="756"/>
      <c r="IQU42" s="756"/>
      <c r="IQV42" s="756"/>
      <c r="IQW42" s="756"/>
      <c r="IQX42" s="756"/>
      <c r="IQY42" s="756"/>
      <c r="IQZ42" s="756"/>
      <c r="IRA42" s="756"/>
      <c r="IRB42" s="756"/>
      <c r="IRC42" s="756"/>
      <c r="IRD42" s="756"/>
      <c r="IRE42" s="756"/>
      <c r="IRF42" s="756"/>
      <c r="IRG42" s="756"/>
      <c r="IRH42" s="756"/>
      <c r="IRI42" s="756"/>
      <c r="IRJ42" s="756"/>
      <c r="IRK42" s="756"/>
      <c r="IRL42" s="756"/>
      <c r="IRM42" s="756"/>
      <c r="IRN42" s="756"/>
      <c r="IRO42" s="756"/>
      <c r="IRP42" s="756"/>
      <c r="IRQ42" s="756"/>
      <c r="IRR42" s="756"/>
      <c r="IRS42" s="756"/>
      <c r="IRT42" s="756"/>
      <c r="IRU42" s="756"/>
      <c r="IRV42" s="756"/>
      <c r="IRW42" s="756"/>
      <c r="IRX42" s="756"/>
      <c r="IRY42" s="756"/>
      <c r="IRZ42" s="756"/>
      <c r="ISA42" s="756"/>
      <c r="ISB42" s="756"/>
      <c r="ISC42" s="756"/>
      <c r="ISD42" s="756"/>
      <c r="ISE42" s="756"/>
      <c r="ISF42" s="756"/>
      <c r="ISG42" s="756"/>
      <c r="ISH42" s="756"/>
      <c r="ISI42" s="756"/>
      <c r="ISJ42" s="756"/>
      <c r="ISK42" s="756"/>
      <c r="ISL42" s="756"/>
      <c r="ISM42" s="756"/>
      <c r="ISN42" s="756"/>
      <c r="ISO42" s="756"/>
      <c r="ISP42" s="756"/>
      <c r="ISQ42" s="756"/>
      <c r="ISR42" s="756"/>
      <c r="ISS42" s="756"/>
      <c r="IST42" s="756"/>
      <c r="ISU42" s="756"/>
      <c r="ISV42" s="756"/>
      <c r="ISW42" s="756"/>
      <c r="ISX42" s="756"/>
      <c r="ISY42" s="756"/>
      <c r="ISZ42" s="756"/>
      <c r="ITA42" s="756"/>
      <c r="ITB42" s="756"/>
      <c r="ITC42" s="756"/>
      <c r="ITD42" s="756"/>
      <c r="ITE42" s="756"/>
      <c r="ITF42" s="756"/>
      <c r="ITG42" s="756"/>
      <c r="ITH42" s="756"/>
      <c r="ITI42" s="756"/>
      <c r="ITJ42" s="756"/>
      <c r="ITK42" s="756"/>
      <c r="ITL42" s="756"/>
      <c r="ITM42" s="756"/>
      <c r="ITN42" s="756"/>
      <c r="ITO42" s="756"/>
      <c r="ITP42" s="756"/>
      <c r="ITQ42" s="756"/>
      <c r="ITR42" s="756"/>
      <c r="ITS42" s="756"/>
      <c r="ITT42" s="756"/>
      <c r="ITU42" s="756"/>
      <c r="ITV42" s="756"/>
      <c r="ITW42" s="756"/>
      <c r="ITX42" s="756"/>
      <c r="ITY42" s="756"/>
      <c r="ITZ42" s="756"/>
      <c r="IUA42" s="756"/>
      <c r="IUB42" s="756"/>
      <c r="IUC42" s="756"/>
      <c r="IUD42" s="756"/>
      <c r="IUE42" s="756"/>
      <c r="IUF42" s="756"/>
      <c r="IUG42" s="756"/>
      <c r="IUH42" s="756"/>
      <c r="IUI42" s="756"/>
      <c r="IUJ42" s="756"/>
      <c r="IUK42" s="756"/>
      <c r="IUL42" s="756"/>
      <c r="IUM42" s="756"/>
      <c r="IUN42" s="756"/>
      <c r="IUO42" s="756"/>
      <c r="IUP42" s="756"/>
      <c r="IUQ42" s="756"/>
      <c r="IUR42" s="756"/>
      <c r="IUS42" s="756"/>
      <c r="IUT42" s="756"/>
      <c r="IUU42" s="756"/>
      <c r="IUV42" s="756"/>
      <c r="IUW42" s="756"/>
      <c r="IUX42" s="756"/>
      <c r="IUY42" s="756"/>
      <c r="IUZ42" s="756"/>
      <c r="IVA42" s="756"/>
      <c r="IVB42" s="756"/>
      <c r="IVC42" s="756"/>
      <c r="IVD42" s="756"/>
      <c r="IVE42" s="756"/>
      <c r="IVF42" s="756"/>
      <c r="IVG42" s="756"/>
      <c r="IVH42" s="756"/>
      <c r="IVI42" s="756"/>
      <c r="IVJ42" s="756"/>
      <c r="IVK42" s="756"/>
      <c r="IVL42" s="756"/>
      <c r="IVM42" s="756"/>
      <c r="IVN42" s="756"/>
      <c r="IVO42" s="756"/>
      <c r="IVP42" s="756"/>
      <c r="IVQ42" s="756"/>
      <c r="IVR42" s="756"/>
      <c r="IVS42" s="756"/>
      <c r="IVT42" s="756"/>
      <c r="IVU42" s="756"/>
      <c r="IVV42" s="756"/>
      <c r="IVW42" s="756"/>
      <c r="IVX42" s="756"/>
      <c r="IVY42" s="756"/>
      <c r="IVZ42" s="756"/>
      <c r="IWA42" s="756"/>
      <c r="IWB42" s="756"/>
      <c r="IWC42" s="756"/>
      <c r="IWD42" s="756"/>
      <c r="IWE42" s="756"/>
      <c r="IWF42" s="756"/>
      <c r="IWG42" s="756"/>
      <c r="IWH42" s="756"/>
      <c r="IWI42" s="756"/>
      <c r="IWJ42" s="756"/>
      <c r="IWK42" s="756"/>
      <c r="IWL42" s="756"/>
      <c r="IWM42" s="756"/>
      <c r="IWN42" s="756"/>
      <c r="IWO42" s="756"/>
      <c r="IWP42" s="756"/>
      <c r="IWQ42" s="756"/>
      <c r="IWR42" s="756"/>
      <c r="IWS42" s="756"/>
      <c r="IWT42" s="756"/>
      <c r="IWU42" s="756"/>
      <c r="IWV42" s="756"/>
      <c r="IWW42" s="756"/>
      <c r="IWX42" s="756"/>
      <c r="IWY42" s="756"/>
      <c r="IWZ42" s="756"/>
      <c r="IXA42" s="756"/>
      <c r="IXB42" s="756"/>
      <c r="IXC42" s="756"/>
      <c r="IXD42" s="756"/>
      <c r="IXE42" s="756"/>
      <c r="IXF42" s="756"/>
      <c r="IXG42" s="756"/>
      <c r="IXH42" s="756"/>
      <c r="IXI42" s="756"/>
      <c r="IXJ42" s="756"/>
      <c r="IXK42" s="756"/>
      <c r="IXL42" s="756"/>
      <c r="IXM42" s="756"/>
      <c r="IXN42" s="756"/>
      <c r="IXO42" s="756"/>
      <c r="IXP42" s="756"/>
      <c r="IXQ42" s="756"/>
      <c r="IXR42" s="756"/>
      <c r="IXS42" s="756"/>
      <c r="IXT42" s="756"/>
      <c r="IXU42" s="756"/>
      <c r="IXV42" s="756"/>
      <c r="IXW42" s="756"/>
      <c r="IXX42" s="756"/>
      <c r="IXY42" s="756"/>
      <c r="IXZ42" s="756"/>
      <c r="IYA42" s="756"/>
      <c r="IYB42" s="756"/>
      <c r="IYC42" s="756"/>
      <c r="IYD42" s="756"/>
      <c r="IYE42" s="756"/>
      <c r="IYF42" s="756"/>
      <c r="IYG42" s="756"/>
      <c r="IYH42" s="756"/>
      <c r="IYI42" s="756"/>
      <c r="IYJ42" s="756"/>
      <c r="IYK42" s="756"/>
      <c r="IYL42" s="756"/>
      <c r="IYM42" s="756"/>
      <c r="IYN42" s="756"/>
      <c r="IYO42" s="756"/>
      <c r="IYP42" s="756"/>
      <c r="IYQ42" s="756"/>
      <c r="IYR42" s="756"/>
      <c r="IYS42" s="756"/>
      <c r="IYT42" s="756"/>
      <c r="IYU42" s="756"/>
      <c r="IYV42" s="756"/>
      <c r="IYW42" s="756"/>
      <c r="IYX42" s="756"/>
      <c r="IYY42" s="756"/>
      <c r="IYZ42" s="756"/>
      <c r="IZA42" s="756"/>
      <c r="IZB42" s="756"/>
      <c r="IZC42" s="756"/>
      <c r="IZD42" s="756"/>
      <c r="IZE42" s="756"/>
      <c r="IZF42" s="756"/>
      <c r="IZG42" s="756"/>
      <c r="IZH42" s="756"/>
      <c r="IZI42" s="756"/>
      <c r="IZJ42" s="756"/>
      <c r="IZK42" s="756"/>
      <c r="IZL42" s="756"/>
      <c r="IZM42" s="756"/>
      <c r="IZN42" s="756"/>
      <c r="IZO42" s="756"/>
      <c r="IZP42" s="756"/>
      <c r="IZQ42" s="756"/>
      <c r="IZR42" s="756"/>
      <c r="IZS42" s="756"/>
      <c r="IZT42" s="756"/>
      <c r="IZU42" s="756"/>
      <c r="IZV42" s="756"/>
      <c r="IZW42" s="756"/>
      <c r="IZX42" s="756"/>
      <c r="IZY42" s="756"/>
      <c r="IZZ42" s="756"/>
      <c r="JAA42" s="756"/>
      <c r="JAB42" s="756"/>
      <c r="JAC42" s="756"/>
      <c r="JAD42" s="756"/>
      <c r="JAE42" s="756"/>
      <c r="JAF42" s="756"/>
      <c r="JAG42" s="756"/>
      <c r="JAH42" s="756"/>
      <c r="JAI42" s="756"/>
      <c r="JAJ42" s="756"/>
      <c r="JAK42" s="756"/>
      <c r="JAL42" s="756"/>
      <c r="JAM42" s="756"/>
      <c r="JAN42" s="756"/>
      <c r="JAO42" s="756"/>
      <c r="JAP42" s="756"/>
      <c r="JAQ42" s="756"/>
      <c r="JAR42" s="756"/>
      <c r="JAS42" s="756"/>
      <c r="JAT42" s="756"/>
      <c r="JAU42" s="756"/>
      <c r="JAV42" s="756"/>
      <c r="JAW42" s="756"/>
      <c r="JAX42" s="756"/>
      <c r="JAY42" s="756"/>
      <c r="JAZ42" s="756"/>
      <c r="JBA42" s="756"/>
      <c r="JBB42" s="756"/>
      <c r="JBC42" s="756"/>
      <c r="JBD42" s="756"/>
      <c r="JBE42" s="756"/>
      <c r="JBF42" s="756"/>
      <c r="JBG42" s="756"/>
      <c r="JBH42" s="756"/>
      <c r="JBI42" s="756"/>
      <c r="JBJ42" s="756"/>
      <c r="JBK42" s="756"/>
      <c r="JBL42" s="756"/>
      <c r="JBM42" s="756"/>
      <c r="JBN42" s="756"/>
      <c r="JBO42" s="756"/>
      <c r="JBP42" s="756"/>
      <c r="JBQ42" s="756"/>
      <c r="JBR42" s="756"/>
      <c r="JBS42" s="756"/>
      <c r="JBT42" s="756"/>
      <c r="JBU42" s="756"/>
      <c r="JBV42" s="756"/>
      <c r="JBW42" s="756"/>
      <c r="JBX42" s="756"/>
      <c r="JBY42" s="756"/>
      <c r="JBZ42" s="756"/>
      <c r="JCA42" s="756"/>
      <c r="JCB42" s="756"/>
      <c r="JCC42" s="756"/>
      <c r="JCD42" s="756"/>
      <c r="JCE42" s="756"/>
      <c r="JCF42" s="756"/>
      <c r="JCG42" s="756"/>
      <c r="JCH42" s="756"/>
      <c r="JCI42" s="756"/>
      <c r="JCJ42" s="756"/>
      <c r="JCK42" s="756"/>
      <c r="JCL42" s="756"/>
      <c r="JCM42" s="756"/>
      <c r="JCN42" s="756"/>
      <c r="JCO42" s="756"/>
      <c r="JCP42" s="756"/>
      <c r="JCQ42" s="756"/>
      <c r="JCR42" s="756"/>
      <c r="JCS42" s="756"/>
      <c r="JCT42" s="756"/>
      <c r="JCU42" s="756"/>
      <c r="JCV42" s="756"/>
      <c r="JCW42" s="756"/>
      <c r="JCX42" s="756"/>
      <c r="JCY42" s="756"/>
      <c r="JCZ42" s="756"/>
      <c r="JDA42" s="756"/>
      <c r="JDB42" s="756"/>
      <c r="JDC42" s="756"/>
      <c r="JDD42" s="756"/>
      <c r="JDE42" s="756"/>
      <c r="JDF42" s="756"/>
      <c r="JDG42" s="756"/>
      <c r="JDH42" s="756"/>
      <c r="JDI42" s="756"/>
      <c r="JDJ42" s="756"/>
      <c r="JDK42" s="756"/>
      <c r="JDL42" s="756"/>
      <c r="JDM42" s="756"/>
      <c r="JDN42" s="756"/>
      <c r="JDO42" s="756"/>
      <c r="JDP42" s="756"/>
      <c r="JDQ42" s="756"/>
      <c r="JDR42" s="756"/>
      <c r="JDS42" s="756"/>
      <c r="JDT42" s="756"/>
      <c r="JDU42" s="756"/>
      <c r="JDV42" s="756"/>
      <c r="JDW42" s="756"/>
      <c r="JDX42" s="756"/>
      <c r="JDY42" s="756"/>
      <c r="JDZ42" s="756"/>
      <c r="JEA42" s="756"/>
      <c r="JEB42" s="756"/>
      <c r="JEC42" s="756"/>
      <c r="JED42" s="756"/>
      <c r="JEE42" s="756"/>
      <c r="JEF42" s="756"/>
      <c r="JEG42" s="756"/>
      <c r="JEH42" s="756"/>
      <c r="JEI42" s="756"/>
      <c r="JEJ42" s="756"/>
      <c r="JEK42" s="756"/>
      <c r="JEL42" s="756"/>
      <c r="JEM42" s="756"/>
      <c r="JEN42" s="756"/>
      <c r="JEO42" s="756"/>
      <c r="JEP42" s="756"/>
      <c r="JEQ42" s="756"/>
      <c r="JER42" s="756"/>
      <c r="JES42" s="756"/>
      <c r="JET42" s="756"/>
      <c r="JEU42" s="756"/>
      <c r="JEV42" s="756"/>
      <c r="JEW42" s="756"/>
      <c r="JEX42" s="756"/>
      <c r="JEY42" s="756"/>
      <c r="JEZ42" s="756"/>
      <c r="JFA42" s="756"/>
      <c r="JFB42" s="756"/>
      <c r="JFC42" s="756"/>
      <c r="JFD42" s="756"/>
      <c r="JFE42" s="756"/>
      <c r="JFF42" s="756"/>
      <c r="JFG42" s="756"/>
      <c r="JFH42" s="756"/>
      <c r="JFI42" s="756"/>
      <c r="JFJ42" s="756"/>
      <c r="JFK42" s="756"/>
      <c r="JFL42" s="756"/>
      <c r="JFM42" s="756"/>
      <c r="JFN42" s="756"/>
      <c r="JFO42" s="756"/>
      <c r="JFP42" s="756"/>
      <c r="JFQ42" s="756"/>
      <c r="JFR42" s="756"/>
      <c r="JFS42" s="756"/>
      <c r="JFT42" s="756"/>
      <c r="JFU42" s="756"/>
      <c r="JFV42" s="756"/>
      <c r="JFW42" s="756"/>
      <c r="JFX42" s="756"/>
      <c r="JFY42" s="756"/>
      <c r="JFZ42" s="756"/>
      <c r="JGA42" s="756"/>
      <c r="JGB42" s="756"/>
      <c r="JGC42" s="756"/>
      <c r="JGD42" s="756"/>
      <c r="JGE42" s="756"/>
      <c r="JGF42" s="756"/>
      <c r="JGG42" s="756"/>
      <c r="JGH42" s="756"/>
      <c r="JGI42" s="756"/>
      <c r="JGJ42" s="756"/>
      <c r="JGK42" s="756"/>
      <c r="JGL42" s="756"/>
      <c r="JGM42" s="756"/>
      <c r="JGN42" s="756"/>
      <c r="JGO42" s="756"/>
      <c r="JGP42" s="756"/>
      <c r="JGQ42" s="756"/>
      <c r="JGR42" s="756"/>
      <c r="JGS42" s="756"/>
      <c r="JGT42" s="756"/>
      <c r="JGU42" s="756"/>
      <c r="JGV42" s="756"/>
      <c r="JGW42" s="756"/>
      <c r="JGX42" s="756"/>
      <c r="JGY42" s="756"/>
      <c r="JGZ42" s="756"/>
      <c r="JHA42" s="756"/>
      <c r="JHB42" s="756"/>
      <c r="JHC42" s="756"/>
      <c r="JHD42" s="756"/>
      <c r="JHE42" s="756"/>
      <c r="JHF42" s="756"/>
      <c r="JHG42" s="756"/>
      <c r="JHH42" s="756"/>
      <c r="JHI42" s="756"/>
      <c r="JHJ42" s="756"/>
      <c r="JHK42" s="756"/>
      <c r="JHL42" s="756"/>
      <c r="JHM42" s="756"/>
      <c r="JHN42" s="756"/>
      <c r="JHO42" s="756"/>
      <c r="JHP42" s="756"/>
      <c r="JHQ42" s="756"/>
      <c r="JHR42" s="756"/>
      <c r="JHS42" s="756"/>
      <c r="JHT42" s="756"/>
      <c r="JHU42" s="756"/>
      <c r="JHV42" s="756"/>
      <c r="JHW42" s="756"/>
      <c r="JHX42" s="756"/>
      <c r="JHY42" s="756"/>
      <c r="JHZ42" s="756"/>
      <c r="JIA42" s="756"/>
      <c r="JIB42" s="756"/>
      <c r="JIC42" s="756"/>
      <c r="JID42" s="756"/>
      <c r="JIE42" s="756"/>
      <c r="JIF42" s="756"/>
      <c r="JIG42" s="756"/>
      <c r="JIH42" s="756"/>
      <c r="JII42" s="756"/>
      <c r="JIJ42" s="756"/>
      <c r="JIK42" s="756"/>
      <c r="JIL42" s="756"/>
      <c r="JIM42" s="756"/>
      <c r="JIN42" s="756"/>
      <c r="JIO42" s="756"/>
      <c r="JIP42" s="756"/>
      <c r="JIQ42" s="756"/>
      <c r="JIR42" s="756"/>
      <c r="JIS42" s="756"/>
      <c r="JIT42" s="756"/>
      <c r="JIU42" s="756"/>
      <c r="JIV42" s="756"/>
      <c r="JIW42" s="756"/>
      <c r="JIX42" s="756"/>
      <c r="JIY42" s="756"/>
      <c r="JIZ42" s="756"/>
      <c r="JJA42" s="756"/>
      <c r="JJB42" s="756"/>
      <c r="JJC42" s="756"/>
      <c r="JJD42" s="756"/>
      <c r="JJE42" s="756"/>
      <c r="JJF42" s="756"/>
      <c r="JJG42" s="756"/>
      <c r="JJH42" s="756"/>
      <c r="JJI42" s="756"/>
      <c r="JJJ42" s="756"/>
      <c r="JJK42" s="756"/>
      <c r="JJL42" s="756"/>
      <c r="JJM42" s="756"/>
      <c r="JJN42" s="756"/>
      <c r="JJO42" s="756"/>
      <c r="JJP42" s="756"/>
      <c r="JJQ42" s="756"/>
      <c r="JJR42" s="756"/>
      <c r="JJS42" s="756"/>
      <c r="JJT42" s="756"/>
      <c r="JJU42" s="756"/>
      <c r="JJV42" s="756"/>
      <c r="JJW42" s="756"/>
      <c r="JJX42" s="756"/>
      <c r="JJY42" s="756"/>
      <c r="JJZ42" s="756"/>
      <c r="JKA42" s="756"/>
      <c r="JKB42" s="756"/>
      <c r="JKC42" s="756"/>
      <c r="JKD42" s="756"/>
      <c r="JKE42" s="756"/>
      <c r="JKF42" s="756"/>
      <c r="JKG42" s="756"/>
      <c r="JKH42" s="756"/>
      <c r="JKI42" s="756"/>
      <c r="JKJ42" s="756"/>
      <c r="JKK42" s="756"/>
      <c r="JKL42" s="756"/>
      <c r="JKM42" s="756"/>
      <c r="JKN42" s="756"/>
      <c r="JKO42" s="756"/>
      <c r="JKP42" s="756"/>
      <c r="JKQ42" s="756"/>
      <c r="JKR42" s="756"/>
      <c r="JKS42" s="756"/>
      <c r="JKT42" s="756"/>
      <c r="JKU42" s="756"/>
      <c r="JKV42" s="756"/>
      <c r="JKW42" s="756"/>
      <c r="JKX42" s="756"/>
      <c r="JKY42" s="756"/>
      <c r="JKZ42" s="756"/>
      <c r="JLA42" s="756"/>
      <c r="JLB42" s="756"/>
      <c r="JLC42" s="756"/>
      <c r="JLD42" s="756"/>
      <c r="JLE42" s="756"/>
      <c r="JLF42" s="756"/>
      <c r="JLG42" s="756"/>
      <c r="JLH42" s="756"/>
      <c r="JLI42" s="756"/>
      <c r="JLJ42" s="756"/>
      <c r="JLK42" s="756"/>
      <c r="JLL42" s="756"/>
      <c r="JLM42" s="756"/>
      <c r="JLN42" s="756"/>
      <c r="JLO42" s="756"/>
      <c r="JLP42" s="756"/>
      <c r="JLQ42" s="756"/>
      <c r="JLR42" s="756"/>
      <c r="JLS42" s="756"/>
      <c r="JLT42" s="756"/>
      <c r="JLU42" s="756"/>
      <c r="JLV42" s="756"/>
      <c r="JLW42" s="756"/>
      <c r="JLX42" s="756"/>
      <c r="JLY42" s="756"/>
      <c r="JLZ42" s="756"/>
      <c r="JMA42" s="756"/>
      <c r="JMB42" s="756"/>
      <c r="JMC42" s="756"/>
      <c r="JMD42" s="756"/>
      <c r="JME42" s="756"/>
      <c r="JMF42" s="756"/>
      <c r="JMG42" s="756"/>
      <c r="JMH42" s="756"/>
      <c r="JMI42" s="756"/>
      <c r="JMJ42" s="756"/>
      <c r="JMK42" s="756"/>
      <c r="JML42" s="756"/>
      <c r="JMM42" s="756"/>
      <c r="JMN42" s="756"/>
      <c r="JMO42" s="756"/>
      <c r="JMP42" s="756"/>
      <c r="JMQ42" s="756"/>
      <c r="JMR42" s="756"/>
      <c r="JMS42" s="756"/>
      <c r="JMT42" s="756"/>
      <c r="JMU42" s="756"/>
      <c r="JMV42" s="756"/>
      <c r="JMW42" s="756"/>
      <c r="JMX42" s="756"/>
      <c r="JMY42" s="756"/>
      <c r="JMZ42" s="756"/>
      <c r="JNA42" s="756"/>
      <c r="JNB42" s="756"/>
      <c r="JNC42" s="756"/>
      <c r="JND42" s="756"/>
      <c r="JNE42" s="756"/>
      <c r="JNF42" s="756"/>
      <c r="JNG42" s="756"/>
      <c r="JNH42" s="756"/>
      <c r="JNI42" s="756"/>
      <c r="JNJ42" s="756"/>
      <c r="JNK42" s="756"/>
      <c r="JNL42" s="756"/>
      <c r="JNM42" s="756"/>
      <c r="JNN42" s="756"/>
      <c r="JNO42" s="756"/>
      <c r="JNP42" s="756"/>
      <c r="JNQ42" s="756"/>
      <c r="JNR42" s="756"/>
      <c r="JNS42" s="756"/>
      <c r="JNT42" s="756"/>
      <c r="JNU42" s="756"/>
      <c r="JNV42" s="756"/>
      <c r="JNW42" s="756"/>
      <c r="JNX42" s="756"/>
      <c r="JNY42" s="756"/>
      <c r="JNZ42" s="756"/>
      <c r="JOA42" s="756"/>
      <c r="JOB42" s="756"/>
      <c r="JOC42" s="756"/>
      <c r="JOD42" s="756"/>
      <c r="JOE42" s="756"/>
      <c r="JOF42" s="756"/>
      <c r="JOG42" s="756"/>
      <c r="JOH42" s="756"/>
      <c r="JOI42" s="756"/>
      <c r="JOJ42" s="756"/>
      <c r="JOK42" s="756"/>
      <c r="JOL42" s="756"/>
      <c r="JOM42" s="756"/>
      <c r="JON42" s="756"/>
      <c r="JOO42" s="756"/>
      <c r="JOP42" s="756"/>
      <c r="JOQ42" s="756"/>
      <c r="JOR42" s="756"/>
      <c r="JOS42" s="756"/>
      <c r="JOT42" s="756"/>
      <c r="JOU42" s="756"/>
      <c r="JOV42" s="756"/>
      <c r="JOW42" s="756"/>
      <c r="JOX42" s="756"/>
      <c r="JOY42" s="756"/>
      <c r="JOZ42" s="756"/>
      <c r="JPA42" s="756"/>
      <c r="JPB42" s="756"/>
      <c r="JPC42" s="756"/>
      <c r="JPD42" s="756"/>
      <c r="JPE42" s="756"/>
      <c r="JPF42" s="756"/>
      <c r="JPG42" s="756"/>
      <c r="JPH42" s="756"/>
      <c r="JPI42" s="756"/>
      <c r="JPJ42" s="756"/>
      <c r="JPK42" s="756"/>
      <c r="JPL42" s="756"/>
      <c r="JPM42" s="756"/>
      <c r="JPN42" s="756"/>
      <c r="JPO42" s="756"/>
      <c r="JPP42" s="756"/>
      <c r="JPQ42" s="756"/>
      <c r="JPR42" s="756"/>
      <c r="JPS42" s="756"/>
      <c r="JPT42" s="756"/>
      <c r="JPU42" s="756"/>
      <c r="JPV42" s="756"/>
      <c r="JPW42" s="756"/>
      <c r="JPX42" s="756"/>
      <c r="JPY42" s="756"/>
      <c r="JPZ42" s="756"/>
      <c r="JQA42" s="756"/>
      <c r="JQB42" s="756"/>
      <c r="JQC42" s="756"/>
      <c r="JQD42" s="756"/>
      <c r="JQE42" s="756"/>
      <c r="JQF42" s="756"/>
      <c r="JQG42" s="756"/>
      <c r="JQH42" s="756"/>
      <c r="JQI42" s="756"/>
      <c r="JQJ42" s="756"/>
      <c r="JQK42" s="756"/>
      <c r="JQL42" s="756"/>
      <c r="JQM42" s="756"/>
      <c r="JQN42" s="756"/>
      <c r="JQO42" s="756"/>
      <c r="JQP42" s="756"/>
      <c r="JQQ42" s="756"/>
      <c r="JQR42" s="756"/>
      <c r="JQS42" s="756"/>
      <c r="JQT42" s="756"/>
      <c r="JQU42" s="756"/>
      <c r="JQV42" s="756"/>
      <c r="JQW42" s="756"/>
      <c r="JQX42" s="756"/>
      <c r="JQY42" s="756"/>
      <c r="JQZ42" s="756"/>
      <c r="JRA42" s="756"/>
      <c r="JRB42" s="756"/>
      <c r="JRC42" s="756"/>
      <c r="JRD42" s="756"/>
      <c r="JRE42" s="756"/>
      <c r="JRF42" s="756"/>
      <c r="JRG42" s="756"/>
      <c r="JRH42" s="756"/>
      <c r="JRI42" s="756"/>
      <c r="JRJ42" s="756"/>
      <c r="JRK42" s="756"/>
      <c r="JRL42" s="756"/>
      <c r="JRM42" s="756"/>
      <c r="JRN42" s="756"/>
      <c r="JRO42" s="756"/>
      <c r="JRP42" s="756"/>
      <c r="JRQ42" s="756"/>
      <c r="JRR42" s="756"/>
      <c r="JRS42" s="756"/>
      <c r="JRT42" s="756"/>
      <c r="JRU42" s="756"/>
      <c r="JRV42" s="756"/>
      <c r="JRW42" s="756"/>
      <c r="JRX42" s="756"/>
      <c r="JRY42" s="756"/>
      <c r="JRZ42" s="756"/>
      <c r="JSA42" s="756"/>
      <c r="JSB42" s="756"/>
      <c r="JSC42" s="756"/>
      <c r="JSD42" s="756"/>
      <c r="JSE42" s="756"/>
      <c r="JSF42" s="756"/>
      <c r="JSG42" s="756"/>
      <c r="JSH42" s="756"/>
      <c r="JSI42" s="756"/>
      <c r="JSJ42" s="756"/>
      <c r="JSK42" s="756"/>
      <c r="JSL42" s="756"/>
      <c r="JSM42" s="756"/>
      <c r="JSN42" s="756"/>
      <c r="JSO42" s="756"/>
      <c r="JSP42" s="756"/>
      <c r="JSQ42" s="756"/>
      <c r="JSR42" s="756"/>
      <c r="JSS42" s="756"/>
      <c r="JST42" s="756"/>
      <c r="JSU42" s="756"/>
      <c r="JSV42" s="756"/>
      <c r="JSW42" s="756"/>
      <c r="JSX42" s="756"/>
      <c r="JSY42" s="756"/>
      <c r="JSZ42" s="756"/>
      <c r="JTA42" s="756"/>
      <c r="JTB42" s="756"/>
      <c r="JTC42" s="756"/>
      <c r="JTD42" s="756"/>
      <c r="JTE42" s="756"/>
      <c r="JTF42" s="756"/>
      <c r="JTG42" s="756"/>
      <c r="JTH42" s="756"/>
      <c r="JTI42" s="756"/>
      <c r="JTJ42" s="756"/>
      <c r="JTK42" s="756"/>
      <c r="JTL42" s="756"/>
      <c r="JTM42" s="756"/>
      <c r="JTN42" s="756"/>
      <c r="JTO42" s="756"/>
      <c r="JTP42" s="756"/>
      <c r="JTQ42" s="756"/>
      <c r="JTR42" s="756"/>
      <c r="JTS42" s="756"/>
      <c r="JTT42" s="756"/>
      <c r="JTU42" s="756"/>
      <c r="JTV42" s="756"/>
      <c r="JTW42" s="756"/>
      <c r="JTX42" s="756"/>
      <c r="JTY42" s="756"/>
      <c r="JTZ42" s="756"/>
      <c r="JUA42" s="756"/>
      <c r="JUB42" s="756"/>
      <c r="JUC42" s="756"/>
      <c r="JUD42" s="756"/>
      <c r="JUE42" s="756"/>
      <c r="JUF42" s="756"/>
      <c r="JUG42" s="756"/>
      <c r="JUH42" s="756"/>
      <c r="JUI42" s="756"/>
      <c r="JUJ42" s="756"/>
      <c r="JUK42" s="756"/>
      <c r="JUL42" s="756"/>
      <c r="JUM42" s="756"/>
      <c r="JUN42" s="756"/>
      <c r="JUO42" s="756"/>
      <c r="JUP42" s="756"/>
      <c r="JUQ42" s="756"/>
      <c r="JUR42" s="756"/>
      <c r="JUS42" s="756"/>
      <c r="JUT42" s="756"/>
      <c r="JUU42" s="756"/>
      <c r="JUV42" s="756"/>
      <c r="JUW42" s="756"/>
      <c r="JUX42" s="756"/>
      <c r="JUY42" s="756"/>
      <c r="JUZ42" s="756"/>
      <c r="JVA42" s="756"/>
      <c r="JVB42" s="756"/>
      <c r="JVC42" s="756"/>
      <c r="JVD42" s="756"/>
      <c r="JVE42" s="756"/>
      <c r="JVF42" s="756"/>
      <c r="JVG42" s="756"/>
      <c r="JVH42" s="756"/>
      <c r="JVI42" s="756"/>
      <c r="JVJ42" s="756"/>
      <c r="JVK42" s="756"/>
      <c r="JVL42" s="756"/>
      <c r="JVM42" s="756"/>
      <c r="JVN42" s="756"/>
      <c r="JVO42" s="756"/>
      <c r="JVP42" s="756"/>
      <c r="JVQ42" s="756"/>
      <c r="JVR42" s="756"/>
      <c r="JVS42" s="756"/>
      <c r="JVT42" s="756"/>
      <c r="JVU42" s="756"/>
      <c r="JVV42" s="756"/>
      <c r="JVW42" s="756"/>
      <c r="JVX42" s="756"/>
      <c r="JVY42" s="756"/>
      <c r="JVZ42" s="756"/>
      <c r="JWA42" s="756"/>
      <c r="JWB42" s="756"/>
      <c r="JWC42" s="756"/>
      <c r="JWD42" s="756"/>
      <c r="JWE42" s="756"/>
      <c r="JWF42" s="756"/>
      <c r="JWG42" s="756"/>
      <c r="JWH42" s="756"/>
      <c r="JWI42" s="756"/>
      <c r="JWJ42" s="756"/>
      <c r="JWK42" s="756"/>
      <c r="JWL42" s="756"/>
      <c r="JWM42" s="756"/>
      <c r="JWN42" s="756"/>
      <c r="JWO42" s="756"/>
      <c r="JWP42" s="756"/>
      <c r="JWQ42" s="756"/>
      <c r="JWR42" s="756"/>
      <c r="JWS42" s="756"/>
      <c r="JWT42" s="756"/>
      <c r="JWU42" s="756"/>
      <c r="JWV42" s="756"/>
      <c r="JWW42" s="756"/>
      <c r="JWX42" s="756"/>
      <c r="JWY42" s="756"/>
      <c r="JWZ42" s="756"/>
      <c r="JXA42" s="756"/>
      <c r="JXB42" s="756"/>
      <c r="JXC42" s="756"/>
      <c r="JXD42" s="756"/>
      <c r="JXE42" s="756"/>
      <c r="JXF42" s="756"/>
      <c r="JXG42" s="756"/>
      <c r="JXH42" s="756"/>
      <c r="JXI42" s="756"/>
      <c r="JXJ42" s="756"/>
      <c r="JXK42" s="756"/>
      <c r="JXL42" s="756"/>
      <c r="JXM42" s="756"/>
      <c r="JXN42" s="756"/>
      <c r="JXO42" s="756"/>
      <c r="JXP42" s="756"/>
      <c r="JXQ42" s="756"/>
      <c r="JXR42" s="756"/>
      <c r="JXS42" s="756"/>
      <c r="JXT42" s="756"/>
      <c r="JXU42" s="756"/>
      <c r="JXV42" s="756"/>
      <c r="JXW42" s="756"/>
      <c r="JXX42" s="756"/>
      <c r="JXY42" s="756"/>
      <c r="JXZ42" s="756"/>
      <c r="JYA42" s="756"/>
      <c r="JYB42" s="756"/>
      <c r="JYC42" s="756"/>
      <c r="JYD42" s="756"/>
      <c r="JYE42" s="756"/>
      <c r="JYF42" s="756"/>
      <c r="JYG42" s="756"/>
      <c r="JYH42" s="756"/>
      <c r="JYI42" s="756"/>
      <c r="JYJ42" s="756"/>
      <c r="JYK42" s="756"/>
      <c r="JYL42" s="756"/>
      <c r="JYM42" s="756"/>
      <c r="JYN42" s="756"/>
      <c r="JYO42" s="756"/>
      <c r="JYP42" s="756"/>
      <c r="JYQ42" s="756"/>
      <c r="JYR42" s="756"/>
      <c r="JYS42" s="756"/>
      <c r="JYT42" s="756"/>
      <c r="JYU42" s="756"/>
      <c r="JYV42" s="756"/>
      <c r="JYW42" s="756"/>
      <c r="JYX42" s="756"/>
      <c r="JYY42" s="756"/>
      <c r="JYZ42" s="756"/>
      <c r="JZA42" s="756"/>
      <c r="JZB42" s="756"/>
      <c r="JZC42" s="756"/>
      <c r="JZD42" s="756"/>
      <c r="JZE42" s="756"/>
      <c r="JZF42" s="756"/>
      <c r="JZG42" s="756"/>
      <c r="JZH42" s="756"/>
      <c r="JZI42" s="756"/>
      <c r="JZJ42" s="756"/>
      <c r="JZK42" s="756"/>
      <c r="JZL42" s="756"/>
      <c r="JZM42" s="756"/>
      <c r="JZN42" s="756"/>
      <c r="JZO42" s="756"/>
      <c r="JZP42" s="756"/>
      <c r="JZQ42" s="756"/>
      <c r="JZR42" s="756"/>
      <c r="JZS42" s="756"/>
      <c r="JZT42" s="756"/>
      <c r="JZU42" s="756"/>
      <c r="JZV42" s="756"/>
      <c r="JZW42" s="756"/>
      <c r="JZX42" s="756"/>
      <c r="JZY42" s="756"/>
      <c r="JZZ42" s="756"/>
      <c r="KAA42" s="756"/>
      <c r="KAB42" s="756"/>
      <c r="KAC42" s="756"/>
      <c r="KAD42" s="756"/>
      <c r="KAE42" s="756"/>
      <c r="KAF42" s="756"/>
      <c r="KAG42" s="756"/>
      <c r="KAH42" s="756"/>
      <c r="KAI42" s="756"/>
      <c r="KAJ42" s="756"/>
      <c r="KAK42" s="756"/>
      <c r="KAL42" s="756"/>
      <c r="KAM42" s="756"/>
      <c r="KAN42" s="756"/>
      <c r="KAO42" s="756"/>
      <c r="KAP42" s="756"/>
      <c r="KAQ42" s="756"/>
      <c r="KAR42" s="756"/>
      <c r="KAS42" s="756"/>
      <c r="KAT42" s="756"/>
      <c r="KAU42" s="756"/>
      <c r="KAV42" s="756"/>
      <c r="KAW42" s="756"/>
      <c r="KAX42" s="756"/>
      <c r="KAY42" s="756"/>
      <c r="KAZ42" s="756"/>
      <c r="KBA42" s="756"/>
      <c r="KBB42" s="756"/>
      <c r="KBC42" s="756"/>
      <c r="KBD42" s="756"/>
      <c r="KBE42" s="756"/>
      <c r="KBF42" s="756"/>
      <c r="KBG42" s="756"/>
      <c r="KBH42" s="756"/>
      <c r="KBI42" s="756"/>
      <c r="KBJ42" s="756"/>
      <c r="KBK42" s="756"/>
      <c r="KBL42" s="756"/>
      <c r="KBM42" s="756"/>
      <c r="KBN42" s="756"/>
      <c r="KBO42" s="756"/>
      <c r="KBP42" s="756"/>
      <c r="KBQ42" s="756"/>
      <c r="KBR42" s="756"/>
      <c r="KBS42" s="756"/>
      <c r="KBT42" s="756"/>
      <c r="KBU42" s="756"/>
      <c r="KBV42" s="756"/>
      <c r="KBW42" s="756"/>
      <c r="KBX42" s="756"/>
      <c r="KBY42" s="756"/>
      <c r="KBZ42" s="756"/>
      <c r="KCA42" s="756"/>
      <c r="KCB42" s="756"/>
      <c r="KCC42" s="756"/>
      <c r="KCD42" s="756"/>
      <c r="KCE42" s="756"/>
      <c r="KCF42" s="756"/>
      <c r="KCG42" s="756"/>
      <c r="KCH42" s="756"/>
      <c r="KCI42" s="756"/>
      <c r="KCJ42" s="756"/>
      <c r="KCK42" s="756"/>
      <c r="KCL42" s="756"/>
      <c r="KCM42" s="756"/>
      <c r="KCN42" s="756"/>
      <c r="KCO42" s="756"/>
      <c r="KCP42" s="756"/>
      <c r="KCQ42" s="756"/>
      <c r="KCR42" s="756"/>
      <c r="KCS42" s="756"/>
      <c r="KCT42" s="756"/>
      <c r="KCU42" s="756"/>
      <c r="KCV42" s="756"/>
      <c r="KCW42" s="756"/>
      <c r="KCX42" s="756"/>
      <c r="KCY42" s="756"/>
      <c r="KCZ42" s="756"/>
      <c r="KDA42" s="756"/>
      <c r="KDB42" s="756"/>
      <c r="KDC42" s="756"/>
      <c r="KDD42" s="756"/>
      <c r="KDE42" s="756"/>
      <c r="KDF42" s="756"/>
      <c r="KDG42" s="756"/>
      <c r="KDH42" s="756"/>
      <c r="KDI42" s="756"/>
      <c r="KDJ42" s="756"/>
      <c r="KDK42" s="756"/>
      <c r="KDL42" s="756"/>
      <c r="KDM42" s="756"/>
      <c r="KDN42" s="756"/>
      <c r="KDO42" s="756"/>
      <c r="KDP42" s="756"/>
      <c r="KDQ42" s="756"/>
      <c r="KDR42" s="756"/>
      <c r="KDS42" s="756"/>
      <c r="KDT42" s="756"/>
      <c r="KDU42" s="756"/>
      <c r="KDV42" s="756"/>
      <c r="KDW42" s="756"/>
      <c r="KDX42" s="756"/>
      <c r="KDY42" s="756"/>
      <c r="KDZ42" s="756"/>
      <c r="KEA42" s="756"/>
      <c r="KEB42" s="756"/>
      <c r="KEC42" s="756"/>
      <c r="KED42" s="756"/>
      <c r="KEE42" s="756"/>
      <c r="KEF42" s="756"/>
      <c r="KEG42" s="756"/>
      <c r="KEH42" s="756"/>
      <c r="KEI42" s="756"/>
      <c r="KEJ42" s="756"/>
      <c r="KEK42" s="756"/>
      <c r="KEL42" s="756"/>
      <c r="KEM42" s="756"/>
      <c r="KEN42" s="756"/>
      <c r="KEO42" s="756"/>
      <c r="KEP42" s="756"/>
      <c r="KEQ42" s="756"/>
      <c r="KER42" s="756"/>
      <c r="KES42" s="756"/>
      <c r="KET42" s="756"/>
      <c r="KEU42" s="756"/>
      <c r="KEV42" s="756"/>
      <c r="KEW42" s="756"/>
      <c r="KEX42" s="756"/>
      <c r="KEY42" s="756"/>
      <c r="KEZ42" s="756"/>
      <c r="KFA42" s="756"/>
      <c r="KFB42" s="756"/>
      <c r="KFC42" s="756"/>
      <c r="KFD42" s="756"/>
      <c r="KFE42" s="756"/>
      <c r="KFF42" s="756"/>
      <c r="KFG42" s="756"/>
      <c r="KFH42" s="756"/>
      <c r="KFI42" s="756"/>
      <c r="KFJ42" s="756"/>
      <c r="KFK42" s="756"/>
      <c r="KFL42" s="756"/>
      <c r="KFM42" s="756"/>
      <c r="KFN42" s="756"/>
      <c r="KFO42" s="756"/>
      <c r="KFP42" s="756"/>
      <c r="KFQ42" s="756"/>
      <c r="KFR42" s="756"/>
      <c r="KFS42" s="756"/>
      <c r="KFT42" s="756"/>
      <c r="KFU42" s="756"/>
      <c r="KFV42" s="756"/>
      <c r="KFW42" s="756"/>
      <c r="KFX42" s="756"/>
      <c r="KFY42" s="756"/>
      <c r="KFZ42" s="756"/>
      <c r="KGA42" s="756"/>
      <c r="KGB42" s="756"/>
      <c r="KGC42" s="756"/>
      <c r="KGD42" s="756"/>
      <c r="KGE42" s="756"/>
      <c r="KGF42" s="756"/>
      <c r="KGG42" s="756"/>
      <c r="KGH42" s="756"/>
      <c r="KGI42" s="756"/>
      <c r="KGJ42" s="756"/>
      <c r="KGK42" s="756"/>
      <c r="KGL42" s="756"/>
      <c r="KGM42" s="756"/>
      <c r="KGN42" s="756"/>
      <c r="KGO42" s="756"/>
      <c r="KGP42" s="756"/>
      <c r="KGQ42" s="756"/>
      <c r="KGR42" s="756"/>
      <c r="KGS42" s="756"/>
      <c r="KGT42" s="756"/>
      <c r="KGU42" s="756"/>
      <c r="KGV42" s="756"/>
      <c r="KGW42" s="756"/>
      <c r="KGX42" s="756"/>
      <c r="KGY42" s="756"/>
      <c r="KGZ42" s="756"/>
      <c r="KHA42" s="756"/>
      <c r="KHB42" s="756"/>
      <c r="KHC42" s="756"/>
      <c r="KHD42" s="756"/>
      <c r="KHE42" s="756"/>
      <c r="KHF42" s="756"/>
      <c r="KHG42" s="756"/>
      <c r="KHH42" s="756"/>
      <c r="KHI42" s="756"/>
      <c r="KHJ42" s="756"/>
      <c r="KHK42" s="756"/>
      <c r="KHL42" s="756"/>
      <c r="KHM42" s="756"/>
      <c r="KHN42" s="756"/>
      <c r="KHO42" s="756"/>
      <c r="KHP42" s="756"/>
      <c r="KHQ42" s="756"/>
      <c r="KHR42" s="756"/>
      <c r="KHS42" s="756"/>
      <c r="KHT42" s="756"/>
      <c r="KHU42" s="756"/>
      <c r="KHV42" s="756"/>
      <c r="KHW42" s="756"/>
      <c r="KHX42" s="756"/>
      <c r="KHY42" s="756"/>
      <c r="KHZ42" s="756"/>
      <c r="KIA42" s="756"/>
      <c r="KIB42" s="756"/>
      <c r="KIC42" s="756"/>
      <c r="KID42" s="756"/>
      <c r="KIE42" s="756"/>
      <c r="KIF42" s="756"/>
      <c r="KIG42" s="756"/>
      <c r="KIH42" s="756"/>
      <c r="KII42" s="756"/>
      <c r="KIJ42" s="756"/>
      <c r="KIK42" s="756"/>
      <c r="KIL42" s="756"/>
      <c r="KIM42" s="756"/>
      <c r="KIN42" s="756"/>
      <c r="KIO42" s="756"/>
      <c r="KIP42" s="756"/>
      <c r="KIQ42" s="756"/>
      <c r="KIR42" s="756"/>
      <c r="KIS42" s="756"/>
      <c r="KIT42" s="756"/>
      <c r="KIU42" s="756"/>
      <c r="KIV42" s="756"/>
      <c r="KIW42" s="756"/>
      <c r="KIX42" s="756"/>
      <c r="KIY42" s="756"/>
      <c r="KIZ42" s="756"/>
      <c r="KJA42" s="756"/>
      <c r="KJB42" s="756"/>
      <c r="KJC42" s="756"/>
      <c r="KJD42" s="756"/>
      <c r="KJE42" s="756"/>
      <c r="KJF42" s="756"/>
      <c r="KJG42" s="756"/>
      <c r="KJH42" s="756"/>
      <c r="KJI42" s="756"/>
      <c r="KJJ42" s="756"/>
      <c r="KJK42" s="756"/>
      <c r="KJL42" s="756"/>
      <c r="KJM42" s="756"/>
      <c r="KJN42" s="756"/>
      <c r="KJO42" s="756"/>
      <c r="KJP42" s="756"/>
      <c r="KJQ42" s="756"/>
      <c r="KJR42" s="756"/>
      <c r="KJS42" s="756"/>
      <c r="KJT42" s="756"/>
      <c r="KJU42" s="756"/>
      <c r="KJV42" s="756"/>
      <c r="KJW42" s="756"/>
      <c r="KJX42" s="756"/>
      <c r="KJY42" s="756"/>
      <c r="KJZ42" s="756"/>
      <c r="KKA42" s="756"/>
      <c r="KKB42" s="756"/>
      <c r="KKC42" s="756"/>
      <c r="KKD42" s="756"/>
      <c r="KKE42" s="756"/>
      <c r="KKF42" s="756"/>
      <c r="KKG42" s="756"/>
      <c r="KKH42" s="756"/>
      <c r="KKI42" s="756"/>
      <c r="KKJ42" s="756"/>
      <c r="KKK42" s="756"/>
      <c r="KKL42" s="756"/>
      <c r="KKM42" s="756"/>
      <c r="KKN42" s="756"/>
      <c r="KKO42" s="756"/>
      <c r="KKP42" s="756"/>
      <c r="KKQ42" s="756"/>
      <c r="KKR42" s="756"/>
      <c r="KKS42" s="756"/>
      <c r="KKT42" s="756"/>
      <c r="KKU42" s="756"/>
      <c r="KKV42" s="756"/>
      <c r="KKW42" s="756"/>
      <c r="KKX42" s="756"/>
      <c r="KKY42" s="756"/>
      <c r="KKZ42" s="756"/>
      <c r="KLA42" s="756"/>
      <c r="KLB42" s="756"/>
      <c r="KLC42" s="756"/>
      <c r="KLD42" s="756"/>
      <c r="KLE42" s="756"/>
      <c r="KLF42" s="756"/>
      <c r="KLG42" s="756"/>
      <c r="KLH42" s="756"/>
      <c r="KLI42" s="756"/>
      <c r="KLJ42" s="756"/>
      <c r="KLK42" s="756"/>
      <c r="KLL42" s="756"/>
      <c r="KLM42" s="756"/>
      <c r="KLN42" s="756"/>
      <c r="KLO42" s="756"/>
      <c r="KLP42" s="756"/>
      <c r="KLQ42" s="756"/>
      <c r="KLR42" s="756"/>
      <c r="KLS42" s="756"/>
      <c r="KLT42" s="756"/>
      <c r="KLU42" s="756"/>
      <c r="KLV42" s="756"/>
      <c r="KLW42" s="756"/>
      <c r="KLX42" s="756"/>
      <c r="KLY42" s="756"/>
      <c r="KLZ42" s="756"/>
      <c r="KMA42" s="756"/>
      <c r="KMB42" s="756"/>
      <c r="KMC42" s="756"/>
      <c r="KMD42" s="756"/>
      <c r="KME42" s="756"/>
      <c r="KMF42" s="756"/>
      <c r="KMG42" s="756"/>
      <c r="KMH42" s="756"/>
      <c r="KMI42" s="756"/>
      <c r="KMJ42" s="756"/>
      <c r="KMK42" s="756"/>
      <c r="KML42" s="756"/>
      <c r="KMM42" s="756"/>
      <c r="KMN42" s="756"/>
      <c r="KMO42" s="756"/>
      <c r="KMP42" s="756"/>
      <c r="KMQ42" s="756"/>
      <c r="KMR42" s="756"/>
      <c r="KMS42" s="756"/>
      <c r="KMT42" s="756"/>
      <c r="KMU42" s="756"/>
      <c r="KMV42" s="756"/>
      <c r="KMW42" s="756"/>
      <c r="KMX42" s="756"/>
      <c r="KMY42" s="756"/>
      <c r="KMZ42" s="756"/>
      <c r="KNA42" s="756"/>
      <c r="KNB42" s="756"/>
      <c r="KNC42" s="756"/>
      <c r="KND42" s="756"/>
      <c r="KNE42" s="756"/>
      <c r="KNF42" s="756"/>
      <c r="KNG42" s="756"/>
      <c r="KNH42" s="756"/>
      <c r="KNI42" s="756"/>
      <c r="KNJ42" s="756"/>
      <c r="KNK42" s="756"/>
      <c r="KNL42" s="756"/>
      <c r="KNM42" s="756"/>
      <c r="KNN42" s="756"/>
      <c r="KNO42" s="756"/>
      <c r="KNP42" s="756"/>
      <c r="KNQ42" s="756"/>
      <c r="KNR42" s="756"/>
      <c r="KNS42" s="756"/>
      <c r="KNT42" s="756"/>
      <c r="KNU42" s="756"/>
      <c r="KNV42" s="756"/>
      <c r="KNW42" s="756"/>
      <c r="KNX42" s="756"/>
      <c r="KNY42" s="756"/>
      <c r="KNZ42" s="756"/>
      <c r="KOA42" s="756"/>
      <c r="KOB42" s="756"/>
      <c r="KOC42" s="756"/>
      <c r="KOD42" s="756"/>
      <c r="KOE42" s="756"/>
      <c r="KOF42" s="756"/>
      <c r="KOG42" s="756"/>
      <c r="KOH42" s="756"/>
      <c r="KOI42" s="756"/>
      <c r="KOJ42" s="756"/>
      <c r="KOK42" s="756"/>
      <c r="KOL42" s="756"/>
      <c r="KOM42" s="756"/>
      <c r="KON42" s="756"/>
      <c r="KOO42" s="756"/>
      <c r="KOP42" s="756"/>
      <c r="KOQ42" s="756"/>
      <c r="KOR42" s="756"/>
      <c r="KOS42" s="756"/>
      <c r="KOT42" s="756"/>
      <c r="KOU42" s="756"/>
      <c r="KOV42" s="756"/>
      <c r="KOW42" s="756"/>
      <c r="KOX42" s="756"/>
      <c r="KOY42" s="756"/>
      <c r="KOZ42" s="756"/>
      <c r="KPA42" s="756"/>
      <c r="KPB42" s="756"/>
      <c r="KPC42" s="756"/>
      <c r="KPD42" s="756"/>
      <c r="KPE42" s="756"/>
      <c r="KPF42" s="756"/>
      <c r="KPG42" s="756"/>
      <c r="KPH42" s="756"/>
      <c r="KPI42" s="756"/>
      <c r="KPJ42" s="756"/>
      <c r="KPK42" s="756"/>
      <c r="KPL42" s="756"/>
      <c r="KPM42" s="756"/>
      <c r="KPN42" s="756"/>
      <c r="KPO42" s="756"/>
      <c r="KPP42" s="756"/>
      <c r="KPQ42" s="756"/>
      <c r="KPR42" s="756"/>
      <c r="KPS42" s="756"/>
      <c r="KPT42" s="756"/>
      <c r="KPU42" s="756"/>
      <c r="KPV42" s="756"/>
      <c r="KPW42" s="756"/>
      <c r="KPX42" s="756"/>
      <c r="KPY42" s="756"/>
      <c r="KPZ42" s="756"/>
      <c r="KQA42" s="756"/>
      <c r="KQB42" s="756"/>
      <c r="KQC42" s="756"/>
      <c r="KQD42" s="756"/>
      <c r="KQE42" s="756"/>
      <c r="KQF42" s="756"/>
      <c r="KQG42" s="756"/>
      <c r="KQH42" s="756"/>
      <c r="KQI42" s="756"/>
      <c r="KQJ42" s="756"/>
      <c r="KQK42" s="756"/>
      <c r="KQL42" s="756"/>
      <c r="KQM42" s="756"/>
      <c r="KQN42" s="756"/>
      <c r="KQO42" s="756"/>
      <c r="KQP42" s="756"/>
      <c r="KQQ42" s="756"/>
      <c r="KQR42" s="756"/>
      <c r="KQS42" s="756"/>
      <c r="KQT42" s="756"/>
      <c r="KQU42" s="756"/>
      <c r="KQV42" s="756"/>
      <c r="KQW42" s="756"/>
      <c r="KQX42" s="756"/>
      <c r="KQY42" s="756"/>
      <c r="KQZ42" s="756"/>
      <c r="KRA42" s="756"/>
      <c r="KRB42" s="756"/>
      <c r="KRC42" s="756"/>
      <c r="KRD42" s="756"/>
      <c r="KRE42" s="756"/>
      <c r="KRF42" s="756"/>
      <c r="KRG42" s="756"/>
      <c r="KRH42" s="756"/>
      <c r="KRI42" s="756"/>
      <c r="KRJ42" s="756"/>
      <c r="KRK42" s="756"/>
      <c r="KRL42" s="756"/>
      <c r="KRM42" s="756"/>
      <c r="KRN42" s="756"/>
      <c r="KRO42" s="756"/>
      <c r="KRP42" s="756"/>
      <c r="KRQ42" s="756"/>
      <c r="KRR42" s="756"/>
      <c r="KRS42" s="756"/>
      <c r="KRT42" s="756"/>
      <c r="KRU42" s="756"/>
      <c r="KRV42" s="756"/>
      <c r="KRW42" s="756"/>
      <c r="KRX42" s="756"/>
      <c r="KRY42" s="756"/>
      <c r="KRZ42" s="756"/>
      <c r="KSA42" s="756"/>
      <c r="KSB42" s="756"/>
      <c r="KSC42" s="756"/>
      <c r="KSD42" s="756"/>
      <c r="KSE42" s="756"/>
      <c r="KSF42" s="756"/>
      <c r="KSG42" s="756"/>
      <c r="KSH42" s="756"/>
      <c r="KSI42" s="756"/>
      <c r="KSJ42" s="756"/>
      <c r="KSK42" s="756"/>
      <c r="KSL42" s="756"/>
      <c r="KSM42" s="756"/>
      <c r="KSN42" s="756"/>
      <c r="KSO42" s="756"/>
      <c r="KSP42" s="756"/>
      <c r="KSQ42" s="756"/>
      <c r="KSR42" s="756"/>
      <c r="KSS42" s="756"/>
      <c r="KST42" s="756"/>
      <c r="KSU42" s="756"/>
      <c r="KSV42" s="756"/>
      <c r="KSW42" s="756"/>
      <c r="KSX42" s="756"/>
      <c r="KSY42" s="756"/>
      <c r="KSZ42" s="756"/>
      <c r="KTA42" s="756"/>
      <c r="KTB42" s="756"/>
      <c r="KTC42" s="756"/>
      <c r="KTD42" s="756"/>
      <c r="KTE42" s="756"/>
      <c r="KTF42" s="756"/>
      <c r="KTG42" s="756"/>
      <c r="KTH42" s="756"/>
      <c r="KTI42" s="756"/>
      <c r="KTJ42" s="756"/>
      <c r="KTK42" s="756"/>
      <c r="KTL42" s="756"/>
      <c r="KTM42" s="756"/>
      <c r="KTN42" s="756"/>
      <c r="KTO42" s="756"/>
      <c r="KTP42" s="756"/>
      <c r="KTQ42" s="756"/>
      <c r="KTR42" s="756"/>
      <c r="KTS42" s="756"/>
      <c r="KTT42" s="756"/>
      <c r="KTU42" s="756"/>
      <c r="KTV42" s="756"/>
      <c r="KTW42" s="756"/>
      <c r="KTX42" s="756"/>
      <c r="KTY42" s="756"/>
      <c r="KTZ42" s="756"/>
      <c r="KUA42" s="756"/>
      <c r="KUB42" s="756"/>
      <c r="KUC42" s="756"/>
      <c r="KUD42" s="756"/>
      <c r="KUE42" s="756"/>
      <c r="KUF42" s="756"/>
      <c r="KUG42" s="756"/>
      <c r="KUH42" s="756"/>
      <c r="KUI42" s="756"/>
      <c r="KUJ42" s="756"/>
      <c r="KUK42" s="756"/>
      <c r="KUL42" s="756"/>
      <c r="KUM42" s="756"/>
      <c r="KUN42" s="756"/>
      <c r="KUO42" s="756"/>
      <c r="KUP42" s="756"/>
      <c r="KUQ42" s="756"/>
      <c r="KUR42" s="756"/>
      <c r="KUS42" s="756"/>
      <c r="KUT42" s="756"/>
      <c r="KUU42" s="756"/>
      <c r="KUV42" s="756"/>
      <c r="KUW42" s="756"/>
      <c r="KUX42" s="756"/>
      <c r="KUY42" s="756"/>
      <c r="KUZ42" s="756"/>
      <c r="KVA42" s="756"/>
      <c r="KVB42" s="756"/>
      <c r="KVC42" s="756"/>
      <c r="KVD42" s="756"/>
      <c r="KVE42" s="756"/>
      <c r="KVF42" s="756"/>
      <c r="KVG42" s="756"/>
      <c r="KVH42" s="756"/>
      <c r="KVI42" s="756"/>
      <c r="KVJ42" s="756"/>
      <c r="KVK42" s="756"/>
      <c r="KVL42" s="756"/>
      <c r="KVM42" s="756"/>
      <c r="KVN42" s="756"/>
      <c r="KVO42" s="756"/>
      <c r="KVP42" s="756"/>
      <c r="KVQ42" s="756"/>
      <c r="KVR42" s="756"/>
      <c r="KVS42" s="756"/>
      <c r="KVT42" s="756"/>
      <c r="KVU42" s="756"/>
      <c r="KVV42" s="756"/>
      <c r="KVW42" s="756"/>
      <c r="KVX42" s="756"/>
      <c r="KVY42" s="756"/>
      <c r="KVZ42" s="756"/>
      <c r="KWA42" s="756"/>
      <c r="KWB42" s="756"/>
      <c r="KWC42" s="756"/>
      <c r="KWD42" s="756"/>
      <c r="KWE42" s="756"/>
      <c r="KWF42" s="756"/>
      <c r="KWG42" s="756"/>
      <c r="KWH42" s="756"/>
      <c r="KWI42" s="756"/>
      <c r="KWJ42" s="756"/>
      <c r="KWK42" s="756"/>
      <c r="KWL42" s="756"/>
      <c r="KWM42" s="756"/>
      <c r="KWN42" s="756"/>
      <c r="KWO42" s="756"/>
      <c r="KWP42" s="756"/>
      <c r="KWQ42" s="756"/>
      <c r="KWR42" s="756"/>
      <c r="KWS42" s="756"/>
      <c r="KWT42" s="756"/>
      <c r="KWU42" s="756"/>
      <c r="KWV42" s="756"/>
      <c r="KWW42" s="756"/>
      <c r="KWX42" s="756"/>
      <c r="KWY42" s="756"/>
      <c r="KWZ42" s="756"/>
      <c r="KXA42" s="756"/>
      <c r="KXB42" s="756"/>
      <c r="KXC42" s="756"/>
      <c r="KXD42" s="756"/>
      <c r="KXE42" s="756"/>
      <c r="KXF42" s="756"/>
      <c r="KXG42" s="756"/>
      <c r="KXH42" s="756"/>
      <c r="KXI42" s="756"/>
      <c r="KXJ42" s="756"/>
      <c r="KXK42" s="756"/>
      <c r="KXL42" s="756"/>
      <c r="KXM42" s="756"/>
      <c r="KXN42" s="756"/>
      <c r="KXO42" s="756"/>
      <c r="KXP42" s="756"/>
      <c r="KXQ42" s="756"/>
      <c r="KXR42" s="756"/>
      <c r="KXS42" s="756"/>
      <c r="KXT42" s="756"/>
      <c r="KXU42" s="756"/>
      <c r="KXV42" s="756"/>
      <c r="KXW42" s="756"/>
      <c r="KXX42" s="756"/>
      <c r="KXY42" s="756"/>
      <c r="KXZ42" s="756"/>
      <c r="KYA42" s="756"/>
      <c r="KYB42" s="756"/>
      <c r="KYC42" s="756"/>
      <c r="KYD42" s="756"/>
      <c r="KYE42" s="756"/>
      <c r="KYF42" s="756"/>
      <c r="KYG42" s="756"/>
      <c r="KYH42" s="756"/>
      <c r="KYI42" s="756"/>
      <c r="KYJ42" s="756"/>
      <c r="KYK42" s="756"/>
      <c r="KYL42" s="756"/>
      <c r="KYM42" s="756"/>
      <c r="KYN42" s="756"/>
      <c r="KYO42" s="756"/>
      <c r="KYP42" s="756"/>
      <c r="KYQ42" s="756"/>
      <c r="KYR42" s="756"/>
      <c r="KYS42" s="756"/>
      <c r="KYT42" s="756"/>
      <c r="KYU42" s="756"/>
      <c r="KYV42" s="756"/>
      <c r="KYW42" s="756"/>
      <c r="KYX42" s="756"/>
      <c r="KYY42" s="756"/>
      <c r="KYZ42" s="756"/>
      <c r="KZA42" s="756"/>
      <c r="KZB42" s="756"/>
      <c r="KZC42" s="756"/>
      <c r="KZD42" s="756"/>
      <c r="KZE42" s="756"/>
      <c r="KZF42" s="756"/>
      <c r="KZG42" s="756"/>
      <c r="KZH42" s="756"/>
      <c r="KZI42" s="756"/>
      <c r="KZJ42" s="756"/>
      <c r="KZK42" s="756"/>
      <c r="KZL42" s="756"/>
      <c r="KZM42" s="756"/>
      <c r="KZN42" s="756"/>
      <c r="KZO42" s="756"/>
      <c r="KZP42" s="756"/>
      <c r="KZQ42" s="756"/>
      <c r="KZR42" s="756"/>
      <c r="KZS42" s="756"/>
      <c r="KZT42" s="756"/>
      <c r="KZU42" s="756"/>
      <c r="KZV42" s="756"/>
      <c r="KZW42" s="756"/>
      <c r="KZX42" s="756"/>
      <c r="KZY42" s="756"/>
      <c r="KZZ42" s="756"/>
      <c r="LAA42" s="756"/>
      <c r="LAB42" s="756"/>
      <c r="LAC42" s="756"/>
      <c r="LAD42" s="756"/>
      <c r="LAE42" s="756"/>
      <c r="LAF42" s="756"/>
      <c r="LAG42" s="756"/>
      <c r="LAH42" s="756"/>
      <c r="LAI42" s="756"/>
      <c r="LAJ42" s="756"/>
      <c r="LAK42" s="756"/>
      <c r="LAL42" s="756"/>
      <c r="LAM42" s="756"/>
      <c r="LAN42" s="756"/>
      <c r="LAO42" s="756"/>
      <c r="LAP42" s="756"/>
      <c r="LAQ42" s="756"/>
      <c r="LAR42" s="756"/>
      <c r="LAS42" s="756"/>
      <c r="LAT42" s="756"/>
      <c r="LAU42" s="756"/>
      <c r="LAV42" s="756"/>
      <c r="LAW42" s="756"/>
      <c r="LAX42" s="756"/>
      <c r="LAY42" s="756"/>
      <c r="LAZ42" s="756"/>
      <c r="LBA42" s="756"/>
      <c r="LBB42" s="756"/>
      <c r="LBC42" s="756"/>
      <c r="LBD42" s="756"/>
      <c r="LBE42" s="756"/>
      <c r="LBF42" s="756"/>
      <c r="LBG42" s="756"/>
      <c r="LBH42" s="756"/>
      <c r="LBI42" s="756"/>
      <c r="LBJ42" s="756"/>
      <c r="LBK42" s="756"/>
      <c r="LBL42" s="756"/>
      <c r="LBM42" s="756"/>
      <c r="LBN42" s="756"/>
      <c r="LBO42" s="756"/>
      <c r="LBP42" s="756"/>
      <c r="LBQ42" s="756"/>
      <c r="LBR42" s="756"/>
      <c r="LBS42" s="756"/>
      <c r="LBT42" s="756"/>
      <c r="LBU42" s="756"/>
      <c r="LBV42" s="756"/>
      <c r="LBW42" s="756"/>
      <c r="LBX42" s="756"/>
      <c r="LBY42" s="756"/>
      <c r="LBZ42" s="756"/>
      <c r="LCA42" s="756"/>
      <c r="LCB42" s="756"/>
      <c r="LCC42" s="756"/>
      <c r="LCD42" s="756"/>
      <c r="LCE42" s="756"/>
      <c r="LCF42" s="756"/>
      <c r="LCG42" s="756"/>
      <c r="LCH42" s="756"/>
      <c r="LCI42" s="756"/>
      <c r="LCJ42" s="756"/>
      <c r="LCK42" s="756"/>
      <c r="LCL42" s="756"/>
      <c r="LCM42" s="756"/>
      <c r="LCN42" s="756"/>
      <c r="LCO42" s="756"/>
      <c r="LCP42" s="756"/>
      <c r="LCQ42" s="756"/>
      <c r="LCR42" s="756"/>
      <c r="LCS42" s="756"/>
      <c r="LCT42" s="756"/>
      <c r="LCU42" s="756"/>
      <c r="LCV42" s="756"/>
      <c r="LCW42" s="756"/>
      <c r="LCX42" s="756"/>
      <c r="LCY42" s="756"/>
      <c r="LCZ42" s="756"/>
      <c r="LDA42" s="756"/>
      <c r="LDB42" s="756"/>
      <c r="LDC42" s="756"/>
      <c r="LDD42" s="756"/>
      <c r="LDE42" s="756"/>
      <c r="LDF42" s="756"/>
      <c r="LDG42" s="756"/>
      <c r="LDH42" s="756"/>
      <c r="LDI42" s="756"/>
      <c r="LDJ42" s="756"/>
      <c r="LDK42" s="756"/>
      <c r="LDL42" s="756"/>
      <c r="LDM42" s="756"/>
      <c r="LDN42" s="756"/>
      <c r="LDO42" s="756"/>
      <c r="LDP42" s="756"/>
      <c r="LDQ42" s="756"/>
      <c r="LDR42" s="756"/>
      <c r="LDS42" s="756"/>
      <c r="LDT42" s="756"/>
      <c r="LDU42" s="756"/>
      <c r="LDV42" s="756"/>
      <c r="LDW42" s="756"/>
      <c r="LDX42" s="756"/>
      <c r="LDY42" s="756"/>
      <c r="LDZ42" s="756"/>
      <c r="LEA42" s="756"/>
      <c r="LEB42" s="756"/>
      <c r="LEC42" s="756"/>
      <c r="LED42" s="756"/>
      <c r="LEE42" s="756"/>
      <c r="LEF42" s="756"/>
      <c r="LEG42" s="756"/>
      <c r="LEH42" s="756"/>
      <c r="LEI42" s="756"/>
      <c r="LEJ42" s="756"/>
      <c r="LEK42" s="756"/>
      <c r="LEL42" s="756"/>
      <c r="LEM42" s="756"/>
      <c r="LEN42" s="756"/>
      <c r="LEO42" s="756"/>
      <c r="LEP42" s="756"/>
      <c r="LEQ42" s="756"/>
      <c r="LER42" s="756"/>
      <c r="LES42" s="756"/>
      <c r="LET42" s="756"/>
      <c r="LEU42" s="756"/>
      <c r="LEV42" s="756"/>
      <c r="LEW42" s="756"/>
      <c r="LEX42" s="756"/>
      <c r="LEY42" s="756"/>
      <c r="LEZ42" s="756"/>
      <c r="LFA42" s="756"/>
      <c r="LFB42" s="756"/>
      <c r="LFC42" s="756"/>
      <c r="LFD42" s="756"/>
      <c r="LFE42" s="756"/>
      <c r="LFF42" s="756"/>
      <c r="LFG42" s="756"/>
      <c r="LFH42" s="756"/>
      <c r="LFI42" s="756"/>
      <c r="LFJ42" s="756"/>
      <c r="LFK42" s="756"/>
      <c r="LFL42" s="756"/>
      <c r="LFM42" s="756"/>
      <c r="LFN42" s="756"/>
      <c r="LFO42" s="756"/>
      <c r="LFP42" s="756"/>
      <c r="LFQ42" s="756"/>
      <c r="LFR42" s="756"/>
      <c r="LFS42" s="756"/>
      <c r="LFT42" s="756"/>
      <c r="LFU42" s="756"/>
      <c r="LFV42" s="756"/>
      <c r="LFW42" s="756"/>
      <c r="LFX42" s="756"/>
      <c r="LFY42" s="756"/>
      <c r="LFZ42" s="756"/>
      <c r="LGA42" s="756"/>
      <c r="LGB42" s="756"/>
      <c r="LGC42" s="756"/>
      <c r="LGD42" s="756"/>
      <c r="LGE42" s="756"/>
      <c r="LGF42" s="756"/>
      <c r="LGG42" s="756"/>
      <c r="LGH42" s="756"/>
      <c r="LGI42" s="756"/>
      <c r="LGJ42" s="756"/>
      <c r="LGK42" s="756"/>
      <c r="LGL42" s="756"/>
      <c r="LGM42" s="756"/>
      <c r="LGN42" s="756"/>
      <c r="LGO42" s="756"/>
      <c r="LGP42" s="756"/>
      <c r="LGQ42" s="756"/>
      <c r="LGR42" s="756"/>
      <c r="LGS42" s="756"/>
      <c r="LGT42" s="756"/>
      <c r="LGU42" s="756"/>
      <c r="LGV42" s="756"/>
      <c r="LGW42" s="756"/>
      <c r="LGX42" s="756"/>
      <c r="LGY42" s="756"/>
      <c r="LGZ42" s="756"/>
      <c r="LHA42" s="756"/>
      <c r="LHB42" s="756"/>
      <c r="LHC42" s="756"/>
      <c r="LHD42" s="756"/>
      <c r="LHE42" s="756"/>
      <c r="LHF42" s="756"/>
      <c r="LHG42" s="756"/>
      <c r="LHH42" s="756"/>
      <c r="LHI42" s="756"/>
      <c r="LHJ42" s="756"/>
      <c r="LHK42" s="756"/>
      <c r="LHL42" s="756"/>
      <c r="LHM42" s="756"/>
      <c r="LHN42" s="756"/>
      <c r="LHO42" s="756"/>
      <c r="LHP42" s="756"/>
      <c r="LHQ42" s="756"/>
      <c r="LHR42" s="756"/>
      <c r="LHS42" s="756"/>
      <c r="LHT42" s="756"/>
      <c r="LHU42" s="756"/>
      <c r="LHV42" s="756"/>
      <c r="LHW42" s="756"/>
      <c r="LHX42" s="756"/>
      <c r="LHY42" s="756"/>
      <c r="LHZ42" s="756"/>
      <c r="LIA42" s="756"/>
      <c r="LIB42" s="756"/>
      <c r="LIC42" s="756"/>
      <c r="LID42" s="756"/>
      <c r="LIE42" s="756"/>
      <c r="LIF42" s="756"/>
      <c r="LIG42" s="756"/>
      <c r="LIH42" s="756"/>
      <c r="LII42" s="756"/>
      <c r="LIJ42" s="756"/>
      <c r="LIK42" s="756"/>
      <c r="LIL42" s="756"/>
      <c r="LIM42" s="756"/>
      <c r="LIN42" s="756"/>
      <c r="LIO42" s="756"/>
      <c r="LIP42" s="756"/>
      <c r="LIQ42" s="756"/>
      <c r="LIR42" s="756"/>
      <c r="LIS42" s="756"/>
      <c r="LIT42" s="756"/>
      <c r="LIU42" s="756"/>
      <c r="LIV42" s="756"/>
      <c r="LIW42" s="756"/>
      <c r="LIX42" s="756"/>
      <c r="LIY42" s="756"/>
      <c r="LIZ42" s="756"/>
      <c r="LJA42" s="756"/>
      <c r="LJB42" s="756"/>
      <c r="LJC42" s="756"/>
      <c r="LJD42" s="756"/>
      <c r="LJE42" s="756"/>
      <c r="LJF42" s="756"/>
      <c r="LJG42" s="756"/>
      <c r="LJH42" s="756"/>
      <c r="LJI42" s="756"/>
      <c r="LJJ42" s="756"/>
      <c r="LJK42" s="756"/>
      <c r="LJL42" s="756"/>
      <c r="LJM42" s="756"/>
      <c r="LJN42" s="756"/>
      <c r="LJO42" s="756"/>
      <c r="LJP42" s="756"/>
      <c r="LJQ42" s="756"/>
      <c r="LJR42" s="756"/>
      <c r="LJS42" s="756"/>
      <c r="LJT42" s="756"/>
      <c r="LJU42" s="756"/>
      <c r="LJV42" s="756"/>
      <c r="LJW42" s="756"/>
      <c r="LJX42" s="756"/>
      <c r="LJY42" s="756"/>
      <c r="LJZ42" s="756"/>
      <c r="LKA42" s="756"/>
      <c r="LKB42" s="756"/>
      <c r="LKC42" s="756"/>
      <c r="LKD42" s="756"/>
      <c r="LKE42" s="756"/>
      <c r="LKF42" s="756"/>
      <c r="LKG42" s="756"/>
      <c r="LKH42" s="756"/>
      <c r="LKI42" s="756"/>
      <c r="LKJ42" s="756"/>
      <c r="LKK42" s="756"/>
      <c r="LKL42" s="756"/>
      <c r="LKM42" s="756"/>
      <c r="LKN42" s="756"/>
      <c r="LKO42" s="756"/>
      <c r="LKP42" s="756"/>
      <c r="LKQ42" s="756"/>
      <c r="LKR42" s="756"/>
      <c r="LKS42" s="756"/>
      <c r="LKT42" s="756"/>
      <c r="LKU42" s="756"/>
      <c r="LKV42" s="756"/>
      <c r="LKW42" s="756"/>
      <c r="LKX42" s="756"/>
      <c r="LKY42" s="756"/>
      <c r="LKZ42" s="756"/>
      <c r="LLA42" s="756"/>
      <c r="LLB42" s="756"/>
      <c r="LLC42" s="756"/>
      <c r="LLD42" s="756"/>
      <c r="LLE42" s="756"/>
      <c r="LLF42" s="756"/>
      <c r="LLG42" s="756"/>
      <c r="LLH42" s="756"/>
      <c r="LLI42" s="756"/>
      <c r="LLJ42" s="756"/>
      <c r="LLK42" s="756"/>
      <c r="LLL42" s="756"/>
      <c r="LLM42" s="756"/>
      <c r="LLN42" s="756"/>
      <c r="LLO42" s="756"/>
      <c r="LLP42" s="756"/>
      <c r="LLQ42" s="756"/>
      <c r="LLR42" s="756"/>
      <c r="LLS42" s="756"/>
      <c r="LLT42" s="756"/>
      <c r="LLU42" s="756"/>
      <c r="LLV42" s="756"/>
      <c r="LLW42" s="756"/>
      <c r="LLX42" s="756"/>
      <c r="LLY42" s="756"/>
      <c r="LLZ42" s="756"/>
      <c r="LMA42" s="756"/>
      <c r="LMB42" s="756"/>
      <c r="LMC42" s="756"/>
      <c r="LMD42" s="756"/>
      <c r="LME42" s="756"/>
      <c r="LMF42" s="756"/>
      <c r="LMG42" s="756"/>
      <c r="LMH42" s="756"/>
      <c r="LMI42" s="756"/>
      <c r="LMJ42" s="756"/>
      <c r="LMK42" s="756"/>
      <c r="LML42" s="756"/>
      <c r="LMM42" s="756"/>
      <c r="LMN42" s="756"/>
      <c r="LMO42" s="756"/>
      <c r="LMP42" s="756"/>
      <c r="LMQ42" s="756"/>
      <c r="LMR42" s="756"/>
      <c r="LMS42" s="756"/>
      <c r="LMT42" s="756"/>
      <c r="LMU42" s="756"/>
      <c r="LMV42" s="756"/>
      <c r="LMW42" s="756"/>
      <c r="LMX42" s="756"/>
      <c r="LMY42" s="756"/>
      <c r="LMZ42" s="756"/>
      <c r="LNA42" s="756"/>
      <c r="LNB42" s="756"/>
      <c r="LNC42" s="756"/>
      <c r="LND42" s="756"/>
      <c r="LNE42" s="756"/>
      <c r="LNF42" s="756"/>
      <c r="LNG42" s="756"/>
      <c r="LNH42" s="756"/>
      <c r="LNI42" s="756"/>
      <c r="LNJ42" s="756"/>
      <c r="LNK42" s="756"/>
      <c r="LNL42" s="756"/>
      <c r="LNM42" s="756"/>
      <c r="LNN42" s="756"/>
      <c r="LNO42" s="756"/>
      <c r="LNP42" s="756"/>
      <c r="LNQ42" s="756"/>
      <c r="LNR42" s="756"/>
      <c r="LNS42" s="756"/>
      <c r="LNT42" s="756"/>
      <c r="LNU42" s="756"/>
      <c r="LNV42" s="756"/>
      <c r="LNW42" s="756"/>
      <c r="LNX42" s="756"/>
      <c r="LNY42" s="756"/>
      <c r="LNZ42" s="756"/>
      <c r="LOA42" s="756"/>
      <c r="LOB42" s="756"/>
      <c r="LOC42" s="756"/>
      <c r="LOD42" s="756"/>
      <c r="LOE42" s="756"/>
      <c r="LOF42" s="756"/>
      <c r="LOG42" s="756"/>
      <c r="LOH42" s="756"/>
      <c r="LOI42" s="756"/>
      <c r="LOJ42" s="756"/>
      <c r="LOK42" s="756"/>
      <c r="LOL42" s="756"/>
      <c r="LOM42" s="756"/>
      <c r="LON42" s="756"/>
      <c r="LOO42" s="756"/>
      <c r="LOP42" s="756"/>
      <c r="LOQ42" s="756"/>
      <c r="LOR42" s="756"/>
      <c r="LOS42" s="756"/>
      <c r="LOT42" s="756"/>
      <c r="LOU42" s="756"/>
      <c r="LOV42" s="756"/>
      <c r="LOW42" s="756"/>
      <c r="LOX42" s="756"/>
      <c r="LOY42" s="756"/>
      <c r="LOZ42" s="756"/>
      <c r="LPA42" s="756"/>
      <c r="LPB42" s="756"/>
      <c r="LPC42" s="756"/>
      <c r="LPD42" s="756"/>
      <c r="LPE42" s="756"/>
      <c r="LPF42" s="756"/>
      <c r="LPG42" s="756"/>
      <c r="LPH42" s="756"/>
      <c r="LPI42" s="756"/>
      <c r="LPJ42" s="756"/>
      <c r="LPK42" s="756"/>
      <c r="LPL42" s="756"/>
      <c r="LPM42" s="756"/>
      <c r="LPN42" s="756"/>
      <c r="LPO42" s="756"/>
      <c r="LPP42" s="756"/>
      <c r="LPQ42" s="756"/>
      <c r="LPR42" s="756"/>
      <c r="LPS42" s="756"/>
      <c r="LPT42" s="756"/>
      <c r="LPU42" s="756"/>
      <c r="LPV42" s="756"/>
      <c r="LPW42" s="756"/>
      <c r="LPX42" s="756"/>
      <c r="LPY42" s="756"/>
      <c r="LPZ42" s="756"/>
      <c r="LQA42" s="756"/>
      <c r="LQB42" s="756"/>
      <c r="LQC42" s="756"/>
      <c r="LQD42" s="756"/>
      <c r="LQE42" s="756"/>
      <c r="LQF42" s="756"/>
      <c r="LQG42" s="756"/>
      <c r="LQH42" s="756"/>
      <c r="LQI42" s="756"/>
      <c r="LQJ42" s="756"/>
      <c r="LQK42" s="756"/>
      <c r="LQL42" s="756"/>
      <c r="LQM42" s="756"/>
      <c r="LQN42" s="756"/>
      <c r="LQO42" s="756"/>
      <c r="LQP42" s="756"/>
      <c r="LQQ42" s="756"/>
      <c r="LQR42" s="756"/>
      <c r="LQS42" s="756"/>
      <c r="LQT42" s="756"/>
      <c r="LQU42" s="756"/>
      <c r="LQV42" s="756"/>
      <c r="LQW42" s="756"/>
      <c r="LQX42" s="756"/>
      <c r="LQY42" s="756"/>
      <c r="LQZ42" s="756"/>
      <c r="LRA42" s="756"/>
      <c r="LRB42" s="756"/>
      <c r="LRC42" s="756"/>
      <c r="LRD42" s="756"/>
      <c r="LRE42" s="756"/>
      <c r="LRF42" s="756"/>
      <c r="LRG42" s="756"/>
      <c r="LRH42" s="756"/>
      <c r="LRI42" s="756"/>
      <c r="LRJ42" s="756"/>
      <c r="LRK42" s="756"/>
      <c r="LRL42" s="756"/>
      <c r="LRM42" s="756"/>
      <c r="LRN42" s="756"/>
      <c r="LRO42" s="756"/>
      <c r="LRP42" s="756"/>
      <c r="LRQ42" s="756"/>
      <c r="LRR42" s="756"/>
      <c r="LRS42" s="756"/>
      <c r="LRT42" s="756"/>
      <c r="LRU42" s="756"/>
      <c r="LRV42" s="756"/>
      <c r="LRW42" s="756"/>
      <c r="LRX42" s="756"/>
      <c r="LRY42" s="756"/>
      <c r="LRZ42" s="756"/>
      <c r="LSA42" s="756"/>
      <c r="LSB42" s="756"/>
      <c r="LSC42" s="756"/>
      <c r="LSD42" s="756"/>
      <c r="LSE42" s="756"/>
      <c r="LSF42" s="756"/>
      <c r="LSG42" s="756"/>
      <c r="LSH42" s="756"/>
      <c r="LSI42" s="756"/>
      <c r="LSJ42" s="756"/>
      <c r="LSK42" s="756"/>
      <c r="LSL42" s="756"/>
      <c r="LSM42" s="756"/>
      <c r="LSN42" s="756"/>
      <c r="LSO42" s="756"/>
      <c r="LSP42" s="756"/>
      <c r="LSQ42" s="756"/>
      <c r="LSR42" s="756"/>
      <c r="LSS42" s="756"/>
      <c r="LST42" s="756"/>
      <c r="LSU42" s="756"/>
      <c r="LSV42" s="756"/>
      <c r="LSW42" s="756"/>
      <c r="LSX42" s="756"/>
      <c r="LSY42" s="756"/>
      <c r="LSZ42" s="756"/>
      <c r="LTA42" s="756"/>
      <c r="LTB42" s="756"/>
      <c r="LTC42" s="756"/>
      <c r="LTD42" s="756"/>
      <c r="LTE42" s="756"/>
      <c r="LTF42" s="756"/>
      <c r="LTG42" s="756"/>
      <c r="LTH42" s="756"/>
      <c r="LTI42" s="756"/>
      <c r="LTJ42" s="756"/>
      <c r="LTK42" s="756"/>
      <c r="LTL42" s="756"/>
      <c r="LTM42" s="756"/>
      <c r="LTN42" s="756"/>
      <c r="LTO42" s="756"/>
      <c r="LTP42" s="756"/>
      <c r="LTQ42" s="756"/>
      <c r="LTR42" s="756"/>
      <c r="LTS42" s="756"/>
      <c r="LTT42" s="756"/>
      <c r="LTU42" s="756"/>
      <c r="LTV42" s="756"/>
      <c r="LTW42" s="756"/>
      <c r="LTX42" s="756"/>
      <c r="LTY42" s="756"/>
      <c r="LTZ42" s="756"/>
      <c r="LUA42" s="756"/>
      <c r="LUB42" s="756"/>
      <c r="LUC42" s="756"/>
      <c r="LUD42" s="756"/>
      <c r="LUE42" s="756"/>
      <c r="LUF42" s="756"/>
      <c r="LUG42" s="756"/>
      <c r="LUH42" s="756"/>
      <c r="LUI42" s="756"/>
      <c r="LUJ42" s="756"/>
      <c r="LUK42" s="756"/>
      <c r="LUL42" s="756"/>
      <c r="LUM42" s="756"/>
      <c r="LUN42" s="756"/>
      <c r="LUO42" s="756"/>
      <c r="LUP42" s="756"/>
      <c r="LUQ42" s="756"/>
      <c r="LUR42" s="756"/>
      <c r="LUS42" s="756"/>
      <c r="LUT42" s="756"/>
      <c r="LUU42" s="756"/>
      <c r="LUV42" s="756"/>
      <c r="LUW42" s="756"/>
      <c r="LUX42" s="756"/>
      <c r="LUY42" s="756"/>
      <c r="LUZ42" s="756"/>
      <c r="LVA42" s="756"/>
      <c r="LVB42" s="756"/>
      <c r="LVC42" s="756"/>
      <c r="LVD42" s="756"/>
      <c r="LVE42" s="756"/>
      <c r="LVF42" s="756"/>
      <c r="LVG42" s="756"/>
      <c r="LVH42" s="756"/>
      <c r="LVI42" s="756"/>
      <c r="LVJ42" s="756"/>
      <c r="LVK42" s="756"/>
      <c r="LVL42" s="756"/>
      <c r="LVM42" s="756"/>
      <c r="LVN42" s="756"/>
      <c r="LVO42" s="756"/>
      <c r="LVP42" s="756"/>
      <c r="LVQ42" s="756"/>
      <c r="LVR42" s="756"/>
      <c r="LVS42" s="756"/>
      <c r="LVT42" s="756"/>
      <c r="LVU42" s="756"/>
      <c r="LVV42" s="756"/>
      <c r="LVW42" s="756"/>
      <c r="LVX42" s="756"/>
      <c r="LVY42" s="756"/>
      <c r="LVZ42" s="756"/>
      <c r="LWA42" s="756"/>
      <c r="LWB42" s="756"/>
      <c r="LWC42" s="756"/>
      <c r="LWD42" s="756"/>
      <c r="LWE42" s="756"/>
      <c r="LWF42" s="756"/>
      <c r="LWG42" s="756"/>
      <c r="LWH42" s="756"/>
      <c r="LWI42" s="756"/>
      <c r="LWJ42" s="756"/>
      <c r="LWK42" s="756"/>
      <c r="LWL42" s="756"/>
      <c r="LWM42" s="756"/>
      <c r="LWN42" s="756"/>
      <c r="LWO42" s="756"/>
      <c r="LWP42" s="756"/>
      <c r="LWQ42" s="756"/>
      <c r="LWR42" s="756"/>
      <c r="LWS42" s="756"/>
      <c r="LWT42" s="756"/>
      <c r="LWU42" s="756"/>
      <c r="LWV42" s="756"/>
      <c r="LWW42" s="756"/>
      <c r="LWX42" s="756"/>
      <c r="LWY42" s="756"/>
      <c r="LWZ42" s="756"/>
      <c r="LXA42" s="756"/>
      <c r="LXB42" s="756"/>
      <c r="LXC42" s="756"/>
      <c r="LXD42" s="756"/>
      <c r="LXE42" s="756"/>
      <c r="LXF42" s="756"/>
      <c r="LXG42" s="756"/>
      <c r="LXH42" s="756"/>
      <c r="LXI42" s="756"/>
      <c r="LXJ42" s="756"/>
      <c r="LXK42" s="756"/>
      <c r="LXL42" s="756"/>
      <c r="LXM42" s="756"/>
      <c r="LXN42" s="756"/>
      <c r="LXO42" s="756"/>
      <c r="LXP42" s="756"/>
      <c r="LXQ42" s="756"/>
      <c r="LXR42" s="756"/>
      <c r="LXS42" s="756"/>
      <c r="LXT42" s="756"/>
      <c r="LXU42" s="756"/>
      <c r="LXV42" s="756"/>
      <c r="LXW42" s="756"/>
      <c r="LXX42" s="756"/>
      <c r="LXY42" s="756"/>
      <c r="LXZ42" s="756"/>
      <c r="LYA42" s="756"/>
      <c r="LYB42" s="756"/>
      <c r="LYC42" s="756"/>
      <c r="LYD42" s="756"/>
      <c r="LYE42" s="756"/>
      <c r="LYF42" s="756"/>
      <c r="LYG42" s="756"/>
      <c r="LYH42" s="756"/>
      <c r="LYI42" s="756"/>
      <c r="LYJ42" s="756"/>
      <c r="LYK42" s="756"/>
      <c r="LYL42" s="756"/>
      <c r="LYM42" s="756"/>
      <c r="LYN42" s="756"/>
      <c r="LYO42" s="756"/>
      <c r="LYP42" s="756"/>
      <c r="LYQ42" s="756"/>
      <c r="LYR42" s="756"/>
      <c r="LYS42" s="756"/>
      <c r="LYT42" s="756"/>
      <c r="LYU42" s="756"/>
      <c r="LYV42" s="756"/>
      <c r="LYW42" s="756"/>
      <c r="LYX42" s="756"/>
      <c r="LYY42" s="756"/>
      <c r="LYZ42" s="756"/>
      <c r="LZA42" s="756"/>
      <c r="LZB42" s="756"/>
      <c r="LZC42" s="756"/>
      <c r="LZD42" s="756"/>
      <c r="LZE42" s="756"/>
      <c r="LZF42" s="756"/>
      <c r="LZG42" s="756"/>
      <c r="LZH42" s="756"/>
      <c r="LZI42" s="756"/>
      <c r="LZJ42" s="756"/>
      <c r="LZK42" s="756"/>
      <c r="LZL42" s="756"/>
      <c r="LZM42" s="756"/>
      <c r="LZN42" s="756"/>
      <c r="LZO42" s="756"/>
      <c r="LZP42" s="756"/>
      <c r="LZQ42" s="756"/>
      <c r="LZR42" s="756"/>
      <c r="LZS42" s="756"/>
      <c r="LZT42" s="756"/>
      <c r="LZU42" s="756"/>
      <c r="LZV42" s="756"/>
      <c r="LZW42" s="756"/>
      <c r="LZX42" s="756"/>
      <c r="LZY42" s="756"/>
      <c r="LZZ42" s="756"/>
      <c r="MAA42" s="756"/>
      <c r="MAB42" s="756"/>
      <c r="MAC42" s="756"/>
      <c r="MAD42" s="756"/>
      <c r="MAE42" s="756"/>
      <c r="MAF42" s="756"/>
      <c r="MAG42" s="756"/>
      <c r="MAH42" s="756"/>
      <c r="MAI42" s="756"/>
      <c r="MAJ42" s="756"/>
      <c r="MAK42" s="756"/>
      <c r="MAL42" s="756"/>
      <c r="MAM42" s="756"/>
      <c r="MAN42" s="756"/>
      <c r="MAO42" s="756"/>
      <c r="MAP42" s="756"/>
      <c r="MAQ42" s="756"/>
      <c r="MAR42" s="756"/>
      <c r="MAS42" s="756"/>
      <c r="MAT42" s="756"/>
      <c r="MAU42" s="756"/>
      <c r="MAV42" s="756"/>
      <c r="MAW42" s="756"/>
      <c r="MAX42" s="756"/>
      <c r="MAY42" s="756"/>
      <c r="MAZ42" s="756"/>
      <c r="MBA42" s="756"/>
      <c r="MBB42" s="756"/>
      <c r="MBC42" s="756"/>
      <c r="MBD42" s="756"/>
      <c r="MBE42" s="756"/>
      <c r="MBF42" s="756"/>
      <c r="MBG42" s="756"/>
      <c r="MBH42" s="756"/>
      <c r="MBI42" s="756"/>
      <c r="MBJ42" s="756"/>
      <c r="MBK42" s="756"/>
      <c r="MBL42" s="756"/>
      <c r="MBM42" s="756"/>
      <c r="MBN42" s="756"/>
      <c r="MBO42" s="756"/>
      <c r="MBP42" s="756"/>
      <c r="MBQ42" s="756"/>
      <c r="MBR42" s="756"/>
      <c r="MBS42" s="756"/>
      <c r="MBT42" s="756"/>
      <c r="MBU42" s="756"/>
      <c r="MBV42" s="756"/>
      <c r="MBW42" s="756"/>
      <c r="MBX42" s="756"/>
      <c r="MBY42" s="756"/>
      <c r="MBZ42" s="756"/>
      <c r="MCA42" s="756"/>
      <c r="MCB42" s="756"/>
      <c r="MCC42" s="756"/>
      <c r="MCD42" s="756"/>
      <c r="MCE42" s="756"/>
      <c r="MCF42" s="756"/>
      <c r="MCG42" s="756"/>
      <c r="MCH42" s="756"/>
      <c r="MCI42" s="756"/>
      <c r="MCJ42" s="756"/>
      <c r="MCK42" s="756"/>
      <c r="MCL42" s="756"/>
      <c r="MCM42" s="756"/>
      <c r="MCN42" s="756"/>
      <c r="MCO42" s="756"/>
      <c r="MCP42" s="756"/>
      <c r="MCQ42" s="756"/>
      <c r="MCR42" s="756"/>
      <c r="MCS42" s="756"/>
      <c r="MCT42" s="756"/>
      <c r="MCU42" s="756"/>
      <c r="MCV42" s="756"/>
      <c r="MCW42" s="756"/>
      <c r="MCX42" s="756"/>
      <c r="MCY42" s="756"/>
      <c r="MCZ42" s="756"/>
      <c r="MDA42" s="756"/>
      <c r="MDB42" s="756"/>
      <c r="MDC42" s="756"/>
      <c r="MDD42" s="756"/>
      <c r="MDE42" s="756"/>
      <c r="MDF42" s="756"/>
      <c r="MDG42" s="756"/>
      <c r="MDH42" s="756"/>
      <c r="MDI42" s="756"/>
      <c r="MDJ42" s="756"/>
      <c r="MDK42" s="756"/>
      <c r="MDL42" s="756"/>
      <c r="MDM42" s="756"/>
      <c r="MDN42" s="756"/>
      <c r="MDO42" s="756"/>
      <c r="MDP42" s="756"/>
      <c r="MDQ42" s="756"/>
      <c r="MDR42" s="756"/>
      <c r="MDS42" s="756"/>
      <c r="MDT42" s="756"/>
      <c r="MDU42" s="756"/>
      <c r="MDV42" s="756"/>
      <c r="MDW42" s="756"/>
      <c r="MDX42" s="756"/>
      <c r="MDY42" s="756"/>
      <c r="MDZ42" s="756"/>
      <c r="MEA42" s="756"/>
      <c r="MEB42" s="756"/>
      <c r="MEC42" s="756"/>
      <c r="MED42" s="756"/>
      <c r="MEE42" s="756"/>
      <c r="MEF42" s="756"/>
      <c r="MEG42" s="756"/>
      <c r="MEH42" s="756"/>
      <c r="MEI42" s="756"/>
      <c r="MEJ42" s="756"/>
      <c r="MEK42" s="756"/>
      <c r="MEL42" s="756"/>
      <c r="MEM42" s="756"/>
      <c r="MEN42" s="756"/>
      <c r="MEO42" s="756"/>
      <c r="MEP42" s="756"/>
      <c r="MEQ42" s="756"/>
      <c r="MER42" s="756"/>
      <c r="MES42" s="756"/>
      <c r="MET42" s="756"/>
      <c r="MEU42" s="756"/>
      <c r="MEV42" s="756"/>
      <c r="MEW42" s="756"/>
      <c r="MEX42" s="756"/>
      <c r="MEY42" s="756"/>
      <c r="MEZ42" s="756"/>
      <c r="MFA42" s="756"/>
      <c r="MFB42" s="756"/>
      <c r="MFC42" s="756"/>
      <c r="MFD42" s="756"/>
      <c r="MFE42" s="756"/>
      <c r="MFF42" s="756"/>
      <c r="MFG42" s="756"/>
      <c r="MFH42" s="756"/>
      <c r="MFI42" s="756"/>
      <c r="MFJ42" s="756"/>
      <c r="MFK42" s="756"/>
      <c r="MFL42" s="756"/>
      <c r="MFM42" s="756"/>
      <c r="MFN42" s="756"/>
      <c r="MFO42" s="756"/>
      <c r="MFP42" s="756"/>
      <c r="MFQ42" s="756"/>
      <c r="MFR42" s="756"/>
      <c r="MFS42" s="756"/>
      <c r="MFT42" s="756"/>
      <c r="MFU42" s="756"/>
      <c r="MFV42" s="756"/>
      <c r="MFW42" s="756"/>
      <c r="MFX42" s="756"/>
      <c r="MFY42" s="756"/>
      <c r="MFZ42" s="756"/>
      <c r="MGA42" s="756"/>
      <c r="MGB42" s="756"/>
      <c r="MGC42" s="756"/>
      <c r="MGD42" s="756"/>
      <c r="MGE42" s="756"/>
      <c r="MGF42" s="756"/>
      <c r="MGG42" s="756"/>
      <c r="MGH42" s="756"/>
      <c r="MGI42" s="756"/>
      <c r="MGJ42" s="756"/>
      <c r="MGK42" s="756"/>
      <c r="MGL42" s="756"/>
      <c r="MGM42" s="756"/>
      <c r="MGN42" s="756"/>
      <c r="MGO42" s="756"/>
      <c r="MGP42" s="756"/>
      <c r="MGQ42" s="756"/>
      <c r="MGR42" s="756"/>
      <c r="MGS42" s="756"/>
      <c r="MGT42" s="756"/>
      <c r="MGU42" s="756"/>
      <c r="MGV42" s="756"/>
      <c r="MGW42" s="756"/>
      <c r="MGX42" s="756"/>
      <c r="MGY42" s="756"/>
      <c r="MGZ42" s="756"/>
      <c r="MHA42" s="756"/>
      <c r="MHB42" s="756"/>
      <c r="MHC42" s="756"/>
      <c r="MHD42" s="756"/>
      <c r="MHE42" s="756"/>
      <c r="MHF42" s="756"/>
      <c r="MHG42" s="756"/>
      <c r="MHH42" s="756"/>
      <c r="MHI42" s="756"/>
      <c r="MHJ42" s="756"/>
      <c r="MHK42" s="756"/>
      <c r="MHL42" s="756"/>
      <c r="MHM42" s="756"/>
      <c r="MHN42" s="756"/>
      <c r="MHO42" s="756"/>
      <c r="MHP42" s="756"/>
      <c r="MHQ42" s="756"/>
      <c r="MHR42" s="756"/>
      <c r="MHS42" s="756"/>
      <c r="MHT42" s="756"/>
      <c r="MHU42" s="756"/>
      <c r="MHV42" s="756"/>
      <c r="MHW42" s="756"/>
      <c r="MHX42" s="756"/>
      <c r="MHY42" s="756"/>
      <c r="MHZ42" s="756"/>
      <c r="MIA42" s="756"/>
      <c r="MIB42" s="756"/>
      <c r="MIC42" s="756"/>
      <c r="MID42" s="756"/>
      <c r="MIE42" s="756"/>
      <c r="MIF42" s="756"/>
      <c r="MIG42" s="756"/>
      <c r="MIH42" s="756"/>
      <c r="MII42" s="756"/>
      <c r="MIJ42" s="756"/>
      <c r="MIK42" s="756"/>
      <c r="MIL42" s="756"/>
      <c r="MIM42" s="756"/>
      <c r="MIN42" s="756"/>
      <c r="MIO42" s="756"/>
      <c r="MIP42" s="756"/>
      <c r="MIQ42" s="756"/>
      <c r="MIR42" s="756"/>
      <c r="MIS42" s="756"/>
      <c r="MIT42" s="756"/>
      <c r="MIU42" s="756"/>
      <c r="MIV42" s="756"/>
      <c r="MIW42" s="756"/>
      <c r="MIX42" s="756"/>
      <c r="MIY42" s="756"/>
      <c r="MIZ42" s="756"/>
      <c r="MJA42" s="756"/>
      <c r="MJB42" s="756"/>
      <c r="MJC42" s="756"/>
      <c r="MJD42" s="756"/>
      <c r="MJE42" s="756"/>
      <c r="MJF42" s="756"/>
      <c r="MJG42" s="756"/>
      <c r="MJH42" s="756"/>
      <c r="MJI42" s="756"/>
      <c r="MJJ42" s="756"/>
      <c r="MJK42" s="756"/>
      <c r="MJL42" s="756"/>
      <c r="MJM42" s="756"/>
      <c r="MJN42" s="756"/>
      <c r="MJO42" s="756"/>
      <c r="MJP42" s="756"/>
      <c r="MJQ42" s="756"/>
      <c r="MJR42" s="756"/>
      <c r="MJS42" s="756"/>
      <c r="MJT42" s="756"/>
      <c r="MJU42" s="756"/>
      <c r="MJV42" s="756"/>
      <c r="MJW42" s="756"/>
      <c r="MJX42" s="756"/>
      <c r="MJY42" s="756"/>
      <c r="MJZ42" s="756"/>
      <c r="MKA42" s="756"/>
      <c r="MKB42" s="756"/>
      <c r="MKC42" s="756"/>
      <c r="MKD42" s="756"/>
      <c r="MKE42" s="756"/>
      <c r="MKF42" s="756"/>
      <c r="MKG42" s="756"/>
      <c r="MKH42" s="756"/>
      <c r="MKI42" s="756"/>
      <c r="MKJ42" s="756"/>
      <c r="MKK42" s="756"/>
      <c r="MKL42" s="756"/>
      <c r="MKM42" s="756"/>
      <c r="MKN42" s="756"/>
      <c r="MKO42" s="756"/>
      <c r="MKP42" s="756"/>
      <c r="MKQ42" s="756"/>
      <c r="MKR42" s="756"/>
      <c r="MKS42" s="756"/>
      <c r="MKT42" s="756"/>
      <c r="MKU42" s="756"/>
      <c r="MKV42" s="756"/>
      <c r="MKW42" s="756"/>
      <c r="MKX42" s="756"/>
      <c r="MKY42" s="756"/>
      <c r="MKZ42" s="756"/>
      <c r="MLA42" s="756"/>
      <c r="MLB42" s="756"/>
      <c r="MLC42" s="756"/>
      <c r="MLD42" s="756"/>
      <c r="MLE42" s="756"/>
      <c r="MLF42" s="756"/>
      <c r="MLG42" s="756"/>
      <c r="MLH42" s="756"/>
      <c r="MLI42" s="756"/>
      <c r="MLJ42" s="756"/>
      <c r="MLK42" s="756"/>
      <c r="MLL42" s="756"/>
      <c r="MLM42" s="756"/>
      <c r="MLN42" s="756"/>
      <c r="MLO42" s="756"/>
      <c r="MLP42" s="756"/>
      <c r="MLQ42" s="756"/>
      <c r="MLR42" s="756"/>
      <c r="MLS42" s="756"/>
      <c r="MLT42" s="756"/>
      <c r="MLU42" s="756"/>
      <c r="MLV42" s="756"/>
      <c r="MLW42" s="756"/>
      <c r="MLX42" s="756"/>
      <c r="MLY42" s="756"/>
      <c r="MLZ42" s="756"/>
      <c r="MMA42" s="756"/>
      <c r="MMB42" s="756"/>
      <c r="MMC42" s="756"/>
      <c r="MMD42" s="756"/>
      <c r="MME42" s="756"/>
      <c r="MMF42" s="756"/>
      <c r="MMG42" s="756"/>
      <c r="MMH42" s="756"/>
      <c r="MMI42" s="756"/>
      <c r="MMJ42" s="756"/>
      <c r="MMK42" s="756"/>
      <c r="MML42" s="756"/>
      <c r="MMM42" s="756"/>
      <c r="MMN42" s="756"/>
      <c r="MMO42" s="756"/>
      <c r="MMP42" s="756"/>
      <c r="MMQ42" s="756"/>
      <c r="MMR42" s="756"/>
      <c r="MMS42" s="756"/>
      <c r="MMT42" s="756"/>
      <c r="MMU42" s="756"/>
      <c r="MMV42" s="756"/>
      <c r="MMW42" s="756"/>
      <c r="MMX42" s="756"/>
      <c r="MMY42" s="756"/>
      <c r="MMZ42" s="756"/>
      <c r="MNA42" s="756"/>
      <c r="MNB42" s="756"/>
      <c r="MNC42" s="756"/>
      <c r="MND42" s="756"/>
      <c r="MNE42" s="756"/>
      <c r="MNF42" s="756"/>
      <c r="MNG42" s="756"/>
      <c r="MNH42" s="756"/>
      <c r="MNI42" s="756"/>
      <c r="MNJ42" s="756"/>
      <c r="MNK42" s="756"/>
      <c r="MNL42" s="756"/>
      <c r="MNM42" s="756"/>
      <c r="MNN42" s="756"/>
      <c r="MNO42" s="756"/>
      <c r="MNP42" s="756"/>
      <c r="MNQ42" s="756"/>
      <c r="MNR42" s="756"/>
      <c r="MNS42" s="756"/>
      <c r="MNT42" s="756"/>
      <c r="MNU42" s="756"/>
      <c r="MNV42" s="756"/>
      <c r="MNW42" s="756"/>
      <c r="MNX42" s="756"/>
      <c r="MNY42" s="756"/>
      <c r="MNZ42" s="756"/>
      <c r="MOA42" s="756"/>
      <c r="MOB42" s="756"/>
      <c r="MOC42" s="756"/>
      <c r="MOD42" s="756"/>
      <c r="MOE42" s="756"/>
      <c r="MOF42" s="756"/>
      <c r="MOG42" s="756"/>
      <c r="MOH42" s="756"/>
      <c r="MOI42" s="756"/>
      <c r="MOJ42" s="756"/>
      <c r="MOK42" s="756"/>
      <c r="MOL42" s="756"/>
      <c r="MOM42" s="756"/>
      <c r="MON42" s="756"/>
      <c r="MOO42" s="756"/>
      <c r="MOP42" s="756"/>
      <c r="MOQ42" s="756"/>
      <c r="MOR42" s="756"/>
      <c r="MOS42" s="756"/>
      <c r="MOT42" s="756"/>
      <c r="MOU42" s="756"/>
      <c r="MOV42" s="756"/>
      <c r="MOW42" s="756"/>
      <c r="MOX42" s="756"/>
      <c r="MOY42" s="756"/>
      <c r="MOZ42" s="756"/>
      <c r="MPA42" s="756"/>
      <c r="MPB42" s="756"/>
      <c r="MPC42" s="756"/>
      <c r="MPD42" s="756"/>
      <c r="MPE42" s="756"/>
      <c r="MPF42" s="756"/>
      <c r="MPG42" s="756"/>
      <c r="MPH42" s="756"/>
      <c r="MPI42" s="756"/>
      <c r="MPJ42" s="756"/>
      <c r="MPK42" s="756"/>
      <c r="MPL42" s="756"/>
      <c r="MPM42" s="756"/>
      <c r="MPN42" s="756"/>
      <c r="MPO42" s="756"/>
      <c r="MPP42" s="756"/>
      <c r="MPQ42" s="756"/>
      <c r="MPR42" s="756"/>
      <c r="MPS42" s="756"/>
      <c r="MPT42" s="756"/>
      <c r="MPU42" s="756"/>
      <c r="MPV42" s="756"/>
      <c r="MPW42" s="756"/>
      <c r="MPX42" s="756"/>
      <c r="MPY42" s="756"/>
      <c r="MPZ42" s="756"/>
      <c r="MQA42" s="756"/>
      <c r="MQB42" s="756"/>
      <c r="MQC42" s="756"/>
      <c r="MQD42" s="756"/>
      <c r="MQE42" s="756"/>
      <c r="MQF42" s="756"/>
      <c r="MQG42" s="756"/>
      <c r="MQH42" s="756"/>
      <c r="MQI42" s="756"/>
      <c r="MQJ42" s="756"/>
      <c r="MQK42" s="756"/>
      <c r="MQL42" s="756"/>
      <c r="MQM42" s="756"/>
      <c r="MQN42" s="756"/>
      <c r="MQO42" s="756"/>
      <c r="MQP42" s="756"/>
      <c r="MQQ42" s="756"/>
      <c r="MQR42" s="756"/>
      <c r="MQS42" s="756"/>
      <c r="MQT42" s="756"/>
      <c r="MQU42" s="756"/>
      <c r="MQV42" s="756"/>
      <c r="MQW42" s="756"/>
      <c r="MQX42" s="756"/>
      <c r="MQY42" s="756"/>
      <c r="MQZ42" s="756"/>
      <c r="MRA42" s="756"/>
      <c r="MRB42" s="756"/>
      <c r="MRC42" s="756"/>
      <c r="MRD42" s="756"/>
      <c r="MRE42" s="756"/>
      <c r="MRF42" s="756"/>
      <c r="MRG42" s="756"/>
      <c r="MRH42" s="756"/>
      <c r="MRI42" s="756"/>
      <c r="MRJ42" s="756"/>
      <c r="MRK42" s="756"/>
      <c r="MRL42" s="756"/>
      <c r="MRM42" s="756"/>
      <c r="MRN42" s="756"/>
      <c r="MRO42" s="756"/>
      <c r="MRP42" s="756"/>
      <c r="MRQ42" s="756"/>
      <c r="MRR42" s="756"/>
      <c r="MRS42" s="756"/>
      <c r="MRT42" s="756"/>
      <c r="MRU42" s="756"/>
      <c r="MRV42" s="756"/>
      <c r="MRW42" s="756"/>
      <c r="MRX42" s="756"/>
      <c r="MRY42" s="756"/>
      <c r="MRZ42" s="756"/>
      <c r="MSA42" s="756"/>
      <c r="MSB42" s="756"/>
      <c r="MSC42" s="756"/>
      <c r="MSD42" s="756"/>
      <c r="MSE42" s="756"/>
      <c r="MSF42" s="756"/>
      <c r="MSG42" s="756"/>
      <c r="MSH42" s="756"/>
      <c r="MSI42" s="756"/>
      <c r="MSJ42" s="756"/>
      <c r="MSK42" s="756"/>
      <c r="MSL42" s="756"/>
      <c r="MSM42" s="756"/>
      <c r="MSN42" s="756"/>
      <c r="MSO42" s="756"/>
      <c r="MSP42" s="756"/>
      <c r="MSQ42" s="756"/>
      <c r="MSR42" s="756"/>
      <c r="MSS42" s="756"/>
      <c r="MST42" s="756"/>
      <c r="MSU42" s="756"/>
      <c r="MSV42" s="756"/>
      <c r="MSW42" s="756"/>
      <c r="MSX42" s="756"/>
      <c r="MSY42" s="756"/>
      <c r="MSZ42" s="756"/>
      <c r="MTA42" s="756"/>
      <c r="MTB42" s="756"/>
      <c r="MTC42" s="756"/>
      <c r="MTD42" s="756"/>
      <c r="MTE42" s="756"/>
      <c r="MTF42" s="756"/>
      <c r="MTG42" s="756"/>
      <c r="MTH42" s="756"/>
      <c r="MTI42" s="756"/>
      <c r="MTJ42" s="756"/>
      <c r="MTK42" s="756"/>
      <c r="MTL42" s="756"/>
      <c r="MTM42" s="756"/>
      <c r="MTN42" s="756"/>
      <c r="MTO42" s="756"/>
      <c r="MTP42" s="756"/>
      <c r="MTQ42" s="756"/>
      <c r="MTR42" s="756"/>
      <c r="MTS42" s="756"/>
      <c r="MTT42" s="756"/>
      <c r="MTU42" s="756"/>
      <c r="MTV42" s="756"/>
      <c r="MTW42" s="756"/>
      <c r="MTX42" s="756"/>
      <c r="MTY42" s="756"/>
      <c r="MTZ42" s="756"/>
      <c r="MUA42" s="756"/>
      <c r="MUB42" s="756"/>
      <c r="MUC42" s="756"/>
      <c r="MUD42" s="756"/>
      <c r="MUE42" s="756"/>
      <c r="MUF42" s="756"/>
      <c r="MUG42" s="756"/>
      <c r="MUH42" s="756"/>
      <c r="MUI42" s="756"/>
      <c r="MUJ42" s="756"/>
      <c r="MUK42" s="756"/>
      <c r="MUL42" s="756"/>
      <c r="MUM42" s="756"/>
      <c r="MUN42" s="756"/>
      <c r="MUO42" s="756"/>
      <c r="MUP42" s="756"/>
      <c r="MUQ42" s="756"/>
      <c r="MUR42" s="756"/>
      <c r="MUS42" s="756"/>
      <c r="MUT42" s="756"/>
      <c r="MUU42" s="756"/>
      <c r="MUV42" s="756"/>
      <c r="MUW42" s="756"/>
      <c r="MUX42" s="756"/>
      <c r="MUY42" s="756"/>
      <c r="MUZ42" s="756"/>
      <c r="MVA42" s="756"/>
      <c r="MVB42" s="756"/>
      <c r="MVC42" s="756"/>
      <c r="MVD42" s="756"/>
      <c r="MVE42" s="756"/>
      <c r="MVF42" s="756"/>
      <c r="MVG42" s="756"/>
      <c r="MVH42" s="756"/>
      <c r="MVI42" s="756"/>
      <c r="MVJ42" s="756"/>
      <c r="MVK42" s="756"/>
      <c r="MVL42" s="756"/>
      <c r="MVM42" s="756"/>
      <c r="MVN42" s="756"/>
      <c r="MVO42" s="756"/>
      <c r="MVP42" s="756"/>
      <c r="MVQ42" s="756"/>
      <c r="MVR42" s="756"/>
      <c r="MVS42" s="756"/>
      <c r="MVT42" s="756"/>
      <c r="MVU42" s="756"/>
      <c r="MVV42" s="756"/>
      <c r="MVW42" s="756"/>
      <c r="MVX42" s="756"/>
      <c r="MVY42" s="756"/>
      <c r="MVZ42" s="756"/>
      <c r="MWA42" s="756"/>
      <c r="MWB42" s="756"/>
      <c r="MWC42" s="756"/>
      <c r="MWD42" s="756"/>
      <c r="MWE42" s="756"/>
      <c r="MWF42" s="756"/>
      <c r="MWG42" s="756"/>
      <c r="MWH42" s="756"/>
      <c r="MWI42" s="756"/>
      <c r="MWJ42" s="756"/>
      <c r="MWK42" s="756"/>
      <c r="MWL42" s="756"/>
      <c r="MWM42" s="756"/>
      <c r="MWN42" s="756"/>
      <c r="MWO42" s="756"/>
      <c r="MWP42" s="756"/>
      <c r="MWQ42" s="756"/>
      <c r="MWR42" s="756"/>
      <c r="MWS42" s="756"/>
      <c r="MWT42" s="756"/>
      <c r="MWU42" s="756"/>
      <c r="MWV42" s="756"/>
      <c r="MWW42" s="756"/>
      <c r="MWX42" s="756"/>
      <c r="MWY42" s="756"/>
      <c r="MWZ42" s="756"/>
      <c r="MXA42" s="756"/>
      <c r="MXB42" s="756"/>
      <c r="MXC42" s="756"/>
      <c r="MXD42" s="756"/>
      <c r="MXE42" s="756"/>
      <c r="MXF42" s="756"/>
      <c r="MXG42" s="756"/>
      <c r="MXH42" s="756"/>
      <c r="MXI42" s="756"/>
      <c r="MXJ42" s="756"/>
      <c r="MXK42" s="756"/>
      <c r="MXL42" s="756"/>
      <c r="MXM42" s="756"/>
      <c r="MXN42" s="756"/>
      <c r="MXO42" s="756"/>
      <c r="MXP42" s="756"/>
      <c r="MXQ42" s="756"/>
      <c r="MXR42" s="756"/>
      <c r="MXS42" s="756"/>
      <c r="MXT42" s="756"/>
      <c r="MXU42" s="756"/>
      <c r="MXV42" s="756"/>
      <c r="MXW42" s="756"/>
      <c r="MXX42" s="756"/>
      <c r="MXY42" s="756"/>
      <c r="MXZ42" s="756"/>
      <c r="MYA42" s="756"/>
      <c r="MYB42" s="756"/>
      <c r="MYC42" s="756"/>
      <c r="MYD42" s="756"/>
      <c r="MYE42" s="756"/>
      <c r="MYF42" s="756"/>
      <c r="MYG42" s="756"/>
      <c r="MYH42" s="756"/>
      <c r="MYI42" s="756"/>
      <c r="MYJ42" s="756"/>
      <c r="MYK42" s="756"/>
      <c r="MYL42" s="756"/>
      <c r="MYM42" s="756"/>
      <c r="MYN42" s="756"/>
      <c r="MYO42" s="756"/>
      <c r="MYP42" s="756"/>
      <c r="MYQ42" s="756"/>
      <c r="MYR42" s="756"/>
      <c r="MYS42" s="756"/>
      <c r="MYT42" s="756"/>
      <c r="MYU42" s="756"/>
      <c r="MYV42" s="756"/>
      <c r="MYW42" s="756"/>
      <c r="MYX42" s="756"/>
      <c r="MYY42" s="756"/>
      <c r="MYZ42" s="756"/>
      <c r="MZA42" s="756"/>
      <c r="MZB42" s="756"/>
      <c r="MZC42" s="756"/>
      <c r="MZD42" s="756"/>
      <c r="MZE42" s="756"/>
      <c r="MZF42" s="756"/>
      <c r="MZG42" s="756"/>
      <c r="MZH42" s="756"/>
      <c r="MZI42" s="756"/>
      <c r="MZJ42" s="756"/>
      <c r="MZK42" s="756"/>
      <c r="MZL42" s="756"/>
      <c r="MZM42" s="756"/>
      <c r="MZN42" s="756"/>
      <c r="MZO42" s="756"/>
      <c r="MZP42" s="756"/>
      <c r="MZQ42" s="756"/>
      <c r="MZR42" s="756"/>
      <c r="MZS42" s="756"/>
      <c r="MZT42" s="756"/>
      <c r="MZU42" s="756"/>
      <c r="MZV42" s="756"/>
      <c r="MZW42" s="756"/>
      <c r="MZX42" s="756"/>
      <c r="MZY42" s="756"/>
      <c r="MZZ42" s="756"/>
      <c r="NAA42" s="756"/>
      <c r="NAB42" s="756"/>
      <c r="NAC42" s="756"/>
      <c r="NAD42" s="756"/>
      <c r="NAE42" s="756"/>
      <c r="NAF42" s="756"/>
      <c r="NAG42" s="756"/>
      <c r="NAH42" s="756"/>
      <c r="NAI42" s="756"/>
      <c r="NAJ42" s="756"/>
      <c r="NAK42" s="756"/>
      <c r="NAL42" s="756"/>
      <c r="NAM42" s="756"/>
      <c r="NAN42" s="756"/>
      <c r="NAO42" s="756"/>
      <c r="NAP42" s="756"/>
      <c r="NAQ42" s="756"/>
      <c r="NAR42" s="756"/>
      <c r="NAS42" s="756"/>
      <c r="NAT42" s="756"/>
      <c r="NAU42" s="756"/>
      <c r="NAV42" s="756"/>
      <c r="NAW42" s="756"/>
      <c r="NAX42" s="756"/>
      <c r="NAY42" s="756"/>
      <c r="NAZ42" s="756"/>
      <c r="NBA42" s="756"/>
      <c r="NBB42" s="756"/>
      <c r="NBC42" s="756"/>
      <c r="NBD42" s="756"/>
      <c r="NBE42" s="756"/>
      <c r="NBF42" s="756"/>
      <c r="NBG42" s="756"/>
      <c r="NBH42" s="756"/>
      <c r="NBI42" s="756"/>
      <c r="NBJ42" s="756"/>
      <c r="NBK42" s="756"/>
      <c r="NBL42" s="756"/>
      <c r="NBM42" s="756"/>
      <c r="NBN42" s="756"/>
      <c r="NBO42" s="756"/>
      <c r="NBP42" s="756"/>
      <c r="NBQ42" s="756"/>
      <c r="NBR42" s="756"/>
      <c r="NBS42" s="756"/>
      <c r="NBT42" s="756"/>
      <c r="NBU42" s="756"/>
      <c r="NBV42" s="756"/>
      <c r="NBW42" s="756"/>
      <c r="NBX42" s="756"/>
      <c r="NBY42" s="756"/>
      <c r="NBZ42" s="756"/>
      <c r="NCA42" s="756"/>
      <c r="NCB42" s="756"/>
      <c r="NCC42" s="756"/>
      <c r="NCD42" s="756"/>
      <c r="NCE42" s="756"/>
      <c r="NCF42" s="756"/>
      <c r="NCG42" s="756"/>
      <c r="NCH42" s="756"/>
      <c r="NCI42" s="756"/>
      <c r="NCJ42" s="756"/>
      <c r="NCK42" s="756"/>
      <c r="NCL42" s="756"/>
      <c r="NCM42" s="756"/>
      <c r="NCN42" s="756"/>
      <c r="NCO42" s="756"/>
      <c r="NCP42" s="756"/>
      <c r="NCQ42" s="756"/>
      <c r="NCR42" s="756"/>
      <c r="NCS42" s="756"/>
      <c r="NCT42" s="756"/>
      <c r="NCU42" s="756"/>
      <c r="NCV42" s="756"/>
      <c r="NCW42" s="756"/>
      <c r="NCX42" s="756"/>
      <c r="NCY42" s="756"/>
      <c r="NCZ42" s="756"/>
      <c r="NDA42" s="756"/>
      <c r="NDB42" s="756"/>
      <c r="NDC42" s="756"/>
      <c r="NDD42" s="756"/>
      <c r="NDE42" s="756"/>
      <c r="NDF42" s="756"/>
      <c r="NDG42" s="756"/>
      <c r="NDH42" s="756"/>
      <c r="NDI42" s="756"/>
      <c r="NDJ42" s="756"/>
      <c r="NDK42" s="756"/>
      <c r="NDL42" s="756"/>
      <c r="NDM42" s="756"/>
      <c r="NDN42" s="756"/>
      <c r="NDO42" s="756"/>
      <c r="NDP42" s="756"/>
      <c r="NDQ42" s="756"/>
      <c r="NDR42" s="756"/>
      <c r="NDS42" s="756"/>
      <c r="NDT42" s="756"/>
      <c r="NDU42" s="756"/>
      <c r="NDV42" s="756"/>
      <c r="NDW42" s="756"/>
      <c r="NDX42" s="756"/>
      <c r="NDY42" s="756"/>
      <c r="NDZ42" s="756"/>
      <c r="NEA42" s="756"/>
      <c r="NEB42" s="756"/>
      <c r="NEC42" s="756"/>
      <c r="NED42" s="756"/>
      <c r="NEE42" s="756"/>
      <c r="NEF42" s="756"/>
      <c r="NEG42" s="756"/>
      <c r="NEH42" s="756"/>
      <c r="NEI42" s="756"/>
      <c r="NEJ42" s="756"/>
      <c r="NEK42" s="756"/>
      <c r="NEL42" s="756"/>
      <c r="NEM42" s="756"/>
      <c r="NEN42" s="756"/>
      <c r="NEO42" s="756"/>
      <c r="NEP42" s="756"/>
      <c r="NEQ42" s="756"/>
      <c r="NER42" s="756"/>
      <c r="NES42" s="756"/>
      <c r="NET42" s="756"/>
      <c r="NEU42" s="756"/>
      <c r="NEV42" s="756"/>
      <c r="NEW42" s="756"/>
      <c r="NEX42" s="756"/>
      <c r="NEY42" s="756"/>
      <c r="NEZ42" s="756"/>
      <c r="NFA42" s="756"/>
      <c r="NFB42" s="756"/>
      <c r="NFC42" s="756"/>
      <c r="NFD42" s="756"/>
      <c r="NFE42" s="756"/>
      <c r="NFF42" s="756"/>
      <c r="NFG42" s="756"/>
      <c r="NFH42" s="756"/>
      <c r="NFI42" s="756"/>
      <c r="NFJ42" s="756"/>
      <c r="NFK42" s="756"/>
      <c r="NFL42" s="756"/>
      <c r="NFM42" s="756"/>
      <c r="NFN42" s="756"/>
      <c r="NFO42" s="756"/>
      <c r="NFP42" s="756"/>
      <c r="NFQ42" s="756"/>
      <c r="NFR42" s="756"/>
      <c r="NFS42" s="756"/>
      <c r="NFT42" s="756"/>
      <c r="NFU42" s="756"/>
      <c r="NFV42" s="756"/>
      <c r="NFW42" s="756"/>
      <c r="NFX42" s="756"/>
      <c r="NFY42" s="756"/>
      <c r="NFZ42" s="756"/>
      <c r="NGA42" s="756"/>
      <c r="NGB42" s="756"/>
      <c r="NGC42" s="756"/>
      <c r="NGD42" s="756"/>
      <c r="NGE42" s="756"/>
      <c r="NGF42" s="756"/>
      <c r="NGG42" s="756"/>
      <c r="NGH42" s="756"/>
      <c r="NGI42" s="756"/>
      <c r="NGJ42" s="756"/>
      <c r="NGK42" s="756"/>
      <c r="NGL42" s="756"/>
      <c r="NGM42" s="756"/>
      <c r="NGN42" s="756"/>
      <c r="NGO42" s="756"/>
      <c r="NGP42" s="756"/>
      <c r="NGQ42" s="756"/>
      <c r="NGR42" s="756"/>
      <c r="NGS42" s="756"/>
      <c r="NGT42" s="756"/>
      <c r="NGU42" s="756"/>
      <c r="NGV42" s="756"/>
      <c r="NGW42" s="756"/>
      <c r="NGX42" s="756"/>
      <c r="NGY42" s="756"/>
      <c r="NGZ42" s="756"/>
      <c r="NHA42" s="756"/>
      <c r="NHB42" s="756"/>
      <c r="NHC42" s="756"/>
      <c r="NHD42" s="756"/>
      <c r="NHE42" s="756"/>
      <c r="NHF42" s="756"/>
      <c r="NHG42" s="756"/>
      <c r="NHH42" s="756"/>
      <c r="NHI42" s="756"/>
      <c r="NHJ42" s="756"/>
      <c r="NHK42" s="756"/>
      <c r="NHL42" s="756"/>
      <c r="NHM42" s="756"/>
      <c r="NHN42" s="756"/>
      <c r="NHO42" s="756"/>
      <c r="NHP42" s="756"/>
      <c r="NHQ42" s="756"/>
      <c r="NHR42" s="756"/>
      <c r="NHS42" s="756"/>
      <c r="NHT42" s="756"/>
      <c r="NHU42" s="756"/>
      <c r="NHV42" s="756"/>
      <c r="NHW42" s="756"/>
      <c r="NHX42" s="756"/>
      <c r="NHY42" s="756"/>
      <c r="NHZ42" s="756"/>
      <c r="NIA42" s="756"/>
      <c r="NIB42" s="756"/>
      <c r="NIC42" s="756"/>
      <c r="NID42" s="756"/>
      <c r="NIE42" s="756"/>
      <c r="NIF42" s="756"/>
      <c r="NIG42" s="756"/>
      <c r="NIH42" s="756"/>
      <c r="NII42" s="756"/>
      <c r="NIJ42" s="756"/>
      <c r="NIK42" s="756"/>
      <c r="NIL42" s="756"/>
      <c r="NIM42" s="756"/>
      <c r="NIN42" s="756"/>
      <c r="NIO42" s="756"/>
      <c r="NIP42" s="756"/>
      <c r="NIQ42" s="756"/>
      <c r="NIR42" s="756"/>
      <c r="NIS42" s="756"/>
      <c r="NIT42" s="756"/>
      <c r="NIU42" s="756"/>
      <c r="NIV42" s="756"/>
      <c r="NIW42" s="756"/>
      <c r="NIX42" s="756"/>
      <c r="NIY42" s="756"/>
      <c r="NIZ42" s="756"/>
      <c r="NJA42" s="756"/>
      <c r="NJB42" s="756"/>
      <c r="NJC42" s="756"/>
      <c r="NJD42" s="756"/>
      <c r="NJE42" s="756"/>
      <c r="NJF42" s="756"/>
      <c r="NJG42" s="756"/>
      <c r="NJH42" s="756"/>
      <c r="NJI42" s="756"/>
      <c r="NJJ42" s="756"/>
      <c r="NJK42" s="756"/>
      <c r="NJL42" s="756"/>
      <c r="NJM42" s="756"/>
      <c r="NJN42" s="756"/>
      <c r="NJO42" s="756"/>
      <c r="NJP42" s="756"/>
      <c r="NJQ42" s="756"/>
      <c r="NJR42" s="756"/>
      <c r="NJS42" s="756"/>
      <c r="NJT42" s="756"/>
      <c r="NJU42" s="756"/>
      <c r="NJV42" s="756"/>
      <c r="NJW42" s="756"/>
      <c r="NJX42" s="756"/>
      <c r="NJY42" s="756"/>
      <c r="NJZ42" s="756"/>
      <c r="NKA42" s="756"/>
      <c r="NKB42" s="756"/>
      <c r="NKC42" s="756"/>
      <c r="NKD42" s="756"/>
      <c r="NKE42" s="756"/>
      <c r="NKF42" s="756"/>
      <c r="NKG42" s="756"/>
      <c r="NKH42" s="756"/>
      <c r="NKI42" s="756"/>
      <c r="NKJ42" s="756"/>
      <c r="NKK42" s="756"/>
      <c r="NKL42" s="756"/>
      <c r="NKM42" s="756"/>
      <c r="NKN42" s="756"/>
      <c r="NKO42" s="756"/>
      <c r="NKP42" s="756"/>
      <c r="NKQ42" s="756"/>
      <c r="NKR42" s="756"/>
      <c r="NKS42" s="756"/>
      <c r="NKT42" s="756"/>
      <c r="NKU42" s="756"/>
      <c r="NKV42" s="756"/>
      <c r="NKW42" s="756"/>
      <c r="NKX42" s="756"/>
      <c r="NKY42" s="756"/>
      <c r="NKZ42" s="756"/>
      <c r="NLA42" s="756"/>
      <c r="NLB42" s="756"/>
      <c r="NLC42" s="756"/>
      <c r="NLD42" s="756"/>
      <c r="NLE42" s="756"/>
      <c r="NLF42" s="756"/>
      <c r="NLG42" s="756"/>
      <c r="NLH42" s="756"/>
      <c r="NLI42" s="756"/>
      <c r="NLJ42" s="756"/>
      <c r="NLK42" s="756"/>
      <c r="NLL42" s="756"/>
      <c r="NLM42" s="756"/>
      <c r="NLN42" s="756"/>
      <c r="NLO42" s="756"/>
      <c r="NLP42" s="756"/>
      <c r="NLQ42" s="756"/>
      <c r="NLR42" s="756"/>
      <c r="NLS42" s="756"/>
      <c r="NLT42" s="756"/>
      <c r="NLU42" s="756"/>
      <c r="NLV42" s="756"/>
      <c r="NLW42" s="756"/>
      <c r="NLX42" s="756"/>
      <c r="NLY42" s="756"/>
      <c r="NLZ42" s="756"/>
      <c r="NMA42" s="756"/>
      <c r="NMB42" s="756"/>
      <c r="NMC42" s="756"/>
      <c r="NMD42" s="756"/>
      <c r="NME42" s="756"/>
      <c r="NMF42" s="756"/>
      <c r="NMG42" s="756"/>
      <c r="NMH42" s="756"/>
      <c r="NMI42" s="756"/>
      <c r="NMJ42" s="756"/>
      <c r="NMK42" s="756"/>
      <c r="NML42" s="756"/>
      <c r="NMM42" s="756"/>
      <c r="NMN42" s="756"/>
      <c r="NMO42" s="756"/>
      <c r="NMP42" s="756"/>
      <c r="NMQ42" s="756"/>
      <c r="NMR42" s="756"/>
      <c r="NMS42" s="756"/>
      <c r="NMT42" s="756"/>
      <c r="NMU42" s="756"/>
      <c r="NMV42" s="756"/>
      <c r="NMW42" s="756"/>
      <c r="NMX42" s="756"/>
      <c r="NMY42" s="756"/>
      <c r="NMZ42" s="756"/>
      <c r="NNA42" s="756"/>
      <c r="NNB42" s="756"/>
      <c r="NNC42" s="756"/>
      <c r="NND42" s="756"/>
      <c r="NNE42" s="756"/>
      <c r="NNF42" s="756"/>
      <c r="NNG42" s="756"/>
      <c r="NNH42" s="756"/>
      <c r="NNI42" s="756"/>
      <c r="NNJ42" s="756"/>
      <c r="NNK42" s="756"/>
      <c r="NNL42" s="756"/>
      <c r="NNM42" s="756"/>
      <c r="NNN42" s="756"/>
      <c r="NNO42" s="756"/>
      <c r="NNP42" s="756"/>
      <c r="NNQ42" s="756"/>
      <c r="NNR42" s="756"/>
      <c r="NNS42" s="756"/>
      <c r="NNT42" s="756"/>
      <c r="NNU42" s="756"/>
      <c r="NNV42" s="756"/>
      <c r="NNW42" s="756"/>
      <c r="NNX42" s="756"/>
      <c r="NNY42" s="756"/>
      <c r="NNZ42" s="756"/>
      <c r="NOA42" s="756"/>
      <c r="NOB42" s="756"/>
      <c r="NOC42" s="756"/>
      <c r="NOD42" s="756"/>
      <c r="NOE42" s="756"/>
      <c r="NOF42" s="756"/>
      <c r="NOG42" s="756"/>
      <c r="NOH42" s="756"/>
      <c r="NOI42" s="756"/>
      <c r="NOJ42" s="756"/>
      <c r="NOK42" s="756"/>
      <c r="NOL42" s="756"/>
      <c r="NOM42" s="756"/>
      <c r="NON42" s="756"/>
      <c r="NOO42" s="756"/>
      <c r="NOP42" s="756"/>
      <c r="NOQ42" s="756"/>
      <c r="NOR42" s="756"/>
      <c r="NOS42" s="756"/>
      <c r="NOT42" s="756"/>
      <c r="NOU42" s="756"/>
      <c r="NOV42" s="756"/>
      <c r="NOW42" s="756"/>
      <c r="NOX42" s="756"/>
      <c r="NOY42" s="756"/>
      <c r="NOZ42" s="756"/>
      <c r="NPA42" s="756"/>
      <c r="NPB42" s="756"/>
      <c r="NPC42" s="756"/>
      <c r="NPD42" s="756"/>
      <c r="NPE42" s="756"/>
      <c r="NPF42" s="756"/>
      <c r="NPG42" s="756"/>
      <c r="NPH42" s="756"/>
      <c r="NPI42" s="756"/>
      <c r="NPJ42" s="756"/>
      <c r="NPK42" s="756"/>
      <c r="NPL42" s="756"/>
      <c r="NPM42" s="756"/>
      <c r="NPN42" s="756"/>
      <c r="NPO42" s="756"/>
      <c r="NPP42" s="756"/>
      <c r="NPQ42" s="756"/>
      <c r="NPR42" s="756"/>
      <c r="NPS42" s="756"/>
      <c r="NPT42" s="756"/>
      <c r="NPU42" s="756"/>
      <c r="NPV42" s="756"/>
      <c r="NPW42" s="756"/>
      <c r="NPX42" s="756"/>
      <c r="NPY42" s="756"/>
      <c r="NPZ42" s="756"/>
      <c r="NQA42" s="756"/>
      <c r="NQB42" s="756"/>
      <c r="NQC42" s="756"/>
      <c r="NQD42" s="756"/>
      <c r="NQE42" s="756"/>
      <c r="NQF42" s="756"/>
      <c r="NQG42" s="756"/>
      <c r="NQH42" s="756"/>
      <c r="NQI42" s="756"/>
      <c r="NQJ42" s="756"/>
      <c r="NQK42" s="756"/>
      <c r="NQL42" s="756"/>
      <c r="NQM42" s="756"/>
      <c r="NQN42" s="756"/>
      <c r="NQO42" s="756"/>
      <c r="NQP42" s="756"/>
      <c r="NQQ42" s="756"/>
      <c r="NQR42" s="756"/>
      <c r="NQS42" s="756"/>
      <c r="NQT42" s="756"/>
      <c r="NQU42" s="756"/>
      <c r="NQV42" s="756"/>
      <c r="NQW42" s="756"/>
      <c r="NQX42" s="756"/>
      <c r="NQY42" s="756"/>
      <c r="NQZ42" s="756"/>
      <c r="NRA42" s="756"/>
      <c r="NRB42" s="756"/>
      <c r="NRC42" s="756"/>
      <c r="NRD42" s="756"/>
      <c r="NRE42" s="756"/>
      <c r="NRF42" s="756"/>
      <c r="NRG42" s="756"/>
      <c r="NRH42" s="756"/>
      <c r="NRI42" s="756"/>
      <c r="NRJ42" s="756"/>
      <c r="NRK42" s="756"/>
      <c r="NRL42" s="756"/>
      <c r="NRM42" s="756"/>
      <c r="NRN42" s="756"/>
      <c r="NRO42" s="756"/>
      <c r="NRP42" s="756"/>
      <c r="NRQ42" s="756"/>
      <c r="NRR42" s="756"/>
      <c r="NRS42" s="756"/>
      <c r="NRT42" s="756"/>
      <c r="NRU42" s="756"/>
      <c r="NRV42" s="756"/>
      <c r="NRW42" s="756"/>
      <c r="NRX42" s="756"/>
      <c r="NRY42" s="756"/>
      <c r="NRZ42" s="756"/>
      <c r="NSA42" s="756"/>
      <c r="NSB42" s="756"/>
      <c r="NSC42" s="756"/>
      <c r="NSD42" s="756"/>
      <c r="NSE42" s="756"/>
      <c r="NSF42" s="756"/>
      <c r="NSG42" s="756"/>
      <c r="NSH42" s="756"/>
      <c r="NSI42" s="756"/>
      <c r="NSJ42" s="756"/>
      <c r="NSK42" s="756"/>
      <c r="NSL42" s="756"/>
      <c r="NSM42" s="756"/>
      <c r="NSN42" s="756"/>
      <c r="NSO42" s="756"/>
      <c r="NSP42" s="756"/>
      <c r="NSQ42" s="756"/>
      <c r="NSR42" s="756"/>
      <c r="NSS42" s="756"/>
      <c r="NST42" s="756"/>
      <c r="NSU42" s="756"/>
      <c r="NSV42" s="756"/>
      <c r="NSW42" s="756"/>
      <c r="NSX42" s="756"/>
      <c r="NSY42" s="756"/>
      <c r="NSZ42" s="756"/>
      <c r="NTA42" s="756"/>
      <c r="NTB42" s="756"/>
      <c r="NTC42" s="756"/>
      <c r="NTD42" s="756"/>
      <c r="NTE42" s="756"/>
      <c r="NTF42" s="756"/>
      <c r="NTG42" s="756"/>
      <c r="NTH42" s="756"/>
      <c r="NTI42" s="756"/>
      <c r="NTJ42" s="756"/>
      <c r="NTK42" s="756"/>
      <c r="NTL42" s="756"/>
      <c r="NTM42" s="756"/>
      <c r="NTN42" s="756"/>
      <c r="NTO42" s="756"/>
      <c r="NTP42" s="756"/>
      <c r="NTQ42" s="756"/>
      <c r="NTR42" s="756"/>
      <c r="NTS42" s="756"/>
      <c r="NTT42" s="756"/>
      <c r="NTU42" s="756"/>
      <c r="NTV42" s="756"/>
      <c r="NTW42" s="756"/>
      <c r="NTX42" s="756"/>
      <c r="NTY42" s="756"/>
      <c r="NTZ42" s="756"/>
      <c r="NUA42" s="756"/>
      <c r="NUB42" s="756"/>
      <c r="NUC42" s="756"/>
      <c r="NUD42" s="756"/>
      <c r="NUE42" s="756"/>
      <c r="NUF42" s="756"/>
      <c r="NUG42" s="756"/>
      <c r="NUH42" s="756"/>
      <c r="NUI42" s="756"/>
      <c r="NUJ42" s="756"/>
      <c r="NUK42" s="756"/>
      <c r="NUL42" s="756"/>
      <c r="NUM42" s="756"/>
      <c r="NUN42" s="756"/>
      <c r="NUO42" s="756"/>
      <c r="NUP42" s="756"/>
      <c r="NUQ42" s="756"/>
      <c r="NUR42" s="756"/>
      <c r="NUS42" s="756"/>
      <c r="NUT42" s="756"/>
      <c r="NUU42" s="756"/>
      <c r="NUV42" s="756"/>
      <c r="NUW42" s="756"/>
      <c r="NUX42" s="756"/>
      <c r="NUY42" s="756"/>
      <c r="NUZ42" s="756"/>
      <c r="NVA42" s="756"/>
      <c r="NVB42" s="756"/>
      <c r="NVC42" s="756"/>
      <c r="NVD42" s="756"/>
      <c r="NVE42" s="756"/>
      <c r="NVF42" s="756"/>
      <c r="NVG42" s="756"/>
      <c r="NVH42" s="756"/>
      <c r="NVI42" s="756"/>
      <c r="NVJ42" s="756"/>
      <c r="NVK42" s="756"/>
      <c r="NVL42" s="756"/>
      <c r="NVM42" s="756"/>
      <c r="NVN42" s="756"/>
      <c r="NVO42" s="756"/>
      <c r="NVP42" s="756"/>
      <c r="NVQ42" s="756"/>
      <c r="NVR42" s="756"/>
      <c r="NVS42" s="756"/>
      <c r="NVT42" s="756"/>
      <c r="NVU42" s="756"/>
      <c r="NVV42" s="756"/>
      <c r="NVW42" s="756"/>
      <c r="NVX42" s="756"/>
      <c r="NVY42" s="756"/>
      <c r="NVZ42" s="756"/>
      <c r="NWA42" s="756"/>
      <c r="NWB42" s="756"/>
      <c r="NWC42" s="756"/>
      <c r="NWD42" s="756"/>
      <c r="NWE42" s="756"/>
      <c r="NWF42" s="756"/>
      <c r="NWG42" s="756"/>
      <c r="NWH42" s="756"/>
      <c r="NWI42" s="756"/>
      <c r="NWJ42" s="756"/>
      <c r="NWK42" s="756"/>
      <c r="NWL42" s="756"/>
      <c r="NWM42" s="756"/>
      <c r="NWN42" s="756"/>
      <c r="NWO42" s="756"/>
      <c r="NWP42" s="756"/>
      <c r="NWQ42" s="756"/>
      <c r="NWR42" s="756"/>
      <c r="NWS42" s="756"/>
      <c r="NWT42" s="756"/>
      <c r="NWU42" s="756"/>
      <c r="NWV42" s="756"/>
      <c r="NWW42" s="756"/>
      <c r="NWX42" s="756"/>
      <c r="NWY42" s="756"/>
      <c r="NWZ42" s="756"/>
      <c r="NXA42" s="756"/>
      <c r="NXB42" s="756"/>
      <c r="NXC42" s="756"/>
      <c r="NXD42" s="756"/>
      <c r="NXE42" s="756"/>
      <c r="NXF42" s="756"/>
      <c r="NXG42" s="756"/>
      <c r="NXH42" s="756"/>
      <c r="NXI42" s="756"/>
      <c r="NXJ42" s="756"/>
      <c r="NXK42" s="756"/>
      <c r="NXL42" s="756"/>
      <c r="NXM42" s="756"/>
      <c r="NXN42" s="756"/>
      <c r="NXO42" s="756"/>
      <c r="NXP42" s="756"/>
      <c r="NXQ42" s="756"/>
      <c r="NXR42" s="756"/>
      <c r="NXS42" s="756"/>
      <c r="NXT42" s="756"/>
      <c r="NXU42" s="756"/>
      <c r="NXV42" s="756"/>
      <c r="NXW42" s="756"/>
      <c r="NXX42" s="756"/>
      <c r="NXY42" s="756"/>
      <c r="NXZ42" s="756"/>
      <c r="NYA42" s="756"/>
      <c r="NYB42" s="756"/>
      <c r="NYC42" s="756"/>
      <c r="NYD42" s="756"/>
      <c r="NYE42" s="756"/>
      <c r="NYF42" s="756"/>
      <c r="NYG42" s="756"/>
      <c r="NYH42" s="756"/>
      <c r="NYI42" s="756"/>
      <c r="NYJ42" s="756"/>
      <c r="NYK42" s="756"/>
      <c r="NYL42" s="756"/>
      <c r="NYM42" s="756"/>
      <c r="NYN42" s="756"/>
      <c r="NYO42" s="756"/>
      <c r="NYP42" s="756"/>
      <c r="NYQ42" s="756"/>
      <c r="NYR42" s="756"/>
      <c r="NYS42" s="756"/>
      <c r="NYT42" s="756"/>
      <c r="NYU42" s="756"/>
      <c r="NYV42" s="756"/>
      <c r="NYW42" s="756"/>
      <c r="NYX42" s="756"/>
      <c r="NYY42" s="756"/>
      <c r="NYZ42" s="756"/>
      <c r="NZA42" s="756"/>
      <c r="NZB42" s="756"/>
      <c r="NZC42" s="756"/>
      <c r="NZD42" s="756"/>
      <c r="NZE42" s="756"/>
      <c r="NZF42" s="756"/>
      <c r="NZG42" s="756"/>
      <c r="NZH42" s="756"/>
      <c r="NZI42" s="756"/>
      <c r="NZJ42" s="756"/>
      <c r="NZK42" s="756"/>
      <c r="NZL42" s="756"/>
      <c r="NZM42" s="756"/>
      <c r="NZN42" s="756"/>
      <c r="NZO42" s="756"/>
      <c r="NZP42" s="756"/>
      <c r="NZQ42" s="756"/>
      <c r="NZR42" s="756"/>
      <c r="NZS42" s="756"/>
      <c r="NZT42" s="756"/>
      <c r="NZU42" s="756"/>
      <c r="NZV42" s="756"/>
      <c r="NZW42" s="756"/>
      <c r="NZX42" s="756"/>
      <c r="NZY42" s="756"/>
      <c r="NZZ42" s="756"/>
      <c r="OAA42" s="756"/>
      <c r="OAB42" s="756"/>
      <c r="OAC42" s="756"/>
      <c r="OAD42" s="756"/>
      <c r="OAE42" s="756"/>
      <c r="OAF42" s="756"/>
      <c r="OAG42" s="756"/>
      <c r="OAH42" s="756"/>
      <c r="OAI42" s="756"/>
      <c r="OAJ42" s="756"/>
      <c r="OAK42" s="756"/>
      <c r="OAL42" s="756"/>
      <c r="OAM42" s="756"/>
      <c r="OAN42" s="756"/>
      <c r="OAO42" s="756"/>
      <c r="OAP42" s="756"/>
      <c r="OAQ42" s="756"/>
      <c r="OAR42" s="756"/>
      <c r="OAS42" s="756"/>
      <c r="OAT42" s="756"/>
      <c r="OAU42" s="756"/>
      <c r="OAV42" s="756"/>
      <c r="OAW42" s="756"/>
      <c r="OAX42" s="756"/>
      <c r="OAY42" s="756"/>
      <c r="OAZ42" s="756"/>
      <c r="OBA42" s="756"/>
      <c r="OBB42" s="756"/>
      <c r="OBC42" s="756"/>
      <c r="OBD42" s="756"/>
      <c r="OBE42" s="756"/>
      <c r="OBF42" s="756"/>
      <c r="OBG42" s="756"/>
      <c r="OBH42" s="756"/>
      <c r="OBI42" s="756"/>
      <c r="OBJ42" s="756"/>
      <c r="OBK42" s="756"/>
      <c r="OBL42" s="756"/>
      <c r="OBM42" s="756"/>
      <c r="OBN42" s="756"/>
      <c r="OBO42" s="756"/>
      <c r="OBP42" s="756"/>
      <c r="OBQ42" s="756"/>
      <c r="OBR42" s="756"/>
      <c r="OBS42" s="756"/>
      <c r="OBT42" s="756"/>
      <c r="OBU42" s="756"/>
      <c r="OBV42" s="756"/>
      <c r="OBW42" s="756"/>
      <c r="OBX42" s="756"/>
      <c r="OBY42" s="756"/>
      <c r="OBZ42" s="756"/>
      <c r="OCA42" s="756"/>
      <c r="OCB42" s="756"/>
      <c r="OCC42" s="756"/>
      <c r="OCD42" s="756"/>
      <c r="OCE42" s="756"/>
      <c r="OCF42" s="756"/>
      <c r="OCG42" s="756"/>
      <c r="OCH42" s="756"/>
      <c r="OCI42" s="756"/>
      <c r="OCJ42" s="756"/>
      <c r="OCK42" s="756"/>
      <c r="OCL42" s="756"/>
      <c r="OCM42" s="756"/>
      <c r="OCN42" s="756"/>
      <c r="OCO42" s="756"/>
      <c r="OCP42" s="756"/>
      <c r="OCQ42" s="756"/>
      <c r="OCR42" s="756"/>
      <c r="OCS42" s="756"/>
      <c r="OCT42" s="756"/>
      <c r="OCU42" s="756"/>
      <c r="OCV42" s="756"/>
      <c r="OCW42" s="756"/>
      <c r="OCX42" s="756"/>
      <c r="OCY42" s="756"/>
      <c r="OCZ42" s="756"/>
      <c r="ODA42" s="756"/>
      <c r="ODB42" s="756"/>
      <c r="ODC42" s="756"/>
      <c r="ODD42" s="756"/>
      <c r="ODE42" s="756"/>
      <c r="ODF42" s="756"/>
      <c r="ODG42" s="756"/>
      <c r="ODH42" s="756"/>
      <c r="ODI42" s="756"/>
      <c r="ODJ42" s="756"/>
      <c r="ODK42" s="756"/>
      <c r="ODL42" s="756"/>
      <c r="ODM42" s="756"/>
      <c r="ODN42" s="756"/>
      <c r="ODO42" s="756"/>
      <c r="ODP42" s="756"/>
      <c r="ODQ42" s="756"/>
      <c r="ODR42" s="756"/>
      <c r="ODS42" s="756"/>
      <c r="ODT42" s="756"/>
      <c r="ODU42" s="756"/>
      <c r="ODV42" s="756"/>
      <c r="ODW42" s="756"/>
      <c r="ODX42" s="756"/>
      <c r="ODY42" s="756"/>
      <c r="ODZ42" s="756"/>
      <c r="OEA42" s="756"/>
      <c r="OEB42" s="756"/>
      <c r="OEC42" s="756"/>
      <c r="OED42" s="756"/>
      <c r="OEE42" s="756"/>
      <c r="OEF42" s="756"/>
      <c r="OEG42" s="756"/>
      <c r="OEH42" s="756"/>
      <c r="OEI42" s="756"/>
      <c r="OEJ42" s="756"/>
      <c r="OEK42" s="756"/>
      <c r="OEL42" s="756"/>
      <c r="OEM42" s="756"/>
      <c r="OEN42" s="756"/>
      <c r="OEO42" s="756"/>
      <c r="OEP42" s="756"/>
      <c r="OEQ42" s="756"/>
      <c r="OER42" s="756"/>
      <c r="OES42" s="756"/>
      <c r="OET42" s="756"/>
      <c r="OEU42" s="756"/>
      <c r="OEV42" s="756"/>
      <c r="OEW42" s="756"/>
      <c r="OEX42" s="756"/>
      <c r="OEY42" s="756"/>
      <c r="OEZ42" s="756"/>
      <c r="OFA42" s="756"/>
      <c r="OFB42" s="756"/>
      <c r="OFC42" s="756"/>
      <c r="OFD42" s="756"/>
      <c r="OFE42" s="756"/>
      <c r="OFF42" s="756"/>
      <c r="OFG42" s="756"/>
      <c r="OFH42" s="756"/>
      <c r="OFI42" s="756"/>
      <c r="OFJ42" s="756"/>
      <c r="OFK42" s="756"/>
      <c r="OFL42" s="756"/>
      <c r="OFM42" s="756"/>
      <c r="OFN42" s="756"/>
      <c r="OFO42" s="756"/>
      <c r="OFP42" s="756"/>
      <c r="OFQ42" s="756"/>
      <c r="OFR42" s="756"/>
      <c r="OFS42" s="756"/>
      <c r="OFT42" s="756"/>
      <c r="OFU42" s="756"/>
      <c r="OFV42" s="756"/>
      <c r="OFW42" s="756"/>
      <c r="OFX42" s="756"/>
      <c r="OFY42" s="756"/>
      <c r="OFZ42" s="756"/>
      <c r="OGA42" s="756"/>
      <c r="OGB42" s="756"/>
      <c r="OGC42" s="756"/>
      <c r="OGD42" s="756"/>
      <c r="OGE42" s="756"/>
      <c r="OGF42" s="756"/>
      <c r="OGG42" s="756"/>
      <c r="OGH42" s="756"/>
      <c r="OGI42" s="756"/>
      <c r="OGJ42" s="756"/>
      <c r="OGK42" s="756"/>
      <c r="OGL42" s="756"/>
      <c r="OGM42" s="756"/>
      <c r="OGN42" s="756"/>
      <c r="OGO42" s="756"/>
      <c r="OGP42" s="756"/>
      <c r="OGQ42" s="756"/>
      <c r="OGR42" s="756"/>
      <c r="OGS42" s="756"/>
      <c r="OGT42" s="756"/>
      <c r="OGU42" s="756"/>
      <c r="OGV42" s="756"/>
      <c r="OGW42" s="756"/>
      <c r="OGX42" s="756"/>
      <c r="OGY42" s="756"/>
      <c r="OGZ42" s="756"/>
      <c r="OHA42" s="756"/>
      <c r="OHB42" s="756"/>
      <c r="OHC42" s="756"/>
      <c r="OHD42" s="756"/>
      <c r="OHE42" s="756"/>
      <c r="OHF42" s="756"/>
      <c r="OHG42" s="756"/>
      <c r="OHH42" s="756"/>
      <c r="OHI42" s="756"/>
      <c r="OHJ42" s="756"/>
      <c r="OHK42" s="756"/>
      <c r="OHL42" s="756"/>
      <c r="OHM42" s="756"/>
      <c r="OHN42" s="756"/>
      <c r="OHO42" s="756"/>
      <c r="OHP42" s="756"/>
      <c r="OHQ42" s="756"/>
      <c r="OHR42" s="756"/>
      <c r="OHS42" s="756"/>
      <c r="OHT42" s="756"/>
      <c r="OHU42" s="756"/>
      <c r="OHV42" s="756"/>
      <c r="OHW42" s="756"/>
      <c r="OHX42" s="756"/>
      <c r="OHY42" s="756"/>
      <c r="OHZ42" s="756"/>
      <c r="OIA42" s="756"/>
      <c r="OIB42" s="756"/>
      <c r="OIC42" s="756"/>
      <c r="OID42" s="756"/>
      <c r="OIE42" s="756"/>
      <c r="OIF42" s="756"/>
      <c r="OIG42" s="756"/>
      <c r="OIH42" s="756"/>
      <c r="OII42" s="756"/>
      <c r="OIJ42" s="756"/>
      <c r="OIK42" s="756"/>
      <c r="OIL42" s="756"/>
      <c r="OIM42" s="756"/>
      <c r="OIN42" s="756"/>
      <c r="OIO42" s="756"/>
      <c r="OIP42" s="756"/>
      <c r="OIQ42" s="756"/>
      <c r="OIR42" s="756"/>
      <c r="OIS42" s="756"/>
      <c r="OIT42" s="756"/>
      <c r="OIU42" s="756"/>
      <c r="OIV42" s="756"/>
      <c r="OIW42" s="756"/>
      <c r="OIX42" s="756"/>
      <c r="OIY42" s="756"/>
      <c r="OIZ42" s="756"/>
      <c r="OJA42" s="756"/>
      <c r="OJB42" s="756"/>
      <c r="OJC42" s="756"/>
      <c r="OJD42" s="756"/>
      <c r="OJE42" s="756"/>
      <c r="OJF42" s="756"/>
      <c r="OJG42" s="756"/>
      <c r="OJH42" s="756"/>
      <c r="OJI42" s="756"/>
      <c r="OJJ42" s="756"/>
      <c r="OJK42" s="756"/>
      <c r="OJL42" s="756"/>
      <c r="OJM42" s="756"/>
      <c r="OJN42" s="756"/>
      <c r="OJO42" s="756"/>
      <c r="OJP42" s="756"/>
      <c r="OJQ42" s="756"/>
      <c r="OJR42" s="756"/>
      <c r="OJS42" s="756"/>
      <c r="OJT42" s="756"/>
      <c r="OJU42" s="756"/>
      <c r="OJV42" s="756"/>
      <c r="OJW42" s="756"/>
      <c r="OJX42" s="756"/>
      <c r="OJY42" s="756"/>
      <c r="OJZ42" s="756"/>
      <c r="OKA42" s="756"/>
      <c r="OKB42" s="756"/>
      <c r="OKC42" s="756"/>
      <c r="OKD42" s="756"/>
      <c r="OKE42" s="756"/>
      <c r="OKF42" s="756"/>
      <c r="OKG42" s="756"/>
      <c r="OKH42" s="756"/>
      <c r="OKI42" s="756"/>
      <c r="OKJ42" s="756"/>
      <c r="OKK42" s="756"/>
      <c r="OKL42" s="756"/>
      <c r="OKM42" s="756"/>
      <c r="OKN42" s="756"/>
      <c r="OKO42" s="756"/>
      <c r="OKP42" s="756"/>
      <c r="OKQ42" s="756"/>
      <c r="OKR42" s="756"/>
      <c r="OKS42" s="756"/>
      <c r="OKT42" s="756"/>
      <c r="OKU42" s="756"/>
      <c r="OKV42" s="756"/>
      <c r="OKW42" s="756"/>
      <c r="OKX42" s="756"/>
      <c r="OKY42" s="756"/>
      <c r="OKZ42" s="756"/>
      <c r="OLA42" s="756"/>
      <c r="OLB42" s="756"/>
      <c r="OLC42" s="756"/>
      <c r="OLD42" s="756"/>
      <c r="OLE42" s="756"/>
      <c r="OLF42" s="756"/>
      <c r="OLG42" s="756"/>
      <c r="OLH42" s="756"/>
      <c r="OLI42" s="756"/>
      <c r="OLJ42" s="756"/>
      <c r="OLK42" s="756"/>
      <c r="OLL42" s="756"/>
      <c r="OLM42" s="756"/>
      <c r="OLN42" s="756"/>
      <c r="OLO42" s="756"/>
      <c r="OLP42" s="756"/>
      <c r="OLQ42" s="756"/>
      <c r="OLR42" s="756"/>
      <c r="OLS42" s="756"/>
      <c r="OLT42" s="756"/>
      <c r="OLU42" s="756"/>
      <c r="OLV42" s="756"/>
      <c r="OLW42" s="756"/>
      <c r="OLX42" s="756"/>
      <c r="OLY42" s="756"/>
      <c r="OLZ42" s="756"/>
      <c r="OMA42" s="756"/>
      <c r="OMB42" s="756"/>
      <c r="OMC42" s="756"/>
      <c r="OMD42" s="756"/>
      <c r="OME42" s="756"/>
      <c r="OMF42" s="756"/>
      <c r="OMG42" s="756"/>
      <c r="OMH42" s="756"/>
      <c r="OMI42" s="756"/>
      <c r="OMJ42" s="756"/>
      <c r="OMK42" s="756"/>
      <c r="OML42" s="756"/>
      <c r="OMM42" s="756"/>
      <c r="OMN42" s="756"/>
      <c r="OMO42" s="756"/>
      <c r="OMP42" s="756"/>
      <c r="OMQ42" s="756"/>
      <c r="OMR42" s="756"/>
      <c r="OMS42" s="756"/>
      <c r="OMT42" s="756"/>
      <c r="OMU42" s="756"/>
      <c r="OMV42" s="756"/>
      <c r="OMW42" s="756"/>
      <c r="OMX42" s="756"/>
      <c r="OMY42" s="756"/>
      <c r="OMZ42" s="756"/>
      <c r="ONA42" s="756"/>
      <c r="ONB42" s="756"/>
      <c r="ONC42" s="756"/>
      <c r="OND42" s="756"/>
      <c r="ONE42" s="756"/>
      <c r="ONF42" s="756"/>
      <c r="ONG42" s="756"/>
      <c r="ONH42" s="756"/>
      <c r="ONI42" s="756"/>
      <c r="ONJ42" s="756"/>
      <c r="ONK42" s="756"/>
      <c r="ONL42" s="756"/>
      <c r="ONM42" s="756"/>
      <c r="ONN42" s="756"/>
      <c r="ONO42" s="756"/>
      <c r="ONP42" s="756"/>
      <c r="ONQ42" s="756"/>
      <c r="ONR42" s="756"/>
      <c r="ONS42" s="756"/>
      <c r="ONT42" s="756"/>
      <c r="ONU42" s="756"/>
      <c r="ONV42" s="756"/>
      <c r="ONW42" s="756"/>
      <c r="ONX42" s="756"/>
      <c r="ONY42" s="756"/>
      <c r="ONZ42" s="756"/>
      <c r="OOA42" s="756"/>
      <c r="OOB42" s="756"/>
      <c r="OOC42" s="756"/>
      <c r="OOD42" s="756"/>
      <c r="OOE42" s="756"/>
      <c r="OOF42" s="756"/>
      <c r="OOG42" s="756"/>
      <c r="OOH42" s="756"/>
      <c r="OOI42" s="756"/>
      <c r="OOJ42" s="756"/>
      <c r="OOK42" s="756"/>
      <c r="OOL42" s="756"/>
      <c r="OOM42" s="756"/>
      <c r="OON42" s="756"/>
      <c r="OOO42" s="756"/>
      <c r="OOP42" s="756"/>
      <c r="OOQ42" s="756"/>
      <c r="OOR42" s="756"/>
      <c r="OOS42" s="756"/>
      <c r="OOT42" s="756"/>
      <c r="OOU42" s="756"/>
      <c r="OOV42" s="756"/>
      <c r="OOW42" s="756"/>
      <c r="OOX42" s="756"/>
      <c r="OOY42" s="756"/>
      <c r="OOZ42" s="756"/>
      <c r="OPA42" s="756"/>
      <c r="OPB42" s="756"/>
      <c r="OPC42" s="756"/>
      <c r="OPD42" s="756"/>
      <c r="OPE42" s="756"/>
      <c r="OPF42" s="756"/>
      <c r="OPG42" s="756"/>
      <c r="OPH42" s="756"/>
      <c r="OPI42" s="756"/>
      <c r="OPJ42" s="756"/>
      <c r="OPK42" s="756"/>
      <c r="OPL42" s="756"/>
      <c r="OPM42" s="756"/>
      <c r="OPN42" s="756"/>
      <c r="OPO42" s="756"/>
      <c r="OPP42" s="756"/>
      <c r="OPQ42" s="756"/>
      <c r="OPR42" s="756"/>
      <c r="OPS42" s="756"/>
      <c r="OPT42" s="756"/>
      <c r="OPU42" s="756"/>
      <c r="OPV42" s="756"/>
      <c r="OPW42" s="756"/>
      <c r="OPX42" s="756"/>
      <c r="OPY42" s="756"/>
      <c r="OPZ42" s="756"/>
      <c r="OQA42" s="756"/>
      <c r="OQB42" s="756"/>
      <c r="OQC42" s="756"/>
      <c r="OQD42" s="756"/>
      <c r="OQE42" s="756"/>
      <c r="OQF42" s="756"/>
      <c r="OQG42" s="756"/>
      <c r="OQH42" s="756"/>
      <c r="OQI42" s="756"/>
      <c r="OQJ42" s="756"/>
      <c r="OQK42" s="756"/>
      <c r="OQL42" s="756"/>
      <c r="OQM42" s="756"/>
      <c r="OQN42" s="756"/>
      <c r="OQO42" s="756"/>
      <c r="OQP42" s="756"/>
      <c r="OQQ42" s="756"/>
      <c r="OQR42" s="756"/>
      <c r="OQS42" s="756"/>
      <c r="OQT42" s="756"/>
      <c r="OQU42" s="756"/>
      <c r="OQV42" s="756"/>
      <c r="OQW42" s="756"/>
      <c r="OQX42" s="756"/>
      <c r="OQY42" s="756"/>
      <c r="OQZ42" s="756"/>
      <c r="ORA42" s="756"/>
      <c r="ORB42" s="756"/>
      <c r="ORC42" s="756"/>
      <c r="ORD42" s="756"/>
      <c r="ORE42" s="756"/>
      <c r="ORF42" s="756"/>
      <c r="ORG42" s="756"/>
      <c r="ORH42" s="756"/>
      <c r="ORI42" s="756"/>
      <c r="ORJ42" s="756"/>
      <c r="ORK42" s="756"/>
      <c r="ORL42" s="756"/>
      <c r="ORM42" s="756"/>
      <c r="ORN42" s="756"/>
      <c r="ORO42" s="756"/>
      <c r="ORP42" s="756"/>
      <c r="ORQ42" s="756"/>
      <c r="ORR42" s="756"/>
      <c r="ORS42" s="756"/>
      <c r="ORT42" s="756"/>
      <c r="ORU42" s="756"/>
      <c r="ORV42" s="756"/>
      <c r="ORW42" s="756"/>
      <c r="ORX42" s="756"/>
      <c r="ORY42" s="756"/>
      <c r="ORZ42" s="756"/>
      <c r="OSA42" s="756"/>
      <c r="OSB42" s="756"/>
      <c r="OSC42" s="756"/>
      <c r="OSD42" s="756"/>
      <c r="OSE42" s="756"/>
      <c r="OSF42" s="756"/>
      <c r="OSG42" s="756"/>
      <c r="OSH42" s="756"/>
      <c r="OSI42" s="756"/>
      <c r="OSJ42" s="756"/>
      <c r="OSK42" s="756"/>
      <c r="OSL42" s="756"/>
      <c r="OSM42" s="756"/>
      <c r="OSN42" s="756"/>
      <c r="OSO42" s="756"/>
      <c r="OSP42" s="756"/>
      <c r="OSQ42" s="756"/>
      <c r="OSR42" s="756"/>
      <c r="OSS42" s="756"/>
      <c r="OST42" s="756"/>
      <c r="OSU42" s="756"/>
      <c r="OSV42" s="756"/>
      <c r="OSW42" s="756"/>
      <c r="OSX42" s="756"/>
      <c r="OSY42" s="756"/>
      <c r="OSZ42" s="756"/>
      <c r="OTA42" s="756"/>
      <c r="OTB42" s="756"/>
      <c r="OTC42" s="756"/>
      <c r="OTD42" s="756"/>
      <c r="OTE42" s="756"/>
      <c r="OTF42" s="756"/>
      <c r="OTG42" s="756"/>
      <c r="OTH42" s="756"/>
      <c r="OTI42" s="756"/>
      <c r="OTJ42" s="756"/>
      <c r="OTK42" s="756"/>
      <c r="OTL42" s="756"/>
      <c r="OTM42" s="756"/>
      <c r="OTN42" s="756"/>
      <c r="OTO42" s="756"/>
      <c r="OTP42" s="756"/>
      <c r="OTQ42" s="756"/>
      <c r="OTR42" s="756"/>
      <c r="OTS42" s="756"/>
      <c r="OTT42" s="756"/>
      <c r="OTU42" s="756"/>
      <c r="OTV42" s="756"/>
      <c r="OTW42" s="756"/>
      <c r="OTX42" s="756"/>
      <c r="OTY42" s="756"/>
      <c r="OTZ42" s="756"/>
      <c r="OUA42" s="756"/>
      <c r="OUB42" s="756"/>
      <c r="OUC42" s="756"/>
      <c r="OUD42" s="756"/>
      <c r="OUE42" s="756"/>
      <c r="OUF42" s="756"/>
      <c r="OUG42" s="756"/>
      <c r="OUH42" s="756"/>
      <c r="OUI42" s="756"/>
      <c r="OUJ42" s="756"/>
      <c r="OUK42" s="756"/>
      <c r="OUL42" s="756"/>
      <c r="OUM42" s="756"/>
      <c r="OUN42" s="756"/>
      <c r="OUO42" s="756"/>
      <c r="OUP42" s="756"/>
      <c r="OUQ42" s="756"/>
      <c r="OUR42" s="756"/>
      <c r="OUS42" s="756"/>
      <c r="OUT42" s="756"/>
      <c r="OUU42" s="756"/>
      <c r="OUV42" s="756"/>
      <c r="OUW42" s="756"/>
      <c r="OUX42" s="756"/>
      <c r="OUY42" s="756"/>
      <c r="OUZ42" s="756"/>
      <c r="OVA42" s="756"/>
      <c r="OVB42" s="756"/>
      <c r="OVC42" s="756"/>
      <c r="OVD42" s="756"/>
      <c r="OVE42" s="756"/>
      <c r="OVF42" s="756"/>
      <c r="OVG42" s="756"/>
      <c r="OVH42" s="756"/>
      <c r="OVI42" s="756"/>
      <c r="OVJ42" s="756"/>
      <c r="OVK42" s="756"/>
      <c r="OVL42" s="756"/>
      <c r="OVM42" s="756"/>
      <c r="OVN42" s="756"/>
      <c r="OVO42" s="756"/>
      <c r="OVP42" s="756"/>
      <c r="OVQ42" s="756"/>
      <c r="OVR42" s="756"/>
      <c r="OVS42" s="756"/>
      <c r="OVT42" s="756"/>
      <c r="OVU42" s="756"/>
      <c r="OVV42" s="756"/>
      <c r="OVW42" s="756"/>
      <c r="OVX42" s="756"/>
      <c r="OVY42" s="756"/>
      <c r="OVZ42" s="756"/>
      <c r="OWA42" s="756"/>
      <c r="OWB42" s="756"/>
      <c r="OWC42" s="756"/>
      <c r="OWD42" s="756"/>
      <c r="OWE42" s="756"/>
      <c r="OWF42" s="756"/>
      <c r="OWG42" s="756"/>
      <c r="OWH42" s="756"/>
      <c r="OWI42" s="756"/>
      <c r="OWJ42" s="756"/>
      <c r="OWK42" s="756"/>
      <c r="OWL42" s="756"/>
      <c r="OWM42" s="756"/>
      <c r="OWN42" s="756"/>
      <c r="OWO42" s="756"/>
      <c r="OWP42" s="756"/>
      <c r="OWQ42" s="756"/>
      <c r="OWR42" s="756"/>
      <c r="OWS42" s="756"/>
      <c r="OWT42" s="756"/>
      <c r="OWU42" s="756"/>
      <c r="OWV42" s="756"/>
      <c r="OWW42" s="756"/>
      <c r="OWX42" s="756"/>
      <c r="OWY42" s="756"/>
      <c r="OWZ42" s="756"/>
      <c r="OXA42" s="756"/>
      <c r="OXB42" s="756"/>
      <c r="OXC42" s="756"/>
      <c r="OXD42" s="756"/>
      <c r="OXE42" s="756"/>
      <c r="OXF42" s="756"/>
      <c r="OXG42" s="756"/>
      <c r="OXH42" s="756"/>
      <c r="OXI42" s="756"/>
      <c r="OXJ42" s="756"/>
      <c r="OXK42" s="756"/>
      <c r="OXL42" s="756"/>
      <c r="OXM42" s="756"/>
      <c r="OXN42" s="756"/>
      <c r="OXO42" s="756"/>
      <c r="OXP42" s="756"/>
      <c r="OXQ42" s="756"/>
      <c r="OXR42" s="756"/>
      <c r="OXS42" s="756"/>
      <c r="OXT42" s="756"/>
      <c r="OXU42" s="756"/>
      <c r="OXV42" s="756"/>
      <c r="OXW42" s="756"/>
      <c r="OXX42" s="756"/>
      <c r="OXY42" s="756"/>
      <c r="OXZ42" s="756"/>
      <c r="OYA42" s="756"/>
      <c r="OYB42" s="756"/>
      <c r="OYC42" s="756"/>
      <c r="OYD42" s="756"/>
      <c r="OYE42" s="756"/>
      <c r="OYF42" s="756"/>
      <c r="OYG42" s="756"/>
      <c r="OYH42" s="756"/>
      <c r="OYI42" s="756"/>
      <c r="OYJ42" s="756"/>
      <c r="OYK42" s="756"/>
      <c r="OYL42" s="756"/>
      <c r="OYM42" s="756"/>
      <c r="OYN42" s="756"/>
      <c r="OYO42" s="756"/>
      <c r="OYP42" s="756"/>
      <c r="OYQ42" s="756"/>
      <c r="OYR42" s="756"/>
      <c r="OYS42" s="756"/>
      <c r="OYT42" s="756"/>
      <c r="OYU42" s="756"/>
      <c r="OYV42" s="756"/>
      <c r="OYW42" s="756"/>
      <c r="OYX42" s="756"/>
      <c r="OYY42" s="756"/>
      <c r="OYZ42" s="756"/>
      <c r="OZA42" s="756"/>
      <c r="OZB42" s="756"/>
      <c r="OZC42" s="756"/>
      <c r="OZD42" s="756"/>
      <c r="OZE42" s="756"/>
      <c r="OZF42" s="756"/>
      <c r="OZG42" s="756"/>
      <c r="OZH42" s="756"/>
      <c r="OZI42" s="756"/>
      <c r="OZJ42" s="756"/>
      <c r="OZK42" s="756"/>
      <c r="OZL42" s="756"/>
      <c r="OZM42" s="756"/>
      <c r="OZN42" s="756"/>
      <c r="OZO42" s="756"/>
      <c r="OZP42" s="756"/>
      <c r="OZQ42" s="756"/>
      <c r="OZR42" s="756"/>
      <c r="OZS42" s="756"/>
      <c r="OZT42" s="756"/>
      <c r="OZU42" s="756"/>
      <c r="OZV42" s="756"/>
      <c r="OZW42" s="756"/>
      <c r="OZX42" s="756"/>
      <c r="OZY42" s="756"/>
      <c r="OZZ42" s="756"/>
      <c r="PAA42" s="756"/>
      <c r="PAB42" s="756"/>
      <c r="PAC42" s="756"/>
      <c r="PAD42" s="756"/>
      <c r="PAE42" s="756"/>
      <c r="PAF42" s="756"/>
      <c r="PAG42" s="756"/>
      <c r="PAH42" s="756"/>
      <c r="PAI42" s="756"/>
      <c r="PAJ42" s="756"/>
      <c r="PAK42" s="756"/>
      <c r="PAL42" s="756"/>
      <c r="PAM42" s="756"/>
      <c r="PAN42" s="756"/>
      <c r="PAO42" s="756"/>
      <c r="PAP42" s="756"/>
      <c r="PAQ42" s="756"/>
      <c r="PAR42" s="756"/>
      <c r="PAS42" s="756"/>
      <c r="PAT42" s="756"/>
      <c r="PAU42" s="756"/>
      <c r="PAV42" s="756"/>
      <c r="PAW42" s="756"/>
      <c r="PAX42" s="756"/>
      <c r="PAY42" s="756"/>
      <c r="PAZ42" s="756"/>
      <c r="PBA42" s="756"/>
      <c r="PBB42" s="756"/>
      <c r="PBC42" s="756"/>
      <c r="PBD42" s="756"/>
      <c r="PBE42" s="756"/>
      <c r="PBF42" s="756"/>
      <c r="PBG42" s="756"/>
      <c r="PBH42" s="756"/>
      <c r="PBI42" s="756"/>
      <c r="PBJ42" s="756"/>
      <c r="PBK42" s="756"/>
      <c r="PBL42" s="756"/>
      <c r="PBM42" s="756"/>
      <c r="PBN42" s="756"/>
      <c r="PBO42" s="756"/>
      <c r="PBP42" s="756"/>
      <c r="PBQ42" s="756"/>
      <c r="PBR42" s="756"/>
      <c r="PBS42" s="756"/>
      <c r="PBT42" s="756"/>
      <c r="PBU42" s="756"/>
      <c r="PBV42" s="756"/>
      <c r="PBW42" s="756"/>
      <c r="PBX42" s="756"/>
      <c r="PBY42" s="756"/>
      <c r="PBZ42" s="756"/>
      <c r="PCA42" s="756"/>
      <c r="PCB42" s="756"/>
      <c r="PCC42" s="756"/>
      <c r="PCD42" s="756"/>
      <c r="PCE42" s="756"/>
      <c r="PCF42" s="756"/>
      <c r="PCG42" s="756"/>
      <c r="PCH42" s="756"/>
      <c r="PCI42" s="756"/>
      <c r="PCJ42" s="756"/>
      <c r="PCK42" s="756"/>
      <c r="PCL42" s="756"/>
      <c r="PCM42" s="756"/>
      <c r="PCN42" s="756"/>
      <c r="PCO42" s="756"/>
      <c r="PCP42" s="756"/>
      <c r="PCQ42" s="756"/>
      <c r="PCR42" s="756"/>
      <c r="PCS42" s="756"/>
      <c r="PCT42" s="756"/>
      <c r="PCU42" s="756"/>
      <c r="PCV42" s="756"/>
      <c r="PCW42" s="756"/>
      <c r="PCX42" s="756"/>
      <c r="PCY42" s="756"/>
      <c r="PCZ42" s="756"/>
      <c r="PDA42" s="756"/>
      <c r="PDB42" s="756"/>
      <c r="PDC42" s="756"/>
      <c r="PDD42" s="756"/>
      <c r="PDE42" s="756"/>
      <c r="PDF42" s="756"/>
      <c r="PDG42" s="756"/>
      <c r="PDH42" s="756"/>
      <c r="PDI42" s="756"/>
      <c r="PDJ42" s="756"/>
      <c r="PDK42" s="756"/>
      <c r="PDL42" s="756"/>
      <c r="PDM42" s="756"/>
      <c r="PDN42" s="756"/>
      <c r="PDO42" s="756"/>
      <c r="PDP42" s="756"/>
      <c r="PDQ42" s="756"/>
      <c r="PDR42" s="756"/>
      <c r="PDS42" s="756"/>
      <c r="PDT42" s="756"/>
      <c r="PDU42" s="756"/>
      <c r="PDV42" s="756"/>
      <c r="PDW42" s="756"/>
      <c r="PDX42" s="756"/>
      <c r="PDY42" s="756"/>
      <c r="PDZ42" s="756"/>
      <c r="PEA42" s="756"/>
      <c r="PEB42" s="756"/>
      <c r="PEC42" s="756"/>
      <c r="PED42" s="756"/>
      <c r="PEE42" s="756"/>
      <c r="PEF42" s="756"/>
      <c r="PEG42" s="756"/>
      <c r="PEH42" s="756"/>
      <c r="PEI42" s="756"/>
      <c r="PEJ42" s="756"/>
      <c r="PEK42" s="756"/>
      <c r="PEL42" s="756"/>
      <c r="PEM42" s="756"/>
      <c r="PEN42" s="756"/>
      <c r="PEO42" s="756"/>
      <c r="PEP42" s="756"/>
      <c r="PEQ42" s="756"/>
      <c r="PER42" s="756"/>
      <c r="PES42" s="756"/>
      <c r="PET42" s="756"/>
      <c r="PEU42" s="756"/>
      <c r="PEV42" s="756"/>
      <c r="PEW42" s="756"/>
      <c r="PEX42" s="756"/>
      <c r="PEY42" s="756"/>
      <c r="PEZ42" s="756"/>
      <c r="PFA42" s="756"/>
      <c r="PFB42" s="756"/>
      <c r="PFC42" s="756"/>
      <c r="PFD42" s="756"/>
      <c r="PFE42" s="756"/>
      <c r="PFF42" s="756"/>
      <c r="PFG42" s="756"/>
      <c r="PFH42" s="756"/>
      <c r="PFI42" s="756"/>
      <c r="PFJ42" s="756"/>
      <c r="PFK42" s="756"/>
      <c r="PFL42" s="756"/>
      <c r="PFM42" s="756"/>
      <c r="PFN42" s="756"/>
      <c r="PFO42" s="756"/>
      <c r="PFP42" s="756"/>
      <c r="PFQ42" s="756"/>
      <c r="PFR42" s="756"/>
      <c r="PFS42" s="756"/>
      <c r="PFT42" s="756"/>
      <c r="PFU42" s="756"/>
      <c r="PFV42" s="756"/>
      <c r="PFW42" s="756"/>
      <c r="PFX42" s="756"/>
      <c r="PFY42" s="756"/>
      <c r="PFZ42" s="756"/>
      <c r="PGA42" s="756"/>
      <c r="PGB42" s="756"/>
      <c r="PGC42" s="756"/>
      <c r="PGD42" s="756"/>
      <c r="PGE42" s="756"/>
      <c r="PGF42" s="756"/>
      <c r="PGG42" s="756"/>
      <c r="PGH42" s="756"/>
      <c r="PGI42" s="756"/>
      <c r="PGJ42" s="756"/>
      <c r="PGK42" s="756"/>
      <c r="PGL42" s="756"/>
      <c r="PGM42" s="756"/>
      <c r="PGN42" s="756"/>
      <c r="PGO42" s="756"/>
      <c r="PGP42" s="756"/>
      <c r="PGQ42" s="756"/>
      <c r="PGR42" s="756"/>
      <c r="PGS42" s="756"/>
      <c r="PGT42" s="756"/>
      <c r="PGU42" s="756"/>
      <c r="PGV42" s="756"/>
      <c r="PGW42" s="756"/>
      <c r="PGX42" s="756"/>
      <c r="PGY42" s="756"/>
      <c r="PGZ42" s="756"/>
      <c r="PHA42" s="756"/>
      <c r="PHB42" s="756"/>
      <c r="PHC42" s="756"/>
      <c r="PHD42" s="756"/>
      <c r="PHE42" s="756"/>
      <c r="PHF42" s="756"/>
      <c r="PHG42" s="756"/>
      <c r="PHH42" s="756"/>
      <c r="PHI42" s="756"/>
      <c r="PHJ42" s="756"/>
      <c r="PHK42" s="756"/>
      <c r="PHL42" s="756"/>
      <c r="PHM42" s="756"/>
      <c r="PHN42" s="756"/>
      <c r="PHO42" s="756"/>
      <c r="PHP42" s="756"/>
      <c r="PHQ42" s="756"/>
      <c r="PHR42" s="756"/>
      <c r="PHS42" s="756"/>
      <c r="PHT42" s="756"/>
      <c r="PHU42" s="756"/>
      <c r="PHV42" s="756"/>
      <c r="PHW42" s="756"/>
      <c r="PHX42" s="756"/>
      <c r="PHY42" s="756"/>
      <c r="PHZ42" s="756"/>
      <c r="PIA42" s="756"/>
      <c r="PIB42" s="756"/>
      <c r="PIC42" s="756"/>
      <c r="PID42" s="756"/>
      <c r="PIE42" s="756"/>
      <c r="PIF42" s="756"/>
      <c r="PIG42" s="756"/>
      <c r="PIH42" s="756"/>
      <c r="PII42" s="756"/>
      <c r="PIJ42" s="756"/>
      <c r="PIK42" s="756"/>
      <c r="PIL42" s="756"/>
      <c r="PIM42" s="756"/>
      <c r="PIN42" s="756"/>
      <c r="PIO42" s="756"/>
      <c r="PIP42" s="756"/>
      <c r="PIQ42" s="756"/>
      <c r="PIR42" s="756"/>
      <c r="PIS42" s="756"/>
      <c r="PIT42" s="756"/>
      <c r="PIU42" s="756"/>
      <c r="PIV42" s="756"/>
      <c r="PIW42" s="756"/>
      <c r="PIX42" s="756"/>
      <c r="PIY42" s="756"/>
      <c r="PIZ42" s="756"/>
      <c r="PJA42" s="756"/>
      <c r="PJB42" s="756"/>
      <c r="PJC42" s="756"/>
      <c r="PJD42" s="756"/>
      <c r="PJE42" s="756"/>
      <c r="PJF42" s="756"/>
      <c r="PJG42" s="756"/>
      <c r="PJH42" s="756"/>
      <c r="PJI42" s="756"/>
      <c r="PJJ42" s="756"/>
      <c r="PJK42" s="756"/>
      <c r="PJL42" s="756"/>
      <c r="PJM42" s="756"/>
      <c r="PJN42" s="756"/>
      <c r="PJO42" s="756"/>
      <c r="PJP42" s="756"/>
      <c r="PJQ42" s="756"/>
      <c r="PJR42" s="756"/>
      <c r="PJS42" s="756"/>
      <c r="PJT42" s="756"/>
      <c r="PJU42" s="756"/>
      <c r="PJV42" s="756"/>
      <c r="PJW42" s="756"/>
      <c r="PJX42" s="756"/>
      <c r="PJY42" s="756"/>
      <c r="PJZ42" s="756"/>
      <c r="PKA42" s="756"/>
      <c r="PKB42" s="756"/>
      <c r="PKC42" s="756"/>
      <c r="PKD42" s="756"/>
      <c r="PKE42" s="756"/>
      <c r="PKF42" s="756"/>
      <c r="PKG42" s="756"/>
      <c r="PKH42" s="756"/>
      <c r="PKI42" s="756"/>
      <c r="PKJ42" s="756"/>
      <c r="PKK42" s="756"/>
      <c r="PKL42" s="756"/>
      <c r="PKM42" s="756"/>
      <c r="PKN42" s="756"/>
      <c r="PKO42" s="756"/>
      <c r="PKP42" s="756"/>
      <c r="PKQ42" s="756"/>
      <c r="PKR42" s="756"/>
      <c r="PKS42" s="756"/>
      <c r="PKT42" s="756"/>
      <c r="PKU42" s="756"/>
      <c r="PKV42" s="756"/>
      <c r="PKW42" s="756"/>
      <c r="PKX42" s="756"/>
      <c r="PKY42" s="756"/>
      <c r="PKZ42" s="756"/>
      <c r="PLA42" s="756"/>
      <c r="PLB42" s="756"/>
      <c r="PLC42" s="756"/>
      <c r="PLD42" s="756"/>
      <c r="PLE42" s="756"/>
      <c r="PLF42" s="756"/>
      <c r="PLG42" s="756"/>
      <c r="PLH42" s="756"/>
      <c r="PLI42" s="756"/>
      <c r="PLJ42" s="756"/>
      <c r="PLK42" s="756"/>
      <c r="PLL42" s="756"/>
      <c r="PLM42" s="756"/>
      <c r="PLN42" s="756"/>
      <c r="PLO42" s="756"/>
      <c r="PLP42" s="756"/>
      <c r="PLQ42" s="756"/>
      <c r="PLR42" s="756"/>
      <c r="PLS42" s="756"/>
      <c r="PLT42" s="756"/>
      <c r="PLU42" s="756"/>
      <c r="PLV42" s="756"/>
      <c r="PLW42" s="756"/>
      <c r="PLX42" s="756"/>
      <c r="PLY42" s="756"/>
      <c r="PLZ42" s="756"/>
      <c r="PMA42" s="756"/>
      <c r="PMB42" s="756"/>
      <c r="PMC42" s="756"/>
      <c r="PMD42" s="756"/>
      <c r="PME42" s="756"/>
      <c r="PMF42" s="756"/>
      <c r="PMG42" s="756"/>
      <c r="PMH42" s="756"/>
      <c r="PMI42" s="756"/>
      <c r="PMJ42" s="756"/>
      <c r="PMK42" s="756"/>
      <c r="PML42" s="756"/>
      <c r="PMM42" s="756"/>
      <c r="PMN42" s="756"/>
      <c r="PMO42" s="756"/>
      <c r="PMP42" s="756"/>
      <c r="PMQ42" s="756"/>
      <c r="PMR42" s="756"/>
      <c r="PMS42" s="756"/>
      <c r="PMT42" s="756"/>
      <c r="PMU42" s="756"/>
      <c r="PMV42" s="756"/>
      <c r="PMW42" s="756"/>
      <c r="PMX42" s="756"/>
      <c r="PMY42" s="756"/>
      <c r="PMZ42" s="756"/>
      <c r="PNA42" s="756"/>
      <c r="PNB42" s="756"/>
      <c r="PNC42" s="756"/>
      <c r="PND42" s="756"/>
      <c r="PNE42" s="756"/>
      <c r="PNF42" s="756"/>
      <c r="PNG42" s="756"/>
      <c r="PNH42" s="756"/>
      <c r="PNI42" s="756"/>
      <c r="PNJ42" s="756"/>
      <c r="PNK42" s="756"/>
      <c r="PNL42" s="756"/>
      <c r="PNM42" s="756"/>
      <c r="PNN42" s="756"/>
      <c r="PNO42" s="756"/>
      <c r="PNP42" s="756"/>
      <c r="PNQ42" s="756"/>
      <c r="PNR42" s="756"/>
      <c r="PNS42" s="756"/>
      <c r="PNT42" s="756"/>
      <c r="PNU42" s="756"/>
      <c r="PNV42" s="756"/>
      <c r="PNW42" s="756"/>
      <c r="PNX42" s="756"/>
      <c r="PNY42" s="756"/>
      <c r="PNZ42" s="756"/>
      <c r="POA42" s="756"/>
      <c r="POB42" s="756"/>
      <c r="POC42" s="756"/>
      <c r="POD42" s="756"/>
      <c r="POE42" s="756"/>
      <c r="POF42" s="756"/>
      <c r="POG42" s="756"/>
      <c r="POH42" s="756"/>
      <c r="POI42" s="756"/>
      <c r="POJ42" s="756"/>
      <c r="POK42" s="756"/>
      <c r="POL42" s="756"/>
      <c r="POM42" s="756"/>
      <c r="PON42" s="756"/>
      <c r="POO42" s="756"/>
      <c r="POP42" s="756"/>
      <c r="POQ42" s="756"/>
      <c r="POR42" s="756"/>
      <c r="POS42" s="756"/>
      <c r="POT42" s="756"/>
      <c r="POU42" s="756"/>
      <c r="POV42" s="756"/>
      <c r="POW42" s="756"/>
      <c r="POX42" s="756"/>
      <c r="POY42" s="756"/>
      <c r="POZ42" s="756"/>
      <c r="PPA42" s="756"/>
      <c r="PPB42" s="756"/>
      <c r="PPC42" s="756"/>
      <c r="PPD42" s="756"/>
      <c r="PPE42" s="756"/>
      <c r="PPF42" s="756"/>
      <c r="PPG42" s="756"/>
      <c r="PPH42" s="756"/>
      <c r="PPI42" s="756"/>
      <c r="PPJ42" s="756"/>
      <c r="PPK42" s="756"/>
      <c r="PPL42" s="756"/>
      <c r="PPM42" s="756"/>
      <c r="PPN42" s="756"/>
      <c r="PPO42" s="756"/>
      <c r="PPP42" s="756"/>
      <c r="PPQ42" s="756"/>
      <c r="PPR42" s="756"/>
      <c r="PPS42" s="756"/>
      <c r="PPT42" s="756"/>
      <c r="PPU42" s="756"/>
      <c r="PPV42" s="756"/>
      <c r="PPW42" s="756"/>
      <c r="PPX42" s="756"/>
      <c r="PPY42" s="756"/>
      <c r="PPZ42" s="756"/>
      <c r="PQA42" s="756"/>
      <c r="PQB42" s="756"/>
      <c r="PQC42" s="756"/>
      <c r="PQD42" s="756"/>
      <c r="PQE42" s="756"/>
      <c r="PQF42" s="756"/>
      <c r="PQG42" s="756"/>
      <c r="PQH42" s="756"/>
      <c r="PQI42" s="756"/>
      <c r="PQJ42" s="756"/>
      <c r="PQK42" s="756"/>
      <c r="PQL42" s="756"/>
      <c r="PQM42" s="756"/>
      <c r="PQN42" s="756"/>
      <c r="PQO42" s="756"/>
      <c r="PQP42" s="756"/>
      <c r="PQQ42" s="756"/>
      <c r="PQR42" s="756"/>
      <c r="PQS42" s="756"/>
      <c r="PQT42" s="756"/>
      <c r="PQU42" s="756"/>
      <c r="PQV42" s="756"/>
      <c r="PQW42" s="756"/>
      <c r="PQX42" s="756"/>
      <c r="PQY42" s="756"/>
      <c r="PQZ42" s="756"/>
      <c r="PRA42" s="756"/>
      <c r="PRB42" s="756"/>
      <c r="PRC42" s="756"/>
      <c r="PRD42" s="756"/>
      <c r="PRE42" s="756"/>
      <c r="PRF42" s="756"/>
      <c r="PRG42" s="756"/>
      <c r="PRH42" s="756"/>
      <c r="PRI42" s="756"/>
      <c r="PRJ42" s="756"/>
      <c r="PRK42" s="756"/>
      <c r="PRL42" s="756"/>
      <c r="PRM42" s="756"/>
      <c r="PRN42" s="756"/>
      <c r="PRO42" s="756"/>
      <c r="PRP42" s="756"/>
      <c r="PRQ42" s="756"/>
      <c r="PRR42" s="756"/>
      <c r="PRS42" s="756"/>
      <c r="PRT42" s="756"/>
      <c r="PRU42" s="756"/>
      <c r="PRV42" s="756"/>
      <c r="PRW42" s="756"/>
      <c r="PRX42" s="756"/>
      <c r="PRY42" s="756"/>
      <c r="PRZ42" s="756"/>
      <c r="PSA42" s="756"/>
      <c r="PSB42" s="756"/>
      <c r="PSC42" s="756"/>
      <c r="PSD42" s="756"/>
      <c r="PSE42" s="756"/>
      <c r="PSF42" s="756"/>
      <c r="PSG42" s="756"/>
      <c r="PSH42" s="756"/>
      <c r="PSI42" s="756"/>
      <c r="PSJ42" s="756"/>
      <c r="PSK42" s="756"/>
      <c r="PSL42" s="756"/>
      <c r="PSM42" s="756"/>
      <c r="PSN42" s="756"/>
      <c r="PSO42" s="756"/>
      <c r="PSP42" s="756"/>
      <c r="PSQ42" s="756"/>
      <c r="PSR42" s="756"/>
      <c r="PSS42" s="756"/>
      <c r="PST42" s="756"/>
      <c r="PSU42" s="756"/>
      <c r="PSV42" s="756"/>
      <c r="PSW42" s="756"/>
      <c r="PSX42" s="756"/>
      <c r="PSY42" s="756"/>
      <c r="PSZ42" s="756"/>
      <c r="PTA42" s="756"/>
      <c r="PTB42" s="756"/>
      <c r="PTC42" s="756"/>
      <c r="PTD42" s="756"/>
      <c r="PTE42" s="756"/>
      <c r="PTF42" s="756"/>
      <c r="PTG42" s="756"/>
      <c r="PTH42" s="756"/>
      <c r="PTI42" s="756"/>
      <c r="PTJ42" s="756"/>
      <c r="PTK42" s="756"/>
      <c r="PTL42" s="756"/>
      <c r="PTM42" s="756"/>
      <c r="PTN42" s="756"/>
      <c r="PTO42" s="756"/>
      <c r="PTP42" s="756"/>
      <c r="PTQ42" s="756"/>
      <c r="PTR42" s="756"/>
      <c r="PTS42" s="756"/>
      <c r="PTT42" s="756"/>
      <c r="PTU42" s="756"/>
      <c r="PTV42" s="756"/>
      <c r="PTW42" s="756"/>
      <c r="PTX42" s="756"/>
      <c r="PTY42" s="756"/>
      <c r="PTZ42" s="756"/>
      <c r="PUA42" s="756"/>
      <c r="PUB42" s="756"/>
      <c r="PUC42" s="756"/>
      <c r="PUD42" s="756"/>
      <c r="PUE42" s="756"/>
      <c r="PUF42" s="756"/>
      <c r="PUG42" s="756"/>
      <c r="PUH42" s="756"/>
      <c r="PUI42" s="756"/>
      <c r="PUJ42" s="756"/>
      <c r="PUK42" s="756"/>
      <c r="PUL42" s="756"/>
      <c r="PUM42" s="756"/>
      <c r="PUN42" s="756"/>
      <c r="PUO42" s="756"/>
      <c r="PUP42" s="756"/>
      <c r="PUQ42" s="756"/>
      <c r="PUR42" s="756"/>
      <c r="PUS42" s="756"/>
      <c r="PUT42" s="756"/>
      <c r="PUU42" s="756"/>
      <c r="PUV42" s="756"/>
      <c r="PUW42" s="756"/>
      <c r="PUX42" s="756"/>
      <c r="PUY42" s="756"/>
      <c r="PUZ42" s="756"/>
      <c r="PVA42" s="756"/>
      <c r="PVB42" s="756"/>
      <c r="PVC42" s="756"/>
      <c r="PVD42" s="756"/>
      <c r="PVE42" s="756"/>
      <c r="PVF42" s="756"/>
      <c r="PVG42" s="756"/>
      <c r="PVH42" s="756"/>
      <c r="PVI42" s="756"/>
      <c r="PVJ42" s="756"/>
      <c r="PVK42" s="756"/>
      <c r="PVL42" s="756"/>
      <c r="PVM42" s="756"/>
      <c r="PVN42" s="756"/>
      <c r="PVO42" s="756"/>
      <c r="PVP42" s="756"/>
      <c r="PVQ42" s="756"/>
      <c r="PVR42" s="756"/>
      <c r="PVS42" s="756"/>
      <c r="PVT42" s="756"/>
      <c r="PVU42" s="756"/>
      <c r="PVV42" s="756"/>
      <c r="PVW42" s="756"/>
      <c r="PVX42" s="756"/>
      <c r="PVY42" s="756"/>
      <c r="PVZ42" s="756"/>
      <c r="PWA42" s="756"/>
      <c r="PWB42" s="756"/>
      <c r="PWC42" s="756"/>
      <c r="PWD42" s="756"/>
      <c r="PWE42" s="756"/>
      <c r="PWF42" s="756"/>
      <c r="PWG42" s="756"/>
      <c r="PWH42" s="756"/>
      <c r="PWI42" s="756"/>
      <c r="PWJ42" s="756"/>
      <c r="PWK42" s="756"/>
      <c r="PWL42" s="756"/>
      <c r="PWM42" s="756"/>
      <c r="PWN42" s="756"/>
      <c r="PWO42" s="756"/>
      <c r="PWP42" s="756"/>
      <c r="PWQ42" s="756"/>
      <c r="PWR42" s="756"/>
      <c r="PWS42" s="756"/>
      <c r="PWT42" s="756"/>
      <c r="PWU42" s="756"/>
      <c r="PWV42" s="756"/>
      <c r="PWW42" s="756"/>
      <c r="PWX42" s="756"/>
      <c r="PWY42" s="756"/>
      <c r="PWZ42" s="756"/>
      <c r="PXA42" s="756"/>
      <c r="PXB42" s="756"/>
      <c r="PXC42" s="756"/>
      <c r="PXD42" s="756"/>
      <c r="PXE42" s="756"/>
      <c r="PXF42" s="756"/>
      <c r="PXG42" s="756"/>
      <c r="PXH42" s="756"/>
      <c r="PXI42" s="756"/>
      <c r="PXJ42" s="756"/>
      <c r="PXK42" s="756"/>
      <c r="PXL42" s="756"/>
      <c r="PXM42" s="756"/>
      <c r="PXN42" s="756"/>
      <c r="PXO42" s="756"/>
      <c r="PXP42" s="756"/>
      <c r="PXQ42" s="756"/>
      <c r="PXR42" s="756"/>
      <c r="PXS42" s="756"/>
      <c r="PXT42" s="756"/>
      <c r="PXU42" s="756"/>
      <c r="PXV42" s="756"/>
      <c r="PXW42" s="756"/>
      <c r="PXX42" s="756"/>
      <c r="PXY42" s="756"/>
      <c r="PXZ42" s="756"/>
      <c r="PYA42" s="756"/>
      <c r="PYB42" s="756"/>
      <c r="PYC42" s="756"/>
      <c r="PYD42" s="756"/>
      <c r="PYE42" s="756"/>
      <c r="PYF42" s="756"/>
      <c r="PYG42" s="756"/>
      <c r="PYH42" s="756"/>
      <c r="PYI42" s="756"/>
      <c r="PYJ42" s="756"/>
      <c r="PYK42" s="756"/>
      <c r="PYL42" s="756"/>
      <c r="PYM42" s="756"/>
      <c r="PYN42" s="756"/>
      <c r="PYO42" s="756"/>
      <c r="PYP42" s="756"/>
      <c r="PYQ42" s="756"/>
      <c r="PYR42" s="756"/>
      <c r="PYS42" s="756"/>
      <c r="PYT42" s="756"/>
      <c r="PYU42" s="756"/>
      <c r="PYV42" s="756"/>
      <c r="PYW42" s="756"/>
      <c r="PYX42" s="756"/>
      <c r="PYY42" s="756"/>
      <c r="PYZ42" s="756"/>
      <c r="PZA42" s="756"/>
      <c r="PZB42" s="756"/>
      <c r="PZC42" s="756"/>
      <c r="PZD42" s="756"/>
      <c r="PZE42" s="756"/>
      <c r="PZF42" s="756"/>
      <c r="PZG42" s="756"/>
      <c r="PZH42" s="756"/>
      <c r="PZI42" s="756"/>
      <c r="PZJ42" s="756"/>
      <c r="PZK42" s="756"/>
      <c r="PZL42" s="756"/>
      <c r="PZM42" s="756"/>
      <c r="PZN42" s="756"/>
      <c r="PZO42" s="756"/>
      <c r="PZP42" s="756"/>
      <c r="PZQ42" s="756"/>
      <c r="PZR42" s="756"/>
      <c r="PZS42" s="756"/>
      <c r="PZT42" s="756"/>
      <c r="PZU42" s="756"/>
      <c r="PZV42" s="756"/>
      <c r="PZW42" s="756"/>
      <c r="PZX42" s="756"/>
      <c r="PZY42" s="756"/>
      <c r="PZZ42" s="756"/>
      <c r="QAA42" s="756"/>
      <c r="QAB42" s="756"/>
      <c r="QAC42" s="756"/>
      <c r="QAD42" s="756"/>
      <c r="QAE42" s="756"/>
      <c r="QAF42" s="756"/>
      <c r="QAG42" s="756"/>
      <c r="QAH42" s="756"/>
      <c r="QAI42" s="756"/>
      <c r="QAJ42" s="756"/>
      <c r="QAK42" s="756"/>
      <c r="QAL42" s="756"/>
      <c r="QAM42" s="756"/>
      <c r="QAN42" s="756"/>
      <c r="QAO42" s="756"/>
      <c r="QAP42" s="756"/>
      <c r="QAQ42" s="756"/>
      <c r="QAR42" s="756"/>
      <c r="QAS42" s="756"/>
      <c r="QAT42" s="756"/>
      <c r="QAU42" s="756"/>
      <c r="QAV42" s="756"/>
      <c r="QAW42" s="756"/>
      <c r="QAX42" s="756"/>
      <c r="QAY42" s="756"/>
      <c r="QAZ42" s="756"/>
      <c r="QBA42" s="756"/>
      <c r="QBB42" s="756"/>
      <c r="QBC42" s="756"/>
      <c r="QBD42" s="756"/>
      <c r="QBE42" s="756"/>
      <c r="QBF42" s="756"/>
      <c r="QBG42" s="756"/>
      <c r="QBH42" s="756"/>
      <c r="QBI42" s="756"/>
      <c r="QBJ42" s="756"/>
      <c r="QBK42" s="756"/>
      <c r="QBL42" s="756"/>
      <c r="QBM42" s="756"/>
      <c r="QBN42" s="756"/>
      <c r="QBO42" s="756"/>
      <c r="QBP42" s="756"/>
      <c r="QBQ42" s="756"/>
      <c r="QBR42" s="756"/>
      <c r="QBS42" s="756"/>
      <c r="QBT42" s="756"/>
      <c r="QBU42" s="756"/>
      <c r="QBV42" s="756"/>
      <c r="QBW42" s="756"/>
      <c r="QBX42" s="756"/>
      <c r="QBY42" s="756"/>
      <c r="QBZ42" s="756"/>
      <c r="QCA42" s="756"/>
      <c r="QCB42" s="756"/>
      <c r="QCC42" s="756"/>
      <c r="QCD42" s="756"/>
      <c r="QCE42" s="756"/>
      <c r="QCF42" s="756"/>
      <c r="QCG42" s="756"/>
      <c r="QCH42" s="756"/>
      <c r="QCI42" s="756"/>
      <c r="QCJ42" s="756"/>
      <c r="QCK42" s="756"/>
      <c r="QCL42" s="756"/>
      <c r="QCM42" s="756"/>
      <c r="QCN42" s="756"/>
      <c r="QCO42" s="756"/>
      <c r="QCP42" s="756"/>
      <c r="QCQ42" s="756"/>
      <c r="QCR42" s="756"/>
      <c r="QCS42" s="756"/>
      <c r="QCT42" s="756"/>
      <c r="QCU42" s="756"/>
      <c r="QCV42" s="756"/>
      <c r="QCW42" s="756"/>
      <c r="QCX42" s="756"/>
      <c r="QCY42" s="756"/>
      <c r="QCZ42" s="756"/>
      <c r="QDA42" s="756"/>
      <c r="QDB42" s="756"/>
      <c r="QDC42" s="756"/>
      <c r="QDD42" s="756"/>
      <c r="QDE42" s="756"/>
      <c r="QDF42" s="756"/>
      <c r="QDG42" s="756"/>
      <c r="QDH42" s="756"/>
      <c r="QDI42" s="756"/>
      <c r="QDJ42" s="756"/>
      <c r="QDK42" s="756"/>
      <c r="QDL42" s="756"/>
      <c r="QDM42" s="756"/>
      <c r="QDN42" s="756"/>
      <c r="QDO42" s="756"/>
      <c r="QDP42" s="756"/>
      <c r="QDQ42" s="756"/>
      <c r="QDR42" s="756"/>
      <c r="QDS42" s="756"/>
      <c r="QDT42" s="756"/>
      <c r="QDU42" s="756"/>
      <c r="QDV42" s="756"/>
      <c r="QDW42" s="756"/>
      <c r="QDX42" s="756"/>
      <c r="QDY42" s="756"/>
      <c r="QDZ42" s="756"/>
      <c r="QEA42" s="756"/>
      <c r="QEB42" s="756"/>
      <c r="QEC42" s="756"/>
      <c r="QED42" s="756"/>
      <c r="QEE42" s="756"/>
      <c r="QEF42" s="756"/>
      <c r="QEG42" s="756"/>
      <c r="QEH42" s="756"/>
      <c r="QEI42" s="756"/>
      <c r="QEJ42" s="756"/>
      <c r="QEK42" s="756"/>
      <c r="QEL42" s="756"/>
      <c r="QEM42" s="756"/>
      <c r="QEN42" s="756"/>
      <c r="QEO42" s="756"/>
      <c r="QEP42" s="756"/>
      <c r="QEQ42" s="756"/>
      <c r="QER42" s="756"/>
      <c r="QES42" s="756"/>
      <c r="QET42" s="756"/>
      <c r="QEU42" s="756"/>
      <c r="QEV42" s="756"/>
      <c r="QEW42" s="756"/>
      <c r="QEX42" s="756"/>
      <c r="QEY42" s="756"/>
      <c r="QEZ42" s="756"/>
      <c r="QFA42" s="756"/>
      <c r="QFB42" s="756"/>
      <c r="QFC42" s="756"/>
      <c r="QFD42" s="756"/>
      <c r="QFE42" s="756"/>
      <c r="QFF42" s="756"/>
      <c r="QFG42" s="756"/>
      <c r="QFH42" s="756"/>
      <c r="QFI42" s="756"/>
      <c r="QFJ42" s="756"/>
      <c r="QFK42" s="756"/>
      <c r="QFL42" s="756"/>
      <c r="QFM42" s="756"/>
      <c r="QFN42" s="756"/>
      <c r="QFO42" s="756"/>
      <c r="QFP42" s="756"/>
      <c r="QFQ42" s="756"/>
      <c r="QFR42" s="756"/>
      <c r="QFS42" s="756"/>
      <c r="QFT42" s="756"/>
      <c r="QFU42" s="756"/>
      <c r="QFV42" s="756"/>
      <c r="QFW42" s="756"/>
      <c r="QFX42" s="756"/>
      <c r="QFY42" s="756"/>
      <c r="QFZ42" s="756"/>
      <c r="QGA42" s="756"/>
      <c r="QGB42" s="756"/>
      <c r="QGC42" s="756"/>
      <c r="QGD42" s="756"/>
      <c r="QGE42" s="756"/>
      <c r="QGF42" s="756"/>
      <c r="QGG42" s="756"/>
      <c r="QGH42" s="756"/>
      <c r="QGI42" s="756"/>
      <c r="QGJ42" s="756"/>
      <c r="QGK42" s="756"/>
      <c r="QGL42" s="756"/>
      <c r="QGM42" s="756"/>
      <c r="QGN42" s="756"/>
      <c r="QGO42" s="756"/>
      <c r="QGP42" s="756"/>
      <c r="QGQ42" s="756"/>
      <c r="QGR42" s="756"/>
      <c r="QGS42" s="756"/>
      <c r="QGT42" s="756"/>
      <c r="QGU42" s="756"/>
      <c r="QGV42" s="756"/>
      <c r="QGW42" s="756"/>
      <c r="QGX42" s="756"/>
      <c r="QGY42" s="756"/>
      <c r="QGZ42" s="756"/>
      <c r="QHA42" s="756"/>
      <c r="QHB42" s="756"/>
      <c r="QHC42" s="756"/>
      <c r="QHD42" s="756"/>
      <c r="QHE42" s="756"/>
      <c r="QHF42" s="756"/>
      <c r="QHG42" s="756"/>
      <c r="QHH42" s="756"/>
      <c r="QHI42" s="756"/>
      <c r="QHJ42" s="756"/>
      <c r="QHK42" s="756"/>
      <c r="QHL42" s="756"/>
      <c r="QHM42" s="756"/>
      <c r="QHN42" s="756"/>
      <c r="QHO42" s="756"/>
      <c r="QHP42" s="756"/>
      <c r="QHQ42" s="756"/>
      <c r="QHR42" s="756"/>
      <c r="QHS42" s="756"/>
      <c r="QHT42" s="756"/>
      <c r="QHU42" s="756"/>
      <c r="QHV42" s="756"/>
      <c r="QHW42" s="756"/>
      <c r="QHX42" s="756"/>
      <c r="QHY42" s="756"/>
      <c r="QHZ42" s="756"/>
      <c r="QIA42" s="756"/>
      <c r="QIB42" s="756"/>
      <c r="QIC42" s="756"/>
      <c r="QID42" s="756"/>
      <c r="QIE42" s="756"/>
      <c r="QIF42" s="756"/>
      <c r="QIG42" s="756"/>
      <c r="QIH42" s="756"/>
      <c r="QII42" s="756"/>
      <c r="QIJ42" s="756"/>
      <c r="QIK42" s="756"/>
      <c r="QIL42" s="756"/>
      <c r="QIM42" s="756"/>
      <c r="QIN42" s="756"/>
      <c r="QIO42" s="756"/>
      <c r="QIP42" s="756"/>
      <c r="QIQ42" s="756"/>
      <c r="QIR42" s="756"/>
      <c r="QIS42" s="756"/>
      <c r="QIT42" s="756"/>
      <c r="QIU42" s="756"/>
      <c r="QIV42" s="756"/>
      <c r="QIW42" s="756"/>
      <c r="QIX42" s="756"/>
      <c r="QIY42" s="756"/>
      <c r="QIZ42" s="756"/>
      <c r="QJA42" s="756"/>
      <c r="QJB42" s="756"/>
      <c r="QJC42" s="756"/>
      <c r="QJD42" s="756"/>
      <c r="QJE42" s="756"/>
      <c r="QJF42" s="756"/>
      <c r="QJG42" s="756"/>
      <c r="QJH42" s="756"/>
      <c r="QJI42" s="756"/>
      <c r="QJJ42" s="756"/>
      <c r="QJK42" s="756"/>
      <c r="QJL42" s="756"/>
      <c r="QJM42" s="756"/>
      <c r="QJN42" s="756"/>
      <c r="QJO42" s="756"/>
      <c r="QJP42" s="756"/>
      <c r="QJQ42" s="756"/>
      <c r="QJR42" s="756"/>
      <c r="QJS42" s="756"/>
      <c r="QJT42" s="756"/>
      <c r="QJU42" s="756"/>
      <c r="QJV42" s="756"/>
      <c r="QJW42" s="756"/>
      <c r="QJX42" s="756"/>
      <c r="QJY42" s="756"/>
      <c r="QJZ42" s="756"/>
      <c r="QKA42" s="756"/>
      <c r="QKB42" s="756"/>
      <c r="QKC42" s="756"/>
      <c r="QKD42" s="756"/>
      <c r="QKE42" s="756"/>
      <c r="QKF42" s="756"/>
      <c r="QKG42" s="756"/>
      <c r="QKH42" s="756"/>
      <c r="QKI42" s="756"/>
      <c r="QKJ42" s="756"/>
      <c r="QKK42" s="756"/>
      <c r="QKL42" s="756"/>
      <c r="QKM42" s="756"/>
      <c r="QKN42" s="756"/>
      <c r="QKO42" s="756"/>
      <c r="QKP42" s="756"/>
      <c r="QKQ42" s="756"/>
      <c r="QKR42" s="756"/>
      <c r="QKS42" s="756"/>
      <c r="QKT42" s="756"/>
      <c r="QKU42" s="756"/>
      <c r="QKV42" s="756"/>
      <c r="QKW42" s="756"/>
      <c r="QKX42" s="756"/>
      <c r="QKY42" s="756"/>
      <c r="QKZ42" s="756"/>
      <c r="QLA42" s="756"/>
      <c r="QLB42" s="756"/>
      <c r="QLC42" s="756"/>
      <c r="QLD42" s="756"/>
      <c r="QLE42" s="756"/>
      <c r="QLF42" s="756"/>
      <c r="QLG42" s="756"/>
      <c r="QLH42" s="756"/>
      <c r="QLI42" s="756"/>
      <c r="QLJ42" s="756"/>
      <c r="QLK42" s="756"/>
      <c r="QLL42" s="756"/>
      <c r="QLM42" s="756"/>
      <c r="QLN42" s="756"/>
      <c r="QLO42" s="756"/>
      <c r="QLP42" s="756"/>
      <c r="QLQ42" s="756"/>
      <c r="QLR42" s="756"/>
      <c r="QLS42" s="756"/>
      <c r="QLT42" s="756"/>
      <c r="QLU42" s="756"/>
      <c r="QLV42" s="756"/>
      <c r="QLW42" s="756"/>
      <c r="QLX42" s="756"/>
      <c r="QLY42" s="756"/>
      <c r="QLZ42" s="756"/>
      <c r="QMA42" s="756"/>
      <c r="QMB42" s="756"/>
      <c r="QMC42" s="756"/>
      <c r="QMD42" s="756"/>
      <c r="QME42" s="756"/>
      <c r="QMF42" s="756"/>
      <c r="QMG42" s="756"/>
      <c r="QMH42" s="756"/>
      <c r="QMI42" s="756"/>
      <c r="QMJ42" s="756"/>
      <c r="QMK42" s="756"/>
      <c r="QML42" s="756"/>
      <c r="QMM42" s="756"/>
      <c r="QMN42" s="756"/>
      <c r="QMO42" s="756"/>
      <c r="QMP42" s="756"/>
      <c r="QMQ42" s="756"/>
      <c r="QMR42" s="756"/>
      <c r="QMS42" s="756"/>
      <c r="QMT42" s="756"/>
      <c r="QMU42" s="756"/>
      <c r="QMV42" s="756"/>
      <c r="QMW42" s="756"/>
      <c r="QMX42" s="756"/>
      <c r="QMY42" s="756"/>
      <c r="QMZ42" s="756"/>
      <c r="QNA42" s="756"/>
      <c r="QNB42" s="756"/>
      <c r="QNC42" s="756"/>
      <c r="QND42" s="756"/>
      <c r="QNE42" s="756"/>
      <c r="QNF42" s="756"/>
      <c r="QNG42" s="756"/>
      <c r="QNH42" s="756"/>
      <c r="QNI42" s="756"/>
      <c r="QNJ42" s="756"/>
      <c r="QNK42" s="756"/>
      <c r="QNL42" s="756"/>
      <c r="QNM42" s="756"/>
      <c r="QNN42" s="756"/>
      <c r="QNO42" s="756"/>
      <c r="QNP42" s="756"/>
      <c r="QNQ42" s="756"/>
      <c r="QNR42" s="756"/>
      <c r="QNS42" s="756"/>
      <c r="QNT42" s="756"/>
      <c r="QNU42" s="756"/>
      <c r="QNV42" s="756"/>
      <c r="QNW42" s="756"/>
      <c r="QNX42" s="756"/>
      <c r="QNY42" s="756"/>
      <c r="QNZ42" s="756"/>
      <c r="QOA42" s="756"/>
      <c r="QOB42" s="756"/>
      <c r="QOC42" s="756"/>
      <c r="QOD42" s="756"/>
      <c r="QOE42" s="756"/>
      <c r="QOF42" s="756"/>
      <c r="QOG42" s="756"/>
      <c r="QOH42" s="756"/>
      <c r="QOI42" s="756"/>
      <c r="QOJ42" s="756"/>
      <c r="QOK42" s="756"/>
      <c r="QOL42" s="756"/>
      <c r="QOM42" s="756"/>
      <c r="QON42" s="756"/>
      <c r="QOO42" s="756"/>
      <c r="QOP42" s="756"/>
      <c r="QOQ42" s="756"/>
      <c r="QOR42" s="756"/>
      <c r="QOS42" s="756"/>
      <c r="QOT42" s="756"/>
      <c r="QOU42" s="756"/>
      <c r="QOV42" s="756"/>
      <c r="QOW42" s="756"/>
      <c r="QOX42" s="756"/>
      <c r="QOY42" s="756"/>
      <c r="QOZ42" s="756"/>
      <c r="QPA42" s="756"/>
      <c r="QPB42" s="756"/>
      <c r="QPC42" s="756"/>
      <c r="QPD42" s="756"/>
      <c r="QPE42" s="756"/>
      <c r="QPF42" s="756"/>
      <c r="QPG42" s="756"/>
      <c r="QPH42" s="756"/>
      <c r="QPI42" s="756"/>
      <c r="QPJ42" s="756"/>
      <c r="QPK42" s="756"/>
      <c r="QPL42" s="756"/>
      <c r="QPM42" s="756"/>
      <c r="QPN42" s="756"/>
      <c r="QPO42" s="756"/>
      <c r="QPP42" s="756"/>
      <c r="QPQ42" s="756"/>
      <c r="QPR42" s="756"/>
      <c r="QPS42" s="756"/>
      <c r="QPT42" s="756"/>
      <c r="QPU42" s="756"/>
      <c r="QPV42" s="756"/>
      <c r="QPW42" s="756"/>
      <c r="QPX42" s="756"/>
      <c r="QPY42" s="756"/>
      <c r="QPZ42" s="756"/>
      <c r="QQA42" s="756"/>
      <c r="QQB42" s="756"/>
      <c r="QQC42" s="756"/>
      <c r="QQD42" s="756"/>
      <c r="QQE42" s="756"/>
      <c r="QQF42" s="756"/>
      <c r="QQG42" s="756"/>
      <c r="QQH42" s="756"/>
      <c r="QQI42" s="756"/>
      <c r="QQJ42" s="756"/>
      <c r="QQK42" s="756"/>
      <c r="QQL42" s="756"/>
      <c r="QQM42" s="756"/>
      <c r="QQN42" s="756"/>
      <c r="QQO42" s="756"/>
      <c r="QQP42" s="756"/>
      <c r="QQQ42" s="756"/>
      <c r="QQR42" s="756"/>
      <c r="QQS42" s="756"/>
      <c r="QQT42" s="756"/>
      <c r="QQU42" s="756"/>
      <c r="QQV42" s="756"/>
      <c r="QQW42" s="756"/>
      <c r="QQX42" s="756"/>
      <c r="QQY42" s="756"/>
      <c r="QQZ42" s="756"/>
      <c r="QRA42" s="756"/>
      <c r="QRB42" s="756"/>
      <c r="QRC42" s="756"/>
      <c r="QRD42" s="756"/>
      <c r="QRE42" s="756"/>
      <c r="QRF42" s="756"/>
      <c r="QRG42" s="756"/>
      <c r="QRH42" s="756"/>
      <c r="QRI42" s="756"/>
      <c r="QRJ42" s="756"/>
      <c r="QRK42" s="756"/>
      <c r="QRL42" s="756"/>
      <c r="QRM42" s="756"/>
      <c r="QRN42" s="756"/>
      <c r="QRO42" s="756"/>
      <c r="QRP42" s="756"/>
      <c r="QRQ42" s="756"/>
      <c r="QRR42" s="756"/>
      <c r="QRS42" s="756"/>
      <c r="QRT42" s="756"/>
      <c r="QRU42" s="756"/>
      <c r="QRV42" s="756"/>
      <c r="QRW42" s="756"/>
      <c r="QRX42" s="756"/>
      <c r="QRY42" s="756"/>
      <c r="QRZ42" s="756"/>
      <c r="QSA42" s="756"/>
      <c r="QSB42" s="756"/>
      <c r="QSC42" s="756"/>
      <c r="QSD42" s="756"/>
      <c r="QSE42" s="756"/>
      <c r="QSF42" s="756"/>
      <c r="QSG42" s="756"/>
      <c r="QSH42" s="756"/>
      <c r="QSI42" s="756"/>
      <c r="QSJ42" s="756"/>
      <c r="QSK42" s="756"/>
      <c r="QSL42" s="756"/>
      <c r="QSM42" s="756"/>
      <c r="QSN42" s="756"/>
      <c r="QSO42" s="756"/>
      <c r="QSP42" s="756"/>
      <c r="QSQ42" s="756"/>
      <c r="QSR42" s="756"/>
      <c r="QSS42" s="756"/>
      <c r="QST42" s="756"/>
      <c r="QSU42" s="756"/>
      <c r="QSV42" s="756"/>
      <c r="QSW42" s="756"/>
      <c r="QSX42" s="756"/>
      <c r="QSY42" s="756"/>
      <c r="QSZ42" s="756"/>
      <c r="QTA42" s="756"/>
      <c r="QTB42" s="756"/>
      <c r="QTC42" s="756"/>
      <c r="QTD42" s="756"/>
      <c r="QTE42" s="756"/>
      <c r="QTF42" s="756"/>
      <c r="QTG42" s="756"/>
      <c r="QTH42" s="756"/>
      <c r="QTI42" s="756"/>
      <c r="QTJ42" s="756"/>
      <c r="QTK42" s="756"/>
      <c r="QTL42" s="756"/>
      <c r="QTM42" s="756"/>
      <c r="QTN42" s="756"/>
      <c r="QTO42" s="756"/>
      <c r="QTP42" s="756"/>
      <c r="QTQ42" s="756"/>
      <c r="QTR42" s="756"/>
      <c r="QTS42" s="756"/>
      <c r="QTT42" s="756"/>
      <c r="QTU42" s="756"/>
      <c r="QTV42" s="756"/>
      <c r="QTW42" s="756"/>
      <c r="QTX42" s="756"/>
      <c r="QTY42" s="756"/>
      <c r="QTZ42" s="756"/>
      <c r="QUA42" s="756"/>
      <c r="QUB42" s="756"/>
      <c r="QUC42" s="756"/>
      <c r="QUD42" s="756"/>
      <c r="QUE42" s="756"/>
      <c r="QUF42" s="756"/>
      <c r="QUG42" s="756"/>
      <c r="QUH42" s="756"/>
      <c r="QUI42" s="756"/>
      <c r="QUJ42" s="756"/>
      <c r="QUK42" s="756"/>
      <c r="QUL42" s="756"/>
      <c r="QUM42" s="756"/>
      <c r="QUN42" s="756"/>
      <c r="QUO42" s="756"/>
      <c r="QUP42" s="756"/>
      <c r="QUQ42" s="756"/>
      <c r="QUR42" s="756"/>
      <c r="QUS42" s="756"/>
      <c r="QUT42" s="756"/>
      <c r="QUU42" s="756"/>
      <c r="QUV42" s="756"/>
      <c r="QUW42" s="756"/>
      <c r="QUX42" s="756"/>
      <c r="QUY42" s="756"/>
      <c r="QUZ42" s="756"/>
      <c r="QVA42" s="756"/>
      <c r="QVB42" s="756"/>
      <c r="QVC42" s="756"/>
      <c r="QVD42" s="756"/>
      <c r="QVE42" s="756"/>
      <c r="QVF42" s="756"/>
      <c r="QVG42" s="756"/>
      <c r="QVH42" s="756"/>
      <c r="QVI42" s="756"/>
      <c r="QVJ42" s="756"/>
      <c r="QVK42" s="756"/>
      <c r="QVL42" s="756"/>
      <c r="QVM42" s="756"/>
      <c r="QVN42" s="756"/>
      <c r="QVO42" s="756"/>
      <c r="QVP42" s="756"/>
      <c r="QVQ42" s="756"/>
      <c r="QVR42" s="756"/>
      <c r="QVS42" s="756"/>
      <c r="QVT42" s="756"/>
      <c r="QVU42" s="756"/>
      <c r="QVV42" s="756"/>
      <c r="QVW42" s="756"/>
      <c r="QVX42" s="756"/>
      <c r="QVY42" s="756"/>
      <c r="QVZ42" s="756"/>
      <c r="QWA42" s="756"/>
      <c r="QWB42" s="756"/>
      <c r="QWC42" s="756"/>
      <c r="QWD42" s="756"/>
      <c r="QWE42" s="756"/>
      <c r="QWF42" s="756"/>
      <c r="QWG42" s="756"/>
      <c r="QWH42" s="756"/>
      <c r="QWI42" s="756"/>
      <c r="QWJ42" s="756"/>
      <c r="QWK42" s="756"/>
      <c r="QWL42" s="756"/>
      <c r="QWM42" s="756"/>
      <c r="QWN42" s="756"/>
      <c r="QWO42" s="756"/>
      <c r="QWP42" s="756"/>
      <c r="QWQ42" s="756"/>
      <c r="QWR42" s="756"/>
      <c r="QWS42" s="756"/>
      <c r="QWT42" s="756"/>
      <c r="QWU42" s="756"/>
      <c r="QWV42" s="756"/>
      <c r="QWW42" s="756"/>
      <c r="QWX42" s="756"/>
      <c r="QWY42" s="756"/>
      <c r="QWZ42" s="756"/>
      <c r="QXA42" s="756"/>
      <c r="QXB42" s="756"/>
      <c r="QXC42" s="756"/>
      <c r="QXD42" s="756"/>
      <c r="QXE42" s="756"/>
      <c r="QXF42" s="756"/>
      <c r="QXG42" s="756"/>
      <c r="QXH42" s="756"/>
      <c r="QXI42" s="756"/>
      <c r="QXJ42" s="756"/>
      <c r="QXK42" s="756"/>
      <c r="QXL42" s="756"/>
      <c r="QXM42" s="756"/>
      <c r="QXN42" s="756"/>
      <c r="QXO42" s="756"/>
      <c r="QXP42" s="756"/>
      <c r="QXQ42" s="756"/>
      <c r="QXR42" s="756"/>
      <c r="QXS42" s="756"/>
      <c r="QXT42" s="756"/>
      <c r="QXU42" s="756"/>
      <c r="QXV42" s="756"/>
      <c r="QXW42" s="756"/>
      <c r="QXX42" s="756"/>
      <c r="QXY42" s="756"/>
      <c r="QXZ42" s="756"/>
      <c r="QYA42" s="756"/>
      <c r="QYB42" s="756"/>
      <c r="QYC42" s="756"/>
      <c r="QYD42" s="756"/>
      <c r="QYE42" s="756"/>
      <c r="QYF42" s="756"/>
      <c r="QYG42" s="756"/>
      <c r="QYH42" s="756"/>
      <c r="QYI42" s="756"/>
      <c r="QYJ42" s="756"/>
      <c r="QYK42" s="756"/>
      <c r="QYL42" s="756"/>
      <c r="QYM42" s="756"/>
      <c r="QYN42" s="756"/>
      <c r="QYO42" s="756"/>
      <c r="QYP42" s="756"/>
      <c r="QYQ42" s="756"/>
      <c r="QYR42" s="756"/>
      <c r="QYS42" s="756"/>
      <c r="QYT42" s="756"/>
      <c r="QYU42" s="756"/>
      <c r="QYV42" s="756"/>
      <c r="QYW42" s="756"/>
      <c r="QYX42" s="756"/>
      <c r="QYY42" s="756"/>
      <c r="QYZ42" s="756"/>
      <c r="QZA42" s="756"/>
      <c r="QZB42" s="756"/>
      <c r="QZC42" s="756"/>
      <c r="QZD42" s="756"/>
      <c r="QZE42" s="756"/>
      <c r="QZF42" s="756"/>
      <c r="QZG42" s="756"/>
      <c r="QZH42" s="756"/>
      <c r="QZI42" s="756"/>
      <c r="QZJ42" s="756"/>
      <c r="QZK42" s="756"/>
      <c r="QZL42" s="756"/>
      <c r="QZM42" s="756"/>
      <c r="QZN42" s="756"/>
      <c r="QZO42" s="756"/>
      <c r="QZP42" s="756"/>
      <c r="QZQ42" s="756"/>
      <c r="QZR42" s="756"/>
      <c r="QZS42" s="756"/>
      <c r="QZT42" s="756"/>
      <c r="QZU42" s="756"/>
      <c r="QZV42" s="756"/>
      <c r="QZW42" s="756"/>
      <c r="QZX42" s="756"/>
      <c r="QZY42" s="756"/>
      <c r="QZZ42" s="756"/>
      <c r="RAA42" s="756"/>
      <c r="RAB42" s="756"/>
      <c r="RAC42" s="756"/>
      <c r="RAD42" s="756"/>
      <c r="RAE42" s="756"/>
      <c r="RAF42" s="756"/>
      <c r="RAG42" s="756"/>
      <c r="RAH42" s="756"/>
      <c r="RAI42" s="756"/>
      <c r="RAJ42" s="756"/>
      <c r="RAK42" s="756"/>
      <c r="RAL42" s="756"/>
      <c r="RAM42" s="756"/>
      <c r="RAN42" s="756"/>
      <c r="RAO42" s="756"/>
      <c r="RAP42" s="756"/>
      <c r="RAQ42" s="756"/>
      <c r="RAR42" s="756"/>
      <c r="RAS42" s="756"/>
      <c r="RAT42" s="756"/>
      <c r="RAU42" s="756"/>
      <c r="RAV42" s="756"/>
      <c r="RAW42" s="756"/>
      <c r="RAX42" s="756"/>
      <c r="RAY42" s="756"/>
      <c r="RAZ42" s="756"/>
      <c r="RBA42" s="756"/>
      <c r="RBB42" s="756"/>
      <c r="RBC42" s="756"/>
      <c r="RBD42" s="756"/>
      <c r="RBE42" s="756"/>
      <c r="RBF42" s="756"/>
      <c r="RBG42" s="756"/>
      <c r="RBH42" s="756"/>
      <c r="RBI42" s="756"/>
      <c r="RBJ42" s="756"/>
      <c r="RBK42" s="756"/>
      <c r="RBL42" s="756"/>
      <c r="RBM42" s="756"/>
      <c r="RBN42" s="756"/>
      <c r="RBO42" s="756"/>
      <c r="RBP42" s="756"/>
      <c r="RBQ42" s="756"/>
      <c r="RBR42" s="756"/>
      <c r="RBS42" s="756"/>
      <c r="RBT42" s="756"/>
      <c r="RBU42" s="756"/>
      <c r="RBV42" s="756"/>
      <c r="RBW42" s="756"/>
      <c r="RBX42" s="756"/>
      <c r="RBY42" s="756"/>
      <c r="RBZ42" s="756"/>
      <c r="RCA42" s="756"/>
      <c r="RCB42" s="756"/>
      <c r="RCC42" s="756"/>
      <c r="RCD42" s="756"/>
      <c r="RCE42" s="756"/>
      <c r="RCF42" s="756"/>
      <c r="RCG42" s="756"/>
      <c r="RCH42" s="756"/>
      <c r="RCI42" s="756"/>
      <c r="RCJ42" s="756"/>
      <c r="RCK42" s="756"/>
      <c r="RCL42" s="756"/>
      <c r="RCM42" s="756"/>
      <c r="RCN42" s="756"/>
      <c r="RCO42" s="756"/>
      <c r="RCP42" s="756"/>
      <c r="RCQ42" s="756"/>
      <c r="RCR42" s="756"/>
      <c r="RCS42" s="756"/>
      <c r="RCT42" s="756"/>
      <c r="RCU42" s="756"/>
      <c r="RCV42" s="756"/>
      <c r="RCW42" s="756"/>
      <c r="RCX42" s="756"/>
      <c r="RCY42" s="756"/>
      <c r="RCZ42" s="756"/>
      <c r="RDA42" s="756"/>
      <c r="RDB42" s="756"/>
      <c r="RDC42" s="756"/>
      <c r="RDD42" s="756"/>
      <c r="RDE42" s="756"/>
      <c r="RDF42" s="756"/>
      <c r="RDG42" s="756"/>
      <c r="RDH42" s="756"/>
      <c r="RDI42" s="756"/>
      <c r="RDJ42" s="756"/>
      <c r="RDK42" s="756"/>
      <c r="RDL42" s="756"/>
      <c r="RDM42" s="756"/>
      <c r="RDN42" s="756"/>
      <c r="RDO42" s="756"/>
      <c r="RDP42" s="756"/>
      <c r="RDQ42" s="756"/>
      <c r="RDR42" s="756"/>
      <c r="RDS42" s="756"/>
      <c r="RDT42" s="756"/>
      <c r="RDU42" s="756"/>
      <c r="RDV42" s="756"/>
      <c r="RDW42" s="756"/>
      <c r="RDX42" s="756"/>
      <c r="RDY42" s="756"/>
      <c r="RDZ42" s="756"/>
      <c r="REA42" s="756"/>
      <c r="REB42" s="756"/>
      <c r="REC42" s="756"/>
      <c r="RED42" s="756"/>
      <c r="REE42" s="756"/>
      <c r="REF42" s="756"/>
      <c r="REG42" s="756"/>
      <c r="REH42" s="756"/>
      <c r="REI42" s="756"/>
      <c r="REJ42" s="756"/>
      <c r="REK42" s="756"/>
      <c r="REL42" s="756"/>
      <c r="REM42" s="756"/>
      <c r="REN42" s="756"/>
      <c r="REO42" s="756"/>
      <c r="REP42" s="756"/>
      <c r="REQ42" s="756"/>
      <c r="RER42" s="756"/>
      <c r="RES42" s="756"/>
      <c r="RET42" s="756"/>
      <c r="REU42" s="756"/>
      <c r="REV42" s="756"/>
      <c r="REW42" s="756"/>
      <c r="REX42" s="756"/>
      <c r="REY42" s="756"/>
      <c r="REZ42" s="756"/>
      <c r="RFA42" s="756"/>
      <c r="RFB42" s="756"/>
      <c r="RFC42" s="756"/>
      <c r="RFD42" s="756"/>
      <c r="RFE42" s="756"/>
      <c r="RFF42" s="756"/>
      <c r="RFG42" s="756"/>
      <c r="RFH42" s="756"/>
      <c r="RFI42" s="756"/>
      <c r="RFJ42" s="756"/>
      <c r="RFK42" s="756"/>
      <c r="RFL42" s="756"/>
      <c r="RFM42" s="756"/>
      <c r="RFN42" s="756"/>
      <c r="RFO42" s="756"/>
      <c r="RFP42" s="756"/>
      <c r="RFQ42" s="756"/>
      <c r="RFR42" s="756"/>
      <c r="RFS42" s="756"/>
      <c r="RFT42" s="756"/>
      <c r="RFU42" s="756"/>
      <c r="RFV42" s="756"/>
      <c r="RFW42" s="756"/>
      <c r="RFX42" s="756"/>
      <c r="RFY42" s="756"/>
      <c r="RFZ42" s="756"/>
      <c r="RGA42" s="756"/>
      <c r="RGB42" s="756"/>
      <c r="RGC42" s="756"/>
      <c r="RGD42" s="756"/>
      <c r="RGE42" s="756"/>
      <c r="RGF42" s="756"/>
      <c r="RGG42" s="756"/>
      <c r="RGH42" s="756"/>
      <c r="RGI42" s="756"/>
      <c r="RGJ42" s="756"/>
      <c r="RGK42" s="756"/>
      <c r="RGL42" s="756"/>
      <c r="RGM42" s="756"/>
      <c r="RGN42" s="756"/>
      <c r="RGO42" s="756"/>
      <c r="RGP42" s="756"/>
      <c r="RGQ42" s="756"/>
      <c r="RGR42" s="756"/>
      <c r="RGS42" s="756"/>
      <c r="RGT42" s="756"/>
      <c r="RGU42" s="756"/>
      <c r="RGV42" s="756"/>
      <c r="RGW42" s="756"/>
      <c r="RGX42" s="756"/>
      <c r="RGY42" s="756"/>
      <c r="RGZ42" s="756"/>
      <c r="RHA42" s="756"/>
      <c r="RHB42" s="756"/>
      <c r="RHC42" s="756"/>
      <c r="RHD42" s="756"/>
      <c r="RHE42" s="756"/>
      <c r="RHF42" s="756"/>
      <c r="RHG42" s="756"/>
      <c r="RHH42" s="756"/>
      <c r="RHI42" s="756"/>
      <c r="RHJ42" s="756"/>
      <c r="RHK42" s="756"/>
      <c r="RHL42" s="756"/>
      <c r="RHM42" s="756"/>
      <c r="RHN42" s="756"/>
      <c r="RHO42" s="756"/>
      <c r="RHP42" s="756"/>
      <c r="RHQ42" s="756"/>
      <c r="RHR42" s="756"/>
      <c r="RHS42" s="756"/>
      <c r="RHT42" s="756"/>
      <c r="RHU42" s="756"/>
      <c r="RHV42" s="756"/>
      <c r="RHW42" s="756"/>
      <c r="RHX42" s="756"/>
      <c r="RHY42" s="756"/>
      <c r="RHZ42" s="756"/>
      <c r="RIA42" s="756"/>
      <c r="RIB42" s="756"/>
      <c r="RIC42" s="756"/>
      <c r="RID42" s="756"/>
      <c r="RIE42" s="756"/>
      <c r="RIF42" s="756"/>
      <c r="RIG42" s="756"/>
      <c r="RIH42" s="756"/>
      <c r="RII42" s="756"/>
      <c r="RIJ42" s="756"/>
      <c r="RIK42" s="756"/>
      <c r="RIL42" s="756"/>
      <c r="RIM42" s="756"/>
      <c r="RIN42" s="756"/>
      <c r="RIO42" s="756"/>
      <c r="RIP42" s="756"/>
      <c r="RIQ42" s="756"/>
      <c r="RIR42" s="756"/>
      <c r="RIS42" s="756"/>
      <c r="RIT42" s="756"/>
      <c r="RIU42" s="756"/>
      <c r="RIV42" s="756"/>
      <c r="RIW42" s="756"/>
      <c r="RIX42" s="756"/>
      <c r="RIY42" s="756"/>
      <c r="RIZ42" s="756"/>
      <c r="RJA42" s="756"/>
      <c r="RJB42" s="756"/>
      <c r="RJC42" s="756"/>
      <c r="RJD42" s="756"/>
      <c r="RJE42" s="756"/>
      <c r="RJF42" s="756"/>
      <c r="RJG42" s="756"/>
      <c r="RJH42" s="756"/>
      <c r="RJI42" s="756"/>
      <c r="RJJ42" s="756"/>
      <c r="RJK42" s="756"/>
      <c r="RJL42" s="756"/>
      <c r="RJM42" s="756"/>
      <c r="RJN42" s="756"/>
      <c r="RJO42" s="756"/>
      <c r="RJP42" s="756"/>
      <c r="RJQ42" s="756"/>
      <c r="RJR42" s="756"/>
      <c r="RJS42" s="756"/>
      <c r="RJT42" s="756"/>
      <c r="RJU42" s="756"/>
      <c r="RJV42" s="756"/>
      <c r="RJW42" s="756"/>
      <c r="RJX42" s="756"/>
      <c r="RJY42" s="756"/>
      <c r="RJZ42" s="756"/>
      <c r="RKA42" s="756"/>
      <c r="RKB42" s="756"/>
      <c r="RKC42" s="756"/>
      <c r="RKD42" s="756"/>
      <c r="RKE42" s="756"/>
      <c r="RKF42" s="756"/>
      <c r="RKG42" s="756"/>
      <c r="RKH42" s="756"/>
      <c r="RKI42" s="756"/>
      <c r="RKJ42" s="756"/>
      <c r="RKK42" s="756"/>
      <c r="RKL42" s="756"/>
      <c r="RKM42" s="756"/>
      <c r="RKN42" s="756"/>
      <c r="RKO42" s="756"/>
      <c r="RKP42" s="756"/>
      <c r="RKQ42" s="756"/>
      <c r="RKR42" s="756"/>
      <c r="RKS42" s="756"/>
      <c r="RKT42" s="756"/>
      <c r="RKU42" s="756"/>
      <c r="RKV42" s="756"/>
      <c r="RKW42" s="756"/>
      <c r="RKX42" s="756"/>
      <c r="RKY42" s="756"/>
      <c r="RKZ42" s="756"/>
      <c r="RLA42" s="756"/>
      <c r="RLB42" s="756"/>
      <c r="RLC42" s="756"/>
      <c r="RLD42" s="756"/>
      <c r="RLE42" s="756"/>
      <c r="RLF42" s="756"/>
      <c r="RLG42" s="756"/>
      <c r="RLH42" s="756"/>
      <c r="RLI42" s="756"/>
      <c r="RLJ42" s="756"/>
      <c r="RLK42" s="756"/>
      <c r="RLL42" s="756"/>
      <c r="RLM42" s="756"/>
      <c r="RLN42" s="756"/>
      <c r="RLO42" s="756"/>
      <c r="RLP42" s="756"/>
      <c r="RLQ42" s="756"/>
      <c r="RLR42" s="756"/>
      <c r="RLS42" s="756"/>
      <c r="RLT42" s="756"/>
      <c r="RLU42" s="756"/>
      <c r="RLV42" s="756"/>
      <c r="RLW42" s="756"/>
      <c r="RLX42" s="756"/>
      <c r="RLY42" s="756"/>
      <c r="RLZ42" s="756"/>
      <c r="RMA42" s="756"/>
      <c r="RMB42" s="756"/>
      <c r="RMC42" s="756"/>
      <c r="RMD42" s="756"/>
      <c r="RME42" s="756"/>
      <c r="RMF42" s="756"/>
      <c r="RMG42" s="756"/>
      <c r="RMH42" s="756"/>
      <c r="RMI42" s="756"/>
      <c r="RMJ42" s="756"/>
      <c r="RMK42" s="756"/>
      <c r="RML42" s="756"/>
      <c r="RMM42" s="756"/>
      <c r="RMN42" s="756"/>
      <c r="RMO42" s="756"/>
      <c r="RMP42" s="756"/>
      <c r="RMQ42" s="756"/>
      <c r="RMR42" s="756"/>
      <c r="RMS42" s="756"/>
      <c r="RMT42" s="756"/>
      <c r="RMU42" s="756"/>
      <c r="RMV42" s="756"/>
      <c r="RMW42" s="756"/>
      <c r="RMX42" s="756"/>
      <c r="RMY42" s="756"/>
      <c r="RMZ42" s="756"/>
      <c r="RNA42" s="756"/>
      <c r="RNB42" s="756"/>
      <c r="RNC42" s="756"/>
      <c r="RND42" s="756"/>
      <c r="RNE42" s="756"/>
      <c r="RNF42" s="756"/>
      <c r="RNG42" s="756"/>
      <c r="RNH42" s="756"/>
      <c r="RNI42" s="756"/>
      <c r="RNJ42" s="756"/>
      <c r="RNK42" s="756"/>
      <c r="RNL42" s="756"/>
      <c r="RNM42" s="756"/>
      <c r="RNN42" s="756"/>
      <c r="RNO42" s="756"/>
      <c r="RNP42" s="756"/>
      <c r="RNQ42" s="756"/>
      <c r="RNR42" s="756"/>
      <c r="RNS42" s="756"/>
      <c r="RNT42" s="756"/>
      <c r="RNU42" s="756"/>
      <c r="RNV42" s="756"/>
      <c r="RNW42" s="756"/>
      <c r="RNX42" s="756"/>
      <c r="RNY42" s="756"/>
      <c r="RNZ42" s="756"/>
      <c r="ROA42" s="756"/>
      <c r="ROB42" s="756"/>
      <c r="ROC42" s="756"/>
      <c r="ROD42" s="756"/>
      <c r="ROE42" s="756"/>
      <c r="ROF42" s="756"/>
      <c r="ROG42" s="756"/>
      <c r="ROH42" s="756"/>
      <c r="ROI42" s="756"/>
      <c r="ROJ42" s="756"/>
      <c r="ROK42" s="756"/>
      <c r="ROL42" s="756"/>
      <c r="ROM42" s="756"/>
      <c r="RON42" s="756"/>
      <c r="ROO42" s="756"/>
      <c r="ROP42" s="756"/>
      <c r="ROQ42" s="756"/>
      <c r="ROR42" s="756"/>
      <c r="ROS42" s="756"/>
      <c r="ROT42" s="756"/>
      <c r="ROU42" s="756"/>
      <c r="ROV42" s="756"/>
      <c r="ROW42" s="756"/>
      <c r="ROX42" s="756"/>
      <c r="ROY42" s="756"/>
      <c r="ROZ42" s="756"/>
      <c r="RPA42" s="756"/>
      <c r="RPB42" s="756"/>
      <c r="RPC42" s="756"/>
      <c r="RPD42" s="756"/>
      <c r="RPE42" s="756"/>
      <c r="RPF42" s="756"/>
      <c r="RPG42" s="756"/>
      <c r="RPH42" s="756"/>
      <c r="RPI42" s="756"/>
      <c r="RPJ42" s="756"/>
      <c r="RPK42" s="756"/>
      <c r="RPL42" s="756"/>
      <c r="RPM42" s="756"/>
      <c r="RPN42" s="756"/>
      <c r="RPO42" s="756"/>
      <c r="RPP42" s="756"/>
      <c r="RPQ42" s="756"/>
      <c r="RPR42" s="756"/>
      <c r="RPS42" s="756"/>
      <c r="RPT42" s="756"/>
      <c r="RPU42" s="756"/>
      <c r="RPV42" s="756"/>
      <c r="RPW42" s="756"/>
      <c r="RPX42" s="756"/>
      <c r="RPY42" s="756"/>
      <c r="RPZ42" s="756"/>
      <c r="RQA42" s="756"/>
      <c r="RQB42" s="756"/>
      <c r="RQC42" s="756"/>
      <c r="RQD42" s="756"/>
      <c r="RQE42" s="756"/>
      <c r="RQF42" s="756"/>
      <c r="RQG42" s="756"/>
      <c r="RQH42" s="756"/>
      <c r="RQI42" s="756"/>
      <c r="RQJ42" s="756"/>
      <c r="RQK42" s="756"/>
      <c r="RQL42" s="756"/>
      <c r="RQM42" s="756"/>
      <c r="RQN42" s="756"/>
      <c r="RQO42" s="756"/>
      <c r="RQP42" s="756"/>
      <c r="RQQ42" s="756"/>
      <c r="RQR42" s="756"/>
      <c r="RQS42" s="756"/>
      <c r="RQT42" s="756"/>
      <c r="RQU42" s="756"/>
      <c r="RQV42" s="756"/>
      <c r="RQW42" s="756"/>
      <c r="RQX42" s="756"/>
      <c r="RQY42" s="756"/>
      <c r="RQZ42" s="756"/>
      <c r="RRA42" s="756"/>
      <c r="RRB42" s="756"/>
      <c r="RRC42" s="756"/>
      <c r="RRD42" s="756"/>
      <c r="RRE42" s="756"/>
      <c r="RRF42" s="756"/>
      <c r="RRG42" s="756"/>
      <c r="RRH42" s="756"/>
      <c r="RRI42" s="756"/>
      <c r="RRJ42" s="756"/>
      <c r="RRK42" s="756"/>
      <c r="RRL42" s="756"/>
      <c r="RRM42" s="756"/>
      <c r="RRN42" s="756"/>
      <c r="RRO42" s="756"/>
      <c r="RRP42" s="756"/>
      <c r="RRQ42" s="756"/>
      <c r="RRR42" s="756"/>
      <c r="RRS42" s="756"/>
      <c r="RRT42" s="756"/>
      <c r="RRU42" s="756"/>
      <c r="RRV42" s="756"/>
      <c r="RRW42" s="756"/>
      <c r="RRX42" s="756"/>
      <c r="RRY42" s="756"/>
      <c r="RRZ42" s="756"/>
      <c r="RSA42" s="756"/>
      <c r="RSB42" s="756"/>
      <c r="RSC42" s="756"/>
      <c r="RSD42" s="756"/>
      <c r="RSE42" s="756"/>
      <c r="RSF42" s="756"/>
      <c r="RSG42" s="756"/>
      <c r="RSH42" s="756"/>
      <c r="RSI42" s="756"/>
      <c r="RSJ42" s="756"/>
      <c r="RSK42" s="756"/>
      <c r="RSL42" s="756"/>
      <c r="RSM42" s="756"/>
      <c r="RSN42" s="756"/>
      <c r="RSO42" s="756"/>
      <c r="RSP42" s="756"/>
      <c r="RSQ42" s="756"/>
      <c r="RSR42" s="756"/>
      <c r="RSS42" s="756"/>
      <c r="RST42" s="756"/>
      <c r="RSU42" s="756"/>
      <c r="RSV42" s="756"/>
      <c r="RSW42" s="756"/>
      <c r="RSX42" s="756"/>
      <c r="RSY42" s="756"/>
      <c r="RSZ42" s="756"/>
      <c r="RTA42" s="756"/>
      <c r="RTB42" s="756"/>
      <c r="RTC42" s="756"/>
      <c r="RTD42" s="756"/>
      <c r="RTE42" s="756"/>
      <c r="RTF42" s="756"/>
      <c r="RTG42" s="756"/>
      <c r="RTH42" s="756"/>
      <c r="RTI42" s="756"/>
      <c r="RTJ42" s="756"/>
      <c r="RTK42" s="756"/>
      <c r="RTL42" s="756"/>
      <c r="RTM42" s="756"/>
      <c r="RTN42" s="756"/>
      <c r="RTO42" s="756"/>
      <c r="RTP42" s="756"/>
      <c r="RTQ42" s="756"/>
      <c r="RTR42" s="756"/>
      <c r="RTS42" s="756"/>
      <c r="RTT42" s="756"/>
      <c r="RTU42" s="756"/>
      <c r="RTV42" s="756"/>
      <c r="RTW42" s="756"/>
      <c r="RTX42" s="756"/>
      <c r="RTY42" s="756"/>
      <c r="RTZ42" s="756"/>
      <c r="RUA42" s="756"/>
      <c r="RUB42" s="756"/>
      <c r="RUC42" s="756"/>
      <c r="RUD42" s="756"/>
      <c r="RUE42" s="756"/>
      <c r="RUF42" s="756"/>
      <c r="RUG42" s="756"/>
      <c r="RUH42" s="756"/>
      <c r="RUI42" s="756"/>
      <c r="RUJ42" s="756"/>
      <c r="RUK42" s="756"/>
      <c r="RUL42" s="756"/>
      <c r="RUM42" s="756"/>
      <c r="RUN42" s="756"/>
      <c r="RUO42" s="756"/>
      <c r="RUP42" s="756"/>
      <c r="RUQ42" s="756"/>
      <c r="RUR42" s="756"/>
      <c r="RUS42" s="756"/>
      <c r="RUT42" s="756"/>
      <c r="RUU42" s="756"/>
      <c r="RUV42" s="756"/>
      <c r="RUW42" s="756"/>
      <c r="RUX42" s="756"/>
      <c r="RUY42" s="756"/>
      <c r="RUZ42" s="756"/>
      <c r="RVA42" s="756"/>
      <c r="RVB42" s="756"/>
      <c r="RVC42" s="756"/>
      <c r="RVD42" s="756"/>
      <c r="RVE42" s="756"/>
      <c r="RVF42" s="756"/>
      <c r="RVG42" s="756"/>
      <c r="RVH42" s="756"/>
      <c r="RVI42" s="756"/>
      <c r="RVJ42" s="756"/>
      <c r="RVK42" s="756"/>
      <c r="RVL42" s="756"/>
      <c r="RVM42" s="756"/>
      <c r="RVN42" s="756"/>
      <c r="RVO42" s="756"/>
      <c r="RVP42" s="756"/>
      <c r="RVQ42" s="756"/>
      <c r="RVR42" s="756"/>
      <c r="RVS42" s="756"/>
      <c r="RVT42" s="756"/>
      <c r="RVU42" s="756"/>
      <c r="RVV42" s="756"/>
      <c r="RVW42" s="756"/>
      <c r="RVX42" s="756"/>
      <c r="RVY42" s="756"/>
      <c r="RVZ42" s="756"/>
      <c r="RWA42" s="756"/>
      <c r="RWB42" s="756"/>
      <c r="RWC42" s="756"/>
      <c r="RWD42" s="756"/>
      <c r="RWE42" s="756"/>
      <c r="RWF42" s="756"/>
      <c r="RWG42" s="756"/>
      <c r="RWH42" s="756"/>
      <c r="RWI42" s="756"/>
      <c r="RWJ42" s="756"/>
      <c r="RWK42" s="756"/>
      <c r="RWL42" s="756"/>
      <c r="RWM42" s="756"/>
      <c r="RWN42" s="756"/>
      <c r="RWO42" s="756"/>
      <c r="RWP42" s="756"/>
      <c r="RWQ42" s="756"/>
      <c r="RWR42" s="756"/>
      <c r="RWS42" s="756"/>
      <c r="RWT42" s="756"/>
      <c r="RWU42" s="756"/>
      <c r="RWV42" s="756"/>
      <c r="RWW42" s="756"/>
      <c r="RWX42" s="756"/>
      <c r="RWY42" s="756"/>
      <c r="RWZ42" s="756"/>
      <c r="RXA42" s="756"/>
      <c r="RXB42" s="756"/>
      <c r="RXC42" s="756"/>
      <c r="RXD42" s="756"/>
      <c r="RXE42" s="756"/>
      <c r="RXF42" s="756"/>
      <c r="RXG42" s="756"/>
      <c r="RXH42" s="756"/>
      <c r="RXI42" s="756"/>
      <c r="RXJ42" s="756"/>
      <c r="RXK42" s="756"/>
      <c r="RXL42" s="756"/>
      <c r="RXM42" s="756"/>
      <c r="RXN42" s="756"/>
      <c r="RXO42" s="756"/>
      <c r="RXP42" s="756"/>
      <c r="RXQ42" s="756"/>
      <c r="RXR42" s="756"/>
      <c r="RXS42" s="756"/>
      <c r="RXT42" s="756"/>
      <c r="RXU42" s="756"/>
      <c r="RXV42" s="756"/>
      <c r="RXW42" s="756"/>
      <c r="RXX42" s="756"/>
      <c r="RXY42" s="756"/>
      <c r="RXZ42" s="756"/>
      <c r="RYA42" s="756"/>
      <c r="RYB42" s="756"/>
      <c r="RYC42" s="756"/>
      <c r="RYD42" s="756"/>
      <c r="RYE42" s="756"/>
      <c r="RYF42" s="756"/>
      <c r="RYG42" s="756"/>
      <c r="RYH42" s="756"/>
      <c r="RYI42" s="756"/>
      <c r="RYJ42" s="756"/>
      <c r="RYK42" s="756"/>
      <c r="RYL42" s="756"/>
      <c r="RYM42" s="756"/>
      <c r="RYN42" s="756"/>
      <c r="RYO42" s="756"/>
      <c r="RYP42" s="756"/>
      <c r="RYQ42" s="756"/>
      <c r="RYR42" s="756"/>
      <c r="RYS42" s="756"/>
      <c r="RYT42" s="756"/>
      <c r="RYU42" s="756"/>
      <c r="RYV42" s="756"/>
      <c r="RYW42" s="756"/>
      <c r="RYX42" s="756"/>
      <c r="RYY42" s="756"/>
      <c r="RYZ42" s="756"/>
      <c r="RZA42" s="756"/>
      <c r="RZB42" s="756"/>
      <c r="RZC42" s="756"/>
      <c r="RZD42" s="756"/>
      <c r="RZE42" s="756"/>
      <c r="RZF42" s="756"/>
      <c r="RZG42" s="756"/>
      <c r="RZH42" s="756"/>
      <c r="RZI42" s="756"/>
      <c r="RZJ42" s="756"/>
      <c r="RZK42" s="756"/>
      <c r="RZL42" s="756"/>
      <c r="RZM42" s="756"/>
      <c r="RZN42" s="756"/>
      <c r="RZO42" s="756"/>
      <c r="RZP42" s="756"/>
      <c r="RZQ42" s="756"/>
      <c r="RZR42" s="756"/>
      <c r="RZS42" s="756"/>
      <c r="RZT42" s="756"/>
      <c r="RZU42" s="756"/>
      <c r="RZV42" s="756"/>
      <c r="RZW42" s="756"/>
      <c r="RZX42" s="756"/>
      <c r="RZY42" s="756"/>
      <c r="RZZ42" s="756"/>
      <c r="SAA42" s="756"/>
      <c r="SAB42" s="756"/>
      <c r="SAC42" s="756"/>
      <c r="SAD42" s="756"/>
      <c r="SAE42" s="756"/>
      <c r="SAF42" s="756"/>
      <c r="SAG42" s="756"/>
      <c r="SAH42" s="756"/>
      <c r="SAI42" s="756"/>
      <c r="SAJ42" s="756"/>
      <c r="SAK42" s="756"/>
      <c r="SAL42" s="756"/>
      <c r="SAM42" s="756"/>
      <c r="SAN42" s="756"/>
      <c r="SAO42" s="756"/>
      <c r="SAP42" s="756"/>
      <c r="SAQ42" s="756"/>
      <c r="SAR42" s="756"/>
      <c r="SAS42" s="756"/>
      <c r="SAT42" s="756"/>
      <c r="SAU42" s="756"/>
      <c r="SAV42" s="756"/>
      <c r="SAW42" s="756"/>
      <c r="SAX42" s="756"/>
      <c r="SAY42" s="756"/>
      <c r="SAZ42" s="756"/>
      <c r="SBA42" s="756"/>
      <c r="SBB42" s="756"/>
      <c r="SBC42" s="756"/>
      <c r="SBD42" s="756"/>
      <c r="SBE42" s="756"/>
      <c r="SBF42" s="756"/>
      <c r="SBG42" s="756"/>
      <c r="SBH42" s="756"/>
      <c r="SBI42" s="756"/>
      <c r="SBJ42" s="756"/>
      <c r="SBK42" s="756"/>
      <c r="SBL42" s="756"/>
      <c r="SBM42" s="756"/>
      <c r="SBN42" s="756"/>
      <c r="SBO42" s="756"/>
      <c r="SBP42" s="756"/>
      <c r="SBQ42" s="756"/>
      <c r="SBR42" s="756"/>
      <c r="SBS42" s="756"/>
      <c r="SBT42" s="756"/>
      <c r="SBU42" s="756"/>
      <c r="SBV42" s="756"/>
      <c r="SBW42" s="756"/>
      <c r="SBX42" s="756"/>
      <c r="SBY42" s="756"/>
      <c r="SBZ42" s="756"/>
      <c r="SCA42" s="756"/>
      <c r="SCB42" s="756"/>
      <c r="SCC42" s="756"/>
      <c r="SCD42" s="756"/>
      <c r="SCE42" s="756"/>
      <c r="SCF42" s="756"/>
      <c r="SCG42" s="756"/>
      <c r="SCH42" s="756"/>
      <c r="SCI42" s="756"/>
      <c r="SCJ42" s="756"/>
      <c r="SCK42" s="756"/>
      <c r="SCL42" s="756"/>
      <c r="SCM42" s="756"/>
      <c r="SCN42" s="756"/>
      <c r="SCO42" s="756"/>
      <c r="SCP42" s="756"/>
      <c r="SCQ42" s="756"/>
      <c r="SCR42" s="756"/>
      <c r="SCS42" s="756"/>
      <c r="SCT42" s="756"/>
      <c r="SCU42" s="756"/>
      <c r="SCV42" s="756"/>
      <c r="SCW42" s="756"/>
      <c r="SCX42" s="756"/>
      <c r="SCY42" s="756"/>
      <c r="SCZ42" s="756"/>
      <c r="SDA42" s="756"/>
      <c r="SDB42" s="756"/>
      <c r="SDC42" s="756"/>
      <c r="SDD42" s="756"/>
      <c r="SDE42" s="756"/>
      <c r="SDF42" s="756"/>
      <c r="SDG42" s="756"/>
      <c r="SDH42" s="756"/>
      <c r="SDI42" s="756"/>
      <c r="SDJ42" s="756"/>
      <c r="SDK42" s="756"/>
      <c r="SDL42" s="756"/>
      <c r="SDM42" s="756"/>
      <c r="SDN42" s="756"/>
      <c r="SDO42" s="756"/>
      <c r="SDP42" s="756"/>
      <c r="SDQ42" s="756"/>
      <c r="SDR42" s="756"/>
      <c r="SDS42" s="756"/>
      <c r="SDT42" s="756"/>
      <c r="SDU42" s="756"/>
      <c r="SDV42" s="756"/>
      <c r="SDW42" s="756"/>
      <c r="SDX42" s="756"/>
      <c r="SDY42" s="756"/>
      <c r="SDZ42" s="756"/>
      <c r="SEA42" s="756"/>
      <c r="SEB42" s="756"/>
      <c r="SEC42" s="756"/>
      <c r="SED42" s="756"/>
      <c r="SEE42" s="756"/>
      <c r="SEF42" s="756"/>
      <c r="SEG42" s="756"/>
      <c r="SEH42" s="756"/>
      <c r="SEI42" s="756"/>
      <c r="SEJ42" s="756"/>
      <c r="SEK42" s="756"/>
      <c r="SEL42" s="756"/>
      <c r="SEM42" s="756"/>
      <c r="SEN42" s="756"/>
      <c r="SEO42" s="756"/>
      <c r="SEP42" s="756"/>
      <c r="SEQ42" s="756"/>
      <c r="SER42" s="756"/>
      <c r="SES42" s="756"/>
      <c r="SET42" s="756"/>
      <c r="SEU42" s="756"/>
      <c r="SEV42" s="756"/>
      <c r="SEW42" s="756"/>
      <c r="SEX42" s="756"/>
      <c r="SEY42" s="756"/>
      <c r="SEZ42" s="756"/>
      <c r="SFA42" s="756"/>
      <c r="SFB42" s="756"/>
      <c r="SFC42" s="756"/>
      <c r="SFD42" s="756"/>
      <c r="SFE42" s="756"/>
      <c r="SFF42" s="756"/>
      <c r="SFG42" s="756"/>
      <c r="SFH42" s="756"/>
      <c r="SFI42" s="756"/>
      <c r="SFJ42" s="756"/>
      <c r="SFK42" s="756"/>
      <c r="SFL42" s="756"/>
      <c r="SFM42" s="756"/>
      <c r="SFN42" s="756"/>
      <c r="SFO42" s="756"/>
      <c r="SFP42" s="756"/>
      <c r="SFQ42" s="756"/>
      <c r="SFR42" s="756"/>
      <c r="SFS42" s="756"/>
      <c r="SFT42" s="756"/>
      <c r="SFU42" s="756"/>
      <c r="SFV42" s="756"/>
      <c r="SFW42" s="756"/>
      <c r="SFX42" s="756"/>
      <c r="SFY42" s="756"/>
      <c r="SFZ42" s="756"/>
      <c r="SGA42" s="756"/>
      <c r="SGB42" s="756"/>
      <c r="SGC42" s="756"/>
      <c r="SGD42" s="756"/>
      <c r="SGE42" s="756"/>
      <c r="SGF42" s="756"/>
      <c r="SGG42" s="756"/>
      <c r="SGH42" s="756"/>
      <c r="SGI42" s="756"/>
      <c r="SGJ42" s="756"/>
      <c r="SGK42" s="756"/>
      <c r="SGL42" s="756"/>
      <c r="SGM42" s="756"/>
      <c r="SGN42" s="756"/>
      <c r="SGO42" s="756"/>
      <c r="SGP42" s="756"/>
      <c r="SGQ42" s="756"/>
      <c r="SGR42" s="756"/>
      <c r="SGS42" s="756"/>
      <c r="SGT42" s="756"/>
      <c r="SGU42" s="756"/>
      <c r="SGV42" s="756"/>
      <c r="SGW42" s="756"/>
      <c r="SGX42" s="756"/>
      <c r="SGY42" s="756"/>
      <c r="SGZ42" s="756"/>
      <c r="SHA42" s="756"/>
      <c r="SHB42" s="756"/>
      <c r="SHC42" s="756"/>
      <c r="SHD42" s="756"/>
      <c r="SHE42" s="756"/>
      <c r="SHF42" s="756"/>
      <c r="SHG42" s="756"/>
      <c r="SHH42" s="756"/>
      <c r="SHI42" s="756"/>
      <c r="SHJ42" s="756"/>
      <c r="SHK42" s="756"/>
      <c r="SHL42" s="756"/>
      <c r="SHM42" s="756"/>
      <c r="SHN42" s="756"/>
      <c r="SHO42" s="756"/>
      <c r="SHP42" s="756"/>
      <c r="SHQ42" s="756"/>
      <c r="SHR42" s="756"/>
      <c r="SHS42" s="756"/>
      <c r="SHT42" s="756"/>
      <c r="SHU42" s="756"/>
      <c r="SHV42" s="756"/>
      <c r="SHW42" s="756"/>
      <c r="SHX42" s="756"/>
      <c r="SHY42" s="756"/>
      <c r="SHZ42" s="756"/>
      <c r="SIA42" s="756"/>
      <c r="SIB42" s="756"/>
      <c r="SIC42" s="756"/>
      <c r="SID42" s="756"/>
      <c r="SIE42" s="756"/>
      <c r="SIF42" s="756"/>
      <c r="SIG42" s="756"/>
      <c r="SIH42" s="756"/>
      <c r="SII42" s="756"/>
      <c r="SIJ42" s="756"/>
      <c r="SIK42" s="756"/>
      <c r="SIL42" s="756"/>
      <c r="SIM42" s="756"/>
      <c r="SIN42" s="756"/>
      <c r="SIO42" s="756"/>
      <c r="SIP42" s="756"/>
      <c r="SIQ42" s="756"/>
      <c r="SIR42" s="756"/>
      <c r="SIS42" s="756"/>
      <c r="SIT42" s="756"/>
      <c r="SIU42" s="756"/>
      <c r="SIV42" s="756"/>
      <c r="SIW42" s="756"/>
      <c r="SIX42" s="756"/>
      <c r="SIY42" s="756"/>
      <c r="SIZ42" s="756"/>
      <c r="SJA42" s="756"/>
      <c r="SJB42" s="756"/>
      <c r="SJC42" s="756"/>
      <c r="SJD42" s="756"/>
      <c r="SJE42" s="756"/>
      <c r="SJF42" s="756"/>
      <c r="SJG42" s="756"/>
      <c r="SJH42" s="756"/>
      <c r="SJI42" s="756"/>
      <c r="SJJ42" s="756"/>
      <c r="SJK42" s="756"/>
      <c r="SJL42" s="756"/>
      <c r="SJM42" s="756"/>
      <c r="SJN42" s="756"/>
      <c r="SJO42" s="756"/>
      <c r="SJP42" s="756"/>
      <c r="SJQ42" s="756"/>
      <c r="SJR42" s="756"/>
      <c r="SJS42" s="756"/>
      <c r="SJT42" s="756"/>
      <c r="SJU42" s="756"/>
      <c r="SJV42" s="756"/>
      <c r="SJW42" s="756"/>
      <c r="SJX42" s="756"/>
      <c r="SJY42" s="756"/>
      <c r="SJZ42" s="756"/>
      <c r="SKA42" s="756"/>
      <c r="SKB42" s="756"/>
      <c r="SKC42" s="756"/>
      <c r="SKD42" s="756"/>
      <c r="SKE42" s="756"/>
      <c r="SKF42" s="756"/>
      <c r="SKG42" s="756"/>
      <c r="SKH42" s="756"/>
      <c r="SKI42" s="756"/>
      <c r="SKJ42" s="756"/>
      <c r="SKK42" s="756"/>
      <c r="SKL42" s="756"/>
      <c r="SKM42" s="756"/>
      <c r="SKN42" s="756"/>
      <c r="SKO42" s="756"/>
      <c r="SKP42" s="756"/>
      <c r="SKQ42" s="756"/>
      <c r="SKR42" s="756"/>
      <c r="SKS42" s="756"/>
      <c r="SKT42" s="756"/>
      <c r="SKU42" s="756"/>
      <c r="SKV42" s="756"/>
      <c r="SKW42" s="756"/>
      <c r="SKX42" s="756"/>
      <c r="SKY42" s="756"/>
      <c r="SKZ42" s="756"/>
      <c r="SLA42" s="756"/>
      <c r="SLB42" s="756"/>
      <c r="SLC42" s="756"/>
      <c r="SLD42" s="756"/>
      <c r="SLE42" s="756"/>
      <c r="SLF42" s="756"/>
      <c r="SLG42" s="756"/>
      <c r="SLH42" s="756"/>
      <c r="SLI42" s="756"/>
      <c r="SLJ42" s="756"/>
      <c r="SLK42" s="756"/>
      <c r="SLL42" s="756"/>
      <c r="SLM42" s="756"/>
      <c r="SLN42" s="756"/>
      <c r="SLO42" s="756"/>
      <c r="SLP42" s="756"/>
      <c r="SLQ42" s="756"/>
      <c r="SLR42" s="756"/>
      <c r="SLS42" s="756"/>
      <c r="SLT42" s="756"/>
      <c r="SLU42" s="756"/>
      <c r="SLV42" s="756"/>
      <c r="SLW42" s="756"/>
      <c r="SLX42" s="756"/>
      <c r="SLY42" s="756"/>
      <c r="SLZ42" s="756"/>
      <c r="SMA42" s="756"/>
      <c r="SMB42" s="756"/>
      <c r="SMC42" s="756"/>
      <c r="SMD42" s="756"/>
      <c r="SME42" s="756"/>
      <c r="SMF42" s="756"/>
      <c r="SMG42" s="756"/>
      <c r="SMH42" s="756"/>
      <c r="SMI42" s="756"/>
      <c r="SMJ42" s="756"/>
      <c r="SMK42" s="756"/>
      <c r="SML42" s="756"/>
      <c r="SMM42" s="756"/>
      <c r="SMN42" s="756"/>
      <c r="SMO42" s="756"/>
      <c r="SMP42" s="756"/>
      <c r="SMQ42" s="756"/>
      <c r="SMR42" s="756"/>
      <c r="SMS42" s="756"/>
      <c r="SMT42" s="756"/>
      <c r="SMU42" s="756"/>
      <c r="SMV42" s="756"/>
      <c r="SMW42" s="756"/>
      <c r="SMX42" s="756"/>
      <c r="SMY42" s="756"/>
      <c r="SMZ42" s="756"/>
      <c r="SNA42" s="756"/>
      <c r="SNB42" s="756"/>
      <c r="SNC42" s="756"/>
      <c r="SND42" s="756"/>
      <c r="SNE42" s="756"/>
      <c r="SNF42" s="756"/>
      <c r="SNG42" s="756"/>
      <c r="SNH42" s="756"/>
      <c r="SNI42" s="756"/>
      <c r="SNJ42" s="756"/>
      <c r="SNK42" s="756"/>
      <c r="SNL42" s="756"/>
      <c r="SNM42" s="756"/>
      <c r="SNN42" s="756"/>
      <c r="SNO42" s="756"/>
      <c r="SNP42" s="756"/>
      <c r="SNQ42" s="756"/>
      <c r="SNR42" s="756"/>
      <c r="SNS42" s="756"/>
      <c r="SNT42" s="756"/>
      <c r="SNU42" s="756"/>
      <c r="SNV42" s="756"/>
      <c r="SNW42" s="756"/>
      <c r="SNX42" s="756"/>
      <c r="SNY42" s="756"/>
      <c r="SNZ42" s="756"/>
      <c r="SOA42" s="756"/>
      <c r="SOB42" s="756"/>
      <c r="SOC42" s="756"/>
      <c r="SOD42" s="756"/>
      <c r="SOE42" s="756"/>
      <c r="SOF42" s="756"/>
      <c r="SOG42" s="756"/>
      <c r="SOH42" s="756"/>
      <c r="SOI42" s="756"/>
      <c r="SOJ42" s="756"/>
      <c r="SOK42" s="756"/>
      <c r="SOL42" s="756"/>
      <c r="SOM42" s="756"/>
      <c r="SON42" s="756"/>
      <c r="SOO42" s="756"/>
      <c r="SOP42" s="756"/>
      <c r="SOQ42" s="756"/>
      <c r="SOR42" s="756"/>
      <c r="SOS42" s="756"/>
      <c r="SOT42" s="756"/>
      <c r="SOU42" s="756"/>
      <c r="SOV42" s="756"/>
      <c r="SOW42" s="756"/>
      <c r="SOX42" s="756"/>
      <c r="SOY42" s="756"/>
      <c r="SOZ42" s="756"/>
      <c r="SPA42" s="756"/>
      <c r="SPB42" s="756"/>
      <c r="SPC42" s="756"/>
      <c r="SPD42" s="756"/>
      <c r="SPE42" s="756"/>
      <c r="SPF42" s="756"/>
      <c r="SPG42" s="756"/>
      <c r="SPH42" s="756"/>
      <c r="SPI42" s="756"/>
      <c r="SPJ42" s="756"/>
      <c r="SPK42" s="756"/>
      <c r="SPL42" s="756"/>
      <c r="SPM42" s="756"/>
      <c r="SPN42" s="756"/>
      <c r="SPO42" s="756"/>
      <c r="SPP42" s="756"/>
      <c r="SPQ42" s="756"/>
      <c r="SPR42" s="756"/>
      <c r="SPS42" s="756"/>
      <c r="SPT42" s="756"/>
      <c r="SPU42" s="756"/>
      <c r="SPV42" s="756"/>
      <c r="SPW42" s="756"/>
      <c r="SPX42" s="756"/>
      <c r="SPY42" s="756"/>
      <c r="SPZ42" s="756"/>
      <c r="SQA42" s="756"/>
      <c r="SQB42" s="756"/>
      <c r="SQC42" s="756"/>
      <c r="SQD42" s="756"/>
      <c r="SQE42" s="756"/>
      <c r="SQF42" s="756"/>
      <c r="SQG42" s="756"/>
      <c r="SQH42" s="756"/>
      <c r="SQI42" s="756"/>
      <c r="SQJ42" s="756"/>
      <c r="SQK42" s="756"/>
      <c r="SQL42" s="756"/>
      <c r="SQM42" s="756"/>
      <c r="SQN42" s="756"/>
      <c r="SQO42" s="756"/>
      <c r="SQP42" s="756"/>
      <c r="SQQ42" s="756"/>
      <c r="SQR42" s="756"/>
      <c r="SQS42" s="756"/>
      <c r="SQT42" s="756"/>
      <c r="SQU42" s="756"/>
      <c r="SQV42" s="756"/>
      <c r="SQW42" s="756"/>
      <c r="SQX42" s="756"/>
      <c r="SQY42" s="756"/>
      <c r="SQZ42" s="756"/>
      <c r="SRA42" s="756"/>
      <c r="SRB42" s="756"/>
      <c r="SRC42" s="756"/>
      <c r="SRD42" s="756"/>
      <c r="SRE42" s="756"/>
      <c r="SRF42" s="756"/>
      <c r="SRG42" s="756"/>
      <c r="SRH42" s="756"/>
      <c r="SRI42" s="756"/>
      <c r="SRJ42" s="756"/>
      <c r="SRK42" s="756"/>
      <c r="SRL42" s="756"/>
      <c r="SRM42" s="756"/>
      <c r="SRN42" s="756"/>
      <c r="SRO42" s="756"/>
      <c r="SRP42" s="756"/>
      <c r="SRQ42" s="756"/>
      <c r="SRR42" s="756"/>
      <c r="SRS42" s="756"/>
      <c r="SRT42" s="756"/>
      <c r="SRU42" s="756"/>
      <c r="SRV42" s="756"/>
      <c r="SRW42" s="756"/>
      <c r="SRX42" s="756"/>
      <c r="SRY42" s="756"/>
      <c r="SRZ42" s="756"/>
      <c r="SSA42" s="756"/>
      <c r="SSB42" s="756"/>
      <c r="SSC42" s="756"/>
      <c r="SSD42" s="756"/>
      <c r="SSE42" s="756"/>
      <c r="SSF42" s="756"/>
      <c r="SSG42" s="756"/>
      <c r="SSH42" s="756"/>
      <c r="SSI42" s="756"/>
      <c r="SSJ42" s="756"/>
      <c r="SSK42" s="756"/>
      <c r="SSL42" s="756"/>
      <c r="SSM42" s="756"/>
      <c r="SSN42" s="756"/>
      <c r="SSO42" s="756"/>
      <c r="SSP42" s="756"/>
      <c r="SSQ42" s="756"/>
      <c r="SSR42" s="756"/>
      <c r="SSS42" s="756"/>
      <c r="SST42" s="756"/>
      <c r="SSU42" s="756"/>
      <c r="SSV42" s="756"/>
      <c r="SSW42" s="756"/>
      <c r="SSX42" s="756"/>
      <c r="SSY42" s="756"/>
      <c r="SSZ42" s="756"/>
      <c r="STA42" s="756"/>
      <c r="STB42" s="756"/>
      <c r="STC42" s="756"/>
      <c r="STD42" s="756"/>
      <c r="STE42" s="756"/>
      <c r="STF42" s="756"/>
      <c r="STG42" s="756"/>
      <c r="STH42" s="756"/>
      <c r="STI42" s="756"/>
      <c r="STJ42" s="756"/>
      <c r="STK42" s="756"/>
      <c r="STL42" s="756"/>
      <c r="STM42" s="756"/>
      <c r="STN42" s="756"/>
      <c r="STO42" s="756"/>
      <c r="STP42" s="756"/>
      <c r="STQ42" s="756"/>
      <c r="STR42" s="756"/>
      <c r="STS42" s="756"/>
      <c r="STT42" s="756"/>
      <c r="STU42" s="756"/>
      <c r="STV42" s="756"/>
      <c r="STW42" s="756"/>
      <c r="STX42" s="756"/>
      <c r="STY42" s="756"/>
      <c r="STZ42" s="756"/>
      <c r="SUA42" s="756"/>
      <c r="SUB42" s="756"/>
      <c r="SUC42" s="756"/>
      <c r="SUD42" s="756"/>
      <c r="SUE42" s="756"/>
      <c r="SUF42" s="756"/>
      <c r="SUG42" s="756"/>
      <c r="SUH42" s="756"/>
      <c r="SUI42" s="756"/>
      <c r="SUJ42" s="756"/>
      <c r="SUK42" s="756"/>
      <c r="SUL42" s="756"/>
      <c r="SUM42" s="756"/>
      <c r="SUN42" s="756"/>
      <c r="SUO42" s="756"/>
      <c r="SUP42" s="756"/>
      <c r="SUQ42" s="756"/>
      <c r="SUR42" s="756"/>
      <c r="SUS42" s="756"/>
      <c r="SUT42" s="756"/>
      <c r="SUU42" s="756"/>
      <c r="SUV42" s="756"/>
      <c r="SUW42" s="756"/>
      <c r="SUX42" s="756"/>
      <c r="SUY42" s="756"/>
      <c r="SUZ42" s="756"/>
      <c r="SVA42" s="756"/>
      <c r="SVB42" s="756"/>
      <c r="SVC42" s="756"/>
      <c r="SVD42" s="756"/>
      <c r="SVE42" s="756"/>
      <c r="SVF42" s="756"/>
      <c r="SVG42" s="756"/>
      <c r="SVH42" s="756"/>
      <c r="SVI42" s="756"/>
      <c r="SVJ42" s="756"/>
      <c r="SVK42" s="756"/>
      <c r="SVL42" s="756"/>
      <c r="SVM42" s="756"/>
      <c r="SVN42" s="756"/>
      <c r="SVO42" s="756"/>
      <c r="SVP42" s="756"/>
      <c r="SVQ42" s="756"/>
      <c r="SVR42" s="756"/>
      <c r="SVS42" s="756"/>
      <c r="SVT42" s="756"/>
      <c r="SVU42" s="756"/>
      <c r="SVV42" s="756"/>
      <c r="SVW42" s="756"/>
      <c r="SVX42" s="756"/>
      <c r="SVY42" s="756"/>
      <c r="SVZ42" s="756"/>
      <c r="SWA42" s="756"/>
      <c r="SWB42" s="756"/>
      <c r="SWC42" s="756"/>
      <c r="SWD42" s="756"/>
      <c r="SWE42" s="756"/>
      <c r="SWF42" s="756"/>
      <c r="SWG42" s="756"/>
      <c r="SWH42" s="756"/>
      <c r="SWI42" s="756"/>
      <c r="SWJ42" s="756"/>
      <c r="SWK42" s="756"/>
      <c r="SWL42" s="756"/>
      <c r="SWM42" s="756"/>
      <c r="SWN42" s="756"/>
      <c r="SWO42" s="756"/>
      <c r="SWP42" s="756"/>
      <c r="SWQ42" s="756"/>
      <c r="SWR42" s="756"/>
      <c r="SWS42" s="756"/>
      <c r="SWT42" s="756"/>
      <c r="SWU42" s="756"/>
      <c r="SWV42" s="756"/>
      <c r="SWW42" s="756"/>
      <c r="SWX42" s="756"/>
      <c r="SWY42" s="756"/>
      <c r="SWZ42" s="756"/>
      <c r="SXA42" s="756"/>
      <c r="SXB42" s="756"/>
      <c r="SXC42" s="756"/>
      <c r="SXD42" s="756"/>
      <c r="SXE42" s="756"/>
      <c r="SXF42" s="756"/>
      <c r="SXG42" s="756"/>
      <c r="SXH42" s="756"/>
      <c r="SXI42" s="756"/>
      <c r="SXJ42" s="756"/>
      <c r="SXK42" s="756"/>
      <c r="SXL42" s="756"/>
      <c r="SXM42" s="756"/>
      <c r="SXN42" s="756"/>
      <c r="SXO42" s="756"/>
      <c r="SXP42" s="756"/>
      <c r="SXQ42" s="756"/>
      <c r="SXR42" s="756"/>
      <c r="SXS42" s="756"/>
      <c r="SXT42" s="756"/>
      <c r="SXU42" s="756"/>
      <c r="SXV42" s="756"/>
      <c r="SXW42" s="756"/>
      <c r="SXX42" s="756"/>
      <c r="SXY42" s="756"/>
      <c r="SXZ42" s="756"/>
      <c r="SYA42" s="756"/>
      <c r="SYB42" s="756"/>
      <c r="SYC42" s="756"/>
      <c r="SYD42" s="756"/>
      <c r="SYE42" s="756"/>
      <c r="SYF42" s="756"/>
      <c r="SYG42" s="756"/>
      <c r="SYH42" s="756"/>
      <c r="SYI42" s="756"/>
      <c r="SYJ42" s="756"/>
      <c r="SYK42" s="756"/>
      <c r="SYL42" s="756"/>
      <c r="SYM42" s="756"/>
      <c r="SYN42" s="756"/>
      <c r="SYO42" s="756"/>
      <c r="SYP42" s="756"/>
      <c r="SYQ42" s="756"/>
      <c r="SYR42" s="756"/>
      <c r="SYS42" s="756"/>
      <c r="SYT42" s="756"/>
      <c r="SYU42" s="756"/>
      <c r="SYV42" s="756"/>
      <c r="SYW42" s="756"/>
      <c r="SYX42" s="756"/>
      <c r="SYY42" s="756"/>
      <c r="SYZ42" s="756"/>
      <c r="SZA42" s="756"/>
      <c r="SZB42" s="756"/>
      <c r="SZC42" s="756"/>
      <c r="SZD42" s="756"/>
      <c r="SZE42" s="756"/>
      <c r="SZF42" s="756"/>
      <c r="SZG42" s="756"/>
      <c r="SZH42" s="756"/>
      <c r="SZI42" s="756"/>
      <c r="SZJ42" s="756"/>
      <c r="SZK42" s="756"/>
      <c r="SZL42" s="756"/>
      <c r="SZM42" s="756"/>
      <c r="SZN42" s="756"/>
      <c r="SZO42" s="756"/>
      <c r="SZP42" s="756"/>
      <c r="SZQ42" s="756"/>
      <c r="SZR42" s="756"/>
      <c r="SZS42" s="756"/>
      <c r="SZT42" s="756"/>
      <c r="SZU42" s="756"/>
      <c r="SZV42" s="756"/>
      <c r="SZW42" s="756"/>
      <c r="SZX42" s="756"/>
      <c r="SZY42" s="756"/>
      <c r="SZZ42" s="756"/>
      <c r="TAA42" s="756"/>
      <c r="TAB42" s="756"/>
      <c r="TAC42" s="756"/>
      <c r="TAD42" s="756"/>
      <c r="TAE42" s="756"/>
      <c r="TAF42" s="756"/>
      <c r="TAG42" s="756"/>
      <c r="TAH42" s="756"/>
      <c r="TAI42" s="756"/>
      <c r="TAJ42" s="756"/>
      <c r="TAK42" s="756"/>
      <c r="TAL42" s="756"/>
      <c r="TAM42" s="756"/>
      <c r="TAN42" s="756"/>
      <c r="TAO42" s="756"/>
      <c r="TAP42" s="756"/>
      <c r="TAQ42" s="756"/>
      <c r="TAR42" s="756"/>
      <c r="TAS42" s="756"/>
      <c r="TAT42" s="756"/>
      <c r="TAU42" s="756"/>
      <c r="TAV42" s="756"/>
      <c r="TAW42" s="756"/>
      <c r="TAX42" s="756"/>
      <c r="TAY42" s="756"/>
      <c r="TAZ42" s="756"/>
      <c r="TBA42" s="756"/>
      <c r="TBB42" s="756"/>
      <c r="TBC42" s="756"/>
      <c r="TBD42" s="756"/>
      <c r="TBE42" s="756"/>
      <c r="TBF42" s="756"/>
      <c r="TBG42" s="756"/>
      <c r="TBH42" s="756"/>
      <c r="TBI42" s="756"/>
      <c r="TBJ42" s="756"/>
      <c r="TBK42" s="756"/>
      <c r="TBL42" s="756"/>
      <c r="TBM42" s="756"/>
      <c r="TBN42" s="756"/>
      <c r="TBO42" s="756"/>
      <c r="TBP42" s="756"/>
      <c r="TBQ42" s="756"/>
      <c r="TBR42" s="756"/>
      <c r="TBS42" s="756"/>
      <c r="TBT42" s="756"/>
      <c r="TBU42" s="756"/>
      <c r="TBV42" s="756"/>
      <c r="TBW42" s="756"/>
      <c r="TBX42" s="756"/>
      <c r="TBY42" s="756"/>
      <c r="TBZ42" s="756"/>
      <c r="TCA42" s="756"/>
      <c r="TCB42" s="756"/>
      <c r="TCC42" s="756"/>
      <c r="TCD42" s="756"/>
      <c r="TCE42" s="756"/>
      <c r="TCF42" s="756"/>
      <c r="TCG42" s="756"/>
      <c r="TCH42" s="756"/>
      <c r="TCI42" s="756"/>
      <c r="TCJ42" s="756"/>
      <c r="TCK42" s="756"/>
      <c r="TCL42" s="756"/>
      <c r="TCM42" s="756"/>
      <c r="TCN42" s="756"/>
      <c r="TCO42" s="756"/>
      <c r="TCP42" s="756"/>
      <c r="TCQ42" s="756"/>
      <c r="TCR42" s="756"/>
      <c r="TCS42" s="756"/>
      <c r="TCT42" s="756"/>
      <c r="TCU42" s="756"/>
      <c r="TCV42" s="756"/>
      <c r="TCW42" s="756"/>
      <c r="TCX42" s="756"/>
      <c r="TCY42" s="756"/>
      <c r="TCZ42" s="756"/>
      <c r="TDA42" s="756"/>
      <c r="TDB42" s="756"/>
      <c r="TDC42" s="756"/>
      <c r="TDD42" s="756"/>
      <c r="TDE42" s="756"/>
      <c r="TDF42" s="756"/>
      <c r="TDG42" s="756"/>
      <c r="TDH42" s="756"/>
      <c r="TDI42" s="756"/>
      <c r="TDJ42" s="756"/>
      <c r="TDK42" s="756"/>
      <c r="TDL42" s="756"/>
      <c r="TDM42" s="756"/>
      <c r="TDN42" s="756"/>
      <c r="TDO42" s="756"/>
      <c r="TDP42" s="756"/>
      <c r="TDQ42" s="756"/>
      <c r="TDR42" s="756"/>
      <c r="TDS42" s="756"/>
      <c r="TDT42" s="756"/>
      <c r="TDU42" s="756"/>
      <c r="TDV42" s="756"/>
      <c r="TDW42" s="756"/>
      <c r="TDX42" s="756"/>
      <c r="TDY42" s="756"/>
      <c r="TDZ42" s="756"/>
      <c r="TEA42" s="756"/>
      <c r="TEB42" s="756"/>
      <c r="TEC42" s="756"/>
      <c r="TED42" s="756"/>
      <c r="TEE42" s="756"/>
      <c r="TEF42" s="756"/>
      <c r="TEG42" s="756"/>
      <c r="TEH42" s="756"/>
      <c r="TEI42" s="756"/>
      <c r="TEJ42" s="756"/>
      <c r="TEK42" s="756"/>
      <c r="TEL42" s="756"/>
      <c r="TEM42" s="756"/>
      <c r="TEN42" s="756"/>
      <c r="TEO42" s="756"/>
      <c r="TEP42" s="756"/>
      <c r="TEQ42" s="756"/>
      <c r="TER42" s="756"/>
      <c r="TES42" s="756"/>
      <c r="TET42" s="756"/>
      <c r="TEU42" s="756"/>
      <c r="TEV42" s="756"/>
      <c r="TEW42" s="756"/>
      <c r="TEX42" s="756"/>
      <c r="TEY42" s="756"/>
      <c r="TEZ42" s="756"/>
      <c r="TFA42" s="756"/>
      <c r="TFB42" s="756"/>
      <c r="TFC42" s="756"/>
      <c r="TFD42" s="756"/>
      <c r="TFE42" s="756"/>
      <c r="TFF42" s="756"/>
      <c r="TFG42" s="756"/>
      <c r="TFH42" s="756"/>
      <c r="TFI42" s="756"/>
      <c r="TFJ42" s="756"/>
      <c r="TFK42" s="756"/>
      <c r="TFL42" s="756"/>
      <c r="TFM42" s="756"/>
      <c r="TFN42" s="756"/>
      <c r="TFO42" s="756"/>
      <c r="TFP42" s="756"/>
      <c r="TFQ42" s="756"/>
      <c r="TFR42" s="756"/>
      <c r="TFS42" s="756"/>
      <c r="TFT42" s="756"/>
      <c r="TFU42" s="756"/>
      <c r="TFV42" s="756"/>
      <c r="TFW42" s="756"/>
      <c r="TFX42" s="756"/>
      <c r="TFY42" s="756"/>
      <c r="TFZ42" s="756"/>
      <c r="TGA42" s="756"/>
      <c r="TGB42" s="756"/>
      <c r="TGC42" s="756"/>
      <c r="TGD42" s="756"/>
      <c r="TGE42" s="756"/>
      <c r="TGF42" s="756"/>
      <c r="TGG42" s="756"/>
      <c r="TGH42" s="756"/>
      <c r="TGI42" s="756"/>
      <c r="TGJ42" s="756"/>
      <c r="TGK42" s="756"/>
      <c r="TGL42" s="756"/>
      <c r="TGM42" s="756"/>
      <c r="TGN42" s="756"/>
      <c r="TGO42" s="756"/>
      <c r="TGP42" s="756"/>
      <c r="TGQ42" s="756"/>
      <c r="TGR42" s="756"/>
      <c r="TGS42" s="756"/>
      <c r="TGT42" s="756"/>
      <c r="TGU42" s="756"/>
      <c r="TGV42" s="756"/>
      <c r="TGW42" s="756"/>
      <c r="TGX42" s="756"/>
      <c r="TGY42" s="756"/>
      <c r="TGZ42" s="756"/>
      <c r="THA42" s="756"/>
      <c r="THB42" s="756"/>
      <c r="THC42" s="756"/>
      <c r="THD42" s="756"/>
      <c r="THE42" s="756"/>
      <c r="THF42" s="756"/>
      <c r="THG42" s="756"/>
      <c r="THH42" s="756"/>
      <c r="THI42" s="756"/>
      <c r="THJ42" s="756"/>
      <c r="THK42" s="756"/>
      <c r="THL42" s="756"/>
      <c r="THM42" s="756"/>
      <c r="THN42" s="756"/>
      <c r="THO42" s="756"/>
      <c r="THP42" s="756"/>
      <c r="THQ42" s="756"/>
      <c r="THR42" s="756"/>
      <c r="THS42" s="756"/>
      <c r="THT42" s="756"/>
      <c r="THU42" s="756"/>
      <c r="THV42" s="756"/>
      <c r="THW42" s="756"/>
      <c r="THX42" s="756"/>
      <c r="THY42" s="756"/>
      <c r="THZ42" s="756"/>
      <c r="TIA42" s="756"/>
      <c r="TIB42" s="756"/>
      <c r="TIC42" s="756"/>
      <c r="TID42" s="756"/>
      <c r="TIE42" s="756"/>
      <c r="TIF42" s="756"/>
      <c r="TIG42" s="756"/>
      <c r="TIH42" s="756"/>
      <c r="TII42" s="756"/>
      <c r="TIJ42" s="756"/>
      <c r="TIK42" s="756"/>
      <c r="TIL42" s="756"/>
      <c r="TIM42" s="756"/>
      <c r="TIN42" s="756"/>
      <c r="TIO42" s="756"/>
      <c r="TIP42" s="756"/>
      <c r="TIQ42" s="756"/>
      <c r="TIR42" s="756"/>
      <c r="TIS42" s="756"/>
      <c r="TIT42" s="756"/>
      <c r="TIU42" s="756"/>
      <c r="TIV42" s="756"/>
      <c r="TIW42" s="756"/>
      <c r="TIX42" s="756"/>
      <c r="TIY42" s="756"/>
      <c r="TIZ42" s="756"/>
      <c r="TJA42" s="756"/>
      <c r="TJB42" s="756"/>
      <c r="TJC42" s="756"/>
      <c r="TJD42" s="756"/>
      <c r="TJE42" s="756"/>
      <c r="TJF42" s="756"/>
      <c r="TJG42" s="756"/>
      <c r="TJH42" s="756"/>
      <c r="TJI42" s="756"/>
      <c r="TJJ42" s="756"/>
      <c r="TJK42" s="756"/>
      <c r="TJL42" s="756"/>
      <c r="TJM42" s="756"/>
      <c r="TJN42" s="756"/>
      <c r="TJO42" s="756"/>
      <c r="TJP42" s="756"/>
      <c r="TJQ42" s="756"/>
      <c r="TJR42" s="756"/>
      <c r="TJS42" s="756"/>
      <c r="TJT42" s="756"/>
      <c r="TJU42" s="756"/>
      <c r="TJV42" s="756"/>
      <c r="TJW42" s="756"/>
      <c r="TJX42" s="756"/>
      <c r="TJY42" s="756"/>
      <c r="TJZ42" s="756"/>
      <c r="TKA42" s="756"/>
      <c r="TKB42" s="756"/>
      <c r="TKC42" s="756"/>
      <c r="TKD42" s="756"/>
      <c r="TKE42" s="756"/>
      <c r="TKF42" s="756"/>
      <c r="TKG42" s="756"/>
      <c r="TKH42" s="756"/>
      <c r="TKI42" s="756"/>
      <c r="TKJ42" s="756"/>
      <c r="TKK42" s="756"/>
      <c r="TKL42" s="756"/>
      <c r="TKM42" s="756"/>
      <c r="TKN42" s="756"/>
      <c r="TKO42" s="756"/>
      <c r="TKP42" s="756"/>
      <c r="TKQ42" s="756"/>
      <c r="TKR42" s="756"/>
      <c r="TKS42" s="756"/>
      <c r="TKT42" s="756"/>
      <c r="TKU42" s="756"/>
      <c r="TKV42" s="756"/>
      <c r="TKW42" s="756"/>
      <c r="TKX42" s="756"/>
      <c r="TKY42" s="756"/>
      <c r="TKZ42" s="756"/>
      <c r="TLA42" s="756"/>
      <c r="TLB42" s="756"/>
      <c r="TLC42" s="756"/>
      <c r="TLD42" s="756"/>
      <c r="TLE42" s="756"/>
      <c r="TLF42" s="756"/>
      <c r="TLG42" s="756"/>
      <c r="TLH42" s="756"/>
      <c r="TLI42" s="756"/>
      <c r="TLJ42" s="756"/>
      <c r="TLK42" s="756"/>
      <c r="TLL42" s="756"/>
      <c r="TLM42" s="756"/>
      <c r="TLN42" s="756"/>
      <c r="TLO42" s="756"/>
      <c r="TLP42" s="756"/>
      <c r="TLQ42" s="756"/>
      <c r="TLR42" s="756"/>
      <c r="TLS42" s="756"/>
      <c r="TLT42" s="756"/>
      <c r="TLU42" s="756"/>
      <c r="TLV42" s="756"/>
      <c r="TLW42" s="756"/>
      <c r="TLX42" s="756"/>
      <c r="TLY42" s="756"/>
      <c r="TLZ42" s="756"/>
      <c r="TMA42" s="756"/>
      <c r="TMB42" s="756"/>
      <c r="TMC42" s="756"/>
      <c r="TMD42" s="756"/>
      <c r="TME42" s="756"/>
      <c r="TMF42" s="756"/>
      <c r="TMG42" s="756"/>
      <c r="TMH42" s="756"/>
      <c r="TMI42" s="756"/>
      <c r="TMJ42" s="756"/>
      <c r="TMK42" s="756"/>
      <c r="TML42" s="756"/>
      <c r="TMM42" s="756"/>
      <c r="TMN42" s="756"/>
      <c r="TMO42" s="756"/>
      <c r="TMP42" s="756"/>
      <c r="TMQ42" s="756"/>
      <c r="TMR42" s="756"/>
      <c r="TMS42" s="756"/>
      <c r="TMT42" s="756"/>
      <c r="TMU42" s="756"/>
      <c r="TMV42" s="756"/>
      <c r="TMW42" s="756"/>
      <c r="TMX42" s="756"/>
      <c r="TMY42" s="756"/>
      <c r="TMZ42" s="756"/>
      <c r="TNA42" s="756"/>
      <c r="TNB42" s="756"/>
      <c r="TNC42" s="756"/>
      <c r="TND42" s="756"/>
      <c r="TNE42" s="756"/>
      <c r="TNF42" s="756"/>
      <c r="TNG42" s="756"/>
      <c r="TNH42" s="756"/>
      <c r="TNI42" s="756"/>
      <c r="TNJ42" s="756"/>
      <c r="TNK42" s="756"/>
      <c r="TNL42" s="756"/>
      <c r="TNM42" s="756"/>
      <c r="TNN42" s="756"/>
      <c r="TNO42" s="756"/>
      <c r="TNP42" s="756"/>
      <c r="TNQ42" s="756"/>
      <c r="TNR42" s="756"/>
      <c r="TNS42" s="756"/>
      <c r="TNT42" s="756"/>
      <c r="TNU42" s="756"/>
      <c r="TNV42" s="756"/>
      <c r="TNW42" s="756"/>
      <c r="TNX42" s="756"/>
      <c r="TNY42" s="756"/>
      <c r="TNZ42" s="756"/>
      <c r="TOA42" s="756"/>
      <c r="TOB42" s="756"/>
      <c r="TOC42" s="756"/>
      <c r="TOD42" s="756"/>
      <c r="TOE42" s="756"/>
      <c r="TOF42" s="756"/>
      <c r="TOG42" s="756"/>
      <c r="TOH42" s="756"/>
      <c r="TOI42" s="756"/>
      <c r="TOJ42" s="756"/>
      <c r="TOK42" s="756"/>
      <c r="TOL42" s="756"/>
      <c r="TOM42" s="756"/>
      <c r="TON42" s="756"/>
      <c r="TOO42" s="756"/>
      <c r="TOP42" s="756"/>
      <c r="TOQ42" s="756"/>
      <c r="TOR42" s="756"/>
      <c r="TOS42" s="756"/>
      <c r="TOT42" s="756"/>
      <c r="TOU42" s="756"/>
      <c r="TOV42" s="756"/>
      <c r="TOW42" s="756"/>
      <c r="TOX42" s="756"/>
      <c r="TOY42" s="756"/>
      <c r="TOZ42" s="756"/>
      <c r="TPA42" s="756"/>
      <c r="TPB42" s="756"/>
      <c r="TPC42" s="756"/>
      <c r="TPD42" s="756"/>
      <c r="TPE42" s="756"/>
      <c r="TPF42" s="756"/>
      <c r="TPG42" s="756"/>
      <c r="TPH42" s="756"/>
      <c r="TPI42" s="756"/>
      <c r="TPJ42" s="756"/>
      <c r="TPK42" s="756"/>
      <c r="TPL42" s="756"/>
      <c r="TPM42" s="756"/>
      <c r="TPN42" s="756"/>
      <c r="TPO42" s="756"/>
      <c r="TPP42" s="756"/>
      <c r="TPQ42" s="756"/>
      <c r="TPR42" s="756"/>
      <c r="TPS42" s="756"/>
      <c r="TPT42" s="756"/>
      <c r="TPU42" s="756"/>
      <c r="TPV42" s="756"/>
      <c r="TPW42" s="756"/>
      <c r="TPX42" s="756"/>
      <c r="TPY42" s="756"/>
      <c r="TPZ42" s="756"/>
      <c r="TQA42" s="756"/>
      <c r="TQB42" s="756"/>
      <c r="TQC42" s="756"/>
      <c r="TQD42" s="756"/>
      <c r="TQE42" s="756"/>
      <c r="TQF42" s="756"/>
      <c r="TQG42" s="756"/>
      <c r="TQH42" s="756"/>
      <c r="TQI42" s="756"/>
      <c r="TQJ42" s="756"/>
      <c r="TQK42" s="756"/>
      <c r="TQL42" s="756"/>
      <c r="TQM42" s="756"/>
      <c r="TQN42" s="756"/>
      <c r="TQO42" s="756"/>
      <c r="TQP42" s="756"/>
      <c r="TQQ42" s="756"/>
      <c r="TQR42" s="756"/>
      <c r="TQS42" s="756"/>
      <c r="TQT42" s="756"/>
      <c r="TQU42" s="756"/>
      <c r="TQV42" s="756"/>
      <c r="TQW42" s="756"/>
      <c r="TQX42" s="756"/>
      <c r="TQY42" s="756"/>
      <c r="TQZ42" s="756"/>
      <c r="TRA42" s="756"/>
      <c r="TRB42" s="756"/>
      <c r="TRC42" s="756"/>
      <c r="TRD42" s="756"/>
      <c r="TRE42" s="756"/>
      <c r="TRF42" s="756"/>
      <c r="TRG42" s="756"/>
      <c r="TRH42" s="756"/>
      <c r="TRI42" s="756"/>
      <c r="TRJ42" s="756"/>
      <c r="TRK42" s="756"/>
      <c r="TRL42" s="756"/>
      <c r="TRM42" s="756"/>
      <c r="TRN42" s="756"/>
      <c r="TRO42" s="756"/>
      <c r="TRP42" s="756"/>
      <c r="TRQ42" s="756"/>
      <c r="TRR42" s="756"/>
      <c r="TRS42" s="756"/>
      <c r="TRT42" s="756"/>
      <c r="TRU42" s="756"/>
      <c r="TRV42" s="756"/>
      <c r="TRW42" s="756"/>
      <c r="TRX42" s="756"/>
      <c r="TRY42" s="756"/>
      <c r="TRZ42" s="756"/>
      <c r="TSA42" s="756"/>
      <c r="TSB42" s="756"/>
      <c r="TSC42" s="756"/>
      <c r="TSD42" s="756"/>
      <c r="TSE42" s="756"/>
      <c r="TSF42" s="756"/>
      <c r="TSG42" s="756"/>
      <c r="TSH42" s="756"/>
      <c r="TSI42" s="756"/>
      <c r="TSJ42" s="756"/>
      <c r="TSK42" s="756"/>
      <c r="TSL42" s="756"/>
      <c r="TSM42" s="756"/>
      <c r="TSN42" s="756"/>
      <c r="TSO42" s="756"/>
      <c r="TSP42" s="756"/>
      <c r="TSQ42" s="756"/>
      <c r="TSR42" s="756"/>
      <c r="TSS42" s="756"/>
      <c r="TST42" s="756"/>
      <c r="TSU42" s="756"/>
      <c r="TSV42" s="756"/>
      <c r="TSW42" s="756"/>
      <c r="TSX42" s="756"/>
      <c r="TSY42" s="756"/>
      <c r="TSZ42" s="756"/>
      <c r="TTA42" s="756"/>
      <c r="TTB42" s="756"/>
      <c r="TTC42" s="756"/>
      <c r="TTD42" s="756"/>
      <c r="TTE42" s="756"/>
      <c r="TTF42" s="756"/>
      <c r="TTG42" s="756"/>
      <c r="TTH42" s="756"/>
      <c r="TTI42" s="756"/>
      <c r="TTJ42" s="756"/>
      <c r="TTK42" s="756"/>
      <c r="TTL42" s="756"/>
      <c r="TTM42" s="756"/>
      <c r="TTN42" s="756"/>
      <c r="TTO42" s="756"/>
      <c r="TTP42" s="756"/>
      <c r="TTQ42" s="756"/>
      <c r="TTR42" s="756"/>
      <c r="TTS42" s="756"/>
      <c r="TTT42" s="756"/>
      <c r="TTU42" s="756"/>
      <c r="TTV42" s="756"/>
      <c r="TTW42" s="756"/>
      <c r="TTX42" s="756"/>
      <c r="TTY42" s="756"/>
      <c r="TTZ42" s="756"/>
      <c r="TUA42" s="756"/>
      <c r="TUB42" s="756"/>
      <c r="TUC42" s="756"/>
      <c r="TUD42" s="756"/>
      <c r="TUE42" s="756"/>
      <c r="TUF42" s="756"/>
      <c r="TUG42" s="756"/>
      <c r="TUH42" s="756"/>
      <c r="TUI42" s="756"/>
      <c r="TUJ42" s="756"/>
      <c r="TUK42" s="756"/>
      <c r="TUL42" s="756"/>
      <c r="TUM42" s="756"/>
      <c r="TUN42" s="756"/>
      <c r="TUO42" s="756"/>
      <c r="TUP42" s="756"/>
      <c r="TUQ42" s="756"/>
      <c r="TUR42" s="756"/>
      <c r="TUS42" s="756"/>
      <c r="TUT42" s="756"/>
      <c r="TUU42" s="756"/>
      <c r="TUV42" s="756"/>
      <c r="TUW42" s="756"/>
      <c r="TUX42" s="756"/>
      <c r="TUY42" s="756"/>
      <c r="TUZ42" s="756"/>
      <c r="TVA42" s="756"/>
      <c r="TVB42" s="756"/>
      <c r="TVC42" s="756"/>
      <c r="TVD42" s="756"/>
      <c r="TVE42" s="756"/>
      <c r="TVF42" s="756"/>
      <c r="TVG42" s="756"/>
      <c r="TVH42" s="756"/>
      <c r="TVI42" s="756"/>
      <c r="TVJ42" s="756"/>
      <c r="TVK42" s="756"/>
      <c r="TVL42" s="756"/>
      <c r="TVM42" s="756"/>
      <c r="TVN42" s="756"/>
      <c r="TVO42" s="756"/>
      <c r="TVP42" s="756"/>
      <c r="TVQ42" s="756"/>
      <c r="TVR42" s="756"/>
      <c r="TVS42" s="756"/>
      <c r="TVT42" s="756"/>
      <c r="TVU42" s="756"/>
      <c r="TVV42" s="756"/>
      <c r="TVW42" s="756"/>
      <c r="TVX42" s="756"/>
      <c r="TVY42" s="756"/>
      <c r="TVZ42" s="756"/>
      <c r="TWA42" s="756"/>
      <c r="TWB42" s="756"/>
      <c r="TWC42" s="756"/>
      <c r="TWD42" s="756"/>
      <c r="TWE42" s="756"/>
      <c r="TWF42" s="756"/>
      <c r="TWG42" s="756"/>
      <c r="TWH42" s="756"/>
      <c r="TWI42" s="756"/>
      <c r="TWJ42" s="756"/>
      <c r="TWK42" s="756"/>
      <c r="TWL42" s="756"/>
      <c r="TWM42" s="756"/>
      <c r="TWN42" s="756"/>
      <c r="TWO42" s="756"/>
      <c r="TWP42" s="756"/>
      <c r="TWQ42" s="756"/>
      <c r="TWR42" s="756"/>
      <c r="TWS42" s="756"/>
      <c r="TWT42" s="756"/>
      <c r="TWU42" s="756"/>
      <c r="TWV42" s="756"/>
      <c r="TWW42" s="756"/>
      <c r="TWX42" s="756"/>
      <c r="TWY42" s="756"/>
      <c r="TWZ42" s="756"/>
      <c r="TXA42" s="756"/>
      <c r="TXB42" s="756"/>
      <c r="TXC42" s="756"/>
      <c r="TXD42" s="756"/>
      <c r="TXE42" s="756"/>
      <c r="TXF42" s="756"/>
      <c r="TXG42" s="756"/>
      <c r="TXH42" s="756"/>
      <c r="TXI42" s="756"/>
      <c r="TXJ42" s="756"/>
      <c r="TXK42" s="756"/>
      <c r="TXL42" s="756"/>
      <c r="TXM42" s="756"/>
      <c r="TXN42" s="756"/>
      <c r="TXO42" s="756"/>
      <c r="TXP42" s="756"/>
      <c r="TXQ42" s="756"/>
      <c r="TXR42" s="756"/>
      <c r="TXS42" s="756"/>
      <c r="TXT42" s="756"/>
      <c r="TXU42" s="756"/>
      <c r="TXV42" s="756"/>
      <c r="TXW42" s="756"/>
      <c r="TXX42" s="756"/>
      <c r="TXY42" s="756"/>
      <c r="TXZ42" s="756"/>
      <c r="TYA42" s="756"/>
      <c r="TYB42" s="756"/>
      <c r="TYC42" s="756"/>
      <c r="TYD42" s="756"/>
      <c r="TYE42" s="756"/>
      <c r="TYF42" s="756"/>
      <c r="TYG42" s="756"/>
      <c r="TYH42" s="756"/>
      <c r="TYI42" s="756"/>
      <c r="TYJ42" s="756"/>
      <c r="TYK42" s="756"/>
      <c r="TYL42" s="756"/>
      <c r="TYM42" s="756"/>
      <c r="TYN42" s="756"/>
      <c r="TYO42" s="756"/>
      <c r="TYP42" s="756"/>
      <c r="TYQ42" s="756"/>
      <c r="TYR42" s="756"/>
      <c r="TYS42" s="756"/>
      <c r="TYT42" s="756"/>
      <c r="TYU42" s="756"/>
      <c r="TYV42" s="756"/>
      <c r="TYW42" s="756"/>
      <c r="TYX42" s="756"/>
      <c r="TYY42" s="756"/>
      <c r="TYZ42" s="756"/>
      <c r="TZA42" s="756"/>
      <c r="TZB42" s="756"/>
      <c r="TZC42" s="756"/>
      <c r="TZD42" s="756"/>
      <c r="TZE42" s="756"/>
      <c r="TZF42" s="756"/>
      <c r="TZG42" s="756"/>
      <c r="TZH42" s="756"/>
      <c r="TZI42" s="756"/>
      <c r="TZJ42" s="756"/>
      <c r="TZK42" s="756"/>
      <c r="TZL42" s="756"/>
      <c r="TZM42" s="756"/>
      <c r="TZN42" s="756"/>
      <c r="TZO42" s="756"/>
      <c r="TZP42" s="756"/>
      <c r="TZQ42" s="756"/>
      <c r="TZR42" s="756"/>
      <c r="TZS42" s="756"/>
      <c r="TZT42" s="756"/>
      <c r="TZU42" s="756"/>
      <c r="TZV42" s="756"/>
      <c r="TZW42" s="756"/>
      <c r="TZX42" s="756"/>
      <c r="TZY42" s="756"/>
      <c r="TZZ42" s="756"/>
      <c r="UAA42" s="756"/>
      <c r="UAB42" s="756"/>
      <c r="UAC42" s="756"/>
      <c r="UAD42" s="756"/>
      <c r="UAE42" s="756"/>
      <c r="UAF42" s="756"/>
      <c r="UAG42" s="756"/>
      <c r="UAH42" s="756"/>
      <c r="UAI42" s="756"/>
      <c r="UAJ42" s="756"/>
      <c r="UAK42" s="756"/>
      <c r="UAL42" s="756"/>
      <c r="UAM42" s="756"/>
      <c r="UAN42" s="756"/>
      <c r="UAO42" s="756"/>
      <c r="UAP42" s="756"/>
      <c r="UAQ42" s="756"/>
      <c r="UAR42" s="756"/>
      <c r="UAS42" s="756"/>
      <c r="UAT42" s="756"/>
      <c r="UAU42" s="756"/>
      <c r="UAV42" s="756"/>
      <c r="UAW42" s="756"/>
      <c r="UAX42" s="756"/>
      <c r="UAY42" s="756"/>
      <c r="UAZ42" s="756"/>
      <c r="UBA42" s="756"/>
      <c r="UBB42" s="756"/>
      <c r="UBC42" s="756"/>
      <c r="UBD42" s="756"/>
      <c r="UBE42" s="756"/>
      <c r="UBF42" s="756"/>
      <c r="UBG42" s="756"/>
      <c r="UBH42" s="756"/>
      <c r="UBI42" s="756"/>
      <c r="UBJ42" s="756"/>
      <c r="UBK42" s="756"/>
      <c r="UBL42" s="756"/>
      <c r="UBM42" s="756"/>
      <c r="UBN42" s="756"/>
      <c r="UBO42" s="756"/>
      <c r="UBP42" s="756"/>
      <c r="UBQ42" s="756"/>
      <c r="UBR42" s="756"/>
      <c r="UBS42" s="756"/>
      <c r="UBT42" s="756"/>
      <c r="UBU42" s="756"/>
      <c r="UBV42" s="756"/>
      <c r="UBW42" s="756"/>
      <c r="UBX42" s="756"/>
      <c r="UBY42" s="756"/>
      <c r="UBZ42" s="756"/>
      <c r="UCA42" s="756"/>
      <c r="UCB42" s="756"/>
      <c r="UCC42" s="756"/>
      <c r="UCD42" s="756"/>
      <c r="UCE42" s="756"/>
      <c r="UCF42" s="756"/>
      <c r="UCG42" s="756"/>
      <c r="UCH42" s="756"/>
      <c r="UCI42" s="756"/>
      <c r="UCJ42" s="756"/>
      <c r="UCK42" s="756"/>
      <c r="UCL42" s="756"/>
      <c r="UCM42" s="756"/>
      <c r="UCN42" s="756"/>
      <c r="UCO42" s="756"/>
      <c r="UCP42" s="756"/>
      <c r="UCQ42" s="756"/>
      <c r="UCR42" s="756"/>
      <c r="UCS42" s="756"/>
      <c r="UCT42" s="756"/>
      <c r="UCU42" s="756"/>
      <c r="UCV42" s="756"/>
      <c r="UCW42" s="756"/>
      <c r="UCX42" s="756"/>
      <c r="UCY42" s="756"/>
      <c r="UCZ42" s="756"/>
      <c r="UDA42" s="756"/>
      <c r="UDB42" s="756"/>
      <c r="UDC42" s="756"/>
      <c r="UDD42" s="756"/>
      <c r="UDE42" s="756"/>
      <c r="UDF42" s="756"/>
      <c r="UDG42" s="756"/>
      <c r="UDH42" s="756"/>
      <c r="UDI42" s="756"/>
      <c r="UDJ42" s="756"/>
      <c r="UDK42" s="756"/>
      <c r="UDL42" s="756"/>
      <c r="UDM42" s="756"/>
      <c r="UDN42" s="756"/>
      <c r="UDO42" s="756"/>
      <c r="UDP42" s="756"/>
      <c r="UDQ42" s="756"/>
      <c r="UDR42" s="756"/>
      <c r="UDS42" s="756"/>
      <c r="UDT42" s="756"/>
      <c r="UDU42" s="756"/>
      <c r="UDV42" s="756"/>
      <c r="UDW42" s="756"/>
      <c r="UDX42" s="756"/>
      <c r="UDY42" s="756"/>
      <c r="UDZ42" s="756"/>
      <c r="UEA42" s="756"/>
      <c r="UEB42" s="756"/>
      <c r="UEC42" s="756"/>
      <c r="UED42" s="756"/>
      <c r="UEE42" s="756"/>
      <c r="UEF42" s="756"/>
      <c r="UEG42" s="756"/>
      <c r="UEH42" s="756"/>
      <c r="UEI42" s="756"/>
      <c r="UEJ42" s="756"/>
      <c r="UEK42" s="756"/>
      <c r="UEL42" s="756"/>
      <c r="UEM42" s="756"/>
      <c r="UEN42" s="756"/>
      <c r="UEO42" s="756"/>
      <c r="UEP42" s="756"/>
      <c r="UEQ42" s="756"/>
      <c r="UER42" s="756"/>
      <c r="UES42" s="756"/>
      <c r="UET42" s="756"/>
      <c r="UEU42" s="756"/>
      <c r="UEV42" s="756"/>
      <c r="UEW42" s="756"/>
      <c r="UEX42" s="756"/>
      <c r="UEY42" s="756"/>
      <c r="UEZ42" s="756"/>
      <c r="UFA42" s="756"/>
      <c r="UFB42" s="756"/>
      <c r="UFC42" s="756"/>
      <c r="UFD42" s="756"/>
      <c r="UFE42" s="756"/>
      <c r="UFF42" s="756"/>
      <c r="UFG42" s="756"/>
      <c r="UFH42" s="756"/>
      <c r="UFI42" s="756"/>
      <c r="UFJ42" s="756"/>
      <c r="UFK42" s="756"/>
      <c r="UFL42" s="756"/>
      <c r="UFM42" s="756"/>
      <c r="UFN42" s="756"/>
      <c r="UFO42" s="756"/>
      <c r="UFP42" s="756"/>
      <c r="UFQ42" s="756"/>
      <c r="UFR42" s="756"/>
      <c r="UFS42" s="756"/>
      <c r="UFT42" s="756"/>
      <c r="UFU42" s="756"/>
      <c r="UFV42" s="756"/>
      <c r="UFW42" s="756"/>
      <c r="UFX42" s="756"/>
      <c r="UFY42" s="756"/>
      <c r="UFZ42" s="756"/>
      <c r="UGA42" s="756"/>
      <c r="UGB42" s="756"/>
      <c r="UGC42" s="756"/>
      <c r="UGD42" s="756"/>
      <c r="UGE42" s="756"/>
      <c r="UGF42" s="756"/>
      <c r="UGG42" s="756"/>
      <c r="UGH42" s="756"/>
      <c r="UGI42" s="756"/>
      <c r="UGJ42" s="756"/>
      <c r="UGK42" s="756"/>
      <c r="UGL42" s="756"/>
      <c r="UGM42" s="756"/>
      <c r="UGN42" s="756"/>
      <c r="UGO42" s="756"/>
      <c r="UGP42" s="756"/>
      <c r="UGQ42" s="756"/>
      <c r="UGR42" s="756"/>
      <c r="UGS42" s="756"/>
      <c r="UGT42" s="756"/>
      <c r="UGU42" s="756"/>
      <c r="UGV42" s="756"/>
      <c r="UGW42" s="756"/>
      <c r="UGX42" s="756"/>
      <c r="UGY42" s="756"/>
      <c r="UGZ42" s="756"/>
      <c r="UHA42" s="756"/>
      <c r="UHB42" s="756"/>
      <c r="UHC42" s="756"/>
      <c r="UHD42" s="756"/>
      <c r="UHE42" s="756"/>
      <c r="UHF42" s="756"/>
      <c r="UHG42" s="756"/>
      <c r="UHH42" s="756"/>
      <c r="UHI42" s="756"/>
      <c r="UHJ42" s="756"/>
      <c r="UHK42" s="756"/>
      <c r="UHL42" s="756"/>
      <c r="UHM42" s="756"/>
      <c r="UHN42" s="756"/>
      <c r="UHO42" s="756"/>
      <c r="UHP42" s="756"/>
      <c r="UHQ42" s="756"/>
      <c r="UHR42" s="756"/>
      <c r="UHS42" s="756"/>
      <c r="UHT42" s="756"/>
      <c r="UHU42" s="756"/>
      <c r="UHV42" s="756"/>
      <c r="UHW42" s="756"/>
      <c r="UHX42" s="756"/>
      <c r="UHY42" s="756"/>
      <c r="UHZ42" s="756"/>
      <c r="UIA42" s="756"/>
      <c r="UIB42" s="756"/>
      <c r="UIC42" s="756"/>
      <c r="UID42" s="756"/>
      <c r="UIE42" s="756"/>
      <c r="UIF42" s="756"/>
      <c r="UIG42" s="756"/>
      <c r="UIH42" s="756"/>
      <c r="UII42" s="756"/>
      <c r="UIJ42" s="756"/>
      <c r="UIK42" s="756"/>
      <c r="UIL42" s="756"/>
      <c r="UIM42" s="756"/>
      <c r="UIN42" s="756"/>
      <c r="UIO42" s="756"/>
      <c r="UIP42" s="756"/>
      <c r="UIQ42" s="756"/>
      <c r="UIR42" s="756"/>
      <c r="UIS42" s="756"/>
      <c r="UIT42" s="756"/>
      <c r="UIU42" s="756"/>
      <c r="UIV42" s="756"/>
      <c r="UIW42" s="756"/>
      <c r="UIX42" s="756"/>
      <c r="UIY42" s="756"/>
      <c r="UIZ42" s="756"/>
      <c r="UJA42" s="756"/>
      <c r="UJB42" s="756"/>
      <c r="UJC42" s="756"/>
      <c r="UJD42" s="756"/>
      <c r="UJE42" s="756"/>
      <c r="UJF42" s="756"/>
      <c r="UJG42" s="756"/>
      <c r="UJH42" s="756"/>
      <c r="UJI42" s="756"/>
      <c r="UJJ42" s="756"/>
      <c r="UJK42" s="756"/>
      <c r="UJL42" s="756"/>
      <c r="UJM42" s="756"/>
      <c r="UJN42" s="756"/>
      <c r="UJO42" s="756"/>
      <c r="UJP42" s="756"/>
      <c r="UJQ42" s="756"/>
      <c r="UJR42" s="756"/>
      <c r="UJS42" s="756"/>
      <c r="UJT42" s="756"/>
      <c r="UJU42" s="756"/>
      <c r="UJV42" s="756"/>
      <c r="UJW42" s="756"/>
      <c r="UJX42" s="756"/>
      <c r="UJY42" s="756"/>
      <c r="UJZ42" s="756"/>
      <c r="UKA42" s="756"/>
      <c r="UKB42" s="756"/>
      <c r="UKC42" s="756"/>
      <c r="UKD42" s="756"/>
      <c r="UKE42" s="756"/>
      <c r="UKF42" s="756"/>
      <c r="UKG42" s="756"/>
      <c r="UKH42" s="756"/>
      <c r="UKI42" s="756"/>
      <c r="UKJ42" s="756"/>
      <c r="UKK42" s="756"/>
      <c r="UKL42" s="756"/>
      <c r="UKM42" s="756"/>
      <c r="UKN42" s="756"/>
      <c r="UKO42" s="756"/>
      <c r="UKP42" s="756"/>
      <c r="UKQ42" s="756"/>
      <c r="UKR42" s="756"/>
      <c r="UKS42" s="756"/>
      <c r="UKT42" s="756"/>
      <c r="UKU42" s="756"/>
      <c r="UKV42" s="756"/>
      <c r="UKW42" s="756"/>
      <c r="UKX42" s="756"/>
      <c r="UKY42" s="756"/>
      <c r="UKZ42" s="756"/>
      <c r="ULA42" s="756"/>
      <c r="ULB42" s="756"/>
      <c r="ULC42" s="756"/>
      <c r="ULD42" s="756"/>
      <c r="ULE42" s="756"/>
      <c r="ULF42" s="756"/>
      <c r="ULG42" s="756"/>
      <c r="ULH42" s="756"/>
      <c r="ULI42" s="756"/>
      <c r="ULJ42" s="756"/>
      <c r="ULK42" s="756"/>
      <c r="ULL42" s="756"/>
      <c r="ULM42" s="756"/>
      <c r="ULN42" s="756"/>
      <c r="ULO42" s="756"/>
      <c r="ULP42" s="756"/>
      <c r="ULQ42" s="756"/>
      <c r="ULR42" s="756"/>
      <c r="ULS42" s="756"/>
      <c r="ULT42" s="756"/>
      <c r="ULU42" s="756"/>
      <c r="ULV42" s="756"/>
      <c r="ULW42" s="756"/>
      <c r="ULX42" s="756"/>
      <c r="ULY42" s="756"/>
      <c r="ULZ42" s="756"/>
      <c r="UMA42" s="756"/>
      <c r="UMB42" s="756"/>
      <c r="UMC42" s="756"/>
      <c r="UMD42" s="756"/>
      <c r="UME42" s="756"/>
      <c r="UMF42" s="756"/>
      <c r="UMG42" s="756"/>
      <c r="UMH42" s="756"/>
      <c r="UMI42" s="756"/>
      <c r="UMJ42" s="756"/>
      <c r="UMK42" s="756"/>
      <c r="UML42" s="756"/>
      <c r="UMM42" s="756"/>
      <c r="UMN42" s="756"/>
      <c r="UMO42" s="756"/>
      <c r="UMP42" s="756"/>
      <c r="UMQ42" s="756"/>
      <c r="UMR42" s="756"/>
      <c r="UMS42" s="756"/>
      <c r="UMT42" s="756"/>
      <c r="UMU42" s="756"/>
      <c r="UMV42" s="756"/>
      <c r="UMW42" s="756"/>
      <c r="UMX42" s="756"/>
      <c r="UMY42" s="756"/>
      <c r="UMZ42" s="756"/>
      <c r="UNA42" s="756"/>
      <c r="UNB42" s="756"/>
      <c r="UNC42" s="756"/>
      <c r="UND42" s="756"/>
      <c r="UNE42" s="756"/>
      <c r="UNF42" s="756"/>
      <c r="UNG42" s="756"/>
      <c r="UNH42" s="756"/>
      <c r="UNI42" s="756"/>
      <c r="UNJ42" s="756"/>
      <c r="UNK42" s="756"/>
      <c r="UNL42" s="756"/>
      <c r="UNM42" s="756"/>
      <c r="UNN42" s="756"/>
      <c r="UNO42" s="756"/>
      <c r="UNP42" s="756"/>
      <c r="UNQ42" s="756"/>
      <c r="UNR42" s="756"/>
      <c r="UNS42" s="756"/>
      <c r="UNT42" s="756"/>
      <c r="UNU42" s="756"/>
      <c r="UNV42" s="756"/>
      <c r="UNW42" s="756"/>
      <c r="UNX42" s="756"/>
      <c r="UNY42" s="756"/>
      <c r="UNZ42" s="756"/>
      <c r="UOA42" s="756"/>
      <c r="UOB42" s="756"/>
      <c r="UOC42" s="756"/>
      <c r="UOD42" s="756"/>
      <c r="UOE42" s="756"/>
      <c r="UOF42" s="756"/>
      <c r="UOG42" s="756"/>
      <c r="UOH42" s="756"/>
      <c r="UOI42" s="756"/>
      <c r="UOJ42" s="756"/>
      <c r="UOK42" s="756"/>
      <c r="UOL42" s="756"/>
      <c r="UOM42" s="756"/>
      <c r="UON42" s="756"/>
      <c r="UOO42" s="756"/>
      <c r="UOP42" s="756"/>
      <c r="UOQ42" s="756"/>
      <c r="UOR42" s="756"/>
      <c r="UOS42" s="756"/>
      <c r="UOT42" s="756"/>
      <c r="UOU42" s="756"/>
      <c r="UOV42" s="756"/>
      <c r="UOW42" s="756"/>
      <c r="UOX42" s="756"/>
      <c r="UOY42" s="756"/>
      <c r="UOZ42" s="756"/>
      <c r="UPA42" s="756"/>
      <c r="UPB42" s="756"/>
      <c r="UPC42" s="756"/>
      <c r="UPD42" s="756"/>
      <c r="UPE42" s="756"/>
      <c r="UPF42" s="756"/>
      <c r="UPG42" s="756"/>
      <c r="UPH42" s="756"/>
      <c r="UPI42" s="756"/>
      <c r="UPJ42" s="756"/>
      <c r="UPK42" s="756"/>
      <c r="UPL42" s="756"/>
      <c r="UPM42" s="756"/>
      <c r="UPN42" s="756"/>
      <c r="UPO42" s="756"/>
      <c r="UPP42" s="756"/>
      <c r="UPQ42" s="756"/>
      <c r="UPR42" s="756"/>
      <c r="UPS42" s="756"/>
      <c r="UPT42" s="756"/>
      <c r="UPU42" s="756"/>
      <c r="UPV42" s="756"/>
      <c r="UPW42" s="756"/>
      <c r="UPX42" s="756"/>
      <c r="UPY42" s="756"/>
      <c r="UPZ42" s="756"/>
      <c r="UQA42" s="756"/>
      <c r="UQB42" s="756"/>
      <c r="UQC42" s="756"/>
      <c r="UQD42" s="756"/>
      <c r="UQE42" s="756"/>
      <c r="UQF42" s="756"/>
      <c r="UQG42" s="756"/>
      <c r="UQH42" s="756"/>
      <c r="UQI42" s="756"/>
      <c r="UQJ42" s="756"/>
      <c r="UQK42" s="756"/>
      <c r="UQL42" s="756"/>
      <c r="UQM42" s="756"/>
      <c r="UQN42" s="756"/>
      <c r="UQO42" s="756"/>
      <c r="UQP42" s="756"/>
      <c r="UQQ42" s="756"/>
      <c r="UQR42" s="756"/>
      <c r="UQS42" s="756"/>
      <c r="UQT42" s="756"/>
      <c r="UQU42" s="756"/>
      <c r="UQV42" s="756"/>
      <c r="UQW42" s="756"/>
      <c r="UQX42" s="756"/>
      <c r="UQY42" s="756"/>
      <c r="UQZ42" s="756"/>
      <c r="URA42" s="756"/>
      <c r="URB42" s="756"/>
      <c r="URC42" s="756"/>
      <c r="URD42" s="756"/>
      <c r="URE42" s="756"/>
      <c r="URF42" s="756"/>
      <c r="URG42" s="756"/>
      <c r="URH42" s="756"/>
      <c r="URI42" s="756"/>
      <c r="URJ42" s="756"/>
      <c r="URK42" s="756"/>
      <c r="URL42" s="756"/>
      <c r="URM42" s="756"/>
      <c r="URN42" s="756"/>
      <c r="URO42" s="756"/>
      <c r="URP42" s="756"/>
      <c r="URQ42" s="756"/>
      <c r="URR42" s="756"/>
      <c r="URS42" s="756"/>
      <c r="URT42" s="756"/>
      <c r="URU42" s="756"/>
      <c r="URV42" s="756"/>
      <c r="URW42" s="756"/>
      <c r="URX42" s="756"/>
      <c r="URY42" s="756"/>
      <c r="URZ42" s="756"/>
      <c r="USA42" s="756"/>
      <c r="USB42" s="756"/>
      <c r="USC42" s="756"/>
      <c r="USD42" s="756"/>
      <c r="USE42" s="756"/>
      <c r="USF42" s="756"/>
      <c r="USG42" s="756"/>
      <c r="USH42" s="756"/>
      <c r="USI42" s="756"/>
      <c r="USJ42" s="756"/>
      <c r="USK42" s="756"/>
      <c r="USL42" s="756"/>
      <c r="USM42" s="756"/>
      <c r="USN42" s="756"/>
      <c r="USO42" s="756"/>
      <c r="USP42" s="756"/>
      <c r="USQ42" s="756"/>
      <c r="USR42" s="756"/>
      <c r="USS42" s="756"/>
      <c r="UST42" s="756"/>
      <c r="USU42" s="756"/>
      <c r="USV42" s="756"/>
      <c r="USW42" s="756"/>
      <c r="USX42" s="756"/>
      <c r="USY42" s="756"/>
      <c r="USZ42" s="756"/>
      <c r="UTA42" s="756"/>
      <c r="UTB42" s="756"/>
      <c r="UTC42" s="756"/>
      <c r="UTD42" s="756"/>
      <c r="UTE42" s="756"/>
      <c r="UTF42" s="756"/>
      <c r="UTG42" s="756"/>
      <c r="UTH42" s="756"/>
      <c r="UTI42" s="756"/>
      <c r="UTJ42" s="756"/>
      <c r="UTK42" s="756"/>
      <c r="UTL42" s="756"/>
      <c r="UTM42" s="756"/>
      <c r="UTN42" s="756"/>
      <c r="UTO42" s="756"/>
      <c r="UTP42" s="756"/>
      <c r="UTQ42" s="756"/>
      <c r="UTR42" s="756"/>
      <c r="UTS42" s="756"/>
      <c r="UTT42" s="756"/>
      <c r="UTU42" s="756"/>
      <c r="UTV42" s="756"/>
      <c r="UTW42" s="756"/>
      <c r="UTX42" s="756"/>
      <c r="UTY42" s="756"/>
      <c r="UTZ42" s="756"/>
      <c r="UUA42" s="756"/>
      <c r="UUB42" s="756"/>
      <c r="UUC42" s="756"/>
      <c r="UUD42" s="756"/>
      <c r="UUE42" s="756"/>
      <c r="UUF42" s="756"/>
      <c r="UUG42" s="756"/>
      <c r="UUH42" s="756"/>
      <c r="UUI42" s="756"/>
      <c r="UUJ42" s="756"/>
      <c r="UUK42" s="756"/>
      <c r="UUL42" s="756"/>
      <c r="UUM42" s="756"/>
      <c r="UUN42" s="756"/>
      <c r="UUO42" s="756"/>
      <c r="UUP42" s="756"/>
      <c r="UUQ42" s="756"/>
      <c r="UUR42" s="756"/>
      <c r="UUS42" s="756"/>
      <c r="UUT42" s="756"/>
      <c r="UUU42" s="756"/>
      <c r="UUV42" s="756"/>
      <c r="UUW42" s="756"/>
      <c r="UUX42" s="756"/>
      <c r="UUY42" s="756"/>
      <c r="UUZ42" s="756"/>
      <c r="UVA42" s="756"/>
      <c r="UVB42" s="756"/>
      <c r="UVC42" s="756"/>
      <c r="UVD42" s="756"/>
      <c r="UVE42" s="756"/>
      <c r="UVF42" s="756"/>
      <c r="UVG42" s="756"/>
      <c r="UVH42" s="756"/>
      <c r="UVI42" s="756"/>
      <c r="UVJ42" s="756"/>
      <c r="UVK42" s="756"/>
      <c r="UVL42" s="756"/>
      <c r="UVM42" s="756"/>
      <c r="UVN42" s="756"/>
      <c r="UVO42" s="756"/>
      <c r="UVP42" s="756"/>
      <c r="UVQ42" s="756"/>
      <c r="UVR42" s="756"/>
      <c r="UVS42" s="756"/>
      <c r="UVT42" s="756"/>
      <c r="UVU42" s="756"/>
      <c r="UVV42" s="756"/>
      <c r="UVW42" s="756"/>
      <c r="UVX42" s="756"/>
      <c r="UVY42" s="756"/>
      <c r="UVZ42" s="756"/>
      <c r="UWA42" s="756"/>
      <c r="UWB42" s="756"/>
      <c r="UWC42" s="756"/>
      <c r="UWD42" s="756"/>
      <c r="UWE42" s="756"/>
      <c r="UWF42" s="756"/>
      <c r="UWG42" s="756"/>
      <c r="UWH42" s="756"/>
      <c r="UWI42" s="756"/>
      <c r="UWJ42" s="756"/>
      <c r="UWK42" s="756"/>
      <c r="UWL42" s="756"/>
      <c r="UWM42" s="756"/>
      <c r="UWN42" s="756"/>
      <c r="UWO42" s="756"/>
      <c r="UWP42" s="756"/>
      <c r="UWQ42" s="756"/>
      <c r="UWR42" s="756"/>
      <c r="UWS42" s="756"/>
      <c r="UWT42" s="756"/>
      <c r="UWU42" s="756"/>
      <c r="UWV42" s="756"/>
      <c r="UWW42" s="756"/>
      <c r="UWX42" s="756"/>
      <c r="UWY42" s="756"/>
      <c r="UWZ42" s="756"/>
      <c r="UXA42" s="756"/>
      <c r="UXB42" s="756"/>
      <c r="UXC42" s="756"/>
      <c r="UXD42" s="756"/>
      <c r="UXE42" s="756"/>
      <c r="UXF42" s="756"/>
      <c r="UXG42" s="756"/>
      <c r="UXH42" s="756"/>
      <c r="UXI42" s="756"/>
      <c r="UXJ42" s="756"/>
      <c r="UXK42" s="756"/>
      <c r="UXL42" s="756"/>
      <c r="UXM42" s="756"/>
      <c r="UXN42" s="756"/>
      <c r="UXO42" s="756"/>
      <c r="UXP42" s="756"/>
      <c r="UXQ42" s="756"/>
      <c r="UXR42" s="756"/>
      <c r="UXS42" s="756"/>
      <c r="UXT42" s="756"/>
      <c r="UXU42" s="756"/>
      <c r="UXV42" s="756"/>
      <c r="UXW42" s="756"/>
      <c r="UXX42" s="756"/>
      <c r="UXY42" s="756"/>
      <c r="UXZ42" s="756"/>
      <c r="UYA42" s="756"/>
      <c r="UYB42" s="756"/>
      <c r="UYC42" s="756"/>
      <c r="UYD42" s="756"/>
      <c r="UYE42" s="756"/>
      <c r="UYF42" s="756"/>
      <c r="UYG42" s="756"/>
      <c r="UYH42" s="756"/>
      <c r="UYI42" s="756"/>
      <c r="UYJ42" s="756"/>
      <c r="UYK42" s="756"/>
      <c r="UYL42" s="756"/>
      <c r="UYM42" s="756"/>
      <c r="UYN42" s="756"/>
      <c r="UYO42" s="756"/>
      <c r="UYP42" s="756"/>
      <c r="UYQ42" s="756"/>
      <c r="UYR42" s="756"/>
      <c r="UYS42" s="756"/>
      <c r="UYT42" s="756"/>
      <c r="UYU42" s="756"/>
      <c r="UYV42" s="756"/>
      <c r="UYW42" s="756"/>
      <c r="UYX42" s="756"/>
      <c r="UYY42" s="756"/>
      <c r="UYZ42" s="756"/>
      <c r="UZA42" s="756"/>
      <c r="UZB42" s="756"/>
      <c r="UZC42" s="756"/>
      <c r="UZD42" s="756"/>
      <c r="UZE42" s="756"/>
      <c r="UZF42" s="756"/>
      <c r="UZG42" s="756"/>
      <c r="UZH42" s="756"/>
      <c r="UZI42" s="756"/>
      <c r="UZJ42" s="756"/>
      <c r="UZK42" s="756"/>
      <c r="UZL42" s="756"/>
      <c r="UZM42" s="756"/>
      <c r="UZN42" s="756"/>
      <c r="UZO42" s="756"/>
      <c r="UZP42" s="756"/>
      <c r="UZQ42" s="756"/>
      <c r="UZR42" s="756"/>
      <c r="UZS42" s="756"/>
      <c r="UZT42" s="756"/>
      <c r="UZU42" s="756"/>
      <c r="UZV42" s="756"/>
      <c r="UZW42" s="756"/>
      <c r="UZX42" s="756"/>
      <c r="UZY42" s="756"/>
      <c r="UZZ42" s="756"/>
      <c r="VAA42" s="756"/>
      <c r="VAB42" s="756"/>
      <c r="VAC42" s="756"/>
      <c r="VAD42" s="756"/>
      <c r="VAE42" s="756"/>
      <c r="VAF42" s="756"/>
      <c r="VAG42" s="756"/>
      <c r="VAH42" s="756"/>
      <c r="VAI42" s="756"/>
      <c r="VAJ42" s="756"/>
      <c r="VAK42" s="756"/>
      <c r="VAL42" s="756"/>
      <c r="VAM42" s="756"/>
      <c r="VAN42" s="756"/>
      <c r="VAO42" s="756"/>
      <c r="VAP42" s="756"/>
      <c r="VAQ42" s="756"/>
      <c r="VAR42" s="756"/>
      <c r="VAS42" s="756"/>
      <c r="VAT42" s="756"/>
      <c r="VAU42" s="756"/>
      <c r="VAV42" s="756"/>
      <c r="VAW42" s="756"/>
      <c r="VAX42" s="756"/>
      <c r="VAY42" s="756"/>
      <c r="VAZ42" s="756"/>
      <c r="VBA42" s="756"/>
      <c r="VBB42" s="756"/>
      <c r="VBC42" s="756"/>
      <c r="VBD42" s="756"/>
      <c r="VBE42" s="756"/>
      <c r="VBF42" s="756"/>
      <c r="VBG42" s="756"/>
      <c r="VBH42" s="756"/>
      <c r="VBI42" s="756"/>
      <c r="VBJ42" s="756"/>
      <c r="VBK42" s="756"/>
      <c r="VBL42" s="756"/>
      <c r="VBM42" s="756"/>
      <c r="VBN42" s="756"/>
      <c r="VBO42" s="756"/>
      <c r="VBP42" s="756"/>
      <c r="VBQ42" s="756"/>
      <c r="VBR42" s="756"/>
      <c r="VBS42" s="756"/>
      <c r="VBT42" s="756"/>
      <c r="VBU42" s="756"/>
      <c r="VBV42" s="756"/>
      <c r="VBW42" s="756"/>
      <c r="VBX42" s="756"/>
      <c r="VBY42" s="756"/>
      <c r="VBZ42" s="756"/>
      <c r="VCA42" s="756"/>
      <c r="VCB42" s="756"/>
      <c r="VCC42" s="756"/>
      <c r="VCD42" s="756"/>
      <c r="VCE42" s="756"/>
      <c r="VCF42" s="756"/>
      <c r="VCG42" s="756"/>
      <c r="VCH42" s="756"/>
      <c r="VCI42" s="756"/>
      <c r="VCJ42" s="756"/>
      <c r="VCK42" s="756"/>
      <c r="VCL42" s="756"/>
      <c r="VCM42" s="756"/>
      <c r="VCN42" s="756"/>
      <c r="VCO42" s="756"/>
      <c r="VCP42" s="756"/>
      <c r="VCQ42" s="756"/>
      <c r="VCR42" s="756"/>
      <c r="VCS42" s="756"/>
      <c r="VCT42" s="756"/>
      <c r="VCU42" s="756"/>
      <c r="VCV42" s="756"/>
      <c r="VCW42" s="756"/>
      <c r="VCX42" s="756"/>
      <c r="VCY42" s="756"/>
      <c r="VCZ42" s="756"/>
      <c r="VDA42" s="756"/>
      <c r="VDB42" s="756"/>
      <c r="VDC42" s="756"/>
      <c r="VDD42" s="756"/>
      <c r="VDE42" s="756"/>
      <c r="VDF42" s="756"/>
      <c r="VDG42" s="756"/>
      <c r="VDH42" s="756"/>
      <c r="VDI42" s="756"/>
      <c r="VDJ42" s="756"/>
      <c r="VDK42" s="756"/>
      <c r="VDL42" s="756"/>
      <c r="VDM42" s="756"/>
      <c r="VDN42" s="756"/>
      <c r="VDO42" s="756"/>
      <c r="VDP42" s="756"/>
      <c r="VDQ42" s="756"/>
      <c r="VDR42" s="756"/>
      <c r="VDS42" s="756"/>
      <c r="VDT42" s="756"/>
      <c r="VDU42" s="756"/>
      <c r="VDV42" s="756"/>
      <c r="VDW42" s="756"/>
      <c r="VDX42" s="756"/>
      <c r="VDY42" s="756"/>
      <c r="VDZ42" s="756"/>
      <c r="VEA42" s="756"/>
      <c r="VEB42" s="756"/>
      <c r="VEC42" s="756"/>
      <c r="VED42" s="756"/>
      <c r="VEE42" s="756"/>
      <c r="VEF42" s="756"/>
      <c r="VEG42" s="756"/>
      <c r="VEH42" s="756"/>
      <c r="VEI42" s="756"/>
      <c r="VEJ42" s="756"/>
      <c r="VEK42" s="756"/>
      <c r="VEL42" s="756"/>
      <c r="VEM42" s="756"/>
      <c r="VEN42" s="756"/>
      <c r="VEO42" s="756"/>
      <c r="VEP42" s="756"/>
      <c r="VEQ42" s="756"/>
      <c r="VER42" s="756"/>
      <c r="VES42" s="756"/>
      <c r="VET42" s="756"/>
      <c r="VEU42" s="756"/>
      <c r="VEV42" s="756"/>
      <c r="VEW42" s="756"/>
      <c r="VEX42" s="756"/>
      <c r="VEY42" s="756"/>
      <c r="VEZ42" s="756"/>
      <c r="VFA42" s="756"/>
      <c r="VFB42" s="756"/>
      <c r="VFC42" s="756"/>
      <c r="VFD42" s="756"/>
      <c r="VFE42" s="756"/>
      <c r="VFF42" s="756"/>
      <c r="VFG42" s="756"/>
      <c r="VFH42" s="756"/>
      <c r="VFI42" s="756"/>
      <c r="VFJ42" s="756"/>
      <c r="VFK42" s="756"/>
      <c r="VFL42" s="756"/>
      <c r="VFM42" s="756"/>
      <c r="VFN42" s="756"/>
      <c r="VFO42" s="756"/>
      <c r="VFP42" s="756"/>
      <c r="VFQ42" s="756"/>
      <c r="VFR42" s="756"/>
      <c r="VFS42" s="756"/>
      <c r="VFT42" s="756"/>
      <c r="VFU42" s="756"/>
      <c r="VFV42" s="756"/>
      <c r="VFW42" s="756"/>
      <c r="VFX42" s="756"/>
      <c r="VFY42" s="756"/>
      <c r="VFZ42" s="756"/>
      <c r="VGA42" s="756"/>
      <c r="VGB42" s="756"/>
      <c r="VGC42" s="756"/>
      <c r="VGD42" s="756"/>
      <c r="VGE42" s="756"/>
      <c r="VGF42" s="756"/>
      <c r="VGG42" s="756"/>
      <c r="VGH42" s="756"/>
      <c r="VGI42" s="756"/>
      <c r="VGJ42" s="756"/>
      <c r="VGK42" s="756"/>
      <c r="VGL42" s="756"/>
      <c r="VGM42" s="756"/>
      <c r="VGN42" s="756"/>
      <c r="VGO42" s="756"/>
      <c r="VGP42" s="756"/>
      <c r="VGQ42" s="756"/>
      <c r="VGR42" s="756"/>
      <c r="VGS42" s="756"/>
      <c r="VGT42" s="756"/>
      <c r="VGU42" s="756"/>
      <c r="VGV42" s="756"/>
      <c r="VGW42" s="756"/>
      <c r="VGX42" s="756"/>
      <c r="VGY42" s="756"/>
      <c r="VGZ42" s="756"/>
      <c r="VHA42" s="756"/>
      <c r="VHB42" s="756"/>
      <c r="VHC42" s="756"/>
      <c r="VHD42" s="756"/>
      <c r="VHE42" s="756"/>
      <c r="VHF42" s="756"/>
      <c r="VHG42" s="756"/>
      <c r="VHH42" s="756"/>
      <c r="VHI42" s="756"/>
      <c r="VHJ42" s="756"/>
      <c r="VHK42" s="756"/>
      <c r="VHL42" s="756"/>
      <c r="VHM42" s="756"/>
      <c r="VHN42" s="756"/>
      <c r="VHO42" s="756"/>
      <c r="VHP42" s="756"/>
      <c r="VHQ42" s="756"/>
      <c r="VHR42" s="756"/>
      <c r="VHS42" s="756"/>
      <c r="VHT42" s="756"/>
      <c r="VHU42" s="756"/>
      <c r="VHV42" s="756"/>
      <c r="VHW42" s="756"/>
      <c r="VHX42" s="756"/>
      <c r="VHY42" s="756"/>
      <c r="VHZ42" s="756"/>
      <c r="VIA42" s="756"/>
      <c r="VIB42" s="756"/>
      <c r="VIC42" s="756"/>
      <c r="VID42" s="756"/>
      <c r="VIE42" s="756"/>
      <c r="VIF42" s="756"/>
      <c r="VIG42" s="756"/>
      <c r="VIH42" s="756"/>
      <c r="VII42" s="756"/>
      <c r="VIJ42" s="756"/>
      <c r="VIK42" s="756"/>
      <c r="VIL42" s="756"/>
      <c r="VIM42" s="756"/>
      <c r="VIN42" s="756"/>
      <c r="VIO42" s="756"/>
      <c r="VIP42" s="756"/>
      <c r="VIQ42" s="756"/>
      <c r="VIR42" s="756"/>
      <c r="VIS42" s="756"/>
      <c r="VIT42" s="756"/>
      <c r="VIU42" s="756"/>
      <c r="VIV42" s="756"/>
      <c r="VIW42" s="756"/>
      <c r="VIX42" s="756"/>
      <c r="VIY42" s="756"/>
      <c r="VIZ42" s="756"/>
      <c r="VJA42" s="756"/>
      <c r="VJB42" s="756"/>
      <c r="VJC42" s="756"/>
      <c r="VJD42" s="756"/>
      <c r="VJE42" s="756"/>
      <c r="VJF42" s="756"/>
      <c r="VJG42" s="756"/>
      <c r="VJH42" s="756"/>
      <c r="VJI42" s="756"/>
      <c r="VJJ42" s="756"/>
      <c r="VJK42" s="756"/>
      <c r="VJL42" s="756"/>
      <c r="VJM42" s="756"/>
      <c r="VJN42" s="756"/>
      <c r="VJO42" s="756"/>
      <c r="VJP42" s="756"/>
      <c r="VJQ42" s="756"/>
      <c r="VJR42" s="756"/>
      <c r="VJS42" s="756"/>
      <c r="VJT42" s="756"/>
      <c r="VJU42" s="756"/>
      <c r="VJV42" s="756"/>
      <c r="VJW42" s="756"/>
      <c r="VJX42" s="756"/>
      <c r="VJY42" s="756"/>
      <c r="VJZ42" s="756"/>
      <c r="VKA42" s="756"/>
      <c r="VKB42" s="756"/>
      <c r="VKC42" s="756"/>
      <c r="VKD42" s="756"/>
      <c r="VKE42" s="756"/>
      <c r="VKF42" s="756"/>
      <c r="VKG42" s="756"/>
      <c r="VKH42" s="756"/>
      <c r="VKI42" s="756"/>
      <c r="VKJ42" s="756"/>
      <c r="VKK42" s="756"/>
      <c r="VKL42" s="756"/>
      <c r="VKM42" s="756"/>
      <c r="VKN42" s="756"/>
      <c r="VKO42" s="756"/>
      <c r="VKP42" s="756"/>
      <c r="VKQ42" s="756"/>
      <c r="VKR42" s="756"/>
      <c r="VKS42" s="756"/>
      <c r="VKT42" s="756"/>
      <c r="VKU42" s="756"/>
      <c r="VKV42" s="756"/>
      <c r="VKW42" s="756"/>
      <c r="VKX42" s="756"/>
      <c r="VKY42" s="756"/>
      <c r="VKZ42" s="756"/>
      <c r="VLA42" s="756"/>
      <c r="VLB42" s="756"/>
      <c r="VLC42" s="756"/>
      <c r="VLD42" s="756"/>
      <c r="VLE42" s="756"/>
      <c r="VLF42" s="756"/>
      <c r="VLG42" s="756"/>
      <c r="VLH42" s="756"/>
      <c r="VLI42" s="756"/>
      <c r="VLJ42" s="756"/>
      <c r="VLK42" s="756"/>
      <c r="VLL42" s="756"/>
      <c r="VLM42" s="756"/>
      <c r="VLN42" s="756"/>
      <c r="VLO42" s="756"/>
      <c r="VLP42" s="756"/>
      <c r="VLQ42" s="756"/>
      <c r="VLR42" s="756"/>
      <c r="VLS42" s="756"/>
      <c r="VLT42" s="756"/>
      <c r="VLU42" s="756"/>
      <c r="VLV42" s="756"/>
      <c r="VLW42" s="756"/>
      <c r="VLX42" s="756"/>
      <c r="VLY42" s="756"/>
      <c r="VLZ42" s="756"/>
      <c r="VMA42" s="756"/>
      <c r="VMB42" s="756"/>
      <c r="VMC42" s="756"/>
      <c r="VMD42" s="756"/>
      <c r="VME42" s="756"/>
      <c r="VMF42" s="756"/>
      <c r="VMG42" s="756"/>
      <c r="VMH42" s="756"/>
      <c r="VMI42" s="756"/>
      <c r="VMJ42" s="756"/>
      <c r="VMK42" s="756"/>
      <c r="VML42" s="756"/>
      <c r="VMM42" s="756"/>
      <c r="VMN42" s="756"/>
      <c r="VMO42" s="756"/>
      <c r="VMP42" s="756"/>
      <c r="VMQ42" s="756"/>
      <c r="VMR42" s="756"/>
      <c r="VMS42" s="756"/>
      <c r="VMT42" s="756"/>
      <c r="VMU42" s="756"/>
      <c r="VMV42" s="756"/>
      <c r="VMW42" s="756"/>
      <c r="VMX42" s="756"/>
      <c r="VMY42" s="756"/>
      <c r="VMZ42" s="756"/>
      <c r="VNA42" s="756"/>
      <c r="VNB42" s="756"/>
      <c r="VNC42" s="756"/>
      <c r="VND42" s="756"/>
      <c r="VNE42" s="756"/>
      <c r="VNF42" s="756"/>
      <c r="VNG42" s="756"/>
      <c r="VNH42" s="756"/>
      <c r="VNI42" s="756"/>
      <c r="VNJ42" s="756"/>
      <c r="VNK42" s="756"/>
      <c r="VNL42" s="756"/>
      <c r="VNM42" s="756"/>
      <c r="VNN42" s="756"/>
      <c r="VNO42" s="756"/>
      <c r="VNP42" s="756"/>
      <c r="VNQ42" s="756"/>
      <c r="VNR42" s="756"/>
      <c r="VNS42" s="756"/>
      <c r="VNT42" s="756"/>
      <c r="VNU42" s="756"/>
      <c r="VNV42" s="756"/>
      <c r="VNW42" s="756"/>
      <c r="VNX42" s="756"/>
      <c r="VNY42" s="756"/>
      <c r="VNZ42" s="756"/>
      <c r="VOA42" s="756"/>
      <c r="VOB42" s="756"/>
      <c r="VOC42" s="756"/>
      <c r="VOD42" s="756"/>
      <c r="VOE42" s="756"/>
      <c r="VOF42" s="756"/>
      <c r="VOG42" s="756"/>
      <c r="VOH42" s="756"/>
      <c r="VOI42" s="756"/>
      <c r="VOJ42" s="756"/>
      <c r="VOK42" s="756"/>
      <c r="VOL42" s="756"/>
      <c r="VOM42" s="756"/>
      <c r="VON42" s="756"/>
      <c r="VOO42" s="756"/>
      <c r="VOP42" s="756"/>
      <c r="VOQ42" s="756"/>
      <c r="VOR42" s="756"/>
      <c r="VOS42" s="756"/>
      <c r="VOT42" s="756"/>
      <c r="VOU42" s="756"/>
      <c r="VOV42" s="756"/>
      <c r="VOW42" s="756"/>
      <c r="VOX42" s="756"/>
      <c r="VOY42" s="756"/>
      <c r="VOZ42" s="756"/>
      <c r="VPA42" s="756"/>
      <c r="VPB42" s="756"/>
      <c r="VPC42" s="756"/>
      <c r="VPD42" s="756"/>
      <c r="VPE42" s="756"/>
      <c r="VPF42" s="756"/>
      <c r="VPG42" s="756"/>
      <c r="VPH42" s="756"/>
      <c r="VPI42" s="756"/>
      <c r="VPJ42" s="756"/>
      <c r="VPK42" s="756"/>
      <c r="VPL42" s="756"/>
      <c r="VPM42" s="756"/>
      <c r="VPN42" s="756"/>
      <c r="VPO42" s="756"/>
      <c r="VPP42" s="756"/>
      <c r="VPQ42" s="756"/>
      <c r="VPR42" s="756"/>
      <c r="VPS42" s="756"/>
      <c r="VPT42" s="756"/>
      <c r="VPU42" s="756"/>
      <c r="VPV42" s="756"/>
      <c r="VPW42" s="756"/>
      <c r="VPX42" s="756"/>
      <c r="VPY42" s="756"/>
      <c r="VPZ42" s="756"/>
      <c r="VQA42" s="756"/>
      <c r="VQB42" s="756"/>
      <c r="VQC42" s="756"/>
      <c r="VQD42" s="756"/>
      <c r="VQE42" s="756"/>
      <c r="VQF42" s="756"/>
      <c r="VQG42" s="756"/>
      <c r="VQH42" s="756"/>
      <c r="VQI42" s="756"/>
      <c r="VQJ42" s="756"/>
      <c r="VQK42" s="756"/>
      <c r="VQL42" s="756"/>
      <c r="VQM42" s="756"/>
      <c r="VQN42" s="756"/>
      <c r="VQO42" s="756"/>
      <c r="VQP42" s="756"/>
      <c r="VQQ42" s="756"/>
      <c r="VQR42" s="756"/>
      <c r="VQS42" s="756"/>
      <c r="VQT42" s="756"/>
      <c r="VQU42" s="756"/>
      <c r="VQV42" s="756"/>
      <c r="VQW42" s="756"/>
      <c r="VQX42" s="756"/>
      <c r="VQY42" s="756"/>
      <c r="VQZ42" s="756"/>
      <c r="VRA42" s="756"/>
      <c r="VRB42" s="756"/>
      <c r="VRC42" s="756"/>
      <c r="VRD42" s="756"/>
      <c r="VRE42" s="756"/>
      <c r="VRF42" s="756"/>
      <c r="VRG42" s="756"/>
      <c r="VRH42" s="756"/>
      <c r="VRI42" s="756"/>
      <c r="VRJ42" s="756"/>
      <c r="VRK42" s="756"/>
      <c r="VRL42" s="756"/>
      <c r="VRM42" s="756"/>
      <c r="VRN42" s="756"/>
      <c r="VRO42" s="756"/>
      <c r="VRP42" s="756"/>
      <c r="VRQ42" s="756"/>
      <c r="VRR42" s="756"/>
      <c r="VRS42" s="756"/>
      <c r="VRT42" s="756"/>
      <c r="VRU42" s="756"/>
      <c r="VRV42" s="756"/>
      <c r="VRW42" s="756"/>
      <c r="VRX42" s="756"/>
      <c r="VRY42" s="756"/>
      <c r="VRZ42" s="756"/>
      <c r="VSA42" s="756"/>
      <c r="VSB42" s="756"/>
      <c r="VSC42" s="756"/>
      <c r="VSD42" s="756"/>
      <c r="VSE42" s="756"/>
      <c r="VSF42" s="756"/>
      <c r="VSG42" s="756"/>
      <c r="VSH42" s="756"/>
      <c r="VSI42" s="756"/>
      <c r="VSJ42" s="756"/>
      <c r="VSK42" s="756"/>
      <c r="VSL42" s="756"/>
      <c r="VSM42" s="756"/>
      <c r="VSN42" s="756"/>
      <c r="VSO42" s="756"/>
      <c r="VSP42" s="756"/>
      <c r="VSQ42" s="756"/>
      <c r="VSR42" s="756"/>
      <c r="VSS42" s="756"/>
      <c r="VST42" s="756"/>
      <c r="VSU42" s="756"/>
      <c r="VSV42" s="756"/>
      <c r="VSW42" s="756"/>
      <c r="VSX42" s="756"/>
      <c r="VSY42" s="756"/>
      <c r="VSZ42" s="756"/>
      <c r="VTA42" s="756"/>
      <c r="VTB42" s="756"/>
      <c r="VTC42" s="756"/>
      <c r="VTD42" s="756"/>
      <c r="VTE42" s="756"/>
      <c r="VTF42" s="756"/>
      <c r="VTG42" s="756"/>
      <c r="VTH42" s="756"/>
      <c r="VTI42" s="756"/>
      <c r="VTJ42" s="756"/>
      <c r="VTK42" s="756"/>
      <c r="VTL42" s="756"/>
      <c r="VTM42" s="756"/>
      <c r="VTN42" s="756"/>
      <c r="VTO42" s="756"/>
      <c r="VTP42" s="756"/>
      <c r="VTQ42" s="756"/>
      <c r="VTR42" s="756"/>
      <c r="VTS42" s="756"/>
      <c r="VTT42" s="756"/>
      <c r="VTU42" s="756"/>
      <c r="VTV42" s="756"/>
      <c r="VTW42" s="756"/>
      <c r="VTX42" s="756"/>
      <c r="VTY42" s="756"/>
      <c r="VTZ42" s="756"/>
      <c r="VUA42" s="756"/>
      <c r="VUB42" s="756"/>
      <c r="VUC42" s="756"/>
      <c r="VUD42" s="756"/>
      <c r="VUE42" s="756"/>
      <c r="VUF42" s="756"/>
      <c r="VUG42" s="756"/>
      <c r="VUH42" s="756"/>
      <c r="VUI42" s="756"/>
      <c r="VUJ42" s="756"/>
      <c r="VUK42" s="756"/>
      <c r="VUL42" s="756"/>
      <c r="VUM42" s="756"/>
      <c r="VUN42" s="756"/>
      <c r="VUO42" s="756"/>
      <c r="VUP42" s="756"/>
      <c r="VUQ42" s="756"/>
      <c r="VUR42" s="756"/>
      <c r="VUS42" s="756"/>
      <c r="VUT42" s="756"/>
      <c r="VUU42" s="756"/>
      <c r="VUV42" s="756"/>
      <c r="VUW42" s="756"/>
      <c r="VUX42" s="756"/>
      <c r="VUY42" s="756"/>
      <c r="VUZ42" s="756"/>
      <c r="VVA42" s="756"/>
      <c r="VVB42" s="756"/>
      <c r="VVC42" s="756"/>
      <c r="VVD42" s="756"/>
      <c r="VVE42" s="756"/>
      <c r="VVF42" s="756"/>
      <c r="VVG42" s="756"/>
      <c r="VVH42" s="756"/>
      <c r="VVI42" s="756"/>
      <c r="VVJ42" s="756"/>
      <c r="VVK42" s="756"/>
      <c r="VVL42" s="756"/>
      <c r="VVM42" s="756"/>
      <c r="VVN42" s="756"/>
      <c r="VVO42" s="756"/>
      <c r="VVP42" s="756"/>
      <c r="VVQ42" s="756"/>
      <c r="VVR42" s="756"/>
      <c r="VVS42" s="756"/>
      <c r="VVT42" s="756"/>
      <c r="VVU42" s="756"/>
      <c r="VVV42" s="756"/>
      <c r="VVW42" s="756"/>
      <c r="VVX42" s="756"/>
      <c r="VVY42" s="756"/>
      <c r="VVZ42" s="756"/>
      <c r="VWA42" s="756"/>
      <c r="VWB42" s="756"/>
      <c r="VWC42" s="756"/>
      <c r="VWD42" s="756"/>
      <c r="VWE42" s="756"/>
      <c r="VWF42" s="756"/>
      <c r="VWG42" s="756"/>
      <c r="VWH42" s="756"/>
      <c r="VWI42" s="756"/>
      <c r="VWJ42" s="756"/>
      <c r="VWK42" s="756"/>
      <c r="VWL42" s="756"/>
      <c r="VWM42" s="756"/>
      <c r="VWN42" s="756"/>
      <c r="VWO42" s="756"/>
      <c r="VWP42" s="756"/>
      <c r="VWQ42" s="756"/>
      <c r="VWR42" s="756"/>
      <c r="VWS42" s="756"/>
      <c r="VWT42" s="756"/>
      <c r="VWU42" s="756"/>
      <c r="VWV42" s="756"/>
      <c r="VWW42" s="756"/>
      <c r="VWX42" s="756"/>
      <c r="VWY42" s="756"/>
      <c r="VWZ42" s="756"/>
      <c r="VXA42" s="756"/>
      <c r="VXB42" s="756"/>
      <c r="VXC42" s="756"/>
      <c r="VXD42" s="756"/>
      <c r="VXE42" s="756"/>
      <c r="VXF42" s="756"/>
      <c r="VXG42" s="756"/>
      <c r="VXH42" s="756"/>
      <c r="VXI42" s="756"/>
      <c r="VXJ42" s="756"/>
      <c r="VXK42" s="756"/>
      <c r="VXL42" s="756"/>
      <c r="VXM42" s="756"/>
      <c r="VXN42" s="756"/>
      <c r="VXO42" s="756"/>
      <c r="VXP42" s="756"/>
      <c r="VXQ42" s="756"/>
      <c r="VXR42" s="756"/>
      <c r="VXS42" s="756"/>
      <c r="VXT42" s="756"/>
      <c r="VXU42" s="756"/>
      <c r="VXV42" s="756"/>
      <c r="VXW42" s="756"/>
      <c r="VXX42" s="756"/>
      <c r="VXY42" s="756"/>
      <c r="VXZ42" s="756"/>
      <c r="VYA42" s="756"/>
      <c r="VYB42" s="756"/>
      <c r="VYC42" s="756"/>
      <c r="VYD42" s="756"/>
      <c r="VYE42" s="756"/>
      <c r="VYF42" s="756"/>
      <c r="VYG42" s="756"/>
      <c r="VYH42" s="756"/>
      <c r="VYI42" s="756"/>
      <c r="VYJ42" s="756"/>
      <c r="VYK42" s="756"/>
      <c r="VYL42" s="756"/>
      <c r="VYM42" s="756"/>
      <c r="VYN42" s="756"/>
      <c r="VYO42" s="756"/>
      <c r="VYP42" s="756"/>
      <c r="VYQ42" s="756"/>
      <c r="VYR42" s="756"/>
      <c r="VYS42" s="756"/>
      <c r="VYT42" s="756"/>
      <c r="VYU42" s="756"/>
      <c r="VYV42" s="756"/>
      <c r="VYW42" s="756"/>
      <c r="VYX42" s="756"/>
      <c r="VYY42" s="756"/>
      <c r="VYZ42" s="756"/>
      <c r="VZA42" s="756"/>
      <c r="VZB42" s="756"/>
      <c r="VZC42" s="756"/>
      <c r="VZD42" s="756"/>
      <c r="VZE42" s="756"/>
      <c r="VZF42" s="756"/>
      <c r="VZG42" s="756"/>
      <c r="VZH42" s="756"/>
      <c r="VZI42" s="756"/>
      <c r="VZJ42" s="756"/>
      <c r="VZK42" s="756"/>
      <c r="VZL42" s="756"/>
      <c r="VZM42" s="756"/>
      <c r="VZN42" s="756"/>
      <c r="VZO42" s="756"/>
      <c r="VZP42" s="756"/>
      <c r="VZQ42" s="756"/>
      <c r="VZR42" s="756"/>
      <c r="VZS42" s="756"/>
      <c r="VZT42" s="756"/>
      <c r="VZU42" s="756"/>
      <c r="VZV42" s="756"/>
      <c r="VZW42" s="756"/>
      <c r="VZX42" s="756"/>
      <c r="VZY42" s="756"/>
      <c r="VZZ42" s="756"/>
      <c r="WAA42" s="756"/>
      <c r="WAB42" s="756"/>
      <c r="WAC42" s="756"/>
      <c r="WAD42" s="756"/>
      <c r="WAE42" s="756"/>
      <c r="WAF42" s="756"/>
      <c r="WAG42" s="756"/>
      <c r="WAH42" s="756"/>
      <c r="WAI42" s="756"/>
      <c r="WAJ42" s="756"/>
      <c r="WAK42" s="756"/>
      <c r="WAL42" s="756"/>
      <c r="WAM42" s="756"/>
      <c r="WAN42" s="756"/>
      <c r="WAO42" s="756"/>
      <c r="WAP42" s="756"/>
      <c r="WAQ42" s="756"/>
      <c r="WAR42" s="756"/>
      <c r="WAS42" s="756"/>
      <c r="WAT42" s="756"/>
      <c r="WAU42" s="756"/>
      <c r="WAV42" s="756"/>
      <c r="WAW42" s="756"/>
      <c r="WAX42" s="756"/>
      <c r="WAY42" s="756"/>
      <c r="WAZ42" s="756"/>
      <c r="WBA42" s="756"/>
      <c r="WBB42" s="756"/>
      <c r="WBC42" s="756"/>
      <c r="WBD42" s="756"/>
      <c r="WBE42" s="756"/>
      <c r="WBF42" s="756"/>
      <c r="WBG42" s="756"/>
      <c r="WBH42" s="756"/>
      <c r="WBI42" s="756"/>
      <c r="WBJ42" s="756"/>
      <c r="WBK42" s="756"/>
      <c r="WBL42" s="756"/>
      <c r="WBM42" s="756"/>
      <c r="WBN42" s="756"/>
      <c r="WBO42" s="756"/>
      <c r="WBP42" s="756"/>
      <c r="WBQ42" s="756"/>
      <c r="WBR42" s="756"/>
      <c r="WBS42" s="756"/>
      <c r="WBT42" s="756"/>
      <c r="WBU42" s="756"/>
      <c r="WBV42" s="756"/>
      <c r="WBW42" s="756"/>
      <c r="WBX42" s="756"/>
      <c r="WBY42" s="756"/>
      <c r="WBZ42" s="756"/>
      <c r="WCA42" s="756"/>
      <c r="WCB42" s="756"/>
      <c r="WCC42" s="756"/>
      <c r="WCD42" s="756"/>
      <c r="WCE42" s="756"/>
      <c r="WCF42" s="756"/>
      <c r="WCG42" s="756"/>
      <c r="WCH42" s="756"/>
      <c r="WCI42" s="756"/>
      <c r="WCJ42" s="756"/>
      <c r="WCK42" s="756"/>
      <c r="WCL42" s="756"/>
      <c r="WCM42" s="756"/>
      <c r="WCN42" s="756"/>
      <c r="WCO42" s="756"/>
      <c r="WCP42" s="756"/>
      <c r="WCQ42" s="756"/>
      <c r="WCR42" s="756"/>
      <c r="WCS42" s="756"/>
      <c r="WCT42" s="756"/>
      <c r="WCU42" s="756"/>
      <c r="WCV42" s="756"/>
      <c r="WCW42" s="756"/>
      <c r="WCX42" s="756"/>
      <c r="WCY42" s="756"/>
      <c r="WCZ42" s="756"/>
      <c r="WDA42" s="756"/>
      <c r="WDB42" s="756"/>
      <c r="WDC42" s="756"/>
      <c r="WDD42" s="756"/>
      <c r="WDE42" s="756"/>
      <c r="WDF42" s="756"/>
      <c r="WDG42" s="756"/>
      <c r="WDH42" s="756"/>
      <c r="WDI42" s="756"/>
      <c r="WDJ42" s="756"/>
      <c r="WDK42" s="756"/>
      <c r="WDL42" s="756"/>
      <c r="WDM42" s="756"/>
      <c r="WDN42" s="756"/>
      <c r="WDO42" s="756"/>
      <c r="WDP42" s="756"/>
      <c r="WDQ42" s="756"/>
      <c r="WDR42" s="756"/>
      <c r="WDS42" s="756"/>
      <c r="WDT42" s="756"/>
      <c r="WDU42" s="756"/>
      <c r="WDV42" s="756"/>
      <c r="WDW42" s="756"/>
      <c r="WDX42" s="756"/>
      <c r="WDY42" s="756"/>
      <c r="WDZ42" s="756"/>
      <c r="WEA42" s="756"/>
      <c r="WEB42" s="756"/>
      <c r="WEC42" s="756"/>
      <c r="WED42" s="756"/>
      <c r="WEE42" s="756"/>
      <c r="WEF42" s="756"/>
      <c r="WEG42" s="756"/>
      <c r="WEH42" s="756"/>
      <c r="WEI42" s="756"/>
      <c r="WEJ42" s="756"/>
      <c r="WEK42" s="756"/>
      <c r="WEL42" s="756"/>
      <c r="WEM42" s="756"/>
      <c r="WEN42" s="756"/>
      <c r="WEO42" s="756"/>
      <c r="WEP42" s="756"/>
      <c r="WEQ42" s="756"/>
      <c r="WER42" s="756"/>
      <c r="WES42" s="756"/>
      <c r="WET42" s="756"/>
      <c r="WEU42" s="756"/>
      <c r="WEV42" s="756"/>
      <c r="WEW42" s="756"/>
      <c r="WEX42" s="756"/>
      <c r="WEY42" s="756"/>
      <c r="WEZ42" s="756"/>
      <c r="WFA42" s="756"/>
      <c r="WFB42" s="756"/>
      <c r="WFC42" s="756"/>
      <c r="WFD42" s="756"/>
      <c r="WFE42" s="756"/>
      <c r="WFF42" s="756"/>
      <c r="WFG42" s="756"/>
      <c r="WFH42" s="756"/>
      <c r="WFI42" s="756"/>
      <c r="WFJ42" s="756"/>
      <c r="WFK42" s="756"/>
      <c r="WFL42" s="756"/>
      <c r="WFM42" s="756"/>
      <c r="WFN42" s="756"/>
      <c r="WFO42" s="756"/>
      <c r="WFP42" s="756"/>
      <c r="WFQ42" s="756"/>
      <c r="WFR42" s="756"/>
      <c r="WFS42" s="756"/>
      <c r="WFT42" s="756"/>
      <c r="WFU42" s="756"/>
      <c r="WFV42" s="756"/>
      <c r="WFW42" s="756"/>
      <c r="WFX42" s="756"/>
      <c r="WFY42" s="756"/>
      <c r="WFZ42" s="756"/>
      <c r="WGA42" s="756"/>
      <c r="WGB42" s="756"/>
      <c r="WGC42" s="756"/>
      <c r="WGD42" s="756"/>
      <c r="WGE42" s="756"/>
      <c r="WGF42" s="756"/>
      <c r="WGG42" s="756"/>
      <c r="WGH42" s="756"/>
      <c r="WGI42" s="756"/>
      <c r="WGJ42" s="756"/>
      <c r="WGK42" s="756"/>
      <c r="WGL42" s="756"/>
      <c r="WGM42" s="756"/>
      <c r="WGN42" s="756"/>
      <c r="WGO42" s="756"/>
      <c r="WGP42" s="756"/>
      <c r="WGQ42" s="756"/>
      <c r="WGR42" s="756"/>
      <c r="WGS42" s="756"/>
      <c r="WGT42" s="756"/>
      <c r="WGU42" s="756"/>
      <c r="WGV42" s="756"/>
      <c r="WGW42" s="756"/>
      <c r="WGX42" s="756"/>
      <c r="WGY42" s="756"/>
      <c r="WGZ42" s="756"/>
      <c r="WHA42" s="756"/>
      <c r="WHB42" s="756"/>
      <c r="WHC42" s="756"/>
      <c r="WHD42" s="756"/>
      <c r="WHE42" s="756"/>
      <c r="WHF42" s="756"/>
      <c r="WHG42" s="756"/>
      <c r="WHH42" s="756"/>
      <c r="WHI42" s="756"/>
      <c r="WHJ42" s="756"/>
      <c r="WHK42" s="756"/>
      <c r="WHL42" s="756"/>
      <c r="WHM42" s="756"/>
      <c r="WHN42" s="756"/>
      <c r="WHO42" s="756"/>
      <c r="WHP42" s="756"/>
      <c r="WHQ42" s="756"/>
      <c r="WHR42" s="756"/>
      <c r="WHS42" s="756"/>
      <c r="WHT42" s="756"/>
      <c r="WHU42" s="756"/>
      <c r="WHV42" s="756"/>
      <c r="WHW42" s="756"/>
      <c r="WHX42" s="756"/>
      <c r="WHY42" s="756"/>
      <c r="WHZ42" s="756"/>
      <c r="WIA42" s="756"/>
      <c r="WIB42" s="756"/>
      <c r="WIC42" s="756"/>
      <c r="WID42" s="756"/>
      <c r="WIE42" s="756"/>
      <c r="WIF42" s="756"/>
      <c r="WIG42" s="756"/>
      <c r="WIH42" s="756"/>
      <c r="WII42" s="756"/>
      <c r="WIJ42" s="756"/>
      <c r="WIK42" s="756"/>
      <c r="WIL42" s="756"/>
      <c r="WIM42" s="756"/>
      <c r="WIN42" s="756"/>
      <c r="WIO42" s="756"/>
      <c r="WIP42" s="756"/>
      <c r="WIQ42" s="756"/>
      <c r="WIR42" s="756"/>
      <c r="WIS42" s="756"/>
      <c r="WIT42" s="756"/>
      <c r="WIU42" s="756"/>
      <c r="WIV42" s="756"/>
      <c r="WIW42" s="756"/>
      <c r="WIX42" s="756"/>
      <c r="WIY42" s="756"/>
      <c r="WIZ42" s="756"/>
      <c r="WJA42" s="756"/>
      <c r="WJB42" s="756"/>
      <c r="WJC42" s="756"/>
      <c r="WJD42" s="756"/>
      <c r="WJE42" s="756"/>
      <c r="WJF42" s="756"/>
      <c r="WJG42" s="756"/>
      <c r="WJH42" s="756"/>
      <c r="WJI42" s="756"/>
      <c r="WJJ42" s="756"/>
      <c r="WJK42" s="756"/>
      <c r="WJL42" s="756"/>
      <c r="WJM42" s="756"/>
      <c r="WJN42" s="756"/>
      <c r="WJO42" s="756"/>
      <c r="WJP42" s="756"/>
      <c r="WJQ42" s="756"/>
      <c r="WJR42" s="756"/>
      <c r="WJS42" s="756"/>
      <c r="WJT42" s="756"/>
      <c r="WJU42" s="756"/>
      <c r="WJV42" s="756"/>
      <c r="WJW42" s="756"/>
      <c r="WJX42" s="756"/>
      <c r="WJY42" s="756"/>
      <c r="WJZ42" s="756"/>
      <c r="WKA42" s="756"/>
      <c r="WKB42" s="756"/>
      <c r="WKC42" s="756"/>
      <c r="WKD42" s="756"/>
      <c r="WKE42" s="756"/>
      <c r="WKF42" s="756"/>
      <c r="WKG42" s="756"/>
      <c r="WKH42" s="756"/>
      <c r="WKI42" s="756"/>
      <c r="WKJ42" s="756"/>
      <c r="WKK42" s="756"/>
      <c r="WKL42" s="756"/>
      <c r="WKM42" s="756"/>
      <c r="WKN42" s="756"/>
      <c r="WKO42" s="756"/>
      <c r="WKP42" s="756"/>
      <c r="WKQ42" s="756"/>
      <c r="WKR42" s="756"/>
      <c r="WKS42" s="756"/>
      <c r="WKT42" s="756"/>
      <c r="WKU42" s="756"/>
      <c r="WKV42" s="756"/>
      <c r="WKW42" s="756"/>
      <c r="WKX42" s="756"/>
      <c r="WKY42" s="756"/>
      <c r="WKZ42" s="756"/>
      <c r="WLA42" s="756"/>
      <c r="WLB42" s="756"/>
      <c r="WLC42" s="756"/>
      <c r="WLD42" s="756"/>
      <c r="WLE42" s="756"/>
      <c r="WLF42" s="756"/>
      <c r="WLG42" s="756"/>
      <c r="WLH42" s="756"/>
      <c r="WLI42" s="756"/>
      <c r="WLJ42" s="756"/>
      <c r="WLK42" s="756"/>
      <c r="WLL42" s="756"/>
      <c r="WLM42" s="756"/>
      <c r="WLN42" s="756"/>
      <c r="WLO42" s="756"/>
      <c r="WLP42" s="756"/>
      <c r="WLQ42" s="756"/>
      <c r="WLR42" s="756"/>
      <c r="WLS42" s="756"/>
      <c r="WLT42" s="756"/>
      <c r="WLU42" s="756"/>
      <c r="WLV42" s="756"/>
      <c r="WLW42" s="756"/>
      <c r="WLX42" s="756"/>
      <c r="WLY42" s="756"/>
      <c r="WLZ42" s="756"/>
      <c r="WMA42" s="756"/>
      <c r="WMB42" s="756"/>
      <c r="WMC42" s="756"/>
      <c r="WMD42" s="756"/>
      <c r="WME42" s="756"/>
      <c r="WMF42" s="756"/>
      <c r="WMG42" s="756"/>
      <c r="WMH42" s="756"/>
      <c r="WMI42" s="756"/>
      <c r="WMJ42" s="756"/>
      <c r="WMK42" s="756"/>
      <c r="WML42" s="756"/>
      <c r="WMM42" s="756"/>
      <c r="WMN42" s="756"/>
      <c r="WMO42" s="756"/>
      <c r="WMP42" s="756"/>
      <c r="WMQ42" s="756"/>
      <c r="WMR42" s="756"/>
      <c r="WMS42" s="756"/>
      <c r="WMT42" s="756"/>
      <c r="WMU42" s="756"/>
      <c r="WMV42" s="756"/>
      <c r="WMW42" s="756"/>
      <c r="WMX42" s="756"/>
      <c r="WMY42" s="756"/>
      <c r="WMZ42" s="756"/>
      <c r="WNA42" s="756"/>
      <c r="WNB42" s="756"/>
      <c r="WNC42" s="756"/>
      <c r="WND42" s="756"/>
      <c r="WNE42" s="756"/>
      <c r="WNF42" s="756"/>
      <c r="WNG42" s="756"/>
      <c r="WNH42" s="756"/>
      <c r="WNI42" s="756"/>
      <c r="WNJ42" s="756"/>
      <c r="WNK42" s="756"/>
      <c r="WNL42" s="756"/>
      <c r="WNM42" s="756"/>
      <c r="WNN42" s="756"/>
      <c r="WNO42" s="756"/>
      <c r="WNP42" s="756"/>
      <c r="WNQ42" s="756"/>
      <c r="WNR42" s="756"/>
      <c r="WNS42" s="756"/>
      <c r="WNT42" s="756"/>
      <c r="WNU42" s="756"/>
      <c r="WNV42" s="756"/>
      <c r="WNW42" s="756"/>
      <c r="WNX42" s="756"/>
      <c r="WNY42" s="756"/>
      <c r="WNZ42" s="756"/>
      <c r="WOA42" s="756"/>
      <c r="WOB42" s="756"/>
      <c r="WOC42" s="756"/>
      <c r="WOD42" s="756"/>
      <c r="WOE42" s="756"/>
      <c r="WOF42" s="756"/>
      <c r="WOG42" s="756"/>
      <c r="WOH42" s="756"/>
      <c r="WOI42" s="756"/>
      <c r="WOJ42" s="756"/>
      <c r="WOK42" s="756"/>
      <c r="WOL42" s="756"/>
      <c r="WOM42" s="756"/>
      <c r="WON42" s="756"/>
      <c r="WOO42" s="756"/>
      <c r="WOP42" s="756"/>
      <c r="WOQ42" s="756"/>
      <c r="WOR42" s="756"/>
      <c r="WOS42" s="756"/>
      <c r="WOT42" s="756"/>
      <c r="WOU42" s="756"/>
      <c r="WOV42" s="756"/>
      <c r="WOW42" s="756"/>
      <c r="WOX42" s="756"/>
      <c r="WOY42" s="756"/>
      <c r="WOZ42" s="756"/>
      <c r="WPA42" s="756"/>
      <c r="WPB42" s="756"/>
      <c r="WPC42" s="756"/>
      <c r="WPD42" s="756"/>
      <c r="WPE42" s="756"/>
      <c r="WPF42" s="756"/>
      <c r="WPG42" s="756"/>
      <c r="WPH42" s="756"/>
      <c r="WPI42" s="756"/>
      <c r="WPJ42" s="756"/>
      <c r="WPK42" s="756"/>
      <c r="WPL42" s="756"/>
      <c r="WPM42" s="756"/>
      <c r="WPN42" s="756"/>
      <c r="WPO42" s="756"/>
      <c r="WPP42" s="756"/>
      <c r="WPQ42" s="756"/>
      <c r="WPR42" s="756"/>
      <c r="WPS42" s="756"/>
      <c r="WPT42" s="756"/>
      <c r="WPU42" s="756"/>
      <c r="WPV42" s="756"/>
      <c r="WPW42" s="756"/>
      <c r="WPX42" s="756"/>
      <c r="WPY42" s="756"/>
      <c r="WPZ42" s="756"/>
      <c r="WQA42" s="756"/>
      <c r="WQB42" s="756"/>
      <c r="WQC42" s="756"/>
      <c r="WQD42" s="756"/>
      <c r="WQE42" s="756"/>
      <c r="WQF42" s="756"/>
      <c r="WQG42" s="756"/>
      <c r="WQH42" s="756"/>
      <c r="WQI42" s="756"/>
      <c r="WQJ42" s="756"/>
      <c r="WQK42" s="756"/>
      <c r="WQL42" s="756"/>
      <c r="WQM42" s="756"/>
      <c r="WQN42" s="756"/>
      <c r="WQO42" s="756"/>
      <c r="WQP42" s="756"/>
      <c r="WQQ42" s="756"/>
      <c r="WQR42" s="756"/>
      <c r="WQS42" s="756"/>
      <c r="WQT42" s="756"/>
      <c r="WQU42" s="756"/>
      <c r="WQV42" s="756"/>
      <c r="WQW42" s="756"/>
      <c r="WQX42" s="756"/>
      <c r="WQY42" s="756"/>
      <c r="WQZ42" s="756"/>
      <c r="WRA42" s="756"/>
      <c r="WRB42" s="756"/>
      <c r="WRC42" s="756"/>
      <c r="WRD42" s="756"/>
      <c r="WRE42" s="756"/>
      <c r="WRF42" s="756"/>
      <c r="WRG42" s="756"/>
      <c r="WRH42" s="756"/>
      <c r="WRI42" s="756"/>
      <c r="WRJ42" s="756"/>
      <c r="WRK42" s="756"/>
      <c r="WRL42" s="756"/>
      <c r="WRM42" s="756"/>
      <c r="WRN42" s="756"/>
      <c r="WRO42" s="756"/>
      <c r="WRP42" s="756"/>
      <c r="WRQ42" s="756"/>
      <c r="WRR42" s="756"/>
      <c r="WRS42" s="756"/>
      <c r="WRT42" s="756"/>
      <c r="WRU42" s="756"/>
      <c r="WRV42" s="756"/>
      <c r="WRW42" s="756"/>
      <c r="WRX42" s="756"/>
      <c r="WRY42" s="756"/>
      <c r="WRZ42" s="756"/>
      <c r="WSA42" s="756"/>
      <c r="WSB42" s="756"/>
      <c r="WSC42" s="756"/>
      <c r="WSD42" s="756"/>
      <c r="WSE42" s="756"/>
      <c r="WSF42" s="756"/>
      <c r="WSG42" s="756"/>
      <c r="WSH42" s="756"/>
      <c r="WSI42" s="756"/>
      <c r="WSJ42" s="756"/>
      <c r="WSK42" s="756"/>
      <c r="WSL42" s="756"/>
      <c r="WSM42" s="756"/>
      <c r="WSN42" s="756"/>
      <c r="WSO42" s="756"/>
      <c r="WSP42" s="756"/>
      <c r="WSQ42" s="756"/>
      <c r="WSR42" s="756"/>
      <c r="WSS42" s="756"/>
      <c r="WST42" s="756"/>
      <c r="WSU42" s="756"/>
      <c r="WSV42" s="756"/>
      <c r="WSW42" s="756"/>
      <c r="WSX42" s="756"/>
      <c r="WSY42" s="756"/>
      <c r="WSZ42" s="756"/>
      <c r="WTA42" s="756"/>
      <c r="WTB42" s="756"/>
      <c r="WTC42" s="756"/>
      <c r="WTD42" s="756"/>
      <c r="WTE42" s="756"/>
      <c r="WTF42" s="756"/>
      <c r="WTG42" s="756"/>
      <c r="WTH42" s="756"/>
      <c r="WTI42" s="756"/>
      <c r="WTJ42" s="756"/>
      <c r="WTK42" s="756"/>
      <c r="WTL42" s="756"/>
      <c r="WTM42" s="756"/>
      <c r="WTN42" s="756"/>
      <c r="WTO42" s="756"/>
      <c r="WTP42" s="756"/>
      <c r="WTQ42" s="756"/>
      <c r="WTR42" s="756"/>
      <c r="WTS42" s="756"/>
      <c r="WTT42" s="756"/>
      <c r="WTU42" s="756"/>
      <c r="WTV42" s="756"/>
      <c r="WTW42" s="756"/>
      <c r="WTX42" s="756"/>
      <c r="WTY42" s="756"/>
      <c r="WTZ42" s="756"/>
      <c r="WUA42" s="756"/>
      <c r="WUB42" s="756"/>
      <c r="WUC42" s="756"/>
      <c r="WUD42" s="756"/>
      <c r="WUE42" s="756"/>
      <c r="WUF42" s="756"/>
      <c r="WUG42" s="756"/>
      <c r="WUH42" s="756"/>
      <c r="WUI42" s="756"/>
      <c r="WUJ42" s="756"/>
      <c r="WUK42" s="756"/>
      <c r="WUL42" s="756"/>
      <c r="WUM42" s="756"/>
      <c r="WUN42" s="756"/>
      <c r="WUO42" s="756"/>
      <c r="WUP42" s="756"/>
      <c r="WUQ42" s="756"/>
      <c r="WUR42" s="756"/>
      <c r="WUS42" s="756"/>
      <c r="WUT42" s="756"/>
      <c r="WUU42" s="756"/>
      <c r="WUV42" s="756"/>
      <c r="WUW42" s="756"/>
      <c r="WUX42" s="756"/>
      <c r="WUY42" s="756"/>
      <c r="WUZ42" s="756"/>
      <c r="WVA42" s="756"/>
      <c r="WVB42" s="756"/>
      <c r="WVC42" s="756"/>
      <c r="WVD42" s="756"/>
      <c r="WVE42" s="756"/>
      <c r="WVF42" s="756"/>
      <c r="WVG42" s="756"/>
      <c r="WVH42" s="756"/>
      <c r="WVI42" s="756"/>
      <c r="WVJ42" s="756"/>
      <c r="WVK42" s="756"/>
      <c r="WVL42" s="756"/>
      <c r="WVM42" s="756"/>
      <c r="WVN42" s="756"/>
      <c r="WVO42" s="756"/>
      <c r="WVP42" s="756"/>
      <c r="WVQ42" s="756"/>
      <c r="WVR42" s="756"/>
      <c r="WVS42" s="756"/>
      <c r="WVT42" s="756"/>
      <c r="WVU42" s="756"/>
      <c r="WVV42" s="756"/>
      <c r="WVW42" s="756"/>
      <c r="WVX42" s="756"/>
      <c r="WVY42" s="756"/>
      <c r="WVZ42" s="756"/>
      <c r="WWA42" s="756"/>
      <c r="WWB42" s="756"/>
      <c r="WWC42" s="756"/>
      <c r="WWD42" s="756"/>
      <c r="WWE42" s="756"/>
      <c r="WWF42" s="756"/>
      <c r="WWG42" s="756"/>
      <c r="WWH42" s="756"/>
      <c r="WWI42" s="756"/>
      <c r="WWJ42" s="756"/>
      <c r="WWK42" s="756"/>
      <c r="WWL42" s="756"/>
      <c r="WWM42" s="756"/>
      <c r="WWN42" s="756"/>
      <c r="WWO42" s="756"/>
      <c r="WWP42" s="756"/>
      <c r="WWQ42" s="756"/>
      <c r="WWR42" s="756"/>
      <c r="WWS42" s="756"/>
      <c r="WWT42" s="756"/>
      <c r="WWU42" s="756"/>
      <c r="WWV42" s="756"/>
      <c r="WWW42" s="756"/>
      <c r="WWX42" s="756"/>
      <c r="WWY42" s="756"/>
      <c r="WWZ42" s="756"/>
      <c r="WXA42" s="756"/>
      <c r="WXB42" s="756"/>
      <c r="WXC42" s="756"/>
      <c r="WXD42" s="756"/>
      <c r="WXE42" s="756"/>
      <c r="WXF42" s="756"/>
      <c r="WXG42" s="756"/>
      <c r="WXH42" s="756"/>
      <c r="WXI42" s="756"/>
      <c r="WXJ42" s="756"/>
      <c r="WXK42" s="756"/>
      <c r="WXL42" s="756"/>
      <c r="WXM42" s="756"/>
      <c r="WXN42" s="756"/>
      <c r="WXO42" s="756"/>
      <c r="WXP42" s="756"/>
      <c r="WXQ42" s="756"/>
      <c r="WXR42" s="756"/>
      <c r="WXS42" s="756"/>
      <c r="WXT42" s="756"/>
      <c r="WXU42" s="756"/>
      <c r="WXV42" s="756"/>
      <c r="WXW42" s="756"/>
      <c r="WXX42" s="756"/>
      <c r="WXY42" s="756"/>
      <c r="WXZ42" s="756"/>
      <c r="WYA42" s="756"/>
      <c r="WYB42" s="756"/>
      <c r="WYC42" s="756"/>
      <c r="WYD42" s="756"/>
      <c r="WYE42" s="756"/>
      <c r="WYF42" s="756"/>
      <c r="WYG42" s="756"/>
      <c r="WYH42" s="756"/>
      <c r="WYI42" s="756"/>
      <c r="WYJ42" s="756"/>
      <c r="WYK42" s="756"/>
      <c r="WYL42" s="756"/>
      <c r="WYM42" s="756"/>
      <c r="WYN42" s="756"/>
      <c r="WYO42" s="756"/>
      <c r="WYP42" s="756"/>
      <c r="WYQ42" s="756"/>
      <c r="WYR42" s="756"/>
      <c r="WYS42" s="756"/>
      <c r="WYT42" s="756"/>
      <c r="WYU42" s="756"/>
      <c r="WYV42" s="756"/>
      <c r="WYW42" s="756"/>
      <c r="WYX42" s="756"/>
      <c r="WYY42" s="756"/>
      <c r="WYZ42" s="756"/>
      <c r="WZA42" s="756"/>
      <c r="WZB42" s="756"/>
      <c r="WZC42" s="756"/>
      <c r="WZD42" s="756"/>
      <c r="WZE42" s="756"/>
      <c r="WZF42" s="756"/>
      <c r="WZG42" s="756"/>
      <c r="WZH42" s="756"/>
      <c r="WZI42" s="756"/>
      <c r="WZJ42" s="756"/>
      <c r="WZK42" s="756"/>
      <c r="WZL42" s="756"/>
      <c r="WZM42" s="756"/>
      <c r="WZN42" s="756"/>
      <c r="WZO42" s="756"/>
      <c r="WZP42" s="756"/>
      <c r="WZQ42" s="756"/>
      <c r="WZR42" s="756"/>
      <c r="WZS42" s="756"/>
      <c r="WZT42" s="756"/>
      <c r="WZU42" s="756"/>
      <c r="WZV42" s="756"/>
      <c r="WZW42" s="756"/>
      <c r="WZX42" s="756"/>
      <c r="WZY42" s="756"/>
      <c r="WZZ42" s="756"/>
      <c r="XAA42" s="756"/>
      <c r="XAB42" s="756"/>
      <c r="XAC42" s="756"/>
      <c r="XAD42" s="756"/>
      <c r="XAE42" s="756"/>
      <c r="XAF42" s="756"/>
      <c r="XAG42" s="756"/>
      <c r="XAH42" s="756"/>
      <c r="XAI42" s="756"/>
      <c r="XAJ42" s="756"/>
      <c r="XAK42" s="756"/>
      <c r="XAL42" s="756"/>
      <c r="XAM42" s="756"/>
      <c r="XAN42" s="756"/>
      <c r="XAO42" s="756"/>
      <c r="XAP42" s="756"/>
      <c r="XAQ42" s="756"/>
      <c r="XAR42" s="756"/>
      <c r="XAS42" s="756"/>
      <c r="XAT42" s="756"/>
      <c r="XAU42" s="756"/>
      <c r="XAV42" s="756"/>
      <c r="XAW42" s="756"/>
      <c r="XAX42" s="756"/>
      <c r="XAY42" s="756"/>
      <c r="XAZ42" s="756"/>
      <c r="XBA42" s="756"/>
      <c r="XBB42" s="756"/>
      <c r="XBC42" s="756"/>
      <c r="XBD42" s="756"/>
      <c r="XBE42" s="756"/>
      <c r="XBF42" s="756"/>
      <c r="XBG42" s="756"/>
      <c r="XBH42" s="756"/>
      <c r="XBI42" s="756"/>
      <c r="XBJ42" s="756"/>
      <c r="XBK42" s="756"/>
      <c r="XBL42" s="756"/>
      <c r="XBM42" s="756"/>
      <c r="XBN42" s="756"/>
      <c r="XBO42" s="756"/>
      <c r="XBP42" s="756"/>
      <c r="XBQ42" s="756"/>
      <c r="XBR42" s="756"/>
      <c r="XBS42" s="756"/>
      <c r="XBT42" s="756"/>
      <c r="XBU42" s="756"/>
      <c r="XBV42" s="756"/>
      <c r="XBW42" s="756"/>
      <c r="XBX42" s="756"/>
      <c r="XBY42" s="756"/>
      <c r="XBZ42" s="756"/>
      <c r="XCA42" s="756"/>
      <c r="XCB42" s="756"/>
      <c r="XCC42" s="756"/>
      <c r="XCD42" s="756"/>
      <c r="XCE42" s="756"/>
      <c r="XCF42" s="756"/>
      <c r="XCG42" s="756"/>
      <c r="XCH42" s="756"/>
      <c r="XCI42" s="756"/>
      <c r="XCJ42" s="756"/>
      <c r="XCK42" s="756"/>
      <c r="XCL42" s="756"/>
      <c r="XCM42" s="756"/>
      <c r="XCN42" s="756"/>
      <c r="XCO42" s="756"/>
      <c r="XCP42" s="756"/>
      <c r="XCQ42" s="756"/>
      <c r="XCR42" s="756"/>
      <c r="XCS42" s="756"/>
      <c r="XCT42" s="756"/>
      <c r="XCU42" s="756"/>
      <c r="XCV42" s="756"/>
      <c r="XCW42" s="756"/>
      <c r="XCX42" s="756"/>
      <c r="XCY42" s="756"/>
      <c r="XCZ42" s="756"/>
      <c r="XDA42" s="756"/>
      <c r="XDB42" s="756"/>
      <c r="XDC42" s="756"/>
      <c r="XDD42" s="756"/>
      <c r="XDE42" s="756"/>
      <c r="XDF42" s="756"/>
      <c r="XDG42" s="756"/>
      <c r="XDH42" s="756"/>
      <c r="XDI42" s="756"/>
      <c r="XDJ42" s="756"/>
      <c r="XDK42" s="756"/>
      <c r="XDL42" s="756"/>
      <c r="XDM42" s="756"/>
      <c r="XDN42" s="756"/>
      <c r="XDO42" s="756"/>
      <c r="XDP42" s="756"/>
      <c r="XDQ42" s="756"/>
      <c r="XDR42" s="756"/>
      <c r="XDS42" s="756"/>
      <c r="XDT42" s="756"/>
      <c r="XDU42" s="756"/>
      <c r="XDV42" s="756"/>
      <c r="XDW42" s="756"/>
      <c r="XDX42" s="756"/>
      <c r="XDY42" s="756"/>
      <c r="XDZ42" s="756"/>
      <c r="XEA42" s="756"/>
      <c r="XEB42" s="756"/>
      <c r="XEC42" s="756"/>
      <c r="XED42" s="756"/>
      <c r="XEE42" s="756"/>
      <c r="XEF42" s="756"/>
      <c r="XEG42" s="756"/>
      <c r="XEH42" s="756"/>
      <c r="XEI42" s="756"/>
      <c r="XEJ42" s="756"/>
      <c r="XEK42" s="756"/>
      <c r="XEL42" s="756"/>
      <c r="XEM42" s="756"/>
      <c r="XEN42" s="756"/>
      <c r="XEO42" s="756"/>
      <c r="XEP42" s="756"/>
      <c r="XEQ42" s="756"/>
      <c r="XER42" s="756"/>
      <c r="XES42" s="756"/>
      <c r="XET42" s="756"/>
      <c r="XEU42" s="756"/>
      <c r="XEV42" s="756"/>
      <c r="XEW42" s="756"/>
      <c r="XEX42" s="753"/>
      <c r="XEY42" s="439"/>
      <c r="XEZ42" s="439"/>
    </row>
    <row r="43" spans="2:16384" s="765" customFormat="1" ht="18" customHeight="1" thickBot="1">
      <c r="B43" s="886" t="s">
        <v>156</v>
      </c>
      <c r="C43" s="887"/>
      <c r="D43" s="757">
        <f>H41+D23</f>
        <v>3650</v>
      </c>
      <c r="E43" s="758" t="s">
        <v>139</v>
      </c>
      <c r="F43" s="759"/>
      <c r="G43" s="760"/>
      <c r="H43" s="760"/>
      <c r="I43" s="761"/>
      <c r="J43" s="762"/>
      <c r="K43" s="762"/>
      <c r="L43" s="762"/>
      <c r="M43" s="762"/>
      <c r="N43" s="762"/>
      <c r="O43" s="762"/>
      <c r="P43" s="762"/>
      <c r="Q43" s="762"/>
      <c r="R43" s="762"/>
      <c r="S43" s="762"/>
      <c r="T43" s="762"/>
      <c r="U43" s="762"/>
      <c r="V43" s="762"/>
      <c r="W43" s="762"/>
      <c r="X43" s="762"/>
      <c r="Y43" s="762"/>
      <c r="Z43" s="762"/>
      <c r="AA43" s="762"/>
      <c r="AB43" s="762"/>
      <c r="AC43" s="762"/>
      <c r="AD43" s="762"/>
      <c r="AE43" s="762"/>
      <c r="AF43" s="762"/>
      <c r="AG43" s="762"/>
      <c r="AH43" s="762"/>
      <c r="AI43" s="762"/>
      <c r="AJ43" s="762"/>
      <c r="AK43" s="762"/>
      <c r="AL43" s="762"/>
      <c r="AM43" s="762"/>
      <c r="AN43" s="762"/>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c r="GE43" s="762"/>
      <c r="GF43" s="762"/>
      <c r="GG43" s="762"/>
      <c r="GH43" s="762"/>
      <c r="GI43" s="762"/>
      <c r="GJ43" s="762"/>
      <c r="GK43" s="762"/>
      <c r="GL43" s="762"/>
      <c r="GM43" s="762"/>
      <c r="GN43" s="762"/>
      <c r="GO43" s="762"/>
      <c r="GP43" s="762"/>
      <c r="GQ43" s="762"/>
      <c r="GR43" s="762"/>
      <c r="GS43" s="762"/>
      <c r="GT43" s="762"/>
      <c r="GU43" s="762"/>
      <c r="GV43" s="762"/>
      <c r="GW43" s="762"/>
      <c r="GX43" s="762"/>
      <c r="GY43" s="762"/>
      <c r="GZ43" s="762"/>
      <c r="HA43" s="762"/>
      <c r="HB43" s="762"/>
      <c r="HC43" s="762"/>
      <c r="HD43" s="762"/>
      <c r="HE43" s="762"/>
      <c r="HF43" s="762"/>
      <c r="HG43" s="762"/>
      <c r="HH43" s="762"/>
      <c r="HI43" s="762"/>
      <c r="HJ43" s="762"/>
      <c r="HK43" s="762"/>
      <c r="HL43" s="762"/>
      <c r="HM43" s="762"/>
      <c r="HN43" s="762"/>
      <c r="HO43" s="762"/>
      <c r="HP43" s="762"/>
      <c r="HQ43" s="762"/>
      <c r="HR43" s="762"/>
      <c r="HS43" s="762"/>
      <c r="HT43" s="762"/>
      <c r="HU43" s="762"/>
      <c r="HV43" s="762"/>
      <c r="HW43" s="762"/>
      <c r="HX43" s="762"/>
      <c r="HY43" s="762"/>
      <c r="HZ43" s="762"/>
      <c r="IA43" s="762"/>
      <c r="IB43" s="762"/>
      <c r="IC43" s="762"/>
      <c r="ID43" s="762"/>
      <c r="IE43" s="762"/>
      <c r="IF43" s="762"/>
      <c r="IG43" s="762"/>
      <c r="IH43" s="762"/>
      <c r="II43" s="762"/>
      <c r="IJ43" s="762"/>
      <c r="IK43" s="762"/>
      <c r="IL43" s="762"/>
      <c r="IM43" s="762"/>
      <c r="IN43" s="762"/>
      <c r="IO43" s="762"/>
      <c r="IP43" s="762"/>
      <c r="IQ43" s="762"/>
      <c r="IR43" s="762"/>
      <c r="IS43" s="762"/>
      <c r="IT43" s="762"/>
      <c r="IU43" s="762"/>
      <c r="IV43" s="762"/>
      <c r="IW43" s="762"/>
      <c r="IX43" s="762"/>
      <c r="IY43" s="762"/>
      <c r="IZ43" s="762"/>
      <c r="JA43" s="762"/>
      <c r="JB43" s="762"/>
      <c r="JC43" s="762"/>
      <c r="JD43" s="762"/>
      <c r="JE43" s="762"/>
      <c r="JF43" s="762"/>
      <c r="JG43" s="762"/>
      <c r="JH43" s="762"/>
      <c r="JI43" s="762"/>
      <c r="JJ43" s="762"/>
      <c r="JK43" s="762"/>
      <c r="JL43" s="762"/>
      <c r="JM43" s="762"/>
      <c r="JN43" s="762"/>
      <c r="JO43" s="762"/>
      <c r="JP43" s="762"/>
      <c r="JQ43" s="762"/>
      <c r="JR43" s="762"/>
      <c r="JS43" s="762"/>
      <c r="JT43" s="762"/>
      <c r="JU43" s="762"/>
      <c r="JV43" s="762"/>
      <c r="JW43" s="762"/>
      <c r="JX43" s="762"/>
      <c r="JY43" s="762"/>
      <c r="JZ43" s="762"/>
      <c r="KA43" s="762"/>
      <c r="KB43" s="762"/>
      <c r="KC43" s="762"/>
      <c r="KD43" s="762"/>
      <c r="KE43" s="762"/>
      <c r="KF43" s="762"/>
      <c r="KG43" s="762"/>
      <c r="KH43" s="762"/>
      <c r="KI43" s="762"/>
      <c r="KJ43" s="762"/>
      <c r="KK43" s="762"/>
      <c r="KL43" s="762"/>
      <c r="KM43" s="762"/>
      <c r="KN43" s="762"/>
      <c r="KO43" s="762"/>
      <c r="KP43" s="762"/>
      <c r="KQ43" s="762"/>
      <c r="KR43" s="762"/>
      <c r="KS43" s="762"/>
      <c r="KT43" s="762"/>
      <c r="KU43" s="762"/>
      <c r="KV43" s="762"/>
      <c r="KW43" s="762"/>
      <c r="KX43" s="762"/>
      <c r="KY43" s="762"/>
      <c r="KZ43" s="762"/>
      <c r="LA43" s="762"/>
      <c r="LB43" s="762"/>
      <c r="LC43" s="762"/>
      <c r="LD43" s="762"/>
      <c r="LE43" s="762"/>
      <c r="LF43" s="762"/>
      <c r="LG43" s="762"/>
      <c r="LH43" s="762"/>
      <c r="LI43" s="762"/>
      <c r="LJ43" s="762"/>
      <c r="LK43" s="762"/>
      <c r="LL43" s="762"/>
      <c r="LM43" s="762"/>
      <c r="LN43" s="762"/>
      <c r="LO43" s="762"/>
      <c r="LP43" s="762"/>
      <c r="LQ43" s="762"/>
      <c r="LR43" s="762"/>
      <c r="LS43" s="762"/>
      <c r="LT43" s="762"/>
      <c r="LU43" s="762"/>
      <c r="LV43" s="762"/>
      <c r="LW43" s="762"/>
      <c r="LX43" s="762"/>
      <c r="LY43" s="762"/>
      <c r="LZ43" s="762"/>
      <c r="MA43" s="762"/>
      <c r="MB43" s="762"/>
      <c r="MC43" s="762"/>
      <c r="MD43" s="762"/>
      <c r="ME43" s="762"/>
      <c r="MF43" s="762"/>
      <c r="MG43" s="762"/>
      <c r="MH43" s="762"/>
      <c r="MI43" s="762"/>
      <c r="MJ43" s="762"/>
      <c r="MK43" s="762"/>
      <c r="ML43" s="762"/>
      <c r="MM43" s="762"/>
      <c r="MN43" s="762"/>
      <c r="MO43" s="762"/>
      <c r="MP43" s="762"/>
      <c r="MQ43" s="762"/>
      <c r="MR43" s="762"/>
      <c r="MS43" s="762"/>
      <c r="MT43" s="762"/>
      <c r="MU43" s="762"/>
      <c r="MV43" s="762"/>
      <c r="MW43" s="762"/>
      <c r="MX43" s="762"/>
      <c r="MY43" s="762"/>
      <c r="MZ43" s="762"/>
      <c r="NA43" s="762"/>
      <c r="NB43" s="762"/>
      <c r="NC43" s="762"/>
      <c r="ND43" s="762"/>
      <c r="NE43" s="762"/>
      <c r="NF43" s="762"/>
      <c r="NG43" s="762"/>
      <c r="NH43" s="762"/>
      <c r="NI43" s="762"/>
      <c r="NJ43" s="762"/>
      <c r="NK43" s="762"/>
      <c r="NL43" s="762"/>
      <c r="NM43" s="762"/>
      <c r="NN43" s="762"/>
      <c r="NO43" s="762"/>
      <c r="NP43" s="762"/>
      <c r="NQ43" s="762"/>
      <c r="NR43" s="762"/>
      <c r="NS43" s="762"/>
      <c r="NT43" s="762"/>
      <c r="NU43" s="762"/>
      <c r="NV43" s="762"/>
      <c r="NW43" s="762"/>
      <c r="NX43" s="762"/>
      <c r="NY43" s="762"/>
      <c r="NZ43" s="762"/>
      <c r="OA43" s="762"/>
      <c r="OB43" s="762"/>
      <c r="OC43" s="762"/>
      <c r="OD43" s="762"/>
      <c r="OE43" s="762"/>
      <c r="OF43" s="762"/>
      <c r="OG43" s="762"/>
      <c r="OH43" s="762"/>
      <c r="OI43" s="762"/>
      <c r="OJ43" s="762"/>
      <c r="OK43" s="762"/>
      <c r="OL43" s="762"/>
      <c r="OM43" s="762"/>
      <c r="ON43" s="762"/>
      <c r="OO43" s="762"/>
      <c r="OP43" s="762"/>
      <c r="OQ43" s="762"/>
      <c r="OR43" s="762"/>
      <c r="OS43" s="762"/>
      <c r="OT43" s="762"/>
      <c r="OU43" s="762"/>
      <c r="OV43" s="762"/>
      <c r="OW43" s="762"/>
      <c r="OX43" s="762"/>
      <c r="OY43" s="762"/>
      <c r="OZ43" s="762"/>
      <c r="PA43" s="762"/>
      <c r="PB43" s="762"/>
      <c r="PC43" s="762"/>
      <c r="PD43" s="762"/>
      <c r="PE43" s="762"/>
      <c r="PF43" s="762"/>
      <c r="PG43" s="762"/>
      <c r="PH43" s="762"/>
      <c r="PI43" s="762"/>
      <c r="PJ43" s="762"/>
      <c r="PK43" s="762"/>
      <c r="PL43" s="762"/>
      <c r="PM43" s="762"/>
      <c r="PN43" s="762"/>
      <c r="PO43" s="762"/>
      <c r="PP43" s="762"/>
      <c r="PQ43" s="762"/>
      <c r="PR43" s="762"/>
      <c r="PS43" s="762"/>
      <c r="PT43" s="762"/>
      <c r="PU43" s="762"/>
      <c r="PV43" s="762"/>
      <c r="PW43" s="762"/>
      <c r="PX43" s="762"/>
      <c r="PY43" s="762"/>
      <c r="PZ43" s="762"/>
      <c r="QA43" s="762"/>
      <c r="QB43" s="762"/>
      <c r="QC43" s="762"/>
      <c r="QD43" s="762"/>
      <c r="QE43" s="762"/>
      <c r="QF43" s="762"/>
      <c r="QG43" s="762"/>
      <c r="QH43" s="762"/>
      <c r="QI43" s="762"/>
      <c r="QJ43" s="762"/>
      <c r="QK43" s="762"/>
      <c r="QL43" s="762"/>
      <c r="QM43" s="762"/>
      <c r="QN43" s="762"/>
      <c r="QO43" s="762"/>
      <c r="QP43" s="762"/>
      <c r="QQ43" s="762"/>
      <c r="QR43" s="762"/>
      <c r="QS43" s="762"/>
      <c r="QT43" s="762"/>
      <c r="QU43" s="762"/>
      <c r="QV43" s="762"/>
      <c r="QW43" s="762"/>
      <c r="QX43" s="762"/>
      <c r="QY43" s="762"/>
      <c r="QZ43" s="762"/>
      <c r="RA43" s="762"/>
      <c r="RB43" s="762"/>
      <c r="RC43" s="762"/>
      <c r="RD43" s="762"/>
      <c r="RE43" s="762"/>
      <c r="RF43" s="762"/>
      <c r="RG43" s="762"/>
      <c r="RH43" s="762"/>
      <c r="RI43" s="762"/>
      <c r="RJ43" s="762"/>
      <c r="RK43" s="762"/>
      <c r="RL43" s="762"/>
      <c r="RM43" s="762"/>
      <c r="RN43" s="762"/>
      <c r="RO43" s="762"/>
      <c r="RP43" s="762"/>
      <c r="RQ43" s="762"/>
      <c r="RR43" s="762"/>
      <c r="RS43" s="762"/>
      <c r="RT43" s="762"/>
      <c r="RU43" s="762"/>
      <c r="RV43" s="762"/>
      <c r="RW43" s="762"/>
      <c r="RX43" s="762"/>
      <c r="RY43" s="762"/>
      <c r="RZ43" s="762"/>
      <c r="SA43" s="762"/>
      <c r="SB43" s="762"/>
      <c r="SC43" s="762"/>
      <c r="SD43" s="762"/>
      <c r="SE43" s="762"/>
      <c r="SF43" s="762"/>
      <c r="SG43" s="762"/>
      <c r="SH43" s="762"/>
      <c r="SI43" s="762"/>
      <c r="SJ43" s="762"/>
      <c r="SK43" s="762"/>
      <c r="SL43" s="762"/>
      <c r="SM43" s="762"/>
      <c r="SN43" s="762"/>
      <c r="SO43" s="762"/>
      <c r="SP43" s="762"/>
      <c r="SQ43" s="762"/>
      <c r="SR43" s="762"/>
      <c r="SS43" s="762"/>
      <c r="ST43" s="762"/>
      <c r="SU43" s="762"/>
      <c r="SV43" s="762"/>
      <c r="SW43" s="762"/>
      <c r="SX43" s="762"/>
      <c r="SY43" s="762"/>
      <c r="SZ43" s="762"/>
      <c r="TA43" s="762"/>
      <c r="TB43" s="762"/>
      <c r="TC43" s="762"/>
      <c r="TD43" s="762"/>
      <c r="TE43" s="762"/>
      <c r="TF43" s="762"/>
      <c r="TG43" s="762"/>
      <c r="TH43" s="762"/>
      <c r="TI43" s="762"/>
      <c r="TJ43" s="762"/>
      <c r="TK43" s="762"/>
      <c r="TL43" s="762"/>
      <c r="TM43" s="762"/>
      <c r="TN43" s="762"/>
      <c r="TO43" s="762"/>
      <c r="TP43" s="762"/>
      <c r="TQ43" s="762"/>
      <c r="TR43" s="762"/>
      <c r="TS43" s="762"/>
      <c r="TT43" s="762"/>
      <c r="TU43" s="762"/>
      <c r="TV43" s="762"/>
      <c r="TW43" s="762"/>
      <c r="TX43" s="762"/>
      <c r="TY43" s="762"/>
      <c r="TZ43" s="762"/>
      <c r="UA43" s="762"/>
      <c r="UB43" s="762"/>
      <c r="UC43" s="762"/>
      <c r="UD43" s="762"/>
      <c r="UE43" s="762"/>
      <c r="UF43" s="762"/>
      <c r="UG43" s="762"/>
      <c r="UH43" s="762"/>
      <c r="UI43" s="762"/>
      <c r="UJ43" s="762"/>
      <c r="UK43" s="762"/>
      <c r="UL43" s="762"/>
      <c r="UM43" s="762"/>
      <c r="UN43" s="762"/>
      <c r="UO43" s="762"/>
      <c r="UP43" s="762"/>
      <c r="UQ43" s="762"/>
      <c r="UR43" s="762"/>
      <c r="US43" s="762"/>
      <c r="UT43" s="762"/>
      <c r="UU43" s="762"/>
      <c r="UV43" s="762"/>
      <c r="UW43" s="762"/>
      <c r="UX43" s="762"/>
      <c r="UY43" s="762"/>
      <c r="UZ43" s="762"/>
      <c r="VA43" s="762"/>
      <c r="VB43" s="762"/>
      <c r="VC43" s="762"/>
      <c r="VD43" s="762"/>
      <c r="VE43" s="762"/>
      <c r="VF43" s="762"/>
      <c r="VG43" s="762"/>
      <c r="VH43" s="762"/>
      <c r="VI43" s="762"/>
      <c r="VJ43" s="762"/>
      <c r="VK43" s="762"/>
      <c r="VL43" s="762"/>
      <c r="VM43" s="762"/>
      <c r="VN43" s="762"/>
      <c r="VO43" s="762"/>
      <c r="VP43" s="762"/>
      <c r="VQ43" s="762"/>
      <c r="VR43" s="762"/>
      <c r="VS43" s="762"/>
      <c r="VT43" s="762"/>
      <c r="VU43" s="762"/>
      <c r="VV43" s="762"/>
      <c r="VW43" s="762"/>
      <c r="VX43" s="762"/>
      <c r="VY43" s="762"/>
      <c r="VZ43" s="762"/>
      <c r="WA43" s="762"/>
      <c r="WB43" s="762"/>
      <c r="WC43" s="762"/>
      <c r="WD43" s="762"/>
      <c r="WE43" s="762"/>
      <c r="WF43" s="762"/>
      <c r="WG43" s="762"/>
      <c r="WH43" s="762"/>
      <c r="WI43" s="762"/>
      <c r="WJ43" s="762"/>
      <c r="WK43" s="762"/>
      <c r="WL43" s="762"/>
      <c r="WM43" s="762"/>
      <c r="WN43" s="762"/>
      <c r="WO43" s="762"/>
      <c r="WP43" s="762"/>
      <c r="WQ43" s="762"/>
      <c r="WR43" s="762"/>
      <c r="WS43" s="762"/>
      <c r="WT43" s="762"/>
      <c r="WU43" s="762"/>
      <c r="WV43" s="762"/>
      <c r="WW43" s="762"/>
      <c r="WX43" s="762"/>
      <c r="WY43" s="762"/>
      <c r="WZ43" s="762"/>
      <c r="XA43" s="762"/>
      <c r="XB43" s="762"/>
      <c r="XC43" s="762"/>
      <c r="XD43" s="762"/>
      <c r="XE43" s="762"/>
      <c r="XF43" s="762"/>
      <c r="XG43" s="762"/>
      <c r="XH43" s="762"/>
      <c r="XI43" s="762"/>
      <c r="XJ43" s="762"/>
      <c r="XK43" s="762"/>
      <c r="XL43" s="762"/>
      <c r="XM43" s="762"/>
      <c r="XN43" s="762"/>
      <c r="XO43" s="762"/>
      <c r="XP43" s="762"/>
      <c r="XQ43" s="762"/>
      <c r="XR43" s="762"/>
      <c r="XS43" s="762"/>
      <c r="XT43" s="762"/>
      <c r="XU43" s="762"/>
      <c r="XV43" s="762"/>
      <c r="XW43" s="762"/>
      <c r="XX43" s="762"/>
      <c r="XY43" s="762"/>
      <c r="XZ43" s="762"/>
      <c r="YA43" s="762"/>
      <c r="YB43" s="762"/>
      <c r="YC43" s="762"/>
      <c r="YD43" s="762"/>
      <c r="YE43" s="762"/>
      <c r="YF43" s="762"/>
      <c r="YG43" s="762"/>
      <c r="YH43" s="762"/>
      <c r="YI43" s="762"/>
      <c r="YJ43" s="762"/>
      <c r="YK43" s="762"/>
      <c r="YL43" s="762"/>
      <c r="YM43" s="762"/>
      <c r="YN43" s="762"/>
      <c r="YO43" s="762"/>
      <c r="YP43" s="762"/>
      <c r="YQ43" s="762"/>
      <c r="YR43" s="762"/>
      <c r="YS43" s="762"/>
      <c r="YT43" s="762"/>
      <c r="YU43" s="762"/>
      <c r="YV43" s="762"/>
      <c r="YW43" s="762"/>
      <c r="YX43" s="762"/>
      <c r="YY43" s="762"/>
      <c r="YZ43" s="762"/>
      <c r="ZA43" s="762"/>
      <c r="ZB43" s="762"/>
      <c r="ZC43" s="762"/>
      <c r="ZD43" s="762"/>
      <c r="ZE43" s="762"/>
      <c r="ZF43" s="762"/>
      <c r="ZG43" s="762"/>
      <c r="ZH43" s="762"/>
      <c r="ZI43" s="762"/>
      <c r="ZJ43" s="762"/>
      <c r="ZK43" s="762"/>
      <c r="ZL43" s="762"/>
      <c r="ZM43" s="762"/>
      <c r="ZN43" s="762"/>
      <c r="ZO43" s="762"/>
      <c r="ZP43" s="762"/>
      <c r="ZQ43" s="762"/>
      <c r="ZR43" s="762"/>
      <c r="ZS43" s="762"/>
      <c r="ZT43" s="762"/>
      <c r="ZU43" s="762"/>
      <c r="ZV43" s="762"/>
      <c r="ZW43" s="762"/>
      <c r="ZX43" s="762"/>
      <c r="ZY43" s="762"/>
      <c r="ZZ43" s="762"/>
      <c r="AAA43" s="762"/>
      <c r="AAB43" s="762"/>
      <c r="AAC43" s="762"/>
      <c r="AAD43" s="762"/>
      <c r="AAE43" s="762"/>
      <c r="AAF43" s="762"/>
      <c r="AAG43" s="762"/>
      <c r="AAH43" s="762"/>
      <c r="AAI43" s="762"/>
      <c r="AAJ43" s="762"/>
      <c r="AAK43" s="762"/>
      <c r="AAL43" s="762"/>
      <c r="AAM43" s="762"/>
      <c r="AAN43" s="762"/>
      <c r="AAO43" s="762"/>
      <c r="AAP43" s="762"/>
      <c r="AAQ43" s="762"/>
      <c r="AAR43" s="762"/>
      <c r="AAS43" s="762"/>
      <c r="AAT43" s="762"/>
      <c r="AAU43" s="762"/>
      <c r="AAV43" s="762"/>
      <c r="AAW43" s="762"/>
      <c r="AAX43" s="762"/>
      <c r="AAY43" s="762"/>
      <c r="AAZ43" s="762"/>
      <c r="ABA43" s="762"/>
      <c r="ABB43" s="762"/>
      <c r="ABC43" s="762"/>
      <c r="ABD43" s="762"/>
      <c r="ABE43" s="762"/>
      <c r="ABF43" s="762"/>
      <c r="ABG43" s="762"/>
      <c r="ABH43" s="762"/>
      <c r="ABI43" s="762"/>
      <c r="ABJ43" s="762"/>
      <c r="ABK43" s="762"/>
      <c r="ABL43" s="762"/>
      <c r="ABM43" s="762"/>
      <c r="ABN43" s="762"/>
      <c r="ABO43" s="762"/>
      <c r="ABP43" s="762"/>
      <c r="ABQ43" s="762"/>
      <c r="ABR43" s="762"/>
      <c r="ABS43" s="762"/>
      <c r="ABT43" s="762"/>
      <c r="ABU43" s="762"/>
      <c r="ABV43" s="762"/>
      <c r="ABW43" s="762"/>
      <c r="ABX43" s="762"/>
      <c r="ABY43" s="762"/>
      <c r="ABZ43" s="762"/>
      <c r="ACA43" s="762"/>
      <c r="ACB43" s="762"/>
      <c r="ACC43" s="762"/>
      <c r="ACD43" s="762"/>
      <c r="ACE43" s="762"/>
      <c r="ACF43" s="762"/>
      <c r="ACG43" s="762"/>
      <c r="ACH43" s="762"/>
      <c r="ACI43" s="762"/>
      <c r="ACJ43" s="762"/>
      <c r="ACK43" s="762"/>
      <c r="ACL43" s="762"/>
      <c r="ACM43" s="762"/>
      <c r="ACN43" s="762"/>
      <c r="ACO43" s="762"/>
      <c r="ACP43" s="762"/>
      <c r="ACQ43" s="762"/>
      <c r="ACR43" s="762"/>
      <c r="ACS43" s="762"/>
      <c r="ACT43" s="762"/>
      <c r="ACU43" s="762"/>
      <c r="ACV43" s="762"/>
      <c r="ACW43" s="762"/>
      <c r="ACX43" s="762"/>
      <c r="ACY43" s="762"/>
      <c r="ACZ43" s="762"/>
      <c r="ADA43" s="762"/>
      <c r="ADB43" s="762"/>
      <c r="ADC43" s="762"/>
      <c r="ADD43" s="762"/>
      <c r="ADE43" s="762"/>
      <c r="ADF43" s="762"/>
      <c r="ADG43" s="762"/>
      <c r="ADH43" s="762"/>
      <c r="ADI43" s="762"/>
      <c r="ADJ43" s="762"/>
      <c r="ADK43" s="762"/>
      <c r="ADL43" s="762"/>
      <c r="ADM43" s="762"/>
      <c r="ADN43" s="762"/>
      <c r="ADO43" s="762"/>
      <c r="ADP43" s="762"/>
      <c r="ADQ43" s="762"/>
      <c r="ADR43" s="762"/>
      <c r="ADS43" s="762"/>
      <c r="ADT43" s="762"/>
      <c r="ADU43" s="762"/>
      <c r="ADV43" s="762"/>
      <c r="ADW43" s="762"/>
      <c r="ADX43" s="762"/>
      <c r="ADY43" s="762"/>
      <c r="ADZ43" s="762"/>
      <c r="AEA43" s="762"/>
      <c r="AEB43" s="762"/>
      <c r="AEC43" s="762"/>
      <c r="AED43" s="762"/>
      <c r="AEE43" s="762"/>
      <c r="AEF43" s="762"/>
      <c r="AEG43" s="762"/>
      <c r="AEH43" s="762"/>
      <c r="AEI43" s="762"/>
      <c r="AEJ43" s="762"/>
      <c r="AEK43" s="762"/>
      <c r="AEL43" s="762"/>
      <c r="AEM43" s="762"/>
      <c r="AEN43" s="762"/>
      <c r="AEO43" s="762"/>
      <c r="AEP43" s="762"/>
      <c r="AEQ43" s="762"/>
      <c r="AER43" s="762"/>
      <c r="AES43" s="762"/>
      <c r="AET43" s="762"/>
      <c r="AEU43" s="762"/>
      <c r="AEV43" s="762"/>
      <c r="AEW43" s="762"/>
      <c r="AEX43" s="762"/>
      <c r="AEY43" s="762"/>
      <c r="AEZ43" s="762"/>
      <c r="AFA43" s="762"/>
      <c r="AFB43" s="762"/>
      <c r="AFC43" s="762"/>
      <c r="AFD43" s="762"/>
      <c r="AFE43" s="762"/>
      <c r="AFF43" s="762"/>
      <c r="AFG43" s="762"/>
      <c r="AFH43" s="762"/>
      <c r="AFI43" s="762"/>
      <c r="AFJ43" s="762"/>
      <c r="AFK43" s="762"/>
      <c r="AFL43" s="762"/>
      <c r="AFM43" s="762"/>
      <c r="AFN43" s="762"/>
      <c r="AFO43" s="762"/>
      <c r="AFP43" s="762"/>
      <c r="AFQ43" s="762"/>
      <c r="AFR43" s="762"/>
      <c r="AFS43" s="762"/>
      <c r="AFT43" s="762"/>
      <c r="AFU43" s="762"/>
      <c r="AFV43" s="762"/>
      <c r="AFW43" s="762"/>
      <c r="AFX43" s="762"/>
      <c r="AFY43" s="762"/>
      <c r="AFZ43" s="762"/>
      <c r="AGA43" s="762"/>
      <c r="AGB43" s="762"/>
      <c r="AGC43" s="762"/>
      <c r="AGD43" s="762"/>
      <c r="AGE43" s="762"/>
      <c r="AGF43" s="762"/>
      <c r="AGG43" s="762"/>
      <c r="AGH43" s="762"/>
      <c r="AGI43" s="762"/>
      <c r="AGJ43" s="762"/>
      <c r="AGK43" s="762"/>
      <c r="AGL43" s="762"/>
      <c r="AGM43" s="762"/>
      <c r="AGN43" s="762"/>
      <c r="AGO43" s="762"/>
      <c r="AGP43" s="762"/>
      <c r="AGQ43" s="762"/>
      <c r="AGR43" s="762"/>
      <c r="AGS43" s="762"/>
      <c r="AGT43" s="762"/>
      <c r="AGU43" s="762"/>
      <c r="AGV43" s="762"/>
      <c r="AGW43" s="762"/>
      <c r="AGX43" s="762"/>
      <c r="AGY43" s="762"/>
      <c r="AGZ43" s="762"/>
      <c r="AHA43" s="762"/>
      <c r="AHB43" s="762"/>
      <c r="AHC43" s="762"/>
      <c r="AHD43" s="762"/>
      <c r="AHE43" s="762"/>
      <c r="AHF43" s="762"/>
      <c r="AHG43" s="762"/>
      <c r="AHH43" s="762"/>
      <c r="AHI43" s="762"/>
      <c r="AHJ43" s="762"/>
      <c r="AHK43" s="762"/>
      <c r="AHL43" s="762"/>
      <c r="AHM43" s="762"/>
      <c r="AHN43" s="762"/>
      <c r="AHO43" s="762"/>
      <c r="AHP43" s="762"/>
      <c r="AHQ43" s="762"/>
      <c r="AHR43" s="762"/>
      <c r="AHS43" s="762"/>
      <c r="AHT43" s="762"/>
      <c r="AHU43" s="762"/>
      <c r="AHV43" s="762"/>
      <c r="AHW43" s="762"/>
      <c r="AHX43" s="762"/>
      <c r="AHY43" s="762"/>
      <c r="AHZ43" s="762"/>
      <c r="AIA43" s="762"/>
      <c r="AIB43" s="762"/>
      <c r="AIC43" s="762"/>
      <c r="AID43" s="762"/>
      <c r="AIE43" s="762"/>
      <c r="AIF43" s="762"/>
      <c r="AIG43" s="762"/>
      <c r="AIH43" s="762"/>
      <c r="AII43" s="762"/>
      <c r="AIJ43" s="762"/>
      <c r="AIK43" s="762"/>
      <c r="AIL43" s="762"/>
      <c r="AIM43" s="762"/>
      <c r="AIN43" s="762"/>
      <c r="AIO43" s="762"/>
      <c r="AIP43" s="762"/>
      <c r="AIQ43" s="762"/>
      <c r="AIR43" s="762"/>
      <c r="AIS43" s="762"/>
      <c r="AIT43" s="762"/>
      <c r="AIU43" s="762"/>
      <c r="AIV43" s="762"/>
      <c r="AIW43" s="762"/>
      <c r="AIX43" s="762"/>
      <c r="AIY43" s="762"/>
      <c r="AIZ43" s="762"/>
      <c r="AJA43" s="762"/>
      <c r="AJB43" s="762"/>
      <c r="AJC43" s="762"/>
      <c r="AJD43" s="762"/>
      <c r="AJE43" s="762"/>
      <c r="AJF43" s="762"/>
      <c r="AJG43" s="762"/>
      <c r="AJH43" s="762"/>
      <c r="AJI43" s="762"/>
      <c r="AJJ43" s="762"/>
      <c r="AJK43" s="762"/>
      <c r="AJL43" s="762"/>
      <c r="AJM43" s="762"/>
      <c r="AJN43" s="762"/>
      <c r="AJO43" s="762"/>
      <c r="AJP43" s="762"/>
      <c r="AJQ43" s="762"/>
      <c r="AJR43" s="762"/>
      <c r="AJS43" s="762"/>
      <c r="AJT43" s="762"/>
      <c r="AJU43" s="762"/>
      <c r="AJV43" s="762"/>
      <c r="AJW43" s="762"/>
      <c r="AJX43" s="762"/>
      <c r="AJY43" s="762"/>
      <c r="AJZ43" s="762"/>
      <c r="AKA43" s="762"/>
      <c r="AKB43" s="762"/>
      <c r="AKC43" s="762"/>
      <c r="AKD43" s="762"/>
      <c r="AKE43" s="762"/>
      <c r="AKF43" s="762"/>
      <c r="AKG43" s="762"/>
      <c r="AKH43" s="762"/>
      <c r="AKI43" s="762"/>
      <c r="AKJ43" s="762"/>
      <c r="AKK43" s="762"/>
      <c r="AKL43" s="762"/>
      <c r="AKM43" s="762"/>
      <c r="AKN43" s="762"/>
      <c r="AKO43" s="762"/>
      <c r="AKP43" s="762"/>
      <c r="AKQ43" s="762"/>
      <c r="AKR43" s="762"/>
      <c r="AKS43" s="762"/>
      <c r="AKT43" s="762"/>
      <c r="AKU43" s="762"/>
      <c r="AKV43" s="762"/>
      <c r="AKW43" s="762"/>
      <c r="AKX43" s="762"/>
      <c r="AKY43" s="762"/>
      <c r="AKZ43" s="762"/>
      <c r="ALA43" s="762"/>
      <c r="ALB43" s="762"/>
      <c r="ALC43" s="762"/>
      <c r="ALD43" s="762"/>
      <c r="ALE43" s="762"/>
      <c r="ALF43" s="762"/>
      <c r="ALG43" s="762"/>
      <c r="ALH43" s="762"/>
      <c r="ALI43" s="762"/>
      <c r="ALJ43" s="762"/>
      <c r="ALK43" s="762"/>
      <c r="ALL43" s="762"/>
      <c r="ALM43" s="762"/>
      <c r="ALN43" s="762"/>
      <c r="ALO43" s="762"/>
      <c r="ALP43" s="762"/>
      <c r="ALQ43" s="762"/>
      <c r="ALR43" s="762"/>
      <c r="ALS43" s="762"/>
      <c r="ALT43" s="762"/>
      <c r="ALU43" s="762"/>
      <c r="ALV43" s="762"/>
      <c r="ALW43" s="762"/>
      <c r="ALX43" s="762"/>
      <c r="ALY43" s="762"/>
      <c r="ALZ43" s="762"/>
      <c r="AMA43" s="762"/>
      <c r="AMB43" s="762"/>
      <c r="AMC43" s="762"/>
      <c r="AMD43" s="762"/>
      <c r="AME43" s="762"/>
      <c r="AMF43" s="762"/>
      <c r="AMG43" s="762"/>
      <c r="AMH43" s="762"/>
      <c r="AMI43" s="762"/>
      <c r="AMJ43" s="762"/>
      <c r="AMK43" s="762"/>
      <c r="AML43" s="762"/>
      <c r="AMM43" s="762"/>
      <c r="AMN43" s="762"/>
      <c r="AMO43" s="762"/>
      <c r="AMP43" s="762"/>
      <c r="AMQ43" s="762"/>
      <c r="AMR43" s="762"/>
      <c r="AMS43" s="762"/>
      <c r="AMT43" s="762"/>
      <c r="AMU43" s="762"/>
      <c r="AMV43" s="762"/>
      <c r="AMW43" s="762"/>
      <c r="AMX43" s="762"/>
      <c r="AMY43" s="762"/>
      <c r="AMZ43" s="762"/>
      <c r="ANA43" s="762"/>
      <c r="ANB43" s="762"/>
      <c r="ANC43" s="762"/>
      <c r="AND43" s="762"/>
      <c r="ANE43" s="762"/>
      <c r="ANF43" s="762"/>
      <c r="ANG43" s="762"/>
      <c r="ANH43" s="762"/>
      <c r="ANI43" s="762"/>
      <c r="ANJ43" s="762"/>
      <c r="ANK43" s="762"/>
      <c r="ANL43" s="762"/>
      <c r="ANM43" s="762"/>
      <c r="ANN43" s="762"/>
      <c r="ANO43" s="762"/>
      <c r="ANP43" s="762"/>
      <c r="ANQ43" s="762"/>
      <c r="ANR43" s="762"/>
      <c r="ANS43" s="762"/>
      <c r="ANT43" s="762"/>
      <c r="ANU43" s="762"/>
      <c r="ANV43" s="762"/>
      <c r="ANW43" s="762"/>
      <c r="ANX43" s="762"/>
      <c r="ANY43" s="762"/>
      <c r="ANZ43" s="762"/>
      <c r="AOA43" s="762"/>
      <c r="AOB43" s="762"/>
      <c r="AOC43" s="762"/>
      <c r="AOD43" s="762"/>
      <c r="AOE43" s="762"/>
      <c r="AOF43" s="762"/>
      <c r="AOG43" s="762"/>
      <c r="AOH43" s="762"/>
      <c r="AOI43" s="762"/>
      <c r="AOJ43" s="762"/>
      <c r="AOK43" s="762"/>
      <c r="AOL43" s="762"/>
      <c r="AOM43" s="762"/>
      <c r="AON43" s="762"/>
      <c r="AOO43" s="762"/>
      <c r="AOP43" s="762"/>
      <c r="AOQ43" s="762"/>
      <c r="AOR43" s="762"/>
      <c r="AOS43" s="762"/>
      <c r="AOT43" s="762"/>
      <c r="AOU43" s="762"/>
      <c r="AOV43" s="762"/>
      <c r="AOW43" s="762"/>
      <c r="AOX43" s="762"/>
      <c r="AOY43" s="762"/>
      <c r="AOZ43" s="762"/>
      <c r="APA43" s="762"/>
      <c r="APB43" s="762"/>
      <c r="APC43" s="762"/>
      <c r="APD43" s="762"/>
      <c r="APE43" s="762"/>
      <c r="APF43" s="762"/>
      <c r="APG43" s="762"/>
      <c r="APH43" s="762"/>
      <c r="API43" s="762"/>
      <c r="APJ43" s="762"/>
      <c r="APK43" s="762"/>
      <c r="APL43" s="762"/>
      <c r="APM43" s="762"/>
      <c r="APN43" s="762"/>
      <c r="APO43" s="762"/>
      <c r="APP43" s="762"/>
      <c r="APQ43" s="762"/>
      <c r="APR43" s="762"/>
      <c r="APS43" s="762"/>
      <c r="APT43" s="762"/>
      <c r="APU43" s="762"/>
      <c r="APV43" s="762"/>
      <c r="APW43" s="762"/>
      <c r="APX43" s="762"/>
      <c r="APY43" s="762"/>
      <c r="APZ43" s="762"/>
      <c r="AQA43" s="762"/>
      <c r="AQB43" s="762"/>
      <c r="AQC43" s="762"/>
      <c r="AQD43" s="762"/>
      <c r="AQE43" s="762"/>
      <c r="AQF43" s="762"/>
      <c r="AQG43" s="762"/>
      <c r="AQH43" s="762"/>
      <c r="AQI43" s="762"/>
      <c r="AQJ43" s="762"/>
      <c r="AQK43" s="762"/>
      <c r="AQL43" s="762"/>
      <c r="AQM43" s="762"/>
      <c r="AQN43" s="762"/>
      <c r="AQO43" s="762"/>
      <c r="AQP43" s="762"/>
      <c r="AQQ43" s="762"/>
      <c r="AQR43" s="762"/>
      <c r="AQS43" s="762"/>
      <c r="AQT43" s="762"/>
      <c r="AQU43" s="762"/>
      <c r="AQV43" s="762"/>
      <c r="AQW43" s="762"/>
      <c r="AQX43" s="762"/>
      <c r="AQY43" s="762"/>
      <c r="AQZ43" s="762"/>
      <c r="ARA43" s="762"/>
      <c r="ARB43" s="762"/>
      <c r="ARC43" s="762"/>
      <c r="ARD43" s="762"/>
      <c r="ARE43" s="762"/>
      <c r="ARF43" s="762"/>
      <c r="ARG43" s="762"/>
      <c r="ARH43" s="762"/>
      <c r="ARI43" s="762"/>
      <c r="ARJ43" s="762"/>
      <c r="ARK43" s="762"/>
      <c r="ARL43" s="762"/>
      <c r="ARM43" s="762"/>
      <c r="ARN43" s="762"/>
      <c r="ARO43" s="762"/>
      <c r="ARP43" s="762"/>
      <c r="ARQ43" s="762"/>
      <c r="ARR43" s="762"/>
      <c r="ARS43" s="762"/>
      <c r="ART43" s="762"/>
      <c r="ARU43" s="762"/>
      <c r="ARV43" s="762"/>
      <c r="ARW43" s="762"/>
      <c r="ARX43" s="762"/>
      <c r="ARY43" s="762"/>
      <c r="ARZ43" s="762"/>
      <c r="ASA43" s="762"/>
      <c r="ASB43" s="762"/>
      <c r="ASC43" s="762"/>
      <c r="ASD43" s="762"/>
      <c r="ASE43" s="762"/>
      <c r="ASF43" s="762"/>
      <c r="ASG43" s="762"/>
      <c r="ASH43" s="762"/>
      <c r="ASI43" s="762"/>
      <c r="ASJ43" s="762"/>
      <c r="ASK43" s="762"/>
      <c r="ASL43" s="762"/>
      <c r="ASM43" s="762"/>
      <c r="ASN43" s="762"/>
      <c r="ASO43" s="762"/>
      <c r="ASP43" s="762"/>
      <c r="ASQ43" s="762"/>
      <c r="ASR43" s="762"/>
      <c r="ASS43" s="762"/>
      <c r="AST43" s="762"/>
      <c r="ASU43" s="762"/>
      <c r="ASV43" s="762"/>
      <c r="ASW43" s="762"/>
      <c r="ASX43" s="762"/>
      <c r="ASY43" s="762"/>
      <c r="ASZ43" s="762"/>
      <c r="ATA43" s="762"/>
      <c r="ATB43" s="762"/>
      <c r="ATC43" s="762"/>
      <c r="ATD43" s="762"/>
      <c r="ATE43" s="762"/>
      <c r="ATF43" s="762"/>
      <c r="ATG43" s="762"/>
      <c r="ATH43" s="762"/>
      <c r="ATI43" s="762"/>
      <c r="ATJ43" s="762"/>
      <c r="ATK43" s="762"/>
      <c r="ATL43" s="762"/>
      <c r="ATM43" s="762"/>
      <c r="ATN43" s="762"/>
      <c r="ATO43" s="762"/>
      <c r="ATP43" s="762"/>
      <c r="ATQ43" s="762"/>
      <c r="ATR43" s="762"/>
      <c r="ATS43" s="762"/>
      <c r="ATT43" s="762"/>
      <c r="ATU43" s="762"/>
      <c r="ATV43" s="762"/>
      <c r="ATW43" s="762"/>
      <c r="ATX43" s="762"/>
      <c r="ATY43" s="762"/>
      <c r="ATZ43" s="762"/>
      <c r="AUA43" s="762"/>
      <c r="AUB43" s="762"/>
      <c r="AUC43" s="762"/>
      <c r="AUD43" s="762"/>
      <c r="AUE43" s="762"/>
      <c r="AUF43" s="762"/>
      <c r="AUG43" s="762"/>
      <c r="AUH43" s="762"/>
      <c r="AUI43" s="762"/>
      <c r="AUJ43" s="762"/>
      <c r="AUK43" s="762"/>
      <c r="AUL43" s="762"/>
      <c r="AUM43" s="762"/>
      <c r="AUN43" s="762"/>
      <c r="AUO43" s="762"/>
      <c r="AUP43" s="762"/>
      <c r="AUQ43" s="762"/>
      <c r="AUR43" s="762"/>
      <c r="AUS43" s="762"/>
      <c r="AUT43" s="762"/>
      <c r="AUU43" s="762"/>
      <c r="AUV43" s="762"/>
      <c r="AUW43" s="762"/>
      <c r="AUX43" s="762"/>
      <c r="AUY43" s="762"/>
      <c r="AUZ43" s="762"/>
      <c r="AVA43" s="762"/>
      <c r="AVB43" s="762"/>
      <c r="AVC43" s="762"/>
      <c r="AVD43" s="762"/>
      <c r="AVE43" s="762"/>
      <c r="AVF43" s="762"/>
      <c r="AVG43" s="762"/>
      <c r="AVH43" s="762"/>
      <c r="AVI43" s="762"/>
      <c r="AVJ43" s="762"/>
      <c r="AVK43" s="762"/>
      <c r="AVL43" s="762"/>
      <c r="AVM43" s="762"/>
      <c r="AVN43" s="762"/>
      <c r="AVO43" s="762"/>
      <c r="AVP43" s="762"/>
      <c r="AVQ43" s="762"/>
      <c r="AVR43" s="762"/>
      <c r="AVS43" s="762"/>
      <c r="AVT43" s="762"/>
      <c r="AVU43" s="762"/>
      <c r="AVV43" s="762"/>
      <c r="AVW43" s="762"/>
      <c r="AVX43" s="762"/>
      <c r="AVY43" s="762"/>
      <c r="AVZ43" s="762"/>
      <c r="AWA43" s="762"/>
      <c r="AWB43" s="762"/>
      <c r="AWC43" s="762"/>
      <c r="AWD43" s="762"/>
      <c r="AWE43" s="762"/>
      <c r="AWF43" s="762"/>
      <c r="AWG43" s="762"/>
      <c r="AWH43" s="762"/>
      <c r="AWI43" s="762"/>
      <c r="AWJ43" s="762"/>
      <c r="AWK43" s="762"/>
      <c r="AWL43" s="762"/>
      <c r="AWM43" s="762"/>
      <c r="AWN43" s="762"/>
      <c r="AWO43" s="762"/>
      <c r="AWP43" s="762"/>
      <c r="AWQ43" s="762"/>
      <c r="AWR43" s="762"/>
      <c r="AWS43" s="762"/>
      <c r="AWT43" s="762"/>
      <c r="AWU43" s="762"/>
      <c r="AWV43" s="762"/>
      <c r="AWW43" s="762"/>
      <c r="AWX43" s="762"/>
      <c r="AWY43" s="762"/>
      <c r="AWZ43" s="762"/>
      <c r="AXA43" s="762"/>
      <c r="AXB43" s="762"/>
      <c r="AXC43" s="762"/>
      <c r="AXD43" s="762"/>
      <c r="AXE43" s="762"/>
      <c r="AXF43" s="762"/>
      <c r="AXG43" s="762"/>
      <c r="AXH43" s="762"/>
      <c r="AXI43" s="762"/>
      <c r="AXJ43" s="762"/>
      <c r="AXK43" s="762"/>
      <c r="AXL43" s="762"/>
      <c r="AXM43" s="762"/>
      <c r="AXN43" s="762"/>
      <c r="AXO43" s="762"/>
      <c r="AXP43" s="762"/>
      <c r="AXQ43" s="762"/>
      <c r="AXR43" s="762"/>
      <c r="AXS43" s="762"/>
      <c r="AXT43" s="762"/>
      <c r="AXU43" s="762"/>
      <c r="AXV43" s="762"/>
      <c r="AXW43" s="762"/>
      <c r="AXX43" s="762"/>
      <c r="AXY43" s="762"/>
      <c r="AXZ43" s="762"/>
      <c r="AYA43" s="762"/>
      <c r="AYB43" s="762"/>
      <c r="AYC43" s="762"/>
      <c r="AYD43" s="762"/>
      <c r="AYE43" s="762"/>
      <c r="AYF43" s="762"/>
      <c r="AYG43" s="762"/>
      <c r="AYH43" s="762"/>
      <c r="AYI43" s="762"/>
      <c r="AYJ43" s="762"/>
      <c r="AYK43" s="762"/>
      <c r="AYL43" s="762"/>
      <c r="AYM43" s="762"/>
      <c r="AYN43" s="762"/>
      <c r="AYO43" s="762"/>
      <c r="AYP43" s="762"/>
      <c r="AYQ43" s="762"/>
      <c r="AYR43" s="762"/>
      <c r="AYS43" s="762"/>
      <c r="AYT43" s="762"/>
      <c r="AYU43" s="762"/>
      <c r="AYV43" s="762"/>
      <c r="AYW43" s="762"/>
      <c r="AYX43" s="762"/>
      <c r="AYY43" s="762"/>
      <c r="AYZ43" s="762"/>
      <c r="AZA43" s="762"/>
      <c r="AZB43" s="762"/>
      <c r="AZC43" s="762"/>
      <c r="AZD43" s="762"/>
      <c r="AZE43" s="762"/>
      <c r="AZF43" s="762"/>
      <c r="AZG43" s="762"/>
      <c r="AZH43" s="762"/>
      <c r="AZI43" s="762"/>
      <c r="AZJ43" s="762"/>
      <c r="AZK43" s="762"/>
      <c r="AZL43" s="762"/>
      <c r="AZM43" s="762"/>
      <c r="AZN43" s="762"/>
      <c r="AZO43" s="762"/>
      <c r="AZP43" s="762"/>
      <c r="AZQ43" s="762"/>
      <c r="AZR43" s="762"/>
      <c r="AZS43" s="762"/>
      <c r="AZT43" s="762"/>
      <c r="AZU43" s="762"/>
      <c r="AZV43" s="762"/>
      <c r="AZW43" s="762"/>
      <c r="AZX43" s="762"/>
      <c r="AZY43" s="762"/>
      <c r="AZZ43" s="762"/>
      <c r="BAA43" s="762"/>
      <c r="BAB43" s="762"/>
      <c r="BAC43" s="762"/>
      <c r="BAD43" s="762"/>
      <c r="BAE43" s="762"/>
      <c r="BAF43" s="762"/>
      <c r="BAG43" s="762"/>
      <c r="BAH43" s="762"/>
      <c r="BAI43" s="762"/>
      <c r="BAJ43" s="762"/>
      <c r="BAK43" s="762"/>
      <c r="BAL43" s="762"/>
      <c r="BAM43" s="762"/>
      <c r="BAN43" s="762"/>
      <c r="BAO43" s="762"/>
      <c r="BAP43" s="762"/>
      <c r="BAQ43" s="762"/>
      <c r="BAR43" s="762"/>
      <c r="BAS43" s="762"/>
      <c r="BAT43" s="762"/>
      <c r="BAU43" s="762"/>
      <c r="BAV43" s="762"/>
      <c r="BAW43" s="762"/>
      <c r="BAX43" s="762"/>
      <c r="BAY43" s="762"/>
      <c r="BAZ43" s="762"/>
      <c r="BBA43" s="762"/>
      <c r="BBB43" s="762"/>
      <c r="BBC43" s="762"/>
      <c r="BBD43" s="762"/>
      <c r="BBE43" s="762"/>
      <c r="BBF43" s="762"/>
      <c r="BBG43" s="762"/>
      <c r="BBH43" s="762"/>
      <c r="BBI43" s="762"/>
      <c r="BBJ43" s="762"/>
      <c r="BBK43" s="762"/>
      <c r="BBL43" s="762"/>
      <c r="BBM43" s="762"/>
      <c r="BBN43" s="762"/>
      <c r="BBO43" s="762"/>
      <c r="BBP43" s="762"/>
      <c r="BBQ43" s="762"/>
      <c r="BBR43" s="762"/>
      <c r="BBS43" s="762"/>
      <c r="BBT43" s="762"/>
      <c r="BBU43" s="762"/>
      <c r="BBV43" s="762"/>
      <c r="BBW43" s="762"/>
      <c r="BBX43" s="762"/>
      <c r="BBY43" s="762"/>
      <c r="BBZ43" s="762"/>
      <c r="BCA43" s="762"/>
      <c r="BCB43" s="762"/>
      <c r="BCC43" s="762"/>
      <c r="BCD43" s="762"/>
      <c r="BCE43" s="762"/>
      <c r="BCF43" s="762"/>
      <c r="BCG43" s="762"/>
      <c r="BCH43" s="762"/>
      <c r="BCI43" s="762"/>
      <c r="BCJ43" s="762"/>
      <c r="BCK43" s="762"/>
      <c r="BCL43" s="762"/>
      <c r="BCM43" s="762"/>
      <c r="BCN43" s="762"/>
      <c r="BCO43" s="762"/>
      <c r="BCP43" s="762"/>
      <c r="BCQ43" s="762"/>
      <c r="BCR43" s="762"/>
      <c r="BCS43" s="762"/>
      <c r="BCT43" s="762"/>
      <c r="BCU43" s="762"/>
      <c r="BCV43" s="762"/>
      <c r="BCW43" s="762"/>
      <c r="BCX43" s="762"/>
      <c r="BCY43" s="762"/>
      <c r="BCZ43" s="762"/>
      <c r="BDA43" s="762"/>
      <c r="BDB43" s="762"/>
      <c r="BDC43" s="762"/>
      <c r="BDD43" s="762"/>
      <c r="BDE43" s="762"/>
      <c r="BDF43" s="762"/>
      <c r="BDG43" s="762"/>
      <c r="BDH43" s="762"/>
      <c r="BDI43" s="762"/>
      <c r="BDJ43" s="762"/>
      <c r="BDK43" s="762"/>
      <c r="BDL43" s="762"/>
      <c r="BDM43" s="762"/>
      <c r="BDN43" s="762"/>
      <c r="BDO43" s="762"/>
      <c r="BDP43" s="762"/>
      <c r="BDQ43" s="762"/>
      <c r="BDR43" s="762"/>
      <c r="BDS43" s="762"/>
      <c r="BDT43" s="762"/>
      <c r="BDU43" s="762"/>
      <c r="BDV43" s="762"/>
      <c r="BDW43" s="762"/>
      <c r="BDX43" s="762"/>
      <c r="BDY43" s="762"/>
      <c r="BDZ43" s="762"/>
      <c r="BEA43" s="762"/>
      <c r="BEB43" s="762"/>
      <c r="BEC43" s="762"/>
      <c r="BED43" s="762"/>
      <c r="BEE43" s="762"/>
      <c r="BEF43" s="762"/>
      <c r="BEG43" s="762"/>
      <c r="BEH43" s="762"/>
      <c r="BEI43" s="762"/>
      <c r="BEJ43" s="762"/>
      <c r="BEK43" s="762"/>
      <c r="BEL43" s="762"/>
      <c r="BEM43" s="762"/>
      <c r="BEN43" s="762"/>
      <c r="BEO43" s="762"/>
      <c r="BEP43" s="762"/>
      <c r="BEQ43" s="762"/>
      <c r="BER43" s="762"/>
      <c r="BES43" s="762"/>
      <c r="BET43" s="762"/>
      <c r="BEU43" s="762"/>
      <c r="BEV43" s="762"/>
      <c r="BEW43" s="762"/>
      <c r="BEX43" s="762"/>
      <c r="BEY43" s="762"/>
      <c r="BEZ43" s="762"/>
      <c r="BFA43" s="762"/>
      <c r="BFB43" s="762"/>
      <c r="BFC43" s="762"/>
      <c r="BFD43" s="762"/>
      <c r="BFE43" s="762"/>
      <c r="BFF43" s="762"/>
      <c r="BFG43" s="762"/>
      <c r="BFH43" s="762"/>
      <c r="BFI43" s="762"/>
      <c r="BFJ43" s="762"/>
      <c r="BFK43" s="762"/>
      <c r="BFL43" s="762"/>
      <c r="BFM43" s="762"/>
      <c r="BFN43" s="762"/>
      <c r="BFO43" s="762"/>
      <c r="BFP43" s="762"/>
      <c r="BFQ43" s="762"/>
      <c r="BFR43" s="762"/>
      <c r="BFS43" s="762"/>
      <c r="BFT43" s="762"/>
      <c r="BFU43" s="762"/>
      <c r="BFV43" s="762"/>
      <c r="BFW43" s="762"/>
      <c r="BFX43" s="762"/>
      <c r="BFY43" s="762"/>
      <c r="BFZ43" s="762"/>
      <c r="BGA43" s="762"/>
      <c r="BGB43" s="762"/>
      <c r="BGC43" s="762"/>
      <c r="BGD43" s="762"/>
      <c r="BGE43" s="762"/>
      <c r="BGF43" s="762"/>
      <c r="BGG43" s="762"/>
      <c r="BGH43" s="762"/>
      <c r="BGI43" s="762"/>
      <c r="BGJ43" s="762"/>
      <c r="BGK43" s="762"/>
      <c r="BGL43" s="762"/>
      <c r="BGM43" s="762"/>
      <c r="BGN43" s="762"/>
      <c r="BGO43" s="762"/>
      <c r="BGP43" s="762"/>
      <c r="BGQ43" s="762"/>
      <c r="BGR43" s="762"/>
      <c r="BGS43" s="762"/>
      <c r="BGT43" s="762"/>
      <c r="BGU43" s="762"/>
      <c r="BGV43" s="762"/>
      <c r="BGW43" s="762"/>
      <c r="BGX43" s="762"/>
      <c r="BGY43" s="762"/>
      <c r="BGZ43" s="762"/>
      <c r="BHA43" s="762"/>
      <c r="BHB43" s="762"/>
      <c r="BHC43" s="762"/>
      <c r="BHD43" s="762"/>
      <c r="BHE43" s="762"/>
      <c r="BHF43" s="762"/>
      <c r="BHG43" s="762"/>
      <c r="BHH43" s="762"/>
      <c r="BHI43" s="762"/>
      <c r="BHJ43" s="762"/>
      <c r="BHK43" s="762"/>
      <c r="BHL43" s="762"/>
      <c r="BHM43" s="762"/>
      <c r="BHN43" s="762"/>
      <c r="BHO43" s="762"/>
      <c r="BHP43" s="762"/>
      <c r="BHQ43" s="762"/>
      <c r="BHR43" s="762"/>
      <c r="BHS43" s="762"/>
      <c r="BHT43" s="762"/>
      <c r="BHU43" s="762"/>
      <c r="BHV43" s="762"/>
      <c r="BHW43" s="762"/>
      <c r="BHX43" s="762"/>
      <c r="BHY43" s="762"/>
      <c r="BHZ43" s="762"/>
      <c r="BIA43" s="762"/>
      <c r="BIB43" s="762"/>
      <c r="BIC43" s="762"/>
      <c r="BID43" s="762"/>
      <c r="BIE43" s="762"/>
      <c r="BIF43" s="762"/>
      <c r="BIG43" s="762"/>
      <c r="BIH43" s="762"/>
      <c r="BII43" s="762"/>
      <c r="BIJ43" s="762"/>
      <c r="BIK43" s="762"/>
      <c r="BIL43" s="762"/>
      <c r="BIM43" s="762"/>
      <c r="BIN43" s="762"/>
      <c r="BIO43" s="762"/>
      <c r="BIP43" s="762"/>
      <c r="BIQ43" s="762"/>
      <c r="BIR43" s="762"/>
      <c r="BIS43" s="762"/>
      <c r="BIT43" s="762"/>
      <c r="BIU43" s="762"/>
      <c r="BIV43" s="762"/>
      <c r="BIW43" s="762"/>
      <c r="BIX43" s="762"/>
      <c r="BIY43" s="762"/>
      <c r="BIZ43" s="762"/>
      <c r="BJA43" s="762"/>
      <c r="BJB43" s="762"/>
      <c r="BJC43" s="762"/>
      <c r="BJD43" s="762"/>
      <c r="BJE43" s="762"/>
      <c r="BJF43" s="762"/>
      <c r="BJG43" s="762"/>
      <c r="BJH43" s="762"/>
      <c r="BJI43" s="762"/>
      <c r="BJJ43" s="762"/>
      <c r="BJK43" s="762"/>
      <c r="BJL43" s="762"/>
      <c r="BJM43" s="762"/>
      <c r="BJN43" s="762"/>
      <c r="BJO43" s="762"/>
      <c r="BJP43" s="762"/>
      <c r="BJQ43" s="762"/>
      <c r="BJR43" s="762"/>
      <c r="BJS43" s="762"/>
      <c r="BJT43" s="762"/>
      <c r="BJU43" s="762"/>
      <c r="BJV43" s="762"/>
      <c r="BJW43" s="762"/>
      <c r="BJX43" s="762"/>
      <c r="BJY43" s="762"/>
      <c r="BJZ43" s="762"/>
      <c r="BKA43" s="762"/>
      <c r="BKB43" s="762"/>
      <c r="BKC43" s="762"/>
      <c r="BKD43" s="762"/>
      <c r="BKE43" s="762"/>
      <c r="BKF43" s="762"/>
      <c r="BKG43" s="762"/>
      <c r="BKH43" s="762"/>
      <c r="BKI43" s="762"/>
      <c r="BKJ43" s="762"/>
      <c r="BKK43" s="762"/>
      <c r="BKL43" s="762"/>
      <c r="BKM43" s="762"/>
      <c r="BKN43" s="762"/>
      <c r="BKO43" s="762"/>
      <c r="BKP43" s="762"/>
      <c r="BKQ43" s="762"/>
      <c r="BKR43" s="762"/>
      <c r="BKS43" s="762"/>
      <c r="BKT43" s="762"/>
      <c r="BKU43" s="762"/>
      <c r="BKV43" s="762"/>
      <c r="BKW43" s="762"/>
      <c r="BKX43" s="762"/>
      <c r="BKY43" s="762"/>
      <c r="BKZ43" s="762"/>
      <c r="BLA43" s="762"/>
      <c r="BLB43" s="762"/>
      <c r="BLC43" s="762"/>
      <c r="BLD43" s="762"/>
      <c r="BLE43" s="762"/>
      <c r="BLF43" s="762"/>
      <c r="BLG43" s="762"/>
      <c r="BLH43" s="762"/>
      <c r="BLI43" s="762"/>
      <c r="BLJ43" s="762"/>
      <c r="BLK43" s="762"/>
      <c r="BLL43" s="762"/>
      <c r="BLM43" s="762"/>
      <c r="BLN43" s="762"/>
      <c r="BLO43" s="762"/>
      <c r="BLP43" s="762"/>
      <c r="BLQ43" s="762"/>
      <c r="BLR43" s="762"/>
      <c r="BLS43" s="762"/>
      <c r="BLT43" s="762"/>
      <c r="BLU43" s="762"/>
      <c r="BLV43" s="762"/>
      <c r="BLW43" s="762"/>
      <c r="BLX43" s="762"/>
      <c r="BLY43" s="762"/>
      <c r="BLZ43" s="762"/>
      <c r="BMA43" s="762"/>
      <c r="BMB43" s="762"/>
      <c r="BMC43" s="762"/>
      <c r="BMD43" s="762"/>
      <c r="BME43" s="762"/>
      <c r="BMF43" s="762"/>
      <c r="BMG43" s="762"/>
      <c r="BMH43" s="762"/>
      <c r="BMI43" s="762"/>
      <c r="BMJ43" s="762"/>
      <c r="BMK43" s="762"/>
      <c r="BML43" s="762"/>
      <c r="BMM43" s="762"/>
      <c r="BMN43" s="762"/>
      <c r="BMO43" s="762"/>
      <c r="BMP43" s="762"/>
      <c r="BMQ43" s="762"/>
      <c r="BMR43" s="762"/>
      <c r="BMS43" s="762"/>
      <c r="BMT43" s="762"/>
      <c r="BMU43" s="762"/>
      <c r="BMV43" s="762"/>
      <c r="BMW43" s="762"/>
      <c r="BMX43" s="762"/>
      <c r="BMY43" s="762"/>
      <c r="BMZ43" s="762"/>
      <c r="BNA43" s="762"/>
      <c r="BNB43" s="762"/>
      <c r="BNC43" s="762"/>
      <c r="BND43" s="762"/>
      <c r="BNE43" s="762"/>
      <c r="BNF43" s="762"/>
      <c r="BNG43" s="762"/>
      <c r="BNH43" s="762"/>
      <c r="BNI43" s="762"/>
      <c r="BNJ43" s="762"/>
      <c r="BNK43" s="762"/>
      <c r="BNL43" s="762"/>
      <c r="BNM43" s="762"/>
      <c r="BNN43" s="762"/>
      <c r="BNO43" s="762"/>
      <c r="BNP43" s="762"/>
      <c r="BNQ43" s="762"/>
      <c r="BNR43" s="762"/>
      <c r="BNS43" s="762"/>
      <c r="BNT43" s="762"/>
      <c r="BNU43" s="762"/>
      <c r="BNV43" s="762"/>
      <c r="BNW43" s="762"/>
      <c r="BNX43" s="762"/>
      <c r="BNY43" s="762"/>
      <c r="BNZ43" s="762"/>
      <c r="BOA43" s="762"/>
      <c r="BOB43" s="762"/>
      <c r="BOC43" s="762"/>
      <c r="BOD43" s="762"/>
      <c r="BOE43" s="762"/>
      <c r="BOF43" s="762"/>
      <c r="BOG43" s="762"/>
      <c r="BOH43" s="762"/>
      <c r="BOI43" s="762"/>
      <c r="BOJ43" s="762"/>
      <c r="BOK43" s="762"/>
      <c r="BOL43" s="762"/>
      <c r="BOM43" s="762"/>
      <c r="BON43" s="762"/>
      <c r="BOO43" s="762"/>
      <c r="BOP43" s="762"/>
      <c r="BOQ43" s="762"/>
      <c r="BOR43" s="762"/>
      <c r="BOS43" s="762"/>
      <c r="BOT43" s="762"/>
      <c r="BOU43" s="762"/>
      <c r="BOV43" s="762"/>
      <c r="BOW43" s="762"/>
      <c r="BOX43" s="762"/>
      <c r="BOY43" s="762"/>
      <c r="BOZ43" s="762"/>
      <c r="BPA43" s="762"/>
      <c r="BPB43" s="762"/>
      <c r="BPC43" s="762"/>
      <c r="BPD43" s="762"/>
      <c r="BPE43" s="762"/>
      <c r="BPF43" s="762"/>
      <c r="BPG43" s="762"/>
      <c r="BPH43" s="762"/>
      <c r="BPI43" s="762"/>
      <c r="BPJ43" s="762"/>
      <c r="BPK43" s="762"/>
      <c r="BPL43" s="762"/>
      <c r="BPM43" s="762"/>
      <c r="BPN43" s="762"/>
      <c r="BPO43" s="762"/>
      <c r="BPP43" s="762"/>
      <c r="BPQ43" s="762"/>
      <c r="BPR43" s="762"/>
      <c r="BPS43" s="762"/>
      <c r="BPT43" s="762"/>
      <c r="BPU43" s="762"/>
      <c r="BPV43" s="762"/>
      <c r="BPW43" s="762"/>
      <c r="BPX43" s="762"/>
      <c r="BPY43" s="762"/>
      <c r="BPZ43" s="762"/>
      <c r="BQA43" s="762"/>
      <c r="BQB43" s="762"/>
      <c r="BQC43" s="762"/>
      <c r="BQD43" s="762"/>
      <c r="BQE43" s="762"/>
      <c r="BQF43" s="762"/>
      <c r="BQG43" s="762"/>
      <c r="BQH43" s="762"/>
      <c r="BQI43" s="762"/>
      <c r="BQJ43" s="762"/>
      <c r="BQK43" s="762"/>
      <c r="BQL43" s="762"/>
      <c r="BQM43" s="762"/>
      <c r="BQN43" s="762"/>
      <c r="BQO43" s="762"/>
      <c r="BQP43" s="762"/>
      <c r="BQQ43" s="762"/>
      <c r="BQR43" s="762"/>
      <c r="BQS43" s="762"/>
      <c r="BQT43" s="762"/>
      <c r="BQU43" s="762"/>
      <c r="BQV43" s="762"/>
      <c r="BQW43" s="762"/>
      <c r="BQX43" s="762"/>
      <c r="BQY43" s="762"/>
      <c r="BQZ43" s="762"/>
      <c r="BRA43" s="762"/>
      <c r="BRB43" s="762"/>
      <c r="BRC43" s="762"/>
      <c r="BRD43" s="762"/>
      <c r="BRE43" s="762"/>
      <c r="BRF43" s="762"/>
      <c r="BRG43" s="762"/>
      <c r="BRH43" s="762"/>
      <c r="BRI43" s="762"/>
      <c r="BRJ43" s="762"/>
      <c r="BRK43" s="762"/>
      <c r="BRL43" s="762"/>
      <c r="BRM43" s="762"/>
      <c r="BRN43" s="762"/>
      <c r="BRO43" s="762"/>
      <c r="BRP43" s="762"/>
      <c r="BRQ43" s="762"/>
      <c r="BRR43" s="762"/>
      <c r="BRS43" s="762"/>
      <c r="BRT43" s="762"/>
      <c r="BRU43" s="762"/>
      <c r="BRV43" s="762"/>
      <c r="BRW43" s="762"/>
      <c r="BRX43" s="762"/>
      <c r="BRY43" s="762"/>
      <c r="BRZ43" s="762"/>
      <c r="BSA43" s="762"/>
      <c r="BSB43" s="762"/>
      <c r="BSC43" s="762"/>
      <c r="BSD43" s="762"/>
      <c r="BSE43" s="762"/>
      <c r="BSF43" s="762"/>
      <c r="BSG43" s="762"/>
      <c r="BSH43" s="762"/>
      <c r="BSI43" s="762"/>
      <c r="BSJ43" s="762"/>
      <c r="BSK43" s="762"/>
      <c r="BSL43" s="762"/>
      <c r="BSM43" s="762"/>
      <c r="BSN43" s="762"/>
      <c r="BSO43" s="762"/>
      <c r="BSP43" s="762"/>
      <c r="BSQ43" s="762"/>
      <c r="BSR43" s="762"/>
      <c r="BSS43" s="762"/>
      <c r="BST43" s="762"/>
      <c r="BSU43" s="762"/>
      <c r="BSV43" s="762"/>
      <c r="BSW43" s="762"/>
      <c r="BSX43" s="762"/>
      <c r="BSY43" s="762"/>
      <c r="BSZ43" s="762"/>
      <c r="BTA43" s="762"/>
      <c r="BTB43" s="762"/>
      <c r="BTC43" s="762"/>
      <c r="BTD43" s="762"/>
      <c r="BTE43" s="762"/>
      <c r="BTF43" s="762"/>
      <c r="BTG43" s="762"/>
      <c r="BTH43" s="762"/>
      <c r="BTI43" s="762"/>
      <c r="BTJ43" s="762"/>
      <c r="BTK43" s="762"/>
      <c r="BTL43" s="762"/>
      <c r="BTM43" s="762"/>
      <c r="BTN43" s="762"/>
      <c r="BTO43" s="762"/>
      <c r="BTP43" s="762"/>
      <c r="BTQ43" s="762"/>
      <c r="BTR43" s="762"/>
      <c r="BTS43" s="762"/>
      <c r="BTT43" s="762"/>
      <c r="BTU43" s="762"/>
      <c r="BTV43" s="762"/>
      <c r="BTW43" s="762"/>
      <c r="BTX43" s="762"/>
      <c r="BTY43" s="762"/>
      <c r="BTZ43" s="762"/>
      <c r="BUA43" s="762"/>
      <c r="BUB43" s="762"/>
      <c r="BUC43" s="762"/>
      <c r="BUD43" s="762"/>
      <c r="BUE43" s="762"/>
      <c r="BUF43" s="762"/>
      <c r="BUG43" s="762"/>
      <c r="BUH43" s="762"/>
      <c r="BUI43" s="762"/>
      <c r="BUJ43" s="762"/>
      <c r="BUK43" s="762"/>
      <c r="BUL43" s="762"/>
      <c r="BUM43" s="762"/>
      <c r="BUN43" s="762"/>
      <c r="BUO43" s="762"/>
      <c r="BUP43" s="762"/>
      <c r="BUQ43" s="762"/>
      <c r="BUR43" s="762"/>
      <c r="BUS43" s="762"/>
      <c r="BUT43" s="762"/>
      <c r="BUU43" s="762"/>
      <c r="BUV43" s="762"/>
      <c r="BUW43" s="762"/>
      <c r="BUX43" s="762"/>
      <c r="BUY43" s="762"/>
      <c r="BUZ43" s="762"/>
      <c r="BVA43" s="762"/>
      <c r="BVB43" s="762"/>
      <c r="BVC43" s="762"/>
      <c r="BVD43" s="762"/>
      <c r="BVE43" s="762"/>
      <c r="BVF43" s="762"/>
      <c r="BVG43" s="762"/>
      <c r="BVH43" s="762"/>
      <c r="BVI43" s="762"/>
      <c r="BVJ43" s="762"/>
      <c r="BVK43" s="762"/>
      <c r="BVL43" s="762"/>
      <c r="BVM43" s="762"/>
      <c r="BVN43" s="762"/>
      <c r="BVO43" s="762"/>
      <c r="BVP43" s="762"/>
      <c r="BVQ43" s="762"/>
      <c r="BVR43" s="762"/>
      <c r="BVS43" s="762"/>
      <c r="BVT43" s="762"/>
      <c r="BVU43" s="762"/>
      <c r="BVV43" s="762"/>
      <c r="BVW43" s="762"/>
      <c r="BVX43" s="762"/>
      <c r="BVY43" s="762"/>
      <c r="BVZ43" s="762"/>
      <c r="BWA43" s="762"/>
      <c r="BWB43" s="762"/>
      <c r="BWC43" s="762"/>
      <c r="BWD43" s="762"/>
      <c r="BWE43" s="762"/>
      <c r="BWF43" s="762"/>
      <c r="BWG43" s="762"/>
      <c r="BWH43" s="762"/>
      <c r="BWI43" s="762"/>
      <c r="BWJ43" s="762"/>
      <c r="BWK43" s="762"/>
      <c r="BWL43" s="762"/>
      <c r="BWM43" s="762"/>
      <c r="BWN43" s="762"/>
      <c r="BWO43" s="762"/>
      <c r="BWP43" s="762"/>
      <c r="BWQ43" s="762"/>
      <c r="BWR43" s="762"/>
      <c r="BWS43" s="762"/>
      <c r="BWT43" s="762"/>
      <c r="BWU43" s="762"/>
      <c r="BWV43" s="762"/>
      <c r="BWW43" s="762"/>
      <c r="BWX43" s="762"/>
      <c r="BWY43" s="762"/>
      <c r="BWZ43" s="762"/>
      <c r="BXA43" s="762"/>
      <c r="BXB43" s="762"/>
      <c r="BXC43" s="762"/>
      <c r="BXD43" s="762"/>
      <c r="BXE43" s="762"/>
      <c r="BXF43" s="762"/>
      <c r="BXG43" s="762"/>
      <c r="BXH43" s="762"/>
      <c r="BXI43" s="762"/>
      <c r="BXJ43" s="762"/>
      <c r="BXK43" s="762"/>
      <c r="BXL43" s="762"/>
      <c r="BXM43" s="762"/>
      <c r="BXN43" s="762"/>
      <c r="BXO43" s="762"/>
      <c r="BXP43" s="762"/>
      <c r="BXQ43" s="762"/>
      <c r="BXR43" s="762"/>
      <c r="BXS43" s="762"/>
      <c r="BXT43" s="762"/>
      <c r="BXU43" s="762"/>
      <c r="BXV43" s="762"/>
      <c r="BXW43" s="762"/>
      <c r="BXX43" s="762"/>
      <c r="BXY43" s="762"/>
      <c r="BXZ43" s="762"/>
      <c r="BYA43" s="762"/>
      <c r="BYB43" s="762"/>
      <c r="BYC43" s="762"/>
      <c r="BYD43" s="762"/>
      <c r="BYE43" s="762"/>
      <c r="BYF43" s="762"/>
      <c r="BYG43" s="762"/>
      <c r="BYH43" s="762"/>
      <c r="BYI43" s="762"/>
      <c r="BYJ43" s="762"/>
      <c r="BYK43" s="762"/>
      <c r="BYL43" s="762"/>
      <c r="BYM43" s="762"/>
      <c r="BYN43" s="762"/>
      <c r="BYO43" s="762"/>
      <c r="BYP43" s="762"/>
      <c r="BYQ43" s="762"/>
      <c r="BYR43" s="762"/>
      <c r="BYS43" s="762"/>
      <c r="BYT43" s="762"/>
      <c r="BYU43" s="762"/>
      <c r="BYV43" s="762"/>
      <c r="BYW43" s="762"/>
      <c r="BYX43" s="762"/>
      <c r="BYY43" s="762"/>
      <c r="BYZ43" s="762"/>
      <c r="BZA43" s="762"/>
      <c r="BZB43" s="762"/>
      <c r="BZC43" s="762"/>
      <c r="BZD43" s="762"/>
      <c r="BZE43" s="762"/>
      <c r="BZF43" s="762"/>
      <c r="BZG43" s="762"/>
      <c r="BZH43" s="762"/>
      <c r="BZI43" s="762"/>
      <c r="BZJ43" s="762"/>
      <c r="BZK43" s="762"/>
      <c r="BZL43" s="762"/>
      <c r="BZM43" s="762"/>
      <c r="BZN43" s="762"/>
      <c r="BZO43" s="762"/>
      <c r="BZP43" s="762"/>
      <c r="BZQ43" s="762"/>
      <c r="BZR43" s="762"/>
      <c r="BZS43" s="762"/>
      <c r="BZT43" s="762"/>
      <c r="BZU43" s="762"/>
      <c r="BZV43" s="762"/>
      <c r="BZW43" s="762"/>
      <c r="BZX43" s="762"/>
      <c r="BZY43" s="762"/>
      <c r="BZZ43" s="762"/>
      <c r="CAA43" s="762"/>
      <c r="CAB43" s="762"/>
      <c r="CAC43" s="762"/>
      <c r="CAD43" s="762"/>
      <c r="CAE43" s="762"/>
      <c r="CAF43" s="762"/>
      <c r="CAG43" s="762"/>
      <c r="CAH43" s="762"/>
      <c r="CAI43" s="762"/>
      <c r="CAJ43" s="762"/>
      <c r="CAK43" s="762"/>
      <c r="CAL43" s="762"/>
      <c r="CAM43" s="762"/>
      <c r="CAN43" s="762"/>
      <c r="CAO43" s="762"/>
      <c r="CAP43" s="762"/>
      <c r="CAQ43" s="762"/>
      <c r="CAR43" s="762"/>
      <c r="CAS43" s="762"/>
      <c r="CAT43" s="762"/>
      <c r="CAU43" s="762"/>
      <c r="CAV43" s="762"/>
      <c r="CAW43" s="762"/>
      <c r="CAX43" s="762"/>
      <c r="CAY43" s="762"/>
      <c r="CAZ43" s="762"/>
      <c r="CBA43" s="762"/>
      <c r="CBB43" s="762"/>
      <c r="CBC43" s="762"/>
      <c r="CBD43" s="762"/>
      <c r="CBE43" s="762"/>
      <c r="CBF43" s="762"/>
      <c r="CBG43" s="762"/>
      <c r="CBH43" s="762"/>
      <c r="CBI43" s="762"/>
      <c r="CBJ43" s="762"/>
      <c r="CBK43" s="762"/>
      <c r="CBL43" s="762"/>
      <c r="CBM43" s="762"/>
      <c r="CBN43" s="762"/>
      <c r="CBO43" s="762"/>
      <c r="CBP43" s="762"/>
      <c r="CBQ43" s="762"/>
      <c r="CBR43" s="762"/>
      <c r="CBS43" s="762"/>
      <c r="CBT43" s="762"/>
      <c r="CBU43" s="762"/>
      <c r="CBV43" s="762"/>
      <c r="CBW43" s="762"/>
      <c r="CBX43" s="762"/>
      <c r="CBY43" s="762"/>
      <c r="CBZ43" s="762"/>
      <c r="CCA43" s="762"/>
      <c r="CCB43" s="762"/>
      <c r="CCC43" s="762"/>
      <c r="CCD43" s="762"/>
      <c r="CCE43" s="762"/>
      <c r="CCF43" s="762"/>
      <c r="CCG43" s="762"/>
      <c r="CCH43" s="762"/>
      <c r="CCI43" s="762"/>
      <c r="CCJ43" s="762"/>
      <c r="CCK43" s="762"/>
      <c r="CCL43" s="762"/>
      <c r="CCM43" s="762"/>
      <c r="CCN43" s="762"/>
      <c r="CCO43" s="762"/>
      <c r="CCP43" s="762"/>
      <c r="CCQ43" s="762"/>
      <c r="CCR43" s="762"/>
      <c r="CCS43" s="762"/>
      <c r="CCT43" s="762"/>
      <c r="CCU43" s="762"/>
      <c r="CCV43" s="762"/>
      <c r="CCW43" s="762"/>
      <c r="CCX43" s="762"/>
      <c r="CCY43" s="762"/>
      <c r="CCZ43" s="762"/>
      <c r="CDA43" s="762"/>
      <c r="CDB43" s="762"/>
      <c r="CDC43" s="762"/>
      <c r="CDD43" s="762"/>
      <c r="CDE43" s="762"/>
      <c r="CDF43" s="762"/>
      <c r="CDG43" s="762"/>
      <c r="CDH43" s="762"/>
      <c r="CDI43" s="762"/>
      <c r="CDJ43" s="762"/>
      <c r="CDK43" s="762"/>
      <c r="CDL43" s="762"/>
      <c r="CDM43" s="762"/>
      <c r="CDN43" s="762"/>
      <c r="CDO43" s="762"/>
      <c r="CDP43" s="762"/>
      <c r="CDQ43" s="762"/>
      <c r="CDR43" s="762"/>
      <c r="CDS43" s="762"/>
      <c r="CDT43" s="762"/>
      <c r="CDU43" s="762"/>
      <c r="CDV43" s="762"/>
      <c r="CDW43" s="762"/>
      <c r="CDX43" s="762"/>
      <c r="CDY43" s="762"/>
      <c r="CDZ43" s="762"/>
      <c r="CEA43" s="762"/>
      <c r="CEB43" s="762"/>
      <c r="CEC43" s="762"/>
      <c r="CED43" s="762"/>
      <c r="CEE43" s="762"/>
      <c r="CEF43" s="762"/>
      <c r="CEG43" s="762"/>
      <c r="CEH43" s="762"/>
      <c r="CEI43" s="762"/>
      <c r="CEJ43" s="762"/>
      <c r="CEK43" s="762"/>
      <c r="CEL43" s="762"/>
      <c r="CEM43" s="762"/>
      <c r="CEN43" s="762"/>
      <c r="CEO43" s="762"/>
      <c r="CEP43" s="762"/>
      <c r="CEQ43" s="762"/>
      <c r="CER43" s="762"/>
      <c r="CES43" s="762"/>
      <c r="CET43" s="762"/>
      <c r="CEU43" s="762"/>
      <c r="CEV43" s="762"/>
      <c r="CEW43" s="762"/>
      <c r="CEX43" s="762"/>
      <c r="CEY43" s="762"/>
      <c r="CEZ43" s="762"/>
      <c r="CFA43" s="762"/>
      <c r="CFB43" s="762"/>
      <c r="CFC43" s="762"/>
      <c r="CFD43" s="762"/>
      <c r="CFE43" s="762"/>
      <c r="CFF43" s="762"/>
      <c r="CFG43" s="762"/>
      <c r="CFH43" s="762"/>
      <c r="CFI43" s="762"/>
      <c r="CFJ43" s="762"/>
      <c r="CFK43" s="762"/>
      <c r="CFL43" s="762"/>
      <c r="CFM43" s="762"/>
      <c r="CFN43" s="762"/>
      <c r="CFO43" s="762"/>
      <c r="CFP43" s="762"/>
      <c r="CFQ43" s="762"/>
      <c r="CFR43" s="762"/>
      <c r="CFS43" s="762"/>
      <c r="CFT43" s="762"/>
      <c r="CFU43" s="762"/>
      <c r="CFV43" s="762"/>
      <c r="CFW43" s="762"/>
      <c r="CFX43" s="762"/>
      <c r="CFY43" s="762"/>
      <c r="CFZ43" s="762"/>
      <c r="CGA43" s="762"/>
      <c r="CGB43" s="762"/>
      <c r="CGC43" s="762"/>
      <c r="CGD43" s="762"/>
      <c r="CGE43" s="762"/>
      <c r="CGF43" s="762"/>
      <c r="CGG43" s="762"/>
      <c r="CGH43" s="762"/>
      <c r="CGI43" s="762"/>
      <c r="CGJ43" s="762"/>
      <c r="CGK43" s="762"/>
      <c r="CGL43" s="762"/>
      <c r="CGM43" s="762"/>
      <c r="CGN43" s="762"/>
      <c r="CGO43" s="762"/>
      <c r="CGP43" s="762"/>
      <c r="CGQ43" s="762"/>
      <c r="CGR43" s="762"/>
      <c r="CGS43" s="762"/>
      <c r="CGT43" s="762"/>
      <c r="CGU43" s="762"/>
      <c r="CGV43" s="762"/>
      <c r="CGW43" s="762"/>
      <c r="CGX43" s="762"/>
      <c r="CGY43" s="762"/>
      <c r="CGZ43" s="762"/>
      <c r="CHA43" s="762"/>
      <c r="CHB43" s="762"/>
      <c r="CHC43" s="762"/>
      <c r="CHD43" s="762"/>
      <c r="CHE43" s="762"/>
      <c r="CHF43" s="762"/>
      <c r="CHG43" s="762"/>
      <c r="CHH43" s="762"/>
      <c r="CHI43" s="762"/>
      <c r="CHJ43" s="762"/>
      <c r="CHK43" s="762"/>
      <c r="CHL43" s="762"/>
      <c r="CHM43" s="762"/>
      <c r="CHN43" s="762"/>
      <c r="CHO43" s="762"/>
      <c r="CHP43" s="762"/>
      <c r="CHQ43" s="762"/>
      <c r="CHR43" s="762"/>
      <c r="CHS43" s="762"/>
      <c r="CHT43" s="762"/>
      <c r="CHU43" s="762"/>
      <c r="CHV43" s="762"/>
      <c r="CHW43" s="762"/>
      <c r="CHX43" s="762"/>
      <c r="CHY43" s="762"/>
      <c r="CHZ43" s="762"/>
      <c r="CIA43" s="762"/>
      <c r="CIB43" s="762"/>
      <c r="CIC43" s="762"/>
      <c r="CID43" s="762"/>
      <c r="CIE43" s="762"/>
      <c r="CIF43" s="762"/>
      <c r="CIG43" s="762"/>
      <c r="CIH43" s="762"/>
      <c r="CII43" s="762"/>
      <c r="CIJ43" s="762"/>
      <c r="CIK43" s="762"/>
      <c r="CIL43" s="762"/>
      <c r="CIM43" s="762"/>
      <c r="CIN43" s="762"/>
      <c r="CIO43" s="762"/>
      <c r="CIP43" s="762"/>
      <c r="CIQ43" s="762"/>
      <c r="CIR43" s="762"/>
      <c r="CIS43" s="762"/>
      <c r="CIT43" s="762"/>
      <c r="CIU43" s="762"/>
      <c r="CIV43" s="762"/>
      <c r="CIW43" s="762"/>
      <c r="CIX43" s="762"/>
      <c r="CIY43" s="762"/>
      <c r="CIZ43" s="762"/>
      <c r="CJA43" s="762"/>
      <c r="CJB43" s="762"/>
      <c r="CJC43" s="762"/>
      <c r="CJD43" s="762"/>
      <c r="CJE43" s="762"/>
      <c r="CJF43" s="762"/>
      <c r="CJG43" s="762"/>
      <c r="CJH43" s="762"/>
      <c r="CJI43" s="762"/>
      <c r="CJJ43" s="762"/>
      <c r="CJK43" s="762"/>
      <c r="CJL43" s="762"/>
      <c r="CJM43" s="762"/>
      <c r="CJN43" s="762"/>
      <c r="CJO43" s="762"/>
      <c r="CJP43" s="762"/>
      <c r="CJQ43" s="762"/>
      <c r="CJR43" s="762"/>
      <c r="CJS43" s="762"/>
      <c r="CJT43" s="762"/>
      <c r="CJU43" s="762"/>
      <c r="CJV43" s="762"/>
      <c r="CJW43" s="762"/>
      <c r="CJX43" s="762"/>
      <c r="CJY43" s="762"/>
      <c r="CJZ43" s="762"/>
      <c r="CKA43" s="762"/>
      <c r="CKB43" s="762"/>
      <c r="CKC43" s="762"/>
      <c r="CKD43" s="762"/>
      <c r="CKE43" s="762"/>
      <c r="CKF43" s="762"/>
      <c r="CKG43" s="762"/>
      <c r="CKH43" s="762"/>
      <c r="CKI43" s="762"/>
      <c r="CKJ43" s="762"/>
      <c r="CKK43" s="762"/>
      <c r="CKL43" s="762"/>
      <c r="CKM43" s="762"/>
      <c r="CKN43" s="762"/>
      <c r="CKO43" s="762"/>
      <c r="CKP43" s="762"/>
      <c r="CKQ43" s="762"/>
      <c r="CKR43" s="762"/>
      <c r="CKS43" s="762"/>
      <c r="CKT43" s="762"/>
      <c r="CKU43" s="762"/>
      <c r="CKV43" s="762"/>
      <c r="CKW43" s="762"/>
      <c r="CKX43" s="762"/>
      <c r="CKY43" s="762"/>
      <c r="CKZ43" s="762"/>
      <c r="CLA43" s="762"/>
      <c r="CLB43" s="762"/>
      <c r="CLC43" s="762"/>
      <c r="CLD43" s="762"/>
      <c r="CLE43" s="762"/>
      <c r="CLF43" s="762"/>
      <c r="CLG43" s="762"/>
      <c r="CLH43" s="762"/>
      <c r="CLI43" s="762"/>
      <c r="CLJ43" s="762"/>
      <c r="CLK43" s="762"/>
      <c r="CLL43" s="762"/>
      <c r="CLM43" s="762"/>
      <c r="CLN43" s="762"/>
      <c r="CLO43" s="762"/>
      <c r="CLP43" s="762"/>
      <c r="CLQ43" s="762"/>
      <c r="CLR43" s="762"/>
      <c r="CLS43" s="762"/>
      <c r="CLT43" s="762"/>
      <c r="CLU43" s="762"/>
      <c r="CLV43" s="762"/>
      <c r="CLW43" s="762"/>
      <c r="CLX43" s="762"/>
      <c r="CLY43" s="762"/>
      <c r="CLZ43" s="762"/>
      <c r="CMA43" s="762"/>
      <c r="CMB43" s="762"/>
      <c r="CMC43" s="762"/>
      <c r="CMD43" s="762"/>
      <c r="CME43" s="762"/>
      <c r="CMF43" s="762"/>
      <c r="CMG43" s="762"/>
      <c r="CMH43" s="762"/>
      <c r="CMI43" s="762"/>
      <c r="CMJ43" s="762"/>
      <c r="CMK43" s="762"/>
      <c r="CML43" s="762"/>
      <c r="CMM43" s="762"/>
      <c r="CMN43" s="762"/>
      <c r="CMO43" s="762"/>
      <c r="CMP43" s="762"/>
      <c r="CMQ43" s="762"/>
      <c r="CMR43" s="762"/>
      <c r="CMS43" s="762"/>
      <c r="CMT43" s="762"/>
      <c r="CMU43" s="762"/>
      <c r="CMV43" s="762"/>
      <c r="CMW43" s="762"/>
      <c r="CMX43" s="762"/>
      <c r="CMY43" s="762"/>
      <c r="CMZ43" s="762"/>
      <c r="CNA43" s="762"/>
      <c r="CNB43" s="762"/>
      <c r="CNC43" s="762"/>
      <c r="CND43" s="762"/>
      <c r="CNE43" s="762"/>
      <c r="CNF43" s="762"/>
      <c r="CNG43" s="762"/>
      <c r="CNH43" s="762"/>
      <c r="CNI43" s="762"/>
      <c r="CNJ43" s="762"/>
      <c r="CNK43" s="762"/>
      <c r="CNL43" s="762"/>
      <c r="CNM43" s="762"/>
      <c r="CNN43" s="762"/>
      <c r="CNO43" s="762"/>
      <c r="CNP43" s="762"/>
      <c r="CNQ43" s="762"/>
      <c r="CNR43" s="762"/>
      <c r="CNS43" s="762"/>
      <c r="CNT43" s="762"/>
      <c r="CNU43" s="762"/>
      <c r="CNV43" s="762"/>
      <c r="CNW43" s="762"/>
      <c r="CNX43" s="762"/>
      <c r="CNY43" s="762"/>
      <c r="CNZ43" s="762"/>
      <c r="COA43" s="762"/>
      <c r="COB43" s="762"/>
      <c r="COC43" s="762"/>
      <c r="COD43" s="762"/>
      <c r="COE43" s="762"/>
      <c r="COF43" s="762"/>
      <c r="COG43" s="762"/>
      <c r="COH43" s="762"/>
      <c r="COI43" s="762"/>
      <c r="COJ43" s="762"/>
      <c r="COK43" s="762"/>
      <c r="COL43" s="762"/>
      <c r="COM43" s="762"/>
      <c r="CON43" s="762"/>
      <c r="COO43" s="762"/>
      <c r="COP43" s="762"/>
      <c r="COQ43" s="762"/>
      <c r="COR43" s="762"/>
      <c r="COS43" s="762"/>
      <c r="COT43" s="762"/>
      <c r="COU43" s="762"/>
      <c r="COV43" s="762"/>
      <c r="COW43" s="762"/>
      <c r="COX43" s="762"/>
      <c r="COY43" s="762"/>
      <c r="COZ43" s="762"/>
      <c r="CPA43" s="762"/>
      <c r="CPB43" s="762"/>
      <c r="CPC43" s="762"/>
      <c r="CPD43" s="762"/>
      <c r="CPE43" s="762"/>
      <c r="CPF43" s="762"/>
      <c r="CPG43" s="762"/>
      <c r="CPH43" s="762"/>
      <c r="CPI43" s="762"/>
      <c r="CPJ43" s="762"/>
      <c r="CPK43" s="762"/>
      <c r="CPL43" s="762"/>
      <c r="CPM43" s="762"/>
      <c r="CPN43" s="762"/>
      <c r="CPO43" s="762"/>
      <c r="CPP43" s="762"/>
      <c r="CPQ43" s="762"/>
      <c r="CPR43" s="762"/>
      <c r="CPS43" s="762"/>
      <c r="CPT43" s="762"/>
      <c r="CPU43" s="762"/>
      <c r="CPV43" s="762"/>
      <c r="CPW43" s="762"/>
      <c r="CPX43" s="762"/>
      <c r="CPY43" s="762"/>
      <c r="CPZ43" s="762"/>
      <c r="CQA43" s="762"/>
      <c r="CQB43" s="762"/>
      <c r="CQC43" s="762"/>
      <c r="CQD43" s="762"/>
      <c r="CQE43" s="762"/>
      <c r="CQF43" s="762"/>
      <c r="CQG43" s="762"/>
      <c r="CQH43" s="762"/>
      <c r="CQI43" s="762"/>
      <c r="CQJ43" s="762"/>
      <c r="CQK43" s="762"/>
      <c r="CQL43" s="762"/>
      <c r="CQM43" s="762"/>
      <c r="CQN43" s="762"/>
      <c r="CQO43" s="762"/>
      <c r="CQP43" s="762"/>
      <c r="CQQ43" s="762"/>
      <c r="CQR43" s="762"/>
      <c r="CQS43" s="762"/>
      <c r="CQT43" s="762"/>
      <c r="CQU43" s="762"/>
      <c r="CQV43" s="762"/>
      <c r="CQW43" s="762"/>
      <c r="CQX43" s="762"/>
      <c r="CQY43" s="762"/>
      <c r="CQZ43" s="762"/>
      <c r="CRA43" s="762"/>
      <c r="CRB43" s="762"/>
      <c r="CRC43" s="762"/>
      <c r="CRD43" s="762"/>
      <c r="CRE43" s="762"/>
      <c r="CRF43" s="762"/>
      <c r="CRG43" s="762"/>
      <c r="CRH43" s="762"/>
      <c r="CRI43" s="762"/>
      <c r="CRJ43" s="762"/>
      <c r="CRK43" s="762"/>
      <c r="CRL43" s="762"/>
      <c r="CRM43" s="762"/>
      <c r="CRN43" s="762"/>
      <c r="CRO43" s="762"/>
      <c r="CRP43" s="762"/>
      <c r="CRQ43" s="762"/>
      <c r="CRR43" s="762"/>
      <c r="CRS43" s="762"/>
      <c r="CRT43" s="762"/>
      <c r="CRU43" s="762"/>
      <c r="CRV43" s="762"/>
      <c r="CRW43" s="762"/>
      <c r="CRX43" s="762"/>
      <c r="CRY43" s="762"/>
      <c r="CRZ43" s="762"/>
      <c r="CSA43" s="762"/>
      <c r="CSB43" s="762"/>
      <c r="CSC43" s="762"/>
      <c r="CSD43" s="762"/>
      <c r="CSE43" s="762"/>
      <c r="CSF43" s="762"/>
      <c r="CSG43" s="762"/>
      <c r="CSH43" s="762"/>
      <c r="CSI43" s="762"/>
      <c r="CSJ43" s="762"/>
      <c r="CSK43" s="762"/>
      <c r="CSL43" s="762"/>
      <c r="CSM43" s="762"/>
      <c r="CSN43" s="762"/>
      <c r="CSO43" s="762"/>
      <c r="CSP43" s="762"/>
      <c r="CSQ43" s="762"/>
      <c r="CSR43" s="762"/>
      <c r="CSS43" s="762"/>
      <c r="CST43" s="762"/>
      <c r="CSU43" s="762"/>
      <c r="CSV43" s="762"/>
      <c r="CSW43" s="762"/>
      <c r="CSX43" s="762"/>
      <c r="CSY43" s="762"/>
      <c r="CSZ43" s="762"/>
      <c r="CTA43" s="762"/>
      <c r="CTB43" s="762"/>
      <c r="CTC43" s="762"/>
      <c r="CTD43" s="762"/>
      <c r="CTE43" s="762"/>
      <c r="CTF43" s="762"/>
      <c r="CTG43" s="762"/>
      <c r="CTH43" s="762"/>
      <c r="CTI43" s="762"/>
      <c r="CTJ43" s="762"/>
      <c r="CTK43" s="762"/>
      <c r="CTL43" s="762"/>
      <c r="CTM43" s="762"/>
      <c r="CTN43" s="762"/>
      <c r="CTO43" s="762"/>
      <c r="CTP43" s="762"/>
      <c r="CTQ43" s="762"/>
      <c r="CTR43" s="762"/>
      <c r="CTS43" s="762"/>
      <c r="CTT43" s="762"/>
      <c r="CTU43" s="762"/>
      <c r="CTV43" s="762"/>
      <c r="CTW43" s="762"/>
      <c r="CTX43" s="762"/>
      <c r="CTY43" s="762"/>
      <c r="CTZ43" s="762"/>
      <c r="CUA43" s="762"/>
      <c r="CUB43" s="762"/>
      <c r="CUC43" s="762"/>
      <c r="CUD43" s="762"/>
      <c r="CUE43" s="762"/>
      <c r="CUF43" s="762"/>
      <c r="CUG43" s="762"/>
      <c r="CUH43" s="762"/>
      <c r="CUI43" s="762"/>
      <c r="CUJ43" s="762"/>
      <c r="CUK43" s="762"/>
      <c r="CUL43" s="762"/>
      <c r="CUM43" s="762"/>
      <c r="CUN43" s="762"/>
      <c r="CUO43" s="762"/>
      <c r="CUP43" s="762"/>
      <c r="CUQ43" s="762"/>
      <c r="CUR43" s="762"/>
      <c r="CUS43" s="762"/>
      <c r="CUT43" s="762"/>
      <c r="CUU43" s="762"/>
      <c r="CUV43" s="762"/>
      <c r="CUW43" s="762"/>
      <c r="CUX43" s="762"/>
      <c r="CUY43" s="762"/>
      <c r="CUZ43" s="762"/>
      <c r="CVA43" s="762"/>
      <c r="CVB43" s="762"/>
      <c r="CVC43" s="762"/>
      <c r="CVD43" s="762"/>
      <c r="CVE43" s="762"/>
      <c r="CVF43" s="762"/>
      <c r="CVG43" s="762"/>
      <c r="CVH43" s="762"/>
      <c r="CVI43" s="762"/>
      <c r="CVJ43" s="762"/>
      <c r="CVK43" s="762"/>
      <c r="CVL43" s="762"/>
      <c r="CVM43" s="762"/>
      <c r="CVN43" s="762"/>
      <c r="CVO43" s="762"/>
      <c r="CVP43" s="762"/>
      <c r="CVQ43" s="762"/>
      <c r="CVR43" s="762"/>
      <c r="CVS43" s="762"/>
      <c r="CVT43" s="762"/>
      <c r="CVU43" s="762"/>
      <c r="CVV43" s="762"/>
      <c r="CVW43" s="762"/>
      <c r="CVX43" s="762"/>
      <c r="CVY43" s="762"/>
      <c r="CVZ43" s="762"/>
      <c r="CWA43" s="762"/>
      <c r="CWB43" s="762"/>
      <c r="CWC43" s="762"/>
      <c r="CWD43" s="762"/>
      <c r="CWE43" s="762"/>
      <c r="CWF43" s="762"/>
      <c r="CWG43" s="762"/>
      <c r="CWH43" s="762"/>
      <c r="CWI43" s="762"/>
      <c r="CWJ43" s="762"/>
      <c r="CWK43" s="762"/>
      <c r="CWL43" s="762"/>
      <c r="CWM43" s="762"/>
      <c r="CWN43" s="762"/>
      <c r="CWO43" s="762"/>
      <c r="CWP43" s="762"/>
      <c r="CWQ43" s="762"/>
      <c r="CWR43" s="762"/>
      <c r="CWS43" s="762"/>
      <c r="CWT43" s="762"/>
      <c r="CWU43" s="762"/>
      <c r="CWV43" s="762"/>
      <c r="CWW43" s="762"/>
      <c r="CWX43" s="762"/>
      <c r="CWY43" s="762"/>
      <c r="CWZ43" s="762"/>
      <c r="CXA43" s="762"/>
      <c r="CXB43" s="762"/>
      <c r="CXC43" s="762"/>
      <c r="CXD43" s="762"/>
      <c r="CXE43" s="762"/>
      <c r="CXF43" s="762"/>
      <c r="CXG43" s="762"/>
      <c r="CXH43" s="762"/>
      <c r="CXI43" s="762"/>
      <c r="CXJ43" s="762"/>
      <c r="CXK43" s="762"/>
      <c r="CXL43" s="762"/>
      <c r="CXM43" s="762"/>
      <c r="CXN43" s="762"/>
      <c r="CXO43" s="762"/>
      <c r="CXP43" s="762"/>
      <c r="CXQ43" s="762"/>
      <c r="CXR43" s="762"/>
      <c r="CXS43" s="762"/>
      <c r="CXT43" s="762"/>
      <c r="CXU43" s="762"/>
      <c r="CXV43" s="762"/>
      <c r="CXW43" s="762"/>
      <c r="CXX43" s="762"/>
      <c r="CXY43" s="762"/>
      <c r="CXZ43" s="762"/>
      <c r="CYA43" s="762"/>
      <c r="CYB43" s="762"/>
      <c r="CYC43" s="762"/>
      <c r="CYD43" s="762"/>
      <c r="CYE43" s="762"/>
      <c r="CYF43" s="762"/>
      <c r="CYG43" s="762"/>
      <c r="CYH43" s="762"/>
      <c r="CYI43" s="762"/>
      <c r="CYJ43" s="762"/>
      <c r="CYK43" s="762"/>
      <c r="CYL43" s="762"/>
      <c r="CYM43" s="762"/>
      <c r="CYN43" s="762"/>
      <c r="CYO43" s="762"/>
      <c r="CYP43" s="762"/>
      <c r="CYQ43" s="762"/>
      <c r="CYR43" s="762"/>
      <c r="CYS43" s="762"/>
      <c r="CYT43" s="762"/>
      <c r="CYU43" s="762"/>
      <c r="CYV43" s="762"/>
      <c r="CYW43" s="762"/>
      <c r="CYX43" s="762"/>
      <c r="CYY43" s="762"/>
      <c r="CYZ43" s="762"/>
      <c r="CZA43" s="762"/>
      <c r="CZB43" s="762"/>
      <c r="CZC43" s="762"/>
      <c r="CZD43" s="762"/>
      <c r="CZE43" s="762"/>
      <c r="CZF43" s="762"/>
      <c r="CZG43" s="762"/>
      <c r="CZH43" s="762"/>
      <c r="CZI43" s="762"/>
      <c r="CZJ43" s="762"/>
      <c r="CZK43" s="762"/>
      <c r="CZL43" s="762"/>
      <c r="CZM43" s="762"/>
      <c r="CZN43" s="762"/>
      <c r="CZO43" s="762"/>
      <c r="CZP43" s="762"/>
      <c r="CZQ43" s="762"/>
      <c r="CZR43" s="762"/>
      <c r="CZS43" s="762"/>
      <c r="CZT43" s="762"/>
      <c r="CZU43" s="762"/>
      <c r="CZV43" s="762"/>
      <c r="CZW43" s="762"/>
      <c r="CZX43" s="762"/>
      <c r="CZY43" s="762"/>
      <c r="CZZ43" s="762"/>
      <c r="DAA43" s="762"/>
      <c r="DAB43" s="762"/>
      <c r="DAC43" s="762"/>
      <c r="DAD43" s="762"/>
      <c r="DAE43" s="762"/>
      <c r="DAF43" s="762"/>
      <c r="DAG43" s="762"/>
      <c r="DAH43" s="762"/>
      <c r="DAI43" s="762"/>
      <c r="DAJ43" s="762"/>
      <c r="DAK43" s="762"/>
      <c r="DAL43" s="762"/>
      <c r="DAM43" s="762"/>
      <c r="DAN43" s="762"/>
      <c r="DAO43" s="762"/>
      <c r="DAP43" s="762"/>
      <c r="DAQ43" s="762"/>
      <c r="DAR43" s="762"/>
      <c r="DAS43" s="762"/>
      <c r="DAT43" s="762"/>
      <c r="DAU43" s="762"/>
      <c r="DAV43" s="762"/>
      <c r="DAW43" s="762"/>
      <c r="DAX43" s="762"/>
      <c r="DAY43" s="762"/>
      <c r="DAZ43" s="762"/>
      <c r="DBA43" s="762"/>
      <c r="DBB43" s="762"/>
      <c r="DBC43" s="762"/>
      <c r="DBD43" s="762"/>
      <c r="DBE43" s="762"/>
      <c r="DBF43" s="762"/>
      <c r="DBG43" s="762"/>
      <c r="DBH43" s="762"/>
      <c r="DBI43" s="762"/>
      <c r="DBJ43" s="762"/>
      <c r="DBK43" s="762"/>
      <c r="DBL43" s="762"/>
      <c r="DBM43" s="762"/>
      <c r="DBN43" s="762"/>
      <c r="DBO43" s="762"/>
      <c r="DBP43" s="762"/>
      <c r="DBQ43" s="762"/>
      <c r="DBR43" s="762"/>
      <c r="DBS43" s="762"/>
      <c r="DBT43" s="762"/>
      <c r="DBU43" s="762"/>
      <c r="DBV43" s="762"/>
      <c r="DBW43" s="762"/>
      <c r="DBX43" s="762"/>
      <c r="DBY43" s="762"/>
      <c r="DBZ43" s="762"/>
      <c r="DCA43" s="762"/>
      <c r="DCB43" s="762"/>
      <c r="DCC43" s="762"/>
      <c r="DCD43" s="762"/>
      <c r="DCE43" s="762"/>
      <c r="DCF43" s="762"/>
      <c r="DCG43" s="762"/>
      <c r="DCH43" s="762"/>
      <c r="DCI43" s="762"/>
      <c r="DCJ43" s="762"/>
      <c r="DCK43" s="762"/>
      <c r="DCL43" s="762"/>
      <c r="DCM43" s="762"/>
      <c r="DCN43" s="762"/>
      <c r="DCO43" s="762"/>
      <c r="DCP43" s="762"/>
      <c r="DCQ43" s="762"/>
      <c r="DCR43" s="762"/>
      <c r="DCS43" s="762"/>
      <c r="DCT43" s="762"/>
      <c r="DCU43" s="762"/>
      <c r="DCV43" s="762"/>
      <c r="DCW43" s="762"/>
      <c r="DCX43" s="762"/>
      <c r="DCY43" s="762"/>
      <c r="DCZ43" s="762"/>
      <c r="DDA43" s="762"/>
      <c r="DDB43" s="762"/>
      <c r="DDC43" s="762"/>
      <c r="DDD43" s="762"/>
      <c r="DDE43" s="762"/>
      <c r="DDF43" s="762"/>
      <c r="DDG43" s="762"/>
      <c r="DDH43" s="762"/>
      <c r="DDI43" s="762"/>
      <c r="DDJ43" s="762"/>
      <c r="DDK43" s="762"/>
      <c r="DDL43" s="762"/>
      <c r="DDM43" s="762"/>
      <c r="DDN43" s="762"/>
      <c r="DDO43" s="762"/>
      <c r="DDP43" s="762"/>
      <c r="DDQ43" s="762"/>
      <c r="DDR43" s="762"/>
      <c r="DDS43" s="762"/>
      <c r="DDT43" s="762"/>
      <c r="DDU43" s="762"/>
      <c r="DDV43" s="762"/>
      <c r="DDW43" s="762"/>
      <c r="DDX43" s="762"/>
      <c r="DDY43" s="762"/>
      <c r="DDZ43" s="762"/>
      <c r="DEA43" s="762"/>
      <c r="DEB43" s="762"/>
      <c r="DEC43" s="762"/>
      <c r="DED43" s="762"/>
      <c r="DEE43" s="762"/>
      <c r="DEF43" s="762"/>
      <c r="DEG43" s="762"/>
      <c r="DEH43" s="762"/>
      <c r="DEI43" s="762"/>
      <c r="DEJ43" s="762"/>
      <c r="DEK43" s="762"/>
      <c r="DEL43" s="762"/>
      <c r="DEM43" s="762"/>
      <c r="DEN43" s="762"/>
      <c r="DEO43" s="762"/>
      <c r="DEP43" s="762"/>
      <c r="DEQ43" s="762"/>
      <c r="DER43" s="762"/>
      <c r="DES43" s="762"/>
      <c r="DET43" s="762"/>
      <c r="DEU43" s="762"/>
      <c r="DEV43" s="762"/>
      <c r="DEW43" s="762"/>
      <c r="DEX43" s="762"/>
      <c r="DEY43" s="762"/>
      <c r="DEZ43" s="762"/>
      <c r="DFA43" s="762"/>
      <c r="DFB43" s="762"/>
      <c r="DFC43" s="762"/>
      <c r="DFD43" s="762"/>
      <c r="DFE43" s="762"/>
      <c r="DFF43" s="762"/>
      <c r="DFG43" s="762"/>
      <c r="DFH43" s="762"/>
      <c r="DFI43" s="762"/>
      <c r="DFJ43" s="762"/>
      <c r="DFK43" s="762"/>
      <c r="DFL43" s="762"/>
      <c r="DFM43" s="762"/>
      <c r="DFN43" s="762"/>
      <c r="DFO43" s="762"/>
      <c r="DFP43" s="762"/>
      <c r="DFQ43" s="762"/>
      <c r="DFR43" s="762"/>
      <c r="DFS43" s="762"/>
      <c r="DFT43" s="762"/>
      <c r="DFU43" s="762"/>
      <c r="DFV43" s="762"/>
      <c r="DFW43" s="762"/>
      <c r="DFX43" s="762"/>
      <c r="DFY43" s="762"/>
      <c r="DFZ43" s="762"/>
      <c r="DGA43" s="762"/>
      <c r="DGB43" s="762"/>
      <c r="DGC43" s="762"/>
      <c r="DGD43" s="762"/>
      <c r="DGE43" s="762"/>
      <c r="DGF43" s="762"/>
      <c r="DGG43" s="762"/>
      <c r="DGH43" s="762"/>
      <c r="DGI43" s="762"/>
      <c r="DGJ43" s="762"/>
      <c r="DGK43" s="762"/>
      <c r="DGL43" s="762"/>
      <c r="DGM43" s="762"/>
      <c r="DGN43" s="762"/>
      <c r="DGO43" s="762"/>
      <c r="DGP43" s="762"/>
      <c r="DGQ43" s="762"/>
      <c r="DGR43" s="762"/>
      <c r="DGS43" s="762"/>
      <c r="DGT43" s="762"/>
      <c r="DGU43" s="762"/>
      <c r="DGV43" s="762"/>
      <c r="DGW43" s="762"/>
      <c r="DGX43" s="762"/>
      <c r="DGY43" s="762"/>
      <c r="DGZ43" s="762"/>
      <c r="DHA43" s="762"/>
      <c r="DHB43" s="762"/>
      <c r="DHC43" s="762"/>
      <c r="DHD43" s="762"/>
      <c r="DHE43" s="762"/>
      <c r="DHF43" s="762"/>
      <c r="DHG43" s="762"/>
      <c r="DHH43" s="762"/>
      <c r="DHI43" s="762"/>
      <c r="DHJ43" s="762"/>
      <c r="DHK43" s="762"/>
      <c r="DHL43" s="762"/>
      <c r="DHM43" s="762"/>
      <c r="DHN43" s="762"/>
      <c r="DHO43" s="762"/>
      <c r="DHP43" s="762"/>
      <c r="DHQ43" s="762"/>
      <c r="DHR43" s="762"/>
      <c r="DHS43" s="762"/>
      <c r="DHT43" s="762"/>
      <c r="DHU43" s="762"/>
      <c r="DHV43" s="762"/>
      <c r="DHW43" s="762"/>
      <c r="DHX43" s="762"/>
      <c r="DHY43" s="762"/>
      <c r="DHZ43" s="762"/>
      <c r="DIA43" s="762"/>
      <c r="DIB43" s="762"/>
      <c r="DIC43" s="762"/>
      <c r="DID43" s="762"/>
      <c r="DIE43" s="762"/>
      <c r="DIF43" s="762"/>
      <c r="DIG43" s="762"/>
      <c r="DIH43" s="762"/>
      <c r="DII43" s="762"/>
      <c r="DIJ43" s="762"/>
      <c r="DIK43" s="762"/>
      <c r="DIL43" s="762"/>
      <c r="DIM43" s="762"/>
      <c r="DIN43" s="762"/>
      <c r="DIO43" s="762"/>
      <c r="DIP43" s="762"/>
      <c r="DIQ43" s="762"/>
      <c r="DIR43" s="762"/>
      <c r="DIS43" s="762"/>
      <c r="DIT43" s="762"/>
      <c r="DIU43" s="762"/>
      <c r="DIV43" s="762"/>
      <c r="DIW43" s="762"/>
      <c r="DIX43" s="762"/>
      <c r="DIY43" s="762"/>
      <c r="DIZ43" s="762"/>
      <c r="DJA43" s="762"/>
      <c r="DJB43" s="762"/>
      <c r="DJC43" s="762"/>
      <c r="DJD43" s="762"/>
      <c r="DJE43" s="762"/>
      <c r="DJF43" s="762"/>
      <c r="DJG43" s="762"/>
      <c r="DJH43" s="762"/>
      <c r="DJI43" s="762"/>
      <c r="DJJ43" s="762"/>
      <c r="DJK43" s="762"/>
      <c r="DJL43" s="762"/>
      <c r="DJM43" s="762"/>
      <c r="DJN43" s="762"/>
      <c r="DJO43" s="762"/>
      <c r="DJP43" s="762"/>
      <c r="DJQ43" s="762"/>
      <c r="DJR43" s="762"/>
      <c r="DJS43" s="762"/>
      <c r="DJT43" s="762"/>
      <c r="DJU43" s="762"/>
      <c r="DJV43" s="762"/>
      <c r="DJW43" s="762"/>
      <c r="DJX43" s="762"/>
      <c r="DJY43" s="762"/>
      <c r="DJZ43" s="762"/>
      <c r="DKA43" s="762"/>
      <c r="DKB43" s="762"/>
      <c r="DKC43" s="762"/>
      <c r="DKD43" s="762"/>
      <c r="DKE43" s="762"/>
      <c r="DKF43" s="762"/>
      <c r="DKG43" s="762"/>
      <c r="DKH43" s="762"/>
      <c r="DKI43" s="762"/>
      <c r="DKJ43" s="762"/>
      <c r="DKK43" s="762"/>
      <c r="DKL43" s="762"/>
      <c r="DKM43" s="762"/>
      <c r="DKN43" s="762"/>
      <c r="DKO43" s="762"/>
      <c r="DKP43" s="762"/>
      <c r="DKQ43" s="762"/>
      <c r="DKR43" s="762"/>
      <c r="DKS43" s="762"/>
      <c r="DKT43" s="762"/>
      <c r="DKU43" s="762"/>
      <c r="DKV43" s="762"/>
      <c r="DKW43" s="762"/>
      <c r="DKX43" s="762"/>
      <c r="DKY43" s="762"/>
      <c r="DKZ43" s="762"/>
      <c r="DLA43" s="762"/>
      <c r="DLB43" s="762"/>
      <c r="DLC43" s="762"/>
      <c r="DLD43" s="762"/>
      <c r="DLE43" s="762"/>
      <c r="DLF43" s="762"/>
      <c r="DLG43" s="762"/>
      <c r="DLH43" s="762"/>
      <c r="DLI43" s="762"/>
      <c r="DLJ43" s="762"/>
      <c r="DLK43" s="762"/>
      <c r="DLL43" s="762"/>
      <c r="DLM43" s="762"/>
      <c r="DLN43" s="762"/>
      <c r="DLO43" s="762"/>
      <c r="DLP43" s="762"/>
      <c r="DLQ43" s="762"/>
      <c r="DLR43" s="762"/>
      <c r="DLS43" s="762"/>
      <c r="DLT43" s="762"/>
      <c r="DLU43" s="762"/>
      <c r="DLV43" s="762"/>
      <c r="DLW43" s="762"/>
      <c r="DLX43" s="762"/>
      <c r="DLY43" s="762"/>
      <c r="DLZ43" s="762"/>
      <c r="DMA43" s="762"/>
      <c r="DMB43" s="762"/>
      <c r="DMC43" s="762"/>
      <c r="DMD43" s="762"/>
      <c r="DME43" s="762"/>
      <c r="DMF43" s="762"/>
      <c r="DMG43" s="762"/>
      <c r="DMH43" s="762"/>
      <c r="DMI43" s="762"/>
      <c r="DMJ43" s="762"/>
      <c r="DMK43" s="762"/>
      <c r="DML43" s="762"/>
      <c r="DMM43" s="762"/>
      <c r="DMN43" s="762"/>
      <c r="DMO43" s="762"/>
      <c r="DMP43" s="762"/>
      <c r="DMQ43" s="762"/>
      <c r="DMR43" s="762"/>
      <c r="DMS43" s="762"/>
      <c r="DMT43" s="762"/>
      <c r="DMU43" s="762"/>
      <c r="DMV43" s="762"/>
      <c r="DMW43" s="762"/>
      <c r="DMX43" s="762"/>
      <c r="DMY43" s="762"/>
      <c r="DMZ43" s="762"/>
      <c r="DNA43" s="762"/>
      <c r="DNB43" s="762"/>
      <c r="DNC43" s="762"/>
      <c r="DND43" s="762"/>
      <c r="DNE43" s="762"/>
      <c r="DNF43" s="762"/>
      <c r="DNG43" s="762"/>
      <c r="DNH43" s="762"/>
      <c r="DNI43" s="762"/>
      <c r="DNJ43" s="762"/>
      <c r="DNK43" s="762"/>
      <c r="DNL43" s="762"/>
      <c r="DNM43" s="762"/>
      <c r="DNN43" s="762"/>
      <c r="DNO43" s="762"/>
      <c r="DNP43" s="762"/>
      <c r="DNQ43" s="762"/>
      <c r="DNR43" s="762"/>
      <c r="DNS43" s="762"/>
      <c r="DNT43" s="762"/>
      <c r="DNU43" s="762"/>
      <c r="DNV43" s="762"/>
      <c r="DNW43" s="762"/>
      <c r="DNX43" s="762"/>
      <c r="DNY43" s="762"/>
      <c r="DNZ43" s="762"/>
      <c r="DOA43" s="762"/>
      <c r="DOB43" s="762"/>
      <c r="DOC43" s="762"/>
      <c r="DOD43" s="762"/>
      <c r="DOE43" s="762"/>
      <c r="DOF43" s="762"/>
      <c r="DOG43" s="762"/>
      <c r="DOH43" s="762"/>
      <c r="DOI43" s="762"/>
      <c r="DOJ43" s="762"/>
      <c r="DOK43" s="762"/>
      <c r="DOL43" s="762"/>
      <c r="DOM43" s="762"/>
      <c r="DON43" s="762"/>
      <c r="DOO43" s="762"/>
      <c r="DOP43" s="762"/>
      <c r="DOQ43" s="762"/>
      <c r="DOR43" s="762"/>
      <c r="DOS43" s="762"/>
      <c r="DOT43" s="762"/>
      <c r="DOU43" s="762"/>
      <c r="DOV43" s="762"/>
      <c r="DOW43" s="762"/>
      <c r="DOX43" s="762"/>
      <c r="DOY43" s="762"/>
      <c r="DOZ43" s="762"/>
      <c r="DPA43" s="762"/>
      <c r="DPB43" s="762"/>
      <c r="DPC43" s="762"/>
      <c r="DPD43" s="762"/>
      <c r="DPE43" s="762"/>
      <c r="DPF43" s="762"/>
      <c r="DPG43" s="762"/>
      <c r="DPH43" s="762"/>
      <c r="DPI43" s="762"/>
      <c r="DPJ43" s="762"/>
      <c r="DPK43" s="762"/>
      <c r="DPL43" s="762"/>
      <c r="DPM43" s="762"/>
      <c r="DPN43" s="762"/>
      <c r="DPO43" s="762"/>
      <c r="DPP43" s="762"/>
      <c r="DPQ43" s="762"/>
      <c r="DPR43" s="762"/>
      <c r="DPS43" s="762"/>
      <c r="DPT43" s="762"/>
      <c r="DPU43" s="762"/>
      <c r="DPV43" s="762"/>
      <c r="DPW43" s="762"/>
      <c r="DPX43" s="762"/>
      <c r="DPY43" s="762"/>
      <c r="DPZ43" s="762"/>
      <c r="DQA43" s="762"/>
      <c r="DQB43" s="762"/>
      <c r="DQC43" s="762"/>
      <c r="DQD43" s="762"/>
      <c r="DQE43" s="762"/>
      <c r="DQF43" s="762"/>
      <c r="DQG43" s="762"/>
      <c r="DQH43" s="762"/>
      <c r="DQI43" s="762"/>
      <c r="DQJ43" s="762"/>
      <c r="DQK43" s="762"/>
      <c r="DQL43" s="762"/>
      <c r="DQM43" s="762"/>
      <c r="DQN43" s="762"/>
      <c r="DQO43" s="762"/>
      <c r="DQP43" s="762"/>
      <c r="DQQ43" s="762"/>
      <c r="DQR43" s="762"/>
      <c r="DQS43" s="762"/>
      <c r="DQT43" s="762"/>
      <c r="DQU43" s="762"/>
      <c r="DQV43" s="762"/>
      <c r="DQW43" s="762"/>
      <c r="DQX43" s="762"/>
      <c r="DQY43" s="762"/>
      <c r="DQZ43" s="762"/>
      <c r="DRA43" s="762"/>
      <c r="DRB43" s="762"/>
      <c r="DRC43" s="762"/>
      <c r="DRD43" s="762"/>
      <c r="DRE43" s="762"/>
      <c r="DRF43" s="762"/>
      <c r="DRG43" s="762"/>
      <c r="DRH43" s="762"/>
      <c r="DRI43" s="762"/>
      <c r="DRJ43" s="762"/>
      <c r="DRK43" s="762"/>
      <c r="DRL43" s="762"/>
      <c r="DRM43" s="762"/>
      <c r="DRN43" s="762"/>
      <c r="DRO43" s="762"/>
      <c r="DRP43" s="762"/>
      <c r="DRQ43" s="762"/>
      <c r="DRR43" s="762"/>
      <c r="DRS43" s="762"/>
      <c r="DRT43" s="762"/>
      <c r="DRU43" s="762"/>
      <c r="DRV43" s="762"/>
      <c r="DRW43" s="762"/>
      <c r="DRX43" s="762"/>
      <c r="DRY43" s="762"/>
      <c r="DRZ43" s="762"/>
      <c r="DSA43" s="762"/>
      <c r="DSB43" s="762"/>
      <c r="DSC43" s="762"/>
      <c r="DSD43" s="762"/>
      <c r="DSE43" s="762"/>
      <c r="DSF43" s="762"/>
      <c r="DSG43" s="762"/>
      <c r="DSH43" s="762"/>
      <c r="DSI43" s="762"/>
      <c r="DSJ43" s="762"/>
      <c r="DSK43" s="762"/>
      <c r="DSL43" s="762"/>
      <c r="DSM43" s="762"/>
      <c r="DSN43" s="762"/>
      <c r="DSO43" s="762"/>
      <c r="DSP43" s="762"/>
      <c r="DSQ43" s="762"/>
      <c r="DSR43" s="762"/>
      <c r="DSS43" s="762"/>
      <c r="DST43" s="762"/>
      <c r="DSU43" s="762"/>
      <c r="DSV43" s="762"/>
      <c r="DSW43" s="762"/>
      <c r="DSX43" s="762"/>
      <c r="DSY43" s="762"/>
      <c r="DSZ43" s="762"/>
      <c r="DTA43" s="762"/>
      <c r="DTB43" s="762"/>
      <c r="DTC43" s="762"/>
      <c r="DTD43" s="762"/>
      <c r="DTE43" s="762"/>
      <c r="DTF43" s="762"/>
      <c r="DTG43" s="762"/>
      <c r="DTH43" s="762"/>
      <c r="DTI43" s="762"/>
      <c r="DTJ43" s="762"/>
      <c r="DTK43" s="762"/>
      <c r="DTL43" s="762"/>
      <c r="DTM43" s="762"/>
      <c r="DTN43" s="762"/>
      <c r="DTO43" s="762"/>
      <c r="DTP43" s="762"/>
      <c r="DTQ43" s="762"/>
      <c r="DTR43" s="762"/>
      <c r="DTS43" s="762"/>
      <c r="DTT43" s="762"/>
      <c r="DTU43" s="762"/>
      <c r="DTV43" s="762"/>
      <c r="DTW43" s="762"/>
      <c r="DTX43" s="762"/>
      <c r="DTY43" s="762"/>
      <c r="DTZ43" s="762"/>
      <c r="DUA43" s="762"/>
      <c r="DUB43" s="762"/>
      <c r="DUC43" s="762"/>
      <c r="DUD43" s="762"/>
      <c r="DUE43" s="762"/>
      <c r="DUF43" s="762"/>
      <c r="DUG43" s="762"/>
      <c r="DUH43" s="762"/>
      <c r="DUI43" s="762"/>
      <c r="DUJ43" s="762"/>
      <c r="DUK43" s="762"/>
      <c r="DUL43" s="762"/>
      <c r="DUM43" s="762"/>
      <c r="DUN43" s="762"/>
      <c r="DUO43" s="762"/>
      <c r="DUP43" s="762"/>
      <c r="DUQ43" s="762"/>
      <c r="DUR43" s="762"/>
      <c r="DUS43" s="762"/>
      <c r="DUT43" s="762"/>
      <c r="DUU43" s="762"/>
      <c r="DUV43" s="762"/>
      <c r="DUW43" s="762"/>
      <c r="DUX43" s="762"/>
      <c r="DUY43" s="762"/>
      <c r="DUZ43" s="762"/>
      <c r="DVA43" s="762"/>
      <c r="DVB43" s="762"/>
      <c r="DVC43" s="762"/>
      <c r="DVD43" s="762"/>
      <c r="DVE43" s="762"/>
      <c r="DVF43" s="762"/>
      <c r="DVG43" s="762"/>
      <c r="DVH43" s="762"/>
      <c r="DVI43" s="762"/>
      <c r="DVJ43" s="762"/>
      <c r="DVK43" s="762"/>
      <c r="DVL43" s="762"/>
      <c r="DVM43" s="762"/>
      <c r="DVN43" s="762"/>
      <c r="DVO43" s="762"/>
      <c r="DVP43" s="762"/>
      <c r="DVQ43" s="762"/>
      <c r="DVR43" s="762"/>
      <c r="DVS43" s="762"/>
      <c r="DVT43" s="762"/>
      <c r="DVU43" s="762"/>
      <c r="DVV43" s="762"/>
      <c r="DVW43" s="762"/>
      <c r="DVX43" s="762"/>
      <c r="DVY43" s="762"/>
      <c r="DVZ43" s="762"/>
      <c r="DWA43" s="762"/>
      <c r="DWB43" s="762"/>
      <c r="DWC43" s="762"/>
      <c r="DWD43" s="762"/>
      <c r="DWE43" s="762"/>
      <c r="DWF43" s="762"/>
      <c r="DWG43" s="762"/>
      <c r="DWH43" s="762"/>
      <c r="DWI43" s="762"/>
      <c r="DWJ43" s="762"/>
      <c r="DWK43" s="762"/>
      <c r="DWL43" s="762"/>
      <c r="DWM43" s="762"/>
      <c r="DWN43" s="762"/>
      <c r="DWO43" s="762"/>
      <c r="DWP43" s="762"/>
      <c r="DWQ43" s="762"/>
      <c r="DWR43" s="762"/>
      <c r="DWS43" s="762"/>
      <c r="DWT43" s="762"/>
      <c r="DWU43" s="762"/>
      <c r="DWV43" s="762"/>
      <c r="DWW43" s="762"/>
      <c r="DWX43" s="762"/>
      <c r="DWY43" s="762"/>
      <c r="DWZ43" s="762"/>
      <c r="DXA43" s="762"/>
      <c r="DXB43" s="762"/>
      <c r="DXC43" s="762"/>
      <c r="DXD43" s="762"/>
      <c r="DXE43" s="762"/>
      <c r="DXF43" s="762"/>
      <c r="DXG43" s="762"/>
      <c r="DXH43" s="762"/>
      <c r="DXI43" s="762"/>
      <c r="DXJ43" s="762"/>
      <c r="DXK43" s="762"/>
      <c r="DXL43" s="762"/>
      <c r="DXM43" s="762"/>
      <c r="DXN43" s="762"/>
      <c r="DXO43" s="762"/>
      <c r="DXP43" s="762"/>
      <c r="DXQ43" s="762"/>
      <c r="DXR43" s="762"/>
      <c r="DXS43" s="762"/>
      <c r="DXT43" s="762"/>
      <c r="DXU43" s="762"/>
      <c r="DXV43" s="762"/>
      <c r="DXW43" s="762"/>
      <c r="DXX43" s="762"/>
      <c r="DXY43" s="762"/>
      <c r="DXZ43" s="762"/>
      <c r="DYA43" s="762"/>
      <c r="DYB43" s="762"/>
      <c r="DYC43" s="762"/>
      <c r="DYD43" s="762"/>
      <c r="DYE43" s="762"/>
      <c r="DYF43" s="762"/>
      <c r="DYG43" s="762"/>
      <c r="DYH43" s="762"/>
      <c r="DYI43" s="762"/>
      <c r="DYJ43" s="762"/>
      <c r="DYK43" s="762"/>
      <c r="DYL43" s="762"/>
      <c r="DYM43" s="762"/>
      <c r="DYN43" s="762"/>
      <c r="DYO43" s="762"/>
      <c r="DYP43" s="762"/>
      <c r="DYQ43" s="762"/>
      <c r="DYR43" s="762"/>
      <c r="DYS43" s="762"/>
      <c r="DYT43" s="762"/>
      <c r="DYU43" s="762"/>
      <c r="DYV43" s="762"/>
      <c r="DYW43" s="762"/>
      <c r="DYX43" s="762"/>
      <c r="DYY43" s="762"/>
      <c r="DYZ43" s="762"/>
      <c r="DZA43" s="762"/>
      <c r="DZB43" s="762"/>
      <c r="DZC43" s="762"/>
      <c r="DZD43" s="762"/>
      <c r="DZE43" s="762"/>
      <c r="DZF43" s="762"/>
      <c r="DZG43" s="762"/>
      <c r="DZH43" s="762"/>
      <c r="DZI43" s="762"/>
      <c r="DZJ43" s="762"/>
      <c r="DZK43" s="762"/>
      <c r="DZL43" s="762"/>
      <c r="DZM43" s="762"/>
      <c r="DZN43" s="762"/>
      <c r="DZO43" s="762"/>
      <c r="DZP43" s="762"/>
      <c r="DZQ43" s="762"/>
      <c r="DZR43" s="762"/>
      <c r="DZS43" s="762"/>
      <c r="DZT43" s="762"/>
      <c r="DZU43" s="762"/>
      <c r="DZV43" s="762"/>
      <c r="DZW43" s="762"/>
      <c r="DZX43" s="762"/>
      <c r="DZY43" s="762"/>
      <c r="DZZ43" s="762"/>
      <c r="EAA43" s="762"/>
      <c r="EAB43" s="762"/>
      <c r="EAC43" s="762"/>
      <c r="EAD43" s="762"/>
      <c r="EAE43" s="762"/>
      <c r="EAF43" s="762"/>
      <c r="EAG43" s="762"/>
      <c r="EAH43" s="762"/>
      <c r="EAI43" s="762"/>
      <c r="EAJ43" s="762"/>
      <c r="EAK43" s="762"/>
      <c r="EAL43" s="762"/>
      <c r="EAM43" s="762"/>
      <c r="EAN43" s="762"/>
      <c r="EAO43" s="762"/>
      <c r="EAP43" s="762"/>
      <c r="EAQ43" s="762"/>
      <c r="EAR43" s="762"/>
      <c r="EAS43" s="762"/>
      <c r="EAT43" s="762"/>
      <c r="EAU43" s="762"/>
      <c r="EAV43" s="762"/>
      <c r="EAW43" s="762"/>
      <c r="EAX43" s="762"/>
      <c r="EAY43" s="762"/>
      <c r="EAZ43" s="762"/>
      <c r="EBA43" s="762"/>
      <c r="EBB43" s="762"/>
      <c r="EBC43" s="762"/>
      <c r="EBD43" s="762"/>
      <c r="EBE43" s="762"/>
      <c r="EBF43" s="762"/>
      <c r="EBG43" s="762"/>
      <c r="EBH43" s="762"/>
      <c r="EBI43" s="762"/>
      <c r="EBJ43" s="762"/>
      <c r="EBK43" s="762"/>
      <c r="EBL43" s="762"/>
      <c r="EBM43" s="762"/>
      <c r="EBN43" s="762"/>
      <c r="EBO43" s="762"/>
      <c r="EBP43" s="762"/>
      <c r="EBQ43" s="762"/>
      <c r="EBR43" s="762"/>
      <c r="EBS43" s="762"/>
      <c r="EBT43" s="762"/>
      <c r="EBU43" s="762"/>
      <c r="EBV43" s="762"/>
      <c r="EBW43" s="762"/>
      <c r="EBX43" s="762"/>
      <c r="EBY43" s="762"/>
      <c r="EBZ43" s="762"/>
      <c r="ECA43" s="762"/>
      <c r="ECB43" s="762"/>
      <c r="ECC43" s="762"/>
      <c r="ECD43" s="762"/>
      <c r="ECE43" s="762"/>
      <c r="ECF43" s="762"/>
      <c r="ECG43" s="762"/>
      <c r="ECH43" s="762"/>
      <c r="ECI43" s="762"/>
      <c r="ECJ43" s="762"/>
      <c r="ECK43" s="762"/>
      <c r="ECL43" s="762"/>
      <c r="ECM43" s="762"/>
      <c r="ECN43" s="762"/>
      <c r="ECO43" s="762"/>
      <c r="ECP43" s="762"/>
      <c r="ECQ43" s="762"/>
      <c r="ECR43" s="762"/>
      <c r="ECS43" s="762"/>
      <c r="ECT43" s="762"/>
      <c r="ECU43" s="762"/>
      <c r="ECV43" s="762"/>
      <c r="ECW43" s="762"/>
      <c r="ECX43" s="762"/>
      <c r="ECY43" s="762"/>
      <c r="ECZ43" s="762"/>
      <c r="EDA43" s="762"/>
      <c r="EDB43" s="762"/>
      <c r="EDC43" s="762"/>
      <c r="EDD43" s="762"/>
      <c r="EDE43" s="762"/>
      <c r="EDF43" s="762"/>
      <c r="EDG43" s="762"/>
      <c r="EDH43" s="762"/>
      <c r="EDI43" s="762"/>
      <c r="EDJ43" s="762"/>
      <c r="EDK43" s="762"/>
      <c r="EDL43" s="762"/>
      <c r="EDM43" s="762"/>
      <c r="EDN43" s="762"/>
      <c r="EDO43" s="762"/>
      <c r="EDP43" s="762"/>
      <c r="EDQ43" s="762"/>
      <c r="EDR43" s="762"/>
      <c r="EDS43" s="762"/>
      <c r="EDT43" s="762"/>
      <c r="EDU43" s="762"/>
      <c r="EDV43" s="762"/>
      <c r="EDW43" s="762"/>
      <c r="EDX43" s="762"/>
      <c r="EDY43" s="762"/>
      <c r="EDZ43" s="762"/>
      <c r="EEA43" s="762"/>
      <c r="EEB43" s="762"/>
      <c r="EEC43" s="762"/>
      <c r="EED43" s="762"/>
      <c r="EEE43" s="762"/>
      <c r="EEF43" s="762"/>
      <c r="EEG43" s="762"/>
      <c r="EEH43" s="762"/>
      <c r="EEI43" s="762"/>
      <c r="EEJ43" s="762"/>
      <c r="EEK43" s="762"/>
      <c r="EEL43" s="762"/>
      <c r="EEM43" s="762"/>
      <c r="EEN43" s="762"/>
      <c r="EEO43" s="762"/>
      <c r="EEP43" s="762"/>
      <c r="EEQ43" s="762"/>
      <c r="EER43" s="762"/>
      <c r="EES43" s="762"/>
      <c r="EET43" s="762"/>
      <c r="EEU43" s="762"/>
      <c r="EEV43" s="762"/>
      <c r="EEW43" s="762"/>
      <c r="EEX43" s="762"/>
      <c r="EEY43" s="762"/>
      <c r="EEZ43" s="762"/>
      <c r="EFA43" s="762"/>
      <c r="EFB43" s="762"/>
      <c r="EFC43" s="762"/>
      <c r="EFD43" s="762"/>
      <c r="EFE43" s="762"/>
      <c r="EFF43" s="762"/>
      <c r="EFG43" s="762"/>
      <c r="EFH43" s="762"/>
      <c r="EFI43" s="762"/>
      <c r="EFJ43" s="762"/>
      <c r="EFK43" s="762"/>
      <c r="EFL43" s="762"/>
      <c r="EFM43" s="762"/>
      <c r="EFN43" s="762"/>
      <c r="EFO43" s="762"/>
      <c r="EFP43" s="762"/>
      <c r="EFQ43" s="762"/>
      <c r="EFR43" s="762"/>
      <c r="EFS43" s="762"/>
      <c r="EFT43" s="762"/>
      <c r="EFU43" s="762"/>
      <c r="EFV43" s="762"/>
      <c r="EFW43" s="762"/>
      <c r="EFX43" s="762"/>
      <c r="EFY43" s="762"/>
      <c r="EFZ43" s="762"/>
      <c r="EGA43" s="762"/>
      <c r="EGB43" s="762"/>
      <c r="EGC43" s="762"/>
      <c r="EGD43" s="762"/>
      <c r="EGE43" s="762"/>
      <c r="EGF43" s="762"/>
      <c r="EGG43" s="762"/>
      <c r="EGH43" s="762"/>
      <c r="EGI43" s="762"/>
      <c r="EGJ43" s="762"/>
      <c r="EGK43" s="762"/>
      <c r="EGL43" s="762"/>
      <c r="EGM43" s="762"/>
      <c r="EGN43" s="762"/>
      <c r="EGO43" s="762"/>
      <c r="EGP43" s="762"/>
      <c r="EGQ43" s="762"/>
      <c r="EGR43" s="762"/>
      <c r="EGS43" s="762"/>
      <c r="EGT43" s="762"/>
      <c r="EGU43" s="762"/>
      <c r="EGV43" s="762"/>
      <c r="EGW43" s="762"/>
      <c r="EGX43" s="762"/>
      <c r="EGY43" s="762"/>
      <c r="EGZ43" s="762"/>
      <c r="EHA43" s="762"/>
      <c r="EHB43" s="762"/>
      <c r="EHC43" s="762"/>
      <c r="EHD43" s="762"/>
      <c r="EHE43" s="762"/>
      <c r="EHF43" s="762"/>
      <c r="EHG43" s="762"/>
      <c r="EHH43" s="762"/>
      <c r="EHI43" s="762"/>
      <c r="EHJ43" s="762"/>
      <c r="EHK43" s="762"/>
      <c r="EHL43" s="762"/>
      <c r="EHM43" s="762"/>
      <c r="EHN43" s="762"/>
      <c r="EHO43" s="762"/>
      <c r="EHP43" s="762"/>
      <c r="EHQ43" s="762"/>
      <c r="EHR43" s="762"/>
      <c r="EHS43" s="762"/>
      <c r="EHT43" s="762"/>
      <c r="EHU43" s="762"/>
      <c r="EHV43" s="762"/>
      <c r="EHW43" s="762"/>
      <c r="EHX43" s="762"/>
      <c r="EHY43" s="762"/>
      <c r="EHZ43" s="762"/>
      <c r="EIA43" s="762"/>
      <c r="EIB43" s="762"/>
      <c r="EIC43" s="762"/>
      <c r="EID43" s="762"/>
      <c r="EIE43" s="762"/>
      <c r="EIF43" s="762"/>
      <c r="EIG43" s="762"/>
      <c r="EIH43" s="762"/>
      <c r="EII43" s="762"/>
      <c r="EIJ43" s="762"/>
      <c r="EIK43" s="762"/>
      <c r="EIL43" s="762"/>
      <c r="EIM43" s="762"/>
      <c r="EIN43" s="762"/>
      <c r="EIO43" s="762"/>
      <c r="EIP43" s="762"/>
      <c r="EIQ43" s="762"/>
      <c r="EIR43" s="762"/>
      <c r="EIS43" s="762"/>
      <c r="EIT43" s="762"/>
      <c r="EIU43" s="762"/>
      <c r="EIV43" s="762"/>
      <c r="EIW43" s="762"/>
      <c r="EIX43" s="762"/>
      <c r="EIY43" s="762"/>
      <c r="EIZ43" s="762"/>
      <c r="EJA43" s="762"/>
      <c r="EJB43" s="762"/>
      <c r="EJC43" s="762"/>
      <c r="EJD43" s="762"/>
      <c r="EJE43" s="762"/>
      <c r="EJF43" s="762"/>
      <c r="EJG43" s="762"/>
      <c r="EJH43" s="762"/>
      <c r="EJI43" s="762"/>
      <c r="EJJ43" s="762"/>
      <c r="EJK43" s="762"/>
      <c r="EJL43" s="762"/>
      <c r="EJM43" s="762"/>
      <c r="EJN43" s="762"/>
      <c r="EJO43" s="762"/>
      <c r="EJP43" s="762"/>
      <c r="EJQ43" s="762"/>
      <c r="EJR43" s="762"/>
      <c r="EJS43" s="762"/>
      <c r="EJT43" s="762"/>
      <c r="EJU43" s="762"/>
      <c r="EJV43" s="762"/>
      <c r="EJW43" s="762"/>
      <c r="EJX43" s="762"/>
      <c r="EJY43" s="762"/>
      <c r="EJZ43" s="762"/>
      <c r="EKA43" s="762"/>
      <c r="EKB43" s="762"/>
      <c r="EKC43" s="762"/>
      <c r="EKD43" s="762"/>
      <c r="EKE43" s="762"/>
      <c r="EKF43" s="762"/>
      <c r="EKG43" s="762"/>
      <c r="EKH43" s="762"/>
      <c r="EKI43" s="762"/>
      <c r="EKJ43" s="762"/>
      <c r="EKK43" s="762"/>
      <c r="EKL43" s="762"/>
      <c r="EKM43" s="762"/>
      <c r="EKN43" s="762"/>
      <c r="EKO43" s="762"/>
      <c r="EKP43" s="762"/>
      <c r="EKQ43" s="762"/>
      <c r="EKR43" s="762"/>
      <c r="EKS43" s="762"/>
      <c r="EKT43" s="762"/>
      <c r="EKU43" s="762"/>
      <c r="EKV43" s="762"/>
      <c r="EKW43" s="762"/>
      <c r="EKX43" s="762"/>
      <c r="EKY43" s="762"/>
      <c r="EKZ43" s="762"/>
      <c r="ELA43" s="762"/>
      <c r="ELB43" s="762"/>
      <c r="ELC43" s="762"/>
      <c r="ELD43" s="762"/>
      <c r="ELE43" s="762"/>
      <c r="ELF43" s="762"/>
      <c r="ELG43" s="762"/>
      <c r="ELH43" s="762"/>
      <c r="ELI43" s="762"/>
      <c r="ELJ43" s="762"/>
      <c r="ELK43" s="762"/>
      <c r="ELL43" s="762"/>
      <c r="ELM43" s="762"/>
      <c r="ELN43" s="762"/>
      <c r="ELO43" s="762"/>
      <c r="ELP43" s="762"/>
      <c r="ELQ43" s="762"/>
      <c r="ELR43" s="762"/>
      <c r="ELS43" s="762"/>
      <c r="ELT43" s="762"/>
      <c r="ELU43" s="762"/>
      <c r="ELV43" s="762"/>
      <c r="ELW43" s="762"/>
      <c r="ELX43" s="762"/>
      <c r="ELY43" s="762"/>
      <c r="ELZ43" s="762"/>
      <c r="EMA43" s="762"/>
      <c r="EMB43" s="762"/>
      <c r="EMC43" s="762"/>
      <c r="EMD43" s="762"/>
      <c r="EME43" s="762"/>
      <c r="EMF43" s="762"/>
      <c r="EMG43" s="762"/>
      <c r="EMH43" s="762"/>
      <c r="EMI43" s="762"/>
      <c r="EMJ43" s="762"/>
      <c r="EMK43" s="762"/>
      <c r="EML43" s="762"/>
      <c r="EMM43" s="762"/>
      <c r="EMN43" s="762"/>
      <c r="EMO43" s="762"/>
      <c r="EMP43" s="762"/>
      <c r="EMQ43" s="762"/>
      <c r="EMR43" s="762"/>
      <c r="EMS43" s="762"/>
      <c r="EMT43" s="762"/>
      <c r="EMU43" s="762"/>
      <c r="EMV43" s="762"/>
      <c r="EMW43" s="762"/>
      <c r="EMX43" s="762"/>
      <c r="EMY43" s="762"/>
      <c r="EMZ43" s="762"/>
      <c r="ENA43" s="762"/>
      <c r="ENB43" s="762"/>
      <c r="ENC43" s="762"/>
      <c r="END43" s="762"/>
      <c r="ENE43" s="762"/>
      <c r="ENF43" s="762"/>
      <c r="ENG43" s="762"/>
      <c r="ENH43" s="762"/>
      <c r="ENI43" s="762"/>
      <c r="ENJ43" s="762"/>
      <c r="ENK43" s="762"/>
      <c r="ENL43" s="762"/>
      <c r="ENM43" s="762"/>
      <c r="ENN43" s="762"/>
      <c r="ENO43" s="762"/>
      <c r="ENP43" s="762"/>
      <c r="ENQ43" s="762"/>
      <c r="ENR43" s="762"/>
      <c r="ENS43" s="762"/>
      <c r="ENT43" s="762"/>
      <c r="ENU43" s="762"/>
      <c r="ENV43" s="762"/>
      <c r="ENW43" s="762"/>
      <c r="ENX43" s="762"/>
      <c r="ENY43" s="762"/>
      <c r="ENZ43" s="762"/>
      <c r="EOA43" s="762"/>
      <c r="EOB43" s="762"/>
      <c r="EOC43" s="762"/>
      <c r="EOD43" s="762"/>
      <c r="EOE43" s="762"/>
      <c r="EOF43" s="762"/>
      <c r="EOG43" s="762"/>
      <c r="EOH43" s="762"/>
      <c r="EOI43" s="762"/>
      <c r="EOJ43" s="762"/>
      <c r="EOK43" s="762"/>
      <c r="EOL43" s="762"/>
      <c r="EOM43" s="762"/>
      <c r="EON43" s="762"/>
      <c r="EOO43" s="762"/>
      <c r="EOP43" s="762"/>
      <c r="EOQ43" s="762"/>
      <c r="EOR43" s="762"/>
      <c r="EOS43" s="762"/>
      <c r="EOT43" s="762"/>
      <c r="EOU43" s="762"/>
      <c r="EOV43" s="762"/>
      <c r="EOW43" s="762"/>
      <c r="EOX43" s="762"/>
      <c r="EOY43" s="762"/>
      <c r="EOZ43" s="762"/>
      <c r="EPA43" s="762"/>
      <c r="EPB43" s="762"/>
      <c r="EPC43" s="762"/>
      <c r="EPD43" s="762"/>
      <c r="EPE43" s="762"/>
      <c r="EPF43" s="762"/>
      <c r="EPG43" s="762"/>
      <c r="EPH43" s="762"/>
      <c r="EPI43" s="762"/>
      <c r="EPJ43" s="762"/>
      <c r="EPK43" s="762"/>
      <c r="EPL43" s="762"/>
      <c r="EPM43" s="762"/>
      <c r="EPN43" s="762"/>
      <c r="EPO43" s="762"/>
      <c r="EPP43" s="762"/>
      <c r="EPQ43" s="762"/>
      <c r="EPR43" s="762"/>
      <c r="EPS43" s="762"/>
      <c r="EPT43" s="762"/>
      <c r="EPU43" s="762"/>
      <c r="EPV43" s="762"/>
      <c r="EPW43" s="762"/>
      <c r="EPX43" s="762"/>
      <c r="EPY43" s="762"/>
      <c r="EPZ43" s="762"/>
      <c r="EQA43" s="762"/>
      <c r="EQB43" s="762"/>
      <c r="EQC43" s="762"/>
      <c r="EQD43" s="762"/>
      <c r="EQE43" s="762"/>
      <c r="EQF43" s="762"/>
      <c r="EQG43" s="762"/>
      <c r="EQH43" s="762"/>
      <c r="EQI43" s="762"/>
      <c r="EQJ43" s="762"/>
      <c r="EQK43" s="762"/>
      <c r="EQL43" s="762"/>
      <c r="EQM43" s="762"/>
      <c r="EQN43" s="762"/>
      <c r="EQO43" s="762"/>
      <c r="EQP43" s="762"/>
      <c r="EQQ43" s="762"/>
      <c r="EQR43" s="762"/>
      <c r="EQS43" s="762"/>
      <c r="EQT43" s="762"/>
      <c r="EQU43" s="762"/>
      <c r="EQV43" s="762"/>
      <c r="EQW43" s="762"/>
      <c r="EQX43" s="762"/>
      <c r="EQY43" s="762"/>
      <c r="EQZ43" s="762"/>
      <c r="ERA43" s="762"/>
      <c r="ERB43" s="762"/>
      <c r="ERC43" s="762"/>
      <c r="ERD43" s="762"/>
      <c r="ERE43" s="762"/>
      <c r="ERF43" s="762"/>
      <c r="ERG43" s="762"/>
      <c r="ERH43" s="762"/>
      <c r="ERI43" s="762"/>
      <c r="ERJ43" s="762"/>
      <c r="ERK43" s="762"/>
      <c r="ERL43" s="762"/>
      <c r="ERM43" s="762"/>
      <c r="ERN43" s="762"/>
      <c r="ERO43" s="762"/>
      <c r="ERP43" s="762"/>
      <c r="ERQ43" s="762"/>
      <c r="ERR43" s="762"/>
      <c r="ERS43" s="762"/>
      <c r="ERT43" s="762"/>
      <c r="ERU43" s="762"/>
      <c r="ERV43" s="762"/>
      <c r="ERW43" s="762"/>
      <c r="ERX43" s="762"/>
      <c r="ERY43" s="762"/>
      <c r="ERZ43" s="762"/>
      <c r="ESA43" s="762"/>
      <c r="ESB43" s="762"/>
      <c r="ESC43" s="762"/>
      <c r="ESD43" s="762"/>
      <c r="ESE43" s="762"/>
      <c r="ESF43" s="762"/>
      <c r="ESG43" s="762"/>
      <c r="ESH43" s="762"/>
      <c r="ESI43" s="762"/>
      <c r="ESJ43" s="762"/>
      <c r="ESK43" s="762"/>
      <c r="ESL43" s="762"/>
      <c r="ESM43" s="762"/>
      <c r="ESN43" s="762"/>
      <c r="ESO43" s="762"/>
      <c r="ESP43" s="762"/>
      <c r="ESQ43" s="762"/>
      <c r="ESR43" s="762"/>
      <c r="ESS43" s="762"/>
      <c r="EST43" s="762"/>
      <c r="ESU43" s="762"/>
      <c r="ESV43" s="762"/>
      <c r="ESW43" s="762"/>
      <c r="ESX43" s="762"/>
      <c r="ESY43" s="762"/>
      <c r="ESZ43" s="762"/>
      <c r="ETA43" s="762"/>
      <c r="ETB43" s="762"/>
      <c r="ETC43" s="762"/>
      <c r="ETD43" s="762"/>
      <c r="ETE43" s="762"/>
      <c r="ETF43" s="762"/>
      <c r="ETG43" s="762"/>
      <c r="ETH43" s="762"/>
      <c r="ETI43" s="762"/>
      <c r="ETJ43" s="762"/>
      <c r="ETK43" s="762"/>
      <c r="ETL43" s="762"/>
      <c r="ETM43" s="762"/>
      <c r="ETN43" s="762"/>
      <c r="ETO43" s="762"/>
      <c r="ETP43" s="762"/>
      <c r="ETQ43" s="762"/>
      <c r="ETR43" s="762"/>
      <c r="ETS43" s="762"/>
      <c r="ETT43" s="762"/>
      <c r="ETU43" s="762"/>
      <c r="ETV43" s="762"/>
      <c r="ETW43" s="762"/>
      <c r="ETX43" s="762"/>
      <c r="ETY43" s="762"/>
      <c r="ETZ43" s="762"/>
      <c r="EUA43" s="762"/>
      <c r="EUB43" s="762"/>
      <c r="EUC43" s="762"/>
      <c r="EUD43" s="762"/>
      <c r="EUE43" s="762"/>
      <c r="EUF43" s="762"/>
      <c r="EUG43" s="762"/>
      <c r="EUH43" s="762"/>
      <c r="EUI43" s="762"/>
      <c r="EUJ43" s="762"/>
      <c r="EUK43" s="762"/>
      <c r="EUL43" s="762"/>
      <c r="EUM43" s="762"/>
      <c r="EUN43" s="762"/>
      <c r="EUO43" s="762"/>
      <c r="EUP43" s="762"/>
      <c r="EUQ43" s="762"/>
      <c r="EUR43" s="762"/>
      <c r="EUS43" s="762"/>
      <c r="EUT43" s="762"/>
      <c r="EUU43" s="762"/>
      <c r="EUV43" s="762"/>
      <c r="EUW43" s="762"/>
      <c r="EUX43" s="762"/>
      <c r="EUY43" s="762"/>
      <c r="EUZ43" s="762"/>
      <c r="EVA43" s="762"/>
      <c r="EVB43" s="762"/>
      <c r="EVC43" s="762"/>
      <c r="EVD43" s="762"/>
      <c r="EVE43" s="762"/>
      <c r="EVF43" s="762"/>
      <c r="EVG43" s="762"/>
      <c r="EVH43" s="762"/>
      <c r="EVI43" s="762"/>
      <c r="EVJ43" s="762"/>
      <c r="EVK43" s="762"/>
      <c r="EVL43" s="762"/>
      <c r="EVM43" s="762"/>
      <c r="EVN43" s="762"/>
      <c r="EVO43" s="762"/>
      <c r="EVP43" s="762"/>
      <c r="EVQ43" s="762"/>
      <c r="EVR43" s="762"/>
      <c r="EVS43" s="762"/>
      <c r="EVT43" s="762"/>
      <c r="EVU43" s="762"/>
      <c r="EVV43" s="762"/>
      <c r="EVW43" s="762"/>
      <c r="EVX43" s="762"/>
      <c r="EVY43" s="762"/>
      <c r="EVZ43" s="762"/>
      <c r="EWA43" s="762"/>
      <c r="EWB43" s="762"/>
      <c r="EWC43" s="762"/>
      <c r="EWD43" s="762"/>
      <c r="EWE43" s="762"/>
      <c r="EWF43" s="762"/>
      <c r="EWG43" s="762"/>
      <c r="EWH43" s="762"/>
      <c r="EWI43" s="762"/>
      <c r="EWJ43" s="762"/>
      <c r="EWK43" s="762"/>
      <c r="EWL43" s="762"/>
      <c r="EWM43" s="762"/>
      <c r="EWN43" s="762"/>
      <c r="EWO43" s="762"/>
      <c r="EWP43" s="762"/>
      <c r="EWQ43" s="762"/>
      <c r="EWR43" s="762"/>
      <c r="EWS43" s="762"/>
      <c r="EWT43" s="762"/>
      <c r="EWU43" s="762"/>
      <c r="EWV43" s="762"/>
      <c r="EWW43" s="762"/>
      <c r="EWX43" s="762"/>
      <c r="EWY43" s="762"/>
      <c r="EWZ43" s="762"/>
      <c r="EXA43" s="762"/>
      <c r="EXB43" s="762"/>
      <c r="EXC43" s="762"/>
      <c r="EXD43" s="762"/>
      <c r="EXE43" s="762"/>
      <c r="EXF43" s="762"/>
      <c r="EXG43" s="762"/>
      <c r="EXH43" s="762"/>
      <c r="EXI43" s="762"/>
      <c r="EXJ43" s="762"/>
      <c r="EXK43" s="762"/>
      <c r="EXL43" s="762"/>
      <c r="EXM43" s="762"/>
      <c r="EXN43" s="762"/>
      <c r="EXO43" s="762"/>
      <c r="EXP43" s="762"/>
      <c r="EXQ43" s="762"/>
      <c r="EXR43" s="762"/>
      <c r="EXS43" s="762"/>
      <c r="EXT43" s="762"/>
      <c r="EXU43" s="762"/>
      <c r="EXV43" s="762"/>
      <c r="EXW43" s="762"/>
      <c r="EXX43" s="762"/>
      <c r="EXY43" s="762"/>
      <c r="EXZ43" s="762"/>
      <c r="EYA43" s="762"/>
      <c r="EYB43" s="762"/>
      <c r="EYC43" s="762"/>
      <c r="EYD43" s="762"/>
      <c r="EYE43" s="762"/>
      <c r="EYF43" s="762"/>
      <c r="EYG43" s="762"/>
      <c r="EYH43" s="762"/>
      <c r="EYI43" s="762"/>
      <c r="EYJ43" s="762"/>
      <c r="EYK43" s="762"/>
      <c r="EYL43" s="762"/>
      <c r="EYM43" s="762"/>
      <c r="EYN43" s="762"/>
      <c r="EYO43" s="762"/>
      <c r="EYP43" s="762"/>
      <c r="EYQ43" s="762"/>
      <c r="EYR43" s="762"/>
      <c r="EYS43" s="762"/>
      <c r="EYT43" s="762"/>
      <c r="EYU43" s="762"/>
      <c r="EYV43" s="762"/>
      <c r="EYW43" s="762"/>
      <c r="EYX43" s="762"/>
      <c r="EYY43" s="762"/>
      <c r="EYZ43" s="762"/>
      <c r="EZA43" s="762"/>
      <c r="EZB43" s="762"/>
      <c r="EZC43" s="762"/>
      <c r="EZD43" s="762"/>
      <c r="EZE43" s="762"/>
      <c r="EZF43" s="762"/>
      <c r="EZG43" s="762"/>
      <c r="EZH43" s="762"/>
      <c r="EZI43" s="762"/>
      <c r="EZJ43" s="762"/>
      <c r="EZK43" s="762"/>
      <c r="EZL43" s="762"/>
      <c r="EZM43" s="762"/>
      <c r="EZN43" s="762"/>
      <c r="EZO43" s="762"/>
      <c r="EZP43" s="762"/>
      <c r="EZQ43" s="762"/>
      <c r="EZR43" s="762"/>
      <c r="EZS43" s="762"/>
      <c r="EZT43" s="762"/>
      <c r="EZU43" s="762"/>
      <c r="EZV43" s="762"/>
      <c r="EZW43" s="762"/>
      <c r="EZX43" s="762"/>
      <c r="EZY43" s="762"/>
      <c r="EZZ43" s="762"/>
      <c r="FAA43" s="762"/>
      <c r="FAB43" s="762"/>
      <c r="FAC43" s="762"/>
      <c r="FAD43" s="762"/>
      <c r="FAE43" s="762"/>
      <c r="FAF43" s="762"/>
      <c r="FAG43" s="762"/>
      <c r="FAH43" s="762"/>
      <c r="FAI43" s="762"/>
      <c r="FAJ43" s="762"/>
      <c r="FAK43" s="762"/>
      <c r="FAL43" s="762"/>
      <c r="FAM43" s="762"/>
      <c r="FAN43" s="762"/>
      <c r="FAO43" s="762"/>
      <c r="FAP43" s="762"/>
      <c r="FAQ43" s="762"/>
      <c r="FAR43" s="762"/>
      <c r="FAS43" s="762"/>
      <c r="FAT43" s="762"/>
      <c r="FAU43" s="762"/>
      <c r="FAV43" s="762"/>
      <c r="FAW43" s="762"/>
      <c r="FAX43" s="762"/>
      <c r="FAY43" s="762"/>
      <c r="FAZ43" s="762"/>
      <c r="FBA43" s="762"/>
      <c r="FBB43" s="762"/>
      <c r="FBC43" s="762"/>
      <c r="FBD43" s="762"/>
      <c r="FBE43" s="762"/>
      <c r="FBF43" s="762"/>
      <c r="FBG43" s="762"/>
      <c r="FBH43" s="762"/>
      <c r="FBI43" s="762"/>
      <c r="FBJ43" s="762"/>
      <c r="FBK43" s="762"/>
      <c r="FBL43" s="762"/>
      <c r="FBM43" s="762"/>
      <c r="FBN43" s="762"/>
      <c r="FBO43" s="762"/>
      <c r="FBP43" s="762"/>
      <c r="FBQ43" s="762"/>
      <c r="FBR43" s="762"/>
      <c r="FBS43" s="762"/>
      <c r="FBT43" s="762"/>
      <c r="FBU43" s="762"/>
      <c r="FBV43" s="762"/>
      <c r="FBW43" s="762"/>
      <c r="FBX43" s="762"/>
      <c r="FBY43" s="762"/>
      <c r="FBZ43" s="762"/>
      <c r="FCA43" s="762"/>
      <c r="FCB43" s="762"/>
      <c r="FCC43" s="762"/>
      <c r="FCD43" s="762"/>
      <c r="FCE43" s="762"/>
      <c r="FCF43" s="762"/>
      <c r="FCG43" s="762"/>
      <c r="FCH43" s="762"/>
      <c r="FCI43" s="762"/>
      <c r="FCJ43" s="762"/>
      <c r="FCK43" s="762"/>
      <c r="FCL43" s="762"/>
      <c r="FCM43" s="762"/>
      <c r="FCN43" s="762"/>
      <c r="FCO43" s="762"/>
      <c r="FCP43" s="762"/>
      <c r="FCQ43" s="762"/>
      <c r="FCR43" s="762"/>
      <c r="FCS43" s="762"/>
      <c r="FCT43" s="762"/>
      <c r="FCU43" s="762"/>
      <c r="FCV43" s="762"/>
      <c r="FCW43" s="762"/>
      <c r="FCX43" s="762"/>
      <c r="FCY43" s="762"/>
      <c r="FCZ43" s="762"/>
      <c r="FDA43" s="762"/>
      <c r="FDB43" s="762"/>
      <c r="FDC43" s="762"/>
      <c r="FDD43" s="762"/>
      <c r="FDE43" s="762"/>
      <c r="FDF43" s="762"/>
      <c r="FDG43" s="762"/>
      <c r="FDH43" s="762"/>
      <c r="FDI43" s="762"/>
      <c r="FDJ43" s="762"/>
      <c r="FDK43" s="762"/>
      <c r="FDL43" s="762"/>
      <c r="FDM43" s="762"/>
      <c r="FDN43" s="762"/>
      <c r="FDO43" s="762"/>
      <c r="FDP43" s="762"/>
      <c r="FDQ43" s="762"/>
      <c r="FDR43" s="762"/>
      <c r="FDS43" s="762"/>
      <c r="FDT43" s="762"/>
      <c r="FDU43" s="762"/>
      <c r="FDV43" s="762"/>
      <c r="FDW43" s="762"/>
      <c r="FDX43" s="762"/>
      <c r="FDY43" s="762"/>
      <c r="FDZ43" s="762"/>
      <c r="FEA43" s="762"/>
      <c r="FEB43" s="762"/>
      <c r="FEC43" s="762"/>
      <c r="FED43" s="762"/>
      <c r="FEE43" s="762"/>
      <c r="FEF43" s="762"/>
      <c r="FEG43" s="762"/>
      <c r="FEH43" s="762"/>
      <c r="FEI43" s="762"/>
      <c r="FEJ43" s="762"/>
      <c r="FEK43" s="762"/>
      <c r="FEL43" s="762"/>
      <c r="FEM43" s="762"/>
      <c r="FEN43" s="762"/>
      <c r="FEO43" s="762"/>
      <c r="FEP43" s="762"/>
      <c r="FEQ43" s="762"/>
      <c r="FER43" s="762"/>
      <c r="FES43" s="762"/>
      <c r="FET43" s="762"/>
      <c r="FEU43" s="762"/>
      <c r="FEV43" s="762"/>
      <c r="FEW43" s="762"/>
      <c r="FEX43" s="762"/>
      <c r="FEY43" s="762"/>
      <c r="FEZ43" s="762"/>
      <c r="FFA43" s="762"/>
      <c r="FFB43" s="762"/>
      <c r="FFC43" s="762"/>
      <c r="FFD43" s="762"/>
      <c r="FFE43" s="762"/>
      <c r="FFF43" s="762"/>
      <c r="FFG43" s="762"/>
      <c r="FFH43" s="762"/>
      <c r="FFI43" s="762"/>
      <c r="FFJ43" s="762"/>
      <c r="FFK43" s="762"/>
      <c r="FFL43" s="762"/>
      <c r="FFM43" s="762"/>
      <c r="FFN43" s="762"/>
      <c r="FFO43" s="762"/>
      <c r="FFP43" s="762"/>
      <c r="FFQ43" s="762"/>
      <c r="FFR43" s="762"/>
      <c r="FFS43" s="762"/>
      <c r="FFT43" s="762"/>
      <c r="FFU43" s="762"/>
      <c r="FFV43" s="762"/>
      <c r="FFW43" s="762"/>
      <c r="FFX43" s="762"/>
      <c r="FFY43" s="762"/>
      <c r="FFZ43" s="762"/>
      <c r="FGA43" s="762"/>
      <c r="FGB43" s="762"/>
      <c r="FGC43" s="762"/>
      <c r="FGD43" s="762"/>
      <c r="FGE43" s="762"/>
      <c r="FGF43" s="762"/>
      <c r="FGG43" s="762"/>
      <c r="FGH43" s="762"/>
      <c r="FGI43" s="762"/>
      <c r="FGJ43" s="762"/>
      <c r="FGK43" s="762"/>
      <c r="FGL43" s="762"/>
      <c r="FGM43" s="762"/>
      <c r="FGN43" s="762"/>
      <c r="FGO43" s="762"/>
      <c r="FGP43" s="762"/>
      <c r="FGQ43" s="762"/>
      <c r="FGR43" s="762"/>
      <c r="FGS43" s="762"/>
      <c r="FGT43" s="762"/>
      <c r="FGU43" s="762"/>
      <c r="FGV43" s="762"/>
      <c r="FGW43" s="762"/>
      <c r="FGX43" s="762"/>
      <c r="FGY43" s="762"/>
      <c r="FGZ43" s="762"/>
      <c r="FHA43" s="762"/>
      <c r="FHB43" s="762"/>
      <c r="FHC43" s="762"/>
      <c r="FHD43" s="762"/>
      <c r="FHE43" s="762"/>
      <c r="FHF43" s="762"/>
      <c r="FHG43" s="762"/>
      <c r="FHH43" s="762"/>
      <c r="FHI43" s="762"/>
      <c r="FHJ43" s="762"/>
      <c r="FHK43" s="762"/>
      <c r="FHL43" s="762"/>
      <c r="FHM43" s="762"/>
      <c r="FHN43" s="762"/>
      <c r="FHO43" s="762"/>
      <c r="FHP43" s="762"/>
      <c r="FHQ43" s="762"/>
      <c r="FHR43" s="762"/>
      <c r="FHS43" s="762"/>
      <c r="FHT43" s="762"/>
      <c r="FHU43" s="762"/>
      <c r="FHV43" s="762"/>
      <c r="FHW43" s="762"/>
      <c r="FHX43" s="762"/>
      <c r="FHY43" s="762"/>
      <c r="FHZ43" s="762"/>
      <c r="FIA43" s="762"/>
      <c r="FIB43" s="762"/>
      <c r="FIC43" s="762"/>
      <c r="FID43" s="762"/>
      <c r="FIE43" s="762"/>
      <c r="FIF43" s="762"/>
      <c r="FIG43" s="762"/>
      <c r="FIH43" s="762"/>
      <c r="FII43" s="762"/>
      <c r="FIJ43" s="762"/>
      <c r="FIK43" s="762"/>
      <c r="FIL43" s="762"/>
      <c r="FIM43" s="762"/>
      <c r="FIN43" s="762"/>
      <c r="FIO43" s="762"/>
      <c r="FIP43" s="762"/>
      <c r="FIQ43" s="762"/>
      <c r="FIR43" s="762"/>
      <c r="FIS43" s="762"/>
      <c r="FIT43" s="762"/>
      <c r="FIU43" s="762"/>
      <c r="FIV43" s="762"/>
      <c r="FIW43" s="762"/>
      <c r="FIX43" s="762"/>
      <c r="FIY43" s="762"/>
      <c r="FIZ43" s="762"/>
      <c r="FJA43" s="762"/>
      <c r="FJB43" s="762"/>
      <c r="FJC43" s="762"/>
      <c r="FJD43" s="762"/>
      <c r="FJE43" s="762"/>
      <c r="FJF43" s="762"/>
      <c r="FJG43" s="762"/>
      <c r="FJH43" s="762"/>
      <c r="FJI43" s="762"/>
      <c r="FJJ43" s="762"/>
      <c r="FJK43" s="762"/>
      <c r="FJL43" s="762"/>
      <c r="FJM43" s="762"/>
      <c r="FJN43" s="762"/>
      <c r="FJO43" s="762"/>
      <c r="FJP43" s="762"/>
      <c r="FJQ43" s="762"/>
      <c r="FJR43" s="762"/>
      <c r="FJS43" s="762"/>
      <c r="FJT43" s="762"/>
      <c r="FJU43" s="762"/>
      <c r="FJV43" s="762"/>
      <c r="FJW43" s="762"/>
      <c r="FJX43" s="762"/>
      <c r="FJY43" s="762"/>
      <c r="FJZ43" s="762"/>
      <c r="FKA43" s="762"/>
      <c r="FKB43" s="762"/>
      <c r="FKC43" s="762"/>
      <c r="FKD43" s="762"/>
      <c r="FKE43" s="762"/>
      <c r="FKF43" s="762"/>
      <c r="FKG43" s="762"/>
      <c r="FKH43" s="762"/>
      <c r="FKI43" s="762"/>
      <c r="FKJ43" s="762"/>
      <c r="FKK43" s="762"/>
      <c r="FKL43" s="762"/>
      <c r="FKM43" s="762"/>
      <c r="FKN43" s="762"/>
      <c r="FKO43" s="762"/>
      <c r="FKP43" s="762"/>
      <c r="FKQ43" s="762"/>
      <c r="FKR43" s="762"/>
      <c r="FKS43" s="762"/>
      <c r="FKT43" s="762"/>
      <c r="FKU43" s="762"/>
      <c r="FKV43" s="762"/>
      <c r="FKW43" s="762"/>
      <c r="FKX43" s="762"/>
      <c r="FKY43" s="762"/>
      <c r="FKZ43" s="762"/>
      <c r="FLA43" s="762"/>
      <c r="FLB43" s="762"/>
      <c r="FLC43" s="762"/>
      <c r="FLD43" s="762"/>
      <c r="FLE43" s="762"/>
      <c r="FLF43" s="762"/>
      <c r="FLG43" s="762"/>
      <c r="FLH43" s="762"/>
      <c r="FLI43" s="762"/>
      <c r="FLJ43" s="762"/>
      <c r="FLK43" s="762"/>
      <c r="FLL43" s="762"/>
      <c r="FLM43" s="762"/>
      <c r="FLN43" s="762"/>
      <c r="FLO43" s="762"/>
      <c r="FLP43" s="762"/>
      <c r="FLQ43" s="762"/>
      <c r="FLR43" s="762"/>
      <c r="FLS43" s="762"/>
      <c r="FLT43" s="762"/>
      <c r="FLU43" s="762"/>
      <c r="FLV43" s="762"/>
      <c r="FLW43" s="762"/>
      <c r="FLX43" s="762"/>
      <c r="FLY43" s="762"/>
      <c r="FLZ43" s="762"/>
      <c r="FMA43" s="762"/>
      <c r="FMB43" s="762"/>
      <c r="FMC43" s="762"/>
      <c r="FMD43" s="762"/>
      <c r="FME43" s="762"/>
      <c r="FMF43" s="762"/>
      <c r="FMG43" s="762"/>
      <c r="FMH43" s="762"/>
      <c r="FMI43" s="762"/>
      <c r="FMJ43" s="762"/>
      <c r="FMK43" s="762"/>
      <c r="FML43" s="762"/>
      <c r="FMM43" s="762"/>
      <c r="FMN43" s="762"/>
      <c r="FMO43" s="762"/>
      <c r="FMP43" s="762"/>
      <c r="FMQ43" s="762"/>
      <c r="FMR43" s="762"/>
      <c r="FMS43" s="762"/>
      <c r="FMT43" s="762"/>
      <c r="FMU43" s="762"/>
      <c r="FMV43" s="762"/>
      <c r="FMW43" s="762"/>
      <c r="FMX43" s="762"/>
      <c r="FMY43" s="762"/>
      <c r="FMZ43" s="762"/>
      <c r="FNA43" s="762"/>
      <c r="FNB43" s="762"/>
      <c r="FNC43" s="762"/>
      <c r="FND43" s="762"/>
      <c r="FNE43" s="762"/>
      <c r="FNF43" s="762"/>
      <c r="FNG43" s="762"/>
      <c r="FNH43" s="762"/>
      <c r="FNI43" s="762"/>
      <c r="FNJ43" s="762"/>
      <c r="FNK43" s="762"/>
      <c r="FNL43" s="762"/>
      <c r="FNM43" s="762"/>
      <c r="FNN43" s="762"/>
      <c r="FNO43" s="762"/>
      <c r="FNP43" s="762"/>
      <c r="FNQ43" s="762"/>
      <c r="FNR43" s="762"/>
      <c r="FNS43" s="762"/>
      <c r="FNT43" s="762"/>
      <c r="FNU43" s="762"/>
      <c r="FNV43" s="762"/>
      <c r="FNW43" s="762"/>
      <c r="FNX43" s="762"/>
      <c r="FNY43" s="762"/>
      <c r="FNZ43" s="762"/>
      <c r="FOA43" s="762"/>
      <c r="FOB43" s="762"/>
      <c r="FOC43" s="762"/>
      <c r="FOD43" s="762"/>
      <c r="FOE43" s="762"/>
      <c r="FOF43" s="762"/>
      <c r="FOG43" s="762"/>
      <c r="FOH43" s="762"/>
      <c r="FOI43" s="762"/>
      <c r="FOJ43" s="762"/>
      <c r="FOK43" s="762"/>
      <c r="FOL43" s="762"/>
      <c r="FOM43" s="762"/>
      <c r="FON43" s="762"/>
      <c r="FOO43" s="762"/>
      <c r="FOP43" s="762"/>
      <c r="FOQ43" s="762"/>
      <c r="FOR43" s="762"/>
      <c r="FOS43" s="762"/>
      <c r="FOT43" s="762"/>
      <c r="FOU43" s="762"/>
      <c r="FOV43" s="762"/>
      <c r="FOW43" s="762"/>
      <c r="FOX43" s="762"/>
      <c r="FOY43" s="762"/>
      <c r="FOZ43" s="762"/>
      <c r="FPA43" s="762"/>
      <c r="FPB43" s="762"/>
      <c r="FPC43" s="762"/>
      <c r="FPD43" s="762"/>
      <c r="FPE43" s="762"/>
      <c r="FPF43" s="762"/>
      <c r="FPG43" s="762"/>
      <c r="FPH43" s="762"/>
      <c r="FPI43" s="762"/>
      <c r="FPJ43" s="762"/>
      <c r="FPK43" s="762"/>
      <c r="FPL43" s="762"/>
      <c r="FPM43" s="762"/>
      <c r="FPN43" s="762"/>
      <c r="FPO43" s="762"/>
      <c r="FPP43" s="762"/>
      <c r="FPQ43" s="762"/>
      <c r="FPR43" s="762"/>
      <c r="FPS43" s="762"/>
      <c r="FPT43" s="762"/>
      <c r="FPU43" s="762"/>
      <c r="FPV43" s="762"/>
      <c r="FPW43" s="762"/>
      <c r="FPX43" s="762"/>
      <c r="FPY43" s="762"/>
      <c r="FPZ43" s="762"/>
      <c r="FQA43" s="762"/>
      <c r="FQB43" s="762"/>
      <c r="FQC43" s="762"/>
      <c r="FQD43" s="762"/>
      <c r="FQE43" s="762"/>
      <c r="FQF43" s="762"/>
      <c r="FQG43" s="762"/>
      <c r="FQH43" s="762"/>
      <c r="FQI43" s="762"/>
      <c r="FQJ43" s="762"/>
      <c r="FQK43" s="762"/>
      <c r="FQL43" s="762"/>
      <c r="FQM43" s="762"/>
      <c r="FQN43" s="762"/>
      <c r="FQO43" s="762"/>
      <c r="FQP43" s="762"/>
      <c r="FQQ43" s="762"/>
      <c r="FQR43" s="762"/>
      <c r="FQS43" s="762"/>
      <c r="FQT43" s="762"/>
      <c r="FQU43" s="762"/>
      <c r="FQV43" s="762"/>
      <c r="FQW43" s="762"/>
      <c r="FQX43" s="762"/>
      <c r="FQY43" s="762"/>
      <c r="FQZ43" s="762"/>
      <c r="FRA43" s="762"/>
      <c r="FRB43" s="762"/>
      <c r="FRC43" s="762"/>
      <c r="FRD43" s="762"/>
      <c r="FRE43" s="762"/>
      <c r="FRF43" s="762"/>
      <c r="FRG43" s="762"/>
      <c r="FRH43" s="762"/>
      <c r="FRI43" s="762"/>
      <c r="FRJ43" s="762"/>
      <c r="FRK43" s="762"/>
      <c r="FRL43" s="762"/>
      <c r="FRM43" s="762"/>
      <c r="FRN43" s="762"/>
      <c r="FRO43" s="762"/>
      <c r="FRP43" s="762"/>
      <c r="FRQ43" s="762"/>
      <c r="FRR43" s="762"/>
      <c r="FRS43" s="762"/>
      <c r="FRT43" s="762"/>
      <c r="FRU43" s="762"/>
      <c r="FRV43" s="762"/>
      <c r="FRW43" s="762"/>
      <c r="FRX43" s="762"/>
      <c r="FRY43" s="762"/>
      <c r="FRZ43" s="762"/>
      <c r="FSA43" s="762"/>
      <c r="FSB43" s="762"/>
      <c r="FSC43" s="762"/>
      <c r="FSD43" s="762"/>
      <c r="FSE43" s="762"/>
      <c r="FSF43" s="762"/>
      <c r="FSG43" s="762"/>
      <c r="FSH43" s="762"/>
      <c r="FSI43" s="762"/>
      <c r="FSJ43" s="762"/>
      <c r="FSK43" s="762"/>
      <c r="FSL43" s="762"/>
      <c r="FSM43" s="762"/>
      <c r="FSN43" s="762"/>
      <c r="FSO43" s="762"/>
      <c r="FSP43" s="762"/>
      <c r="FSQ43" s="762"/>
      <c r="FSR43" s="762"/>
      <c r="FSS43" s="762"/>
      <c r="FST43" s="762"/>
      <c r="FSU43" s="762"/>
      <c r="FSV43" s="762"/>
      <c r="FSW43" s="762"/>
      <c r="FSX43" s="762"/>
      <c r="FSY43" s="762"/>
      <c r="FSZ43" s="762"/>
      <c r="FTA43" s="762"/>
      <c r="FTB43" s="762"/>
      <c r="FTC43" s="762"/>
      <c r="FTD43" s="762"/>
      <c r="FTE43" s="762"/>
      <c r="FTF43" s="762"/>
      <c r="FTG43" s="762"/>
      <c r="FTH43" s="762"/>
      <c r="FTI43" s="762"/>
      <c r="FTJ43" s="762"/>
      <c r="FTK43" s="762"/>
      <c r="FTL43" s="762"/>
      <c r="FTM43" s="762"/>
      <c r="FTN43" s="762"/>
      <c r="FTO43" s="762"/>
      <c r="FTP43" s="762"/>
      <c r="FTQ43" s="762"/>
      <c r="FTR43" s="762"/>
      <c r="FTS43" s="762"/>
      <c r="FTT43" s="762"/>
      <c r="FTU43" s="762"/>
      <c r="FTV43" s="762"/>
      <c r="FTW43" s="762"/>
      <c r="FTX43" s="762"/>
      <c r="FTY43" s="762"/>
      <c r="FTZ43" s="762"/>
      <c r="FUA43" s="762"/>
      <c r="FUB43" s="762"/>
      <c r="FUC43" s="762"/>
      <c r="FUD43" s="762"/>
      <c r="FUE43" s="762"/>
      <c r="FUF43" s="762"/>
      <c r="FUG43" s="762"/>
      <c r="FUH43" s="762"/>
      <c r="FUI43" s="762"/>
      <c r="FUJ43" s="762"/>
      <c r="FUK43" s="762"/>
      <c r="FUL43" s="762"/>
      <c r="FUM43" s="762"/>
      <c r="FUN43" s="762"/>
      <c r="FUO43" s="762"/>
      <c r="FUP43" s="762"/>
      <c r="FUQ43" s="762"/>
      <c r="FUR43" s="762"/>
      <c r="FUS43" s="762"/>
      <c r="FUT43" s="762"/>
      <c r="FUU43" s="762"/>
      <c r="FUV43" s="762"/>
      <c r="FUW43" s="762"/>
      <c r="FUX43" s="762"/>
      <c r="FUY43" s="762"/>
      <c r="FUZ43" s="762"/>
      <c r="FVA43" s="762"/>
      <c r="FVB43" s="762"/>
      <c r="FVC43" s="762"/>
      <c r="FVD43" s="762"/>
      <c r="FVE43" s="762"/>
      <c r="FVF43" s="762"/>
      <c r="FVG43" s="762"/>
      <c r="FVH43" s="762"/>
      <c r="FVI43" s="762"/>
      <c r="FVJ43" s="762"/>
      <c r="FVK43" s="762"/>
      <c r="FVL43" s="762"/>
      <c r="FVM43" s="762"/>
      <c r="FVN43" s="762"/>
      <c r="FVO43" s="762"/>
      <c r="FVP43" s="762"/>
      <c r="FVQ43" s="762"/>
      <c r="FVR43" s="762"/>
      <c r="FVS43" s="762"/>
      <c r="FVT43" s="762"/>
      <c r="FVU43" s="762"/>
      <c r="FVV43" s="762"/>
      <c r="FVW43" s="762"/>
      <c r="FVX43" s="762"/>
      <c r="FVY43" s="762"/>
      <c r="FVZ43" s="762"/>
      <c r="FWA43" s="762"/>
      <c r="FWB43" s="762"/>
      <c r="FWC43" s="762"/>
      <c r="FWD43" s="762"/>
      <c r="FWE43" s="762"/>
      <c r="FWF43" s="762"/>
      <c r="FWG43" s="762"/>
      <c r="FWH43" s="762"/>
      <c r="FWI43" s="762"/>
      <c r="FWJ43" s="762"/>
      <c r="FWK43" s="762"/>
      <c r="FWL43" s="762"/>
      <c r="FWM43" s="762"/>
      <c r="FWN43" s="762"/>
      <c r="FWO43" s="762"/>
      <c r="FWP43" s="762"/>
      <c r="FWQ43" s="762"/>
      <c r="FWR43" s="762"/>
      <c r="FWS43" s="762"/>
      <c r="FWT43" s="762"/>
      <c r="FWU43" s="762"/>
      <c r="FWV43" s="762"/>
      <c r="FWW43" s="762"/>
      <c r="FWX43" s="762"/>
      <c r="FWY43" s="762"/>
      <c r="FWZ43" s="762"/>
      <c r="FXA43" s="762"/>
      <c r="FXB43" s="762"/>
      <c r="FXC43" s="762"/>
      <c r="FXD43" s="762"/>
      <c r="FXE43" s="762"/>
      <c r="FXF43" s="762"/>
      <c r="FXG43" s="762"/>
      <c r="FXH43" s="762"/>
      <c r="FXI43" s="762"/>
      <c r="FXJ43" s="762"/>
      <c r="FXK43" s="762"/>
      <c r="FXL43" s="762"/>
      <c r="FXM43" s="762"/>
      <c r="FXN43" s="762"/>
      <c r="FXO43" s="762"/>
      <c r="FXP43" s="762"/>
      <c r="FXQ43" s="762"/>
      <c r="FXR43" s="762"/>
      <c r="FXS43" s="762"/>
      <c r="FXT43" s="762"/>
      <c r="FXU43" s="762"/>
      <c r="FXV43" s="762"/>
      <c r="FXW43" s="762"/>
      <c r="FXX43" s="762"/>
      <c r="FXY43" s="762"/>
      <c r="FXZ43" s="762"/>
      <c r="FYA43" s="762"/>
      <c r="FYB43" s="762"/>
      <c r="FYC43" s="762"/>
      <c r="FYD43" s="762"/>
      <c r="FYE43" s="762"/>
      <c r="FYF43" s="762"/>
      <c r="FYG43" s="762"/>
      <c r="FYH43" s="762"/>
      <c r="FYI43" s="762"/>
      <c r="FYJ43" s="762"/>
      <c r="FYK43" s="762"/>
      <c r="FYL43" s="762"/>
      <c r="FYM43" s="762"/>
      <c r="FYN43" s="762"/>
      <c r="FYO43" s="762"/>
      <c r="FYP43" s="762"/>
      <c r="FYQ43" s="762"/>
      <c r="FYR43" s="762"/>
      <c r="FYS43" s="762"/>
      <c r="FYT43" s="762"/>
      <c r="FYU43" s="762"/>
      <c r="FYV43" s="762"/>
      <c r="FYW43" s="762"/>
      <c r="FYX43" s="762"/>
      <c r="FYY43" s="762"/>
      <c r="FYZ43" s="762"/>
      <c r="FZA43" s="762"/>
      <c r="FZB43" s="762"/>
      <c r="FZC43" s="762"/>
      <c r="FZD43" s="762"/>
      <c r="FZE43" s="762"/>
      <c r="FZF43" s="762"/>
      <c r="FZG43" s="762"/>
      <c r="FZH43" s="762"/>
      <c r="FZI43" s="762"/>
      <c r="FZJ43" s="762"/>
      <c r="FZK43" s="762"/>
      <c r="FZL43" s="762"/>
      <c r="FZM43" s="762"/>
      <c r="FZN43" s="762"/>
      <c r="FZO43" s="762"/>
      <c r="FZP43" s="762"/>
      <c r="FZQ43" s="762"/>
      <c r="FZR43" s="762"/>
      <c r="FZS43" s="762"/>
      <c r="FZT43" s="762"/>
      <c r="FZU43" s="762"/>
      <c r="FZV43" s="762"/>
      <c r="FZW43" s="762"/>
      <c r="FZX43" s="762"/>
      <c r="FZY43" s="762"/>
      <c r="FZZ43" s="762"/>
      <c r="GAA43" s="762"/>
      <c r="GAB43" s="762"/>
      <c r="GAC43" s="762"/>
      <c r="GAD43" s="762"/>
      <c r="GAE43" s="762"/>
      <c r="GAF43" s="762"/>
      <c r="GAG43" s="762"/>
      <c r="GAH43" s="762"/>
      <c r="GAI43" s="762"/>
      <c r="GAJ43" s="762"/>
      <c r="GAK43" s="762"/>
      <c r="GAL43" s="762"/>
      <c r="GAM43" s="762"/>
      <c r="GAN43" s="762"/>
      <c r="GAO43" s="762"/>
      <c r="GAP43" s="762"/>
      <c r="GAQ43" s="762"/>
      <c r="GAR43" s="762"/>
      <c r="GAS43" s="762"/>
      <c r="GAT43" s="762"/>
      <c r="GAU43" s="762"/>
      <c r="GAV43" s="762"/>
      <c r="GAW43" s="762"/>
      <c r="GAX43" s="762"/>
      <c r="GAY43" s="762"/>
      <c r="GAZ43" s="762"/>
      <c r="GBA43" s="762"/>
      <c r="GBB43" s="762"/>
      <c r="GBC43" s="762"/>
      <c r="GBD43" s="762"/>
      <c r="GBE43" s="762"/>
      <c r="GBF43" s="762"/>
      <c r="GBG43" s="762"/>
      <c r="GBH43" s="762"/>
      <c r="GBI43" s="762"/>
      <c r="GBJ43" s="762"/>
      <c r="GBK43" s="762"/>
      <c r="GBL43" s="762"/>
      <c r="GBM43" s="762"/>
      <c r="GBN43" s="762"/>
      <c r="GBO43" s="762"/>
      <c r="GBP43" s="762"/>
      <c r="GBQ43" s="762"/>
      <c r="GBR43" s="762"/>
      <c r="GBS43" s="762"/>
      <c r="GBT43" s="762"/>
      <c r="GBU43" s="762"/>
      <c r="GBV43" s="762"/>
      <c r="GBW43" s="762"/>
      <c r="GBX43" s="762"/>
      <c r="GBY43" s="762"/>
      <c r="GBZ43" s="762"/>
      <c r="GCA43" s="762"/>
      <c r="GCB43" s="762"/>
      <c r="GCC43" s="762"/>
      <c r="GCD43" s="762"/>
      <c r="GCE43" s="762"/>
      <c r="GCF43" s="762"/>
      <c r="GCG43" s="762"/>
      <c r="GCH43" s="762"/>
      <c r="GCI43" s="762"/>
      <c r="GCJ43" s="762"/>
      <c r="GCK43" s="762"/>
      <c r="GCL43" s="762"/>
      <c r="GCM43" s="762"/>
      <c r="GCN43" s="762"/>
      <c r="GCO43" s="762"/>
      <c r="GCP43" s="762"/>
      <c r="GCQ43" s="762"/>
      <c r="GCR43" s="762"/>
      <c r="GCS43" s="762"/>
      <c r="GCT43" s="762"/>
      <c r="GCU43" s="762"/>
      <c r="GCV43" s="762"/>
      <c r="GCW43" s="762"/>
      <c r="GCX43" s="762"/>
      <c r="GCY43" s="762"/>
      <c r="GCZ43" s="762"/>
      <c r="GDA43" s="762"/>
      <c r="GDB43" s="762"/>
      <c r="GDC43" s="762"/>
      <c r="GDD43" s="762"/>
      <c r="GDE43" s="762"/>
      <c r="GDF43" s="762"/>
      <c r="GDG43" s="762"/>
      <c r="GDH43" s="762"/>
      <c r="GDI43" s="762"/>
      <c r="GDJ43" s="762"/>
      <c r="GDK43" s="762"/>
      <c r="GDL43" s="762"/>
      <c r="GDM43" s="762"/>
      <c r="GDN43" s="762"/>
      <c r="GDO43" s="762"/>
      <c r="GDP43" s="762"/>
      <c r="GDQ43" s="762"/>
      <c r="GDR43" s="762"/>
      <c r="GDS43" s="762"/>
      <c r="GDT43" s="762"/>
      <c r="GDU43" s="762"/>
      <c r="GDV43" s="762"/>
      <c r="GDW43" s="762"/>
      <c r="GDX43" s="762"/>
      <c r="GDY43" s="762"/>
      <c r="GDZ43" s="762"/>
      <c r="GEA43" s="762"/>
      <c r="GEB43" s="762"/>
      <c r="GEC43" s="762"/>
      <c r="GED43" s="762"/>
      <c r="GEE43" s="762"/>
      <c r="GEF43" s="762"/>
      <c r="GEG43" s="762"/>
      <c r="GEH43" s="762"/>
      <c r="GEI43" s="762"/>
      <c r="GEJ43" s="762"/>
      <c r="GEK43" s="762"/>
      <c r="GEL43" s="762"/>
      <c r="GEM43" s="762"/>
      <c r="GEN43" s="762"/>
      <c r="GEO43" s="762"/>
      <c r="GEP43" s="762"/>
      <c r="GEQ43" s="762"/>
      <c r="GER43" s="762"/>
      <c r="GES43" s="762"/>
      <c r="GET43" s="762"/>
      <c r="GEU43" s="762"/>
      <c r="GEV43" s="762"/>
      <c r="GEW43" s="762"/>
      <c r="GEX43" s="762"/>
      <c r="GEY43" s="762"/>
      <c r="GEZ43" s="762"/>
      <c r="GFA43" s="762"/>
      <c r="GFB43" s="762"/>
      <c r="GFC43" s="762"/>
      <c r="GFD43" s="762"/>
      <c r="GFE43" s="762"/>
      <c r="GFF43" s="762"/>
      <c r="GFG43" s="762"/>
      <c r="GFH43" s="762"/>
      <c r="GFI43" s="762"/>
      <c r="GFJ43" s="762"/>
      <c r="GFK43" s="762"/>
      <c r="GFL43" s="762"/>
      <c r="GFM43" s="762"/>
      <c r="GFN43" s="762"/>
      <c r="GFO43" s="762"/>
      <c r="GFP43" s="762"/>
      <c r="GFQ43" s="762"/>
      <c r="GFR43" s="762"/>
      <c r="GFS43" s="762"/>
      <c r="GFT43" s="762"/>
      <c r="GFU43" s="762"/>
      <c r="GFV43" s="762"/>
      <c r="GFW43" s="762"/>
      <c r="GFX43" s="762"/>
      <c r="GFY43" s="762"/>
      <c r="GFZ43" s="762"/>
      <c r="GGA43" s="762"/>
      <c r="GGB43" s="762"/>
      <c r="GGC43" s="762"/>
      <c r="GGD43" s="762"/>
      <c r="GGE43" s="762"/>
      <c r="GGF43" s="762"/>
      <c r="GGG43" s="762"/>
      <c r="GGH43" s="762"/>
      <c r="GGI43" s="762"/>
      <c r="GGJ43" s="762"/>
      <c r="GGK43" s="762"/>
      <c r="GGL43" s="762"/>
      <c r="GGM43" s="762"/>
      <c r="GGN43" s="762"/>
      <c r="GGO43" s="762"/>
      <c r="GGP43" s="762"/>
      <c r="GGQ43" s="762"/>
      <c r="GGR43" s="762"/>
      <c r="GGS43" s="762"/>
      <c r="GGT43" s="762"/>
      <c r="GGU43" s="762"/>
      <c r="GGV43" s="762"/>
      <c r="GGW43" s="762"/>
      <c r="GGX43" s="762"/>
      <c r="GGY43" s="762"/>
      <c r="GGZ43" s="762"/>
      <c r="GHA43" s="762"/>
      <c r="GHB43" s="762"/>
      <c r="GHC43" s="762"/>
      <c r="GHD43" s="762"/>
      <c r="GHE43" s="762"/>
      <c r="GHF43" s="762"/>
      <c r="GHG43" s="762"/>
      <c r="GHH43" s="762"/>
      <c r="GHI43" s="762"/>
      <c r="GHJ43" s="762"/>
      <c r="GHK43" s="762"/>
      <c r="GHL43" s="762"/>
      <c r="GHM43" s="762"/>
      <c r="GHN43" s="762"/>
      <c r="GHO43" s="762"/>
      <c r="GHP43" s="762"/>
      <c r="GHQ43" s="762"/>
      <c r="GHR43" s="762"/>
      <c r="GHS43" s="762"/>
      <c r="GHT43" s="762"/>
      <c r="GHU43" s="762"/>
      <c r="GHV43" s="762"/>
      <c r="GHW43" s="762"/>
      <c r="GHX43" s="762"/>
      <c r="GHY43" s="762"/>
      <c r="GHZ43" s="762"/>
      <c r="GIA43" s="762"/>
      <c r="GIB43" s="762"/>
      <c r="GIC43" s="762"/>
      <c r="GID43" s="762"/>
      <c r="GIE43" s="762"/>
      <c r="GIF43" s="762"/>
      <c r="GIG43" s="762"/>
      <c r="GIH43" s="762"/>
      <c r="GII43" s="762"/>
      <c r="GIJ43" s="762"/>
      <c r="GIK43" s="762"/>
      <c r="GIL43" s="762"/>
      <c r="GIM43" s="762"/>
      <c r="GIN43" s="762"/>
      <c r="GIO43" s="762"/>
      <c r="GIP43" s="762"/>
      <c r="GIQ43" s="762"/>
      <c r="GIR43" s="762"/>
      <c r="GIS43" s="762"/>
      <c r="GIT43" s="762"/>
      <c r="GIU43" s="762"/>
      <c r="GIV43" s="762"/>
      <c r="GIW43" s="762"/>
      <c r="GIX43" s="762"/>
      <c r="GIY43" s="762"/>
      <c r="GIZ43" s="762"/>
      <c r="GJA43" s="762"/>
      <c r="GJB43" s="762"/>
      <c r="GJC43" s="762"/>
      <c r="GJD43" s="762"/>
      <c r="GJE43" s="762"/>
      <c r="GJF43" s="762"/>
      <c r="GJG43" s="762"/>
      <c r="GJH43" s="762"/>
      <c r="GJI43" s="762"/>
      <c r="GJJ43" s="762"/>
      <c r="GJK43" s="762"/>
      <c r="GJL43" s="762"/>
      <c r="GJM43" s="762"/>
      <c r="GJN43" s="762"/>
      <c r="GJO43" s="762"/>
      <c r="GJP43" s="762"/>
      <c r="GJQ43" s="762"/>
      <c r="GJR43" s="762"/>
      <c r="GJS43" s="762"/>
      <c r="GJT43" s="762"/>
      <c r="GJU43" s="762"/>
      <c r="GJV43" s="762"/>
      <c r="GJW43" s="762"/>
      <c r="GJX43" s="762"/>
      <c r="GJY43" s="762"/>
      <c r="GJZ43" s="762"/>
      <c r="GKA43" s="762"/>
      <c r="GKB43" s="762"/>
      <c r="GKC43" s="762"/>
      <c r="GKD43" s="762"/>
      <c r="GKE43" s="762"/>
      <c r="GKF43" s="762"/>
      <c r="GKG43" s="762"/>
      <c r="GKH43" s="762"/>
      <c r="GKI43" s="762"/>
      <c r="GKJ43" s="762"/>
      <c r="GKK43" s="762"/>
      <c r="GKL43" s="762"/>
      <c r="GKM43" s="762"/>
      <c r="GKN43" s="762"/>
      <c r="GKO43" s="762"/>
      <c r="GKP43" s="762"/>
      <c r="GKQ43" s="762"/>
      <c r="GKR43" s="762"/>
      <c r="GKS43" s="762"/>
      <c r="GKT43" s="762"/>
      <c r="GKU43" s="762"/>
      <c r="GKV43" s="762"/>
      <c r="GKW43" s="762"/>
      <c r="GKX43" s="762"/>
      <c r="GKY43" s="762"/>
      <c r="GKZ43" s="762"/>
      <c r="GLA43" s="762"/>
      <c r="GLB43" s="762"/>
      <c r="GLC43" s="762"/>
      <c r="GLD43" s="762"/>
      <c r="GLE43" s="762"/>
      <c r="GLF43" s="762"/>
      <c r="GLG43" s="762"/>
      <c r="GLH43" s="762"/>
      <c r="GLI43" s="762"/>
      <c r="GLJ43" s="762"/>
      <c r="GLK43" s="762"/>
      <c r="GLL43" s="762"/>
      <c r="GLM43" s="762"/>
      <c r="GLN43" s="762"/>
      <c r="GLO43" s="762"/>
      <c r="GLP43" s="762"/>
      <c r="GLQ43" s="762"/>
      <c r="GLR43" s="762"/>
      <c r="GLS43" s="762"/>
      <c r="GLT43" s="762"/>
      <c r="GLU43" s="762"/>
      <c r="GLV43" s="762"/>
      <c r="GLW43" s="762"/>
      <c r="GLX43" s="762"/>
      <c r="GLY43" s="762"/>
      <c r="GLZ43" s="762"/>
      <c r="GMA43" s="762"/>
      <c r="GMB43" s="762"/>
      <c r="GMC43" s="762"/>
      <c r="GMD43" s="762"/>
      <c r="GME43" s="762"/>
      <c r="GMF43" s="762"/>
      <c r="GMG43" s="762"/>
      <c r="GMH43" s="762"/>
      <c r="GMI43" s="762"/>
      <c r="GMJ43" s="762"/>
      <c r="GMK43" s="762"/>
      <c r="GML43" s="762"/>
      <c r="GMM43" s="762"/>
      <c r="GMN43" s="762"/>
      <c r="GMO43" s="762"/>
      <c r="GMP43" s="762"/>
      <c r="GMQ43" s="762"/>
      <c r="GMR43" s="762"/>
      <c r="GMS43" s="762"/>
      <c r="GMT43" s="762"/>
      <c r="GMU43" s="762"/>
      <c r="GMV43" s="762"/>
      <c r="GMW43" s="762"/>
      <c r="GMX43" s="762"/>
      <c r="GMY43" s="762"/>
      <c r="GMZ43" s="762"/>
      <c r="GNA43" s="762"/>
      <c r="GNB43" s="762"/>
      <c r="GNC43" s="762"/>
      <c r="GND43" s="762"/>
      <c r="GNE43" s="762"/>
      <c r="GNF43" s="762"/>
      <c r="GNG43" s="762"/>
      <c r="GNH43" s="762"/>
      <c r="GNI43" s="762"/>
      <c r="GNJ43" s="762"/>
      <c r="GNK43" s="762"/>
      <c r="GNL43" s="762"/>
      <c r="GNM43" s="762"/>
      <c r="GNN43" s="762"/>
      <c r="GNO43" s="762"/>
      <c r="GNP43" s="762"/>
      <c r="GNQ43" s="762"/>
      <c r="GNR43" s="762"/>
      <c r="GNS43" s="762"/>
      <c r="GNT43" s="762"/>
      <c r="GNU43" s="762"/>
      <c r="GNV43" s="762"/>
      <c r="GNW43" s="762"/>
      <c r="GNX43" s="762"/>
      <c r="GNY43" s="762"/>
      <c r="GNZ43" s="762"/>
      <c r="GOA43" s="762"/>
      <c r="GOB43" s="762"/>
      <c r="GOC43" s="762"/>
      <c r="GOD43" s="762"/>
      <c r="GOE43" s="762"/>
      <c r="GOF43" s="762"/>
      <c r="GOG43" s="762"/>
      <c r="GOH43" s="762"/>
      <c r="GOI43" s="762"/>
      <c r="GOJ43" s="762"/>
      <c r="GOK43" s="762"/>
      <c r="GOL43" s="762"/>
      <c r="GOM43" s="762"/>
      <c r="GON43" s="762"/>
      <c r="GOO43" s="762"/>
      <c r="GOP43" s="762"/>
      <c r="GOQ43" s="762"/>
      <c r="GOR43" s="762"/>
      <c r="GOS43" s="762"/>
      <c r="GOT43" s="762"/>
      <c r="GOU43" s="762"/>
      <c r="GOV43" s="762"/>
      <c r="GOW43" s="762"/>
      <c r="GOX43" s="762"/>
      <c r="GOY43" s="762"/>
      <c r="GOZ43" s="762"/>
      <c r="GPA43" s="762"/>
      <c r="GPB43" s="762"/>
      <c r="GPC43" s="762"/>
      <c r="GPD43" s="762"/>
      <c r="GPE43" s="762"/>
      <c r="GPF43" s="762"/>
      <c r="GPG43" s="762"/>
      <c r="GPH43" s="762"/>
      <c r="GPI43" s="762"/>
      <c r="GPJ43" s="762"/>
      <c r="GPK43" s="762"/>
      <c r="GPL43" s="762"/>
      <c r="GPM43" s="762"/>
      <c r="GPN43" s="762"/>
      <c r="GPO43" s="762"/>
      <c r="GPP43" s="762"/>
      <c r="GPQ43" s="762"/>
      <c r="GPR43" s="762"/>
      <c r="GPS43" s="762"/>
      <c r="GPT43" s="762"/>
      <c r="GPU43" s="762"/>
      <c r="GPV43" s="762"/>
      <c r="GPW43" s="762"/>
      <c r="GPX43" s="762"/>
      <c r="GPY43" s="762"/>
      <c r="GPZ43" s="762"/>
      <c r="GQA43" s="762"/>
      <c r="GQB43" s="762"/>
      <c r="GQC43" s="762"/>
      <c r="GQD43" s="762"/>
      <c r="GQE43" s="762"/>
      <c r="GQF43" s="762"/>
      <c r="GQG43" s="762"/>
      <c r="GQH43" s="762"/>
      <c r="GQI43" s="762"/>
      <c r="GQJ43" s="762"/>
      <c r="GQK43" s="762"/>
      <c r="GQL43" s="762"/>
      <c r="GQM43" s="762"/>
      <c r="GQN43" s="762"/>
      <c r="GQO43" s="762"/>
      <c r="GQP43" s="762"/>
      <c r="GQQ43" s="762"/>
      <c r="GQR43" s="762"/>
      <c r="GQS43" s="762"/>
      <c r="GQT43" s="762"/>
      <c r="GQU43" s="762"/>
      <c r="GQV43" s="762"/>
      <c r="GQW43" s="762"/>
      <c r="GQX43" s="762"/>
      <c r="GQY43" s="762"/>
      <c r="GQZ43" s="762"/>
      <c r="GRA43" s="762"/>
      <c r="GRB43" s="762"/>
      <c r="GRC43" s="762"/>
      <c r="GRD43" s="762"/>
      <c r="GRE43" s="762"/>
      <c r="GRF43" s="762"/>
      <c r="GRG43" s="762"/>
      <c r="GRH43" s="762"/>
      <c r="GRI43" s="762"/>
      <c r="GRJ43" s="762"/>
      <c r="GRK43" s="762"/>
      <c r="GRL43" s="762"/>
      <c r="GRM43" s="762"/>
      <c r="GRN43" s="762"/>
      <c r="GRO43" s="762"/>
      <c r="GRP43" s="762"/>
      <c r="GRQ43" s="762"/>
      <c r="GRR43" s="762"/>
      <c r="GRS43" s="762"/>
      <c r="GRT43" s="762"/>
      <c r="GRU43" s="762"/>
      <c r="GRV43" s="762"/>
      <c r="GRW43" s="762"/>
      <c r="GRX43" s="762"/>
      <c r="GRY43" s="762"/>
      <c r="GRZ43" s="762"/>
      <c r="GSA43" s="762"/>
      <c r="GSB43" s="762"/>
      <c r="GSC43" s="762"/>
      <c r="GSD43" s="762"/>
      <c r="GSE43" s="762"/>
      <c r="GSF43" s="762"/>
      <c r="GSG43" s="762"/>
      <c r="GSH43" s="762"/>
      <c r="GSI43" s="762"/>
      <c r="GSJ43" s="762"/>
      <c r="GSK43" s="762"/>
      <c r="GSL43" s="762"/>
      <c r="GSM43" s="762"/>
      <c r="GSN43" s="762"/>
      <c r="GSO43" s="762"/>
      <c r="GSP43" s="762"/>
      <c r="GSQ43" s="762"/>
      <c r="GSR43" s="762"/>
      <c r="GSS43" s="762"/>
      <c r="GST43" s="762"/>
      <c r="GSU43" s="762"/>
      <c r="GSV43" s="762"/>
      <c r="GSW43" s="762"/>
      <c r="GSX43" s="762"/>
      <c r="GSY43" s="762"/>
      <c r="GSZ43" s="762"/>
      <c r="GTA43" s="762"/>
      <c r="GTB43" s="762"/>
      <c r="GTC43" s="762"/>
      <c r="GTD43" s="762"/>
      <c r="GTE43" s="762"/>
      <c r="GTF43" s="762"/>
      <c r="GTG43" s="762"/>
      <c r="GTH43" s="762"/>
      <c r="GTI43" s="762"/>
      <c r="GTJ43" s="762"/>
      <c r="GTK43" s="762"/>
      <c r="GTL43" s="762"/>
      <c r="GTM43" s="762"/>
      <c r="GTN43" s="762"/>
      <c r="GTO43" s="762"/>
      <c r="GTP43" s="762"/>
      <c r="GTQ43" s="762"/>
      <c r="GTR43" s="762"/>
      <c r="GTS43" s="762"/>
      <c r="GTT43" s="762"/>
      <c r="GTU43" s="762"/>
      <c r="GTV43" s="762"/>
      <c r="GTW43" s="762"/>
      <c r="GTX43" s="762"/>
      <c r="GTY43" s="762"/>
      <c r="GTZ43" s="762"/>
      <c r="GUA43" s="762"/>
      <c r="GUB43" s="762"/>
      <c r="GUC43" s="762"/>
      <c r="GUD43" s="762"/>
      <c r="GUE43" s="762"/>
      <c r="GUF43" s="762"/>
      <c r="GUG43" s="762"/>
      <c r="GUH43" s="762"/>
      <c r="GUI43" s="762"/>
      <c r="GUJ43" s="762"/>
      <c r="GUK43" s="762"/>
      <c r="GUL43" s="762"/>
      <c r="GUM43" s="762"/>
      <c r="GUN43" s="762"/>
      <c r="GUO43" s="762"/>
      <c r="GUP43" s="762"/>
      <c r="GUQ43" s="762"/>
      <c r="GUR43" s="762"/>
      <c r="GUS43" s="762"/>
      <c r="GUT43" s="762"/>
      <c r="GUU43" s="762"/>
      <c r="GUV43" s="762"/>
      <c r="GUW43" s="762"/>
      <c r="GUX43" s="762"/>
      <c r="GUY43" s="762"/>
      <c r="GUZ43" s="762"/>
      <c r="GVA43" s="762"/>
      <c r="GVB43" s="762"/>
      <c r="GVC43" s="762"/>
      <c r="GVD43" s="762"/>
      <c r="GVE43" s="762"/>
      <c r="GVF43" s="762"/>
      <c r="GVG43" s="762"/>
      <c r="GVH43" s="762"/>
      <c r="GVI43" s="762"/>
      <c r="GVJ43" s="762"/>
      <c r="GVK43" s="762"/>
      <c r="GVL43" s="762"/>
      <c r="GVM43" s="762"/>
      <c r="GVN43" s="762"/>
      <c r="GVO43" s="762"/>
      <c r="GVP43" s="762"/>
      <c r="GVQ43" s="762"/>
      <c r="GVR43" s="762"/>
      <c r="GVS43" s="762"/>
      <c r="GVT43" s="762"/>
      <c r="GVU43" s="762"/>
      <c r="GVV43" s="762"/>
      <c r="GVW43" s="762"/>
      <c r="GVX43" s="762"/>
      <c r="GVY43" s="762"/>
      <c r="GVZ43" s="762"/>
      <c r="GWA43" s="762"/>
      <c r="GWB43" s="762"/>
      <c r="GWC43" s="762"/>
      <c r="GWD43" s="762"/>
      <c r="GWE43" s="762"/>
      <c r="GWF43" s="762"/>
      <c r="GWG43" s="762"/>
      <c r="GWH43" s="762"/>
      <c r="GWI43" s="762"/>
      <c r="GWJ43" s="762"/>
      <c r="GWK43" s="762"/>
      <c r="GWL43" s="762"/>
      <c r="GWM43" s="762"/>
      <c r="GWN43" s="762"/>
      <c r="GWO43" s="762"/>
      <c r="GWP43" s="762"/>
      <c r="GWQ43" s="762"/>
      <c r="GWR43" s="762"/>
      <c r="GWS43" s="762"/>
      <c r="GWT43" s="762"/>
      <c r="GWU43" s="762"/>
      <c r="GWV43" s="762"/>
      <c r="GWW43" s="762"/>
      <c r="GWX43" s="762"/>
      <c r="GWY43" s="762"/>
      <c r="GWZ43" s="762"/>
      <c r="GXA43" s="762"/>
      <c r="GXB43" s="762"/>
      <c r="GXC43" s="762"/>
      <c r="GXD43" s="762"/>
      <c r="GXE43" s="762"/>
      <c r="GXF43" s="762"/>
      <c r="GXG43" s="762"/>
      <c r="GXH43" s="762"/>
      <c r="GXI43" s="762"/>
      <c r="GXJ43" s="762"/>
      <c r="GXK43" s="762"/>
      <c r="GXL43" s="762"/>
      <c r="GXM43" s="762"/>
      <c r="GXN43" s="762"/>
      <c r="GXO43" s="762"/>
      <c r="GXP43" s="762"/>
      <c r="GXQ43" s="762"/>
      <c r="GXR43" s="762"/>
      <c r="GXS43" s="762"/>
      <c r="GXT43" s="762"/>
      <c r="GXU43" s="762"/>
      <c r="GXV43" s="762"/>
      <c r="GXW43" s="762"/>
      <c r="GXX43" s="762"/>
      <c r="GXY43" s="762"/>
      <c r="GXZ43" s="762"/>
      <c r="GYA43" s="762"/>
      <c r="GYB43" s="762"/>
      <c r="GYC43" s="762"/>
      <c r="GYD43" s="762"/>
      <c r="GYE43" s="762"/>
      <c r="GYF43" s="762"/>
      <c r="GYG43" s="762"/>
      <c r="GYH43" s="762"/>
      <c r="GYI43" s="762"/>
      <c r="GYJ43" s="762"/>
      <c r="GYK43" s="762"/>
      <c r="GYL43" s="762"/>
      <c r="GYM43" s="762"/>
      <c r="GYN43" s="762"/>
      <c r="GYO43" s="762"/>
      <c r="GYP43" s="762"/>
      <c r="GYQ43" s="762"/>
      <c r="GYR43" s="762"/>
      <c r="GYS43" s="762"/>
      <c r="GYT43" s="762"/>
      <c r="GYU43" s="762"/>
      <c r="GYV43" s="762"/>
      <c r="GYW43" s="762"/>
      <c r="GYX43" s="762"/>
      <c r="GYY43" s="762"/>
      <c r="GYZ43" s="762"/>
      <c r="GZA43" s="762"/>
      <c r="GZB43" s="762"/>
      <c r="GZC43" s="762"/>
      <c r="GZD43" s="762"/>
      <c r="GZE43" s="762"/>
      <c r="GZF43" s="762"/>
      <c r="GZG43" s="762"/>
      <c r="GZH43" s="762"/>
      <c r="GZI43" s="762"/>
      <c r="GZJ43" s="762"/>
      <c r="GZK43" s="762"/>
      <c r="GZL43" s="762"/>
      <c r="GZM43" s="762"/>
      <c r="GZN43" s="762"/>
      <c r="GZO43" s="762"/>
      <c r="GZP43" s="762"/>
      <c r="GZQ43" s="762"/>
      <c r="GZR43" s="762"/>
      <c r="GZS43" s="762"/>
      <c r="GZT43" s="762"/>
      <c r="GZU43" s="762"/>
      <c r="GZV43" s="762"/>
      <c r="GZW43" s="762"/>
      <c r="GZX43" s="762"/>
      <c r="GZY43" s="762"/>
      <c r="GZZ43" s="762"/>
      <c r="HAA43" s="762"/>
      <c r="HAB43" s="762"/>
      <c r="HAC43" s="762"/>
      <c r="HAD43" s="762"/>
      <c r="HAE43" s="762"/>
      <c r="HAF43" s="762"/>
      <c r="HAG43" s="762"/>
      <c r="HAH43" s="762"/>
      <c r="HAI43" s="762"/>
      <c r="HAJ43" s="762"/>
      <c r="HAK43" s="762"/>
      <c r="HAL43" s="762"/>
      <c r="HAM43" s="762"/>
      <c r="HAN43" s="762"/>
      <c r="HAO43" s="762"/>
      <c r="HAP43" s="762"/>
      <c r="HAQ43" s="762"/>
      <c r="HAR43" s="762"/>
      <c r="HAS43" s="762"/>
      <c r="HAT43" s="762"/>
      <c r="HAU43" s="762"/>
      <c r="HAV43" s="762"/>
      <c r="HAW43" s="762"/>
      <c r="HAX43" s="762"/>
      <c r="HAY43" s="762"/>
      <c r="HAZ43" s="762"/>
      <c r="HBA43" s="762"/>
      <c r="HBB43" s="762"/>
      <c r="HBC43" s="762"/>
      <c r="HBD43" s="762"/>
      <c r="HBE43" s="762"/>
      <c r="HBF43" s="762"/>
      <c r="HBG43" s="762"/>
      <c r="HBH43" s="762"/>
      <c r="HBI43" s="762"/>
      <c r="HBJ43" s="762"/>
      <c r="HBK43" s="762"/>
      <c r="HBL43" s="762"/>
      <c r="HBM43" s="762"/>
      <c r="HBN43" s="762"/>
      <c r="HBO43" s="762"/>
      <c r="HBP43" s="762"/>
      <c r="HBQ43" s="762"/>
      <c r="HBR43" s="762"/>
      <c r="HBS43" s="762"/>
      <c r="HBT43" s="762"/>
      <c r="HBU43" s="762"/>
      <c r="HBV43" s="762"/>
      <c r="HBW43" s="762"/>
      <c r="HBX43" s="762"/>
      <c r="HBY43" s="762"/>
      <c r="HBZ43" s="762"/>
      <c r="HCA43" s="762"/>
      <c r="HCB43" s="762"/>
      <c r="HCC43" s="762"/>
      <c r="HCD43" s="762"/>
      <c r="HCE43" s="762"/>
      <c r="HCF43" s="762"/>
      <c r="HCG43" s="762"/>
      <c r="HCH43" s="762"/>
      <c r="HCI43" s="762"/>
      <c r="HCJ43" s="762"/>
      <c r="HCK43" s="762"/>
      <c r="HCL43" s="762"/>
      <c r="HCM43" s="762"/>
      <c r="HCN43" s="762"/>
      <c r="HCO43" s="762"/>
      <c r="HCP43" s="762"/>
      <c r="HCQ43" s="762"/>
      <c r="HCR43" s="762"/>
      <c r="HCS43" s="762"/>
      <c r="HCT43" s="762"/>
      <c r="HCU43" s="762"/>
      <c r="HCV43" s="762"/>
      <c r="HCW43" s="762"/>
      <c r="HCX43" s="762"/>
      <c r="HCY43" s="762"/>
      <c r="HCZ43" s="762"/>
      <c r="HDA43" s="762"/>
      <c r="HDB43" s="762"/>
      <c r="HDC43" s="762"/>
      <c r="HDD43" s="762"/>
      <c r="HDE43" s="762"/>
      <c r="HDF43" s="762"/>
      <c r="HDG43" s="762"/>
      <c r="HDH43" s="762"/>
      <c r="HDI43" s="762"/>
      <c r="HDJ43" s="762"/>
      <c r="HDK43" s="762"/>
      <c r="HDL43" s="762"/>
      <c r="HDM43" s="762"/>
      <c r="HDN43" s="762"/>
      <c r="HDO43" s="762"/>
      <c r="HDP43" s="762"/>
      <c r="HDQ43" s="762"/>
      <c r="HDR43" s="762"/>
      <c r="HDS43" s="762"/>
      <c r="HDT43" s="762"/>
      <c r="HDU43" s="762"/>
      <c r="HDV43" s="762"/>
      <c r="HDW43" s="762"/>
      <c r="HDX43" s="762"/>
      <c r="HDY43" s="762"/>
      <c r="HDZ43" s="762"/>
      <c r="HEA43" s="762"/>
      <c r="HEB43" s="762"/>
      <c r="HEC43" s="762"/>
      <c r="HED43" s="762"/>
      <c r="HEE43" s="762"/>
      <c r="HEF43" s="762"/>
      <c r="HEG43" s="762"/>
      <c r="HEH43" s="762"/>
      <c r="HEI43" s="762"/>
      <c r="HEJ43" s="762"/>
      <c r="HEK43" s="762"/>
      <c r="HEL43" s="762"/>
      <c r="HEM43" s="762"/>
      <c r="HEN43" s="762"/>
      <c r="HEO43" s="762"/>
      <c r="HEP43" s="762"/>
      <c r="HEQ43" s="762"/>
      <c r="HER43" s="762"/>
      <c r="HES43" s="762"/>
      <c r="HET43" s="762"/>
      <c r="HEU43" s="762"/>
      <c r="HEV43" s="762"/>
      <c r="HEW43" s="762"/>
      <c r="HEX43" s="762"/>
      <c r="HEY43" s="762"/>
      <c r="HEZ43" s="762"/>
      <c r="HFA43" s="762"/>
      <c r="HFB43" s="762"/>
      <c r="HFC43" s="762"/>
      <c r="HFD43" s="762"/>
      <c r="HFE43" s="762"/>
      <c r="HFF43" s="762"/>
      <c r="HFG43" s="762"/>
      <c r="HFH43" s="762"/>
      <c r="HFI43" s="762"/>
      <c r="HFJ43" s="762"/>
      <c r="HFK43" s="762"/>
      <c r="HFL43" s="762"/>
      <c r="HFM43" s="762"/>
      <c r="HFN43" s="762"/>
      <c r="HFO43" s="762"/>
      <c r="HFP43" s="762"/>
      <c r="HFQ43" s="762"/>
      <c r="HFR43" s="762"/>
      <c r="HFS43" s="762"/>
      <c r="HFT43" s="762"/>
      <c r="HFU43" s="762"/>
      <c r="HFV43" s="762"/>
      <c r="HFW43" s="762"/>
      <c r="HFX43" s="762"/>
      <c r="HFY43" s="762"/>
      <c r="HFZ43" s="762"/>
      <c r="HGA43" s="762"/>
      <c r="HGB43" s="762"/>
      <c r="HGC43" s="762"/>
      <c r="HGD43" s="762"/>
      <c r="HGE43" s="762"/>
      <c r="HGF43" s="762"/>
      <c r="HGG43" s="762"/>
      <c r="HGH43" s="762"/>
      <c r="HGI43" s="762"/>
      <c r="HGJ43" s="762"/>
      <c r="HGK43" s="762"/>
      <c r="HGL43" s="762"/>
      <c r="HGM43" s="762"/>
      <c r="HGN43" s="762"/>
      <c r="HGO43" s="762"/>
      <c r="HGP43" s="762"/>
      <c r="HGQ43" s="762"/>
      <c r="HGR43" s="762"/>
      <c r="HGS43" s="762"/>
      <c r="HGT43" s="762"/>
      <c r="HGU43" s="762"/>
      <c r="HGV43" s="762"/>
      <c r="HGW43" s="762"/>
      <c r="HGX43" s="762"/>
      <c r="HGY43" s="762"/>
      <c r="HGZ43" s="762"/>
      <c r="HHA43" s="762"/>
      <c r="HHB43" s="762"/>
      <c r="HHC43" s="762"/>
      <c r="HHD43" s="762"/>
      <c r="HHE43" s="762"/>
      <c r="HHF43" s="762"/>
      <c r="HHG43" s="762"/>
      <c r="HHH43" s="762"/>
      <c r="HHI43" s="762"/>
      <c r="HHJ43" s="762"/>
      <c r="HHK43" s="762"/>
      <c r="HHL43" s="762"/>
      <c r="HHM43" s="762"/>
      <c r="HHN43" s="762"/>
      <c r="HHO43" s="762"/>
      <c r="HHP43" s="762"/>
      <c r="HHQ43" s="762"/>
      <c r="HHR43" s="762"/>
      <c r="HHS43" s="762"/>
      <c r="HHT43" s="762"/>
      <c r="HHU43" s="762"/>
      <c r="HHV43" s="762"/>
      <c r="HHW43" s="762"/>
      <c r="HHX43" s="762"/>
      <c r="HHY43" s="762"/>
      <c r="HHZ43" s="762"/>
      <c r="HIA43" s="762"/>
      <c r="HIB43" s="762"/>
      <c r="HIC43" s="762"/>
      <c r="HID43" s="762"/>
      <c r="HIE43" s="762"/>
      <c r="HIF43" s="762"/>
      <c r="HIG43" s="762"/>
      <c r="HIH43" s="762"/>
      <c r="HII43" s="762"/>
      <c r="HIJ43" s="762"/>
      <c r="HIK43" s="762"/>
      <c r="HIL43" s="762"/>
      <c r="HIM43" s="762"/>
      <c r="HIN43" s="762"/>
      <c r="HIO43" s="762"/>
      <c r="HIP43" s="762"/>
      <c r="HIQ43" s="762"/>
      <c r="HIR43" s="762"/>
      <c r="HIS43" s="762"/>
      <c r="HIT43" s="762"/>
      <c r="HIU43" s="762"/>
      <c r="HIV43" s="762"/>
      <c r="HIW43" s="762"/>
      <c r="HIX43" s="762"/>
      <c r="HIY43" s="762"/>
      <c r="HIZ43" s="762"/>
      <c r="HJA43" s="762"/>
      <c r="HJB43" s="762"/>
      <c r="HJC43" s="762"/>
      <c r="HJD43" s="762"/>
      <c r="HJE43" s="762"/>
      <c r="HJF43" s="762"/>
      <c r="HJG43" s="762"/>
      <c r="HJH43" s="762"/>
      <c r="HJI43" s="762"/>
      <c r="HJJ43" s="762"/>
      <c r="HJK43" s="762"/>
      <c r="HJL43" s="762"/>
      <c r="HJM43" s="762"/>
      <c r="HJN43" s="762"/>
      <c r="HJO43" s="762"/>
      <c r="HJP43" s="762"/>
      <c r="HJQ43" s="762"/>
      <c r="HJR43" s="762"/>
      <c r="HJS43" s="762"/>
      <c r="HJT43" s="762"/>
      <c r="HJU43" s="762"/>
      <c r="HJV43" s="762"/>
      <c r="HJW43" s="762"/>
      <c r="HJX43" s="762"/>
      <c r="HJY43" s="762"/>
      <c r="HJZ43" s="762"/>
      <c r="HKA43" s="762"/>
      <c r="HKB43" s="762"/>
      <c r="HKC43" s="762"/>
      <c r="HKD43" s="762"/>
      <c r="HKE43" s="762"/>
      <c r="HKF43" s="762"/>
      <c r="HKG43" s="762"/>
      <c r="HKH43" s="762"/>
      <c r="HKI43" s="762"/>
      <c r="HKJ43" s="762"/>
      <c r="HKK43" s="762"/>
      <c r="HKL43" s="762"/>
      <c r="HKM43" s="762"/>
      <c r="HKN43" s="762"/>
      <c r="HKO43" s="762"/>
      <c r="HKP43" s="762"/>
      <c r="HKQ43" s="762"/>
      <c r="HKR43" s="762"/>
      <c r="HKS43" s="762"/>
      <c r="HKT43" s="762"/>
      <c r="HKU43" s="762"/>
      <c r="HKV43" s="762"/>
      <c r="HKW43" s="762"/>
      <c r="HKX43" s="762"/>
      <c r="HKY43" s="762"/>
      <c r="HKZ43" s="762"/>
      <c r="HLA43" s="762"/>
      <c r="HLB43" s="762"/>
      <c r="HLC43" s="762"/>
      <c r="HLD43" s="762"/>
      <c r="HLE43" s="762"/>
      <c r="HLF43" s="762"/>
      <c r="HLG43" s="762"/>
      <c r="HLH43" s="762"/>
      <c r="HLI43" s="762"/>
      <c r="HLJ43" s="762"/>
      <c r="HLK43" s="762"/>
      <c r="HLL43" s="762"/>
      <c r="HLM43" s="762"/>
      <c r="HLN43" s="762"/>
      <c r="HLO43" s="762"/>
      <c r="HLP43" s="762"/>
      <c r="HLQ43" s="762"/>
      <c r="HLR43" s="762"/>
      <c r="HLS43" s="762"/>
      <c r="HLT43" s="762"/>
      <c r="HLU43" s="762"/>
      <c r="HLV43" s="762"/>
      <c r="HLW43" s="762"/>
      <c r="HLX43" s="762"/>
      <c r="HLY43" s="762"/>
      <c r="HLZ43" s="762"/>
      <c r="HMA43" s="762"/>
      <c r="HMB43" s="762"/>
      <c r="HMC43" s="762"/>
      <c r="HMD43" s="762"/>
      <c r="HME43" s="762"/>
      <c r="HMF43" s="762"/>
      <c r="HMG43" s="762"/>
      <c r="HMH43" s="762"/>
      <c r="HMI43" s="762"/>
      <c r="HMJ43" s="762"/>
      <c r="HMK43" s="762"/>
      <c r="HML43" s="762"/>
      <c r="HMM43" s="762"/>
      <c r="HMN43" s="762"/>
      <c r="HMO43" s="762"/>
      <c r="HMP43" s="762"/>
      <c r="HMQ43" s="762"/>
      <c r="HMR43" s="762"/>
      <c r="HMS43" s="762"/>
      <c r="HMT43" s="762"/>
      <c r="HMU43" s="762"/>
      <c r="HMV43" s="762"/>
      <c r="HMW43" s="762"/>
      <c r="HMX43" s="762"/>
      <c r="HMY43" s="762"/>
      <c r="HMZ43" s="762"/>
      <c r="HNA43" s="762"/>
      <c r="HNB43" s="762"/>
      <c r="HNC43" s="762"/>
      <c r="HND43" s="762"/>
      <c r="HNE43" s="762"/>
      <c r="HNF43" s="762"/>
      <c r="HNG43" s="762"/>
      <c r="HNH43" s="762"/>
      <c r="HNI43" s="762"/>
      <c r="HNJ43" s="762"/>
      <c r="HNK43" s="762"/>
      <c r="HNL43" s="762"/>
      <c r="HNM43" s="762"/>
      <c r="HNN43" s="762"/>
      <c r="HNO43" s="762"/>
      <c r="HNP43" s="762"/>
      <c r="HNQ43" s="762"/>
      <c r="HNR43" s="762"/>
      <c r="HNS43" s="762"/>
      <c r="HNT43" s="762"/>
      <c r="HNU43" s="762"/>
      <c r="HNV43" s="762"/>
      <c r="HNW43" s="762"/>
      <c r="HNX43" s="762"/>
      <c r="HNY43" s="762"/>
      <c r="HNZ43" s="762"/>
      <c r="HOA43" s="762"/>
      <c r="HOB43" s="762"/>
      <c r="HOC43" s="762"/>
      <c r="HOD43" s="762"/>
      <c r="HOE43" s="762"/>
      <c r="HOF43" s="762"/>
      <c r="HOG43" s="762"/>
      <c r="HOH43" s="762"/>
      <c r="HOI43" s="762"/>
      <c r="HOJ43" s="762"/>
      <c r="HOK43" s="762"/>
      <c r="HOL43" s="762"/>
      <c r="HOM43" s="762"/>
      <c r="HON43" s="762"/>
      <c r="HOO43" s="762"/>
      <c r="HOP43" s="762"/>
      <c r="HOQ43" s="762"/>
      <c r="HOR43" s="762"/>
      <c r="HOS43" s="762"/>
      <c r="HOT43" s="762"/>
      <c r="HOU43" s="762"/>
      <c r="HOV43" s="762"/>
      <c r="HOW43" s="762"/>
      <c r="HOX43" s="762"/>
      <c r="HOY43" s="762"/>
      <c r="HOZ43" s="762"/>
      <c r="HPA43" s="762"/>
      <c r="HPB43" s="762"/>
      <c r="HPC43" s="762"/>
      <c r="HPD43" s="762"/>
      <c r="HPE43" s="762"/>
      <c r="HPF43" s="762"/>
      <c r="HPG43" s="762"/>
      <c r="HPH43" s="762"/>
      <c r="HPI43" s="762"/>
      <c r="HPJ43" s="762"/>
      <c r="HPK43" s="762"/>
      <c r="HPL43" s="762"/>
      <c r="HPM43" s="762"/>
      <c r="HPN43" s="762"/>
      <c r="HPO43" s="762"/>
      <c r="HPP43" s="762"/>
      <c r="HPQ43" s="762"/>
      <c r="HPR43" s="762"/>
      <c r="HPS43" s="762"/>
      <c r="HPT43" s="762"/>
      <c r="HPU43" s="762"/>
      <c r="HPV43" s="762"/>
      <c r="HPW43" s="762"/>
      <c r="HPX43" s="762"/>
      <c r="HPY43" s="762"/>
      <c r="HPZ43" s="762"/>
      <c r="HQA43" s="762"/>
      <c r="HQB43" s="762"/>
      <c r="HQC43" s="762"/>
      <c r="HQD43" s="762"/>
      <c r="HQE43" s="762"/>
      <c r="HQF43" s="762"/>
      <c r="HQG43" s="762"/>
      <c r="HQH43" s="762"/>
      <c r="HQI43" s="762"/>
      <c r="HQJ43" s="762"/>
      <c r="HQK43" s="762"/>
      <c r="HQL43" s="762"/>
      <c r="HQM43" s="762"/>
      <c r="HQN43" s="762"/>
      <c r="HQO43" s="762"/>
      <c r="HQP43" s="762"/>
      <c r="HQQ43" s="762"/>
      <c r="HQR43" s="762"/>
      <c r="HQS43" s="762"/>
      <c r="HQT43" s="762"/>
      <c r="HQU43" s="762"/>
      <c r="HQV43" s="762"/>
      <c r="HQW43" s="762"/>
      <c r="HQX43" s="762"/>
      <c r="HQY43" s="762"/>
      <c r="HQZ43" s="762"/>
      <c r="HRA43" s="762"/>
      <c r="HRB43" s="762"/>
      <c r="HRC43" s="762"/>
      <c r="HRD43" s="762"/>
      <c r="HRE43" s="762"/>
      <c r="HRF43" s="762"/>
      <c r="HRG43" s="762"/>
      <c r="HRH43" s="762"/>
      <c r="HRI43" s="762"/>
      <c r="HRJ43" s="762"/>
      <c r="HRK43" s="762"/>
      <c r="HRL43" s="762"/>
      <c r="HRM43" s="762"/>
      <c r="HRN43" s="762"/>
      <c r="HRO43" s="762"/>
      <c r="HRP43" s="762"/>
      <c r="HRQ43" s="762"/>
      <c r="HRR43" s="762"/>
      <c r="HRS43" s="762"/>
      <c r="HRT43" s="762"/>
      <c r="HRU43" s="762"/>
      <c r="HRV43" s="762"/>
      <c r="HRW43" s="762"/>
      <c r="HRX43" s="762"/>
      <c r="HRY43" s="762"/>
      <c r="HRZ43" s="762"/>
      <c r="HSA43" s="762"/>
      <c r="HSB43" s="762"/>
      <c r="HSC43" s="762"/>
      <c r="HSD43" s="762"/>
      <c r="HSE43" s="762"/>
      <c r="HSF43" s="762"/>
      <c r="HSG43" s="762"/>
      <c r="HSH43" s="762"/>
      <c r="HSI43" s="762"/>
      <c r="HSJ43" s="762"/>
      <c r="HSK43" s="762"/>
      <c r="HSL43" s="762"/>
      <c r="HSM43" s="762"/>
      <c r="HSN43" s="762"/>
      <c r="HSO43" s="762"/>
      <c r="HSP43" s="762"/>
      <c r="HSQ43" s="762"/>
      <c r="HSR43" s="762"/>
      <c r="HSS43" s="762"/>
      <c r="HST43" s="762"/>
      <c r="HSU43" s="762"/>
      <c r="HSV43" s="762"/>
      <c r="HSW43" s="762"/>
      <c r="HSX43" s="762"/>
      <c r="HSY43" s="762"/>
      <c r="HSZ43" s="762"/>
      <c r="HTA43" s="762"/>
      <c r="HTB43" s="762"/>
      <c r="HTC43" s="762"/>
      <c r="HTD43" s="762"/>
      <c r="HTE43" s="762"/>
      <c r="HTF43" s="762"/>
      <c r="HTG43" s="762"/>
      <c r="HTH43" s="762"/>
      <c r="HTI43" s="762"/>
      <c r="HTJ43" s="762"/>
      <c r="HTK43" s="762"/>
      <c r="HTL43" s="762"/>
      <c r="HTM43" s="762"/>
      <c r="HTN43" s="762"/>
      <c r="HTO43" s="762"/>
      <c r="HTP43" s="762"/>
      <c r="HTQ43" s="762"/>
      <c r="HTR43" s="762"/>
      <c r="HTS43" s="762"/>
      <c r="HTT43" s="762"/>
      <c r="HTU43" s="762"/>
      <c r="HTV43" s="762"/>
      <c r="HTW43" s="762"/>
      <c r="HTX43" s="762"/>
      <c r="HTY43" s="762"/>
      <c r="HTZ43" s="762"/>
      <c r="HUA43" s="762"/>
      <c r="HUB43" s="762"/>
      <c r="HUC43" s="762"/>
      <c r="HUD43" s="762"/>
      <c r="HUE43" s="762"/>
      <c r="HUF43" s="762"/>
      <c r="HUG43" s="762"/>
      <c r="HUH43" s="762"/>
      <c r="HUI43" s="762"/>
      <c r="HUJ43" s="762"/>
      <c r="HUK43" s="762"/>
      <c r="HUL43" s="762"/>
      <c r="HUM43" s="762"/>
      <c r="HUN43" s="762"/>
      <c r="HUO43" s="762"/>
      <c r="HUP43" s="762"/>
      <c r="HUQ43" s="762"/>
      <c r="HUR43" s="762"/>
      <c r="HUS43" s="762"/>
      <c r="HUT43" s="762"/>
      <c r="HUU43" s="762"/>
      <c r="HUV43" s="762"/>
      <c r="HUW43" s="762"/>
      <c r="HUX43" s="762"/>
      <c r="HUY43" s="762"/>
      <c r="HUZ43" s="762"/>
      <c r="HVA43" s="762"/>
      <c r="HVB43" s="762"/>
      <c r="HVC43" s="762"/>
      <c r="HVD43" s="762"/>
      <c r="HVE43" s="762"/>
      <c r="HVF43" s="762"/>
      <c r="HVG43" s="762"/>
      <c r="HVH43" s="762"/>
      <c r="HVI43" s="762"/>
      <c r="HVJ43" s="762"/>
      <c r="HVK43" s="762"/>
      <c r="HVL43" s="762"/>
      <c r="HVM43" s="762"/>
      <c r="HVN43" s="762"/>
      <c r="HVO43" s="762"/>
      <c r="HVP43" s="762"/>
      <c r="HVQ43" s="762"/>
      <c r="HVR43" s="762"/>
      <c r="HVS43" s="762"/>
      <c r="HVT43" s="762"/>
      <c r="HVU43" s="762"/>
      <c r="HVV43" s="762"/>
      <c r="HVW43" s="762"/>
      <c r="HVX43" s="762"/>
      <c r="HVY43" s="762"/>
      <c r="HVZ43" s="762"/>
      <c r="HWA43" s="762"/>
      <c r="HWB43" s="762"/>
      <c r="HWC43" s="762"/>
      <c r="HWD43" s="762"/>
      <c r="HWE43" s="762"/>
      <c r="HWF43" s="762"/>
      <c r="HWG43" s="762"/>
      <c r="HWH43" s="762"/>
      <c r="HWI43" s="762"/>
      <c r="HWJ43" s="762"/>
      <c r="HWK43" s="762"/>
      <c r="HWL43" s="762"/>
      <c r="HWM43" s="762"/>
      <c r="HWN43" s="762"/>
      <c r="HWO43" s="762"/>
      <c r="HWP43" s="762"/>
      <c r="HWQ43" s="762"/>
      <c r="HWR43" s="762"/>
      <c r="HWS43" s="762"/>
      <c r="HWT43" s="762"/>
      <c r="HWU43" s="762"/>
      <c r="HWV43" s="762"/>
      <c r="HWW43" s="762"/>
      <c r="HWX43" s="762"/>
      <c r="HWY43" s="762"/>
      <c r="HWZ43" s="762"/>
      <c r="HXA43" s="762"/>
      <c r="HXB43" s="762"/>
      <c r="HXC43" s="762"/>
      <c r="HXD43" s="762"/>
      <c r="HXE43" s="762"/>
      <c r="HXF43" s="762"/>
      <c r="HXG43" s="762"/>
      <c r="HXH43" s="762"/>
      <c r="HXI43" s="762"/>
      <c r="HXJ43" s="762"/>
      <c r="HXK43" s="762"/>
      <c r="HXL43" s="762"/>
      <c r="HXM43" s="762"/>
      <c r="HXN43" s="762"/>
      <c r="HXO43" s="762"/>
      <c r="HXP43" s="762"/>
      <c r="HXQ43" s="762"/>
      <c r="HXR43" s="762"/>
      <c r="HXS43" s="762"/>
      <c r="HXT43" s="762"/>
      <c r="HXU43" s="762"/>
      <c r="HXV43" s="762"/>
      <c r="HXW43" s="762"/>
      <c r="HXX43" s="762"/>
      <c r="HXY43" s="762"/>
      <c r="HXZ43" s="762"/>
      <c r="HYA43" s="762"/>
      <c r="HYB43" s="762"/>
      <c r="HYC43" s="762"/>
      <c r="HYD43" s="762"/>
      <c r="HYE43" s="762"/>
      <c r="HYF43" s="762"/>
      <c r="HYG43" s="762"/>
      <c r="HYH43" s="762"/>
      <c r="HYI43" s="762"/>
      <c r="HYJ43" s="762"/>
      <c r="HYK43" s="762"/>
      <c r="HYL43" s="762"/>
      <c r="HYM43" s="762"/>
      <c r="HYN43" s="762"/>
      <c r="HYO43" s="762"/>
      <c r="HYP43" s="762"/>
      <c r="HYQ43" s="762"/>
      <c r="HYR43" s="762"/>
      <c r="HYS43" s="762"/>
      <c r="HYT43" s="762"/>
      <c r="HYU43" s="762"/>
      <c r="HYV43" s="762"/>
      <c r="HYW43" s="762"/>
      <c r="HYX43" s="762"/>
      <c r="HYY43" s="762"/>
      <c r="HYZ43" s="762"/>
      <c r="HZA43" s="762"/>
      <c r="HZB43" s="762"/>
      <c r="HZC43" s="762"/>
      <c r="HZD43" s="762"/>
      <c r="HZE43" s="762"/>
      <c r="HZF43" s="762"/>
      <c r="HZG43" s="762"/>
      <c r="HZH43" s="762"/>
      <c r="HZI43" s="762"/>
      <c r="HZJ43" s="762"/>
      <c r="HZK43" s="762"/>
      <c r="HZL43" s="762"/>
      <c r="HZM43" s="762"/>
      <c r="HZN43" s="762"/>
      <c r="HZO43" s="762"/>
      <c r="HZP43" s="762"/>
      <c r="HZQ43" s="762"/>
      <c r="HZR43" s="762"/>
      <c r="HZS43" s="762"/>
      <c r="HZT43" s="762"/>
      <c r="HZU43" s="762"/>
      <c r="HZV43" s="762"/>
      <c r="HZW43" s="762"/>
      <c r="HZX43" s="762"/>
      <c r="HZY43" s="762"/>
      <c r="HZZ43" s="762"/>
      <c r="IAA43" s="762"/>
      <c r="IAB43" s="762"/>
      <c r="IAC43" s="762"/>
      <c r="IAD43" s="762"/>
      <c r="IAE43" s="762"/>
      <c r="IAF43" s="762"/>
      <c r="IAG43" s="762"/>
      <c r="IAH43" s="762"/>
      <c r="IAI43" s="762"/>
      <c r="IAJ43" s="762"/>
      <c r="IAK43" s="762"/>
      <c r="IAL43" s="762"/>
      <c r="IAM43" s="762"/>
      <c r="IAN43" s="762"/>
      <c r="IAO43" s="762"/>
      <c r="IAP43" s="762"/>
      <c r="IAQ43" s="762"/>
      <c r="IAR43" s="762"/>
      <c r="IAS43" s="762"/>
      <c r="IAT43" s="762"/>
      <c r="IAU43" s="762"/>
      <c r="IAV43" s="762"/>
      <c r="IAW43" s="762"/>
      <c r="IAX43" s="762"/>
      <c r="IAY43" s="762"/>
      <c r="IAZ43" s="762"/>
      <c r="IBA43" s="762"/>
      <c r="IBB43" s="762"/>
      <c r="IBC43" s="762"/>
      <c r="IBD43" s="762"/>
      <c r="IBE43" s="762"/>
      <c r="IBF43" s="762"/>
      <c r="IBG43" s="762"/>
      <c r="IBH43" s="762"/>
      <c r="IBI43" s="762"/>
      <c r="IBJ43" s="762"/>
      <c r="IBK43" s="762"/>
      <c r="IBL43" s="762"/>
      <c r="IBM43" s="762"/>
      <c r="IBN43" s="762"/>
      <c r="IBO43" s="762"/>
      <c r="IBP43" s="762"/>
      <c r="IBQ43" s="762"/>
      <c r="IBR43" s="762"/>
      <c r="IBS43" s="762"/>
      <c r="IBT43" s="762"/>
      <c r="IBU43" s="762"/>
      <c r="IBV43" s="762"/>
      <c r="IBW43" s="762"/>
      <c r="IBX43" s="762"/>
      <c r="IBY43" s="762"/>
      <c r="IBZ43" s="762"/>
      <c r="ICA43" s="762"/>
      <c r="ICB43" s="762"/>
      <c r="ICC43" s="762"/>
      <c r="ICD43" s="762"/>
      <c r="ICE43" s="762"/>
      <c r="ICF43" s="762"/>
      <c r="ICG43" s="762"/>
      <c r="ICH43" s="762"/>
      <c r="ICI43" s="762"/>
      <c r="ICJ43" s="762"/>
      <c r="ICK43" s="762"/>
      <c r="ICL43" s="762"/>
      <c r="ICM43" s="762"/>
      <c r="ICN43" s="762"/>
      <c r="ICO43" s="762"/>
      <c r="ICP43" s="762"/>
      <c r="ICQ43" s="762"/>
      <c r="ICR43" s="762"/>
      <c r="ICS43" s="762"/>
      <c r="ICT43" s="762"/>
      <c r="ICU43" s="762"/>
      <c r="ICV43" s="762"/>
      <c r="ICW43" s="762"/>
      <c r="ICX43" s="762"/>
      <c r="ICY43" s="762"/>
      <c r="ICZ43" s="762"/>
      <c r="IDA43" s="762"/>
      <c r="IDB43" s="762"/>
      <c r="IDC43" s="762"/>
      <c r="IDD43" s="762"/>
      <c r="IDE43" s="762"/>
      <c r="IDF43" s="762"/>
      <c r="IDG43" s="762"/>
      <c r="IDH43" s="762"/>
      <c r="IDI43" s="762"/>
      <c r="IDJ43" s="762"/>
      <c r="IDK43" s="762"/>
      <c r="IDL43" s="762"/>
      <c r="IDM43" s="762"/>
      <c r="IDN43" s="762"/>
      <c r="IDO43" s="762"/>
      <c r="IDP43" s="762"/>
      <c r="IDQ43" s="762"/>
      <c r="IDR43" s="762"/>
      <c r="IDS43" s="762"/>
      <c r="IDT43" s="762"/>
      <c r="IDU43" s="762"/>
      <c r="IDV43" s="762"/>
      <c r="IDW43" s="762"/>
      <c r="IDX43" s="762"/>
      <c r="IDY43" s="762"/>
      <c r="IDZ43" s="762"/>
      <c r="IEA43" s="762"/>
      <c r="IEB43" s="762"/>
      <c r="IEC43" s="762"/>
      <c r="IED43" s="762"/>
      <c r="IEE43" s="762"/>
      <c r="IEF43" s="762"/>
      <c r="IEG43" s="762"/>
      <c r="IEH43" s="762"/>
      <c r="IEI43" s="762"/>
      <c r="IEJ43" s="762"/>
      <c r="IEK43" s="762"/>
      <c r="IEL43" s="762"/>
      <c r="IEM43" s="762"/>
      <c r="IEN43" s="762"/>
      <c r="IEO43" s="762"/>
      <c r="IEP43" s="762"/>
      <c r="IEQ43" s="762"/>
      <c r="IER43" s="762"/>
      <c r="IES43" s="762"/>
      <c r="IET43" s="762"/>
      <c r="IEU43" s="762"/>
      <c r="IEV43" s="762"/>
      <c r="IEW43" s="762"/>
      <c r="IEX43" s="762"/>
      <c r="IEY43" s="762"/>
      <c r="IEZ43" s="762"/>
      <c r="IFA43" s="762"/>
      <c r="IFB43" s="762"/>
      <c r="IFC43" s="762"/>
      <c r="IFD43" s="762"/>
      <c r="IFE43" s="762"/>
      <c r="IFF43" s="762"/>
      <c r="IFG43" s="762"/>
      <c r="IFH43" s="762"/>
      <c r="IFI43" s="762"/>
      <c r="IFJ43" s="762"/>
      <c r="IFK43" s="762"/>
      <c r="IFL43" s="762"/>
      <c r="IFM43" s="762"/>
      <c r="IFN43" s="762"/>
      <c r="IFO43" s="762"/>
      <c r="IFP43" s="762"/>
      <c r="IFQ43" s="762"/>
      <c r="IFR43" s="762"/>
      <c r="IFS43" s="762"/>
      <c r="IFT43" s="762"/>
      <c r="IFU43" s="762"/>
      <c r="IFV43" s="762"/>
      <c r="IFW43" s="762"/>
      <c r="IFX43" s="762"/>
      <c r="IFY43" s="762"/>
      <c r="IFZ43" s="762"/>
      <c r="IGA43" s="762"/>
      <c r="IGB43" s="762"/>
      <c r="IGC43" s="762"/>
      <c r="IGD43" s="762"/>
      <c r="IGE43" s="762"/>
      <c r="IGF43" s="762"/>
      <c r="IGG43" s="762"/>
      <c r="IGH43" s="762"/>
      <c r="IGI43" s="762"/>
      <c r="IGJ43" s="762"/>
      <c r="IGK43" s="762"/>
      <c r="IGL43" s="762"/>
      <c r="IGM43" s="762"/>
      <c r="IGN43" s="762"/>
      <c r="IGO43" s="762"/>
      <c r="IGP43" s="762"/>
      <c r="IGQ43" s="762"/>
      <c r="IGR43" s="762"/>
      <c r="IGS43" s="762"/>
      <c r="IGT43" s="762"/>
      <c r="IGU43" s="762"/>
      <c r="IGV43" s="762"/>
      <c r="IGW43" s="762"/>
      <c r="IGX43" s="762"/>
      <c r="IGY43" s="762"/>
      <c r="IGZ43" s="762"/>
      <c r="IHA43" s="762"/>
      <c r="IHB43" s="762"/>
      <c r="IHC43" s="762"/>
      <c r="IHD43" s="762"/>
      <c r="IHE43" s="762"/>
      <c r="IHF43" s="762"/>
      <c r="IHG43" s="762"/>
      <c r="IHH43" s="762"/>
      <c r="IHI43" s="762"/>
      <c r="IHJ43" s="762"/>
      <c r="IHK43" s="762"/>
      <c r="IHL43" s="762"/>
      <c r="IHM43" s="762"/>
      <c r="IHN43" s="762"/>
      <c r="IHO43" s="762"/>
      <c r="IHP43" s="762"/>
      <c r="IHQ43" s="762"/>
      <c r="IHR43" s="762"/>
      <c r="IHS43" s="762"/>
      <c r="IHT43" s="762"/>
      <c r="IHU43" s="762"/>
      <c r="IHV43" s="762"/>
      <c r="IHW43" s="762"/>
      <c r="IHX43" s="762"/>
      <c r="IHY43" s="762"/>
      <c r="IHZ43" s="762"/>
      <c r="IIA43" s="762"/>
      <c r="IIB43" s="762"/>
      <c r="IIC43" s="762"/>
      <c r="IID43" s="762"/>
      <c r="IIE43" s="762"/>
      <c r="IIF43" s="762"/>
      <c r="IIG43" s="762"/>
      <c r="IIH43" s="762"/>
      <c r="III43" s="762"/>
      <c r="IIJ43" s="762"/>
      <c r="IIK43" s="762"/>
      <c r="IIL43" s="762"/>
      <c r="IIM43" s="762"/>
      <c r="IIN43" s="762"/>
      <c r="IIO43" s="762"/>
      <c r="IIP43" s="762"/>
      <c r="IIQ43" s="762"/>
      <c r="IIR43" s="762"/>
      <c r="IIS43" s="762"/>
      <c r="IIT43" s="762"/>
      <c r="IIU43" s="762"/>
      <c r="IIV43" s="762"/>
      <c r="IIW43" s="762"/>
      <c r="IIX43" s="762"/>
      <c r="IIY43" s="762"/>
      <c r="IIZ43" s="762"/>
      <c r="IJA43" s="762"/>
      <c r="IJB43" s="762"/>
      <c r="IJC43" s="762"/>
      <c r="IJD43" s="762"/>
      <c r="IJE43" s="762"/>
      <c r="IJF43" s="762"/>
      <c r="IJG43" s="762"/>
      <c r="IJH43" s="762"/>
      <c r="IJI43" s="762"/>
      <c r="IJJ43" s="762"/>
      <c r="IJK43" s="762"/>
      <c r="IJL43" s="762"/>
      <c r="IJM43" s="762"/>
      <c r="IJN43" s="762"/>
      <c r="IJO43" s="762"/>
      <c r="IJP43" s="762"/>
      <c r="IJQ43" s="762"/>
      <c r="IJR43" s="762"/>
      <c r="IJS43" s="762"/>
      <c r="IJT43" s="762"/>
      <c r="IJU43" s="762"/>
      <c r="IJV43" s="762"/>
      <c r="IJW43" s="762"/>
      <c r="IJX43" s="762"/>
      <c r="IJY43" s="762"/>
      <c r="IJZ43" s="762"/>
      <c r="IKA43" s="762"/>
      <c r="IKB43" s="762"/>
      <c r="IKC43" s="762"/>
      <c r="IKD43" s="762"/>
      <c r="IKE43" s="762"/>
      <c r="IKF43" s="762"/>
      <c r="IKG43" s="762"/>
      <c r="IKH43" s="762"/>
      <c r="IKI43" s="762"/>
      <c r="IKJ43" s="762"/>
      <c r="IKK43" s="762"/>
      <c r="IKL43" s="762"/>
      <c r="IKM43" s="762"/>
      <c r="IKN43" s="762"/>
      <c r="IKO43" s="762"/>
      <c r="IKP43" s="762"/>
      <c r="IKQ43" s="762"/>
      <c r="IKR43" s="762"/>
      <c r="IKS43" s="762"/>
      <c r="IKT43" s="762"/>
      <c r="IKU43" s="762"/>
      <c r="IKV43" s="762"/>
      <c r="IKW43" s="762"/>
      <c r="IKX43" s="762"/>
      <c r="IKY43" s="762"/>
      <c r="IKZ43" s="762"/>
      <c r="ILA43" s="762"/>
      <c r="ILB43" s="762"/>
      <c r="ILC43" s="762"/>
      <c r="ILD43" s="762"/>
      <c r="ILE43" s="762"/>
      <c r="ILF43" s="762"/>
      <c r="ILG43" s="762"/>
      <c r="ILH43" s="762"/>
      <c r="ILI43" s="762"/>
      <c r="ILJ43" s="762"/>
      <c r="ILK43" s="762"/>
      <c r="ILL43" s="762"/>
      <c r="ILM43" s="762"/>
      <c r="ILN43" s="762"/>
      <c r="ILO43" s="762"/>
      <c r="ILP43" s="762"/>
      <c r="ILQ43" s="762"/>
      <c r="ILR43" s="762"/>
      <c r="ILS43" s="762"/>
      <c r="ILT43" s="762"/>
      <c r="ILU43" s="762"/>
      <c r="ILV43" s="762"/>
      <c r="ILW43" s="762"/>
      <c r="ILX43" s="762"/>
      <c r="ILY43" s="762"/>
      <c r="ILZ43" s="762"/>
      <c r="IMA43" s="762"/>
      <c r="IMB43" s="762"/>
      <c r="IMC43" s="762"/>
      <c r="IMD43" s="762"/>
      <c r="IME43" s="762"/>
      <c r="IMF43" s="762"/>
      <c r="IMG43" s="762"/>
      <c r="IMH43" s="762"/>
      <c r="IMI43" s="762"/>
      <c r="IMJ43" s="762"/>
      <c r="IMK43" s="762"/>
      <c r="IML43" s="762"/>
      <c r="IMM43" s="762"/>
      <c r="IMN43" s="762"/>
      <c r="IMO43" s="762"/>
      <c r="IMP43" s="762"/>
      <c r="IMQ43" s="762"/>
      <c r="IMR43" s="762"/>
      <c r="IMS43" s="762"/>
      <c r="IMT43" s="762"/>
      <c r="IMU43" s="762"/>
      <c r="IMV43" s="762"/>
      <c r="IMW43" s="762"/>
      <c r="IMX43" s="762"/>
      <c r="IMY43" s="762"/>
      <c r="IMZ43" s="762"/>
      <c r="INA43" s="762"/>
      <c r="INB43" s="762"/>
      <c r="INC43" s="762"/>
      <c r="IND43" s="762"/>
      <c r="INE43" s="762"/>
      <c r="INF43" s="762"/>
      <c r="ING43" s="762"/>
      <c r="INH43" s="762"/>
      <c r="INI43" s="762"/>
      <c r="INJ43" s="762"/>
      <c r="INK43" s="762"/>
      <c r="INL43" s="762"/>
      <c r="INM43" s="762"/>
      <c r="INN43" s="762"/>
      <c r="INO43" s="762"/>
      <c r="INP43" s="762"/>
      <c r="INQ43" s="762"/>
      <c r="INR43" s="762"/>
      <c r="INS43" s="762"/>
      <c r="INT43" s="762"/>
      <c r="INU43" s="762"/>
      <c r="INV43" s="762"/>
      <c r="INW43" s="762"/>
      <c r="INX43" s="762"/>
      <c r="INY43" s="762"/>
      <c r="INZ43" s="762"/>
      <c r="IOA43" s="762"/>
      <c r="IOB43" s="762"/>
      <c r="IOC43" s="762"/>
      <c r="IOD43" s="762"/>
      <c r="IOE43" s="762"/>
      <c r="IOF43" s="762"/>
      <c r="IOG43" s="762"/>
      <c r="IOH43" s="762"/>
      <c r="IOI43" s="762"/>
      <c r="IOJ43" s="762"/>
      <c r="IOK43" s="762"/>
      <c r="IOL43" s="762"/>
      <c r="IOM43" s="762"/>
      <c r="ION43" s="762"/>
      <c r="IOO43" s="762"/>
      <c r="IOP43" s="762"/>
      <c r="IOQ43" s="762"/>
      <c r="IOR43" s="762"/>
      <c r="IOS43" s="762"/>
      <c r="IOT43" s="762"/>
      <c r="IOU43" s="762"/>
      <c r="IOV43" s="762"/>
      <c r="IOW43" s="762"/>
      <c r="IOX43" s="762"/>
      <c r="IOY43" s="762"/>
      <c r="IOZ43" s="762"/>
      <c r="IPA43" s="762"/>
      <c r="IPB43" s="762"/>
      <c r="IPC43" s="762"/>
      <c r="IPD43" s="762"/>
      <c r="IPE43" s="762"/>
      <c r="IPF43" s="762"/>
      <c r="IPG43" s="762"/>
      <c r="IPH43" s="762"/>
      <c r="IPI43" s="762"/>
      <c r="IPJ43" s="762"/>
      <c r="IPK43" s="762"/>
      <c r="IPL43" s="762"/>
      <c r="IPM43" s="762"/>
      <c r="IPN43" s="762"/>
      <c r="IPO43" s="762"/>
      <c r="IPP43" s="762"/>
      <c r="IPQ43" s="762"/>
      <c r="IPR43" s="762"/>
      <c r="IPS43" s="762"/>
      <c r="IPT43" s="762"/>
      <c r="IPU43" s="762"/>
      <c r="IPV43" s="762"/>
      <c r="IPW43" s="762"/>
      <c r="IPX43" s="762"/>
      <c r="IPY43" s="762"/>
      <c r="IPZ43" s="762"/>
      <c r="IQA43" s="762"/>
      <c r="IQB43" s="762"/>
      <c r="IQC43" s="762"/>
      <c r="IQD43" s="762"/>
      <c r="IQE43" s="762"/>
      <c r="IQF43" s="762"/>
      <c r="IQG43" s="762"/>
      <c r="IQH43" s="762"/>
      <c r="IQI43" s="762"/>
      <c r="IQJ43" s="762"/>
      <c r="IQK43" s="762"/>
      <c r="IQL43" s="762"/>
      <c r="IQM43" s="762"/>
      <c r="IQN43" s="762"/>
      <c r="IQO43" s="762"/>
      <c r="IQP43" s="762"/>
      <c r="IQQ43" s="762"/>
      <c r="IQR43" s="762"/>
      <c r="IQS43" s="762"/>
      <c r="IQT43" s="762"/>
      <c r="IQU43" s="762"/>
      <c r="IQV43" s="762"/>
      <c r="IQW43" s="762"/>
      <c r="IQX43" s="762"/>
      <c r="IQY43" s="762"/>
      <c r="IQZ43" s="762"/>
      <c r="IRA43" s="762"/>
      <c r="IRB43" s="762"/>
      <c r="IRC43" s="762"/>
      <c r="IRD43" s="762"/>
      <c r="IRE43" s="762"/>
      <c r="IRF43" s="762"/>
      <c r="IRG43" s="762"/>
      <c r="IRH43" s="762"/>
      <c r="IRI43" s="762"/>
      <c r="IRJ43" s="762"/>
      <c r="IRK43" s="762"/>
      <c r="IRL43" s="762"/>
      <c r="IRM43" s="762"/>
      <c r="IRN43" s="762"/>
      <c r="IRO43" s="762"/>
      <c r="IRP43" s="762"/>
      <c r="IRQ43" s="762"/>
      <c r="IRR43" s="762"/>
      <c r="IRS43" s="762"/>
      <c r="IRT43" s="762"/>
      <c r="IRU43" s="762"/>
      <c r="IRV43" s="762"/>
      <c r="IRW43" s="762"/>
      <c r="IRX43" s="762"/>
      <c r="IRY43" s="762"/>
      <c r="IRZ43" s="762"/>
      <c r="ISA43" s="762"/>
      <c r="ISB43" s="762"/>
      <c r="ISC43" s="762"/>
      <c r="ISD43" s="762"/>
      <c r="ISE43" s="762"/>
      <c r="ISF43" s="762"/>
      <c r="ISG43" s="762"/>
      <c r="ISH43" s="762"/>
      <c r="ISI43" s="762"/>
      <c r="ISJ43" s="762"/>
      <c r="ISK43" s="762"/>
      <c r="ISL43" s="762"/>
      <c r="ISM43" s="762"/>
      <c r="ISN43" s="762"/>
      <c r="ISO43" s="762"/>
      <c r="ISP43" s="762"/>
      <c r="ISQ43" s="762"/>
      <c r="ISR43" s="762"/>
      <c r="ISS43" s="762"/>
      <c r="IST43" s="762"/>
      <c r="ISU43" s="762"/>
      <c r="ISV43" s="762"/>
      <c r="ISW43" s="762"/>
      <c r="ISX43" s="762"/>
      <c r="ISY43" s="762"/>
      <c r="ISZ43" s="762"/>
      <c r="ITA43" s="762"/>
      <c r="ITB43" s="762"/>
      <c r="ITC43" s="762"/>
      <c r="ITD43" s="762"/>
      <c r="ITE43" s="762"/>
      <c r="ITF43" s="762"/>
      <c r="ITG43" s="762"/>
      <c r="ITH43" s="762"/>
      <c r="ITI43" s="762"/>
      <c r="ITJ43" s="762"/>
      <c r="ITK43" s="762"/>
      <c r="ITL43" s="762"/>
      <c r="ITM43" s="762"/>
      <c r="ITN43" s="762"/>
      <c r="ITO43" s="762"/>
      <c r="ITP43" s="762"/>
      <c r="ITQ43" s="762"/>
      <c r="ITR43" s="762"/>
      <c r="ITS43" s="762"/>
      <c r="ITT43" s="762"/>
      <c r="ITU43" s="762"/>
      <c r="ITV43" s="762"/>
      <c r="ITW43" s="762"/>
      <c r="ITX43" s="762"/>
      <c r="ITY43" s="762"/>
      <c r="ITZ43" s="762"/>
      <c r="IUA43" s="762"/>
      <c r="IUB43" s="762"/>
      <c r="IUC43" s="762"/>
      <c r="IUD43" s="762"/>
      <c r="IUE43" s="762"/>
      <c r="IUF43" s="762"/>
      <c r="IUG43" s="762"/>
      <c r="IUH43" s="762"/>
      <c r="IUI43" s="762"/>
      <c r="IUJ43" s="762"/>
      <c r="IUK43" s="762"/>
      <c r="IUL43" s="762"/>
      <c r="IUM43" s="762"/>
      <c r="IUN43" s="762"/>
      <c r="IUO43" s="762"/>
      <c r="IUP43" s="762"/>
      <c r="IUQ43" s="762"/>
      <c r="IUR43" s="762"/>
      <c r="IUS43" s="762"/>
      <c r="IUT43" s="762"/>
      <c r="IUU43" s="762"/>
      <c r="IUV43" s="762"/>
      <c r="IUW43" s="762"/>
      <c r="IUX43" s="762"/>
      <c r="IUY43" s="762"/>
      <c r="IUZ43" s="762"/>
      <c r="IVA43" s="762"/>
      <c r="IVB43" s="762"/>
      <c r="IVC43" s="762"/>
      <c r="IVD43" s="762"/>
      <c r="IVE43" s="762"/>
      <c r="IVF43" s="762"/>
      <c r="IVG43" s="762"/>
      <c r="IVH43" s="762"/>
      <c r="IVI43" s="762"/>
      <c r="IVJ43" s="762"/>
      <c r="IVK43" s="762"/>
      <c r="IVL43" s="762"/>
      <c r="IVM43" s="762"/>
      <c r="IVN43" s="762"/>
      <c r="IVO43" s="762"/>
      <c r="IVP43" s="762"/>
      <c r="IVQ43" s="762"/>
      <c r="IVR43" s="762"/>
      <c r="IVS43" s="762"/>
      <c r="IVT43" s="762"/>
      <c r="IVU43" s="762"/>
      <c r="IVV43" s="762"/>
      <c r="IVW43" s="762"/>
      <c r="IVX43" s="762"/>
      <c r="IVY43" s="762"/>
      <c r="IVZ43" s="762"/>
      <c r="IWA43" s="762"/>
      <c r="IWB43" s="762"/>
      <c r="IWC43" s="762"/>
      <c r="IWD43" s="762"/>
      <c r="IWE43" s="762"/>
      <c r="IWF43" s="762"/>
      <c r="IWG43" s="762"/>
      <c r="IWH43" s="762"/>
      <c r="IWI43" s="762"/>
      <c r="IWJ43" s="762"/>
      <c r="IWK43" s="762"/>
      <c r="IWL43" s="762"/>
      <c r="IWM43" s="762"/>
      <c r="IWN43" s="762"/>
      <c r="IWO43" s="762"/>
      <c r="IWP43" s="762"/>
      <c r="IWQ43" s="762"/>
      <c r="IWR43" s="762"/>
      <c r="IWS43" s="762"/>
      <c r="IWT43" s="762"/>
      <c r="IWU43" s="762"/>
      <c r="IWV43" s="762"/>
      <c r="IWW43" s="762"/>
      <c r="IWX43" s="762"/>
      <c r="IWY43" s="762"/>
      <c r="IWZ43" s="762"/>
      <c r="IXA43" s="762"/>
      <c r="IXB43" s="762"/>
      <c r="IXC43" s="762"/>
      <c r="IXD43" s="762"/>
      <c r="IXE43" s="762"/>
      <c r="IXF43" s="762"/>
      <c r="IXG43" s="762"/>
      <c r="IXH43" s="762"/>
      <c r="IXI43" s="762"/>
      <c r="IXJ43" s="762"/>
      <c r="IXK43" s="762"/>
      <c r="IXL43" s="762"/>
      <c r="IXM43" s="762"/>
      <c r="IXN43" s="762"/>
      <c r="IXO43" s="762"/>
      <c r="IXP43" s="762"/>
      <c r="IXQ43" s="762"/>
      <c r="IXR43" s="762"/>
      <c r="IXS43" s="762"/>
      <c r="IXT43" s="762"/>
      <c r="IXU43" s="762"/>
      <c r="IXV43" s="762"/>
      <c r="IXW43" s="762"/>
      <c r="IXX43" s="762"/>
      <c r="IXY43" s="762"/>
      <c r="IXZ43" s="762"/>
      <c r="IYA43" s="762"/>
      <c r="IYB43" s="762"/>
      <c r="IYC43" s="762"/>
      <c r="IYD43" s="762"/>
      <c r="IYE43" s="762"/>
      <c r="IYF43" s="762"/>
      <c r="IYG43" s="762"/>
      <c r="IYH43" s="762"/>
      <c r="IYI43" s="762"/>
      <c r="IYJ43" s="762"/>
      <c r="IYK43" s="762"/>
      <c r="IYL43" s="762"/>
      <c r="IYM43" s="762"/>
      <c r="IYN43" s="762"/>
      <c r="IYO43" s="762"/>
      <c r="IYP43" s="762"/>
      <c r="IYQ43" s="762"/>
      <c r="IYR43" s="762"/>
      <c r="IYS43" s="762"/>
      <c r="IYT43" s="762"/>
      <c r="IYU43" s="762"/>
      <c r="IYV43" s="762"/>
      <c r="IYW43" s="762"/>
      <c r="IYX43" s="762"/>
      <c r="IYY43" s="762"/>
      <c r="IYZ43" s="762"/>
      <c r="IZA43" s="762"/>
      <c r="IZB43" s="762"/>
      <c r="IZC43" s="762"/>
      <c r="IZD43" s="762"/>
      <c r="IZE43" s="762"/>
      <c r="IZF43" s="762"/>
      <c r="IZG43" s="762"/>
      <c r="IZH43" s="762"/>
      <c r="IZI43" s="762"/>
      <c r="IZJ43" s="762"/>
      <c r="IZK43" s="762"/>
      <c r="IZL43" s="762"/>
      <c r="IZM43" s="762"/>
      <c r="IZN43" s="762"/>
      <c r="IZO43" s="762"/>
      <c r="IZP43" s="762"/>
      <c r="IZQ43" s="762"/>
      <c r="IZR43" s="762"/>
      <c r="IZS43" s="762"/>
      <c r="IZT43" s="762"/>
      <c r="IZU43" s="762"/>
      <c r="IZV43" s="762"/>
      <c r="IZW43" s="762"/>
      <c r="IZX43" s="762"/>
      <c r="IZY43" s="762"/>
      <c r="IZZ43" s="762"/>
      <c r="JAA43" s="762"/>
      <c r="JAB43" s="762"/>
      <c r="JAC43" s="762"/>
      <c r="JAD43" s="762"/>
      <c r="JAE43" s="762"/>
      <c r="JAF43" s="762"/>
      <c r="JAG43" s="762"/>
      <c r="JAH43" s="762"/>
      <c r="JAI43" s="762"/>
      <c r="JAJ43" s="762"/>
      <c r="JAK43" s="762"/>
      <c r="JAL43" s="762"/>
      <c r="JAM43" s="762"/>
      <c r="JAN43" s="762"/>
      <c r="JAO43" s="762"/>
      <c r="JAP43" s="762"/>
      <c r="JAQ43" s="762"/>
      <c r="JAR43" s="762"/>
      <c r="JAS43" s="762"/>
      <c r="JAT43" s="762"/>
      <c r="JAU43" s="762"/>
      <c r="JAV43" s="762"/>
      <c r="JAW43" s="762"/>
      <c r="JAX43" s="762"/>
      <c r="JAY43" s="762"/>
      <c r="JAZ43" s="762"/>
      <c r="JBA43" s="762"/>
      <c r="JBB43" s="762"/>
      <c r="JBC43" s="762"/>
      <c r="JBD43" s="762"/>
      <c r="JBE43" s="762"/>
      <c r="JBF43" s="762"/>
      <c r="JBG43" s="762"/>
      <c r="JBH43" s="762"/>
      <c r="JBI43" s="762"/>
      <c r="JBJ43" s="762"/>
      <c r="JBK43" s="762"/>
      <c r="JBL43" s="762"/>
      <c r="JBM43" s="762"/>
      <c r="JBN43" s="762"/>
      <c r="JBO43" s="762"/>
      <c r="JBP43" s="762"/>
      <c r="JBQ43" s="762"/>
      <c r="JBR43" s="762"/>
      <c r="JBS43" s="762"/>
      <c r="JBT43" s="762"/>
      <c r="JBU43" s="762"/>
      <c r="JBV43" s="762"/>
      <c r="JBW43" s="762"/>
      <c r="JBX43" s="762"/>
      <c r="JBY43" s="762"/>
      <c r="JBZ43" s="762"/>
      <c r="JCA43" s="762"/>
      <c r="JCB43" s="762"/>
      <c r="JCC43" s="762"/>
      <c r="JCD43" s="762"/>
      <c r="JCE43" s="762"/>
      <c r="JCF43" s="762"/>
      <c r="JCG43" s="762"/>
      <c r="JCH43" s="762"/>
      <c r="JCI43" s="762"/>
      <c r="JCJ43" s="762"/>
      <c r="JCK43" s="762"/>
      <c r="JCL43" s="762"/>
      <c r="JCM43" s="762"/>
      <c r="JCN43" s="762"/>
      <c r="JCO43" s="762"/>
      <c r="JCP43" s="762"/>
      <c r="JCQ43" s="762"/>
      <c r="JCR43" s="762"/>
      <c r="JCS43" s="762"/>
      <c r="JCT43" s="762"/>
      <c r="JCU43" s="762"/>
      <c r="JCV43" s="762"/>
      <c r="JCW43" s="762"/>
      <c r="JCX43" s="762"/>
      <c r="JCY43" s="762"/>
      <c r="JCZ43" s="762"/>
      <c r="JDA43" s="762"/>
      <c r="JDB43" s="762"/>
      <c r="JDC43" s="762"/>
      <c r="JDD43" s="762"/>
      <c r="JDE43" s="762"/>
      <c r="JDF43" s="762"/>
      <c r="JDG43" s="762"/>
      <c r="JDH43" s="762"/>
      <c r="JDI43" s="762"/>
      <c r="JDJ43" s="762"/>
      <c r="JDK43" s="762"/>
      <c r="JDL43" s="762"/>
      <c r="JDM43" s="762"/>
      <c r="JDN43" s="762"/>
      <c r="JDO43" s="762"/>
      <c r="JDP43" s="762"/>
      <c r="JDQ43" s="762"/>
      <c r="JDR43" s="762"/>
      <c r="JDS43" s="762"/>
      <c r="JDT43" s="762"/>
      <c r="JDU43" s="762"/>
      <c r="JDV43" s="762"/>
      <c r="JDW43" s="762"/>
      <c r="JDX43" s="762"/>
      <c r="JDY43" s="762"/>
      <c r="JDZ43" s="762"/>
      <c r="JEA43" s="762"/>
      <c r="JEB43" s="762"/>
      <c r="JEC43" s="762"/>
      <c r="JED43" s="762"/>
      <c r="JEE43" s="762"/>
      <c r="JEF43" s="762"/>
      <c r="JEG43" s="762"/>
      <c r="JEH43" s="762"/>
      <c r="JEI43" s="762"/>
      <c r="JEJ43" s="762"/>
      <c r="JEK43" s="762"/>
      <c r="JEL43" s="762"/>
      <c r="JEM43" s="762"/>
      <c r="JEN43" s="762"/>
      <c r="JEO43" s="762"/>
      <c r="JEP43" s="762"/>
      <c r="JEQ43" s="762"/>
      <c r="JER43" s="762"/>
      <c r="JES43" s="762"/>
      <c r="JET43" s="762"/>
      <c r="JEU43" s="762"/>
      <c r="JEV43" s="762"/>
      <c r="JEW43" s="762"/>
      <c r="JEX43" s="762"/>
      <c r="JEY43" s="762"/>
      <c r="JEZ43" s="762"/>
      <c r="JFA43" s="762"/>
      <c r="JFB43" s="762"/>
      <c r="JFC43" s="762"/>
      <c r="JFD43" s="762"/>
      <c r="JFE43" s="762"/>
      <c r="JFF43" s="762"/>
      <c r="JFG43" s="762"/>
      <c r="JFH43" s="762"/>
      <c r="JFI43" s="762"/>
      <c r="JFJ43" s="762"/>
      <c r="JFK43" s="762"/>
      <c r="JFL43" s="762"/>
      <c r="JFM43" s="762"/>
      <c r="JFN43" s="762"/>
      <c r="JFO43" s="762"/>
      <c r="JFP43" s="762"/>
      <c r="JFQ43" s="762"/>
      <c r="JFR43" s="762"/>
      <c r="JFS43" s="762"/>
      <c r="JFT43" s="762"/>
      <c r="JFU43" s="762"/>
      <c r="JFV43" s="762"/>
      <c r="JFW43" s="762"/>
      <c r="JFX43" s="762"/>
      <c r="JFY43" s="762"/>
      <c r="JFZ43" s="762"/>
      <c r="JGA43" s="762"/>
      <c r="JGB43" s="762"/>
      <c r="JGC43" s="762"/>
      <c r="JGD43" s="762"/>
      <c r="JGE43" s="762"/>
      <c r="JGF43" s="762"/>
      <c r="JGG43" s="762"/>
      <c r="JGH43" s="762"/>
      <c r="JGI43" s="762"/>
      <c r="JGJ43" s="762"/>
      <c r="JGK43" s="762"/>
      <c r="JGL43" s="762"/>
      <c r="JGM43" s="762"/>
      <c r="JGN43" s="762"/>
      <c r="JGO43" s="762"/>
      <c r="JGP43" s="762"/>
      <c r="JGQ43" s="762"/>
      <c r="JGR43" s="762"/>
      <c r="JGS43" s="762"/>
      <c r="JGT43" s="762"/>
      <c r="JGU43" s="762"/>
      <c r="JGV43" s="762"/>
      <c r="JGW43" s="762"/>
      <c r="JGX43" s="762"/>
      <c r="JGY43" s="762"/>
      <c r="JGZ43" s="762"/>
      <c r="JHA43" s="762"/>
      <c r="JHB43" s="762"/>
      <c r="JHC43" s="762"/>
      <c r="JHD43" s="762"/>
      <c r="JHE43" s="762"/>
      <c r="JHF43" s="762"/>
      <c r="JHG43" s="762"/>
      <c r="JHH43" s="762"/>
      <c r="JHI43" s="762"/>
      <c r="JHJ43" s="762"/>
      <c r="JHK43" s="762"/>
      <c r="JHL43" s="762"/>
      <c r="JHM43" s="762"/>
      <c r="JHN43" s="762"/>
      <c r="JHO43" s="762"/>
      <c r="JHP43" s="762"/>
      <c r="JHQ43" s="762"/>
      <c r="JHR43" s="762"/>
      <c r="JHS43" s="762"/>
      <c r="JHT43" s="762"/>
      <c r="JHU43" s="762"/>
      <c r="JHV43" s="762"/>
      <c r="JHW43" s="762"/>
      <c r="JHX43" s="762"/>
      <c r="JHY43" s="762"/>
      <c r="JHZ43" s="762"/>
      <c r="JIA43" s="762"/>
      <c r="JIB43" s="762"/>
      <c r="JIC43" s="762"/>
      <c r="JID43" s="762"/>
      <c r="JIE43" s="762"/>
      <c r="JIF43" s="762"/>
      <c r="JIG43" s="762"/>
      <c r="JIH43" s="762"/>
      <c r="JII43" s="762"/>
      <c r="JIJ43" s="762"/>
      <c r="JIK43" s="762"/>
      <c r="JIL43" s="762"/>
      <c r="JIM43" s="762"/>
      <c r="JIN43" s="762"/>
      <c r="JIO43" s="762"/>
      <c r="JIP43" s="762"/>
      <c r="JIQ43" s="762"/>
      <c r="JIR43" s="762"/>
      <c r="JIS43" s="762"/>
      <c r="JIT43" s="762"/>
      <c r="JIU43" s="762"/>
      <c r="JIV43" s="762"/>
      <c r="JIW43" s="762"/>
      <c r="JIX43" s="762"/>
      <c r="JIY43" s="762"/>
      <c r="JIZ43" s="762"/>
      <c r="JJA43" s="762"/>
      <c r="JJB43" s="762"/>
      <c r="JJC43" s="762"/>
      <c r="JJD43" s="762"/>
      <c r="JJE43" s="762"/>
      <c r="JJF43" s="762"/>
      <c r="JJG43" s="762"/>
      <c r="JJH43" s="762"/>
      <c r="JJI43" s="762"/>
      <c r="JJJ43" s="762"/>
      <c r="JJK43" s="762"/>
      <c r="JJL43" s="762"/>
      <c r="JJM43" s="762"/>
      <c r="JJN43" s="762"/>
      <c r="JJO43" s="762"/>
      <c r="JJP43" s="762"/>
      <c r="JJQ43" s="762"/>
      <c r="JJR43" s="762"/>
      <c r="JJS43" s="762"/>
      <c r="JJT43" s="762"/>
      <c r="JJU43" s="762"/>
      <c r="JJV43" s="762"/>
      <c r="JJW43" s="762"/>
      <c r="JJX43" s="762"/>
      <c r="JJY43" s="762"/>
      <c r="JJZ43" s="762"/>
      <c r="JKA43" s="762"/>
      <c r="JKB43" s="762"/>
      <c r="JKC43" s="762"/>
      <c r="JKD43" s="762"/>
      <c r="JKE43" s="762"/>
      <c r="JKF43" s="762"/>
      <c r="JKG43" s="762"/>
      <c r="JKH43" s="762"/>
      <c r="JKI43" s="762"/>
      <c r="JKJ43" s="762"/>
      <c r="JKK43" s="762"/>
      <c r="JKL43" s="762"/>
      <c r="JKM43" s="762"/>
      <c r="JKN43" s="762"/>
      <c r="JKO43" s="762"/>
      <c r="JKP43" s="762"/>
      <c r="JKQ43" s="762"/>
      <c r="JKR43" s="762"/>
      <c r="JKS43" s="762"/>
      <c r="JKT43" s="762"/>
      <c r="JKU43" s="762"/>
      <c r="JKV43" s="762"/>
      <c r="JKW43" s="762"/>
      <c r="JKX43" s="762"/>
      <c r="JKY43" s="762"/>
      <c r="JKZ43" s="762"/>
      <c r="JLA43" s="762"/>
      <c r="JLB43" s="762"/>
      <c r="JLC43" s="762"/>
      <c r="JLD43" s="762"/>
      <c r="JLE43" s="762"/>
      <c r="JLF43" s="762"/>
      <c r="JLG43" s="762"/>
      <c r="JLH43" s="762"/>
      <c r="JLI43" s="762"/>
      <c r="JLJ43" s="762"/>
      <c r="JLK43" s="762"/>
      <c r="JLL43" s="762"/>
      <c r="JLM43" s="762"/>
      <c r="JLN43" s="762"/>
      <c r="JLO43" s="762"/>
      <c r="JLP43" s="762"/>
      <c r="JLQ43" s="762"/>
      <c r="JLR43" s="762"/>
      <c r="JLS43" s="762"/>
      <c r="JLT43" s="762"/>
      <c r="JLU43" s="762"/>
      <c r="JLV43" s="762"/>
      <c r="JLW43" s="762"/>
      <c r="JLX43" s="762"/>
      <c r="JLY43" s="762"/>
      <c r="JLZ43" s="762"/>
      <c r="JMA43" s="762"/>
      <c r="JMB43" s="762"/>
      <c r="JMC43" s="762"/>
      <c r="JMD43" s="762"/>
      <c r="JME43" s="762"/>
      <c r="JMF43" s="762"/>
      <c r="JMG43" s="762"/>
      <c r="JMH43" s="762"/>
      <c r="JMI43" s="762"/>
      <c r="JMJ43" s="762"/>
      <c r="JMK43" s="762"/>
      <c r="JML43" s="762"/>
      <c r="JMM43" s="762"/>
      <c r="JMN43" s="762"/>
      <c r="JMO43" s="762"/>
      <c r="JMP43" s="762"/>
      <c r="JMQ43" s="762"/>
      <c r="JMR43" s="762"/>
      <c r="JMS43" s="762"/>
      <c r="JMT43" s="762"/>
      <c r="JMU43" s="762"/>
      <c r="JMV43" s="762"/>
      <c r="JMW43" s="762"/>
      <c r="JMX43" s="762"/>
      <c r="JMY43" s="762"/>
      <c r="JMZ43" s="762"/>
      <c r="JNA43" s="762"/>
      <c r="JNB43" s="762"/>
      <c r="JNC43" s="762"/>
      <c r="JND43" s="762"/>
      <c r="JNE43" s="762"/>
      <c r="JNF43" s="762"/>
      <c r="JNG43" s="762"/>
      <c r="JNH43" s="762"/>
      <c r="JNI43" s="762"/>
      <c r="JNJ43" s="762"/>
      <c r="JNK43" s="762"/>
      <c r="JNL43" s="762"/>
      <c r="JNM43" s="762"/>
      <c r="JNN43" s="762"/>
      <c r="JNO43" s="762"/>
      <c r="JNP43" s="762"/>
      <c r="JNQ43" s="762"/>
      <c r="JNR43" s="762"/>
      <c r="JNS43" s="762"/>
      <c r="JNT43" s="762"/>
      <c r="JNU43" s="762"/>
      <c r="JNV43" s="762"/>
      <c r="JNW43" s="762"/>
      <c r="JNX43" s="762"/>
      <c r="JNY43" s="762"/>
      <c r="JNZ43" s="762"/>
      <c r="JOA43" s="762"/>
      <c r="JOB43" s="762"/>
      <c r="JOC43" s="762"/>
      <c r="JOD43" s="762"/>
      <c r="JOE43" s="762"/>
      <c r="JOF43" s="762"/>
      <c r="JOG43" s="762"/>
      <c r="JOH43" s="762"/>
      <c r="JOI43" s="762"/>
      <c r="JOJ43" s="762"/>
      <c r="JOK43" s="762"/>
      <c r="JOL43" s="762"/>
      <c r="JOM43" s="762"/>
      <c r="JON43" s="762"/>
      <c r="JOO43" s="762"/>
      <c r="JOP43" s="762"/>
      <c r="JOQ43" s="762"/>
      <c r="JOR43" s="762"/>
      <c r="JOS43" s="762"/>
      <c r="JOT43" s="762"/>
      <c r="JOU43" s="762"/>
      <c r="JOV43" s="762"/>
      <c r="JOW43" s="762"/>
      <c r="JOX43" s="762"/>
      <c r="JOY43" s="762"/>
      <c r="JOZ43" s="762"/>
      <c r="JPA43" s="762"/>
      <c r="JPB43" s="762"/>
      <c r="JPC43" s="762"/>
      <c r="JPD43" s="762"/>
      <c r="JPE43" s="762"/>
      <c r="JPF43" s="762"/>
      <c r="JPG43" s="762"/>
      <c r="JPH43" s="762"/>
      <c r="JPI43" s="762"/>
      <c r="JPJ43" s="762"/>
      <c r="JPK43" s="762"/>
      <c r="JPL43" s="762"/>
      <c r="JPM43" s="762"/>
      <c r="JPN43" s="762"/>
      <c r="JPO43" s="762"/>
      <c r="JPP43" s="762"/>
      <c r="JPQ43" s="762"/>
      <c r="JPR43" s="762"/>
      <c r="JPS43" s="762"/>
      <c r="JPT43" s="762"/>
      <c r="JPU43" s="762"/>
      <c r="JPV43" s="762"/>
      <c r="JPW43" s="762"/>
      <c r="JPX43" s="762"/>
      <c r="JPY43" s="762"/>
      <c r="JPZ43" s="762"/>
      <c r="JQA43" s="762"/>
      <c r="JQB43" s="762"/>
      <c r="JQC43" s="762"/>
      <c r="JQD43" s="762"/>
      <c r="JQE43" s="762"/>
      <c r="JQF43" s="762"/>
      <c r="JQG43" s="762"/>
      <c r="JQH43" s="762"/>
      <c r="JQI43" s="762"/>
      <c r="JQJ43" s="762"/>
      <c r="JQK43" s="762"/>
      <c r="JQL43" s="762"/>
      <c r="JQM43" s="762"/>
      <c r="JQN43" s="762"/>
      <c r="JQO43" s="762"/>
      <c r="JQP43" s="762"/>
      <c r="JQQ43" s="762"/>
      <c r="JQR43" s="762"/>
      <c r="JQS43" s="762"/>
      <c r="JQT43" s="762"/>
      <c r="JQU43" s="762"/>
      <c r="JQV43" s="762"/>
      <c r="JQW43" s="762"/>
      <c r="JQX43" s="762"/>
      <c r="JQY43" s="762"/>
      <c r="JQZ43" s="762"/>
      <c r="JRA43" s="762"/>
      <c r="JRB43" s="762"/>
      <c r="JRC43" s="762"/>
      <c r="JRD43" s="762"/>
      <c r="JRE43" s="762"/>
      <c r="JRF43" s="762"/>
      <c r="JRG43" s="762"/>
      <c r="JRH43" s="762"/>
      <c r="JRI43" s="762"/>
      <c r="JRJ43" s="762"/>
      <c r="JRK43" s="762"/>
      <c r="JRL43" s="762"/>
      <c r="JRM43" s="762"/>
      <c r="JRN43" s="762"/>
      <c r="JRO43" s="762"/>
      <c r="JRP43" s="762"/>
      <c r="JRQ43" s="762"/>
      <c r="JRR43" s="762"/>
      <c r="JRS43" s="762"/>
      <c r="JRT43" s="762"/>
      <c r="JRU43" s="762"/>
      <c r="JRV43" s="762"/>
      <c r="JRW43" s="762"/>
      <c r="JRX43" s="762"/>
      <c r="JRY43" s="762"/>
      <c r="JRZ43" s="762"/>
      <c r="JSA43" s="762"/>
      <c r="JSB43" s="762"/>
      <c r="JSC43" s="762"/>
      <c r="JSD43" s="762"/>
      <c r="JSE43" s="762"/>
      <c r="JSF43" s="762"/>
      <c r="JSG43" s="762"/>
      <c r="JSH43" s="762"/>
      <c r="JSI43" s="762"/>
      <c r="JSJ43" s="762"/>
      <c r="JSK43" s="762"/>
      <c r="JSL43" s="762"/>
      <c r="JSM43" s="762"/>
      <c r="JSN43" s="762"/>
      <c r="JSO43" s="762"/>
      <c r="JSP43" s="762"/>
      <c r="JSQ43" s="762"/>
      <c r="JSR43" s="762"/>
      <c r="JSS43" s="762"/>
      <c r="JST43" s="762"/>
      <c r="JSU43" s="762"/>
      <c r="JSV43" s="762"/>
      <c r="JSW43" s="762"/>
      <c r="JSX43" s="762"/>
      <c r="JSY43" s="762"/>
      <c r="JSZ43" s="762"/>
      <c r="JTA43" s="762"/>
      <c r="JTB43" s="762"/>
      <c r="JTC43" s="762"/>
      <c r="JTD43" s="762"/>
      <c r="JTE43" s="762"/>
      <c r="JTF43" s="762"/>
      <c r="JTG43" s="762"/>
      <c r="JTH43" s="762"/>
      <c r="JTI43" s="762"/>
      <c r="JTJ43" s="762"/>
      <c r="JTK43" s="762"/>
      <c r="JTL43" s="762"/>
      <c r="JTM43" s="762"/>
      <c r="JTN43" s="762"/>
      <c r="JTO43" s="762"/>
      <c r="JTP43" s="762"/>
      <c r="JTQ43" s="762"/>
      <c r="JTR43" s="762"/>
      <c r="JTS43" s="762"/>
      <c r="JTT43" s="762"/>
      <c r="JTU43" s="762"/>
      <c r="JTV43" s="762"/>
      <c r="JTW43" s="762"/>
      <c r="JTX43" s="762"/>
      <c r="JTY43" s="762"/>
      <c r="JTZ43" s="762"/>
      <c r="JUA43" s="762"/>
      <c r="JUB43" s="762"/>
      <c r="JUC43" s="762"/>
      <c r="JUD43" s="762"/>
      <c r="JUE43" s="762"/>
      <c r="JUF43" s="762"/>
      <c r="JUG43" s="762"/>
      <c r="JUH43" s="762"/>
      <c r="JUI43" s="762"/>
      <c r="JUJ43" s="762"/>
      <c r="JUK43" s="762"/>
      <c r="JUL43" s="762"/>
      <c r="JUM43" s="762"/>
      <c r="JUN43" s="762"/>
      <c r="JUO43" s="762"/>
      <c r="JUP43" s="762"/>
      <c r="JUQ43" s="762"/>
      <c r="JUR43" s="762"/>
      <c r="JUS43" s="762"/>
      <c r="JUT43" s="762"/>
      <c r="JUU43" s="762"/>
      <c r="JUV43" s="762"/>
      <c r="JUW43" s="762"/>
      <c r="JUX43" s="762"/>
      <c r="JUY43" s="762"/>
      <c r="JUZ43" s="762"/>
      <c r="JVA43" s="762"/>
      <c r="JVB43" s="762"/>
      <c r="JVC43" s="762"/>
      <c r="JVD43" s="762"/>
      <c r="JVE43" s="762"/>
      <c r="JVF43" s="762"/>
      <c r="JVG43" s="762"/>
      <c r="JVH43" s="762"/>
      <c r="JVI43" s="762"/>
      <c r="JVJ43" s="762"/>
      <c r="JVK43" s="762"/>
      <c r="JVL43" s="762"/>
      <c r="JVM43" s="762"/>
      <c r="JVN43" s="762"/>
      <c r="JVO43" s="762"/>
      <c r="JVP43" s="762"/>
      <c r="JVQ43" s="762"/>
      <c r="JVR43" s="762"/>
      <c r="JVS43" s="762"/>
      <c r="JVT43" s="762"/>
      <c r="JVU43" s="762"/>
      <c r="JVV43" s="762"/>
      <c r="JVW43" s="762"/>
      <c r="JVX43" s="762"/>
      <c r="JVY43" s="762"/>
      <c r="JVZ43" s="762"/>
      <c r="JWA43" s="762"/>
      <c r="JWB43" s="762"/>
      <c r="JWC43" s="762"/>
      <c r="JWD43" s="762"/>
      <c r="JWE43" s="762"/>
      <c r="JWF43" s="762"/>
      <c r="JWG43" s="762"/>
      <c r="JWH43" s="762"/>
      <c r="JWI43" s="762"/>
      <c r="JWJ43" s="762"/>
      <c r="JWK43" s="762"/>
      <c r="JWL43" s="762"/>
      <c r="JWM43" s="762"/>
      <c r="JWN43" s="762"/>
      <c r="JWO43" s="762"/>
      <c r="JWP43" s="762"/>
      <c r="JWQ43" s="762"/>
      <c r="JWR43" s="762"/>
      <c r="JWS43" s="762"/>
      <c r="JWT43" s="762"/>
      <c r="JWU43" s="762"/>
      <c r="JWV43" s="762"/>
      <c r="JWW43" s="762"/>
      <c r="JWX43" s="762"/>
      <c r="JWY43" s="762"/>
      <c r="JWZ43" s="762"/>
      <c r="JXA43" s="762"/>
      <c r="JXB43" s="762"/>
      <c r="JXC43" s="762"/>
      <c r="JXD43" s="762"/>
      <c r="JXE43" s="762"/>
      <c r="JXF43" s="762"/>
      <c r="JXG43" s="762"/>
      <c r="JXH43" s="762"/>
      <c r="JXI43" s="762"/>
      <c r="JXJ43" s="762"/>
      <c r="JXK43" s="762"/>
      <c r="JXL43" s="762"/>
      <c r="JXM43" s="762"/>
      <c r="JXN43" s="762"/>
      <c r="JXO43" s="762"/>
      <c r="JXP43" s="762"/>
      <c r="JXQ43" s="762"/>
      <c r="JXR43" s="762"/>
      <c r="JXS43" s="762"/>
      <c r="JXT43" s="762"/>
      <c r="JXU43" s="762"/>
      <c r="JXV43" s="762"/>
      <c r="JXW43" s="762"/>
      <c r="JXX43" s="762"/>
      <c r="JXY43" s="762"/>
      <c r="JXZ43" s="762"/>
      <c r="JYA43" s="762"/>
      <c r="JYB43" s="762"/>
      <c r="JYC43" s="762"/>
      <c r="JYD43" s="762"/>
      <c r="JYE43" s="762"/>
      <c r="JYF43" s="762"/>
      <c r="JYG43" s="762"/>
      <c r="JYH43" s="762"/>
      <c r="JYI43" s="762"/>
      <c r="JYJ43" s="762"/>
      <c r="JYK43" s="762"/>
      <c r="JYL43" s="762"/>
      <c r="JYM43" s="762"/>
      <c r="JYN43" s="762"/>
      <c r="JYO43" s="762"/>
      <c r="JYP43" s="762"/>
      <c r="JYQ43" s="762"/>
      <c r="JYR43" s="762"/>
      <c r="JYS43" s="762"/>
      <c r="JYT43" s="762"/>
      <c r="JYU43" s="762"/>
      <c r="JYV43" s="762"/>
      <c r="JYW43" s="762"/>
      <c r="JYX43" s="762"/>
      <c r="JYY43" s="762"/>
      <c r="JYZ43" s="762"/>
      <c r="JZA43" s="762"/>
      <c r="JZB43" s="762"/>
      <c r="JZC43" s="762"/>
      <c r="JZD43" s="762"/>
      <c r="JZE43" s="762"/>
      <c r="JZF43" s="762"/>
      <c r="JZG43" s="762"/>
      <c r="JZH43" s="762"/>
      <c r="JZI43" s="762"/>
      <c r="JZJ43" s="762"/>
      <c r="JZK43" s="762"/>
      <c r="JZL43" s="762"/>
      <c r="JZM43" s="762"/>
      <c r="JZN43" s="762"/>
      <c r="JZO43" s="762"/>
      <c r="JZP43" s="762"/>
      <c r="JZQ43" s="762"/>
      <c r="JZR43" s="762"/>
      <c r="JZS43" s="762"/>
      <c r="JZT43" s="762"/>
      <c r="JZU43" s="762"/>
      <c r="JZV43" s="762"/>
      <c r="JZW43" s="762"/>
      <c r="JZX43" s="762"/>
      <c r="JZY43" s="762"/>
      <c r="JZZ43" s="762"/>
      <c r="KAA43" s="762"/>
      <c r="KAB43" s="762"/>
      <c r="KAC43" s="762"/>
      <c r="KAD43" s="762"/>
      <c r="KAE43" s="762"/>
      <c r="KAF43" s="762"/>
      <c r="KAG43" s="762"/>
      <c r="KAH43" s="762"/>
      <c r="KAI43" s="762"/>
      <c r="KAJ43" s="762"/>
      <c r="KAK43" s="762"/>
      <c r="KAL43" s="762"/>
      <c r="KAM43" s="762"/>
      <c r="KAN43" s="762"/>
      <c r="KAO43" s="762"/>
      <c r="KAP43" s="762"/>
      <c r="KAQ43" s="762"/>
      <c r="KAR43" s="762"/>
      <c r="KAS43" s="762"/>
      <c r="KAT43" s="762"/>
      <c r="KAU43" s="762"/>
      <c r="KAV43" s="762"/>
      <c r="KAW43" s="762"/>
      <c r="KAX43" s="762"/>
      <c r="KAY43" s="762"/>
      <c r="KAZ43" s="762"/>
      <c r="KBA43" s="762"/>
      <c r="KBB43" s="762"/>
      <c r="KBC43" s="762"/>
      <c r="KBD43" s="762"/>
      <c r="KBE43" s="762"/>
      <c r="KBF43" s="762"/>
      <c r="KBG43" s="762"/>
      <c r="KBH43" s="762"/>
      <c r="KBI43" s="762"/>
      <c r="KBJ43" s="762"/>
      <c r="KBK43" s="762"/>
      <c r="KBL43" s="762"/>
      <c r="KBM43" s="762"/>
      <c r="KBN43" s="762"/>
      <c r="KBO43" s="762"/>
      <c r="KBP43" s="762"/>
      <c r="KBQ43" s="762"/>
      <c r="KBR43" s="762"/>
      <c r="KBS43" s="762"/>
      <c r="KBT43" s="762"/>
      <c r="KBU43" s="762"/>
      <c r="KBV43" s="762"/>
      <c r="KBW43" s="762"/>
      <c r="KBX43" s="762"/>
      <c r="KBY43" s="762"/>
      <c r="KBZ43" s="762"/>
      <c r="KCA43" s="762"/>
      <c r="KCB43" s="762"/>
      <c r="KCC43" s="762"/>
      <c r="KCD43" s="762"/>
      <c r="KCE43" s="762"/>
      <c r="KCF43" s="762"/>
      <c r="KCG43" s="762"/>
      <c r="KCH43" s="762"/>
      <c r="KCI43" s="762"/>
      <c r="KCJ43" s="762"/>
      <c r="KCK43" s="762"/>
      <c r="KCL43" s="762"/>
      <c r="KCM43" s="762"/>
      <c r="KCN43" s="762"/>
      <c r="KCO43" s="762"/>
      <c r="KCP43" s="762"/>
      <c r="KCQ43" s="762"/>
      <c r="KCR43" s="762"/>
      <c r="KCS43" s="762"/>
      <c r="KCT43" s="762"/>
      <c r="KCU43" s="762"/>
      <c r="KCV43" s="762"/>
      <c r="KCW43" s="762"/>
      <c r="KCX43" s="762"/>
      <c r="KCY43" s="762"/>
      <c r="KCZ43" s="762"/>
      <c r="KDA43" s="762"/>
      <c r="KDB43" s="762"/>
      <c r="KDC43" s="762"/>
      <c r="KDD43" s="762"/>
      <c r="KDE43" s="762"/>
      <c r="KDF43" s="762"/>
      <c r="KDG43" s="762"/>
      <c r="KDH43" s="762"/>
      <c r="KDI43" s="762"/>
      <c r="KDJ43" s="762"/>
      <c r="KDK43" s="762"/>
      <c r="KDL43" s="762"/>
      <c r="KDM43" s="762"/>
      <c r="KDN43" s="762"/>
      <c r="KDO43" s="762"/>
      <c r="KDP43" s="762"/>
      <c r="KDQ43" s="762"/>
      <c r="KDR43" s="762"/>
      <c r="KDS43" s="762"/>
      <c r="KDT43" s="762"/>
      <c r="KDU43" s="762"/>
      <c r="KDV43" s="762"/>
      <c r="KDW43" s="762"/>
      <c r="KDX43" s="762"/>
      <c r="KDY43" s="762"/>
      <c r="KDZ43" s="762"/>
      <c r="KEA43" s="762"/>
      <c r="KEB43" s="762"/>
      <c r="KEC43" s="762"/>
      <c r="KED43" s="762"/>
      <c r="KEE43" s="762"/>
      <c r="KEF43" s="762"/>
      <c r="KEG43" s="762"/>
      <c r="KEH43" s="762"/>
      <c r="KEI43" s="762"/>
      <c r="KEJ43" s="762"/>
      <c r="KEK43" s="762"/>
      <c r="KEL43" s="762"/>
      <c r="KEM43" s="762"/>
      <c r="KEN43" s="762"/>
      <c r="KEO43" s="762"/>
      <c r="KEP43" s="762"/>
      <c r="KEQ43" s="762"/>
      <c r="KER43" s="762"/>
      <c r="KES43" s="762"/>
      <c r="KET43" s="762"/>
      <c r="KEU43" s="762"/>
      <c r="KEV43" s="762"/>
      <c r="KEW43" s="762"/>
      <c r="KEX43" s="762"/>
      <c r="KEY43" s="762"/>
      <c r="KEZ43" s="762"/>
      <c r="KFA43" s="762"/>
      <c r="KFB43" s="762"/>
      <c r="KFC43" s="762"/>
      <c r="KFD43" s="762"/>
      <c r="KFE43" s="762"/>
      <c r="KFF43" s="762"/>
      <c r="KFG43" s="762"/>
      <c r="KFH43" s="762"/>
      <c r="KFI43" s="762"/>
      <c r="KFJ43" s="762"/>
      <c r="KFK43" s="762"/>
      <c r="KFL43" s="762"/>
      <c r="KFM43" s="762"/>
      <c r="KFN43" s="762"/>
      <c r="KFO43" s="762"/>
      <c r="KFP43" s="762"/>
      <c r="KFQ43" s="762"/>
      <c r="KFR43" s="762"/>
      <c r="KFS43" s="762"/>
      <c r="KFT43" s="762"/>
      <c r="KFU43" s="762"/>
      <c r="KFV43" s="762"/>
      <c r="KFW43" s="762"/>
      <c r="KFX43" s="762"/>
      <c r="KFY43" s="762"/>
      <c r="KFZ43" s="762"/>
      <c r="KGA43" s="762"/>
      <c r="KGB43" s="762"/>
      <c r="KGC43" s="762"/>
      <c r="KGD43" s="762"/>
      <c r="KGE43" s="762"/>
      <c r="KGF43" s="762"/>
      <c r="KGG43" s="762"/>
      <c r="KGH43" s="762"/>
      <c r="KGI43" s="762"/>
      <c r="KGJ43" s="762"/>
      <c r="KGK43" s="762"/>
      <c r="KGL43" s="762"/>
      <c r="KGM43" s="762"/>
      <c r="KGN43" s="762"/>
      <c r="KGO43" s="762"/>
      <c r="KGP43" s="762"/>
      <c r="KGQ43" s="762"/>
      <c r="KGR43" s="762"/>
      <c r="KGS43" s="762"/>
      <c r="KGT43" s="762"/>
      <c r="KGU43" s="762"/>
      <c r="KGV43" s="762"/>
      <c r="KGW43" s="762"/>
      <c r="KGX43" s="762"/>
      <c r="KGY43" s="762"/>
      <c r="KGZ43" s="762"/>
      <c r="KHA43" s="762"/>
      <c r="KHB43" s="762"/>
      <c r="KHC43" s="762"/>
      <c r="KHD43" s="762"/>
      <c r="KHE43" s="762"/>
      <c r="KHF43" s="762"/>
      <c r="KHG43" s="762"/>
      <c r="KHH43" s="762"/>
      <c r="KHI43" s="762"/>
      <c r="KHJ43" s="762"/>
      <c r="KHK43" s="762"/>
      <c r="KHL43" s="762"/>
      <c r="KHM43" s="762"/>
      <c r="KHN43" s="762"/>
      <c r="KHO43" s="762"/>
      <c r="KHP43" s="762"/>
      <c r="KHQ43" s="762"/>
      <c r="KHR43" s="762"/>
      <c r="KHS43" s="762"/>
      <c r="KHT43" s="762"/>
      <c r="KHU43" s="762"/>
      <c r="KHV43" s="762"/>
      <c r="KHW43" s="762"/>
      <c r="KHX43" s="762"/>
      <c r="KHY43" s="762"/>
      <c r="KHZ43" s="762"/>
      <c r="KIA43" s="762"/>
      <c r="KIB43" s="762"/>
      <c r="KIC43" s="762"/>
      <c r="KID43" s="762"/>
      <c r="KIE43" s="762"/>
      <c r="KIF43" s="762"/>
      <c r="KIG43" s="762"/>
      <c r="KIH43" s="762"/>
      <c r="KII43" s="762"/>
      <c r="KIJ43" s="762"/>
      <c r="KIK43" s="762"/>
      <c r="KIL43" s="762"/>
      <c r="KIM43" s="762"/>
      <c r="KIN43" s="762"/>
      <c r="KIO43" s="762"/>
      <c r="KIP43" s="762"/>
      <c r="KIQ43" s="762"/>
      <c r="KIR43" s="762"/>
      <c r="KIS43" s="762"/>
      <c r="KIT43" s="762"/>
      <c r="KIU43" s="762"/>
      <c r="KIV43" s="762"/>
      <c r="KIW43" s="762"/>
      <c r="KIX43" s="762"/>
      <c r="KIY43" s="762"/>
      <c r="KIZ43" s="762"/>
      <c r="KJA43" s="762"/>
      <c r="KJB43" s="762"/>
      <c r="KJC43" s="762"/>
      <c r="KJD43" s="762"/>
      <c r="KJE43" s="762"/>
      <c r="KJF43" s="762"/>
      <c r="KJG43" s="762"/>
      <c r="KJH43" s="762"/>
      <c r="KJI43" s="762"/>
      <c r="KJJ43" s="762"/>
      <c r="KJK43" s="762"/>
      <c r="KJL43" s="762"/>
      <c r="KJM43" s="762"/>
      <c r="KJN43" s="762"/>
      <c r="KJO43" s="762"/>
      <c r="KJP43" s="762"/>
      <c r="KJQ43" s="762"/>
      <c r="KJR43" s="762"/>
      <c r="KJS43" s="762"/>
      <c r="KJT43" s="762"/>
      <c r="KJU43" s="762"/>
      <c r="KJV43" s="762"/>
      <c r="KJW43" s="762"/>
      <c r="KJX43" s="762"/>
      <c r="KJY43" s="762"/>
      <c r="KJZ43" s="762"/>
      <c r="KKA43" s="762"/>
      <c r="KKB43" s="762"/>
      <c r="KKC43" s="762"/>
      <c r="KKD43" s="762"/>
      <c r="KKE43" s="762"/>
      <c r="KKF43" s="762"/>
      <c r="KKG43" s="762"/>
      <c r="KKH43" s="762"/>
      <c r="KKI43" s="762"/>
      <c r="KKJ43" s="762"/>
      <c r="KKK43" s="762"/>
      <c r="KKL43" s="762"/>
      <c r="KKM43" s="762"/>
      <c r="KKN43" s="762"/>
      <c r="KKO43" s="762"/>
      <c r="KKP43" s="762"/>
      <c r="KKQ43" s="762"/>
      <c r="KKR43" s="762"/>
      <c r="KKS43" s="762"/>
      <c r="KKT43" s="762"/>
      <c r="KKU43" s="762"/>
      <c r="KKV43" s="762"/>
      <c r="KKW43" s="762"/>
      <c r="KKX43" s="762"/>
      <c r="KKY43" s="762"/>
      <c r="KKZ43" s="762"/>
      <c r="KLA43" s="762"/>
      <c r="KLB43" s="762"/>
      <c r="KLC43" s="762"/>
      <c r="KLD43" s="762"/>
      <c r="KLE43" s="762"/>
      <c r="KLF43" s="762"/>
      <c r="KLG43" s="762"/>
      <c r="KLH43" s="762"/>
      <c r="KLI43" s="762"/>
      <c r="KLJ43" s="762"/>
      <c r="KLK43" s="762"/>
      <c r="KLL43" s="762"/>
      <c r="KLM43" s="762"/>
      <c r="KLN43" s="762"/>
      <c r="KLO43" s="762"/>
      <c r="KLP43" s="762"/>
      <c r="KLQ43" s="762"/>
      <c r="KLR43" s="762"/>
      <c r="KLS43" s="762"/>
      <c r="KLT43" s="762"/>
      <c r="KLU43" s="762"/>
      <c r="KLV43" s="762"/>
      <c r="KLW43" s="762"/>
      <c r="KLX43" s="762"/>
      <c r="KLY43" s="762"/>
      <c r="KLZ43" s="762"/>
      <c r="KMA43" s="762"/>
      <c r="KMB43" s="762"/>
      <c r="KMC43" s="762"/>
      <c r="KMD43" s="762"/>
      <c r="KME43" s="762"/>
      <c r="KMF43" s="762"/>
      <c r="KMG43" s="762"/>
      <c r="KMH43" s="762"/>
      <c r="KMI43" s="762"/>
      <c r="KMJ43" s="762"/>
      <c r="KMK43" s="762"/>
      <c r="KML43" s="762"/>
      <c r="KMM43" s="762"/>
      <c r="KMN43" s="762"/>
      <c r="KMO43" s="762"/>
      <c r="KMP43" s="762"/>
      <c r="KMQ43" s="762"/>
      <c r="KMR43" s="762"/>
      <c r="KMS43" s="762"/>
      <c r="KMT43" s="762"/>
      <c r="KMU43" s="762"/>
      <c r="KMV43" s="762"/>
      <c r="KMW43" s="762"/>
      <c r="KMX43" s="762"/>
      <c r="KMY43" s="762"/>
      <c r="KMZ43" s="762"/>
      <c r="KNA43" s="762"/>
      <c r="KNB43" s="762"/>
      <c r="KNC43" s="762"/>
      <c r="KND43" s="762"/>
      <c r="KNE43" s="762"/>
      <c r="KNF43" s="762"/>
      <c r="KNG43" s="762"/>
      <c r="KNH43" s="762"/>
      <c r="KNI43" s="762"/>
      <c r="KNJ43" s="762"/>
      <c r="KNK43" s="762"/>
      <c r="KNL43" s="762"/>
      <c r="KNM43" s="762"/>
      <c r="KNN43" s="762"/>
      <c r="KNO43" s="762"/>
      <c r="KNP43" s="762"/>
      <c r="KNQ43" s="762"/>
      <c r="KNR43" s="762"/>
      <c r="KNS43" s="762"/>
      <c r="KNT43" s="762"/>
      <c r="KNU43" s="762"/>
      <c r="KNV43" s="762"/>
      <c r="KNW43" s="762"/>
      <c r="KNX43" s="762"/>
      <c r="KNY43" s="762"/>
      <c r="KNZ43" s="762"/>
      <c r="KOA43" s="762"/>
      <c r="KOB43" s="762"/>
      <c r="KOC43" s="762"/>
      <c r="KOD43" s="762"/>
      <c r="KOE43" s="762"/>
      <c r="KOF43" s="762"/>
      <c r="KOG43" s="762"/>
      <c r="KOH43" s="762"/>
      <c r="KOI43" s="762"/>
      <c r="KOJ43" s="762"/>
      <c r="KOK43" s="762"/>
      <c r="KOL43" s="762"/>
      <c r="KOM43" s="762"/>
      <c r="KON43" s="762"/>
      <c r="KOO43" s="762"/>
      <c r="KOP43" s="762"/>
      <c r="KOQ43" s="762"/>
      <c r="KOR43" s="762"/>
      <c r="KOS43" s="762"/>
      <c r="KOT43" s="762"/>
      <c r="KOU43" s="762"/>
      <c r="KOV43" s="762"/>
      <c r="KOW43" s="762"/>
      <c r="KOX43" s="762"/>
      <c r="KOY43" s="762"/>
      <c r="KOZ43" s="762"/>
      <c r="KPA43" s="762"/>
      <c r="KPB43" s="762"/>
      <c r="KPC43" s="762"/>
      <c r="KPD43" s="762"/>
      <c r="KPE43" s="762"/>
      <c r="KPF43" s="762"/>
      <c r="KPG43" s="762"/>
      <c r="KPH43" s="762"/>
      <c r="KPI43" s="762"/>
      <c r="KPJ43" s="762"/>
      <c r="KPK43" s="762"/>
      <c r="KPL43" s="762"/>
      <c r="KPM43" s="762"/>
      <c r="KPN43" s="762"/>
      <c r="KPO43" s="762"/>
      <c r="KPP43" s="762"/>
      <c r="KPQ43" s="762"/>
      <c r="KPR43" s="762"/>
      <c r="KPS43" s="762"/>
      <c r="KPT43" s="762"/>
      <c r="KPU43" s="762"/>
      <c r="KPV43" s="762"/>
      <c r="KPW43" s="762"/>
      <c r="KPX43" s="762"/>
      <c r="KPY43" s="762"/>
      <c r="KPZ43" s="762"/>
      <c r="KQA43" s="762"/>
      <c r="KQB43" s="762"/>
      <c r="KQC43" s="762"/>
      <c r="KQD43" s="762"/>
      <c r="KQE43" s="762"/>
      <c r="KQF43" s="762"/>
      <c r="KQG43" s="762"/>
      <c r="KQH43" s="762"/>
      <c r="KQI43" s="762"/>
      <c r="KQJ43" s="762"/>
      <c r="KQK43" s="762"/>
      <c r="KQL43" s="762"/>
      <c r="KQM43" s="762"/>
      <c r="KQN43" s="762"/>
      <c r="KQO43" s="762"/>
      <c r="KQP43" s="762"/>
      <c r="KQQ43" s="762"/>
      <c r="KQR43" s="762"/>
      <c r="KQS43" s="762"/>
      <c r="KQT43" s="762"/>
      <c r="KQU43" s="762"/>
      <c r="KQV43" s="762"/>
      <c r="KQW43" s="762"/>
      <c r="KQX43" s="762"/>
      <c r="KQY43" s="762"/>
      <c r="KQZ43" s="762"/>
      <c r="KRA43" s="762"/>
      <c r="KRB43" s="762"/>
      <c r="KRC43" s="762"/>
      <c r="KRD43" s="762"/>
      <c r="KRE43" s="762"/>
      <c r="KRF43" s="762"/>
      <c r="KRG43" s="762"/>
      <c r="KRH43" s="762"/>
      <c r="KRI43" s="762"/>
      <c r="KRJ43" s="762"/>
      <c r="KRK43" s="762"/>
      <c r="KRL43" s="762"/>
      <c r="KRM43" s="762"/>
      <c r="KRN43" s="762"/>
      <c r="KRO43" s="762"/>
      <c r="KRP43" s="762"/>
      <c r="KRQ43" s="762"/>
      <c r="KRR43" s="762"/>
      <c r="KRS43" s="762"/>
      <c r="KRT43" s="762"/>
      <c r="KRU43" s="762"/>
      <c r="KRV43" s="762"/>
      <c r="KRW43" s="762"/>
      <c r="KRX43" s="762"/>
      <c r="KRY43" s="762"/>
      <c r="KRZ43" s="762"/>
      <c r="KSA43" s="762"/>
      <c r="KSB43" s="762"/>
      <c r="KSC43" s="762"/>
      <c r="KSD43" s="762"/>
      <c r="KSE43" s="762"/>
      <c r="KSF43" s="762"/>
      <c r="KSG43" s="762"/>
      <c r="KSH43" s="762"/>
      <c r="KSI43" s="762"/>
      <c r="KSJ43" s="762"/>
      <c r="KSK43" s="762"/>
      <c r="KSL43" s="762"/>
      <c r="KSM43" s="762"/>
      <c r="KSN43" s="762"/>
      <c r="KSO43" s="762"/>
      <c r="KSP43" s="762"/>
      <c r="KSQ43" s="762"/>
      <c r="KSR43" s="762"/>
      <c r="KSS43" s="762"/>
      <c r="KST43" s="762"/>
      <c r="KSU43" s="762"/>
      <c r="KSV43" s="762"/>
      <c r="KSW43" s="762"/>
      <c r="KSX43" s="762"/>
      <c r="KSY43" s="762"/>
      <c r="KSZ43" s="762"/>
      <c r="KTA43" s="762"/>
      <c r="KTB43" s="762"/>
      <c r="KTC43" s="762"/>
      <c r="KTD43" s="762"/>
      <c r="KTE43" s="762"/>
      <c r="KTF43" s="762"/>
      <c r="KTG43" s="762"/>
      <c r="KTH43" s="762"/>
      <c r="KTI43" s="762"/>
      <c r="KTJ43" s="762"/>
      <c r="KTK43" s="762"/>
      <c r="KTL43" s="762"/>
      <c r="KTM43" s="762"/>
      <c r="KTN43" s="762"/>
      <c r="KTO43" s="762"/>
      <c r="KTP43" s="762"/>
      <c r="KTQ43" s="762"/>
      <c r="KTR43" s="762"/>
      <c r="KTS43" s="762"/>
      <c r="KTT43" s="762"/>
      <c r="KTU43" s="762"/>
      <c r="KTV43" s="762"/>
      <c r="KTW43" s="762"/>
      <c r="KTX43" s="762"/>
      <c r="KTY43" s="762"/>
      <c r="KTZ43" s="762"/>
      <c r="KUA43" s="762"/>
      <c r="KUB43" s="762"/>
      <c r="KUC43" s="762"/>
      <c r="KUD43" s="762"/>
      <c r="KUE43" s="762"/>
      <c r="KUF43" s="762"/>
      <c r="KUG43" s="762"/>
      <c r="KUH43" s="762"/>
      <c r="KUI43" s="762"/>
      <c r="KUJ43" s="762"/>
      <c r="KUK43" s="762"/>
      <c r="KUL43" s="762"/>
      <c r="KUM43" s="762"/>
      <c r="KUN43" s="762"/>
      <c r="KUO43" s="762"/>
      <c r="KUP43" s="762"/>
      <c r="KUQ43" s="762"/>
      <c r="KUR43" s="762"/>
      <c r="KUS43" s="762"/>
      <c r="KUT43" s="762"/>
      <c r="KUU43" s="762"/>
      <c r="KUV43" s="762"/>
      <c r="KUW43" s="762"/>
      <c r="KUX43" s="762"/>
      <c r="KUY43" s="762"/>
      <c r="KUZ43" s="762"/>
      <c r="KVA43" s="762"/>
      <c r="KVB43" s="762"/>
      <c r="KVC43" s="762"/>
      <c r="KVD43" s="762"/>
      <c r="KVE43" s="762"/>
      <c r="KVF43" s="762"/>
      <c r="KVG43" s="762"/>
      <c r="KVH43" s="762"/>
      <c r="KVI43" s="762"/>
      <c r="KVJ43" s="762"/>
      <c r="KVK43" s="762"/>
      <c r="KVL43" s="762"/>
      <c r="KVM43" s="762"/>
      <c r="KVN43" s="762"/>
      <c r="KVO43" s="762"/>
      <c r="KVP43" s="762"/>
      <c r="KVQ43" s="762"/>
      <c r="KVR43" s="762"/>
      <c r="KVS43" s="762"/>
      <c r="KVT43" s="762"/>
      <c r="KVU43" s="762"/>
      <c r="KVV43" s="762"/>
      <c r="KVW43" s="762"/>
      <c r="KVX43" s="762"/>
      <c r="KVY43" s="762"/>
      <c r="KVZ43" s="762"/>
      <c r="KWA43" s="762"/>
      <c r="KWB43" s="762"/>
      <c r="KWC43" s="762"/>
      <c r="KWD43" s="762"/>
      <c r="KWE43" s="762"/>
      <c r="KWF43" s="762"/>
      <c r="KWG43" s="762"/>
      <c r="KWH43" s="762"/>
      <c r="KWI43" s="762"/>
      <c r="KWJ43" s="762"/>
      <c r="KWK43" s="762"/>
      <c r="KWL43" s="762"/>
      <c r="KWM43" s="762"/>
      <c r="KWN43" s="762"/>
      <c r="KWO43" s="762"/>
      <c r="KWP43" s="762"/>
      <c r="KWQ43" s="762"/>
      <c r="KWR43" s="762"/>
      <c r="KWS43" s="762"/>
      <c r="KWT43" s="762"/>
      <c r="KWU43" s="762"/>
      <c r="KWV43" s="762"/>
      <c r="KWW43" s="762"/>
      <c r="KWX43" s="762"/>
      <c r="KWY43" s="762"/>
      <c r="KWZ43" s="762"/>
      <c r="KXA43" s="762"/>
      <c r="KXB43" s="762"/>
      <c r="KXC43" s="762"/>
      <c r="KXD43" s="762"/>
      <c r="KXE43" s="762"/>
      <c r="KXF43" s="762"/>
      <c r="KXG43" s="762"/>
      <c r="KXH43" s="762"/>
      <c r="KXI43" s="762"/>
      <c r="KXJ43" s="762"/>
      <c r="KXK43" s="762"/>
      <c r="KXL43" s="762"/>
      <c r="KXM43" s="762"/>
      <c r="KXN43" s="762"/>
      <c r="KXO43" s="762"/>
      <c r="KXP43" s="762"/>
      <c r="KXQ43" s="762"/>
      <c r="KXR43" s="762"/>
      <c r="KXS43" s="762"/>
      <c r="KXT43" s="762"/>
      <c r="KXU43" s="762"/>
      <c r="KXV43" s="762"/>
      <c r="KXW43" s="762"/>
      <c r="KXX43" s="762"/>
      <c r="KXY43" s="762"/>
      <c r="KXZ43" s="762"/>
      <c r="KYA43" s="762"/>
      <c r="KYB43" s="762"/>
      <c r="KYC43" s="762"/>
      <c r="KYD43" s="762"/>
      <c r="KYE43" s="762"/>
      <c r="KYF43" s="762"/>
      <c r="KYG43" s="762"/>
      <c r="KYH43" s="762"/>
      <c r="KYI43" s="762"/>
      <c r="KYJ43" s="762"/>
      <c r="KYK43" s="762"/>
      <c r="KYL43" s="762"/>
      <c r="KYM43" s="762"/>
      <c r="KYN43" s="762"/>
      <c r="KYO43" s="762"/>
      <c r="KYP43" s="762"/>
      <c r="KYQ43" s="762"/>
      <c r="KYR43" s="762"/>
      <c r="KYS43" s="762"/>
      <c r="KYT43" s="762"/>
      <c r="KYU43" s="762"/>
      <c r="KYV43" s="762"/>
      <c r="KYW43" s="762"/>
      <c r="KYX43" s="762"/>
      <c r="KYY43" s="762"/>
      <c r="KYZ43" s="762"/>
      <c r="KZA43" s="762"/>
      <c r="KZB43" s="762"/>
      <c r="KZC43" s="762"/>
      <c r="KZD43" s="762"/>
      <c r="KZE43" s="762"/>
      <c r="KZF43" s="762"/>
      <c r="KZG43" s="762"/>
      <c r="KZH43" s="762"/>
      <c r="KZI43" s="762"/>
      <c r="KZJ43" s="762"/>
      <c r="KZK43" s="762"/>
      <c r="KZL43" s="762"/>
      <c r="KZM43" s="762"/>
      <c r="KZN43" s="762"/>
      <c r="KZO43" s="762"/>
      <c r="KZP43" s="762"/>
      <c r="KZQ43" s="762"/>
      <c r="KZR43" s="762"/>
      <c r="KZS43" s="762"/>
      <c r="KZT43" s="762"/>
      <c r="KZU43" s="762"/>
      <c r="KZV43" s="762"/>
      <c r="KZW43" s="762"/>
      <c r="KZX43" s="762"/>
      <c r="KZY43" s="762"/>
      <c r="KZZ43" s="762"/>
      <c r="LAA43" s="762"/>
      <c r="LAB43" s="762"/>
      <c r="LAC43" s="762"/>
      <c r="LAD43" s="762"/>
      <c r="LAE43" s="762"/>
      <c r="LAF43" s="762"/>
      <c r="LAG43" s="762"/>
      <c r="LAH43" s="762"/>
      <c r="LAI43" s="762"/>
      <c r="LAJ43" s="762"/>
      <c r="LAK43" s="762"/>
      <c r="LAL43" s="762"/>
      <c r="LAM43" s="762"/>
      <c r="LAN43" s="762"/>
      <c r="LAO43" s="762"/>
      <c r="LAP43" s="762"/>
      <c r="LAQ43" s="762"/>
      <c r="LAR43" s="762"/>
      <c r="LAS43" s="762"/>
      <c r="LAT43" s="762"/>
      <c r="LAU43" s="762"/>
      <c r="LAV43" s="762"/>
      <c r="LAW43" s="762"/>
      <c r="LAX43" s="762"/>
      <c r="LAY43" s="762"/>
      <c r="LAZ43" s="762"/>
      <c r="LBA43" s="762"/>
      <c r="LBB43" s="762"/>
      <c r="LBC43" s="762"/>
      <c r="LBD43" s="762"/>
      <c r="LBE43" s="762"/>
      <c r="LBF43" s="762"/>
      <c r="LBG43" s="762"/>
      <c r="LBH43" s="762"/>
      <c r="LBI43" s="762"/>
      <c r="LBJ43" s="762"/>
      <c r="LBK43" s="762"/>
      <c r="LBL43" s="762"/>
      <c r="LBM43" s="762"/>
      <c r="LBN43" s="762"/>
      <c r="LBO43" s="762"/>
      <c r="LBP43" s="762"/>
      <c r="LBQ43" s="762"/>
      <c r="LBR43" s="762"/>
      <c r="LBS43" s="762"/>
      <c r="LBT43" s="762"/>
      <c r="LBU43" s="762"/>
      <c r="LBV43" s="762"/>
      <c r="LBW43" s="762"/>
      <c r="LBX43" s="762"/>
      <c r="LBY43" s="762"/>
      <c r="LBZ43" s="762"/>
      <c r="LCA43" s="762"/>
      <c r="LCB43" s="762"/>
      <c r="LCC43" s="762"/>
      <c r="LCD43" s="762"/>
      <c r="LCE43" s="762"/>
      <c r="LCF43" s="762"/>
      <c r="LCG43" s="762"/>
      <c r="LCH43" s="762"/>
      <c r="LCI43" s="762"/>
      <c r="LCJ43" s="762"/>
      <c r="LCK43" s="762"/>
      <c r="LCL43" s="762"/>
      <c r="LCM43" s="762"/>
      <c r="LCN43" s="762"/>
      <c r="LCO43" s="762"/>
      <c r="LCP43" s="762"/>
      <c r="LCQ43" s="762"/>
      <c r="LCR43" s="762"/>
      <c r="LCS43" s="762"/>
      <c r="LCT43" s="762"/>
      <c r="LCU43" s="762"/>
      <c r="LCV43" s="762"/>
      <c r="LCW43" s="762"/>
      <c r="LCX43" s="762"/>
      <c r="LCY43" s="762"/>
      <c r="LCZ43" s="762"/>
      <c r="LDA43" s="762"/>
      <c r="LDB43" s="762"/>
      <c r="LDC43" s="762"/>
      <c r="LDD43" s="762"/>
      <c r="LDE43" s="762"/>
      <c r="LDF43" s="762"/>
      <c r="LDG43" s="762"/>
      <c r="LDH43" s="762"/>
      <c r="LDI43" s="762"/>
      <c r="LDJ43" s="762"/>
      <c r="LDK43" s="762"/>
      <c r="LDL43" s="762"/>
      <c r="LDM43" s="762"/>
      <c r="LDN43" s="762"/>
      <c r="LDO43" s="762"/>
      <c r="LDP43" s="762"/>
      <c r="LDQ43" s="762"/>
      <c r="LDR43" s="762"/>
      <c r="LDS43" s="762"/>
      <c r="LDT43" s="762"/>
      <c r="LDU43" s="762"/>
      <c r="LDV43" s="762"/>
      <c r="LDW43" s="762"/>
      <c r="LDX43" s="762"/>
      <c r="LDY43" s="762"/>
      <c r="LDZ43" s="762"/>
      <c r="LEA43" s="762"/>
      <c r="LEB43" s="762"/>
      <c r="LEC43" s="762"/>
      <c r="LED43" s="762"/>
      <c r="LEE43" s="762"/>
      <c r="LEF43" s="762"/>
      <c r="LEG43" s="762"/>
      <c r="LEH43" s="762"/>
      <c r="LEI43" s="762"/>
      <c r="LEJ43" s="762"/>
      <c r="LEK43" s="762"/>
      <c r="LEL43" s="762"/>
      <c r="LEM43" s="762"/>
      <c r="LEN43" s="762"/>
      <c r="LEO43" s="762"/>
      <c r="LEP43" s="762"/>
      <c r="LEQ43" s="762"/>
      <c r="LER43" s="762"/>
      <c r="LES43" s="762"/>
      <c r="LET43" s="762"/>
      <c r="LEU43" s="762"/>
      <c r="LEV43" s="762"/>
      <c r="LEW43" s="762"/>
      <c r="LEX43" s="762"/>
      <c r="LEY43" s="762"/>
      <c r="LEZ43" s="762"/>
      <c r="LFA43" s="762"/>
      <c r="LFB43" s="762"/>
      <c r="LFC43" s="762"/>
      <c r="LFD43" s="762"/>
      <c r="LFE43" s="762"/>
      <c r="LFF43" s="762"/>
      <c r="LFG43" s="762"/>
      <c r="LFH43" s="762"/>
      <c r="LFI43" s="762"/>
      <c r="LFJ43" s="762"/>
      <c r="LFK43" s="762"/>
      <c r="LFL43" s="762"/>
      <c r="LFM43" s="762"/>
      <c r="LFN43" s="762"/>
      <c r="LFO43" s="762"/>
      <c r="LFP43" s="762"/>
      <c r="LFQ43" s="762"/>
      <c r="LFR43" s="762"/>
      <c r="LFS43" s="762"/>
      <c r="LFT43" s="762"/>
      <c r="LFU43" s="762"/>
      <c r="LFV43" s="762"/>
      <c r="LFW43" s="762"/>
      <c r="LFX43" s="762"/>
      <c r="LFY43" s="762"/>
      <c r="LFZ43" s="762"/>
      <c r="LGA43" s="762"/>
      <c r="LGB43" s="762"/>
      <c r="LGC43" s="762"/>
      <c r="LGD43" s="762"/>
      <c r="LGE43" s="762"/>
      <c r="LGF43" s="762"/>
      <c r="LGG43" s="762"/>
      <c r="LGH43" s="762"/>
      <c r="LGI43" s="762"/>
      <c r="LGJ43" s="762"/>
      <c r="LGK43" s="762"/>
      <c r="LGL43" s="762"/>
      <c r="LGM43" s="762"/>
      <c r="LGN43" s="762"/>
      <c r="LGO43" s="762"/>
      <c r="LGP43" s="762"/>
      <c r="LGQ43" s="762"/>
      <c r="LGR43" s="762"/>
      <c r="LGS43" s="762"/>
      <c r="LGT43" s="762"/>
      <c r="LGU43" s="762"/>
      <c r="LGV43" s="762"/>
      <c r="LGW43" s="762"/>
      <c r="LGX43" s="762"/>
      <c r="LGY43" s="762"/>
      <c r="LGZ43" s="762"/>
      <c r="LHA43" s="762"/>
      <c r="LHB43" s="762"/>
      <c r="LHC43" s="762"/>
      <c r="LHD43" s="762"/>
      <c r="LHE43" s="762"/>
      <c r="LHF43" s="762"/>
      <c r="LHG43" s="762"/>
      <c r="LHH43" s="762"/>
      <c r="LHI43" s="762"/>
      <c r="LHJ43" s="762"/>
      <c r="LHK43" s="762"/>
      <c r="LHL43" s="762"/>
      <c r="LHM43" s="762"/>
      <c r="LHN43" s="762"/>
      <c r="LHO43" s="762"/>
      <c r="LHP43" s="762"/>
      <c r="LHQ43" s="762"/>
      <c r="LHR43" s="762"/>
      <c r="LHS43" s="762"/>
      <c r="LHT43" s="762"/>
      <c r="LHU43" s="762"/>
      <c r="LHV43" s="762"/>
      <c r="LHW43" s="762"/>
      <c r="LHX43" s="762"/>
      <c r="LHY43" s="762"/>
      <c r="LHZ43" s="762"/>
      <c r="LIA43" s="762"/>
      <c r="LIB43" s="762"/>
      <c r="LIC43" s="762"/>
      <c r="LID43" s="762"/>
      <c r="LIE43" s="762"/>
      <c r="LIF43" s="762"/>
      <c r="LIG43" s="762"/>
      <c r="LIH43" s="762"/>
      <c r="LII43" s="762"/>
      <c r="LIJ43" s="762"/>
      <c r="LIK43" s="762"/>
      <c r="LIL43" s="762"/>
      <c r="LIM43" s="762"/>
      <c r="LIN43" s="762"/>
      <c r="LIO43" s="762"/>
      <c r="LIP43" s="762"/>
      <c r="LIQ43" s="762"/>
      <c r="LIR43" s="762"/>
      <c r="LIS43" s="762"/>
      <c r="LIT43" s="762"/>
      <c r="LIU43" s="762"/>
      <c r="LIV43" s="762"/>
      <c r="LIW43" s="762"/>
      <c r="LIX43" s="762"/>
      <c r="LIY43" s="762"/>
      <c r="LIZ43" s="762"/>
      <c r="LJA43" s="762"/>
      <c r="LJB43" s="762"/>
      <c r="LJC43" s="762"/>
      <c r="LJD43" s="762"/>
      <c r="LJE43" s="762"/>
      <c r="LJF43" s="762"/>
      <c r="LJG43" s="762"/>
      <c r="LJH43" s="762"/>
      <c r="LJI43" s="762"/>
      <c r="LJJ43" s="762"/>
      <c r="LJK43" s="762"/>
      <c r="LJL43" s="762"/>
      <c r="LJM43" s="762"/>
      <c r="LJN43" s="762"/>
      <c r="LJO43" s="762"/>
      <c r="LJP43" s="762"/>
      <c r="LJQ43" s="762"/>
      <c r="LJR43" s="762"/>
      <c r="LJS43" s="762"/>
      <c r="LJT43" s="762"/>
      <c r="LJU43" s="762"/>
      <c r="LJV43" s="762"/>
      <c r="LJW43" s="762"/>
      <c r="LJX43" s="762"/>
      <c r="LJY43" s="762"/>
      <c r="LJZ43" s="762"/>
      <c r="LKA43" s="762"/>
      <c r="LKB43" s="762"/>
      <c r="LKC43" s="762"/>
      <c r="LKD43" s="762"/>
      <c r="LKE43" s="762"/>
      <c r="LKF43" s="762"/>
      <c r="LKG43" s="762"/>
      <c r="LKH43" s="762"/>
      <c r="LKI43" s="762"/>
      <c r="LKJ43" s="762"/>
      <c r="LKK43" s="762"/>
      <c r="LKL43" s="762"/>
      <c r="LKM43" s="762"/>
      <c r="LKN43" s="762"/>
      <c r="LKO43" s="762"/>
      <c r="LKP43" s="762"/>
      <c r="LKQ43" s="762"/>
      <c r="LKR43" s="762"/>
      <c r="LKS43" s="762"/>
      <c r="LKT43" s="762"/>
      <c r="LKU43" s="762"/>
      <c r="LKV43" s="762"/>
      <c r="LKW43" s="762"/>
      <c r="LKX43" s="762"/>
      <c r="LKY43" s="762"/>
      <c r="LKZ43" s="762"/>
      <c r="LLA43" s="762"/>
      <c r="LLB43" s="762"/>
      <c r="LLC43" s="762"/>
      <c r="LLD43" s="762"/>
      <c r="LLE43" s="762"/>
      <c r="LLF43" s="762"/>
      <c r="LLG43" s="762"/>
      <c r="LLH43" s="762"/>
      <c r="LLI43" s="762"/>
      <c r="LLJ43" s="762"/>
      <c r="LLK43" s="762"/>
      <c r="LLL43" s="762"/>
      <c r="LLM43" s="762"/>
      <c r="LLN43" s="762"/>
      <c r="LLO43" s="762"/>
      <c r="LLP43" s="762"/>
      <c r="LLQ43" s="762"/>
      <c r="LLR43" s="762"/>
      <c r="LLS43" s="762"/>
      <c r="LLT43" s="762"/>
      <c r="LLU43" s="762"/>
      <c r="LLV43" s="762"/>
      <c r="LLW43" s="762"/>
      <c r="LLX43" s="762"/>
      <c r="LLY43" s="762"/>
      <c r="LLZ43" s="762"/>
      <c r="LMA43" s="762"/>
      <c r="LMB43" s="762"/>
      <c r="LMC43" s="762"/>
      <c r="LMD43" s="762"/>
      <c r="LME43" s="762"/>
      <c r="LMF43" s="762"/>
      <c r="LMG43" s="762"/>
      <c r="LMH43" s="762"/>
      <c r="LMI43" s="762"/>
      <c r="LMJ43" s="762"/>
      <c r="LMK43" s="762"/>
      <c r="LML43" s="762"/>
      <c r="LMM43" s="762"/>
      <c r="LMN43" s="762"/>
      <c r="LMO43" s="762"/>
      <c r="LMP43" s="762"/>
      <c r="LMQ43" s="762"/>
      <c r="LMR43" s="762"/>
      <c r="LMS43" s="762"/>
      <c r="LMT43" s="762"/>
      <c r="LMU43" s="762"/>
      <c r="LMV43" s="762"/>
      <c r="LMW43" s="762"/>
      <c r="LMX43" s="762"/>
      <c r="LMY43" s="762"/>
      <c r="LMZ43" s="762"/>
      <c r="LNA43" s="762"/>
      <c r="LNB43" s="762"/>
      <c r="LNC43" s="762"/>
      <c r="LND43" s="762"/>
      <c r="LNE43" s="762"/>
      <c r="LNF43" s="762"/>
      <c r="LNG43" s="762"/>
      <c r="LNH43" s="762"/>
      <c r="LNI43" s="762"/>
      <c r="LNJ43" s="762"/>
      <c r="LNK43" s="762"/>
      <c r="LNL43" s="762"/>
      <c r="LNM43" s="762"/>
      <c r="LNN43" s="762"/>
      <c r="LNO43" s="762"/>
      <c r="LNP43" s="762"/>
      <c r="LNQ43" s="762"/>
      <c r="LNR43" s="762"/>
      <c r="LNS43" s="762"/>
      <c r="LNT43" s="762"/>
      <c r="LNU43" s="762"/>
      <c r="LNV43" s="762"/>
      <c r="LNW43" s="762"/>
      <c r="LNX43" s="762"/>
      <c r="LNY43" s="762"/>
      <c r="LNZ43" s="762"/>
      <c r="LOA43" s="762"/>
      <c r="LOB43" s="762"/>
      <c r="LOC43" s="762"/>
      <c r="LOD43" s="762"/>
      <c r="LOE43" s="762"/>
      <c r="LOF43" s="762"/>
      <c r="LOG43" s="762"/>
      <c r="LOH43" s="762"/>
      <c r="LOI43" s="762"/>
      <c r="LOJ43" s="762"/>
      <c r="LOK43" s="762"/>
      <c r="LOL43" s="762"/>
      <c r="LOM43" s="762"/>
      <c r="LON43" s="762"/>
      <c r="LOO43" s="762"/>
      <c r="LOP43" s="762"/>
      <c r="LOQ43" s="762"/>
      <c r="LOR43" s="762"/>
      <c r="LOS43" s="762"/>
      <c r="LOT43" s="762"/>
      <c r="LOU43" s="762"/>
      <c r="LOV43" s="762"/>
      <c r="LOW43" s="762"/>
      <c r="LOX43" s="762"/>
      <c r="LOY43" s="762"/>
      <c r="LOZ43" s="762"/>
      <c r="LPA43" s="762"/>
      <c r="LPB43" s="762"/>
      <c r="LPC43" s="762"/>
      <c r="LPD43" s="762"/>
      <c r="LPE43" s="762"/>
      <c r="LPF43" s="762"/>
      <c r="LPG43" s="762"/>
      <c r="LPH43" s="762"/>
      <c r="LPI43" s="762"/>
      <c r="LPJ43" s="762"/>
      <c r="LPK43" s="762"/>
      <c r="LPL43" s="762"/>
      <c r="LPM43" s="762"/>
      <c r="LPN43" s="762"/>
      <c r="LPO43" s="762"/>
      <c r="LPP43" s="762"/>
      <c r="LPQ43" s="762"/>
      <c r="LPR43" s="762"/>
      <c r="LPS43" s="762"/>
      <c r="LPT43" s="762"/>
      <c r="LPU43" s="762"/>
      <c r="LPV43" s="762"/>
      <c r="LPW43" s="762"/>
      <c r="LPX43" s="762"/>
      <c r="LPY43" s="762"/>
      <c r="LPZ43" s="762"/>
      <c r="LQA43" s="762"/>
      <c r="LQB43" s="762"/>
      <c r="LQC43" s="762"/>
      <c r="LQD43" s="762"/>
      <c r="LQE43" s="762"/>
      <c r="LQF43" s="762"/>
      <c r="LQG43" s="762"/>
      <c r="LQH43" s="762"/>
      <c r="LQI43" s="762"/>
      <c r="LQJ43" s="762"/>
      <c r="LQK43" s="762"/>
      <c r="LQL43" s="762"/>
      <c r="LQM43" s="762"/>
      <c r="LQN43" s="762"/>
      <c r="LQO43" s="762"/>
      <c r="LQP43" s="762"/>
      <c r="LQQ43" s="762"/>
      <c r="LQR43" s="762"/>
      <c r="LQS43" s="762"/>
      <c r="LQT43" s="762"/>
      <c r="LQU43" s="762"/>
      <c r="LQV43" s="762"/>
      <c r="LQW43" s="762"/>
      <c r="LQX43" s="762"/>
      <c r="LQY43" s="762"/>
      <c r="LQZ43" s="762"/>
      <c r="LRA43" s="762"/>
      <c r="LRB43" s="762"/>
      <c r="LRC43" s="762"/>
      <c r="LRD43" s="762"/>
      <c r="LRE43" s="762"/>
      <c r="LRF43" s="762"/>
      <c r="LRG43" s="762"/>
      <c r="LRH43" s="762"/>
      <c r="LRI43" s="762"/>
      <c r="LRJ43" s="762"/>
      <c r="LRK43" s="762"/>
      <c r="LRL43" s="762"/>
      <c r="LRM43" s="762"/>
      <c r="LRN43" s="762"/>
      <c r="LRO43" s="762"/>
      <c r="LRP43" s="762"/>
      <c r="LRQ43" s="762"/>
      <c r="LRR43" s="762"/>
      <c r="LRS43" s="762"/>
      <c r="LRT43" s="762"/>
      <c r="LRU43" s="762"/>
      <c r="LRV43" s="762"/>
      <c r="LRW43" s="762"/>
      <c r="LRX43" s="762"/>
      <c r="LRY43" s="762"/>
      <c r="LRZ43" s="762"/>
      <c r="LSA43" s="762"/>
      <c r="LSB43" s="762"/>
      <c r="LSC43" s="762"/>
      <c r="LSD43" s="762"/>
      <c r="LSE43" s="762"/>
      <c r="LSF43" s="762"/>
      <c r="LSG43" s="762"/>
      <c r="LSH43" s="762"/>
      <c r="LSI43" s="762"/>
      <c r="LSJ43" s="762"/>
      <c r="LSK43" s="762"/>
      <c r="LSL43" s="762"/>
      <c r="LSM43" s="762"/>
      <c r="LSN43" s="762"/>
      <c r="LSO43" s="762"/>
      <c r="LSP43" s="762"/>
      <c r="LSQ43" s="762"/>
      <c r="LSR43" s="762"/>
      <c r="LSS43" s="762"/>
      <c r="LST43" s="762"/>
      <c r="LSU43" s="762"/>
      <c r="LSV43" s="762"/>
      <c r="LSW43" s="762"/>
      <c r="LSX43" s="762"/>
      <c r="LSY43" s="762"/>
      <c r="LSZ43" s="762"/>
      <c r="LTA43" s="762"/>
      <c r="LTB43" s="762"/>
      <c r="LTC43" s="762"/>
      <c r="LTD43" s="762"/>
      <c r="LTE43" s="762"/>
      <c r="LTF43" s="762"/>
      <c r="LTG43" s="762"/>
      <c r="LTH43" s="762"/>
      <c r="LTI43" s="762"/>
      <c r="LTJ43" s="762"/>
      <c r="LTK43" s="762"/>
      <c r="LTL43" s="762"/>
      <c r="LTM43" s="762"/>
      <c r="LTN43" s="762"/>
      <c r="LTO43" s="762"/>
      <c r="LTP43" s="762"/>
      <c r="LTQ43" s="762"/>
      <c r="LTR43" s="762"/>
      <c r="LTS43" s="762"/>
      <c r="LTT43" s="762"/>
      <c r="LTU43" s="762"/>
      <c r="LTV43" s="762"/>
      <c r="LTW43" s="762"/>
      <c r="LTX43" s="762"/>
      <c r="LTY43" s="762"/>
      <c r="LTZ43" s="762"/>
      <c r="LUA43" s="762"/>
      <c r="LUB43" s="762"/>
      <c r="LUC43" s="762"/>
      <c r="LUD43" s="762"/>
      <c r="LUE43" s="762"/>
      <c r="LUF43" s="762"/>
      <c r="LUG43" s="762"/>
      <c r="LUH43" s="762"/>
      <c r="LUI43" s="762"/>
      <c r="LUJ43" s="762"/>
      <c r="LUK43" s="762"/>
      <c r="LUL43" s="762"/>
      <c r="LUM43" s="762"/>
      <c r="LUN43" s="762"/>
      <c r="LUO43" s="762"/>
      <c r="LUP43" s="762"/>
      <c r="LUQ43" s="762"/>
      <c r="LUR43" s="762"/>
      <c r="LUS43" s="762"/>
      <c r="LUT43" s="762"/>
      <c r="LUU43" s="762"/>
      <c r="LUV43" s="762"/>
      <c r="LUW43" s="762"/>
      <c r="LUX43" s="762"/>
      <c r="LUY43" s="762"/>
      <c r="LUZ43" s="762"/>
      <c r="LVA43" s="762"/>
      <c r="LVB43" s="762"/>
      <c r="LVC43" s="762"/>
      <c r="LVD43" s="762"/>
      <c r="LVE43" s="762"/>
      <c r="LVF43" s="762"/>
      <c r="LVG43" s="762"/>
      <c r="LVH43" s="762"/>
      <c r="LVI43" s="762"/>
      <c r="LVJ43" s="762"/>
      <c r="LVK43" s="762"/>
      <c r="LVL43" s="762"/>
      <c r="LVM43" s="762"/>
      <c r="LVN43" s="762"/>
      <c r="LVO43" s="762"/>
      <c r="LVP43" s="762"/>
      <c r="LVQ43" s="762"/>
      <c r="LVR43" s="762"/>
      <c r="LVS43" s="762"/>
      <c r="LVT43" s="762"/>
      <c r="LVU43" s="762"/>
      <c r="LVV43" s="762"/>
      <c r="LVW43" s="762"/>
      <c r="LVX43" s="762"/>
      <c r="LVY43" s="762"/>
      <c r="LVZ43" s="762"/>
      <c r="LWA43" s="762"/>
      <c r="LWB43" s="762"/>
      <c r="LWC43" s="762"/>
      <c r="LWD43" s="762"/>
      <c r="LWE43" s="762"/>
      <c r="LWF43" s="762"/>
      <c r="LWG43" s="762"/>
      <c r="LWH43" s="762"/>
      <c r="LWI43" s="762"/>
      <c r="LWJ43" s="762"/>
      <c r="LWK43" s="762"/>
      <c r="LWL43" s="762"/>
      <c r="LWM43" s="762"/>
      <c r="LWN43" s="762"/>
      <c r="LWO43" s="762"/>
      <c r="LWP43" s="762"/>
      <c r="LWQ43" s="762"/>
      <c r="LWR43" s="762"/>
      <c r="LWS43" s="762"/>
      <c r="LWT43" s="762"/>
      <c r="LWU43" s="762"/>
      <c r="LWV43" s="762"/>
      <c r="LWW43" s="762"/>
      <c r="LWX43" s="762"/>
      <c r="LWY43" s="762"/>
      <c r="LWZ43" s="762"/>
      <c r="LXA43" s="762"/>
      <c r="LXB43" s="762"/>
      <c r="LXC43" s="762"/>
      <c r="LXD43" s="762"/>
      <c r="LXE43" s="762"/>
      <c r="LXF43" s="762"/>
      <c r="LXG43" s="762"/>
      <c r="LXH43" s="762"/>
      <c r="LXI43" s="762"/>
      <c r="LXJ43" s="762"/>
      <c r="LXK43" s="762"/>
      <c r="LXL43" s="762"/>
      <c r="LXM43" s="762"/>
      <c r="LXN43" s="762"/>
      <c r="LXO43" s="762"/>
      <c r="LXP43" s="762"/>
      <c r="LXQ43" s="762"/>
      <c r="LXR43" s="762"/>
      <c r="LXS43" s="762"/>
      <c r="LXT43" s="762"/>
      <c r="LXU43" s="762"/>
      <c r="LXV43" s="762"/>
      <c r="LXW43" s="762"/>
      <c r="LXX43" s="762"/>
      <c r="LXY43" s="762"/>
      <c r="LXZ43" s="762"/>
      <c r="LYA43" s="762"/>
      <c r="LYB43" s="762"/>
      <c r="LYC43" s="762"/>
      <c r="LYD43" s="762"/>
      <c r="LYE43" s="762"/>
      <c r="LYF43" s="762"/>
      <c r="LYG43" s="762"/>
      <c r="LYH43" s="762"/>
      <c r="LYI43" s="762"/>
      <c r="LYJ43" s="762"/>
      <c r="LYK43" s="762"/>
      <c r="LYL43" s="762"/>
      <c r="LYM43" s="762"/>
      <c r="LYN43" s="762"/>
      <c r="LYO43" s="762"/>
      <c r="LYP43" s="762"/>
      <c r="LYQ43" s="762"/>
      <c r="LYR43" s="762"/>
      <c r="LYS43" s="762"/>
      <c r="LYT43" s="762"/>
      <c r="LYU43" s="762"/>
      <c r="LYV43" s="762"/>
      <c r="LYW43" s="762"/>
      <c r="LYX43" s="762"/>
      <c r="LYY43" s="762"/>
      <c r="LYZ43" s="762"/>
      <c r="LZA43" s="762"/>
      <c r="LZB43" s="762"/>
      <c r="LZC43" s="762"/>
      <c r="LZD43" s="762"/>
      <c r="LZE43" s="762"/>
      <c r="LZF43" s="762"/>
      <c r="LZG43" s="762"/>
      <c r="LZH43" s="762"/>
      <c r="LZI43" s="762"/>
      <c r="LZJ43" s="762"/>
      <c r="LZK43" s="762"/>
      <c r="LZL43" s="762"/>
      <c r="LZM43" s="762"/>
      <c r="LZN43" s="762"/>
      <c r="LZO43" s="762"/>
      <c r="LZP43" s="762"/>
      <c r="LZQ43" s="762"/>
      <c r="LZR43" s="762"/>
      <c r="LZS43" s="762"/>
      <c r="LZT43" s="762"/>
      <c r="LZU43" s="762"/>
      <c r="LZV43" s="762"/>
      <c r="LZW43" s="762"/>
      <c r="LZX43" s="762"/>
      <c r="LZY43" s="762"/>
      <c r="LZZ43" s="762"/>
      <c r="MAA43" s="762"/>
      <c r="MAB43" s="762"/>
      <c r="MAC43" s="762"/>
      <c r="MAD43" s="762"/>
      <c r="MAE43" s="762"/>
      <c r="MAF43" s="762"/>
      <c r="MAG43" s="762"/>
      <c r="MAH43" s="762"/>
      <c r="MAI43" s="762"/>
      <c r="MAJ43" s="762"/>
      <c r="MAK43" s="762"/>
      <c r="MAL43" s="762"/>
      <c r="MAM43" s="762"/>
      <c r="MAN43" s="762"/>
      <c r="MAO43" s="762"/>
      <c r="MAP43" s="762"/>
      <c r="MAQ43" s="762"/>
      <c r="MAR43" s="762"/>
      <c r="MAS43" s="762"/>
      <c r="MAT43" s="762"/>
      <c r="MAU43" s="762"/>
      <c r="MAV43" s="762"/>
      <c r="MAW43" s="762"/>
      <c r="MAX43" s="762"/>
      <c r="MAY43" s="762"/>
      <c r="MAZ43" s="762"/>
      <c r="MBA43" s="762"/>
      <c r="MBB43" s="762"/>
      <c r="MBC43" s="762"/>
      <c r="MBD43" s="762"/>
      <c r="MBE43" s="762"/>
      <c r="MBF43" s="762"/>
      <c r="MBG43" s="762"/>
      <c r="MBH43" s="762"/>
      <c r="MBI43" s="762"/>
      <c r="MBJ43" s="762"/>
      <c r="MBK43" s="762"/>
      <c r="MBL43" s="762"/>
      <c r="MBM43" s="762"/>
      <c r="MBN43" s="762"/>
      <c r="MBO43" s="762"/>
      <c r="MBP43" s="762"/>
      <c r="MBQ43" s="762"/>
      <c r="MBR43" s="762"/>
      <c r="MBS43" s="762"/>
      <c r="MBT43" s="762"/>
      <c r="MBU43" s="762"/>
      <c r="MBV43" s="762"/>
      <c r="MBW43" s="762"/>
      <c r="MBX43" s="762"/>
      <c r="MBY43" s="762"/>
      <c r="MBZ43" s="762"/>
      <c r="MCA43" s="762"/>
      <c r="MCB43" s="762"/>
      <c r="MCC43" s="762"/>
      <c r="MCD43" s="762"/>
      <c r="MCE43" s="762"/>
      <c r="MCF43" s="762"/>
      <c r="MCG43" s="762"/>
      <c r="MCH43" s="762"/>
      <c r="MCI43" s="762"/>
      <c r="MCJ43" s="762"/>
      <c r="MCK43" s="762"/>
      <c r="MCL43" s="762"/>
      <c r="MCM43" s="762"/>
      <c r="MCN43" s="762"/>
      <c r="MCO43" s="762"/>
      <c r="MCP43" s="762"/>
      <c r="MCQ43" s="762"/>
      <c r="MCR43" s="762"/>
      <c r="MCS43" s="762"/>
      <c r="MCT43" s="762"/>
      <c r="MCU43" s="762"/>
      <c r="MCV43" s="762"/>
      <c r="MCW43" s="762"/>
      <c r="MCX43" s="762"/>
      <c r="MCY43" s="762"/>
      <c r="MCZ43" s="762"/>
      <c r="MDA43" s="762"/>
      <c r="MDB43" s="762"/>
      <c r="MDC43" s="762"/>
      <c r="MDD43" s="762"/>
      <c r="MDE43" s="762"/>
      <c r="MDF43" s="762"/>
      <c r="MDG43" s="762"/>
      <c r="MDH43" s="762"/>
      <c r="MDI43" s="762"/>
      <c r="MDJ43" s="762"/>
      <c r="MDK43" s="762"/>
      <c r="MDL43" s="762"/>
      <c r="MDM43" s="762"/>
      <c r="MDN43" s="762"/>
      <c r="MDO43" s="762"/>
      <c r="MDP43" s="762"/>
      <c r="MDQ43" s="762"/>
      <c r="MDR43" s="762"/>
      <c r="MDS43" s="762"/>
      <c r="MDT43" s="762"/>
      <c r="MDU43" s="762"/>
      <c r="MDV43" s="762"/>
      <c r="MDW43" s="762"/>
      <c r="MDX43" s="762"/>
      <c r="MDY43" s="762"/>
      <c r="MDZ43" s="762"/>
      <c r="MEA43" s="762"/>
      <c r="MEB43" s="762"/>
      <c r="MEC43" s="762"/>
      <c r="MED43" s="762"/>
      <c r="MEE43" s="762"/>
      <c r="MEF43" s="762"/>
      <c r="MEG43" s="762"/>
      <c r="MEH43" s="762"/>
      <c r="MEI43" s="762"/>
      <c r="MEJ43" s="762"/>
      <c r="MEK43" s="762"/>
      <c r="MEL43" s="762"/>
      <c r="MEM43" s="762"/>
      <c r="MEN43" s="762"/>
      <c r="MEO43" s="762"/>
      <c r="MEP43" s="762"/>
      <c r="MEQ43" s="762"/>
      <c r="MER43" s="762"/>
      <c r="MES43" s="762"/>
      <c r="MET43" s="762"/>
      <c r="MEU43" s="762"/>
      <c r="MEV43" s="762"/>
      <c r="MEW43" s="762"/>
      <c r="MEX43" s="762"/>
      <c r="MEY43" s="762"/>
      <c r="MEZ43" s="762"/>
      <c r="MFA43" s="762"/>
      <c r="MFB43" s="762"/>
      <c r="MFC43" s="762"/>
      <c r="MFD43" s="762"/>
      <c r="MFE43" s="762"/>
      <c r="MFF43" s="762"/>
      <c r="MFG43" s="762"/>
      <c r="MFH43" s="762"/>
      <c r="MFI43" s="762"/>
      <c r="MFJ43" s="762"/>
      <c r="MFK43" s="762"/>
      <c r="MFL43" s="762"/>
      <c r="MFM43" s="762"/>
      <c r="MFN43" s="762"/>
      <c r="MFO43" s="762"/>
      <c r="MFP43" s="762"/>
      <c r="MFQ43" s="762"/>
      <c r="MFR43" s="762"/>
      <c r="MFS43" s="762"/>
      <c r="MFT43" s="762"/>
      <c r="MFU43" s="762"/>
      <c r="MFV43" s="762"/>
      <c r="MFW43" s="762"/>
      <c r="MFX43" s="762"/>
      <c r="MFY43" s="762"/>
      <c r="MFZ43" s="762"/>
      <c r="MGA43" s="762"/>
      <c r="MGB43" s="762"/>
      <c r="MGC43" s="762"/>
      <c r="MGD43" s="762"/>
      <c r="MGE43" s="762"/>
      <c r="MGF43" s="762"/>
      <c r="MGG43" s="762"/>
      <c r="MGH43" s="762"/>
      <c r="MGI43" s="762"/>
      <c r="MGJ43" s="762"/>
      <c r="MGK43" s="762"/>
      <c r="MGL43" s="762"/>
      <c r="MGM43" s="762"/>
      <c r="MGN43" s="762"/>
      <c r="MGO43" s="762"/>
      <c r="MGP43" s="762"/>
      <c r="MGQ43" s="762"/>
      <c r="MGR43" s="762"/>
      <c r="MGS43" s="762"/>
      <c r="MGT43" s="762"/>
      <c r="MGU43" s="762"/>
      <c r="MGV43" s="762"/>
      <c r="MGW43" s="762"/>
      <c r="MGX43" s="762"/>
      <c r="MGY43" s="762"/>
      <c r="MGZ43" s="762"/>
      <c r="MHA43" s="762"/>
      <c r="MHB43" s="762"/>
      <c r="MHC43" s="762"/>
      <c r="MHD43" s="762"/>
      <c r="MHE43" s="762"/>
      <c r="MHF43" s="762"/>
      <c r="MHG43" s="762"/>
      <c r="MHH43" s="762"/>
      <c r="MHI43" s="762"/>
      <c r="MHJ43" s="762"/>
      <c r="MHK43" s="762"/>
      <c r="MHL43" s="762"/>
      <c r="MHM43" s="762"/>
      <c r="MHN43" s="762"/>
      <c r="MHO43" s="762"/>
      <c r="MHP43" s="762"/>
      <c r="MHQ43" s="762"/>
      <c r="MHR43" s="762"/>
      <c r="MHS43" s="762"/>
      <c r="MHT43" s="762"/>
      <c r="MHU43" s="762"/>
      <c r="MHV43" s="762"/>
      <c r="MHW43" s="762"/>
      <c r="MHX43" s="762"/>
      <c r="MHY43" s="762"/>
      <c r="MHZ43" s="762"/>
      <c r="MIA43" s="762"/>
      <c r="MIB43" s="762"/>
      <c r="MIC43" s="762"/>
      <c r="MID43" s="762"/>
      <c r="MIE43" s="762"/>
      <c r="MIF43" s="762"/>
      <c r="MIG43" s="762"/>
      <c r="MIH43" s="762"/>
      <c r="MII43" s="762"/>
      <c r="MIJ43" s="762"/>
      <c r="MIK43" s="762"/>
      <c r="MIL43" s="762"/>
      <c r="MIM43" s="762"/>
      <c r="MIN43" s="762"/>
      <c r="MIO43" s="762"/>
      <c r="MIP43" s="762"/>
      <c r="MIQ43" s="762"/>
      <c r="MIR43" s="762"/>
      <c r="MIS43" s="762"/>
      <c r="MIT43" s="762"/>
      <c r="MIU43" s="762"/>
      <c r="MIV43" s="762"/>
      <c r="MIW43" s="762"/>
      <c r="MIX43" s="762"/>
      <c r="MIY43" s="762"/>
      <c r="MIZ43" s="762"/>
      <c r="MJA43" s="762"/>
      <c r="MJB43" s="762"/>
      <c r="MJC43" s="762"/>
      <c r="MJD43" s="762"/>
      <c r="MJE43" s="762"/>
      <c r="MJF43" s="762"/>
      <c r="MJG43" s="762"/>
      <c r="MJH43" s="762"/>
      <c r="MJI43" s="762"/>
      <c r="MJJ43" s="762"/>
      <c r="MJK43" s="762"/>
      <c r="MJL43" s="762"/>
      <c r="MJM43" s="762"/>
      <c r="MJN43" s="762"/>
      <c r="MJO43" s="762"/>
      <c r="MJP43" s="762"/>
      <c r="MJQ43" s="762"/>
      <c r="MJR43" s="762"/>
      <c r="MJS43" s="762"/>
      <c r="MJT43" s="762"/>
      <c r="MJU43" s="762"/>
      <c r="MJV43" s="762"/>
      <c r="MJW43" s="762"/>
      <c r="MJX43" s="762"/>
      <c r="MJY43" s="762"/>
      <c r="MJZ43" s="762"/>
      <c r="MKA43" s="762"/>
      <c r="MKB43" s="762"/>
      <c r="MKC43" s="762"/>
      <c r="MKD43" s="762"/>
      <c r="MKE43" s="762"/>
      <c r="MKF43" s="762"/>
      <c r="MKG43" s="762"/>
      <c r="MKH43" s="762"/>
      <c r="MKI43" s="762"/>
      <c r="MKJ43" s="762"/>
      <c r="MKK43" s="762"/>
      <c r="MKL43" s="762"/>
      <c r="MKM43" s="762"/>
      <c r="MKN43" s="762"/>
      <c r="MKO43" s="762"/>
      <c r="MKP43" s="762"/>
      <c r="MKQ43" s="762"/>
      <c r="MKR43" s="762"/>
      <c r="MKS43" s="762"/>
      <c r="MKT43" s="762"/>
      <c r="MKU43" s="762"/>
      <c r="MKV43" s="762"/>
      <c r="MKW43" s="762"/>
      <c r="MKX43" s="762"/>
      <c r="MKY43" s="762"/>
      <c r="MKZ43" s="762"/>
      <c r="MLA43" s="762"/>
      <c r="MLB43" s="762"/>
      <c r="MLC43" s="762"/>
      <c r="MLD43" s="762"/>
      <c r="MLE43" s="762"/>
      <c r="MLF43" s="762"/>
      <c r="MLG43" s="762"/>
      <c r="MLH43" s="762"/>
      <c r="MLI43" s="762"/>
      <c r="MLJ43" s="762"/>
      <c r="MLK43" s="762"/>
      <c r="MLL43" s="762"/>
      <c r="MLM43" s="762"/>
      <c r="MLN43" s="762"/>
      <c r="MLO43" s="762"/>
      <c r="MLP43" s="762"/>
      <c r="MLQ43" s="762"/>
      <c r="MLR43" s="762"/>
      <c r="MLS43" s="762"/>
      <c r="MLT43" s="762"/>
      <c r="MLU43" s="762"/>
      <c r="MLV43" s="762"/>
      <c r="MLW43" s="762"/>
      <c r="MLX43" s="762"/>
      <c r="MLY43" s="762"/>
      <c r="MLZ43" s="762"/>
      <c r="MMA43" s="762"/>
      <c r="MMB43" s="762"/>
      <c r="MMC43" s="762"/>
      <c r="MMD43" s="762"/>
      <c r="MME43" s="762"/>
      <c r="MMF43" s="762"/>
      <c r="MMG43" s="762"/>
      <c r="MMH43" s="762"/>
      <c r="MMI43" s="762"/>
      <c r="MMJ43" s="762"/>
      <c r="MMK43" s="762"/>
      <c r="MML43" s="762"/>
      <c r="MMM43" s="762"/>
      <c r="MMN43" s="762"/>
      <c r="MMO43" s="762"/>
      <c r="MMP43" s="762"/>
      <c r="MMQ43" s="762"/>
      <c r="MMR43" s="762"/>
      <c r="MMS43" s="762"/>
      <c r="MMT43" s="762"/>
      <c r="MMU43" s="762"/>
      <c r="MMV43" s="762"/>
      <c r="MMW43" s="762"/>
      <c r="MMX43" s="762"/>
      <c r="MMY43" s="762"/>
      <c r="MMZ43" s="762"/>
      <c r="MNA43" s="762"/>
      <c r="MNB43" s="762"/>
      <c r="MNC43" s="762"/>
      <c r="MND43" s="762"/>
      <c r="MNE43" s="762"/>
      <c r="MNF43" s="762"/>
      <c r="MNG43" s="762"/>
      <c r="MNH43" s="762"/>
      <c r="MNI43" s="762"/>
      <c r="MNJ43" s="762"/>
      <c r="MNK43" s="762"/>
      <c r="MNL43" s="762"/>
      <c r="MNM43" s="762"/>
      <c r="MNN43" s="762"/>
      <c r="MNO43" s="762"/>
      <c r="MNP43" s="762"/>
      <c r="MNQ43" s="762"/>
      <c r="MNR43" s="762"/>
      <c r="MNS43" s="762"/>
      <c r="MNT43" s="762"/>
      <c r="MNU43" s="762"/>
      <c r="MNV43" s="762"/>
      <c r="MNW43" s="762"/>
      <c r="MNX43" s="762"/>
      <c r="MNY43" s="762"/>
      <c r="MNZ43" s="762"/>
      <c r="MOA43" s="762"/>
      <c r="MOB43" s="762"/>
      <c r="MOC43" s="762"/>
      <c r="MOD43" s="762"/>
      <c r="MOE43" s="762"/>
      <c r="MOF43" s="762"/>
      <c r="MOG43" s="762"/>
      <c r="MOH43" s="762"/>
      <c r="MOI43" s="762"/>
      <c r="MOJ43" s="762"/>
      <c r="MOK43" s="762"/>
      <c r="MOL43" s="762"/>
      <c r="MOM43" s="762"/>
      <c r="MON43" s="762"/>
      <c r="MOO43" s="762"/>
      <c r="MOP43" s="762"/>
      <c r="MOQ43" s="762"/>
      <c r="MOR43" s="762"/>
      <c r="MOS43" s="762"/>
      <c r="MOT43" s="762"/>
      <c r="MOU43" s="762"/>
      <c r="MOV43" s="762"/>
      <c r="MOW43" s="762"/>
      <c r="MOX43" s="762"/>
      <c r="MOY43" s="762"/>
      <c r="MOZ43" s="762"/>
      <c r="MPA43" s="762"/>
      <c r="MPB43" s="762"/>
      <c r="MPC43" s="762"/>
      <c r="MPD43" s="762"/>
      <c r="MPE43" s="762"/>
      <c r="MPF43" s="762"/>
      <c r="MPG43" s="762"/>
      <c r="MPH43" s="762"/>
      <c r="MPI43" s="762"/>
      <c r="MPJ43" s="762"/>
      <c r="MPK43" s="762"/>
      <c r="MPL43" s="762"/>
      <c r="MPM43" s="762"/>
      <c r="MPN43" s="762"/>
      <c r="MPO43" s="762"/>
      <c r="MPP43" s="762"/>
      <c r="MPQ43" s="762"/>
      <c r="MPR43" s="762"/>
      <c r="MPS43" s="762"/>
      <c r="MPT43" s="762"/>
      <c r="MPU43" s="762"/>
      <c r="MPV43" s="762"/>
      <c r="MPW43" s="762"/>
      <c r="MPX43" s="762"/>
      <c r="MPY43" s="762"/>
      <c r="MPZ43" s="762"/>
      <c r="MQA43" s="762"/>
      <c r="MQB43" s="762"/>
      <c r="MQC43" s="762"/>
      <c r="MQD43" s="762"/>
      <c r="MQE43" s="762"/>
      <c r="MQF43" s="762"/>
      <c r="MQG43" s="762"/>
      <c r="MQH43" s="762"/>
      <c r="MQI43" s="762"/>
      <c r="MQJ43" s="762"/>
      <c r="MQK43" s="762"/>
      <c r="MQL43" s="762"/>
      <c r="MQM43" s="762"/>
      <c r="MQN43" s="762"/>
      <c r="MQO43" s="762"/>
      <c r="MQP43" s="762"/>
      <c r="MQQ43" s="762"/>
      <c r="MQR43" s="762"/>
      <c r="MQS43" s="762"/>
      <c r="MQT43" s="762"/>
      <c r="MQU43" s="762"/>
      <c r="MQV43" s="762"/>
      <c r="MQW43" s="762"/>
      <c r="MQX43" s="762"/>
      <c r="MQY43" s="762"/>
      <c r="MQZ43" s="762"/>
      <c r="MRA43" s="762"/>
      <c r="MRB43" s="762"/>
      <c r="MRC43" s="762"/>
      <c r="MRD43" s="762"/>
      <c r="MRE43" s="762"/>
      <c r="MRF43" s="762"/>
      <c r="MRG43" s="762"/>
      <c r="MRH43" s="762"/>
      <c r="MRI43" s="762"/>
      <c r="MRJ43" s="762"/>
      <c r="MRK43" s="762"/>
      <c r="MRL43" s="762"/>
      <c r="MRM43" s="762"/>
      <c r="MRN43" s="762"/>
      <c r="MRO43" s="762"/>
      <c r="MRP43" s="762"/>
      <c r="MRQ43" s="762"/>
      <c r="MRR43" s="762"/>
      <c r="MRS43" s="762"/>
      <c r="MRT43" s="762"/>
      <c r="MRU43" s="762"/>
      <c r="MRV43" s="762"/>
      <c r="MRW43" s="762"/>
      <c r="MRX43" s="762"/>
      <c r="MRY43" s="762"/>
      <c r="MRZ43" s="762"/>
      <c r="MSA43" s="762"/>
      <c r="MSB43" s="762"/>
      <c r="MSC43" s="762"/>
      <c r="MSD43" s="762"/>
      <c r="MSE43" s="762"/>
      <c r="MSF43" s="762"/>
      <c r="MSG43" s="762"/>
      <c r="MSH43" s="762"/>
      <c r="MSI43" s="762"/>
      <c r="MSJ43" s="762"/>
      <c r="MSK43" s="762"/>
      <c r="MSL43" s="762"/>
      <c r="MSM43" s="762"/>
      <c r="MSN43" s="762"/>
      <c r="MSO43" s="762"/>
      <c r="MSP43" s="762"/>
      <c r="MSQ43" s="762"/>
      <c r="MSR43" s="762"/>
      <c r="MSS43" s="762"/>
      <c r="MST43" s="762"/>
      <c r="MSU43" s="762"/>
      <c r="MSV43" s="762"/>
      <c r="MSW43" s="762"/>
      <c r="MSX43" s="762"/>
      <c r="MSY43" s="762"/>
      <c r="MSZ43" s="762"/>
      <c r="MTA43" s="762"/>
      <c r="MTB43" s="762"/>
      <c r="MTC43" s="762"/>
      <c r="MTD43" s="762"/>
      <c r="MTE43" s="762"/>
      <c r="MTF43" s="762"/>
      <c r="MTG43" s="762"/>
      <c r="MTH43" s="762"/>
      <c r="MTI43" s="762"/>
      <c r="MTJ43" s="762"/>
      <c r="MTK43" s="762"/>
      <c r="MTL43" s="762"/>
      <c r="MTM43" s="762"/>
      <c r="MTN43" s="762"/>
      <c r="MTO43" s="762"/>
      <c r="MTP43" s="762"/>
      <c r="MTQ43" s="762"/>
      <c r="MTR43" s="762"/>
      <c r="MTS43" s="762"/>
      <c r="MTT43" s="762"/>
      <c r="MTU43" s="762"/>
      <c r="MTV43" s="762"/>
      <c r="MTW43" s="762"/>
      <c r="MTX43" s="762"/>
      <c r="MTY43" s="762"/>
      <c r="MTZ43" s="762"/>
      <c r="MUA43" s="762"/>
      <c r="MUB43" s="762"/>
      <c r="MUC43" s="762"/>
      <c r="MUD43" s="762"/>
      <c r="MUE43" s="762"/>
      <c r="MUF43" s="762"/>
      <c r="MUG43" s="762"/>
      <c r="MUH43" s="762"/>
      <c r="MUI43" s="762"/>
      <c r="MUJ43" s="762"/>
      <c r="MUK43" s="762"/>
      <c r="MUL43" s="762"/>
      <c r="MUM43" s="762"/>
      <c r="MUN43" s="762"/>
      <c r="MUO43" s="762"/>
      <c r="MUP43" s="762"/>
      <c r="MUQ43" s="762"/>
      <c r="MUR43" s="762"/>
      <c r="MUS43" s="762"/>
      <c r="MUT43" s="762"/>
      <c r="MUU43" s="762"/>
      <c r="MUV43" s="762"/>
      <c r="MUW43" s="762"/>
      <c r="MUX43" s="762"/>
      <c r="MUY43" s="762"/>
      <c r="MUZ43" s="762"/>
      <c r="MVA43" s="762"/>
      <c r="MVB43" s="762"/>
      <c r="MVC43" s="762"/>
      <c r="MVD43" s="762"/>
      <c r="MVE43" s="762"/>
      <c r="MVF43" s="762"/>
      <c r="MVG43" s="762"/>
      <c r="MVH43" s="762"/>
      <c r="MVI43" s="762"/>
      <c r="MVJ43" s="762"/>
      <c r="MVK43" s="762"/>
      <c r="MVL43" s="762"/>
      <c r="MVM43" s="762"/>
      <c r="MVN43" s="762"/>
      <c r="MVO43" s="762"/>
      <c r="MVP43" s="762"/>
      <c r="MVQ43" s="762"/>
      <c r="MVR43" s="762"/>
      <c r="MVS43" s="762"/>
      <c r="MVT43" s="762"/>
      <c r="MVU43" s="762"/>
      <c r="MVV43" s="762"/>
      <c r="MVW43" s="762"/>
      <c r="MVX43" s="762"/>
      <c r="MVY43" s="762"/>
      <c r="MVZ43" s="762"/>
      <c r="MWA43" s="762"/>
      <c r="MWB43" s="762"/>
      <c r="MWC43" s="762"/>
      <c r="MWD43" s="762"/>
      <c r="MWE43" s="762"/>
      <c r="MWF43" s="762"/>
      <c r="MWG43" s="762"/>
      <c r="MWH43" s="762"/>
      <c r="MWI43" s="762"/>
      <c r="MWJ43" s="762"/>
      <c r="MWK43" s="762"/>
      <c r="MWL43" s="762"/>
      <c r="MWM43" s="762"/>
      <c r="MWN43" s="762"/>
      <c r="MWO43" s="762"/>
      <c r="MWP43" s="762"/>
      <c r="MWQ43" s="762"/>
      <c r="MWR43" s="762"/>
      <c r="MWS43" s="762"/>
      <c r="MWT43" s="762"/>
      <c r="MWU43" s="762"/>
      <c r="MWV43" s="762"/>
      <c r="MWW43" s="762"/>
      <c r="MWX43" s="762"/>
      <c r="MWY43" s="762"/>
      <c r="MWZ43" s="762"/>
      <c r="MXA43" s="762"/>
      <c r="MXB43" s="762"/>
      <c r="MXC43" s="762"/>
      <c r="MXD43" s="762"/>
      <c r="MXE43" s="762"/>
      <c r="MXF43" s="762"/>
      <c r="MXG43" s="762"/>
      <c r="MXH43" s="762"/>
      <c r="MXI43" s="762"/>
      <c r="MXJ43" s="762"/>
      <c r="MXK43" s="762"/>
      <c r="MXL43" s="762"/>
      <c r="MXM43" s="762"/>
      <c r="MXN43" s="762"/>
      <c r="MXO43" s="762"/>
      <c r="MXP43" s="762"/>
      <c r="MXQ43" s="762"/>
      <c r="MXR43" s="762"/>
      <c r="MXS43" s="762"/>
      <c r="MXT43" s="762"/>
      <c r="MXU43" s="762"/>
      <c r="MXV43" s="762"/>
      <c r="MXW43" s="762"/>
      <c r="MXX43" s="762"/>
      <c r="MXY43" s="762"/>
      <c r="MXZ43" s="762"/>
      <c r="MYA43" s="762"/>
      <c r="MYB43" s="762"/>
      <c r="MYC43" s="762"/>
      <c r="MYD43" s="762"/>
      <c r="MYE43" s="762"/>
      <c r="MYF43" s="762"/>
      <c r="MYG43" s="762"/>
      <c r="MYH43" s="762"/>
      <c r="MYI43" s="762"/>
      <c r="MYJ43" s="762"/>
      <c r="MYK43" s="762"/>
      <c r="MYL43" s="762"/>
      <c r="MYM43" s="762"/>
      <c r="MYN43" s="762"/>
      <c r="MYO43" s="762"/>
      <c r="MYP43" s="762"/>
      <c r="MYQ43" s="762"/>
      <c r="MYR43" s="762"/>
      <c r="MYS43" s="762"/>
      <c r="MYT43" s="762"/>
      <c r="MYU43" s="762"/>
      <c r="MYV43" s="762"/>
      <c r="MYW43" s="762"/>
      <c r="MYX43" s="762"/>
      <c r="MYY43" s="762"/>
      <c r="MYZ43" s="762"/>
      <c r="MZA43" s="762"/>
      <c r="MZB43" s="762"/>
      <c r="MZC43" s="762"/>
      <c r="MZD43" s="762"/>
      <c r="MZE43" s="762"/>
      <c r="MZF43" s="762"/>
      <c r="MZG43" s="762"/>
      <c r="MZH43" s="762"/>
      <c r="MZI43" s="762"/>
      <c r="MZJ43" s="762"/>
      <c r="MZK43" s="762"/>
      <c r="MZL43" s="762"/>
      <c r="MZM43" s="762"/>
      <c r="MZN43" s="762"/>
      <c r="MZO43" s="762"/>
      <c r="MZP43" s="762"/>
      <c r="MZQ43" s="762"/>
      <c r="MZR43" s="762"/>
      <c r="MZS43" s="762"/>
      <c r="MZT43" s="762"/>
      <c r="MZU43" s="762"/>
      <c r="MZV43" s="762"/>
      <c r="MZW43" s="762"/>
      <c r="MZX43" s="762"/>
      <c r="MZY43" s="762"/>
      <c r="MZZ43" s="762"/>
      <c r="NAA43" s="762"/>
      <c r="NAB43" s="762"/>
      <c r="NAC43" s="762"/>
      <c r="NAD43" s="762"/>
      <c r="NAE43" s="762"/>
      <c r="NAF43" s="762"/>
      <c r="NAG43" s="762"/>
      <c r="NAH43" s="762"/>
      <c r="NAI43" s="762"/>
      <c r="NAJ43" s="762"/>
      <c r="NAK43" s="762"/>
      <c r="NAL43" s="762"/>
      <c r="NAM43" s="762"/>
      <c r="NAN43" s="762"/>
      <c r="NAO43" s="762"/>
      <c r="NAP43" s="762"/>
      <c r="NAQ43" s="762"/>
      <c r="NAR43" s="762"/>
      <c r="NAS43" s="762"/>
      <c r="NAT43" s="762"/>
      <c r="NAU43" s="762"/>
      <c r="NAV43" s="762"/>
      <c r="NAW43" s="762"/>
      <c r="NAX43" s="762"/>
      <c r="NAY43" s="762"/>
      <c r="NAZ43" s="762"/>
      <c r="NBA43" s="762"/>
      <c r="NBB43" s="762"/>
      <c r="NBC43" s="762"/>
      <c r="NBD43" s="762"/>
      <c r="NBE43" s="762"/>
      <c r="NBF43" s="762"/>
      <c r="NBG43" s="762"/>
      <c r="NBH43" s="762"/>
      <c r="NBI43" s="762"/>
      <c r="NBJ43" s="762"/>
      <c r="NBK43" s="762"/>
      <c r="NBL43" s="762"/>
      <c r="NBM43" s="762"/>
      <c r="NBN43" s="762"/>
      <c r="NBO43" s="762"/>
      <c r="NBP43" s="762"/>
      <c r="NBQ43" s="762"/>
      <c r="NBR43" s="762"/>
      <c r="NBS43" s="762"/>
      <c r="NBT43" s="762"/>
      <c r="NBU43" s="762"/>
      <c r="NBV43" s="762"/>
      <c r="NBW43" s="762"/>
      <c r="NBX43" s="762"/>
      <c r="NBY43" s="762"/>
      <c r="NBZ43" s="762"/>
      <c r="NCA43" s="762"/>
      <c r="NCB43" s="762"/>
      <c r="NCC43" s="762"/>
      <c r="NCD43" s="762"/>
      <c r="NCE43" s="762"/>
      <c r="NCF43" s="762"/>
      <c r="NCG43" s="762"/>
      <c r="NCH43" s="762"/>
      <c r="NCI43" s="762"/>
      <c r="NCJ43" s="762"/>
      <c r="NCK43" s="762"/>
      <c r="NCL43" s="762"/>
      <c r="NCM43" s="762"/>
      <c r="NCN43" s="762"/>
      <c r="NCO43" s="762"/>
      <c r="NCP43" s="762"/>
      <c r="NCQ43" s="762"/>
      <c r="NCR43" s="762"/>
      <c r="NCS43" s="762"/>
      <c r="NCT43" s="762"/>
      <c r="NCU43" s="762"/>
      <c r="NCV43" s="762"/>
      <c r="NCW43" s="762"/>
      <c r="NCX43" s="762"/>
      <c r="NCY43" s="762"/>
      <c r="NCZ43" s="762"/>
      <c r="NDA43" s="762"/>
      <c r="NDB43" s="762"/>
      <c r="NDC43" s="762"/>
      <c r="NDD43" s="762"/>
      <c r="NDE43" s="762"/>
      <c r="NDF43" s="762"/>
      <c r="NDG43" s="762"/>
      <c r="NDH43" s="762"/>
      <c r="NDI43" s="762"/>
      <c r="NDJ43" s="762"/>
      <c r="NDK43" s="762"/>
      <c r="NDL43" s="762"/>
      <c r="NDM43" s="762"/>
      <c r="NDN43" s="762"/>
      <c r="NDO43" s="762"/>
      <c r="NDP43" s="762"/>
      <c r="NDQ43" s="762"/>
      <c r="NDR43" s="762"/>
      <c r="NDS43" s="762"/>
      <c r="NDT43" s="762"/>
      <c r="NDU43" s="762"/>
      <c r="NDV43" s="762"/>
      <c r="NDW43" s="762"/>
      <c r="NDX43" s="762"/>
      <c r="NDY43" s="762"/>
      <c r="NDZ43" s="762"/>
      <c r="NEA43" s="762"/>
      <c r="NEB43" s="762"/>
      <c r="NEC43" s="762"/>
      <c r="NED43" s="762"/>
      <c r="NEE43" s="762"/>
      <c r="NEF43" s="762"/>
      <c r="NEG43" s="762"/>
      <c r="NEH43" s="762"/>
      <c r="NEI43" s="762"/>
      <c r="NEJ43" s="762"/>
      <c r="NEK43" s="762"/>
      <c r="NEL43" s="762"/>
      <c r="NEM43" s="762"/>
      <c r="NEN43" s="762"/>
      <c r="NEO43" s="762"/>
      <c r="NEP43" s="762"/>
      <c r="NEQ43" s="762"/>
      <c r="NER43" s="762"/>
      <c r="NES43" s="762"/>
      <c r="NET43" s="762"/>
      <c r="NEU43" s="762"/>
      <c r="NEV43" s="762"/>
      <c r="NEW43" s="762"/>
      <c r="NEX43" s="762"/>
      <c r="NEY43" s="762"/>
      <c r="NEZ43" s="762"/>
      <c r="NFA43" s="762"/>
      <c r="NFB43" s="762"/>
      <c r="NFC43" s="762"/>
      <c r="NFD43" s="762"/>
      <c r="NFE43" s="762"/>
      <c r="NFF43" s="762"/>
      <c r="NFG43" s="762"/>
      <c r="NFH43" s="762"/>
      <c r="NFI43" s="762"/>
      <c r="NFJ43" s="762"/>
      <c r="NFK43" s="762"/>
      <c r="NFL43" s="762"/>
      <c r="NFM43" s="762"/>
      <c r="NFN43" s="762"/>
      <c r="NFO43" s="762"/>
      <c r="NFP43" s="762"/>
      <c r="NFQ43" s="762"/>
      <c r="NFR43" s="762"/>
      <c r="NFS43" s="762"/>
      <c r="NFT43" s="762"/>
      <c r="NFU43" s="762"/>
      <c r="NFV43" s="762"/>
      <c r="NFW43" s="762"/>
      <c r="NFX43" s="762"/>
      <c r="NFY43" s="762"/>
      <c r="NFZ43" s="762"/>
      <c r="NGA43" s="762"/>
      <c r="NGB43" s="762"/>
      <c r="NGC43" s="762"/>
      <c r="NGD43" s="762"/>
      <c r="NGE43" s="762"/>
      <c r="NGF43" s="762"/>
      <c r="NGG43" s="762"/>
      <c r="NGH43" s="762"/>
      <c r="NGI43" s="762"/>
      <c r="NGJ43" s="762"/>
      <c r="NGK43" s="762"/>
      <c r="NGL43" s="762"/>
      <c r="NGM43" s="762"/>
      <c r="NGN43" s="762"/>
      <c r="NGO43" s="762"/>
      <c r="NGP43" s="762"/>
      <c r="NGQ43" s="762"/>
      <c r="NGR43" s="762"/>
      <c r="NGS43" s="762"/>
      <c r="NGT43" s="762"/>
      <c r="NGU43" s="762"/>
      <c r="NGV43" s="762"/>
      <c r="NGW43" s="762"/>
      <c r="NGX43" s="762"/>
      <c r="NGY43" s="762"/>
      <c r="NGZ43" s="762"/>
      <c r="NHA43" s="762"/>
      <c r="NHB43" s="762"/>
      <c r="NHC43" s="762"/>
      <c r="NHD43" s="762"/>
      <c r="NHE43" s="762"/>
      <c r="NHF43" s="762"/>
      <c r="NHG43" s="762"/>
      <c r="NHH43" s="762"/>
      <c r="NHI43" s="762"/>
      <c r="NHJ43" s="762"/>
      <c r="NHK43" s="762"/>
      <c r="NHL43" s="762"/>
      <c r="NHM43" s="762"/>
      <c r="NHN43" s="762"/>
      <c r="NHO43" s="762"/>
      <c r="NHP43" s="762"/>
      <c r="NHQ43" s="762"/>
      <c r="NHR43" s="762"/>
      <c r="NHS43" s="762"/>
      <c r="NHT43" s="762"/>
      <c r="NHU43" s="762"/>
      <c r="NHV43" s="762"/>
      <c r="NHW43" s="762"/>
      <c r="NHX43" s="762"/>
      <c r="NHY43" s="762"/>
      <c r="NHZ43" s="762"/>
      <c r="NIA43" s="762"/>
      <c r="NIB43" s="762"/>
      <c r="NIC43" s="762"/>
      <c r="NID43" s="762"/>
      <c r="NIE43" s="762"/>
      <c r="NIF43" s="762"/>
      <c r="NIG43" s="762"/>
      <c r="NIH43" s="762"/>
      <c r="NII43" s="762"/>
      <c r="NIJ43" s="762"/>
      <c r="NIK43" s="762"/>
      <c r="NIL43" s="762"/>
      <c r="NIM43" s="762"/>
      <c r="NIN43" s="762"/>
      <c r="NIO43" s="762"/>
      <c r="NIP43" s="762"/>
      <c r="NIQ43" s="762"/>
      <c r="NIR43" s="762"/>
      <c r="NIS43" s="762"/>
      <c r="NIT43" s="762"/>
      <c r="NIU43" s="762"/>
      <c r="NIV43" s="762"/>
      <c r="NIW43" s="762"/>
      <c r="NIX43" s="762"/>
      <c r="NIY43" s="762"/>
      <c r="NIZ43" s="762"/>
      <c r="NJA43" s="762"/>
      <c r="NJB43" s="762"/>
      <c r="NJC43" s="762"/>
      <c r="NJD43" s="762"/>
      <c r="NJE43" s="762"/>
      <c r="NJF43" s="762"/>
      <c r="NJG43" s="762"/>
      <c r="NJH43" s="762"/>
      <c r="NJI43" s="762"/>
      <c r="NJJ43" s="762"/>
      <c r="NJK43" s="762"/>
      <c r="NJL43" s="762"/>
      <c r="NJM43" s="762"/>
      <c r="NJN43" s="762"/>
      <c r="NJO43" s="762"/>
      <c r="NJP43" s="762"/>
      <c r="NJQ43" s="762"/>
      <c r="NJR43" s="762"/>
      <c r="NJS43" s="762"/>
      <c r="NJT43" s="762"/>
      <c r="NJU43" s="762"/>
      <c r="NJV43" s="762"/>
      <c r="NJW43" s="762"/>
      <c r="NJX43" s="762"/>
      <c r="NJY43" s="762"/>
      <c r="NJZ43" s="762"/>
      <c r="NKA43" s="762"/>
      <c r="NKB43" s="762"/>
      <c r="NKC43" s="762"/>
      <c r="NKD43" s="762"/>
      <c r="NKE43" s="762"/>
      <c r="NKF43" s="762"/>
      <c r="NKG43" s="762"/>
      <c r="NKH43" s="762"/>
      <c r="NKI43" s="762"/>
      <c r="NKJ43" s="762"/>
      <c r="NKK43" s="762"/>
      <c r="NKL43" s="762"/>
      <c r="NKM43" s="762"/>
      <c r="NKN43" s="762"/>
      <c r="NKO43" s="762"/>
      <c r="NKP43" s="762"/>
      <c r="NKQ43" s="762"/>
      <c r="NKR43" s="762"/>
      <c r="NKS43" s="762"/>
      <c r="NKT43" s="762"/>
      <c r="NKU43" s="762"/>
      <c r="NKV43" s="762"/>
      <c r="NKW43" s="762"/>
      <c r="NKX43" s="762"/>
      <c r="NKY43" s="762"/>
      <c r="NKZ43" s="762"/>
      <c r="NLA43" s="762"/>
      <c r="NLB43" s="762"/>
      <c r="NLC43" s="762"/>
      <c r="NLD43" s="762"/>
      <c r="NLE43" s="762"/>
      <c r="NLF43" s="762"/>
      <c r="NLG43" s="762"/>
      <c r="NLH43" s="762"/>
      <c r="NLI43" s="762"/>
      <c r="NLJ43" s="762"/>
      <c r="NLK43" s="762"/>
      <c r="NLL43" s="762"/>
      <c r="NLM43" s="762"/>
      <c r="NLN43" s="762"/>
      <c r="NLO43" s="762"/>
      <c r="NLP43" s="762"/>
      <c r="NLQ43" s="762"/>
      <c r="NLR43" s="762"/>
      <c r="NLS43" s="762"/>
      <c r="NLT43" s="762"/>
      <c r="NLU43" s="762"/>
      <c r="NLV43" s="762"/>
      <c r="NLW43" s="762"/>
      <c r="NLX43" s="762"/>
      <c r="NLY43" s="762"/>
      <c r="NLZ43" s="762"/>
      <c r="NMA43" s="762"/>
      <c r="NMB43" s="762"/>
      <c r="NMC43" s="762"/>
      <c r="NMD43" s="762"/>
      <c r="NME43" s="762"/>
      <c r="NMF43" s="762"/>
      <c r="NMG43" s="762"/>
      <c r="NMH43" s="762"/>
      <c r="NMI43" s="762"/>
      <c r="NMJ43" s="762"/>
      <c r="NMK43" s="762"/>
      <c r="NML43" s="762"/>
      <c r="NMM43" s="762"/>
      <c r="NMN43" s="762"/>
      <c r="NMO43" s="762"/>
      <c r="NMP43" s="762"/>
      <c r="NMQ43" s="762"/>
      <c r="NMR43" s="762"/>
      <c r="NMS43" s="762"/>
      <c r="NMT43" s="762"/>
      <c r="NMU43" s="762"/>
      <c r="NMV43" s="762"/>
      <c r="NMW43" s="762"/>
      <c r="NMX43" s="762"/>
      <c r="NMY43" s="762"/>
      <c r="NMZ43" s="762"/>
      <c r="NNA43" s="762"/>
      <c r="NNB43" s="762"/>
      <c r="NNC43" s="762"/>
      <c r="NND43" s="762"/>
      <c r="NNE43" s="762"/>
      <c r="NNF43" s="762"/>
      <c r="NNG43" s="762"/>
      <c r="NNH43" s="762"/>
      <c r="NNI43" s="762"/>
      <c r="NNJ43" s="762"/>
      <c r="NNK43" s="762"/>
      <c r="NNL43" s="762"/>
      <c r="NNM43" s="762"/>
      <c r="NNN43" s="762"/>
      <c r="NNO43" s="762"/>
      <c r="NNP43" s="762"/>
      <c r="NNQ43" s="762"/>
      <c r="NNR43" s="762"/>
      <c r="NNS43" s="762"/>
      <c r="NNT43" s="762"/>
      <c r="NNU43" s="762"/>
      <c r="NNV43" s="762"/>
      <c r="NNW43" s="762"/>
      <c r="NNX43" s="762"/>
      <c r="NNY43" s="762"/>
      <c r="NNZ43" s="762"/>
      <c r="NOA43" s="762"/>
      <c r="NOB43" s="762"/>
      <c r="NOC43" s="762"/>
      <c r="NOD43" s="762"/>
      <c r="NOE43" s="762"/>
      <c r="NOF43" s="762"/>
      <c r="NOG43" s="762"/>
      <c r="NOH43" s="762"/>
      <c r="NOI43" s="762"/>
      <c r="NOJ43" s="762"/>
      <c r="NOK43" s="762"/>
      <c r="NOL43" s="762"/>
      <c r="NOM43" s="762"/>
      <c r="NON43" s="762"/>
      <c r="NOO43" s="762"/>
      <c r="NOP43" s="762"/>
      <c r="NOQ43" s="762"/>
      <c r="NOR43" s="762"/>
      <c r="NOS43" s="762"/>
      <c r="NOT43" s="762"/>
      <c r="NOU43" s="762"/>
      <c r="NOV43" s="762"/>
      <c r="NOW43" s="762"/>
      <c r="NOX43" s="762"/>
      <c r="NOY43" s="762"/>
      <c r="NOZ43" s="762"/>
      <c r="NPA43" s="762"/>
      <c r="NPB43" s="762"/>
      <c r="NPC43" s="762"/>
      <c r="NPD43" s="762"/>
      <c r="NPE43" s="762"/>
      <c r="NPF43" s="762"/>
      <c r="NPG43" s="762"/>
      <c r="NPH43" s="762"/>
      <c r="NPI43" s="762"/>
      <c r="NPJ43" s="762"/>
      <c r="NPK43" s="762"/>
      <c r="NPL43" s="762"/>
      <c r="NPM43" s="762"/>
      <c r="NPN43" s="762"/>
      <c r="NPO43" s="762"/>
      <c r="NPP43" s="762"/>
      <c r="NPQ43" s="762"/>
      <c r="NPR43" s="762"/>
      <c r="NPS43" s="762"/>
      <c r="NPT43" s="762"/>
      <c r="NPU43" s="762"/>
      <c r="NPV43" s="762"/>
      <c r="NPW43" s="762"/>
      <c r="NPX43" s="762"/>
      <c r="NPY43" s="762"/>
      <c r="NPZ43" s="762"/>
      <c r="NQA43" s="762"/>
      <c r="NQB43" s="762"/>
      <c r="NQC43" s="762"/>
      <c r="NQD43" s="762"/>
      <c r="NQE43" s="762"/>
      <c r="NQF43" s="762"/>
      <c r="NQG43" s="762"/>
      <c r="NQH43" s="762"/>
      <c r="NQI43" s="762"/>
      <c r="NQJ43" s="762"/>
      <c r="NQK43" s="762"/>
      <c r="NQL43" s="762"/>
      <c r="NQM43" s="762"/>
      <c r="NQN43" s="762"/>
      <c r="NQO43" s="762"/>
      <c r="NQP43" s="762"/>
      <c r="NQQ43" s="762"/>
      <c r="NQR43" s="762"/>
      <c r="NQS43" s="762"/>
      <c r="NQT43" s="762"/>
      <c r="NQU43" s="762"/>
      <c r="NQV43" s="762"/>
      <c r="NQW43" s="762"/>
      <c r="NQX43" s="762"/>
      <c r="NQY43" s="762"/>
      <c r="NQZ43" s="762"/>
      <c r="NRA43" s="762"/>
      <c r="NRB43" s="762"/>
      <c r="NRC43" s="762"/>
      <c r="NRD43" s="762"/>
      <c r="NRE43" s="762"/>
      <c r="NRF43" s="762"/>
      <c r="NRG43" s="762"/>
      <c r="NRH43" s="762"/>
      <c r="NRI43" s="762"/>
      <c r="NRJ43" s="762"/>
      <c r="NRK43" s="762"/>
      <c r="NRL43" s="762"/>
      <c r="NRM43" s="762"/>
      <c r="NRN43" s="762"/>
      <c r="NRO43" s="762"/>
      <c r="NRP43" s="762"/>
      <c r="NRQ43" s="762"/>
      <c r="NRR43" s="762"/>
      <c r="NRS43" s="762"/>
      <c r="NRT43" s="762"/>
      <c r="NRU43" s="762"/>
      <c r="NRV43" s="762"/>
      <c r="NRW43" s="762"/>
      <c r="NRX43" s="762"/>
      <c r="NRY43" s="762"/>
      <c r="NRZ43" s="762"/>
      <c r="NSA43" s="762"/>
      <c r="NSB43" s="762"/>
      <c r="NSC43" s="762"/>
      <c r="NSD43" s="762"/>
      <c r="NSE43" s="762"/>
      <c r="NSF43" s="762"/>
      <c r="NSG43" s="762"/>
      <c r="NSH43" s="762"/>
      <c r="NSI43" s="762"/>
      <c r="NSJ43" s="762"/>
      <c r="NSK43" s="762"/>
      <c r="NSL43" s="762"/>
      <c r="NSM43" s="762"/>
      <c r="NSN43" s="762"/>
      <c r="NSO43" s="762"/>
      <c r="NSP43" s="762"/>
      <c r="NSQ43" s="762"/>
      <c r="NSR43" s="762"/>
      <c r="NSS43" s="762"/>
      <c r="NST43" s="762"/>
      <c r="NSU43" s="762"/>
      <c r="NSV43" s="762"/>
      <c r="NSW43" s="762"/>
      <c r="NSX43" s="762"/>
      <c r="NSY43" s="762"/>
      <c r="NSZ43" s="762"/>
      <c r="NTA43" s="762"/>
      <c r="NTB43" s="762"/>
      <c r="NTC43" s="762"/>
      <c r="NTD43" s="762"/>
      <c r="NTE43" s="762"/>
      <c r="NTF43" s="762"/>
      <c r="NTG43" s="762"/>
      <c r="NTH43" s="762"/>
      <c r="NTI43" s="762"/>
      <c r="NTJ43" s="762"/>
      <c r="NTK43" s="762"/>
      <c r="NTL43" s="762"/>
      <c r="NTM43" s="762"/>
      <c r="NTN43" s="762"/>
      <c r="NTO43" s="762"/>
      <c r="NTP43" s="762"/>
      <c r="NTQ43" s="762"/>
      <c r="NTR43" s="762"/>
      <c r="NTS43" s="762"/>
      <c r="NTT43" s="762"/>
      <c r="NTU43" s="762"/>
      <c r="NTV43" s="762"/>
      <c r="NTW43" s="762"/>
      <c r="NTX43" s="762"/>
      <c r="NTY43" s="762"/>
      <c r="NTZ43" s="762"/>
      <c r="NUA43" s="762"/>
      <c r="NUB43" s="762"/>
      <c r="NUC43" s="762"/>
      <c r="NUD43" s="762"/>
      <c r="NUE43" s="762"/>
      <c r="NUF43" s="762"/>
      <c r="NUG43" s="762"/>
      <c r="NUH43" s="762"/>
      <c r="NUI43" s="762"/>
      <c r="NUJ43" s="762"/>
      <c r="NUK43" s="762"/>
      <c r="NUL43" s="762"/>
      <c r="NUM43" s="762"/>
      <c r="NUN43" s="762"/>
      <c r="NUO43" s="762"/>
      <c r="NUP43" s="762"/>
      <c r="NUQ43" s="762"/>
      <c r="NUR43" s="762"/>
      <c r="NUS43" s="762"/>
      <c r="NUT43" s="762"/>
      <c r="NUU43" s="762"/>
      <c r="NUV43" s="762"/>
      <c r="NUW43" s="762"/>
      <c r="NUX43" s="762"/>
      <c r="NUY43" s="762"/>
      <c r="NUZ43" s="762"/>
      <c r="NVA43" s="762"/>
      <c r="NVB43" s="762"/>
      <c r="NVC43" s="762"/>
      <c r="NVD43" s="762"/>
      <c r="NVE43" s="762"/>
      <c r="NVF43" s="762"/>
      <c r="NVG43" s="762"/>
      <c r="NVH43" s="762"/>
      <c r="NVI43" s="762"/>
      <c r="NVJ43" s="762"/>
      <c r="NVK43" s="762"/>
      <c r="NVL43" s="762"/>
      <c r="NVM43" s="762"/>
      <c r="NVN43" s="762"/>
      <c r="NVO43" s="762"/>
      <c r="NVP43" s="762"/>
      <c r="NVQ43" s="762"/>
      <c r="NVR43" s="762"/>
      <c r="NVS43" s="762"/>
      <c r="NVT43" s="762"/>
      <c r="NVU43" s="762"/>
      <c r="NVV43" s="762"/>
      <c r="NVW43" s="762"/>
      <c r="NVX43" s="762"/>
      <c r="NVY43" s="762"/>
      <c r="NVZ43" s="762"/>
      <c r="NWA43" s="762"/>
      <c r="NWB43" s="762"/>
      <c r="NWC43" s="762"/>
      <c r="NWD43" s="762"/>
      <c r="NWE43" s="762"/>
      <c r="NWF43" s="762"/>
      <c r="NWG43" s="762"/>
      <c r="NWH43" s="762"/>
      <c r="NWI43" s="762"/>
      <c r="NWJ43" s="762"/>
      <c r="NWK43" s="762"/>
      <c r="NWL43" s="762"/>
      <c r="NWM43" s="762"/>
      <c r="NWN43" s="762"/>
      <c r="NWO43" s="762"/>
      <c r="NWP43" s="762"/>
      <c r="NWQ43" s="762"/>
      <c r="NWR43" s="762"/>
      <c r="NWS43" s="762"/>
      <c r="NWT43" s="762"/>
      <c r="NWU43" s="762"/>
      <c r="NWV43" s="762"/>
      <c r="NWW43" s="762"/>
      <c r="NWX43" s="762"/>
      <c r="NWY43" s="762"/>
      <c r="NWZ43" s="762"/>
      <c r="NXA43" s="762"/>
      <c r="NXB43" s="762"/>
      <c r="NXC43" s="762"/>
      <c r="NXD43" s="762"/>
      <c r="NXE43" s="762"/>
      <c r="NXF43" s="762"/>
      <c r="NXG43" s="762"/>
      <c r="NXH43" s="762"/>
      <c r="NXI43" s="762"/>
      <c r="NXJ43" s="762"/>
      <c r="NXK43" s="762"/>
      <c r="NXL43" s="762"/>
      <c r="NXM43" s="762"/>
      <c r="NXN43" s="762"/>
      <c r="NXO43" s="762"/>
      <c r="NXP43" s="762"/>
      <c r="NXQ43" s="762"/>
      <c r="NXR43" s="762"/>
      <c r="NXS43" s="762"/>
      <c r="NXT43" s="762"/>
      <c r="NXU43" s="762"/>
      <c r="NXV43" s="762"/>
      <c r="NXW43" s="762"/>
      <c r="NXX43" s="762"/>
      <c r="NXY43" s="762"/>
      <c r="NXZ43" s="762"/>
      <c r="NYA43" s="762"/>
      <c r="NYB43" s="762"/>
      <c r="NYC43" s="762"/>
      <c r="NYD43" s="762"/>
      <c r="NYE43" s="762"/>
      <c r="NYF43" s="762"/>
      <c r="NYG43" s="762"/>
      <c r="NYH43" s="762"/>
      <c r="NYI43" s="762"/>
      <c r="NYJ43" s="762"/>
      <c r="NYK43" s="762"/>
      <c r="NYL43" s="762"/>
      <c r="NYM43" s="762"/>
      <c r="NYN43" s="762"/>
      <c r="NYO43" s="762"/>
      <c r="NYP43" s="762"/>
      <c r="NYQ43" s="762"/>
      <c r="NYR43" s="762"/>
      <c r="NYS43" s="762"/>
      <c r="NYT43" s="762"/>
      <c r="NYU43" s="762"/>
      <c r="NYV43" s="762"/>
      <c r="NYW43" s="762"/>
      <c r="NYX43" s="762"/>
      <c r="NYY43" s="762"/>
      <c r="NYZ43" s="762"/>
      <c r="NZA43" s="762"/>
      <c r="NZB43" s="762"/>
      <c r="NZC43" s="762"/>
      <c r="NZD43" s="762"/>
      <c r="NZE43" s="762"/>
      <c r="NZF43" s="762"/>
      <c r="NZG43" s="762"/>
      <c r="NZH43" s="762"/>
      <c r="NZI43" s="762"/>
      <c r="NZJ43" s="762"/>
      <c r="NZK43" s="762"/>
      <c r="NZL43" s="762"/>
      <c r="NZM43" s="762"/>
      <c r="NZN43" s="762"/>
      <c r="NZO43" s="762"/>
      <c r="NZP43" s="762"/>
      <c r="NZQ43" s="762"/>
      <c r="NZR43" s="762"/>
      <c r="NZS43" s="762"/>
      <c r="NZT43" s="762"/>
      <c r="NZU43" s="762"/>
      <c r="NZV43" s="762"/>
      <c r="NZW43" s="762"/>
      <c r="NZX43" s="762"/>
      <c r="NZY43" s="762"/>
      <c r="NZZ43" s="762"/>
      <c r="OAA43" s="762"/>
      <c r="OAB43" s="762"/>
      <c r="OAC43" s="762"/>
      <c r="OAD43" s="762"/>
      <c r="OAE43" s="762"/>
      <c r="OAF43" s="762"/>
      <c r="OAG43" s="762"/>
      <c r="OAH43" s="762"/>
      <c r="OAI43" s="762"/>
      <c r="OAJ43" s="762"/>
      <c r="OAK43" s="762"/>
      <c r="OAL43" s="762"/>
      <c r="OAM43" s="762"/>
      <c r="OAN43" s="762"/>
      <c r="OAO43" s="762"/>
      <c r="OAP43" s="762"/>
      <c r="OAQ43" s="762"/>
      <c r="OAR43" s="762"/>
      <c r="OAS43" s="762"/>
      <c r="OAT43" s="762"/>
      <c r="OAU43" s="762"/>
      <c r="OAV43" s="762"/>
      <c r="OAW43" s="762"/>
      <c r="OAX43" s="762"/>
      <c r="OAY43" s="762"/>
      <c r="OAZ43" s="762"/>
      <c r="OBA43" s="762"/>
      <c r="OBB43" s="762"/>
      <c r="OBC43" s="762"/>
      <c r="OBD43" s="762"/>
      <c r="OBE43" s="762"/>
      <c r="OBF43" s="762"/>
      <c r="OBG43" s="762"/>
      <c r="OBH43" s="762"/>
      <c r="OBI43" s="762"/>
      <c r="OBJ43" s="762"/>
      <c r="OBK43" s="762"/>
      <c r="OBL43" s="762"/>
      <c r="OBM43" s="762"/>
      <c r="OBN43" s="762"/>
      <c r="OBO43" s="762"/>
      <c r="OBP43" s="762"/>
      <c r="OBQ43" s="762"/>
      <c r="OBR43" s="762"/>
      <c r="OBS43" s="762"/>
      <c r="OBT43" s="762"/>
      <c r="OBU43" s="762"/>
      <c r="OBV43" s="762"/>
      <c r="OBW43" s="762"/>
      <c r="OBX43" s="762"/>
      <c r="OBY43" s="762"/>
      <c r="OBZ43" s="762"/>
      <c r="OCA43" s="762"/>
      <c r="OCB43" s="762"/>
      <c r="OCC43" s="762"/>
      <c r="OCD43" s="762"/>
      <c r="OCE43" s="762"/>
      <c r="OCF43" s="762"/>
      <c r="OCG43" s="762"/>
      <c r="OCH43" s="762"/>
      <c r="OCI43" s="762"/>
      <c r="OCJ43" s="762"/>
      <c r="OCK43" s="762"/>
      <c r="OCL43" s="762"/>
      <c r="OCM43" s="762"/>
      <c r="OCN43" s="762"/>
      <c r="OCO43" s="762"/>
      <c r="OCP43" s="762"/>
      <c r="OCQ43" s="762"/>
      <c r="OCR43" s="762"/>
      <c r="OCS43" s="762"/>
      <c r="OCT43" s="762"/>
      <c r="OCU43" s="762"/>
      <c r="OCV43" s="762"/>
      <c r="OCW43" s="762"/>
      <c r="OCX43" s="762"/>
      <c r="OCY43" s="762"/>
      <c r="OCZ43" s="762"/>
      <c r="ODA43" s="762"/>
      <c r="ODB43" s="762"/>
      <c r="ODC43" s="762"/>
      <c r="ODD43" s="762"/>
      <c r="ODE43" s="762"/>
      <c r="ODF43" s="762"/>
      <c r="ODG43" s="762"/>
      <c r="ODH43" s="762"/>
      <c r="ODI43" s="762"/>
      <c r="ODJ43" s="762"/>
      <c r="ODK43" s="762"/>
      <c r="ODL43" s="762"/>
      <c r="ODM43" s="762"/>
      <c r="ODN43" s="762"/>
      <c r="ODO43" s="762"/>
      <c r="ODP43" s="762"/>
      <c r="ODQ43" s="762"/>
      <c r="ODR43" s="762"/>
      <c r="ODS43" s="762"/>
      <c r="ODT43" s="762"/>
      <c r="ODU43" s="762"/>
      <c r="ODV43" s="762"/>
      <c r="ODW43" s="762"/>
      <c r="ODX43" s="762"/>
      <c r="ODY43" s="762"/>
      <c r="ODZ43" s="762"/>
      <c r="OEA43" s="762"/>
      <c r="OEB43" s="762"/>
      <c r="OEC43" s="762"/>
      <c r="OED43" s="762"/>
      <c r="OEE43" s="762"/>
      <c r="OEF43" s="762"/>
      <c r="OEG43" s="762"/>
      <c r="OEH43" s="762"/>
      <c r="OEI43" s="762"/>
      <c r="OEJ43" s="762"/>
      <c r="OEK43" s="762"/>
      <c r="OEL43" s="762"/>
      <c r="OEM43" s="762"/>
      <c r="OEN43" s="762"/>
      <c r="OEO43" s="762"/>
      <c r="OEP43" s="762"/>
      <c r="OEQ43" s="762"/>
      <c r="OER43" s="762"/>
      <c r="OES43" s="762"/>
      <c r="OET43" s="762"/>
      <c r="OEU43" s="762"/>
      <c r="OEV43" s="762"/>
      <c r="OEW43" s="762"/>
      <c r="OEX43" s="762"/>
      <c r="OEY43" s="762"/>
      <c r="OEZ43" s="762"/>
      <c r="OFA43" s="762"/>
      <c r="OFB43" s="762"/>
      <c r="OFC43" s="762"/>
      <c r="OFD43" s="762"/>
      <c r="OFE43" s="762"/>
      <c r="OFF43" s="762"/>
      <c r="OFG43" s="762"/>
      <c r="OFH43" s="762"/>
      <c r="OFI43" s="762"/>
      <c r="OFJ43" s="762"/>
      <c r="OFK43" s="762"/>
      <c r="OFL43" s="762"/>
      <c r="OFM43" s="762"/>
      <c r="OFN43" s="762"/>
      <c r="OFO43" s="762"/>
      <c r="OFP43" s="762"/>
      <c r="OFQ43" s="762"/>
      <c r="OFR43" s="762"/>
      <c r="OFS43" s="762"/>
      <c r="OFT43" s="762"/>
      <c r="OFU43" s="762"/>
      <c r="OFV43" s="762"/>
      <c r="OFW43" s="762"/>
      <c r="OFX43" s="762"/>
      <c r="OFY43" s="762"/>
      <c r="OFZ43" s="762"/>
      <c r="OGA43" s="762"/>
      <c r="OGB43" s="762"/>
      <c r="OGC43" s="762"/>
      <c r="OGD43" s="762"/>
      <c r="OGE43" s="762"/>
      <c r="OGF43" s="762"/>
      <c r="OGG43" s="762"/>
      <c r="OGH43" s="762"/>
      <c r="OGI43" s="762"/>
      <c r="OGJ43" s="762"/>
      <c r="OGK43" s="762"/>
      <c r="OGL43" s="762"/>
      <c r="OGM43" s="762"/>
      <c r="OGN43" s="762"/>
      <c r="OGO43" s="762"/>
      <c r="OGP43" s="762"/>
      <c r="OGQ43" s="762"/>
      <c r="OGR43" s="762"/>
      <c r="OGS43" s="762"/>
      <c r="OGT43" s="762"/>
      <c r="OGU43" s="762"/>
      <c r="OGV43" s="762"/>
      <c r="OGW43" s="762"/>
      <c r="OGX43" s="762"/>
      <c r="OGY43" s="762"/>
      <c r="OGZ43" s="762"/>
      <c r="OHA43" s="762"/>
      <c r="OHB43" s="762"/>
      <c r="OHC43" s="762"/>
      <c r="OHD43" s="762"/>
      <c r="OHE43" s="762"/>
      <c r="OHF43" s="762"/>
      <c r="OHG43" s="762"/>
      <c r="OHH43" s="762"/>
      <c r="OHI43" s="762"/>
      <c r="OHJ43" s="762"/>
      <c r="OHK43" s="762"/>
      <c r="OHL43" s="762"/>
      <c r="OHM43" s="762"/>
      <c r="OHN43" s="762"/>
      <c r="OHO43" s="762"/>
      <c r="OHP43" s="762"/>
      <c r="OHQ43" s="762"/>
      <c r="OHR43" s="762"/>
      <c r="OHS43" s="762"/>
      <c r="OHT43" s="762"/>
      <c r="OHU43" s="762"/>
      <c r="OHV43" s="762"/>
      <c r="OHW43" s="762"/>
      <c r="OHX43" s="762"/>
      <c r="OHY43" s="762"/>
      <c r="OHZ43" s="762"/>
      <c r="OIA43" s="762"/>
      <c r="OIB43" s="762"/>
      <c r="OIC43" s="762"/>
      <c r="OID43" s="762"/>
      <c r="OIE43" s="762"/>
      <c r="OIF43" s="762"/>
      <c r="OIG43" s="762"/>
      <c r="OIH43" s="762"/>
      <c r="OII43" s="762"/>
      <c r="OIJ43" s="762"/>
      <c r="OIK43" s="762"/>
      <c r="OIL43" s="762"/>
      <c r="OIM43" s="762"/>
      <c r="OIN43" s="762"/>
      <c r="OIO43" s="762"/>
      <c r="OIP43" s="762"/>
      <c r="OIQ43" s="762"/>
      <c r="OIR43" s="762"/>
      <c r="OIS43" s="762"/>
      <c r="OIT43" s="762"/>
      <c r="OIU43" s="762"/>
      <c r="OIV43" s="762"/>
      <c r="OIW43" s="762"/>
      <c r="OIX43" s="762"/>
      <c r="OIY43" s="762"/>
      <c r="OIZ43" s="762"/>
      <c r="OJA43" s="762"/>
      <c r="OJB43" s="762"/>
      <c r="OJC43" s="762"/>
      <c r="OJD43" s="762"/>
      <c r="OJE43" s="762"/>
      <c r="OJF43" s="762"/>
      <c r="OJG43" s="762"/>
      <c r="OJH43" s="762"/>
      <c r="OJI43" s="762"/>
      <c r="OJJ43" s="762"/>
      <c r="OJK43" s="762"/>
      <c r="OJL43" s="762"/>
      <c r="OJM43" s="762"/>
      <c r="OJN43" s="762"/>
      <c r="OJO43" s="762"/>
      <c r="OJP43" s="762"/>
      <c r="OJQ43" s="762"/>
      <c r="OJR43" s="762"/>
      <c r="OJS43" s="762"/>
      <c r="OJT43" s="762"/>
      <c r="OJU43" s="762"/>
      <c r="OJV43" s="762"/>
      <c r="OJW43" s="762"/>
      <c r="OJX43" s="762"/>
      <c r="OJY43" s="762"/>
      <c r="OJZ43" s="762"/>
      <c r="OKA43" s="762"/>
      <c r="OKB43" s="762"/>
      <c r="OKC43" s="762"/>
      <c r="OKD43" s="762"/>
      <c r="OKE43" s="762"/>
      <c r="OKF43" s="762"/>
      <c r="OKG43" s="762"/>
      <c r="OKH43" s="762"/>
      <c r="OKI43" s="762"/>
      <c r="OKJ43" s="762"/>
      <c r="OKK43" s="762"/>
      <c r="OKL43" s="762"/>
      <c r="OKM43" s="762"/>
      <c r="OKN43" s="762"/>
      <c r="OKO43" s="762"/>
      <c r="OKP43" s="762"/>
      <c r="OKQ43" s="762"/>
      <c r="OKR43" s="762"/>
      <c r="OKS43" s="762"/>
      <c r="OKT43" s="762"/>
      <c r="OKU43" s="762"/>
      <c r="OKV43" s="762"/>
      <c r="OKW43" s="762"/>
      <c r="OKX43" s="762"/>
      <c r="OKY43" s="762"/>
      <c r="OKZ43" s="762"/>
      <c r="OLA43" s="762"/>
      <c r="OLB43" s="762"/>
      <c r="OLC43" s="762"/>
      <c r="OLD43" s="762"/>
      <c r="OLE43" s="762"/>
      <c r="OLF43" s="762"/>
      <c r="OLG43" s="762"/>
      <c r="OLH43" s="762"/>
      <c r="OLI43" s="762"/>
      <c r="OLJ43" s="762"/>
      <c r="OLK43" s="762"/>
      <c r="OLL43" s="762"/>
      <c r="OLM43" s="762"/>
      <c r="OLN43" s="762"/>
      <c r="OLO43" s="762"/>
      <c r="OLP43" s="762"/>
      <c r="OLQ43" s="762"/>
      <c r="OLR43" s="762"/>
      <c r="OLS43" s="762"/>
      <c r="OLT43" s="762"/>
      <c r="OLU43" s="762"/>
      <c r="OLV43" s="762"/>
      <c r="OLW43" s="762"/>
      <c r="OLX43" s="762"/>
      <c r="OLY43" s="762"/>
      <c r="OLZ43" s="762"/>
      <c r="OMA43" s="762"/>
      <c r="OMB43" s="762"/>
      <c r="OMC43" s="762"/>
      <c r="OMD43" s="762"/>
      <c r="OME43" s="762"/>
      <c r="OMF43" s="762"/>
      <c r="OMG43" s="762"/>
      <c r="OMH43" s="762"/>
      <c r="OMI43" s="762"/>
      <c r="OMJ43" s="762"/>
      <c r="OMK43" s="762"/>
      <c r="OML43" s="762"/>
      <c r="OMM43" s="762"/>
      <c r="OMN43" s="762"/>
      <c r="OMO43" s="762"/>
      <c r="OMP43" s="762"/>
      <c r="OMQ43" s="762"/>
      <c r="OMR43" s="762"/>
      <c r="OMS43" s="762"/>
      <c r="OMT43" s="762"/>
      <c r="OMU43" s="762"/>
      <c r="OMV43" s="762"/>
      <c r="OMW43" s="762"/>
      <c r="OMX43" s="762"/>
      <c r="OMY43" s="762"/>
      <c r="OMZ43" s="762"/>
      <c r="ONA43" s="762"/>
      <c r="ONB43" s="762"/>
      <c r="ONC43" s="762"/>
      <c r="OND43" s="762"/>
      <c r="ONE43" s="762"/>
      <c r="ONF43" s="762"/>
      <c r="ONG43" s="762"/>
      <c r="ONH43" s="762"/>
      <c r="ONI43" s="762"/>
      <c r="ONJ43" s="762"/>
      <c r="ONK43" s="762"/>
      <c r="ONL43" s="762"/>
      <c r="ONM43" s="762"/>
      <c r="ONN43" s="762"/>
      <c r="ONO43" s="762"/>
      <c r="ONP43" s="762"/>
      <c r="ONQ43" s="762"/>
      <c r="ONR43" s="762"/>
      <c r="ONS43" s="762"/>
      <c r="ONT43" s="762"/>
      <c r="ONU43" s="762"/>
      <c r="ONV43" s="762"/>
      <c r="ONW43" s="762"/>
      <c r="ONX43" s="762"/>
      <c r="ONY43" s="762"/>
      <c r="ONZ43" s="762"/>
      <c r="OOA43" s="762"/>
      <c r="OOB43" s="762"/>
      <c r="OOC43" s="762"/>
      <c r="OOD43" s="762"/>
      <c r="OOE43" s="762"/>
      <c r="OOF43" s="762"/>
      <c r="OOG43" s="762"/>
      <c r="OOH43" s="762"/>
      <c r="OOI43" s="762"/>
      <c r="OOJ43" s="762"/>
      <c r="OOK43" s="762"/>
      <c r="OOL43" s="762"/>
      <c r="OOM43" s="762"/>
      <c r="OON43" s="762"/>
      <c r="OOO43" s="762"/>
      <c r="OOP43" s="762"/>
      <c r="OOQ43" s="762"/>
      <c r="OOR43" s="762"/>
      <c r="OOS43" s="762"/>
      <c r="OOT43" s="762"/>
      <c r="OOU43" s="762"/>
      <c r="OOV43" s="762"/>
      <c r="OOW43" s="762"/>
      <c r="OOX43" s="762"/>
      <c r="OOY43" s="762"/>
      <c r="OOZ43" s="762"/>
      <c r="OPA43" s="762"/>
      <c r="OPB43" s="762"/>
      <c r="OPC43" s="762"/>
      <c r="OPD43" s="762"/>
      <c r="OPE43" s="762"/>
      <c r="OPF43" s="762"/>
      <c r="OPG43" s="762"/>
      <c r="OPH43" s="762"/>
      <c r="OPI43" s="762"/>
      <c r="OPJ43" s="762"/>
      <c r="OPK43" s="762"/>
      <c r="OPL43" s="762"/>
      <c r="OPM43" s="762"/>
      <c r="OPN43" s="762"/>
      <c r="OPO43" s="762"/>
      <c r="OPP43" s="762"/>
      <c r="OPQ43" s="762"/>
      <c r="OPR43" s="762"/>
      <c r="OPS43" s="762"/>
      <c r="OPT43" s="762"/>
      <c r="OPU43" s="762"/>
      <c r="OPV43" s="762"/>
      <c r="OPW43" s="762"/>
      <c r="OPX43" s="762"/>
      <c r="OPY43" s="762"/>
      <c r="OPZ43" s="762"/>
      <c r="OQA43" s="762"/>
      <c r="OQB43" s="762"/>
      <c r="OQC43" s="762"/>
      <c r="OQD43" s="762"/>
      <c r="OQE43" s="762"/>
      <c r="OQF43" s="762"/>
      <c r="OQG43" s="762"/>
      <c r="OQH43" s="762"/>
      <c r="OQI43" s="762"/>
      <c r="OQJ43" s="762"/>
      <c r="OQK43" s="762"/>
      <c r="OQL43" s="762"/>
      <c r="OQM43" s="762"/>
      <c r="OQN43" s="762"/>
      <c r="OQO43" s="762"/>
      <c r="OQP43" s="762"/>
      <c r="OQQ43" s="762"/>
      <c r="OQR43" s="762"/>
      <c r="OQS43" s="762"/>
      <c r="OQT43" s="762"/>
      <c r="OQU43" s="762"/>
      <c r="OQV43" s="762"/>
      <c r="OQW43" s="762"/>
      <c r="OQX43" s="762"/>
      <c r="OQY43" s="762"/>
      <c r="OQZ43" s="762"/>
      <c r="ORA43" s="762"/>
      <c r="ORB43" s="762"/>
      <c r="ORC43" s="762"/>
      <c r="ORD43" s="762"/>
      <c r="ORE43" s="762"/>
      <c r="ORF43" s="762"/>
      <c r="ORG43" s="762"/>
      <c r="ORH43" s="762"/>
      <c r="ORI43" s="762"/>
      <c r="ORJ43" s="762"/>
      <c r="ORK43" s="762"/>
      <c r="ORL43" s="762"/>
      <c r="ORM43" s="762"/>
      <c r="ORN43" s="762"/>
      <c r="ORO43" s="762"/>
      <c r="ORP43" s="762"/>
      <c r="ORQ43" s="762"/>
      <c r="ORR43" s="762"/>
      <c r="ORS43" s="762"/>
      <c r="ORT43" s="762"/>
      <c r="ORU43" s="762"/>
      <c r="ORV43" s="762"/>
      <c r="ORW43" s="762"/>
      <c r="ORX43" s="762"/>
      <c r="ORY43" s="762"/>
      <c r="ORZ43" s="762"/>
      <c r="OSA43" s="762"/>
      <c r="OSB43" s="762"/>
      <c r="OSC43" s="762"/>
      <c r="OSD43" s="762"/>
      <c r="OSE43" s="762"/>
      <c r="OSF43" s="762"/>
      <c r="OSG43" s="762"/>
      <c r="OSH43" s="762"/>
      <c r="OSI43" s="762"/>
      <c r="OSJ43" s="762"/>
      <c r="OSK43" s="762"/>
      <c r="OSL43" s="762"/>
      <c r="OSM43" s="762"/>
      <c r="OSN43" s="762"/>
      <c r="OSO43" s="762"/>
      <c r="OSP43" s="762"/>
      <c r="OSQ43" s="762"/>
      <c r="OSR43" s="762"/>
      <c r="OSS43" s="762"/>
      <c r="OST43" s="762"/>
      <c r="OSU43" s="762"/>
      <c r="OSV43" s="762"/>
      <c r="OSW43" s="762"/>
      <c r="OSX43" s="762"/>
      <c r="OSY43" s="762"/>
      <c r="OSZ43" s="762"/>
      <c r="OTA43" s="762"/>
      <c r="OTB43" s="762"/>
      <c r="OTC43" s="762"/>
      <c r="OTD43" s="762"/>
      <c r="OTE43" s="762"/>
      <c r="OTF43" s="762"/>
      <c r="OTG43" s="762"/>
      <c r="OTH43" s="762"/>
      <c r="OTI43" s="762"/>
      <c r="OTJ43" s="762"/>
      <c r="OTK43" s="762"/>
      <c r="OTL43" s="762"/>
      <c r="OTM43" s="762"/>
      <c r="OTN43" s="762"/>
      <c r="OTO43" s="762"/>
      <c r="OTP43" s="762"/>
      <c r="OTQ43" s="762"/>
      <c r="OTR43" s="762"/>
      <c r="OTS43" s="762"/>
      <c r="OTT43" s="762"/>
      <c r="OTU43" s="762"/>
      <c r="OTV43" s="762"/>
      <c r="OTW43" s="762"/>
      <c r="OTX43" s="762"/>
      <c r="OTY43" s="762"/>
      <c r="OTZ43" s="762"/>
      <c r="OUA43" s="762"/>
      <c r="OUB43" s="762"/>
      <c r="OUC43" s="762"/>
      <c r="OUD43" s="762"/>
      <c r="OUE43" s="762"/>
      <c r="OUF43" s="762"/>
      <c r="OUG43" s="762"/>
      <c r="OUH43" s="762"/>
      <c r="OUI43" s="762"/>
      <c r="OUJ43" s="762"/>
      <c r="OUK43" s="762"/>
      <c r="OUL43" s="762"/>
      <c r="OUM43" s="762"/>
      <c r="OUN43" s="762"/>
      <c r="OUO43" s="762"/>
      <c r="OUP43" s="762"/>
      <c r="OUQ43" s="762"/>
      <c r="OUR43" s="762"/>
      <c r="OUS43" s="762"/>
      <c r="OUT43" s="762"/>
      <c r="OUU43" s="762"/>
      <c r="OUV43" s="762"/>
      <c r="OUW43" s="762"/>
      <c r="OUX43" s="762"/>
      <c r="OUY43" s="762"/>
      <c r="OUZ43" s="762"/>
      <c r="OVA43" s="762"/>
      <c r="OVB43" s="762"/>
      <c r="OVC43" s="762"/>
      <c r="OVD43" s="762"/>
      <c r="OVE43" s="762"/>
      <c r="OVF43" s="762"/>
      <c r="OVG43" s="762"/>
      <c r="OVH43" s="762"/>
      <c r="OVI43" s="762"/>
      <c r="OVJ43" s="762"/>
      <c r="OVK43" s="762"/>
      <c r="OVL43" s="762"/>
      <c r="OVM43" s="762"/>
      <c r="OVN43" s="762"/>
      <c r="OVO43" s="762"/>
      <c r="OVP43" s="762"/>
      <c r="OVQ43" s="762"/>
      <c r="OVR43" s="762"/>
      <c r="OVS43" s="762"/>
      <c r="OVT43" s="762"/>
      <c r="OVU43" s="762"/>
      <c r="OVV43" s="762"/>
      <c r="OVW43" s="762"/>
      <c r="OVX43" s="762"/>
      <c r="OVY43" s="762"/>
      <c r="OVZ43" s="762"/>
      <c r="OWA43" s="762"/>
      <c r="OWB43" s="762"/>
      <c r="OWC43" s="762"/>
      <c r="OWD43" s="762"/>
      <c r="OWE43" s="762"/>
      <c r="OWF43" s="762"/>
      <c r="OWG43" s="762"/>
      <c r="OWH43" s="762"/>
      <c r="OWI43" s="762"/>
      <c r="OWJ43" s="762"/>
      <c r="OWK43" s="762"/>
      <c r="OWL43" s="762"/>
      <c r="OWM43" s="762"/>
      <c r="OWN43" s="762"/>
      <c r="OWO43" s="762"/>
      <c r="OWP43" s="762"/>
      <c r="OWQ43" s="762"/>
      <c r="OWR43" s="762"/>
      <c r="OWS43" s="762"/>
      <c r="OWT43" s="762"/>
      <c r="OWU43" s="762"/>
      <c r="OWV43" s="762"/>
      <c r="OWW43" s="762"/>
      <c r="OWX43" s="762"/>
      <c r="OWY43" s="762"/>
      <c r="OWZ43" s="762"/>
      <c r="OXA43" s="762"/>
      <c r="OXB43" s="762"/>
      <c r="OXC43" s="762"/>
      <c r="OXD43" s="762"/>
      <c r="OXE43" s="762"/>
      <c r="OXF43" s="762"/>
      <c r="OXG43" s="762"/>
      <c r="OXH43" s="762"/>
      <c r="OXI43" s="762"/>
      <c r="OXJ43" s="762"/>
      <c r="OXK43" s="762"/>
      <c r="OXL43" s="762"/>
      <c r="OXM43" s="762"/>
      <c r="OXN43" s="762"/>
      <c r="OXO43" s="762"/>
      <c r="OXP43" s="762"/>
      <c r="OXQ43" s="762"/>
      <c r="OXR43" s="762"/>
      <c r="OXS43" s="762"/>
      <c r="OXT43" s="762"/>
      <c r="OXU43" s="762"/>
      <c r="OXV43" s="762"/>
      <c r="OXW43" s="762"/>
      <c r="OXX43" s="762"/>
      <c r="OXY43" s="762"/>
      <c r="OXZ43" s="762"/>
      <c r="OYA43" s="762"/>
      <c r="OYB43" s="762"/>
      <c r="OYC43" s="762"/>
      <c r="OYD43" s="762"/>
      <c r="OYE43" s="762"/>
      <c r="OYF43" s="762"/>
      <c r="OYG43" s="762"/>
      <c r="OYH43" s="762"/>
      <c r="OYI43" s="762"/>
      <c r="OYJ43" s="762"/>
      <c r="OYK43" s="762"/>
      <c r="OYL43" s="762"/>
      <c r="OYM43" s="762"/>
      <c r="OYN43" s="762"/>
      <c r="OYO43" s="762"/>
      <c r="OYP43" s="762"/>
      <c r="OYQ43" s="762"/>
      <c r="OYR43" s="762"/>
      <c r="OYS43" s="762"/>
      <c r="OYT43" s="762"/>
      <c r="OYU43" s="762"/>
      <c r="OYV43" s="762"/>
      <c r="OYW43" s="762"/>
      <c r="OYX43" s="762"/>
      <c r="OYY43" s="762"/>
      <c r="OYZ43" s="762"/>
      <c r="OZA43" s="762"/>
      <c r="OZB43" s="762"/>
      <c r="OZC43" s="762"/>
      <c r="OZD43" s="762"/>
      <c r="OZE43" s="762"/>
      <c r="OZF43" s="762"/>
      <c r="OZG43" s="762"/>
      <c r="OZH43" s="762"/>
      <c r="OZI43" s="762"/>
      <c r="OZJ43" s="762"/>
      <c r="OZK43" s="762"/>
      <c r="OZL43" s="762"/>
      <c r="OZM43" s="762"/>
      <c r="OZN43" s="762"/>
      <c r="OZO43" s="762"/>
      <c r="OZP43" s="762"/>
      <c r="OZQ43" s="762"/>
      <c r="OZR43" s="762"/>
      <c r="OZS43" s="762"/>
      <c r="OZT43" s="762"/>
      <c r="OZU43" s="762"/>
      <c r="OZV43" s="762"/>
      <c r="OZW43" s="762"/>
      <c r="OZX43" s="762"/>
      <c r="OZY43" s="762"/>
      <c r="OZZ43" s="762"/>
      <c r="PAA43" s="762"/>
      <c r="PAB43" s="762"/>
      <c r="PAC43" s="762"/>
      <c r="PAD43" s="762"/>
      <c r="PAE43" s="762"/>
      <c r="PAF43" s="762"/>
      <c r="PAG43" s="762"/>
      <c r="PAH43" s="762"/>
      <c r="PAI43" s="762"/>
      <c r="PAJ43" s="762"/>
      <c r="PAK43" s="762"/>
      <c r="PAL43" s="762"/>
      <c r="PAM43" s="762"/>
      <c r="PAN43" s="762"/>
      <c r="PAO43" s="762"/>
      <c r="PAP43" s="762"/>
      <c r="PAQ43" s="762"/>
      <c r="PAR43" s="762"/>
      <c r="PAS43" s="762"/>
      <c r="PAT43" s="762"/>
      <c r="PAU43" s="762"/>
      <c r="PAV43" s="762"/>
      <c r="PAW43" s="762"/>
      <c r="PAX43" s="762"/>
      <c r="PAY43" s="762"/>
      <c r="PAZ43" s="762"/>
      <c r="PBA43" s="762"/>
      <c r="PBB43" s="762"/>
      <c r="PBC43" s="762"/>
      <c r="PBD43" s="762"/>
      <c r="PBE43" s="762"/>
      <c r="PBF43" s="762"/>
      <c r="PBG43" s="762"/>
      <c r="PBH43" s="762"/>
      <c r="PBI43" s="762"/>
      <c r="PBJ43" s="762"/>
      <c r="PBK43" s="762"/>
      <c r="PBL43" s="762"/>
      <c r="PBM43" s="762"/>
      <c r="PBN43" s="762"/>
      <c r="PBO43" s="762"/>
      <c r="PBP43" s="762"/>
      <c r="PBQ43" s="762"/>
      <c r="PBR43" s="762"/>
      <c r="PBS43" s="762"/>
      <c r="PBT43" s="762"/>
      <c r="PBU43" s="762"/>
      <c r="PBV43" s="762"/>
      <c r="PBW43" s="762"/>
      <c r="PBX43" s="762"/>
      <c r="PBY43" s="762"/>
      <c r="PBZ43" s="762"/>
      <c r="PCA43" s="762"/>
      <c r="PCB43" s="762"/>
      <c r="PCC43" s="762"/>
      <c r="PCD43" s="762"/>
      <c r="PCE43" s="762"/>
      <c r="PCF43" s="762"/>
      <c r="PCG43" s="762"/>
      <c r="PCH43" s="762"/>
      <c r="PCI43" s="762"/>
      <c r="PCJ43" s="762"/>
      <c r="PCK43" s="762"/>
      <c r="PCL43" s="762"/>
      <c r="PCM43" s="762"/>
      <c r="PCN43" s="762"/>
      <c r="PCO43" s="762"/>
      <c r="PCP43" s="762"/>
      <c r="PCQ43" s="762"/>
      <c r="PCR43" s="762"/>
      <c r="PCS43" s="762"/>
      <c r="PCT43" s="762"/>
      <c r="PCU43" s="762"/>
      <c r="PCV43" s="762"/>
      <c r="PCW43" s="762"/>
      <c r="PCX43" s="762"/>
      <c r="PCY43" s="762"/>
      <c r="PCZ43" s="762"/>
      <c r="PDA43" s="762"/>
      <c r="PDB43" s="762"/>
      <c r="PDC43" s="762"/>
      <c r="PDD43" s="762"/>
      <c r="PDE43" s="762"/>
      <c r="PDF43" s="762"/>
      <c r="PDG43" s="762"/>
      <c r="PDH43" s="762"/>
      <c r="PDI43" s="762"/>
      <c r="PDJ43" s="762"/>
      <c r="PDK43" s="762"/>
      <c r="PDL43" s="762"/>
      <c r="PDM43" s="762"/>
      <c r="PDN43" s="762"/>
      <c r="PDO43" s="762"/>
      <c r="PDP43" s="762"/>
      <c r="PDQ43" s="762"/>
      <c r="PDR43" s="762"/>
      <c r="PDS43" s="762"/>
      <c r="PDT43" s="762"/>
      <c r="PDU43" s="762"/>
      <c r="PDV43" s="762"/>
      <c r="PDW43" s="762"/>
      <c r="PDX43" s="762"/>
      <c r="PDY43" s="762"/>
      <c r="PDZ43" s="762"/>
      <c r="PEA43" s="762"/>
      <c r="PEB43" s="762"/>
      <c r="PEC43" s="762"/>
      <c r="PED43" s="762"/>
      <c r="PEE43" s="762"/>
      <c r="PEF43" s="762"/>
      <c r="PEG43" s="762"/>
      <c r="PEH43" s="762"/>
      <c r="PEI43" s="762"/>
      <c r="PEJ43" s="762"/>
      <c r="PEK43" s="762"/>
      <c r="PEL43" s="762"/>
      <c r="PEM43" s="762"/>
      <c r="PEN43" s="762"/>
      <c r="PEO43" s="762"/>
      <c r="PEP43" s="762"/>
      <c r="PEQ43" s="762"/>
      <c r="PER43" s="762"/>
      <c r="PES43" s="762"/>
      <c r="PET43" s="762"/>
      <c r="PEU43" s="762"/>
      <c r="PEV43" s="762"/>
      <c r="PEW43" s="762"/>
      <c r="PEX43" s="762"/>
      <c r="PEY43" s="762"/>
      <c r="PEZ43" s="762"/>
      <c r="PFA43" s="762"/>
      <c r="PFB43" s="762"/>
      <c r="PFC43" s="762"/>
      <c r="PFD43" s="762"/>
      <c r="PFE43" s="762"/>
      <c r="PFF43" s="762"/>
      <c r="PFG43" s="762"/>
      <c r="PFH43" s="762"/>
      <c r="PFI43" s="762"/>
      <c r="PFJ43" s="762"/>
      <c r="PFK43" s="762"/>
      <c r="PFL43" s="762"/>
      <c r="PFM43" s="762"/>
      <c r="PFN43" s="762"/>
      <c r="PFO43" s="762"/>
      <c r="PFP43" s="762"/>
      <c r="PFQ43" s="762"/>
      <c r="PFR43" s="762"/>
      <c r="PFS43" s="762"/>
      <c r="PFT43" s="762"/>
      <c r="PFU43" s="762"/>
      <c r="PFV43" s="762"/>
      <c r="PFW43" s="762"/>
      <c r="PFX43" s="762"/>
      <c r="PFY43" s="762"/>
      <c r="PFZ43" s="762"/>
      <c r="PGA43" s="762"/>
      <c r="PGB43" s="762"/>
      <c r="PGC43" s="762"/>
      <c r="PGD43" s="762"/>
      <c r="PGE43" s="762"/>
      <c r="PGF43" s="762"/>
      <c r="PGG43" s="762"/>
      <c r="PGH43" s="762"/>
      <c r="PGI43" s="762"/>
      <c r="PGJ43" s="762"/>
      <c r="PGK43" s="762"/>
      <c r="PGL43" s="762"/>
      <c r="PGM43" s="762"/>
      <c r="PGN43" s="762"/>
      <c r="PGO43" s="762"/>
      <c r="PGP43" s="762"/>
      <c r="PGQ43" s="762"/>
      <c r="PGR43" s="762"/>
      <c r="PGS43" s="762"/>
      <c r="PGT43" s="762"/>
      <c r="PGU43" s="762"/>
      <c r="PGV43" s="762"/>
      <c r="PGW43" s="762"/>
      <c r="PGX43" s="762"/>
      <c r="PGY43" s="762"/>
      <c r="PGZ43" s="762"/>
      <c r="PHA43" s="762"/>
      <c r="PHB43" s="762"/>
      <c r="PHC43" s="762"/>
      <c r="PHD43" s="762"/>
      <c r="PHE43" s="762"/>
      <c r="PHF43" s="762"/>
      <c r="PHG43" s="762"/>
      <c r="PHH43" s="762"/>
      <c r="PHI43" s="762"/>
      <c r="PHJ43" s="762"/>
      <c r="PHK43" s="762"/>
      <c r="PHL43" s="762"/>
      <c r="PHM43" s="762"/>
      <c r="PHN43" s="762"/>
      <c r="PHO43" s="762"/>
      <c r="PHP43" s="762"/>
      <c r="PHQ43" s="762"/>
      <c r="PHR43" s="762"/>
      <c r="PHS43" s="762"/>
      <c r="PHT43" s="762"/>
      <c r="PHU43" s="762"/>
      <c r="PHV43" s="762"/>
      <c r="PHW43" s="762"/>
      <c r="PHX43" s="762"/>
      <c r="PHY43" s="762"/>
      <c r="PHZ43" s="762"/>
      <c r="PIA43" s="762"/>
      <c r="PIB43" s="762"/>
      <c r="PIC43" s="762"/>
      <c r="PID43" s="762"/>
      <c r="PIE43" s="762"/>
      <c r="PIF43" s="762"/>
      <c r="PIG43" s="762"/>
      <c r="PIH43" s="762"/>
      <c r="PII43" s="762"/>
      <c r="PIJ43" s="762"/>
      <c r="PIK43" s="762"/>
      <c r="PIL43" s="762"/>
      <c r="PIM43" s="762"/>
      <c r="PIN43" s="762"/>
      <c r="PIO43" s="762"/>
      <c r="PIP43" s="762"/>
      <c r="PIQ43" s="762"/>
      <c r="PIR43" s="762"/>
      <c r="PIS43" s="762"/>
      <c r="PIT43" s="762"/>
      <c r="PIU43" s="762"/>
      <c r="PIV43" s="762"/>
      <c r="PIW43" s="762"/>
      <c r="PIX43" s="762"/>
      <c r="PIY43" s="762"/>
      <c r="PIZ43" s="762"/>
      <c r="PJA43" s="762"/>
      <c r="PJB43" s="762"/>
      <c r="PJC43" s="762"/>
      <c r="PJD43" s="762"/>
      <c r="PJE43" s="762"/>
      <c r="PJF43" s="762"/>
      <c r="PJG43" s="762"/>
      <c r="PJH43" s="762"/>
      <c r="PJI43" s="762"/>
      <c r="PJJ43" s="762"/>
      <c r="PJK43" s="762"/>
      <c r="PJL43" s="762"/>
      <c r="PJM43" s="762"/>
      <c r="PJN43" s="762"/>
      <c r="PJO43" s="762"/>
      <c r="PJP43" s="762"/>
      <c r="PJQ43" s="762"/>
      <c r="PJR43" s="762"/>
      <c r="PJS43" s="762"/>
      <c r="PJT43" s="762"/>
      <c r="PJU43" s="762"/>
      <c r="PJV43" s="762"/>
      <c r="PJW43" s="762"/>
      <c r="PJX43" s="762"/>
      <c r="PJY43" s="762"/>
      <c r="PJZ43" s="762"/>
      <c r="PKA43" s="762"/>
      <c r="PKB43" s="762"/>
      <c r="PKC43" s="762"/>
      <c r="PKD43" s="762"/>
      <c r="PKE43" s="762"/>
      <c r="PKF43" s="762"/>
      <c r="PKG43" s="762"/>
      <c r="PKH43" s="762"/>
      <c r="PKI43" s="762"/>
      <c r="PKJ43" s="762"/>
      <c r="PKK43" s="762"/>
      <c r="PKL43" s="762"/>
      <c r="PKM43" s="762"/>
      <c r="PKN43" s="762"/>
      <c r="PKO43" s="762"/>
      <c r="PKP43" s="762"/>
      <c r="PKQ43" s="762"/>
      <c r="PKR43" s="762"/>
      <c r="PKS43" s="762"/>
      <c r="PKT43" s="762"/>
      <c r="PKU43" s="762"/>
      <c r="PKV43" s="762"/>
      <c r="PKW43" s="762"/>
      <c r="PKX43" s="762"/>
      <c r="PKY43" s="762"/>
      <c r="PKZ43" s="762"/>
      <c r="PLA43" s="762"/>
      <c r="PLB43" s="762"/>
      <c r="PLC43" s="762"/>
      <c r="PLD43" s="762"/>
      <c r="PLE43" s="762"/>
      <c r="PLF43" s="762"/>
      <c r="PLG43" s="762"/>
      <c r="PLH43" s="762"/>
      <c r="PLI43" s="762"/>
      <c r="PLJ43" s="762"/>
      <c r="PLK43" s="762"/>
      <c r="PLL43" s="762"/>
      <c r="PLM43" s="762"/>
      <c r="PLN43" s="762"/>
      <c r="PLO43" s="762"/>
      <c r="PLP43" s="762"/>
      <c r="PLQ43" s="762"/>
      <c r="PLR43" s="762"/>
      <c r="PLS43" s="762"/>
      <c r="PLT43" s="762"/>
      <c r="PLU43" s="762"/>
      <c r="PLV43" s="762"/>
      <c r="PLW43" s="762"/>
      <c r="PLX43" s="762"/>
      <c r="PLY43" s="762"/>
      <c r="PLZ43" s="762"/>
      <c r="PMA43" s="762"/>
      <c r="PMB43" s="762"/>
      <c r="PMC43" s="762"/>
      <c r="PMD43" s="762"/>
      <c r="PME43" s="762"/>
      <c r="PMF43" s="762"/>
      <c r="PMG43" s="762"/>
      <c r="PMH43" s="762"/>
      <c r="PMI43" s="762"/>
      <c r="PMJ43" s="762"/>
      <c r="PMK43" s="762"/>
      <c r="PML43" s="762"/>
      <c r="PMM43" s="762"/>
      <c r="PMN43" s="762"/>
      <c r="PMO43" s="762"/>
      <c r="PMP43" s="762"/>
      <c r="PMQ43" s="762"/>
      <c r="PMR43" s="762"/>
      <c r="PMS43" s="762"/>
      <c r="PMT43" s="762"/>
      <c r="PMU43" s="762"/>
      <c r="PMV43" s="762"/>
      <c r="PMW43" s="762"/>
      <c r="PMX43" s="762"/>
      <c r="PMY43" s="762"/>
      <c r="PMZ43" s="762"/>
      <c r="PNA43" s="762"/>
      <c r="PNB43" s="762"/>
      <c r="PNC43" s="762"/>
      <c r="PND43" s="762"/>
      <c r="PNE43" s="762"/>
      <c r="PNF43" s="762"/>
      <c r="PNG43" s="762"/>
      <c r="PNH43" s="762"/>
      <c r="PNI43" s="762"/>
      <c r="PNJ43" s="762"/>
      <c r="PNK43" s="762"/>
      <c r="PNL43" s="762"/>
      <c r="PNM43" s="762"/>
      <c r="PNN43" s="762"/>
      <c r="PNO43" s="762"/>
      <c r="PNP43" s="762"/>
      <c r="PNQ43" s="762"/>
      <c r="PNR43" s="762"/>
      <c r="PNS43" s="762"/>
      <c r="PNT43" s="762"/>
      <c r="PNU43" s="762"/>
      <c r="PNV43" s="762"/>
      <c r="PNW43" s="762"/>
      <c r="PNX43" s="762"/>
      <c r="PNY43" s="762"/>
      <c r="PNZ43" s="762"/>
      <c r="POA43" s="762"/>
      <c r="POB43" s="762"/>
      <c r="POC43" s="762"/>
      <c r="POD43" s="762"/>
      <c r="POE43" s="762"/>
      <c r="POF43" s="762"/>
      <c r="POG43" s="762"/>
      <c r="POH43" s="762"/>
      <c r="POI43" s="762"/>
      <c r="POJ43" s="762"/>
      <c r="POK43" s="762"/>
      <c r="POL43" s="762"/>
      <c r="POM43" s="762"/>
      <c r="PON43" s="762"/>
      <c r="POO43" s="762"/>
      <c r="POP43" s="762"/>
      <c r="POQ43" s="762"/>
      <c r="POR43" s="762"/>
      <c r="POS43" s="762"/>
      <c r="POT43" s="762"/>
      <c r="POU43" s="762"/>
      <c r="POV43" s="762"/>
      <c r="POW43" s="762"/>
      <c r="POX43" s="762"/>
      <c r="POY43" s="762"/>
      <c r="POZ43" s="762"/>
      <c r="PPA43" s="762"/>
      <c r="PPB43" s="762"/>
      <c r="PPC43" s="762"/>
      <c r="PPD43" s="762"/>
      <c r="PPE43" s="762"/>
      <c r="PPF43" s="762"/>
      <c r="PPG43" s="762"/>
      <c r="PPH43" s="762"/>
      <c r="PPI43" s="762"/>
      <c r="PPJ43" s="762"/>
      <c r="PPK43" s="762"/>
      <c r="PPL43" s="762"/>
      <c r="PPM43" s="762"/>
      <c r="PPN43" s="762"/>
      <c r="PPO43" s="762"/>
      <c r="PPP43" s="762"/>
      <c r="PPQ43" s="762"/>
      <c r="PPR43" s="762"/>
      <c r="PPS43" s="762"/>
      <c r="PPT43" s="762"/>
      <c r="PPU43" s="762"/>
      <c r="PPV43" s="762"/>
      <c r="PPW43" s="762"/>
      <c r="PPX43" s="762"/>
      <c r="PPY43" s="762"/>
      <c r="PPZ43" s="762"/>
      <c r="PQA43" s="762"/>
      <c r="PQB43" s="762"/>
      <c r="PQC43" s="762"/>
      <c r="PQD43" s="762"/>
      <c r="PQE43" s="762"/>
      <c r="PQF43" s="762"/>
      <c r="PQG43" s="762"/>
      <c r="PQH43" s="762"/>
      <c r="PQI43" s="762"/>
      <c r="PQJ43" s="762"/>
      <c r="PQK43" s="762"/>
      <c r="PQL43" s="762"/>
      <c r="PQM43" s="762"/>
      <c r="PQN43" s="762"/>
      <c r="PQO43" s="762"/>
      <c r="PQP43" s="762"/>
      <c r="PQQ43" s="762"/>
      <c r="PQR43" s="762"/>
      <c r="PQS43" s="762"/>
      <c r="PQT43" s="762"/>
      <c r="PQU43" s="762"/>
      <c r="PQV43" s="762"/>
      <c r="PQW43" s="762"/>
      <c r="PQX43" s="762"/>
      <c r="PQY43" s="762"/>
      <c r="PQZ43" s="762"/>
      <c r="PRA43" s="762"/>
      <c r="PRB43" s="762"/>
      <c r="PRC43" s="762"/>
      <c r="PRD43" s="762"/>
      <c r="PRE43" s="762"/>
      <c r="PRF43" s="762"/>
      <c r="PRG43" s="762"/>
      <c r="PRH43" s="762"/>
      <c r="PRI43" s="762"/>
      <c r="PRJ43" s="762"/>
      <c r="PRK43" s="762"/>
      <c r="PRL43" s="762"/>
      <c r="PRM43" s="762"/>
      <c r="PRN43" s="762"/>
      <c r="PRO43" s="762"/>
      <c r="PRP43" s="762"/>
      <c r="PRQ43" s="762"/>
      <c r="PRR43" s="762"/>
      <c r="PRS43" s="762"/>
      <c r="PRT43" s="762"/>
      <c r="PRU43" s="762"/>
      <c r="PRV43" s="762"/>
      <c r="PRW43" s="762"/>
      <c r="PRX43" s="762"/>
      <c r="PRY43" s="762"/>
      <c r="PRZ43" s="762"/>
      <c r="PSA43" s="762"/>
      <c r="PSB43" s="762"/>
      <c r="PSC43" s="762"/>
      <c r="PSD43" s="762"/>
      <c r="PSE43" s="762"/>
      <c r="PSF43" s="762"/>
      <c r="PSG43" s="762"/>
      <c r="PSH43" s="762"/>
      <c r="PSI43" s="762"/>
      <c r="PSJ43" s="762"/>
      <c r="PSK43" s="762"/>
      <c r="PSL43" s="762"/>
      <c r="PSM43" s="762"/>
      <c r="PSN43" s="762"/>
      <c r="PSO43" s="762"/>
      <c r="PSP43" s="762"/>
      <c r="PSQ43" s="762"/>
      <c r="PSR43" s="762"/>
      <c r="PSS43" s="762"/>
      <c r="PST43" s="762"/>
      <c r="PSU43" s="762"/>
      <c r="PSV43" s="762"/>
      <c r="PSW43" s="762"/>
      <c r="PSX43" s="762"/>
      <c r="PSY43" s="762"/>
      <c r="PSZ43" s="762"/>
      <c r="PTA43" s="762"/>
      <c r="PTB43" s="762"/>
      <c r="PTC43" s="762"/>
      <c r="PTD43" s="762"/>
      <c r="PTE43" s="762"/>
      <c r="PTF43" s="762"/>
      <c r="PTG43" s="762"/>
      <c r="PTH43" s="762"/>
      <c r="PTI43" s="762"/>
      <c r="PTJ43" s="762"/>
      <c r="PTK43" s="762"/>
      <c r="PTL43" s="762"/>
      <c r="PTM43" s="762"/>
      <c r="PTN43" s="762"/>
      <c r="PTO43" s="762"/>
      <c r="PTP43" s="762"/>
      <c r="PTQ43" s="762"/>
      <c r="PTR43" s="762"/>
      <c r="PTS43" s="762"/>
      <c r="PTT43" s="762"/>
      <c r="PTU43" s="762"/>
      <c r="PTV43" s="762"/>
      <c r="PTW43" s="762"/>
      <c r="PTX43" s="762"/>
      <c r="PTY43" s="762"/>
      <c r="PTZ43" s="762"/>
      <c r="PUA43" s="762"/>
      <c r="PUB43" s="762"/>
      <c r="PUC43" s="762"/>
      <c r="PUD43" s="762"/>
      <c r="PUE43" s="762"/>
      <c r="PUF43" s="762"/>
      <c r="PUG43" s="762"/>
      <c r="PUH43" s="762"/>
      <c r="PUI43" s="762"/>
      <c r="PUJ43" s="762"/>
      <c r="PUK43" s="762"/>
      <c r="PUL43" s="762"/>
      <c r="PUM43" s="762"/>
      <c r="PUN43" s="762"/>
      <c r="PUO43" s="762"/>
      <c r="PUP43" s="762"/>
      <c r="PUQ43" s="762"/>
      <c r="PUR43" s="762"/>
      <c r="PUS43" s="762"/>
      <c r="PUT43" s="762"/>
      <c r="PUU43" s="762"/>
      <c r="PUV43" s="762"/>
      <c r="PUW43" s="762"/>
      <c r="PUX43" s="762"/>
      <c r="PUY43" s="762"/>
      <c r="PUZ43" s="762"/>
      <c r="PVA43" s="762"/>
      <c r="PVB43" s="762"/>
      <c r="PVC43" s="762"/>
      <c r="PVD43" s="762"/>
      <c r="PVE43" s="762"/>
      <c r="PVF43" s="762"/>
      <c r="PVG43" s="762"/>
      <c r="PVH43" s="762"/>
      <c r="PVI43" s="762"/>
      <c r="PVJ43" s="762"/>
      <c r="PVK43" s="762"/>
      <c r="PVL43" s="762"/>
      <c r="PVM43" s="762"/>
      <c r="PVN43" s="762"/>
      <c r="PVO43" s="762"/>
      <c r="PVP43" s="762"/>
      <c r="PVQ43" s="762"/>
      <c r="PVR43" s="762"/>
      <c r="PVS43" s="762"/>
      <c r="PVT43" s="762"/>
      <c r="PVU43" s="762"/>
      <c r="PVV43" s="762"/>
      <c r="PVW43" s="762"/>
      <c r="PVX43" s="762"/>
      <c r="PVY43" s="762"/>
      <c r="PVZ43" s="762"/>
      <c r="PWA43" s="762"/>
      <c r="PWB43" s="762"/>
      <c r="PWC43" s="762"/>
      <c r="PWD43" s="762"/>
      <c r="PWE43" s="762"/>
      <c r="PWF43" s="762"/>
      <c r="PWG43" s="762"/>
      <c r="PWH43" s="762"/>
      <c r="PWI43" s="762"/>
      <c r="PWJ43" s="762"/>
      <c r="PWK43" s="762"/>
      <c r="PWL43" s="762"/>
      <c r="PWM43" s="762"/>
      <c r="PWN43" s="762"/>
      <c r="PWO43" s="762"/>
      <c r="PWP43" s="762"/>
      <c r="PWQ43" s="762"/>
      <c r="PWR43" s="762"/>
      <c r="PWS43" s="762"/>
      <c r="PWT43" s="762"/>
      <c r="PWU43" s="762"/>
      <c r="PWV43" s="762"/>
      <c r="PWW43" s="762"/>
      <c r="PWX43" s="762"/>
      <c r="PWY43" s="762"/>
      <c r="PWZ43" s="762"/>
      <c r="PXA43" s="762"/>
      <c r="PXB43" s="762"/>
      <c r="PXC43" s="762"/>
      <c r="PXD43" s="762"/>
      <c r="PXE43" s="762"/>
      <c r="PXF43" s="762"/>
      <c r="PXG43" s="762"/>
      <c r="PXH43" s="762"/>
      <c r="PXI43" s="762"/>
      <c r="PXJ43" s="762"/>
      <c r="PXK43" s="762"/>
      <c r="PXL43" s="762"/>
      <c r="PXM43" s="762"/>
      <c r="PXN43" s="762"/>
      <c r="PXO43" s="762"/>
      <c r="PXP43" s="762"/>
      <c r="PXQ43" s="762"/>
      <c r="PXR43" s="762"/>
      <c r="PXS43" s="762"/>
      <c r="PXT43" s="762"/>
      <c r="PXU43" s="762"/>
      <c r="PXV43" s="762"/>
      <c r="PXW43" s="762"/>
      <c r="PXX43" s="762"/>
      <c r="PXY43" s="762"/>
      <c r="PXZ43" s="762"/>
      <c r="PYA43" s="762"/>
      <c r="PYB43" s="762"/>
      <c r="PYC43" s="762"/>
      <c r="PYD43" s="762"/>
      <c r="PYE43" s="762"/>
      <c r="PYF43" s="762"/>
      <c r="PYG43" s="762"/>
      <c r="PYH43" s="762"/>
      <c r="PYI43" s="762"/>
      <c r="PYJ43" s="762"/>
      <c r="PYK43" s="762"/>
      <c r="PYL43" s="762"/>
      <c r="PYM43" s="762"/>
      <c r="PYN43" s="762"/>
      <c r="PYO43" s="762"/>
      <c r="PYP43" s="762"/>
      <c r="PYQ43" s="762"/>
      <c r="PYR43" s="762"/>
      <c r="PYS43" s="762"/>
      <c r="PYT43" s="762"/>
      <c r="PYU43" s="762"/>
      <c r="PYV43" s="762"/>
      <c r="PYW43" s="762"/>
      <c r="PYX43" s="762"/>
      <c r="PYY43" s="762"/>
      <c r="PYZ43" s="762"/>
      <c r="PZA43" s="762"/>
      <c r="PZB43" s="762"/>
      <c r="PZC43" s="762"/>
      <c r="PZD43" s="762"/>
      <c r="PZE43" s="762"/>
      <c r="PZF43" s="762"/>
      <c r="PZG43" s="762"/>
      <c r="PZH43" s="762"/>
      <c r="PZI43" s="762"/>
      <c r="PZJ43" s="762"/>
      <c r="PZK43" s="762"/>
      <c r="PZL43" s="762"/>
      <c r="PZM43" s="762"/>
      <c r="PZN43" s="762"/>
      <c r="PZO43" s="762"/>
      <c r="PZP43" s="762"/>
      <c r="PZQ43" s="762"/>
      <c r="PZR43" s="762"/>
      <c r="PZS43" s="762"/>
      <c r="PZT43" s="762"/>
      <c r="PZU43" s="762"/>
      <c r="PZV43" s="762"/>
      <c r="PZW43" s="762"/>
      <c r="PZX43" s="762"/>
      <c r="PZY43" s="762"/>
      <c r="PZZ43" s="762"/>
      <c r="QAA43" s="762"/>
      <c r="QAB43" s="762"/>
      <c r="QAC43" s="762"/>
      <c r="QAD43" s="762"/>
      <c r="QAE43" s="762"/>
      <c r="QAF43" s="762"/>
      <c r="QAG43" s="762"/>
      <c r="QAH43" s="762"/>
      <c r="QAI43" s="762"/>
      <c r="QAJ43" s="762"/>
      <c r="QAK43" s="762"/>
      <c r="QAL43" s="762"/>
      <c r="QAM43" s="762"/>
      <c r="QAN43" s="762"/>
      <c r="QAO43" s="762"/>
      <c r="QAP43" s="762"/>
      <c r="QAQ43" s="762"/>
      <c r="QAR43" s="762"/>
      <c r="QAS43" s="762"/>
      <c r="QAT43" s="762"/>
      <c r="QAU43" s="762"/>
      <c r="QAV43" s="762"/>
      <c r="QAW43" s="762"/>
      <c r="QAX43" s="762"/>
      <c r="QAY43" s="762"/>
      <c r="QAZ43" s="762"/>
      <c r="QBA43" s="762"/>
      <c r="QBB43" s="762"/>
      <c r="QBC43" s="762"/>
      <c r="QBD43" s="762"/>
      <c r="QBE43" s="762"/>
      <c r="QBF43" s="762"/>
      <c r="QBG43" s="762"/>
      <c r="QBH43" s="762"/>
      <c r="QBI43" s="762"/>
      <c r="QBJ43" s="762"/>
      <c r="QBK43" s="762"/>
      <c r="QBL43" s="762"/>
      <c r="QBM43" s="762"/>
      <c r="QBN43" s="762"/>
      <c r="QBO43" s="762"/>
      <c r="QBP43" s="762"/>
      <c r="QBQ43" s="762"/>
      <c r="QBR43" s="762"/>
      <c r="QBS43" s="762"/>
      <c r="QBT43" s="762"/>
      <c r="QBU43" s="762"/>
      <c r="QBV43" s="762"/>
      <c r="QBW43" s="762"/>
      <c r="QBX43" s="762"/>
      <c r="QBY43" s="762"/>
      <c r="QBZ43" s="762"/>
      <c r="QCA43" s="762"/>
      <c r="QCB43" s="762"/>
      <c r="QCC43" s="762"/>
      <c r="QCD43" s="762"/>
      <c r="QCE43" s="762"/>
      <c r="QCF43" s="762"/>
      <c r="QCG43" s="762"/>
      <c r="QCH43" s="762"/>
      <c r="QCI43" s="762"/>
      <c r="QCJ43" s="762"/>
      <c r="QCK43" s="762"/>
      <c r="QCL43" s="762"/>
      <c r="QCM43" s="762"/>
      <c r="QCN43" s="762"/>
      <c r="QCO43" s="762"/>
      <c r="QCP43" s="762"/>
      <c r="QCQ43" s="762"/>
      <c r="QCR43" s="762"/>
      <c r="QCS43" s="762"/>
      <c r="QCT43" s="762"/>
      <c r="QCU43" s="762"/>
      <c r="QCV43" s="762"/>
      <c r="QCW43" s="762"/>
      <c r="QCX43" s="762"/>
      <c r="QCY43" s="762"/>
      <c r="QCZ43" s="762"/>
      <c r="QDA43" s="762"/>
      <c r="QDB43" s="762"/>
      <c r="QDC43" s="762"/>
      <c r="QDD43" s="762"/>
      <c r="QDE43" s="762"/>
      <c r="QDF43" s="762"/>
      <c r="QDG43" s="762"/>
      <c r="QDH43" s="762"/>
      <c r="QDI43" s="762"/>
      <c r="QDJ43" s="762"/>
      <c r="QDK43" s="762"/>
      <c r="QDL43" s="762"/>
      <c r="QDM43" s="762"/>
      <c r="QDN43" s="762"/>
      <c r="QDO43" s="762"/>
      <c r="QDP43" s="762"/>
      <c r="QDQ43" s="762"/>
      <c r="QDR43" s="762"/>
      <c r="QDS43" s="762"/>
      <c r="QDT43" s="762"/>
      <c r="QDU43" s="762"/>
      <c r="QDV43" s="762"/>
      <c r="QDW43" s="762"/>
      <c r="QDX43" s="762"/>
      <c r="QDY43" s="762"/>
      <c r="QDZ43" s="762"/>
      <c r="QEA43" s="762"/>
      <c r="QEB43" s="762"/>
      <c r="QEC43" s="762"/>
      <c r="QED43" s="762"/>
      <c r="QEE43" s="762"/>
      <c r="QEF43" s="762"/>
      <c r="QEG43" s="762"/>
      <c r="QEH43" s="762"/>
      <c r="QEI43" s="762"/>
      <c r="QEJ43" s="762"/>
      <c r="QEK43" s="762"/>
      <c r="QEL43" s="762"/>
      <c r="QEM43" s="762"/>
      <c r="QEN43" s="762"/>
      <c r="QEO43" s="762"/>
      <c r="QEP43" s="762"/>
      <c r="QEQ43" s="762"/>
      <c r="QER43" s="762"/>
      <c r="QES43" s="762"/>
      <c r="QET43" s="762"/>
      <c r="QEU43" s="762"/>
      <c r="QEV43" s="762"/>
      <c r="QEW43" s="762"/>
      <c r="QEX43" s="762"/>
      <c r="QEY43" s="762"/>
      <c r="QEZ43" s="762"/>
      <c r="QFA43" s="762"/>
      <c r="QFB43" s="762"/>
      <c r="QFC43" s="762"/>
      <c r="QFD43" s="762"/>
      <c r="QFE43" s="762"/>
      <c r="QFF43" s="762"/>
      <c r="QFG43" s="762"/>
      <c r="QFH43" s="762"/>
      <c r="QFI43" s="762"/>
      <c r="QFJ43" s="762"/>
      <c r="QFK43" s="762"/>
      <c r="QFL43" s="762"/>
      <c r="QFM43" s="762"/>
      <c r="QFN43" s="762"/>
      <c r="QFO43" s="762"/>
      <c r="QFP43" s="762"/>
      <c r="QFQ43" s="762"/>
      <c r="QFR43" s="762"/>
      <c r="QFS43" s="762"/>
      <c r="QFT43" s="762"/>
      <c r="QFU43" s="762"/>
      <c r="QFV43" s="762"/>
      <c r="QFW43" s="762"/>
      <c r="QFX43" s="762"/>
      <c r="QFY43" s="762"/>
      <c r="QFZ43" s="762"/>
      <c r="QGA43" s="762"/>
      <c r="QGB43" s="762"/>
      <c r="QGC43" s="762"/>
      <c r="QGD43" s="762"/>
      <c r="QGE43" s="762"/>
      <c r="QGF43" s="762"/>
      <c r="QGG43" s="762"/>
      <c r="QGH43" s="762"/>
      <c r="QGI43" s="762"/>
      <c r="QGJ43" s="762"/>
      <c r="QGK43" s="762"/>
      <c r="QGL43" s="762"/>
      <c r="QGM43" s="762"/>
      <c r="QGN43" s="762"/>
      <c r="QGO43" s="762"/>
      <c r="QGP43" s="762"/>
      <c r="QGQ43" s="762"/>
      <c r="QGR43" s="762"/>
      <c r="QGS43" s="762"/>
      <c r="QGT43" s="762"/>
      <c r="QGU43" s="762"/>
      <c r="QGV43" s="762"/>
      <c r="QGW43" s="762"/>
      <c r="QGX43" s="762"/>
      <c r="QGY43" s="762"/>
      <c r="QGZ43" s="762"/>
      <c r="QHA43" s="762"/>
      <c r="QHB43" s="762"/>
      <c r="QHC43" s="762"/>
      <c r="QHD43" s="762"/>
      <c r="QHE43" s="762"/>
      <c r="QHF43" s="762"/>
      <c r="QHG43" s="762"/>
      <c r="QHH43" s="762"/>
      <c r="QHI43" s="762"/>
      <c r="QHJ43" s="762"/>
      <c r="QHK43" s="762"/>
      <c r="QHL43" s="762"/>
      <c r="QHM43" s="762"/>
      <c r="QHN43" s="762"/>
      <c r="QHO43" s="762"/>
      <c r="QHP43" s="762"/>
      <c r="QHQ43" s="762"/>
      <c r="QHR43" s="762"/>
      <c r="QHS43" s="762"/>
      <c r="QHT43" s="762"/>
      <c r="QHU43" s="762"/>
      <c r="QHV43" s="762"/>
      <c r="QHW43" s="762"/>
      <c r="QHX43" s="762"/>
      <c r="QHY43" s="762"/>
      <c r="QHZ43" s="762"/>
      <c r="QIA43" s="762"/>
      <c r="QIB43" s="762"/>
      <c r="QIC43" s="762"/>
      <c r="QID43" s="762"/>
      <c r="QIE43" s="762"/>
      <c r="QIF43" s="762"/>
      <c r="QIG43" s="762"/>
      <c r="QIH43" s="762"/>
      <c r="QII43" s="762"/>
      <c r="QIJ43" s="762"/>
      <c r="QIK43" s="762"/>
      <c r="QIL43" s="762"/>
      <c r="QIM43" s="762"/>
      <c r="QIN43" s="762"/>
      <c r="QIO43" s="762"/>
      <c r="QIP43" s="762"/>
      <c r="QIQ43" s="762"/>
      <c r="QIR43" s="762"/>
      <c r="QIS43" s="762"/>
      <c r="QIT43" s="762"/>
      <c r="QIU43" s="762"/>
      <c r="QIV43" s="762"/>
      <c r="QIW43" s="762"/>
      <c r="QIX43" s="762"/>
      <c r="QIY43" s="762"/>
      <c r="QIZ43" s="762"/>
      <c r="QJA43" s="762"/>
      <c r="QJB43" s="762"/>
      <c r="QJC43" s="762"/>
      <c r="QJD43" s="762"/>
      <c r="QJE43" s="762"/>
      <c r="QJF43" s="762"/>
      <c r="QJG43" s="762"/>
      <c r="QJH43" s="762"/>
      <c r="QJI43" s="762"/>
      <c r="QJJ43" s="762"/>
      <c r="QJK43" s="762"/>
      <c r="QJL43" s="762"/>
      <c r="QJM43" s="762"/>
      <c r="QJN43" s="762"/>
      <c r="QJO43" s="762"/>
      <c r="QJP43" s="762"/>
      <c r="QJQ43" s="762"/>
      <c r="QJR43" s="762"/>
      <c r="QJS43" s="762"/>
      <c r="QJT43" s="762"/>
      <c r="QJU43" s="762"/>
      <c r="QJV43" s="762"/>
      <c r="QJW43" s="762"/>
      <c r="QJX43" s="762"/>
      <c r="QJY43" s="762"/>
      <c r="QJZ43" s="762"/>
      <c r="QKA43" s="762"/>
      <c r="QKB43" s="762"/>
      <c r="QKC43" s="762"/>
      <c r="QKD43" s="762"/>
      <c r="QKE43" s="762"/>
      <c r="QKF43" s="762"/>
      <c r="QKG43" s="762"/>
      <c r="QKH43" s="762"/>
      <c r="QKI43" s="762"/>
      <c r="QKJ43" s="762"/>
      <c r="QKK43" s="762"/>
      <c r="QKL43" s="762"/>
      <c r="QKM43" s="762"/>
      <c r="QKN43" s="762"/>
      <c r="QKO43" s="762"/>
      <c r="QKP43" s="762"/>
      <c r="QKQ43" s="762"/>
      <c r="QKR43" s="762"/>
      <c r="QKS43" s="762"/>
      <c r="QKT43" s="762"/>
      <c r="QKU43" s="762"/>
      <c r="QKV43" s="762"/>
      <c r="QKW43" s="762"/>
      <c r="QKX43" s="762"/>
      <c r="QKY43" s="762"/>
      <c r="QKZ43" s="762"/>
      <c r="QLA43" s="762"/>
      <c r="QLB43" s="762"/>
      <c r="QLC43" s="762"/>
      <c r="QLD43" s="762"/>
      <c r="QLE43" s="762"/>
      <c r="QLF43" s="762"/>
      <c r="QLG43" s="762"/>
      <c r="QLH43" s="762"/>
      <c r="QLI43" s="762"/>
      <c r="QLJ43" s="762"/>
      <c r="QLK43" s="762"/>
      <c r="QLL43" s="762"/>
      <c r="QLM43" s="762"/>
      <c r="QLN43" s="762"/>
      <c r="QLO43" s="762"/>
      <c r="QLP43" s="762"/>
      <c r="QLQ43" s="762"/>
      <c r="QLR43" s="762"/>
      <c r="QLS43" s="762"/>
      <c r="QLT43" s="762"/>
      <c r="QLU43" s="762"/>
      <c r="QLV43" s="762"/>
      <c r="QLW43" s="762"/>
      <c r="QLX43" s="762"/>
      <c r="QLY43" s="762"/>
      <c r="QLZ43" s="762"/>
      <c r="QMA43" s="762"/>
      <c r="QMB43" s="762"/>
      <c r="QMC43" s="762"/>
      <c r="QMD43" s="762"/>
      <c r="QME43" s="762"/>
      <c r="QMF43" s="762"/>
      <c r="QMG43" s="762"/>
      <c r="QMH43" s="762"/>
      <c r="QMI43" s="762"/>
      <c r="QMJ43" s="762"/>
      <c r="QMK43" s="762"/>
      <c r="QML43" s="762"/>
      <c r="QMM43" s="762"/>
      <c r="QMN43" s="762"/>
      <c r="QMO43" s="762"/>
      <c r="QMP43" s="762"/>
      <c r="QMQ43" s="762"/>
      <c r="QMR43" s="762"/>
      <c r="QMS43" s="762"/>
      <c r="QMT43" s="762"/>
      <c r="QMU43" s="762"/>
      <c r="QMV43" s="762"/>
      <c r="QMW43" s="762"/>
      <c r="QMX43" s="762"/>
      <c r="QMY43" s="762"/>
      <c r="QMZ43" s="762"/>
      <c r="QNA43" s="762"/>
      <c r="QNB43" s="762"/>
      <c r="QNC43" s="762"/>
      <c r="QND43" s="762"/>
      <c r="QNE43" s="762"/>
      <c r="QNF43" s="762"/>
      <c r="QNG43" s="762"/>
      <c r="QNH43" s="762"/>
      <c r="QNI43" s="762"/>
      <c r="QNJ43" s="762"/>
      <c r="QNK43" s="762"/>
      <c r="QNL43" s="762"/>
      <c r="QNM43" s="762"/>
      <c r="QNN43" s="762"/>
      <c r="QNO43" s="762"/>
      <c r="QNP43" s="762"/>
      <c r="QNQ43" s="762"/>
      <c r="QNR43" s="762"/>
      <c r="QNS43" s="762"/>
      <c r="QNT43" s="762"/>
      <c r="QNU43" s="762"/>
      <c r="QNV43" s="762"/>
      <c r="QNW43" s="762"/>
      <c r="QNX43" s="762"/>
      <c r="QNY43" s="762"/>
      <c r="QNZ43" s="762"/>
      <c r="QOA43" s="762"/>
      <c r="QOB43" s="762"/>
      <c r="QOC43" s="762"/>
      <c r="QOD43" s="762"/>
      <c r="QOE43" s="762"/>
      <c r="QOF43" s="762"/>
      <c r="QOG43" s="762"/>
      <c r="QOH43" s="762"/>
      <c r="QOI43" s="762"/>
      <c r="QOJ43" s="762"/>
      <c r="QOK43" s="762"/>
      <c r="QOL43" s="762"/>
      <c r="QOM43" s="762"/>
      <c r="QON43" s="762"/>
      <c r="QOO43" s="762"/>
      <c r="QOP43" s="762"/>
      <c r="QOQ43" s="762"/>
      <c r="QOR43" s="762"/>
      <c r="QOS43" s="762"/>
      <c r="QOT43" s="762"/>
      <c r="QOU43" s="762"/>
      <c r="QOV43" s="762"/>
      <c r="QOW43" s="762"/>
      <c r="QOX43" s="762"/>
      <c r="QOY43" s="762"/>
      <c r="QOZ43" s="762"/>
      <c r="QPA43" s="762"/>
      <c r="QPB43" s="762"/>
      <c r="QPC43" s="762"/>
      <c r="QPD43" s="762"/>
      <c r="QPE43" s="762"/>
      <c r="QPF43" s="762"/>
      <c r="QPG43" s="762"/>
      <c r="QPH43" s="762"/>
      <c r="QPI43" s="762"/>
      <c r="QPJ43" s="762"/>
      <c r="QPK43" s="762"/>
      <c r="QPL43" s="762"/>
      <c r="QPM43" s="762"/>
      <c r="QPN43" s="762"/>
      <c r="QPO43" s="762"/>
      <c r="QPP43" s="762"/>
      <c r="QPQ43" s="762"/>
      <c r="QPR43" s="762"/>
      <c r="QPS43" s="762"/>
      <c r="QPT43" s="762"/>
      <c r="QPU43" s="762"/>
      <c r="QPV43" s="762"/>
      <c r="QPW43" s="762"/>
      <c r="QPX43" s="762"/>
      <c r="QPY43" s="762"/>
      <c r="QPZ43" s="762"/>
      <c r="QQA43" s="762"/>
      <c r="QQB43" s="762"/>
      <c r="QQC43" s="762"/>
      <c r="QQD43" s="762"/>
      <c r="QQE43" s="762"/>
      <c r="QQF43" s="762"/>
      <c r="QQG43" s="762"/>
      <c r="QQH43" s="762"/>
      <c r="QQI43" s="762"/>
      <c r="QQJ43" s="762"/>
      <c r="QQK43" s="762"/>
      <c r="QQL43" s="762"/>
      <c r="QQM43" s="762"/>
      <c r="QQN43" s="762"/>
      <c r="QQO43" s="762"/>
      <c r="QQP43" s="762"/>
      <c r="QQQ43" s="762"/>
      <c r="QQR43" s="762"/>
      <c r="QQS43" s="762"/>
      <c r="QQT43" s="762"/>
      <c r="QQU43" s="762"/>
      <c r="QQV43" s="762"/>
      <c r="QQW43" s="762"/>
      <c r="QQX43" s="762"/>
      <c r="QQY43" s="762"/>
      <c r="QQZ43" s="762"/>
      <c r="QRA43" s="762"/>
      <c r="QRB43" s="762"/>
      <c r="QRC43" s="762"/>
      <c r="QRD43" s="762"/>
      <c r="QRE43" s="762"/>
      <c r="QRF43" s="762"/>
      <c r="QRG43" s="762"/>
      <c r="QRH43" s="762"/>
      <c r="QRI43" s="762"/>
      <c r="QRJ43" s="762"/>
      <c r="QRK43" s="762"/>
      <c r="QRL43" s="762"/>
      <c r="QRM43" s="762"/>
      <c r="QRN43" s="762"/>
      <c r="QRO43" s="762"/>
      <c r="QRP43" s="762"/>
      <c r="QRQ43" s="762"/>
      <c r="QRR43" s="762"/>
      <c r="QRS43" s="762"/>
      <c r="QRT43" s="762"/>
      <c r="QRU43" s="762"/>
      <c r="QRV43" s="762"/>
      <c r="QRW43" s="762"/>
      <c r="QRX43" s="762"/>
      <c r="QRY43" s="762"/>
      <c r="QRZ43" s="762"/>
      <c r="QSA43" s="762"/>
      <c r="QSB43" s="762"/>
      <c r="QSC43" s="762"/>
      <c r="QSD43" s="762"/>
      <c r="QSE43" s="762"/>
      <c r="QSF43" s="762"/>
      <c r="QSG43" s="762"/>
      <c r="QSH43" s="762"/>
      <c r="QSI43" s="762"/>
      <c r="QSJ43" s="762"/>
      <c r="QSK43" s="762"/>
      <c r="QSL43" s="762"/>
      <c r="QSM43" s="762"/>
      <c r="QSN43" s="762"/>
      <c r="QSO43" s="762"/>
      <c r="QSP43" s="762"/>
      <c r="QSQ43" s="762"/>
      <c r="QSR43" s="762"/>
      <c r="QSS43" s="762"/>
      <c r="QST43" s="762"/>
      <c r="QSU43" s="762"/>
      <c r="QSV43" s="762"/>
      <c r="QSW43" s="762"/>
      <c r="QSX43" s="762"/>
      <c r="QSY43" s="762"/>
      <c r="QSZ43" s="762"/>
      <c r="QTA43" s="762"/>
      <c r="QTB43" s="762"/>
      <c r="QTC43" s="762"/>
      <c r="QTD43" s="762"/>
      <c r="QTE43" s="762"/>
      <c r="QTF43" s="762"/>
      <c r="QTG43" s="762"/>
      <c r="QTH43" s="762"/>
      <c r="QTI43" s="762"/>
      <c r="QTJ43" s="762"/>
      <c r="QTK43" s="762"/>
      <c r="QTL43" s="762"/>
      <c r="QTM43" s="762"/>
      <c r="QTN43" s="762"/>
      <c r="QTO43" s="762"/>
      <c r="QTP43" s="762"/>
      <c r="QTQ43" s="762"/>
      <c r="QTR43" s="762"/>
      <c r="QTS43" s="762"/>
      <c r="QTT43" s="762"/>
      <c r="QTU43" s="762"/>
      <c r="QTV43" s="762"/>
      <c r="QTW43" s="762"/>
      <c r="QTX43" s="762"/>
      <c r="QTY43" s="762"/>
      <c r="QTZ43" s="762"/>
      <c r="QUA43" s="762"/>
      <c r="QUB43" s="762"/>
      <c r="QUC43" s="762"/>
      <c r="QUD43" s="762"/>
      <c r="QUE43" s="762"/>
      <c r="QUF43" s="762"/>
      <c r="QUG43" s="762"/>
      <c r="QUH43" s="762"/>
      <c r="QUI43" s="762"/>
      <c r="QUJ43" s="762"/>
      <c r="QUK43" s="762"/>
      <c r="QUL43" s="762"/>
      <c r="QUM43" s="762"/>
      <c r="QUN43" s="762"/>
      <c r="QUO43" s="762"/>
      <c r="QUP43" s="762"/>
      <c r="QUQ43" s="762"/>
      <c r="QUR43" s="762"/>
      <c r="QUS43" s="762"/>
      <c r="QUT43" s="762"/>
      <c r="QUU43" s="762"/>
      <c r="QUV43" s="762"/>
      <c r="QUW43" s="762"/>
      <c r="QUX43" s="762"/>
      <c r="QUY43" s="762"/>
      <c r="QUZ43" s="762"/>
      <c r="QVA43" s="762"/>
      <c r="QVB43" s="762"/>
      <c r="QVC43" s="762"/>
      <c r="QVD43" s="762"/>
      <c r="QVE43" s="762"/>
      <c r="QVF43" s="762"/>
      <c r="QVG43" s="762"/>
      <c r="QVH43" s="762"/>
      <c r="QVI43" s="762"/>
      <c r="QVJ43" s="762"/>
      <c r="QVK43" s="762"/>
      <c r="QVL43" s="762"/>
      <c r="QVM43" s="762"/>
      <c r="QVN43" s="762"/>
      <c r="QVO43" s="762"/>
      <c r="QVP43" s="762"/>
      <c r="QVQ43" s="762"/>
      <c r="QVR43" s="762"/>
      <c r="QVS43" s="762"/>
      <c r="QVT43" s="762"/>
      <c r="QVU43" s="762"/>
      <c r="QVV43" s="762"/>
      <c r="QVW43" s="762"/>
      <c r="QVX43" s="762"/>
      <c r="QVY43" s="762"/>
      <c r="QVZ43" s="762"/>
      <c r="QWA43" s="762"/>
      <c r="QWB43" s="762"/>
      <c r="QWC43" s="762"/>
      <c r="QWD43" s="762"/>
      <c r="QWE43" s="762"/>
      <c r="QWF43" s="762"/>
      <c r="QWG43" s="762"/>
      <c r="QWH43" s="762"/>
      <c r="QWI43" s="762"/>
      <c r="QWJ43" s="762"/>
      <c r="QWK43" s="762"/>
      <c r="QWL43" s="762"/>
      <c r="QWM43" s="762"/>
      <c r="QWN43" s="762"/>
      <c r="QWO43" s="762"/>
      <c r="QWP43" s="762"/>
      <c r="QWQ43" s="762"/>
      <c r="QWR43" s="762"/>
      <c r="QWS43" s="762"/>
      <c r="QWT43" s="762"/>
      <c r="QWU43" s="762"/>
      <c r="QWV43" s="762"/>
      <c r="QWW43" s="762"/>
      <c r="QWX43" s="762"/>
      <c r="QWY43" s="762"/>
      <c r="QWZ43" s="762"/>
      <c r="QXA43" s="762"/>
      <c r="QXB43" s="762"/>
      <c r="QXC43" s="762"/>
      <c r="QXD43" s="762"/>
      <c r="QXE43" s="762"/>
      <c r="QXF43" s="762"/>
      <c r="QXG43" s="762"/>
      <c r="QXH43" s="762"/>
      <c r="QXI43" s="762"/>
      <c r="QXJ43" s="762"/>
      <c r="QXK43" s="762"/>
      <c r="QXL43" s="762"/>
      <c r="QXM43" s="762"/>
      <c r="QXN43" s="762"/>
      <c r="QXO43" s="762"/>
      <c r="QXP43" s="762"/>
      <c r="QXQ43" s="762"/>
      <c r="QXR43" s="762"/>
      <c r="QXS43" s="762"/>
      <c r="QXT43" s="762"/>
      <c r="QXU43" s="762"/>
      <c r="QXV43" s="762"/>
      <c r="QXW43" s="762"/>
      <c r="QXX43" s="762"/>
      <c r="QXY43" s="762"/>
      <c r="QXZ43" s="762"/>
      <c r="QYA43" s="762"/>
      <c r="QYB43" s="762"/>
      <c r="QYC43" s="762"/>
      <c r="QYD43" s="762"/>
      <c r="QYE43" s="762"/>
      <c r="QYF43" s="762"/>
      <c r="QYG43" s="762"/>
      <c r="QYH43" s="762"/>
      <c r="QYI43" s="762"/>
      <c r="QYJ43" s="762"/>
      <c r="QYK43" s="762"/>
      <c r="QYL43" s="762"/>
      <c r="QYM43" s="762"/>
      <c r="QYN43" s="762"/>
      <c r="QYO43" s="762"/>
      <c r="QYP43" s="762"/>
      <c r="QYQ43" s="762"/>
      <c r="QYR43" s="762"/>
      <c r="QYS43" s="762"/>
      <c r="QYT43" s="762"/>
      <c r="QYU43" s="762"/>
      <c r="QYV43" s="762"/>
      <c r="QYW43" s="762"/>
      <c r="QYX43" s="762"/>
      <c r="QYY43" s="762"/>
      <c r="QYZ43" s="762"/>
      <c r="QZA43" s="762"/>
      <c r="QZB43" s="762"/>
      <c r="QZC43" s="762"/>
      <c r="QZD43" s="762"/>
      <c r="QZE43" s="762"/>
      <c r="QZF43" s="762"/>
      <c r="QZG43" s="762"/>
      <c r="QZH43" s="762"/>
      <c r="QZI43" s="762"/>
      <c r="QZJ43" s="762"/>
      <c r="QZK43" s="762"/>
      <c r="QZL43" s="762"/>
      <c r="QZM43" s="762"/>
      <c r="QZN43" s="762"/>
      <c r="QZO43" s="762"/>
      <c r="QZP43" s="762"/>
      <c r="QZQ43" s="762"/>
      <c r="QZR43" s="762"/>
      <c r="QZS43" s="762"/>
      <c r="QZT43" s="762"/>
      <c r="QZU43" s="762"/>
      <c r="QZV43" s="762"/>
      <c r="QZW43" s="762"/>
      <c r="QZX43" s="762"/>
      <c r="QZY43" s="762"/>
      <c r="QZZ43" s="762"/>
      <c r="RAA43" s="762"/>
      <c r="RAB43" s="762"/>
      <c r="RAC43" s="762"/>
      <c r="RAD43" s="762"/>
      <c r="RAE43" s="762"/>
      <c r="RAF43" s="762"/>
      <c r="RAG43" s="762"/>
      <c r="RAH43" s="762"/>
      <c r="RAI43" s="762"/>
      <c r="RAJ43" s="762"/>
      <c r="RAK43" s="762"/>
      <c r="RAL43" s="762"/>
      <c r="RAM43" s="762"/>
      <c r="RAN43" s="762"/>
      <c r="RAO43" s="762"/>
      <c r="RAP43" s="762"/>
      <c r="RAQ43" s="762"/>
      <c r="RAR43" s="762"/>
      <c r="RAS43" s="762"/>
      <c r="RAT43" s="762"/>
      <c r="RAU43" s="762"/>
      <c r="RAV43" s="762"/>
      <c r="RAW43" s="762"/>
      <c r="RAX43" s="762"/>
      <c r="RAY43" s="762"/>
      <c r="RAZ43" s="762"/>
      <c r="RBA43" s="762"/>
      <c r="RBB43" s="762"/>
      <c r="RBC43" s="762"/>
      <c r="RBD43" s="762"/>
      <c r="RBE43" s="762"/>
      <c r="RBF43" s="762"/>
      <c r="RBG43" s="762"/>
      <c r="RBH43" s="762"/>
      <c r="RBI43" s="762"/>
      <c r="RBJ43" s="762"/>
      <c r="RBK43" s="762"/>
      <c r="RBL43" s="762"/>
      <c r="RBM43" s="762"/>
      <c r="RBN43" s="762"/>
      <c r="RBO43" s="762"/>
      <c r="RBP43" s="762"/>
      <c r="RBQ43" s="762"/>
      <c r="RBR43" s="762"/>
      <c r="RBS43" s="762"/>
      <c r="RBT43" s="762"/>
      <c r="RBU43" s="762"/>
      <c r="RBV43" s="762"/>
      <c r="RBW43" s="762"/>
      <c r="RBX43" s="762"/>
      <c r="RBY43" s="762"/>
      <c r="RBZ43" s="762"/>
      <c r="RCA43" s="762"/>
      <c r="RCB43" s="762"/>
      <c r="RCC43" s="762"/>
      <c r="RCD43" s="762"/>
      <c r="RCE43" s="762"/>
      <c r="RCF43" s="762"/>
      <c r="RCG43" s="762"/>
      <c r="RCH43" s="762"/>
      <c r="RCI43" s="762"/>
      <c r="RCJ43" s="762"/>
      <c r="RCK43" s="762"/>
      <c r="RCL43" s="762"/>
      <c r="RCM43" s="762"/>
      <c r="RCN43" s="762"/>
      <c r="RCO43" s="762"/>
      <c r="RCP43" s="762"/>
      <c r="RCQ43" s="762"/>
      <c r="RCR43" s="762"/>
      <c r="RCS43" s="762"/>
      <c r="RCT43" s="762"/>
      <c r="RCU43" s="762"/>
      <c r="RCV43" s="762"/>
      <c r="RCW43" s="762"/>
      <c r="RCX43" s="762"/>
      <c r="RCY43" s="762"/>
      <c r="RCZ43" s="762"/>
      <c r="RDA43" s="762"/>
      <c r="RDB43" s="762"/>
      <c r="RDC43" s="762"/>
      <c r="RDD43" s="762"/>
      <c r="RDE43" s="762"/>
      <c r="RDF43" s="762"/>
      <c r="RDG43" s="762"/>
      <c r="RDH43" s="762"/>
      <c r="RDI43" s="762"/>
      <c r="RDJ43" s="762"/>
      <c r="RDK43" s="762"/>
      <c r="RDL43" s="762"/>
      <c r="RDM43" s="762"/>
      <c r="RDN43" s="762"/>
      <c r="RDO43" s="762"/>
      <c r="RDP43" s="762"/>
      <c r="RDQ43" s="762"/>
      <c r="RDR43" s="762"/>
      <c r="RDS43" s="762"/>
      <c r="RDT43" s="762"/>
      <c r="RDU43" s="762"/>
      <c r="RDV43" s="762"/>
      <c r="RDW43" s="762"/>
      <c r="RDX43" s="762"/>
      <c r="RDY43" s="762"/>
      <c r="RDZ43" s="762"/>
      <c r="REA43" s="762"/>
      <c r="REB43" s="762"/>
      <c r="REC43" s="762"/>
      <c r="RED43" s="762"/>
      <c r="REE43" s="762"/>
      <c r="REF43" s="762"/>
      <c r="REG43" s="762"/>
      <c r="REH43" s="762"/>
      <c r="REI43" s="762"/>
      <c r="REJ43" s="762"/>
      <c r="REK43" s="762"/>
      <c r="REL43" s="762"/>
      <c r="REM43" s="762"/>
      <c r="REN43" s="762"/>
      <c r="REO43" s="762"/>
      <c r="REP43" s="762"/>
      <c r="REQ43" s="762"/>
      <c r="RER43" s="762"/>
      <c r="RES43" s="762"/>
      <c r="RET43" s="762"/>
      <c r="REU43" s="762"/>
      <c r="REV43" s="762"/>
      <c r="REW43" s="762"/>
      <c r="REX43" s="762"/>
      <c r="REY43" s="762"/>
      <c r="REZ43" s="762"/>
      <c r="RFA43" s="762"/>
      <c r="RFB43" s="762"/>
      <c r="RFC43" s="762"/>
      <c r="RFD43" s="762"/>
      <c r="RFE43" s="762"/>
      <c r="RFF43" s="762"/>
      <c r="RFG43" s="762"/>
      <c r="RFH43" s="762"/>
      <c r="RFI43" s="762"/>
      <c r="RFJ43" s="762"/>
      <c r="RFK43" s="762"/>
      <c r="RFL43" s="762"/>
      <c r="RFM43" s="762"/>
      <c r="RFN43" s="762"/>
      <c r="RFO43" s="762"/>
      <c r="RFP43" s="762"/>
      <c r="RFQ43" s="762"/>
      <c r="RFR43" s="762"/>
      <c r="RFS43" s="762"/>
      <c r="RFT43" s="762"/>
      <c r="RFU43" s="762"/>
      <c r="RFV43" s="762"/>
      <c r="RFW43" s="762"/>
      <c r="RFX43" s="762"/>
      <c r="RFY43" s="762"/>
      <c r="RFZ43" s="762"/>
      <c r="RGA43" s="762"/>
      <c r="RGB43" s="762"/>
      <c r="RGC43" s="762"/>
      <c r="RGD43" s="762"/>
      <c r="RGE43" s="762"/>
      <c r="RGF43" s="762"/>
      <c r="RGG43" s="762"/>
      <c r="RGH43" s="762"/>
      <c r="RGI43" s="762"/>
      <c r="RGJ43" s="762"/>
      <c r="RGK43" s="762"/>
      <c r="RGL43" s="762"/>
      <c r="RGM43" s="762"/>
      <c r="RGN43" s="762"/>
      <c r="RGO43" s="762"/>
      <c r="RGP43" s="762"/>
      <c r="RGQ43" s="762"/>
      <c r="RGR43" s="762"/>
      <c r="RGS43" s="762"/>
      <c r="RGT43" s="762"/>
      <c r="RGU43" s="762"/>
      <c r="RGV43" s="762"/>
      <c r="RGW43" s="762"/>
      <c r="RGX43" s="762"/>
      <c r="RGY43" s="762"/>
      <c r="RGZ43" s="762"/>
      <c r="RHA43" s="762"/>
      <c r="RHB43" s="762"/>
      <c r="RHC43" s="762"/>
      <c r="RHD43" s="762"/>
      <c r="RHE43" s="762"/>
      <c r="RHF43" s="762"/>
      <c r="RHG43" s="762"/>
      <c r="RHH43" s="762"/>
      <c r="RHI43" s="762"/>
      <c r="RHJ43" s="762"/>
      <c r="RHK43" s="762"/>
      <c r="RHL43" s="762"/>
      <c r="RHM43" s="762"/>
      <c r="RHN43" s="762"/>
      <c r="RHO43" s="762"/>
      <c r="RHP43" s="762"/>
      <c r="RHQ43" s="762"/>
      <c r="RHR43" s="762"/>
      <c r="RHS43" s="762"/>
      <c r="RHT43" s="762"/>
      <c r="RHU43" s="762"/>
      <c r="RHV43" s="762"/>
      <c r="RHW43" s="762"/>
      <c r="RHX43" s="762"/>
      <c r="RHY43" s="762"/>
      <c r="RHZ43" s="762"/>
      <c r="RIA43" s="762"/>
      <c r="RIB43" s="762"/>
      <c r="RIC43" s="762"/>
      <c r="RID43" s="762"/>
      <c r="RIE43" s="762"/>
      <c r="RIF43" s="762"/>
      <c r="RIG43" s="762"/>
      <c r="RIH43" s="762"/>
      <c r="RII43" s="762"/>
      <c r="RIJ43" s="762"/>
      <c r="RIK43" s="762"/>
      <c r="RIL43" s="762"/>
      <c r="RIM43" s="762"/>
      <c r="RIN43" s="762"/>
      <c r="RIO43" s="762"/>
      <c r="RIP43" s="762"/>
      <c r="RIQ43" s="762"/>
      <c r="RIR43" s="762"/>
      <c r="RIS43" s="762"/>
      <c r="RIT43" s="762"/>
      <c r="RIU43" s="762"/>
      <c r="RIV43" s="762"/>
      <c r="RIW43" s="762"/>
      <c r="RIX43" s="762"/>
      <c r="RIY43" s="762"/>
      <c r="RIZ43" s="762"/>
      <c r="RJA43" s="762"/>
      <c r="RJB43" s="762"/>
      <c r="RJC43" s="762"/>
      <c r="RJD43" s="762"/>
      <c r="RJE43" s="762"/>
      <c r="RJF43" s="762"/>
      <c r="RJG43" s="762"/>
      <c r="RJH43" s="762"/>
      <c r="RJI43" s="762"/>
      <c r="RJJ43" s="762"/>
      <c r="RJK43" s="762"/>
      <c r="RJL43" s="762"/>
      <c r="RJM43" s="762"/>
      <c r="RJN43" s="762"/>
      <c r="RJO43" s="762"/>
      <c r="RJP43" s="762"/>
      <c r="RJQ43" s="762"/>
      <c r="RJR43" s="762"/>
      <c r="RJS43" s="762"/>
      <c r="RJT43" s="762"/>
      <c r="RJU43" s="762"/>
      <c r="RJV43" s="762"/>
      <c r="RJW43" s="762"/>
      <c r="RJX43" s="762"/>
      <c r="RJY43" s="762"/>
      <c r="RJZ43" s="762"/>
      <c r="RKA43" s="762"/>
      <c r="RKB43" s="762"/>
      <c r="RKC43" s="762"/>
      <c r="RKD43" s="762"/>
      <c r="RKE43" s="762"/>
      <c r="RKF43" s="762"/>
      <c r="RKG43" s="762"/>
      <c r="RKH43" s="762"/>
      <c r="RKI43" s="762"/>
      <c r="RKJ43" s="762"/>
      <c r="RKK43" s="762"/>
      <c r="RKL43" s="762"/>
      <c r="RKM43" s="762"/>
      <c r="RKN43" s="762"/>
      <c r="RKO43" s="762"/>
      <c r="RKP43" s="762"/>
      <c r="RKQ43" s="762"/>
      <c r="RKR43" s="762"/>
      <c r="RKS43" s="762"/>
      <c r="RKT43" s="762"/>
      <c r="RKU43" s="762"/>
      <c r="RKV43" s="762"/>
      <c r="RKW43" s="762"/>
      <c r="RKX43" s="762"/>
      <c r="RKY43" s="762"/>
      <c r="RKZ43" s="762"/>
      <c r="RLA43" s="762"/>
      <c r="RLB43" s="762"/>
      <c r="RLC43" s="762"/>
      <c r="RLD43" s="762"/>
      <c r="RLE43" s="762"/>
      <c r="RLF43" s="762"/>
      <c r="RLG43" s="762"/>
      <c r="RLH43" s="762"/>
      <c r="RLI43" s="762"/>
      <c r="RLJ43" s="762"/>
      <c r="RLK43" s="762"/>
      <c r="RLL43" s="762"/>
      <c r="RLM43" s="762"/>
      <c r="RLN43" s="762"/>
      <c r="RLO43" s="762"/>
      <c r="RLP43" s="762"/>
      <c r="RLQ43" s="762"/>
      <c r="RLR43" s="762"/>
      <c r="RLS43" s="762"/>
      <c r="RLT43" s="762"/>
      <c r="RLU43" s="762"/>
      <c r="RLV43" s="762"/>
      <c r="RLW43" s="762"/>
      <c r="RLX43" s="762"/>
      <c r="RLY43" s="762"/>
      <c r="RLZ43" s="762"/>
      <c r="RMA43" s="762"/>
      <c r="RMB43" s="762"/>
      <c r="RMC43" s="762"/>
      <c r="RMD43" s="762"/>
      <c r="RME43" s="762"/>
      <c r="RMF43" s="762"/>
      <c r="RMG43" s="762"/>
      <c r="RMH43" s="762"/>
      <c r="RMI43" s="762"/>
      <c r="RMJ43" s="762"/>
      <c r="RMK43" s="762"/>
      <c r="RML43" s="762"/>
      <c r="RMM43" s="762"/>
      <c r="RMN43" s="762"/>
      <c r="RMO43" s="762"/>
      <c r="RMP43" s="762"/>
      <c r="RMQ43" s="762"/>
      <c r="RMR43" s="762"/>
      <c r="RMS43" s="762"/>
      <c r="RMT43" s="762"/>
      <c r="RMU43" s="762"/>
      <c r="RMV43" s="762"/>
      <c r="RMW43" s="762"/>
      <c r="RMX43" s="762"/>
      <c r="RMY43" s="762"/>
      <c r="RMZ43" s="762"/>
      <c r="RNA43" s="762"/>
      <c r="RNB43" s="762"/>
      <c r="RNC43" s="762"/>
      <c r="RND43" s="762"/>
      <c r="RNE43" s="762"/>
      <c r="RNF43" s="762"/>
      <c r="RNG43" s="762"/>
      <c r="RNH43" s="762"/>
      <c r="RNI43" s="762"/>
      <c r="RNJ43" s="762"/>
      <c r="RNK43" s="762"/>
      <c r="RNL43" s="762"/>
      <c r="RNM43" s="762"/>
      <c r="RNN43" s="762"/>
      <c r="RNO43" s="762"/>
      <c r="RNP43" s="762"/>
      <c r="RNQ43" s="762"/>
      <c r="RNR43" s="762"/>
      <c r="RNS43" s="762"/>
      <c r="RNT43" s="762"/>
      <c r="RNU43" s="762"/>
      <c r="RNV43" s="762"/>
      <c r="RNW43" s="762"/>
      <c r="RNX43" s="762"/>
      <c r="RNY43" s="762"/>
      <c r="RNZ43" s="762"/>
      <c r="ROA43" s="762"/>
      <c r="ROB43" s="762"/>
      <c r="ROC43" s="762"/>
      <c r="ROD43" s="762"/>
      <c r="ROE43" s="762"/>
      <c r="ROF43" s="762"/>
      <c r="ROG43" s="762"/>
      <c r="ROH43" s="762"/>
      <c r="ROI43" s="762"/>
      <c r="ROJ43" s="762"/>
      <c r="ROK43" s="762"/>
      <c r="ROL43" s="762"/>
      <c r="ROM43" s="762"/>
      <c r="RON43" s="762"/>
      <c r="ROO43" s="762"/>
      <c r="ROP43" s="762"/>
      <c r="ROQ43" s="762"/>
      <c r="ROR43" s="762"/>
      <c r="ROS43" s="762"/>
      <c r="ROT43" s="762"/>
      <c r="ROU43" s="762"/>
      <c r="ROV43" s="762"/>
      <c r="ROW43" s="762"/>
      <c r="ROX43" s="762"/>
      <c r="ROY43" s="762"/>
      <c r="ROZ43" s="762"/>
      <c r="RPA43" s="762"/>
      <c r="RPB43" s="762"/>
      <c r="RPC43" s="762"/>
      <c r="RPD43" s="762"/>
      <c r="RPE43" s="762"/>
      <c r="RPF43" s="762"/>
      <c r="RPG43" s="762"/>
      <c r="RPH43" s="762"/>
      <c r="RPI43" s="762"/>
      <c r="RPJ43" s="762"/>
      <c r="RPK43" s="762"/>
      <c r="RPL43" s="762"/>
      <c r="RPM43" s="762"/>
      <c r="RPN43" s="762"/>
      <c r="RPO43" s="762"/>
      <c r="RPP43" s="762"/>
      <c r="RPQ43" s="762"/>
      <c r="RPR43" s="762"/>
      <c r="RPS43" s="762"/>
      <c r="RPT43" s="762"/>
      <c r="RPU43" s="762"/>
      <c r="RPV43" s="762"/>
      <c r="RPW43" s="762"/>
      <c r="RPX43" s="762"/>
      <c r="RPY43" s="762"/>
      <c r="RPZ43" s="762"/>
      <c r="RQA43" s="762"/>
      <c r="RQB43" s="762"/>
      <c r="RQC43" s="762"/>
      <c r="RQD43" s="762"/>
      <c r="RQE43" s="762"/>
      <c r="RQF43" s="762"/>
      <c r="RQG43" s="762"/>
      <c r="RQH43" s="762"/>
      <c r="RQI43" s="762"/>
      <c r="RQJ43" s="762"/>
      <c r="RQK43" s="762"/>
      <c r="RQL43" s="762"/>
      <c r="RQM43" s="762"/>
      <c r="RQN43" s="762"/>
      <c r="RQO43" s="762"/>
      <c r="RQP43" s="762"/>
      <c r="RQQ43" s="762"/>
      <c r="RQR43" s="762"/>
      <c r="RQS43" s="762"/>
      <c r="RQT43" s="762"/>
      <c r="RQU43" s="762"/>
      <c r="RQV43" s="762"/>
      <c r="RQW43" s="762"/>
      <c r="RQX43" s="762"/>
      <c r="RQY43" s="762"/>
      <c r="RQZ43" s="762"/>
      <c r="RRA43" s="762"/>
      <c r="RRB43" s="762"/>
      <c r="RRC43" s="762"/>
      <c r="RRD43" s="762"/>
      <c r="RRE43" s="762"/>
      <c r="RRF43" s="762"/>
      <c r="RRG43" s="762"/>
      <c r="RRH43" s="762"/>
      <c r="RRI43" s="762"/>
      <c r="RRJ43" s="762"/>
      <c r="RRK43" s="762"/>
      <c r="RRL43" s="762"/>
      <c r="RRM43" s="762"/>
      <c r="RRN43" s="762"/>
      <c r="RRO43" s="762"/>
      <c r="RRP43" s="762"/>
      <c r="RRQ43" s="762"/>
      <c r="RRR43" s="762"/>
      <c r="RRS43" s="762"/>
      <c r="RRT43" s="762"/>
      <c r="RRU43" s="762"/>
      <c r="RRV43" s="762"/>
      <c r="RRW43" s="762"/>
      <c r="RRX43" s="762"/>
      <c r="RRY43" s="762"/>
      <c r="RRZ43" s="762"/>
      <c r="RSA43" s="762"/>
      <c r="RSB43" s="762"/>
      <c r="RSC43" s="762"/>
      <c r="RSD43" s="762"/>
      <c r="RSE43" s="762"/>
      <c r="RSF43" s="762"/>
      <c r="RSG43" s="762"/>
      <c r="RSH43" s="762"/>
      <c r="RSI43" s="762"/>
      <c r="RSJ43" s="762"/>
      <c r="RSK43" s="762"/>
      <c r="RSL43" s="762"/>
      <c r="RSM43" s="762"/>
      <c r="RSN43" s="762"/>
      <c r="RSO43" s="762"/>
      <c r="RSP43" s="762"/>
      <c r="RSQ43" s="762"/>
      <c r="RSR43" s="762"/>
      <c r="RSS43" s="762"/>
      <c r="RST43" s="762"/>
      <c r="RSU43" s="762"/>
      <c r="RSV43" s="762"/>
      <c r="RSW43" s="762"/>
      <c r="RSX43" s="762"/>
      <c r="RSY43" s="762"/>
      <c r="RSZ43" s="762"/>
      <c r="RTA43" s="762"/>
      <c r="RTB43" s="762"/>
      <c r="RTC43" s="762"/>
      <c r="RTD43" s="762"/>
      <c r="RTE43" s="762"/>
      <c r="RTF43" s="762"/>
      <c r="RTG43" s="762"/>
      <c r="RTH43" s="762"/>
      <c r="RTI43" s="762"/>
      <c r="RTJ43" s="762"/>
      <c r="RTK43" s="762"/>
      <c r="RTL43" s="762"/>
      <c r="RTM43" s="762"/>
      <c r="RTN43" s="762"/>
      <c r="RTO43" s="762"/>
      <c r="RTP43" s="762"/>
      <c r="RTQ43" s="762"/>
      <c r="RTR43" s="762"/>
      <c r="RTS43" s="762"/>
      <c r="RTT43" s="762"/>
      <c r="RTU43" s="762"/>
      <c r="RTV43" s="762"/>
      <c r="RTW43" s="762"/>
      <c r="RTX43" s="762"/>
      <c r="RTY43" s="762"/>
      <c r="RTZ43" s="762"/>
      <c r="RUA43" s="762"/>
      <c r="RUB43" s="762"/>
      <c r="RUC43" s="762"/>
      <c r="RUD43" s="762"/>
      <c r="RUE43" s="762"/>
      <c r="RUF43" s="762"/>
      <c r="RUG43" s="762"/>
      <c r="RUH43" s="762"/>
      <c r="RUI43" s="762"/>
      <c r="RUJ43" s="762"/>
      <c r="RUK43" s="762"/>
      <c r="RUL43" s="762"/>
      <c r="RUM43" s="762"/>
      <c r="RUN43" s="762"/>
      <c r="RUO43" s="762"/>
      <c r="RUP43" s="762"/>
      <c r="RUQ43" s="762"/>
      <c r="RUR43" s="762"/>
      <c r="RUS43" s="762"/>
      <c r="RUT43" s="762"/>
      <c r="RUU43" s="762"/>
      <c r="RUV43" s="762"/>
      <c r="RUW43" s="762"/>
      <c r="RUX43" s="762"/>
      <c r="RUY43" s="762"/>
      <c r="RUZ43" s="762"/>
      <c r="RVA43" s="762"/>
      <c r="RVB43" s="762"/>
      <c r="RVC43" s="762"/>
      <c r="RVD43" s="762"/>
      <c r="RVE43" s="762"/>
      <c r="RVF43" s="762"/>
      <c r="RVG43" s="762"/>
      <c r="RVH43" s="762"/>
      <c r="RVI43" s="762"/>
      <c r="RVJ43" s="762"/>
      <c r="RVK43" s="762"/>
      <c r="RVL43" s="762"/>
      <c r="RVM43" s="762"/>
      <c r="RVN43" s="762"/>
      <c r="RVO43" s="762"/>
      <c r="RVP43" s="762"/>
      <c r="RVQ43" s="762"/>
      <c r="RVR43" s="762"/>
      <c r="RVS43" s="762"/>
      <c r="RVT43" s="762"/>
      <c r="RVU43" s="762"/>
      <c r="RVV43" s="762"/>
      <c r="RVW43" s="762"/>
      <c r="RVX43" s="762"/>
      <c r="RVY43" s="762"/>
      <c r="RVZ43" s="762"/>
      <c r="RWA43" s="762"/>
      <c r="RWB43" s="762"/>
      <c r="RWC43" s="762"/>
      <c r="RWD43" s="762"/>
      <c r="RWE43" s="762"/>
      <c r="RWF43" s="762"/>
      <c r="RWG43" s="762"/>
      <c r="RWH43" s="762"/>
      <c r="RWI43" s="762"/>
      <c r="RWJ43" s="762"/>
      <c r="RWK43" s="762"/>
      <c r="RWL43" s="762"/>
      <c r="RWM43" s="762"/>
      <c r="RWN43" s="762"/>
      <c r="RWO43" s="762"/>
      <c r="RWP43" s="762"/>
      <c r="RWQ43" s="762"/>
      <c r="RWR43" s="762"/>
      <c r="RWS43" s="762"/>
      <c r="RWT43" s="762"/>
      <c r="RWU43" s="762"/>
      <c r="RWV43" s="762"/>
      <c r="RWW43" s="762"/>
      <c r="RWX43" s="762"/>
      <c r="RWY43" s="762"/>
      <c r="RWZ43" s="762"/>
      <c r="RXA43" s="762"/>
      <c r="RXB43" s="762"/>
      <c r="RXC43" s="762"/>
      <c r="RXD43" s="762"/>
      <c r="RXE43" s="762"/>
      <c r="RXF43" s="762"/>
      <c r="RXG43" s="762"/>
      <c r="RXH43" s="762"/>
      <c r="RXI43" s="762"/>
      <c r="RXJ43" s="762"/>
      <c r="RXK43" s="762"/>
      <c r="RXL43" s="762"/>
      <c r="RXM43" s="762"/>
      <c r="RXN43" s="762"/>
      <c r="RXO43" s="762"/>
      <c r="RXP43" s="762"/>
      <c r="RXQ43" s="762"/>
      <c r="RXR43" s="762"/>
      <c r="RXS43" s="762"/>
      <c r="RXT43" s="762"/>
      <c r="RXU43" s="762"/>
      <c r="RXV43" s="762"/>
      <c r="RXW43" s="762"/>
      <c r="RXX43" s="762"/>
      <c r="RXY43" s="762"/>
      <c r="RXZ43" s="762"/>
      <c r="RYA43" s="762"/>
      <c r="RYB43" s="762"/>
      <c r="RYC43" s="762"/>
      <c r="RYD43" s="762"/>
      <c r="RYE43" s="762"/>
      <c r="RYF43" s="762"/>
      <c r="RYG43" s="762"/>
      <c r="RYH43" s="762"/>
      <c r="RYI43" s="762"/>
      <c r="RYJ43" s="762"/>
      <c r="RYK43" s="762"/>
      <c r="RYL43" s="762"/>
      <c r="RYM43" s="762"/>
      <c r="RYN43" s="762"/>
      <c r="RYO43" s="762"/>
      <c r="RYP43" s="762"/>
      <c r="RYQ43" s="762"/>
      <c r="RYR43" s="762"/>
      <c r="RYS43" s="762"/>
      <c r="RYT43" s="762"/>
      <c r="RYU43" s="762"/>
      <c r="RYV43" s="762"/>
      <c r="RYW43" s="762"/>
      <c r="RYX43" s="762"/>
      <c r="RYY43" s="762"/>
      <c r="RYZ43" s="762"/>
      <c r="RZA43" s="762"/>
      <c r="RZB43" s="762"/>
      <c r="RZC43" s="762"/>
      <c r="RZD43" s="762"/>
      <c r="RZE43" s="762"/>
      <c r="RZF43" s="762"/>
      <c r="RZG43" s="762"/>
      <c r="RZH43" s="762"/>
      <c r="RZI43" s="762"/>
      <c r="RZJ43" s="762"/>
      <c r="RZK43" s="762"/>
      <c r="RZL43" s="762"/>
      <c r="RZM43" s="762"/>
      <c r="RZN43" s="762"/>
      <c r="RZO43" s="762"/>
      <c r="RZP43" s="762"/>
      <c r="RZQ43" s="762"/>
      <c r="RZR43" s="762"/>
      <c r="RZS43" s="762"/>
      <c r="RZT43" s="762"/>
      <c r="RZU43" s="762"/>
      <c r="RZV43" s="762"/>
      <c r="RZW43" s="762"/>
      <c r="RZX43" s="762"/>
      <c r="RZY43" s="762"/>
      <c r="RZZ43" s="762"/>
      <c r="SAA43" s="762"/>
      <c r="SAB43" s="762"/>
      <c r="SAC43" s="762"/>
      <c r="SAD43" s="762"/>
      <c r="SAE43" s="762"/>
      <c r="SAF43" s="762"/>
      <c r="SAG43" s="762"/>
      <c r="SAH43" s="762"/>
      <c r="SAI43" s="762"/>
      <c r="SAJ43" s="762"/>
      <c r="SAK43" s="762"/>
      <c r="SAL43" s="762"/>
      <c r="SAM43" s="762"/>
      <c r="SAN43" s="762"/>
      <c r="SAO43" s="762"/>
      <c r="SAP43" s="762"/>
      <c r="SAQ43" s="762"/>
      <c r="SAR43" s="762"/>
      <c r="SAS43" s="762"/>
      <c r="SAT43" s="762"/>
      <c r="SAU43" s="762"/>
      <c r="SAV43" s="762"/>
      <c r="SAW43" s="762"/>
      <c r="SAX43" s="762"/>
      <c r="SAY43" s="762"/>
      <c r="SAZ43" s="762"/>
      <c r="SBA43" s="762"/>
      <c r="SBB43" s="762"/>
      <c r="SBC43" s="762"/>
      <c r="SBD43" s="762"/>
      <c r="SBE43" s="762"/>
      <c r="SBF43" s="762"/>
      <c r="SBG43" s="762"/>
      <c r="SBH43" s="762"/>
      <c r="SBI43" s="762"/>
      <c r="SBJ43" s="762"/>
      <c r="SBK43" s="762"/>
      <c r="SBL43" s="762"/>
      <c r="SBM43" s="762"/>
      <c r="SBN43" s="762"/>
      <c r="SBO43" s="762"/>
      <c r="SBP43" s="762"/>
      <c r="SBQ43" s="762"/>
      <c r="SBR43" s="762"/>
      <c r="SBS43" s="762"/>
      <c r="SBT43" s="762"/>
      <c r="SBU43" s="762"/>
      <c r="SBV43" s="762"/>
      <c r="SBW43" s="762"/>
      <c r="SBX43" s="762"/>
      <c r="SBY43" s="762"/>
      <c r="SBZ43" s="762"/>
      <c r="SCA43" s="762"/>
      <c r="SCB43" s="762"/>
      <c r="SCC43" s="762"/>
      <c r="SCD43" s="762"/>
      <c r="SCE43" s="762"/>
      <c r="SCF43" s="762"/>
      <c r="SCG43" s="762"/>
      <c r="SCH43" s="762"/>
      <c r="SCI43" s="762"/>
      <c r="SCJ43" s="762"/>
      <c r="SCK43" s="762"/>
      <c r="SCL43" s="762"/>
      <c r="SCM43" s="762"/>
      <c r="SCN43" s="762"/>
      <c r="SCO43" s="762"/>
      <c r="SCP43" s="762"/>
      <c r="SCQ43" s="762"/>
      <c r="SCR43" s="762"/>
      <c r="SCS43" s="762"/>
      <c r="SCT43" s="762"/>
      <c r="SCU43" s="762"/>
      <c r="SCV43" s="762"/>
      <c r="SCW43" s="762"/>
      <c r="SCX43" s="762"/>
      <c r="SCY43" s="762"/>
      <c r="SCZ43" s="762"/>
      <c r="SDA43" s="762"/>
      <c r="SDB43" s="762"/>
      <c r="SDC43" s="762"/>
      <c r="SDD43" s="762"/>
      <c r="SDE43" s="762"/>
      <c r="SDF43" s="762"/>
      <c r="SDG43" s="762"/>
      <c r="SDH43" s="762"/>
      <c r="SDI43" s="762"/>
      <c r="SDJ43" s="762"/>
      <c r="SDK43" s="762"/>
      <c r="SDL43" s="762"/>
      <c r="SDM43" s="762"/>
      <c r="SDN43" s="762"/>
      <c r="SDO43" s="762"/>
      <c r="SDP43" s="762"/>
      <c r="SDQ43" s="762"/>
      <c r="SDR43" s="762"/>
      <c r="SDS43" s="762"/>
      <c r="SDT43" s="762"/>
      <c r="SDU43" s="762"/>
      <c r="SDV43" s="762"/>
      <c r="SDW43" s="762"/>
      <c r="SDX43" s="762"/>
      <c r="SDY43" s="762"/>
      <c r="SDZ43" s="762"/>
      <c r="SEA43" s="762"/>
      <c r="SEB43" s="762"/>
      <c r="SEC43" s="762"/>
      <c r="SED43" s="762"/>
      <c r="SEE43" s="762"/>
      <c r="SEF43" s="762"/>
      <c r="SEG43" s="762"/>
      <c r="SEH43" s="762"/>
      <c r="SEI43" s="762"/>
      <c r="SEJ43" s="762"/>
      <c r="SEK43" s="762"/>
      <c r="SEL43" s="762"/>
      <c r="SEM43" s="762"/>
      <c r="SEN43" s="762"/>
      <c r="SEO43" s="762"/>
      <c r="SEP43" s="762"/>
      <c r="SEQ43" s="762"/>
      <c r="SER43" s="762"/>
      <c r="SES43" s="762"/>
      <c r="SET43" s="762"/>
      <c r="SEU43" s="762"/>
      <c r="SEV43" s="762"/>
      <c r="SEW43" s="762"/>
      <c r="SEX43" s="762"/>
      <c r="SEY43" s="762"/>
      <c r="SEZ43" s="762"/>
      <c r="SFA43" s="762"/>
      <c r="SFB43" s="762"/>
      <c r="SFC43" s="762"/>
      <c r="SFD43" s="762"/>
      <c r="SFE43" s="762"/>
      <c r="SFF43" s="762"/>
      <c r="SFG43" s="762"/>
      <c r="SFH43" s="762"/>
      <c r="SFI43" s="762"/>
      <c r="SFJ43" s="762"/>
      <c r="SFK43" s="762"/>
      <c r="SFL43" s="762"/>
      <c r="SFM43" s="762"/>
      <c r="SFN43" s="762"/>
      <c r="SFO43" s="762"/>
      <c r="SFP43" s="762"/>
      <c r="SFQ43" s="762"/>
      <c r="SFR43" s="762"/>
      <c r="SFS43" s="762"/>
      <c r="SFT43" s="762"/>
      <c r="SFU43" s="762"/>
      <c r="SFV43" s="762"/>
      <c r="SFW43" s="762"/>
      <c r="SFX43" s="762"/>
      <c r="SFY43" s="762"/>
      <c r="SFZ43" s="762"/>
      <c r="SGA43" s="762"/>
      <c r="SGB43" s="762"/>
      <c r="SGC43" s="762"/>
      <c r="SGD43" s="762"/>
      <c r="SGE43" s="762"/>
      <c r="SGF43" s="762"/>
      <c r="SGG43" s="762"/>
      <c r="SGH43" s="762"/>
      <c r="SGI43" s="762"/>
      <c r="SGJ43" s="762"/>
      <c r="SGK43" s="762"/>
      <c r="SGL43" s="762"/>
      <c r="SGM43" s="762"/>
      <c r="SGN43" s="762"/>
      <c r="SGO43" s="762"/>
      <c r="SGP43" s="762"/>
      <c r="SGQ43" s="762"/>
      <c r="SGR43" s="762"/>
      <c r="SGS43" s="762"/>
      <c r="SGT43" s="762"/>
      <c r="SGU43" s="762"/>
      <c r="SGV43" s="762"/>
      <c r="SGW43" s="762"/>
      <c r="SGX43" s="762"/>
      <c r="SGY43" s="762"/>
      <c r="SGZ43" s="762"/>
      <c r="SHA43" s="762"/>
      <c r="SHB43" s="762"/>
      <c r="SHC43" s="762"/>
      <c r="SHD43" s="762"/>
      <c r="SHE43" s="762"/>
      <c r="SHF43" s="762"/>
      <c r="SHG43" s="762"/>
      <c r="SHH43" s="762"/>
      <c r="SHI43" s="762"/>
      <c r="SHJ43" s="762"/>
      <c r="SHK43" s="762"/>
      <c r="SHL43" s="762"/>
      <c r="SHM43" s="762"/>
      <c r="SHN43" s="762"/>
      <c r="SHO43" s="762"/>
      <c r="SHP43" s="762"/>
      <c r="SHQ43" s="762"/>
      <c r="SHR43" s="762"/>
      <c r="SHS43" s="762"/>
      <c r="SHT43" s="762"/>
      <c r="SHU43" s="762"/>
      <c r="SHV43" s="762"/>
      <c r="SHW43" s="762"/>
      <c r="SHX43" s="762"/>
      <c r="SHY43" s="762"/>
      <c r="SHZ43" s="762"/>
      <c r="SIA43" s="762"/>
      <c r="SIB43" s="762"/>
      <c r="SIC43" s="762"/>
      <c r="SID43" s="762"/>
      <c r="SIE43" s="762"/>
      <c r="SIF43" s="762"/>
      <c r="SIG43" s="762"/>
      <c r="SIH43" s="762"/>
      <c r="SII43" s="762"/>
      <c r="SIJ43" s="762"/>
      <c r="SIK43" s="762"/>
      <c r="SIL43" s="762"/>
      <c r="SIM43" s="762"/>
      <c r="SIN43" s="762"/>
      <c r="SIO43" s="762"/>
      <c r="SIP43" s="762"/>
      <c r="SIQ43" s="762"/>
      <c r="SIR43" s="762"/>
      <c r="SIS43" s="762"/>
      <c r="SIT43" s="762"/>
      <c r="SIU43" s="762"/>
      <c r="SIV43" s="762"/>
      <c r="SIW43" s="762"/>
      <c r="SIX43" s="762"/>
      <c r="SIY43" s="762"/>
      <c r="SIZ43" s="762"/>
      <c r="SJA43" s="762"/>
      <c r="SJB43" s="762"/>
      <c r="SJC43" s="762"/>
      <c r="SJD43" s="762"/>
      <c r="SJE43" s="762"/>
      <c r="SJF43" s="762"/>
      <c r="SJG43" s="762"/>
      <c r="SJH43" s="762"/>
      <c r="SJI43" s="762"/>
      <c r="SJJ43" s="762"/>
      <c r="SJK43" s="762"/>
      <c r="SJL43" s="762"/>
      <c r="SJM43" s="762"/>
      <c r="SJN43" s="762"/>
      <c r="SJO43" s="762"/>
      <c r="SJP43" s="762"/>
      <c r="SJQ43" s="762"/>
      <c r="SJR43" s="762"/>
      <c r="SJS43" s="762"/>
      <c r="SJT43" s="762"/>
      <c r="SJU43" s="762"/>
      <c r="SJV43" s="762"/>
      <c r="SJW43" s="762"/>
      <c r="SJX43" s="762"/>
      <c r="SJY43" s="762"/>
      <c r="SJZ43" s="762"/>
      <c r="SKA43" s="762"/>
      <c r="SKB43" s="762"/>
      <c r="SKC43" s="762"/>
      <c r="SKD43" s="762"/>
      <c r="SKE43" s="762"/>
      <c r="SKF43" s="762"/>
      <c r="SKG43" s="762"/>
      <c r="SKH43" s="762"/>
      <c r="SKI43" s="762"/>
      <c r="SKJ43" s="762"/>
      <c r="SKK43" s="762"/>
      <c r="SKL43" s="762"/>
      <c r="SKM43" s="762"/>
      <c r="SKN43" s="762"/>
      <c r="SKO43" s="762"/>
      <c r="SKP43" s="762"/>
      <c r="SKQ43" s="762"/>
      <c r="SKR43" s="762"/>
      <c r="SKS43" s="762"/>
      <c r="SKT43" s="762"/>
      <c r="SKU43" s="762"/>
      <c r="SKV43" s="762"/>
      <c r="SKW43" s="762"/>
      <c r="SKX43" s="762"/>
      <c r="SKY43" s="762"/>
      <c r="SKZ43" s="762"/>
      <c r="SLA43" s="762"/>
      <c r="SLB43" s="762"/>
      <c r="SLC43" s="762"/>
      <c r="SLD43" s="762"/>
      <c r="SLE43" s="762"/>
      <c r="SLF43" s="762"/>
      <c r="SLG43" s="762"/>
      <c r="SLH43" s="762"/>
      <c r="SLI43" s="762"/>
      <c r="SLJ43" s="762"/>
      <c r="SLK43" s="762"/>
      <c r="SLL43" s="762"/>
      <c r="SLM43" s="762"/>
      <c r="SLN43" s="762"/>
      <c r="SLO43" s="762"/>
      <c r="SLP43" s="762"/>
      <c r="SLQ43" s="762"/>
      <c r="SLR43" s="762"/>
      <c r="SLS43" s="762"/>
      <c r="SLT43" s="762"/>
      <c r="SLU43" s="762"/>
      <c r="SLV43" s="762"/>
      <c r="SLW43" s="762"/>
      <c r="SLX43" s="762"/>
      <c r="SLY43" s="762"/>
      <c r="SLZ43" s="762"/>
      <c r="SMA43" s="762"/>
      <c r="SMB43" s="762"/>
      <c r="SMC43" s="762"/>
      <c r="SMD43" s="762"/>
      <c r="SME43" s="762"/>
      <c r="SMF43" s="762"/>
      <c r="SMG43" s="762"/>
      <c r="SMH43" s="762"/>
      <c r="SMI43" s="762"/>
      <c r="SMJ43" s="762"/>
      <c r="SMK43" s="762"/>
      <c r="SML43" s="762"/>
      <c r="SMM43" s="762"/>
      <c r="SMN43" s="762"/>
      <c r="SMO43" s="762"/>
      <c r="SMP43" s="762"/>
      <c r="SMQ43" s="762"/>
      <c r="SMR43" s="762"/>
      <c r="SMS43" s="762"/>
      <c r="SMT43" s="762"/>
      <c r="SMU43" s="762"/>
      <c r="SMV43" s="762"/>
      <c r="SMW43" s="762"/>
      <c r="SMX43" s="762"/>
      <c r="SMY43" s="762"/>
      <c r="SMZ43" s="762"/>
      <c r="SNA43" s="762"/>
      <c r="SNB43" s="762"/>
      <c r="SNC43" s="762"/>
      <c r="SND43" s="762"/>
      <c r="SNE43" s="762"/>
      <c r="SNF43" s="762"/>
      <c r="SNG43" s="762"/>
      <c r="SNH43" s="762"/>
      <c r="SNI43" s="762"/>
      <c r="SNJ43" s="762"/>
      <c r="SNK43" s="762"/>
      <c r="SNL43" s="762"/>
      <c r="SNM43" s="762"/>
      <c r="SNN43" s="762"/>
      <c r="SNO43" s="762"/>
      <c r="SNP43" s="762"/>
      <c r="SNQ43" s="762"/>
      <c r="SNR43" s="762"/>
      <c r="SNS43" s="762"/>
      <c r="SNT43" s="762"/>
      <c r="SNU43" s="762"/>
      <c r="SNV43" s="762"/>
      <c r="SNW43" s="762"/>
      <c r="SNX43" s="762"/>
      <c r="SNY43" s="762"/>
      <c r="SNZ43" s="762"/>
      <c r="SOA43" s="762"/>
      <c r="SOB43" s="762"/>
      <c r="SOC43" s="762"/>
      <c r="SOD43" s="762"/>
      <c r="SOE43" s="762"/>
      <c r="SOF43" s="762"/>
      <c r="SOG43" s="762"/>
      <c r="SOH43" s="762"/>
      <c r="SOI43" s="762"/>
      <c r="SOJ43" s="762"/>
      <c r="SOK43" s="762"/>
      <c r="SOL43" s="762"/>
      <c r="SOM43" s="762"/>
      <c r="SON43" s="762"/>
      <c r="SOO43" s="762"/>
      <c r="SOP43" s="762"/>
      <c r="SOQ43" s="762"/>
      <c r="SOR43" s="762"/>
      <c r="SOS43" s="762"/>
      <c r="SOT43" s="762"/>
      <c r="SOU43" s="762"/>
      <c r="SOV43" s="762"/>
      <c r="SOW43" s="762"/>
      <c r="SOX43" s="762"/>
      <c r="SOY43" s="762"/>
      <c r="SOZ43" s="762"/>
      <c r="SPA43" s="762"/>
      <c r="SPB43" s="762"/>
      <c r="SPC43" s="762"/>
      <c r="SPD43" s="762"/>
      <c r="SPE43" s="762"/>
      <c r="SPF43" s="762"/>
      <c r="SPG43" s="762"/>
      <c r="SPH43" s="762"/>
      <c r="SPI43" s="762"/>
      <c r="SPJ43" s="762"/>
      <c r="SPK43" s="762"/>
      <c r="SPL43" s="762"/>
      <c r="SPM43" s="762"/>
      <c r="SPN43" s="762"/>
      <c r="SPO43" s="762"/>
      <c r="SPP43" s="762"/>
      <c r="SPQ43" s="762"/>
      <c r="SPR43" s="762"/>
      <c r="SPS43" s="762"/>
      <c r="SPT43" s="762"/>
      <c r="SPU43" s="762"/>
      <c r="SPV43" s="762"/>
      <c r="SPW43" s="762"/>
      <c r="SPX43" s="762"/>
      <c r="SPY43" s="762"/>
      <c r="SPZ43" s="762"/>
      <c r="SQA43" s="762"/>
      <c r="SQB43" s="762"/>
      <c r="SQC43" s="762"/>
      <c r="SQD43" s="762"/>
      <c r="SQE43" s="762"/>
      <c r="SQF43" s="762"/>
      <c r="SQG43" s="762"/>
      <c r="SQH43" s="762"/>
      <c r="SQI43" s="762"/>
      <c r="SQJ43" s="762"/>
      <c r="SQK43" s="762"/>
      <c r="SQL43" s="762"/>
      <c r="SQM43" s="762"/>
      <c r="SQN43" s="762"/>
      <c r="SQO43" s="762"/>
      <c r="SQP43" s="762"/>
      <c r="SQQ43" s="762"/>
      <c r="SQR43" s="762"/>
      <c r="SQS43" s="762"/>
      <c r="SQT43" s="762"/>
      <c r="SQU43" s="762"/>
      <c r="SQV43" s="762"/>
      <c r="SQW43" s="762"/>
      <c r="SQX43" s="762"/>
      <c r="SQY43" s="762"/>
      <c r="SQZ43" s="762"/>
      <c r="SRA43" s="762"/>
      <c r="SRB43" s="762"/>
      <c r="SRC43" s="762"/>
      <c r="SRD43" s="762"/>
      <c r="SRE43" s="762"/>
      <c r="SRF43" s="762"/>
      <c r="SRG43" s="762"/>
      <c r="SRH43" s="762"/>
      <c r="SRI43" s="762"/>
      <c r="SRJ43" s="762"/>
      <c r="SRK43" s="762"/>
      <c r="SRL43" s="762"/>
      <c r="SRM43" s="762"/>
      <c r="SRN43" s="762"/>
      <c r="SRO43" s="762"/>
      <c r="SRP43" s="762"/>
      <c r="SRQ43" s="762"/>
      <c r="SRR43" s="762"/>
      <c r="SRS43" s="762"/>
      <c r="SRT43" s="762"/>
      <c r="SRU43" s="762"/>
      <c r="SRV43" s="762"/>
      <c r="SRW43" s="762"/>
      <c r="SRX43" s="762"/>
      <c r="SRY43" s="762"/>
      <c r="SRZ43" s="762"/>
      <c r="SSA43" s="762"/>
      <c r="SSB43" s="762"/>
      <c r="SSC43" s="762"/>
      <c r="SSD43" s="762"/>
      <c r="SSE43" s="762"/>
      <c r="SSF43" s="762"/>
      <c r="SSG43" s="762"/>
      <c r="SSH43" s="762"/>
      <c r="SSI43" s="762"/>
      <c r="SSJ43" s="762"/>
      <c r="SSK43" s="762"/>
      <c r="SSL43" s="762"/>
      <c r="SSM43" s="762"/>
      <c r="SSN43" s="762"/>
      <c r="SSO43" s="762"/>
      <c r="SSP43" s="762"/>
      <c r="SSQ43" s="762"/>
      <c r="SSR43" s="762"/>
      <c r="SSS43" s="762"/>
      <c r="SST43" s="762"/>
      <c r="SSU43" s="762"/>
      <c r="SSV43" s="762"/>
      <c r="SSW43" s="762"/>
      <c r="SSX43" s="762"/>
      <c r="SSY43" s="762"/>
      <c r="SSZ43" s="762"/>
      <c r="STA43" s="762"/>
      <c r="STB43" s="762"/>
      <c r="STC43" s="762"/>
      <c r="STD43" s="762"/>
      <c r="STE43" s="762"/>
      <c r="STF43" s="762"/>
      <c r="STG43" s="762"/>
      <c r="STH43" s="762"/>
      <c r="STI43" s="762"/>
      <c r="STJ43" s="762"/>
      <c r="STK43" s="762"/>
      <c r="STL43" s="762"/>
      <c r="STM43" s="762"/>
      <c r="STN43" s="762"/>
      <c r="STO43" s="762"/>
      <c r="STP43" s="762"/>
      <c r="STQ43" s="762"/>
      <c r="STR43" s="762"/>
      <c r="STS43" s="762"/>
      <c r="STT43" s="762"/>
      <c r="STU43" s="762"/>
      <c r="STV43" s="762"/>
      <c r="STW43" s="762"/>
      <c r="STX43" s="762"/>
      <c r="STY43" s="762"/>
      <c r="STZ43" s="762"/>
      <c r="SUA43" s="762"/>
      <c r="SUB43" s="762"/>
      <c r="SUC43" s="762"/>
      <c r="SUD43" s="762"/>
      <c r="SUE43" s="762"/>
      <c r="SUF43" s="762"/>
      <c r="SUG43" s="762"/>
      <c r="SUH43" s="762"/>
      <c r="SUI43" s="762"/>
      <c r="SUJ43" s="762"/>
      <c r="SUK43" s="762"/>
      <c r="SUL43" s="762"/>
      <c r="SUM43" s="762"/>
      <c r="SUN43" s="762"/>
      <c r="SUO43" s="762"/>
      <c r="SUP43" s="762"/>
      <c r="SUQ43" s="762"/>
      <c r="SUR43" s="762"/>
      <c r="SUS43" s="762"/>
      <c r="SUT43" s="762"/>
      <c r="SUU43" s="762"/>
      <c r="SUV43" s="762"/>
      <c r="SUW43" s="762"/>
      <c r="SUX43" s="762"/>
      <c r="SUY43" s="762"/>
      <c r="SUZ43" s="762"/>
      <c r="SVA43" s="762"/>
      <c r="SVB43" s="762"/>
      <c r="SVC43" s="762"/>
      <c r="SVD43" s="762"/>
      <c r="SVE43" s="762"/>
      <c r="SVF43" s="762"/>
      <c r="SVG43" s="762"/>
      <c r="SVH43" s="762"/>
      <c r="SVI43" s="762"/>
      <c r="SVJ43" s="762"/>
      <c r="SVK43" s="762"/>
      <c r="SVL43" s="762"/>
      <c r="SVM43" s="762"/>
      <c r="SVN43" s="762"/>
      <c r="SVO43" s="762"/>
      <c r="SVP43" s="762"/>
      <c r="SVQ43" s="762"/>
      <c r="SVR43" s="762"/>
      <c r="SVS43" s="762"/>
      <c r="SVT43" s="762"/>
      <c r="SVU43" s="762"/>
      <c r="SVV43" s="762"/>
      <c r="SVW43" s="762"/>
      <c r="SVX43" s="762"/>
      <c r="SVY43" s="762"/>
      <c r="SVZ43" s="762"/>
      <c r="SWA43" s="762"/>
      <c r="SWB43" s="762"/>
      <c r="SWC43" s="762"/>
      <c r="SWD43" s="762"/>
      <c r="SWE43" s="762"/>
      <c r="SWF43" s="762"/>
      <c r="SWG43" s="762"/>
      <c r="SWH43" s="762"/>
      <c r="SWI43" s="762"/>
      <c r="SWJ43" s="762"/>
      <c r="SWK43" s="762"/>
      <c r="SWL43" s="762"/>
      <c r="SWM43" s="762"/>
      <c r="SWN43" s="762"/>
      <c r="SWO43" s="762"/>
      <c r="SWP43" s="762"/>
      <c r="SWQ43" s="762"/>
      <c r="SWR43" s="762"/>
      <c r="SWS43" s="762"/>
      <c r="SWT43" s="762"/>
      <c r="SWU43" s="762"/>
      <c r="SWV43" s="762"/>
      <c r="SWW43" s="762"/>
      <c r="SWX43" s="762"/>
      <c r="SWY43" s="762"/>
      <c r="SWZ43" s="762"/>
      <c r="SXA43" s="762"/>
      <c r="SXB43" s="762"/>
      <c r="SXC43" s="762"/>
      <c r="SXD43" s="762"/>
      <c r="SXE43" s="762"/>
      <c r="SXF43" s="762"/>
      <c r="SXG43" s="762"/>
      <c r="SXH43" s="762"/>
      <c r="SXI43" s="762"/>
      <c r="SXJ43" s="762"/>
      <c r="SXK43" s="762"/>
      <c r="SXL43" s="762"/>
      <c r="SXM43" s="762"/>
      <c r="SXN43" s="762"/>
      <c r="SXO43" s="762"/>
      <c r="SXP43" s="762"/>
      <c r="SXQ43" s="762"/>
      <c r="SXR43" s="762"/>
      <c r="SXS43" s="762"/>
      <c r="SXT43" s="762"/>
      <c r="SXU43" s="762"/>
      <c r="SXV43" s="762"/>
      <c r="SXW43" s="762"/>
      <c r="SXX43" s="762"/>
      <c r="SXY43" s="762"/>
      <c r="SXZ43" s="762"/>
      <c r="SYA43" s="762"/>
      <c r="SYB43" s="762"/>
      <c r="SYC43" s="762"/>
      <c r="SYD43" s="762"/>
      <c r="SYE43" s="762"/>
      <c r="SYF43" s="762"/>
      <c r="SYG43" s="762"/>
      <c r="SYH43" s="762"/>
      <c r="SYI43" s="762"/>
      <c r="SYJ43" s="762"/>
      <c r="SYK43" s="762"/>
      <c r="SYL43" s="762"/>
      <c r="SYM43" s="762"/>
      <c r="SYN43" s="762"/>
      <c r="SYO43" s="762"/>
      <c r="SYP43" s="762"/>
      <c r="SYQ43" s="762"/>
      <c r="SYR43" s="762"/>
      <c r="SYS43" s="762"/>
      <c r="SYT43" s="762"/>
      <c r="SYU43" s="762"/>
      <c r="SYV43" s="762"/>
      <c r="SYW43" s="762"/>
      <c r="SYX43" s="762"/>
      <c r="SYY43" s="762"/>
      <c r="SYZ43" s="762"/>
      <c r="SZA43" s="762"/>
      <c r="SZB43" s="762"/>
      <c r="SZC43" s="762"/>
      <c r="SZD43" s="762"/>
      <c r="SZE43" s="762"/>
      <c r="SZF43" s="762"/>
      <c r="SZG43" s="762"/>
      <c r="SZH43" s="762"/>
      <c r="SZI43" s="762"/>
      <c r="SZJ43" s="762"/>
      <c r="SZK43" s="762"/>
      <c r="SZL43" s="762"/>
      <c r="SZM43" s="762"/>
      <c r="SZN43" s="762"/>
      <c r="SZO43" s="762"/>
      <c r="SZP43" s="762"/>
      <c r="SZQ43" s="762"/>
      <c r="SZR43" s="762"/>
      <c r="SZS43" s="762"/>
      <c r="SZT43" s="762"/>
      <c r="SZU43" s="762"/>
      <c r="SZV43" s="762"/>
      <c r="SZW43" s="762"/>
      <c r="SZX43" s="762"/>
      <c r="SZY43" s="762"/>
      <c r="SZZ43" s="762"/>
      <c r="TAA43" s="762"/>
      <c r="TAB43" s="762"/>
      <c r="TAC43" s="762"/>
      <c r="TAD43" s="762"/>
      <c r="TAE43" s="762"/>
      <c r="TAF43" s="762"/>
      <c r="TAG43" s="762"/>
      <c r="TAH43" s="762"/>
      <c r="TAI43" s="762"/>
      <c r="TAJ43" s="762"/>
      <c r="TAK43" s="762"/>
      <c r="TAL43" s="762"/>
      <c r="TAM43" s="762"/>
      <c r="TAN43" s="762"/>
      <c r="TAO43" s="762"/>
      <c r="TAP43" s="762"/>
      <c r="TAQ43" s="762"/>
      <c r="TAR43" s="762"/>
      <c r="TAS43" s="762"/>
      <c r="TAT43" s="762"/>
      <c r="TAU43" s="762"/>
      <c r="TAV43" s="762"/>
      <c r="TAW43" s="762"/>
      <c r="TAX43" s="762"/>
      <c r="TAY43" s="762"/>
      <c r="TAZ43" s="762"/>
      <c r="TBA43" s="762"/>
      <c r="TBB43" s="762"/>
      <c r="TBC43" s="762"/>
      <c r="TBD43" s="762"/>
      <c r="TBE43" s="762"/>
      <c r="TBF43" s="762"/>
      <c r="TBG43" s="762"/>
      <c r="TBH43" s="762"/>
      <c r="TBI43" s="762"/>
      <c r="TBJ43" s="762"/>
      <c r="TBK43" s="762"/>
      <c r="TBL43" s="762"/>
      <c r="TBM43" s="762"/>
      <c r="TBN43" s="762"/>
      <c r="TBO43" s="762"/>
      <c r="TBP43" s="762"/>
      <c r="TBQ43" s="762"/>
      <c r="TBR43" s="762"/>
      <c r="TBS43" s="762"/>
      <c r="TBT43" s="762"/>
      <c r="TBU43" s="762"/>
      <c r="TBV43" s="762"/>
      <c r="TBW43" s="762"/>
      <c r="TBX43" s="762"/>
      <c r="TBY43" s="762"/>
      <c r="TBZ43" s="762"/>
      <c r="TCA43" s="762"/>
      <c r="TCB43" s="762"/>
      <c r="TCC43" s="762"/>
      <c r="TCD43" s="762"/>
      <c r="TCE43" s="762"/>
      <c r="TCF43" s="762"/>
      <c r="TCG43" s="762"/>
      <c r="TCH43" s="762"/>
      <c r="TCI43" s="762"/>
      <c r="TCJ43" s="762"/>
      <c r="TCK43" s="762"/>
      <c r="TCL43" s="762"/>
      <c r="TCM43" s="762"/>
      <c r="TCN43" s="762"/>
      <c r="TCO43" s="762"/>
      <c r="TCP43" s="762"/>
      <c r="TCQ43" s="762"/>
      <c r="TCR43" s="762"/>
      <c r="TCS43" s="762"/>
      <c r="TCT43" s="762"/>
      <c r="TCU43" s="762"/>
      <c r="TCV43" s="762"/>
      <c r="TCW43" s="762"/>
      <c r="TCX43" s="762"/>
      <c r="TCY43" s="762"/>
      <c r="TCZ43" s="762"/>
      <c r="TDA43" s="762"/>
      <c r="TDB43" s="762"/>
      <c r="TDC43" s="762"/>
      <c r="TDD43" s="762"/>
      <c r="TDE43" s="762"/>
      <c r="TDF43" s="762"/>
      <c r="TDG43" s="762"/>
      <c r="TDH43" s="762"/>
      <c r="TDI43" s="762"/>
      <c r="TDJ43" s="762"/>
      <c r="TDK43" s="762"/>
      <c r="TDL43" s="762"/>
      <c r="TDM43" s="762"/>
      <c r="TDN43" s="762"/>
      <c r="TDO43" s="762"/>
      <c r="TDP43" s="762"/>
      <c r="TDQ43" s="762"/>
      <c r="TDR43" s="762"/>
      <c r="TDS43" s="762"/>
      <c r="TDT43" s="762"/>
      <c r="TDU43" s="762"/>
      <c r="TDV43" s="762"/>
      <c r="TDW43" s="762"/>
      <c r="TDX43" s="762"/>
      <c r="TDY43" s="762"/>
      <c r="TDZ43" s="762"/>
      <c r="TEA43" s="762"/>
      <c r="TEB43" s="762"/>
      <c r="TEC43" s="762"/>
      <c r="TED43" s="762"/>
      <c r="TEE43" s="762"/>
      <c r="TEF43" s="762"/>
      <c r="TEG43" s="762"/>
      <c r="TEH43" s="762"/>
      <c r="TEI43" s="762"/>
      <c r="TEJ43" s="762"/>
      <c r="TEK43" s="762"/>
      <c r="TEL43" s="762"/>
      <c r="TEM43" s="762"/>
      <c r="TEN43" s="762"/>
      <c r="TEO43" s="762"/>
      <c r="TEP43" s="762"/>
      <c r="TEQ43" s="762"/>
      <c r="TER43" s="762"/>
      <c r="TES43" s="762"/>
      <c r="TET43" s="762"/>
      <c r="TEU43" s="762"/>
      <c r="TEV43" s="762"/>
      <c r="TEW43" s="762"/>
      <c r="TEX43" s="762"/>
      <c r="TEY43" s="762"/>
      <c r="TEZ43" s="762"/>
      <c r="TFA43" s="762"/>
      <c r="TFB43" s="762"/>
      <c r="TFC43" s="762"/>
      <c r="TFD43" s="762"/>
      <c r="TFE43" s="762"/>
      <c r="TFF43" s="762"/>
      <c r="TFG43" s="762"/>
      <c r="TFH43" s="762"/>
      <c r="TFI43" s="762"/>
      <c r="TFJ43" s="762"/>
      <c r="TFK43" s="762"/>
      <c r="TFL43" s="762"/>
      <c r="TFM43" s="762"/>
      <c r="TFN43" s="762"/>
      <c r="TFO43" s="762"/>
      <c r="TFP43" s="762"/>
      <c r="TFQ43" s="762"/>
      <c r="TFR43" s="762"/>
      <c r="TFS43" s="762"/>
      <c r="TFT43" s="762"/>
      <c r="TFU43" s="762"/>
      <c r="TFV43" s="762"/>
      <c r="TFW43" s="762"/>
      <c r="TFX43" s="762"/>
      <c r="TFY43" s="762"/>
      <c r="TFZ43" s="762"/>
      <c r="TGA43" s="762"/>
      <c r="TGB43" s="762"/>
      <c r="TGC43" s="762"/>
      <c r="TGD43" s="762"/>
      <c r="TGE43" s="762"/>
      <c r="TGF43" s="762"/>
      <c r="TGG43" s="762"/>
      <c r="TGH43" s="762"/>
      <c r="TGI43" s="762"/>
      <c r="TGJ43" s="762"/>
      <c r="TGK43" s="762"/>
      <c r="TGL43" s="762"/>
      <c r="TGM43" s="762"/>
      <c r="TGN43" s="762"/>
      <c r="TGO43" s="762"/>
      <c r="TGP43" s="762"/>
      <c r="TGQ43" s="762"/>
      <c r="TGR43" s="762"/>
      <c r="TGS43" s="762"/>
      <c r="TGT43" s="762"/>
      <c r="TGU43" s="762"/>
      <c r="TGV43" s="762"/>
      <c r="TGW43" s="762"/>
      <c r="TGX43" s="762"/>
      <c r="TGY43" s="762"/>
      <c r="TGZ43" s="762"/>
      <c r="THA43" s="762"/>
      <c r="THB43" s="762"/>
      <c r="THC43" s="762"/>
      <c r="THD43" s="762"/>
      <c r="THE43" s="762"/>
      <c r="THF43" s="762"/>
      <c r="THG43" s="762"/>
      <c r="THH43" s="762"/>
      <c r="THI43" s="762"/>
      <c r="THJ43" s="762"/>
      <c r="THK43" s="762"/>
      <c r="THL43" s="762"/>
      <c r="THM43" s="762"/>
      <c r="THN43" s="762"/>
      <c r="THO43" s="762"/>
      <c r="THP43" s="762"/>
      <c r="THQ43" s="762"/>
      <c r="THR43" s="762"/>
      <c r="THS43" s="762"/>
      <c r="THT43" s="762"/>
      <c r="THU43" s="762"/>
      <c r="THV43" s="762"/>
      <c r="THW43" s="762"/>
      <c r="THX43" s="762"/>
      <c r="THY43" s="762"/>
      <c r="THZ43" s="762"/>
      <c r="TIA43" s="762"/>
      <c r="TIB43" s="762"/>
      <c r="TIC43" s="762"/>
      <c r="TID43" s="762"/>
      <c r="TIE43" s="762"/>
      <c r="TIF43" s="762"/>
      <c r="TIG43" s="762"/>
      <c r="TIH43" s="762"/>
      <c r="TII43" s="762"/>
      <c r="TIJ43" s="762"/>
      <c r="TIK43" s="762"/>
      <c r="TIL43" s="762"/>
      <c r="TIM43" s="762"/>
      <c r="TIN43" s="762"/>
      <c r="TIO43" s="762"/>
      <c r="TIP43" s="762"/>
      <c r="TIQ43" s="762"/>
      <c r="TIR43" s="762"/>
      <c r="TIS43" s="762"/>
      <c r="TIT43" s="762"/>
      <c r="TIU43" s="762"/>
      <c r="TIV43" s="762"/>
      <c r="TIW43" s="762"/>
      <c r="TIX43" s="762"/>
      <c r="TIY43" s="762"/>
      <c r="TIZ43" s="762"/>
      <c r="TJA43" s="762"/>
      <c r="TJB43" s="762"/>
      <c r="TJC43" s="762"/>
      <c r="TJD43" s="762"/>
      <c r="TJE43" s="762"/>
      <c r="TJF43" s="762"/>
      <c r="TJG43" s="762"/>
      <c r="TJH43" s="762"/>
      <c r="TJI43" s="762"/>
      <c r="TJJ43" s="762"/>
      <c r="TJK43" s="762"/>
      <c r="TJL43" s="762"/>
      <c r="TJM43" s="762"/>
      <c r="TJN43" s="762"/>
      <c r="TJO43" s="762"/>
      <c r="TJP43" s="762"/>
      <c r="TJQ43" s="762"/>
      <c r="TJR43" s="762"/>
      <c r="TJS43" s="762"/>
      <c r="TJT43" s="762"/>
      <c r="TJU43" s="762"/>
      <c r="TJV43" s="762"/>
      <c r="TJW43" s="762"/>
      <c r="TJX43" s="762"/>
      <c r="TJY43" s="762"/>
      <c r="TJZ43" s="762"/>
      <c r="TKA43" s="762"/>
      <c r="TKB43" s="762"/>
      <c r="TKC43" s="762"/>
      <c r="TKD43" s="762"/>
      <c r="TKE43" s="762"/>
      <c r="TKF43" s="762"/>
      <c r="TKG43" s="762"/>
      <c r="TKH43" s="762"/>
      <c r="TKI43" s="762"/>
      <c r="TKJ43" s="762"/>
      <c r="TKK43" s="762"/>
      <c r="TKL43" s="762"/>
      <c r="TKM43" s="762"/>
      <c r="TKN43" s="762"/>
      <c r="TKO43" s="762"/>
      <c r="TKP43" s="762"/>
      <c r="TKQ43" s="762"/>
      <c r="TKR43" s="762"/>
      <c r="TKS43" s="762"/>
      <c r="TKT43" s="762"/>
      <c r="TKU43" s="762"/>
      <c r="TKV43" s="762"/>
      <c r="TKW43" s="762"/>
      <c r="TKX43" s="762"/>
      <c r="TKY43" s="762"/>
      <c r="TKZ43" s="762"/>
      <c r="TLA43" s="762"/>
      <c r="TLB43" s="762"/>
      <c r="TLC43" s="762"/>
      <c r="TLD43" s="762"/>
      <c r="TLE43" s="762"/>
      <c r="TLF43" s="762"/>
      <c r="TLG43" s="762"/>
      <c r="TLH43" s="762"/>
      <c r="TLI43" s="762"/>
      <c r="TLJ43" s="762"/>
      <c r="TLK43" s="762"/>
      <c r="TLL43" s="762"/>
      <c r="TLM43" s="762"/>
      <c r="TLN43" s="762"/>
      <c r="TLO43" s="762"/>
      <c r="TLP43" s="762"/>
      <c r="TLQ43" s="762"/>
      <c r="TLR43" s="762"/>
      <c r="TLS43" s="762"/>
      <c r="TLT43" s="762"/>
      <c r="TLU43" s="762"/>
      <c r="TLV43" s="762"/>
      <c r="TLW43" s="762"/>
      <c r="TLX43" s="762"/>
      <c r="TLY43" s="762"/>
      <c r="TLZ43" s="762"/>
      <c r="TMA43" s="762"/>
      <c r="TMB43" s="762"/>
      <c r="TMC43" s="762"/>
      <c r="TMD43" s="762"/>
      <c r="TME43" s="762"/>
      <c r="TMF43" s="762"/>
      <c r="TMG43" s="762"/>
      <c r="TMH43" s="762"/>
      <c r="TMI43" s="762"/>
      <c r="TMJ43" s="762"/>
      <c r="TMK43" s="762"/>
      <c r="TML43" s="762"/>
      <c r="TMM43" s="762"/>
      <c r="TMN43" s="762"/>
      <c r="TMO43" s="762"/>
      <c r="TMP43" s="762"/>
      <c r="TMQ43" s="762"/>
      <c r="TMR43" s="762"/>
      <c r="TMS43" s="762"/>
      <c r="TMT43" s="762"/>
      <c r="TMU43" s="762"/>
      <c r="TMV43" s="762"/>
      <c r="TMW43" s="762"/>
      <c r="TMX43" s="762"/>
      <c r="TMY43" s="762"/>
      <c r="TMZ43" s="762"/>
      <c r="TNA43" s="762"/>
      <c r="TNB43" s="762"/>
      <c r="TNC43" s="762"/>
      <c r="TND43" s="762"/>
      <c r="TNE43" s="762"/>
      <c r="TNF43" s="762"/>
      <c r="TNG43" s="762"/>
      <c r="TNH43" s="762"/>
      <c r="TNI43" s="762"/>
      <c r="TNJ43" s="762"/>
      <c r="TNK43" s="762"/>
      <c r="TNL43" s="762"/>
      <c r="TNM43" s="762"/>
      <c r="TNN43" s="762"/>
      <c r="TNO43" s="762"/>
      <c r="TNP43" s="762"/>
      <c r="TNQ43" s="762"/>
      <c r="TNR43" s="762"/>
      <c r="TNS43" s="762"/>
      <c r="TNT43" s="762"/>
      <c r="TNU43" s="762"/>
      <c r="TNV43" s="762"/>
      <c r="TNW43" s="762"/>
      <c r="TNX43" s="762"/>
      <c r="TNY43" s="762"/>
      <c r="TNZ43" s="762"/>
      <c r="TOA43" s="762"/>
      <c r="TOB43" s="762"/>
      <c r="TOC43" s="762"/>
      <c r="TOD43" s="762"/>
      <c r="TOE43" s="762"/>
      <c r="TOF43" s="762"/>
      <c r="TOG43" s="762"/>
      <c r="TOH43" s="762"/>
      <c r="TOI43" s="762"/>
      <c r="TOJ43" s="762"/>
      <c r="TOK43" s="762"/>
      <c r="TOL43" s="762"/>
      <c r="TOM43" s="762"/>
      <c r="TON43" s="762"/>
      <c r="TOO43" s="762"/>
      <c r="TOP43" s="762"/>
      <c r="TOQ43" s="762"/>
      <c r="TOR43" s="762"/>
      <c r="TOS43" s="762"/>
      <c r="TOT43" s="762"/>
      <c r="TOU43" s="762"/>
      <c r="TOV43" s="762"/>
      <c r="TOW43" s="762"/>
      <c r="TOX43" s="762"/>
      <c r="TOY43" s="762"/>
      <c r="TOZ43" s="762"/>
      <c r="TPA43" s="762"/>
      <c r="TPB43" s="762"/>
      <c r="TPC43" s="762"/>
      <c r="TPD43" s="762"/>
      <c r="TPE43" s="762"/>
      <c r="TPF43" s="762"/>
      <c r="TPG43" s="762"/>
      <c r="TPH43" s="762"/>
      <c r="TPI43" s="762"/>
      <c r="TPJ43" s="762"/>
      <c r="TPK43" s="762"/>
      <c r="TPL43" s="762"/>
      <c r="TPM43" s="762"/>
      <c r="TPN43" s="762"/>
      <c r="TPO43" s="762"/>
      <c r="TPP43" s="762"/>
      <c r="TPQ43" s="762"/>
      <c r="TPR43" s="762"/>
      <c r="TPS43" s="762"/>
      <c r="TPT43" s="762"/>
      <c r="TPU43" s="762"/>
      <c r="TPV43" s="762"/>
      <c r="TPW43" s="762"/>
      <c r="TPX43" s="762"/>
      <c r="TPY43" s="762"/>
      <c r="TPZ43" s="762"/>
      <c r="TQA43" s="762"/>
      <c r="TQB43" s="762"/>
      <c r="TQC43" s="762"/>
      <c r="TQD43" s="762"/>
      <c r="TQE43" s="762"/>
      <c r="TQF43" s="762"/>
      <c r="TQG43" s="762"/>
      <c r="TQH43" s="762"/>
      <c r="TQI43" s="762"/>
      <c r="TQJ43" s="762"/>
      <c r="TQK43" s="762"/>
      <c r="TQL43" s="762"/>
      <c r="TQM43" s="762"/>
      <c r="TQN43" s="762"/>
      <c r="TQO43" s="762"/>
      <c r="TQP43" s="762"/>
      <c r="TQQ43" s="762"/>
      <c r="TQR43" s="762"/>
      <c r="TQS43" s="762"/>
      <c r="TQT43" s="762"/>
      <c r="TQU43" s="762"/>
      <c r="TQV43" s="762"/>
      <c r="TQW43" s="762"/>
      <c r="TQX43" s="762"/>
      <c r="TQY43" s="762"/>
      <c r="TQZ43" s="762"/>
      <c r="TRA43" s="762"/>
      <c r="TRB43" s="762"/>
      <c r="TRC43" s="762"/>
      <c r="TRD43" s="762"/>
      <c r="TRE43" s="762"/>
      <c r="TRF43" s="762"/>
      <c r="TRG43" s="762"/>
      <c r="TRH43" s="762"/>
      <c r="TRI43" s="762"/>
      <c r="TRJ43" s="762"/>
      <c r="TRK43" s="762"/>
      <c r="TRL43" s="762"/>
      <c r="TRM43" s="762"/>
      <c r="TRN43" s="762"/>
      <c r="TRO43" s="762"/>
      <c r="TRP43" s="762"/>
      <c r="TRQ43" s="762"/>
      <c r="TRR43" s="762"/>
      <c r="TRS43" s="762"/>
      <c r="TRT43" s="762"/>
      <c r="TRU43" s="762"/>
      <c r="TRV43" s="762"/>
      <c r="TRW43" s="762"/>
      <c r="TRX43" s="762"/>
      <c r="TRY43" s="762"/>
      <c r="TRZ43" s="762"/>
      <c r="TSA43" s="762"/>
      <c r="TSB43" s="762"/>
      <c r="TSC43" s="762"/>
      <c r="TSD43" s="762"/>
      <c r="TSE43" s="762"/>
      <c r="TSF43" s="762"/>
      <c r="TSG43" s="762"/>
      <c r="TSH43" s="762"/>
      <c r="TSI43" s="762"/>
      <c r="TSJ43" s="762"/>
      <c r="TSK43" s="762"/>
      <c r="TSL43" s="762"/>
      <c r="TSM43" s="762"/>
      <c r="TSN43" s="762"/>
      <c r="TSO43" s="762"/>
      <c r="TSP43" s="762"/>
      <c r="TSQ43" s="762"/>
      <c r="TSR43" s="762"/>
      <c r="TSS43" s="762"/>
      <c r="TST43" s="762"/>
      <c r="TSU43" s="762"/>
      <c r="TSV43" s="762"/>
      <c r="TSW43" s="762"/>
      <c r="TSX43" s="762"/>
      <c r="TSY43" s="762"/>
      <c r="TSZ43" s="762"/>
      <c r="TTA43" s="762"/>
      <c r="TTB43" s="762"/>
      <c r="TTC43" s="762"/>
      <c r="TTD43" s="762"/>
      <c r="TTE43" s="762"/>
      <c r="TTF43" s="762"/>
      <c r="TTG43" s="762"/>
      <c r="TTH43" s="762"/>
      <c r="TTI43" s="762"/>
      <c r="TTJ43" s="762"/>
      <c r="TTK43" s="762"/>
      <c r="TTL43" s="762"/>
      <c r="TTM43" s="762"/>
      <c r="TTN43" s="762"/>
      <c r="TTO43" s="762"/>
      <c r="TTP43" s="762"/>
      <c r="TTQ43" s="762"/>
      <c r="TTR43" s="762"/>
      <c r="TTS43" s="762"/>
      <c r="TTT43" s="762"/>
      <c r="TTU43" s="762"/>
      <c r="TTV43" s="762"/>
      <c r="TTW43" s="762"/>
      <c r="TTX43" s="762"/>
      <c r="TTY43" s="762"/>
      <c r="TTZ43" s="762"/>
      <c r="TUA43" s="762"/>
      <c r="TUB43" s="762"/>
      <c r="TUC43" s="762"/>
      <c r="TUD43" s="762"/>
      <c r="TUE43" s="762"/>
      <c r="TUF43" s="762"/>
      <c r="TUG43" s="762"/>
      <c r="TUH43" s="762"/>
      <c r="TUI43" s="762"/>
      <c r="TUJ43" s="762"/>
      <c r="TUK43" s="762"/>
      <c r="TUL43" s="762"/>
      <c r="TUM43" s="762"/>
      <c r="TUN43" s="762"/>
      <c r="TUO43" s="762"/>
      <c r="TUP43" s="762"/>
      <c r="TUQ43" s="762"/>
      <c r="TUR43" s="762"/>
      <c r="TUS43" s="762"/>
      <c r="TUT43" s="762"/>
      <c r="TUU43" s="762"/>
      <c r="TUV43" s="762"/>
      <c r="TUW43" s="762"/>
      <c r="TUX43" s="762"/>
      <c r="TUY43" s="762"/>
      <c r="TUZ43" s="762"/>
      <c r="TVA43" s="762"/>
      <c r="TVB43" s="762"/>
      <c r="TVC43" s="762"/>
      <c r="TVD43" s="762"/>
      <c r="TVE43" s="762"/>
      <c r="TVF43" s="762"/>
      <c r="TVG43" s="762"/>
      <c r="TVH43" s="762"/>
      <c r="TVI43" s="762"/>
      <c r="TVJ43" s="762"/>
      <c r="TVK43" s="762"/>
      <c r="TVL43" s="762"/>
      <c r="TVM43" s="762"/>
      <c r="TVN43" s="762"/>
      <c r="TVO43" s="762"/>
      <c r="TVP43" s="762"/>
      <c r="TVQ43" s="762"/>
      <c r="TVR43" s="762"/>
      <c r="TVS43" s="762"/>
      <c r="TVT43" s="762"/>
      <c r="TVU43" s="762"/>
      <c r="TVV43" s="762"/>
      <c r="TVW43" s="762"/>
      <c r="TVX43" s="762"/>
      <c r="TVY43" s="762"/>
      <c r="TVZ43" s="762"/>
      <c r="TWA43" s="762"/>
      <c r="TWB43" s="762"/>
      <c r="TWC43" s="762"/>
      <c r="TWD43" s="762"/>
      <c r="TWE43" s="762"/>
      <c r="TWF43" s="762"/>
      <c r="TWG43" s="762"/>
      <c r="TWH43" s="762"/>
      <c r="TWI43" s="762"/>
      <c r="TWJ43" s="762"/>
      <c r="TWK43" s="762"/>
      <c r="TWL43" s="762"/>
      <c r="TWM43" s="762"/>
      <c r="TWN43" s="762"/>
      <c r="TWO43" s="762"/>
      <c r="TWP43" s="762"/>
      <c r="TWQ43" s="762"/>
      <c r="TWR43" s="762"/>
      <c r="TWS43" s="762"/>
      <c r="TWT43" s="762"/>
      <c r="TWU43" s="762"/>
      <c r="TWV43" s="762"/>
      <c r="TWW43" s="762"/>
      <c r="TWX43" s="762"/>
      <c r="TWY43" s="762"/>
      <c r="TWZ43" s="762"/>
      <c r="TXA43" s="762"/>
      <c r="TXB43" s="762"/>
      <c r="TXC43" s="762"/>
      <c r="TXD43" s="762"/>
      <c r="TXE43" s="762"/>
      <c r="TXF43" s="762"/>
      <c r="TXG43" s="762"/>
      <c r="TXH43" s="762"/>
      <c r="TXI43" s="762"/>
      <c r="TXJ43" s="762"/>
      <c r="TXK43" s="762"/>
      <c r="TXL43" s="762"/>
      <c r="TXM43" s="762"/>
      <c r="TXN43" s="762"/>
      <c r="TXO43" s="762"/>
      <c r="TXP43" s="762"/>
      <c r="TXQ43" s="762"/>
      <c r="TXR43" s="762"/>
      <c r="TXS43" s="762"/>
      <c r="TXT43" s="762"/>
      <c r="TXU43" s="762"/>
      <c r="TXV43" s="762"/>
      <c r="TXW43" s="762"/>
      <c r="TXX43" s="762"/>
      <c r="TXY43" s="762"/>
      <c r="TXZ43" s="762"/>
      <c r="TYA43" s="762"/>
      <c r="TYB43" s="762"/>
      <c r="TYC43" s="762"/>
      <c r="TYD43" s="762"/>
      <c r="TYE43" s="762"/>
      <c r="TYF43" s="762"/>
      <c r="TYG43" s="762"/>
      <c r="TYH43" s="762"/>
      <c r="TYI43" s="762"/>
      <c r="TYJ43" s="762"/>
      <c r="TYK43" s="762"/>
      <c r="TYL43" s="762"/>
      <c r="TYM43" s="762"/>
      <c r="TYN43" s="762"/>
      <c r="TYO43" s="762"/>
      <c r="TYP43" s="762"/>
      <c r="TYQ43" s="762"/>
      <c r="TYR43" s="762"/>
      <c r="TYS43" s="762"/>
      <c r="TYT43" s="762"/>
      <c r="TYU43" s="762"/>
      <c r="TYV43" s="762"/>
      <c r="TYW43" s="762"/>
      <c r="TYX43" s="762"/>
      <c r="TYY43" s="762"/>
      <c r="TYZ43" s="762"/>
      <c r="TZA43" s="762"/>
      <c r="TZB43" s="762"/>
      <c r="TZC43" s="762"/>
      <c r="TZD43" s="762"/>
      <c r="TZE43" s="762"/>
      <c r="TZF43" s="762"/>
      <c r="TZG43" s="762"/>
      <c r="TZH43" s="762"/>
      <c r="TZI43" s="762"/>
      <c r="TZJ43" s="762"/>
      <c r="TZK43" s="762"/>
      <c r="TZL43" s="762"/>
      <c r="TZM43" s="762"/>
      <c r="TZN43" s="762"/>
      <c r="TZO43" s="762"/>
      <c r="TZP43" s="762"/>
      <c r="TZQ43" s="762"/>
      <c r="TZR43" s="762"/>
      <c r="TZS43" s="762"/>
      <c r="TZT43" s="762"/>
      <c r="TZU43" s="762"/>
      <c r="TZV43" s="762"/>
      <c r="TZW43" s="762"/>
      <c r="TZX43" s="762"/>
      <c r="TZY43" s="762"/>
      <c r="TZZ43" s="762"/>
      <c r="UAA43" s="762"/>
      <c r="UAB43" s="762"/>
      <c r="UAC43" s="762"/>
      <c r="UAD43" s="762"/>
      <c r="UAE43" s="762"/>
      <c r="UAF43" s="762"/>
      <c r="UAG43" s="762"/>
      <c r="UAH43" s="762"/>
      <c r="UAI43" s="762"/>
      <c r="UAJ43" s="762"/>
      <c r="UAK43" s="762"/>
      <c r="UAL43" s="762"/>
      <c r="UAM43" s="762"/>
      <c r="UAN43" s="762"/>
      <c r="UAO43" s="762"/>
      <c r="UAP43" s="762"/>
      <c r="UAQ43" s="762"/>
      <c r="UAR43" s="762"/>
      <c r="UAS43" s="762"/>
      <c r="UAT43" s="762"/>
      <c r="UAU43" s="762"/>
      <c r="UAV43" s="762"/>
      <c r="UAW43" s="762"/>
      <c r="UAX43" s="762"/>
      <c r="UAY43" s="762"/>
      <c r="UAZ43" s="762"/>
      <c r="UBA43" s="762"/>
      <c r="UBB43" s="762"/>
      <c r="UBC43" s="762"/>
      <c r="UBD43" s="762"/>
      <c r="UBE43" s="762"/>
      <c r="UBF43" s="762"/>
      <c r="UBG43" s="762"/>
      <c r="UBH43" s="762"/>
      <c r="UBI43" s="762"/>
      <c r="UBJ43" s="762"/>
      <c r="UBK43" s="762"/>
      <c r="UBL43" s="762"/>
      <c r="UBM43" s="762"/>
      <c r="UBN43" s="762"/>
      <c r="UBO43" s="762"/>
      <c r="UBP43" s="762"/>
      <c r="UBQ43" s="762"/>
      <c r="UBR43" s="762"/>
      <c r="UBS43" s="762"/>
      <c r="UBT43" s="762"/>
      <c r="UBU43" s="762"/>
      <c r="UBV43" s="762"/>
      <c r="UBW43" s="762"/>
      <c r="UBX43" s="762"/>
      <c r="UBY43" s="762"/>
      <c r="UBZ43" s="762"/>
      <c r="UCA43" s="762"/>
      <c r="UCB43" s="762"/>
      <c r="UCC43" s="762"/>
      <c r="UCD43" s="762"/>
      <c r="UCE43" s="762"/>
      <c r="UCF43" s="762"/>
      <c r="UCG43" s="762"/>
      <c r="UCH43" s="762"/>
      <c r="UCI43" s="762"/>
      <c r="UCJ43" s="762"/>
      <c r="UCK43" s="762"/>
      <c r="UCL43" s="762"/>
      <c r="UCM43" s="762"/>
      <c r="UCN43" s="762"/>
      <c r="UCO43" s="762"/>
      <c r="UCP43" s="762"/>
      <c r="UCQ43" s="762"/>
      <c r="UCR43" s="762"/>
      <c r="UCS43" s="762"/>
      <c r="UCT43" s="762"/>
      <c r="UCU43" s="762"/>
      <c r="UCV43" s="762"/>
      <c r="UCW43" s="762"/>
      <c r="UCX43" s="762"/>
      <c r="UCY43" s="762"/>
      <c r="UCZ43" s="762"/>
      <c r="UDA43" s="762"/>
      <c r="UDB43" s="762"/>
      <c r="UDC43" s="762"/>
      <c r="UDD43" s="762"/>
      <c r="UDE43" s="762"/>
      <c r="UDF43" s="762"/>
      <c r="UDG43" s="762"/>
      <c r="UDH43" s="762"/>
      <c r="UDI43" s="762"/>
      <c r="UDJ43" s="762"/>
      <c r="UDK43" s="762"/>
      <c r="UDL43" s="762"/>
      <c r="UDM43" s="762"/>
      <c r="UDN43" s="762"/>
      <c r="UDO43" s="762"/>
      <c r="UDP43" s="762"/>
      <c r="UDQ43" s="762"/>
      <c r="UDR43" s="762"/>
      <c r="UDS43" s="762"/>
      <c r="UDT43" s="762"/>
      <c r="UDU43" s="762"/>
      <c r="UDV43" s="762"/>
      <c r="UDW43" s="762"/>
      <c r="UDX43" s="762"/>
      <c r="UDY43" s="762"/>
      <c r="UDZ43" s="762"/>
      <c r="UEA43" s="762"/>
      <c r="UEB43" s="762"/>
      <c r="UEC43" s="762"/>
      <c r="UED43" s="762"/>
      <c r="UEE43" s="762"/>
      <c r="UEF43" s="762"/>
      <c r="UEG43" s="762"/>
      <c r="UEH43" s="762"/>
      <c r="UEI43" s="762"/>
      <c r="UEJ43" s="762"/>
      <c r="UEK43" s="762"/>
      <c r="UEL43" s="762"/>
      <c r="UEM43" s="762"/>
      <c r="UEN43" s="762"/>
      <c r="UEO43" s="762"/>
      <c r="UEP43" s="762"/>
      <c r="UEQ43" s="762"/>
      <c r="UER43" s="762"/>
      <c r="UES43" s="762"/>
      <c r="UET43" s="762"/>
      <c r="UEU43" s="762"/>
      <c r="UEV43" s="762"/>
      <c r="UEW43" s="762"/>
      <c r="UEX43" s="762"/>
      <c r="UEY43" s="762"/>
      <c r="UEZ43" s="762"/>
      <c r="UFA43" s="762"/>
      <c r="UFB43" s="762"/>
      <c r="UFC43" s="762"/>
      <c r="UFD43" s="762"/>
      <c r="UFE43" s="762"/>
      <c r="UFF43" s="762"/>
      <c r="UFG43" s="762"/>
      <c r="UFH43" s="762"/>
      <c r="UFI43" s="762"/>
      <c r="UFJ43" s="762"/>
      <c r="UFK43" s="762"/>
      <c r="UFL43" s="762"/>
      <c r="UFM43" s="762"/>
      <c r="UFN43" s="762"/>
      <c r="UFO43" s="762"/>
      <c r="UFP43" s="762"/>
      <c r="UFQ43" s="762"/>
      <c r="UFR43" s="762"/>
      <c r="UFS43" s="762"/>
      <c r="UFT43" s="762"/>
      <c r="UFU43" s="762"/>
      <c r="UFV43" s="762"/>
      <c r="UFW43" s="762"/>
      <c r="UFX43" s="762"/>
      <c r="UFY43" s="762"/>
      <c r="UFZ43" s="762"/>
      <c r="UGA43" s="762"/>
      <c r="UGB43" s="762"/>
      <c r="UGC43" s="762"/>
      <c r="UGD43" s="762"/>
      <c r="UGE43" s="762"/>
      <c r="UGF43" s="762"/>
      <c r="UGG43" s="762"/>
      <c r="UGH43" s="762"/>
      <c r="UGI43" s="762"/>
      <c r="UGJ43" s="762"/>
      <c r="UGK43" s="762"/>
      <c r="UGL43" s="762"/>
      <c r="UGM43" s="762"/>
      <c r="UGN43" s="762"/>
      <c r="UGO43" s="762"/>
      <c r="UGP43" s="762"/>
      <c r="UGQ43" s="762"/>
      <c r="UGR43" s="762"/>
      <c r="UGS43" s="762"/>
      <c r="UGT43" s="762"/>
      <c r="UGU43" s="762"/>
      <c r="UGV43" s="762"/>
      <c r="UGW43" s="762"/>
      <c r="UGX43" s="762"/>
      <c r="UGY43" s="762"/>
      <c r="UGZ43" s="762"/>
      <c r="UHA43" s="762"/>
      <c r="UHB43" s="762"/>
      <c r="UHC43" s="762"/>
      <c r="UHD43" s="762"/>
      <c r="UHE43" s="762"/>
      <c r="UHF43" s="762"/>
      <c r="UHG43" s="762"/>
      <c r="UHH43" s="762"/>
      <c r="UHI43" s="762"/>
      <c r="UHJ43" s="762"/>
      <c r="UHK43" s="762"/>
      <c r="UHL43" s="762"/>
      <c r="UHM43" s="762"/>
      <c r="UHN43" s="762"/>
      <c r="UHO43" s="762"/>
      <c r="UHP43" s="762"/>
      <c r="UHQ43" s="762"/>
      <c r="UHR43" s="762"/>
      <c r="UHS43" s="762"/>
      <c r="UHT43" s="762"/>
      <c r="UHU43" s="762"/>
      <c r="UHV43" s="762"/>
      <c r="UHW43" s="762"/>
      <c r="UHX43" s="762"/>
      <c r="UHY43" s="762"/>
      <c r="UHZ43" s="762"/>
      <c r="UIA43" s="762"/>
      <c r="UIB43" s="762"/>
      <c r="UIC43" s="762"/>
      <c r="UID43" s="762"/>
      <c r="UIE43" s="762"/>
      <c r="UIF43" s="762"/>
      <c r="UIG43" s="762"/>
      <c r="UIH43" s="762"/>
      <c r="UII43" s="762"/>
      <c r="UIJ43" s="762"/>
      <c r="UIK43" s="762"/>
      <c r="UIL43" s="762"/>
      <c r="UIM43" s="762"/>
      <c r="UIN43" s="762"/>
      <c r="UIO43" s="762"/>
      <c r="UIP43" s="762"/>
      <c r="UIQ43" s="762"/>
      <c r="UIR43" s="762"/>
      <c r="UIS43" s="762"/>
      <c r="UIT43" s="762"/>
      <c r="UIU43" s="762"/>
      <c r="UIV43" s="762"/>
      <c r="UIW43" s="762"/>
      <c r="UIX43" s="762"/>
      <c r="UIY43" s="762"/>
      <c r="UIZ43" s="762"/>
      <c r="UJA43" s="762"/>
      <c r="UJB43" s="762"/>
      <c r="UJC43" s="762"/>
      <c r="UJD43" s="762"/>
      <c r="UJE43" s="762"/>
      <c r="UJF43" s="762"/>
      <c r="UJG43" s="762"/>
      <c r="UJH43" s="762"/>
      <c r="UJI43" s="762"/>
      <c r="UJJ43" s="762"/>
      <c r="UJK43" s="762"/>
      <c r="UJL43" s="762"/>
      <c r="UJM43" s="762"/>
      <c r="UJN43" s="762"/>
      <c r="UJO43" s="762"/>
      <c r="UJP43" s="762"/>
      <c r="UJQ43" s="762"/>
      <c r="UJR43" s="762"/>
      <c r="UJS43" s="762"/>
      <c r="UJT43" s="762"/>
      <c r="UJU43" s="762"/>
      <c r="UJV43" s="762"/>
      <c r="UJW43" s="762"/>
      <c r="UJX43" s="762"/>
      <c r="UJY43" s="762"/>
      <c r="UJZ43" s="762"/>
      <c r="UKA43" s="762"/>
      <c r="UKB43" s="762"/>
      <c r="UKC43" s="762"/>
      <c r="UKD43" s="762"/>
      <c r="UKE43" s="762"/>
      <c r="UKF43" s="762"/>
      <c r="UKG43" s="762"/>
      <c r="UKH43" s="762"/>
      <c r="UKI43" s="762"/>
      <c r="UKJ43" s="762"/>
      <c r="UKK43" s="762"/>
      <c r="UKL43" s="762"/>
      <c r="UKM43" s="762"/>
      <c r="UKN43" s="762"/>
      <c r="UKO43" s="762"/>
      <c r="UKP43" s="762"/>
      <c r="UKQ43" s="762"/>
      <c r="UKR43" s="762"/>
      <c r="UKS43" s="762"/>
      <c r="UKT43" s="762"/>
      <c r="UKU43" s="762"/>
      <c r="UKV43" s="762"/>
      <c r="UKW43" s="762"/>
      <c r="UKX43" s="762"/>
      <c r="UKY43" s="762"/>
      <c r="UKZ43" s="762"/>
      <c r="ULA43" s="762"/>
      <c r="ULB43" s="762"/>
      <c r="ULC43" s="762"/>
      <c r="ULD43" s="762"/>
      <c r="ULE43" s="762"/>
      <c r="ULF43" s="762"/>
      <c r="ULG43" s="762"/>
      <c r="ULH43" s="762"/>
      <c r="ULI43" s="762"/>
      <c r="ULJ43" s="762"/>
      <c r="ULK43" s="762"/>
      <c r="ULL43" s="762"/>
      <c r="ULM43" s="762"/>
      <c r="ULN43" s="762"/>
      <c r="ULO43" s="762"/>
      <c r="ULP43" s="762"/>
      <c r="ULQ43" s="762"/>
      <c r="ULR43" s="762"/>
      <c r="ULS43" s="762"/>
      <c r="ULT43" s="762"/>
      <c r="ULU43" s="762"/>
      <c r="ULV43" s="762"/>
      <c r="ULW43" s="762"/>
      <c r="ULX43" s="762"/>
      <c r="ULY43" s="762"/>
      <c r="ULZ43" s="762"/>
      <c r="UMA43" s="762"/>
      <c r="UMB43" s="762"/>
      <c r="UMC43" s="762"/>
      <c r="UMD43" s="762"/>
      <c r="UME43" s="762"/>
      <c r="UMF43" s="762"/>
      <c r="UMG43" s="762"/>
      <c r="UMH43" s="762"/>
      <c r="UMI43" s="762"/>
      <c r="UMJ43" s="762"/>
      <c r="UMK43" s="762"/>
      <c r="UML43" s="762"/>
      <c r="UMM43" s="762"/>
      <c r="UMN43" s="762"/>
      <c r="UMO43" s="762"/>
      <c r="UMP43" s="762"/>
      <c r="UMQ43" s="762"/>
      <c r="UMR43" s="762"/>
      <c r="UMS43" s="762"/>
      <c r="UMT43" s="762"/>
      <c r="UMU43" s="762"/>
      <c r="UMV43" s="762"/>
      <c r="UMW43" s="762"/>
      <c r="UMX43" s="762"/>
      <c r="UMY43" s="762"/>
      <c r="UMZ43" s="762"/>
      <c r="UNA43" s="762"/>
      <c r="UNB43" s="762"/>
      <c r="UNC43" s="762"/>
      <c r="UND43" s="762"/>
      <c r="UNE43" s="762"/>
      <c r="UNF43" s="762"/>
      <c r="UNG43" s="762"/>
      <c r="UNH43" s="762"/>
      <c r="UNI43" s="762"/>
      <c r="UNJ43" s="762"/>
      <c r="UNK43" s="762"/>
      <c r="UNL43" s="762"/>
      <c r="UNM43" s="762"/>
      <c r="UNN43" s="762"/>
      <c r="UNO43" s="762"/>
      <c r="UNP43" s="762"/>
      <c r="UNQ43" s="762"/>
      <c r="UNR43" s="762"/>
      <c r="UNS43" s="762"/>
      <c r="UNT43" s="762"/>
      <c r="UNU43" s="762"/>
      <c r="UNV43" s="762"/>
      <c r="UNW43" s="762"/>
      <c r="UNX43" s="762"/>
      <c r="UNY43" s="762"/>
      <c r="UNZ43" s="762"/>
      <c r="UOA43" s="762"/>
      <c r="UOB43" s="762"/>
      <c r="UOC43" s="762"/>
      <c r="UOD43" s="762"/>
      <c r="UOE43" s="762"/>
      <c r="UOF43" s="762"/>
      <c r="UOG43" s="762"/>
      <c r="UOH43" s="762"/>
      <c r="UOI43" s="762"/>
      <c r="UOJ43" s="762"/>
      <c r="UOK43" s="762"/>
      <c r="UOL43" s="762"/>
      <c r="UOM43" s="762"/>
      <c r="UON43" s="762"/>
      <c r="UOO43" s="762"/>
      <c r="UOP43" s="762"/>
      <c r="UOQ43" s="762"/>
      <c r="UOR43" s="762"/>
      <c r="UOS43" s="762"/>
      <c r="UOT43" s="762"/>
      <c r="UOU43" s="762"/>
      <c r="UOV43" s="762"/>
      <c r="UOW43" s="762"/>
      <c r="UOX43" s="762"/>
      <c r="UOY43" s="762"/>
      <c r="UOZ43" s="762"/>
      <c r="UPA43" s="762"/>
      <c r="UPB43" s="762"/>
      <c r="UPC43" s="762"/>
      <c r="UPD43" s="762"/>
      <c r="UPE43" s="762"/>
      <c r="UPF43" s="762"/>
      <c r="UPG43" s="762"/>
      <c r="UPH43" s="762"/>
      <c r="UPI43" s="762"/>
      <c r="UPJ43" s="762"/>
      <c r="UPK43" s="762"/>
      <c r="UPL43" s="762"/>
      <c r="UPM43" s="762"/>
      <c r="UPN43" s="762"/>
      <c r="UPO43" s="762"/>
      <c r="UPP43" s="762"/>
      <c r="UPQ43" s="762"/>
      <c r="UPR43" s="762"/>
      <c r="UPS43" s="762"/>
      <c r="UPT43" s="762"/>
      <c r="UPU43" s="762"/>
      <c r="UPV43" s="762"/>
      <c r="UPW43" s="762"/>
      <c r="UPX43" s="762"/>
      <c r="UPY43" s="762"/>
      <c r="UPZ43" s="762"/>
      <c r="UQA43" s="762"/>
      <c r="UQB43" s="762"/>
      <c r="UQC43" s="762"/>
      <c r="UQD43" s="762"/>
      <c r="UQE43" s="762"/>
      <c r="UQF43" s="762"/>
      <c r="UQG43" s="762"/>
      <c r="UQH43" s="762"/>
      <c r="UQI43" s="762"/>
      <c r="UQJ43" s="762"/>
      <c r="UQK43" s="762"/>
      <c r="UQL43" s="762"/>
      <c r="UQM43" s="762"/>
      <c r="UQN43" s="762"/>
      <c r="UQO43" s="762"/>
      <c r="UQP43" s="762"/>
      <c r="UQQ43" s="762"/>
      <c r="UQR43" s="762"/>
      <c r="UQS43" s="762"/>
      <c r="UQT43" s="762"/>
      <c r="UQU43" s="762"/>
      <c r="UQV43" s="762"/>
      <c r="UQW43" s="762"/>
      <c r="UQX43" s="762"/>
      <c r="UQY43" s="762"/>
      <c r="UQZ43" s="762"/>
      <c r="URA43" s="762"/>
      <c r="URB43" s="762"/>
      <c r="URC43" s="762"/>
      <c r="URD43" s="762"/>
      <c r="URE43" s="762"/>
      <c r="URF43" s="762"/>
      <c r="URG43" s="762"/>
      <c r="URH43" s="762"/>
      <c r="URI43" s="762"/>
      <c r="URJ43" s="762"/>
      <c r="URK43" s="762"/>
      <c r="URL43" s="762"/>
      <c r="URM43" s="762"/>
      <c r="URN43" s="762"/>
      <c r="URO43" s="762"/>
      <c r="URP43" s="762"/>
      <c r="URQ43" s="762"/>
      <c r="URR43" s="762"/>
      <c r="URS43" s="762"/>
      <c r="URT43" s="762"/>
      <c r="URU43" s="762"/>
      <c r="URV43" s="762"/>
      <c r="URW43" s="762"/>
      <c r="URX43" s="762"/>
      <c r="URY43" s="762"/>
      <c r="URZ43" s="762"/>
      <c r="USA43" s="762"/>
      <c r="USB43" s="762"/>
      <c r="USC43" s="762"/>
      <c r="USD43" s="762"/>
      <c r="USE43" s="762"/>
      <c r="USF43" s="762"/>
      <c r="USG43" s="762"/>
      <c r="USH43" s="762"/>
      <c r="USI43" s="762"/>
      <c r="USJ43" s="762"/>
      <c r="USK43" s="762"/>
      <c r="USL43" s="762"/>
      <c r="USM43" s="762"/>
      <c r="USN43" s="762"/>
      <c r="USO43" s="762"/>
      <c r="USP43" s="762"/>
      <c r="USQ43" s="762"/>
      <c r="USR43" s="762"/>
      <c r="USS43" s="762"/>
      <c r="UST43" s="762"/>
      <c r="USU43" s="762"/>
      <c r="USV43" s="762"/>
      <c r="USW43" s="762"/>
      <c r="USX43" s="762"/>
      <c r="USY43" s="762"/>
      <c r="USZ43" s="762"/>
      <c r="UTA43" s="762"/>
      <c r="UTB43" s="762"/>
      <c r="UTC43" s="762"/>
      <c r="UTD43" s="762"/>
      <c r="UTE43" s="762"/>
      <c r="UTF43" s="762"/>
      <c r="UTG43" s="762"/>
      <c r="UTH43" s="762"/>
      <c r="UTI43" s="762"/>
      <c r="UTJ43" s="762"/>
      <c r="UTK43" s="762"/>
      <c r="UTL43" s="762"/>
      <c r="UTM43" s="762"/>
      <c r="UTN43" s="762"/>
      <c r="UTO43" s="762"/>
      <c r="UTP43" s="762"/>
      <c r="UTQ43" s="762"/>
      <c r="UTR43" s="762"/>
      <c r="UTS43" s="762"/>
      <c r="UTT43" s="762"/>
      <c r="UTU43" s="762"/>
      <c r="UTV43" s="762"/>
      <c r="UTW43" s="762"/>
      <c r="UTX43" s="762"/>
      <c r="UTY43" s="762"/>
      <c r="UTZ43" s="762"/>
      <c r="UUA43" s="762"/>
      <c r="UUB43" s="762"/>
      <c r="UUC43" s="762"/>
      <c r="UUD43" s="762"/>
      <c r="UUE43" s="762"/>
      <c r="UUF43" s="762"/>
      <c r="UUG43" s="762"/>
      <c r="UUH43" s="762"/>
      <c r="UUI43" s="762"/>
      <c r="UUJ43" s="762"/>
      <c r="UUK43" s="762"/>
      <c r="UUL43" s="762"/>
      <c r="UUM43" s="762"/>
      <c r="UUN43" s="762"/>
      <c r="UUO43" s="762"/>
      <c r="UUP43" s="762"/>
      <c r="UUQ43" s="762"/>
      <c r="UUR43" s="762"/>
      <c r="UUS43" s="762"/>
      <c r="UUT43" s="762"/>
      <c r="UUU43" s="762"/>
      <c r="UUV43" s="762"/>
      <c r="UUW43" s="762"/>
      <c r="UUX43" s="762"/>
      <c r="UUY43" s="762"/>
      <c r="UUZ43" s="762"/>
      <c r="UVA43" s="762"/>
      <c r="UVB43" s="762"/>
      <c r="UVC43" s="762"/>
      <c r="UVD43" s="762"/>
      <c r="UVE43" s="762"/>
      <c r="UVF43" s="762"/>
      <c r="UVG43" s="762"/>
      <c r="UVH43" s="762"/>
      <c r="UVI43" s="762"/>
      <c r="UVJ43" s="762"/>
      <c r="UVK43" s="762"/>
      <c r="UVL43" s="762"/>
      <c r="UVM43" s="762"/>
      <c r="UVN43" s="762"/>
      <c r="UVO43" s="762"/>
      <c r="UVP43" s="762"/>
      <c r="UVQ43" s="762"/>
      <c r="UVR43" s="762"/>
      <c r="UVS43" s="762"/>
      <c r="UVT43" s="762"/>
      <c r="UVU43" s="762"/>
      <c r="UVV43" s="762"/>
      <c r="UVW43" s="762"/>
      <c r="UVX43" s="762"/>
      <c r="UVY43" s="762"/>
      <c r="UVZ43" s="762"/>
      <c r="UWA43" s="762"/>
      <c r="UWB43" s="762"/>
      <c r="UWC43" s="762"/>
      <c r="UWD43" s="762"/>
      <c r="UWE43" s="762"/>
      <c r="UWF43" s="762"/>
      <c r="UWG43" s="762"/>
      <c r="UWH43" s="762"/>
      <c r="UWI43" s="762"/>
      <c r="UWJ43" s="762"/>
      <c r="UWK43" s="762"/>
      <c r="UWL43" s="762"/>
      <c r="UWM43" s="762"/>
      <c r="UWN43" s="762"/>
      <c r="UWO43" s="762"/>
      <c r="UWP43" s="762"/>
      <c r="UWQ43" s="762"/>
      <c r="UWR43" s="762"/>
      <c r="UWS43" s="762"/>
      <c r="UWT43" s="762"/>
      <c r="UWU43" s="762"/>
      <c r="UWV43" s="762"/>
      <c r="UWW43" s="762"/>
      <c r="UWX43" s="762"/>
      <c r="UWY43" s="762"/>
      <c r="UWZ43" s="762"/>
      <c r="UXA43" s="762"/>
      <c r="UXB43" s="762"/>
      <c r="UXC43" s="762"/>
      <c r="UXD43" s="762"/>
      <c r="UXE43" s="762"/>
      <c r="UXF43" s="762"/>
      <c r="UXG43" s="762"/>
      <c r="UXH43" s="762"/>
      <c r="UXI43" s="762"/>
      <c r="UXJ43" s="762"/>
      <c r="UXK43" s="762"/>
      <c r="UXL43" s="762"/>
      <c r="UXM43" s="762"/>
      <c r="UXN43" s="762"/>
      <c r="UXO43" s="762"/>
      <c r="UXP43" s="762"/>
      <c r="UXQ43" s="762"/>
      <c r="UXR43" s="762"/>
      <c r="UXS43" s="762"/>
      <c r="UXT43" s="762"/>
      <c r="UXU43" s="762"/>
      <c r="UXV43" s="762"/>
      <c r="UXW43" s="762"/>
      <c r="UXX43" s="762"/>
      <c r="UXY43" s="762"/>
      <c r="UXZ43" s="762"/>
      <c r="UYA43" s="762"/>
      <c r="UYB43" s="762"/>
      <c r="UYC43" s="762"/>
      <c r="UYD43" s="762"/>
      <c r="UYE43" s="762"/>
      <c r="UYF43" s="762"/>
      <c r="UYG43" s="762"/>
      <c r="UYH43" s="762"/>
      <c r="UYI43" s="762"/>
      <c r="UYJ43" s="762"/>
      <c r="UYK43" s="762"/>
      <c r="UYL43" s="762"/>
      <c r="UYM43" s="762"/>
      <c r="UYN43" s="762"/>
      <c r="UYO43" s="762"/>
      <c r="UYP43" s="762"/>
      <c r="UYQ43" s="762"/>
      <c r="UYR43" s="762"/>
      <c r="UYS43" s="762"/>
      <c r="UYT43" s="762"/>
      <c r="UYU43" s="762"/>
      <c r="UYV43" s="762"/>
      <c r="UYW43" s="762"/>
      <c r="UYX43" s="762"/>
      <c r="UYY43" s="762"/>
      <c r="UYZ43" s="762"/>
      <c r="UZA43" s="762"/>
      <c r="UZB43" s="762"/>
      <c r="UZC43" s="762"/>
      <c r="UZD43" s="762"/>
      <c r="UZE43" s="762"/>
      <c r="UZF43" s="762"/>
      <c r="UZG43" s="762"/>
      <c r="UZH43" s="762"/>
      <c r="UZI43" s="762"/>
      <c r="UZJ43" s="762"/>
      <c r="UZK43" s="762"/>
      <c r="UZL43" s="762"/>
      <c r="UZM43" s="762"/>
      <c r="UZN43" s="762"/>
      <c r="UZO43" s="762"/>
      <c r="UZP43" s="762"/>
      <c r="UZQ43" s="762"/>
      <c r="UZR43" s="762"/>
      <c r="UZS43" s="762"/>
      <c r="UZT43" s="762"/>
      <c r="UZU43" s="762"/>
      <c r="UZV43" s="762"/>
      <c r="UZW43" s="762"/>
      <c r="UZX43" s="762"/>
      <c r="UZY43" s="762"/>
      <c r="UZZ43" s="762"/>
      <c r="VAA43" s="762"/>
      <c r="VAB43" s="762"/>
      <c r="VAC43" s="762"/>
      <c r="VAD43" s="762"/>
      <c r="VAE43" s="762"/>
      <c r="VAF43" s="762"/>
      <c r="VAG43" s="762"/>
      <c r="VAH43" s="762"/>
      <c r="VAI43" s="762"/>
      <c r="VAJ43" s="762"/>
      <c r="VAK43" s="762"/>
      <c r="VAL43" s="762"/>
      <c r="VAM43" s="762"/>
      <c r="VAN43" s="762"/>
      <c r="VAO43" s="762"/>
      <c r="VAP43" s="762"/>
      <c r="VAQ43" s="762"/>
      <c r="VAR43" s="762"/>
      <c r="VAS43" s="762"/>
      <c r="VAT43" s="762"/>
      <c r="VAU43" s="762"/>
      <c r="VAV43" s="762"/>
      <c r="VAW43" s="762"/>
      <c r="VAX43" s="762"/>
      <c r="VAY43" s="762"/>
      <c r="VAZ43" s="762"/>
      <c r="VBA43" s="762"/>
      <c r="VBB43" s="762"/>
      <c r="VBC43" s="762"/>
      <c r="VBD43" s="762"/>
      <c r="VBE43" s="762"/>
      <c r="VBF43" s="762"/>
      <c r="VBG43" s="762"/>
      <c r="VBH43" s="762"/>
      <c r="VBI43" s="762"/>
      <c r="VBJ43" s="762"/>
      <c r="VBK43" s="762"/>
      <c r="VBL43" s="762"/>
      <c r="VBM43" s="762"/>
      <c r="VBN43" s="762"/>
      <c r="VBO43" s="762"/>
      <c r="VBP43" s="762"/>
      <c r="VBQ43" s="762"/>
      <c r="VBR43" s="762"/>
      <c r="VBS43" s="762"/>
      <c r="VBT43" s="762"/>
      <c r="VBU43" s="762"/>
      <c r="VBV43" s="762"/>
      <c r="VBW43" s="762"/>
      <c r="VBX43" s="762"/>
      <c r="VBY43" s="762"/>
      <c r="VBZ43" s="762"/>
      <c r="VCA43" s="762"/>
      <c r="VCB43" s="762"/>
      <c r="VCC43" s="762"/>
      <c r="VCD43" s="762"/>
      <c r="VCE43" s="762"/>
      <c r="VCF43" s="762"/>
      <c r="VCG43" s="762"/>
      <c r="VCH43" s="762"/>
      <c r="VCI43" s="762"/>
      <c r="VCJ43" s="762"/>
      <c r="VCK43" s="762"/>
      <c r="VCL43" s="762"/>
      <c r="VCM43" s="762"/>
      <c r="VCN43" s="762"/>
      <c r="VCO43" s="762"/>
      <c r="VCP43" s="762"/>
      <c r="VCQ43" s="762"/>
      <c r="VCR43" s="762"/>
      <c r="VCS43" s="762"/>
      <c r="VCT43" s="762"/>
      <c r="VCU43" s="762"/>
      <c r="VCV43" s="762"/>
      <c r="VCW43" s="762"/>
      <c r="VCX43" s="762"/>
      <c r="VCY43" s="762"/>
      <c r="VCZ43" s="762"/>
      <c r="VDA43" s="762"/>
      <c r="VDB43" s="762"/>
      <c r="VDC43" s="762"/>
      <c r="VDD43" s="762"/>
      <c r="VDE43" s="762"/>
      <c r="VDF43" s="762"/>
      <c r="VDG43" s="762"/>
      <c r="VDH43" s="762"/>
      <c r="VDI43" s="762"/>
      <c r="VDJ43" s="762"/>
      <c r="VDK43" s="762"/>
      <c r="VDL43" s="762"/>
      <c r="VDM43" s="762"/>
      <c r="VDN43" s="762"/>
      <c r="VDO43" s="762"/>
      <c r="VDP43" s="762"/>
      <c r="VDQ43" s="762"/>
      <c r="VDR43" s="762"/>
      <c r="VDS43" s="762"/>
      <c r="VDT43" s="762"/>
      <c r="VDU43" s="762"/>
      <c r="VDV43" s="762"/>
      <c r="VDW43" s="762"/>
      <c r="VDX43" s="762"/>
      <c r="VDY43" s="762"/>
      <c r="VDZ43" s="762"/>
      <c r="VEA43" s="762"/>
      <c r="VEB43" s="762"/>
      <c r="VEC43" s="762"/>
      <c r="VED43" s="762"/>
      <c r="VEE43" s="762"/>
      <c r="VEF43" s="762"/>
      <c r="VEG43" s="762"/>
      <c r="VEH43" s="762"/>
      <c r="VEI43" s="762"/>
      <c r="VEJ43" s="762"/>
      <c r="VEK43" s="762"/>
      <c r="VEL43" s="762"/>
      <c r="VEM43" s="762"/>
      <c r="VEN43" s="762"/>
      <c r="VEO43" s="762"/>
      <c r="VEP43" s="762"/>
      <c r="VEQ43" s="762"/>
      <c r="VER43" s="762"/>
      <c r="VES43" s="762"/>
      <c r="VET43" s="762"/>
      <c r="VEU43" s="762"/>
      <c r="VEV43" s="762"/>
      <c r="VEW43" s="762"/>
      <c r="VEX43" s="762"/>
      <c r="VEY43" s="762"/>
      <c r="VEZ43" s="762"/>
      <c r="VFA43" s="762"/>
      <c r="VFB43" s="762"/>
      <c r="VFC43" s="762"/>
      <c r="VFD43" s="762"/>
      <c r="VFE43" s="762"/>
      <c r="VFF43" s="762"/>
      <c r="VFG43" s="762"/>
      <c r="VFH43" s="762"/>
      <c r="VFI43" s="762"/>
      <c r="VFJ43" s="762"/>
      <c r="VFK43" s="762"/>
      <c r="VFL43" s="762"/>
      <c r="VFM43" s="762"/>
      <c r="VFN43" s="762"/>
      <c r="VFO43" s="762"/>
      <c r="VFP43" s="762"/>
      <c r="VFQ43" s="762"/>
      <c r="VFR43" s="762"/>
      <c r="VFS43" s="762"/>
      <c r="VFT43" s="762"/>
      <c r="VFU43" s="762"/>
      <c r="VFV43" s="762"/>
      <c r="VFW43" s="762"/>
      <c r="VFX43" s="762"/>
      <c r="VFY43" s="762"/>
      <c r="VFZ43" s="762"/>
      <c r="VGA43" s="762"/>
      <c r="VGB43" s="762"/>
      <c r="VGC43" s="762"/>
      <c r="VGD43" s="762"/>
      <c r="VGE43" s="762"/>
      <c r="VGF43" s="762"/>
      <c r="VGG43" s="762"/>
      <c r="VGH43" s="762"/>
      <c r="VGI43" s="762"/>
      <c r="VGJ43" s="762"/>
      <c r="VGK43" s="762"/>
      <c r="VGL43" s="762"/>
      <c r="VGM43" s="762"/>
      <c r="VGN43" s="762"/>
      <c r="VGO43" s="762"/>
      <c r="VGP43" s="762"/>
      <c r="VGQ43" s="762"/>
      <c r="VGR43" s="762"/>
      <c r="VGS43" s="762"/>
      <c r="VGT43" s="762"/>
      <c r="VGU43" s="762"/>
      <c r="VGV43" s="762"/>
      <c r="VGW43" s="762"/>
      <c r="VGX43" s="762"/>
      <c r="VGY43" s="762"/>
      <c r="VGZ43" s="762"/>
      <c r="VHA43" s="762"/>
      <c r="VHB43" s="762"/>
      <c r="VHC43" s="762"/>
      <c r="VHD43" s="762"/>
      <c r="VHE43" s="762"/>
      <c r="VHF43" s="762"/>
      <c r="VHG43" s="762"/>
      <c r="VHH43" s="762"/>
      <c r="VHI43" s="762"/>
      <c r="VHJ43" s="762"/>
      <c r="VHK43" s="762"/>
      <c r="VHL43" s="762"/>
      <c r="VHM43" s="762"/>
      <c r="VHN43" s="762"/>
      <c r="VHO43" s="762"/>
      <c r="VHP43" s="762"/>
      <c r="VHQ43" s="762"/>
      <c r="VHR43" s="762"/>
      <c r="VHS43" s="762"/>
      <c r="VHT43" s="762"/>
      <c r="VHU43" s="762"/>
      <c r="VHV43" s="762"/>
      <c r="VHW43" s="762"/>
      <c r="VHX43" s="762"/>
      <c r="VHY43" s="762"/>
      <c r="VHZ43" s="762"/>
      <c r="VIA43" s="762"/>
      <c r="VIB43" s="762"/>
      <c r="VIC43" s="762"/>
      <c r="VID43" s="762"/>
      <c r="VIE43" s="762"/>
      <c r="VIF43" s="762"/>
      <c r="VIG43" s="762"/>
      <c r="VIH43" s="762"/>
      <c r="VII43" s="762"/>
      <c r="VIJ43" s="762"/>
      <c r="VIK43" s="762"/>
      <c r="VIL43" s="762"/>
      <c r="VIM43" s="762"/>
      <c r="VIN43" s="762"/>
      <c r="VIO43" s="762"/>
      <c r="VIP43" s="762"/>
      <c r="VIQ43" s="762"/>
      <c r="VIR43" s="762"/>
      <c r="VIS43" s="762"/>
      <c r="VIT43" s="762"/>
      <c r="VIU43" s="762"/>
      <c r="VIV43" s="762"/>
      <c r="VIW43" s="762"/>
      <c r="VIX43" s="762"/>
      <c r="VIY43" s="762"/>
      <c r="VIZ43" s="762"/>
      <c r="VJA43" s="762"/>
      <c r="VJB43" s="762"/>
      <c r="VJC43" s="762"/>
      <c r="VJD43" s="762"/>
      <c r="VJE43" s="762"/>
      <c r="VJF43" s="762"/>
      <c r="VJG43" s="762"/>
      <c r="VJH43" s="762"/>
      <c r="VJI43" s="762"/>
      <c r="VJJ43" s="762"/>
      <c r="VJK43" s="762"/>
      <c r="VJL43" s="762"/>
      <c r="VJM43" s="762"/>
      <c r="VJN43" s="762"/>
      <c r="VJO43" s="762"/>
      <c r="VJP43" s="762"/>
      <c r="VJQ43" s="762"/>
      <c r="VJR43" s="762"/>
      <c r="VJS43" s="762"/>
      <c r="VJT43" s="762"/>
      <c r="VJU43" s="762"/>
      <c r="VJV43" s="762"/>
      <c r="VJW43" s="762"/>
      <c r="VJX43" s="762"/>
      <c r="VJY43" s="762"/>
      <c r="VJZ43" s="762"/>
      <c r="VKA43" s="762"/>
      <c r="VKB43" s="762"/>
      <c r="VKC43" s="762"/>
      <c r="VKD43" s="762"/>
      <c r="VKE43" s="762"/>
      <c r="VKF43" s="762"/>
      <c r="VKG43" s="762"/>
      <c r="VKH43" s="762"/>
      <c r="VKI43" s="762"/>
      <c r="VKJ43" s="762"/>
      <c r="VKK43" s="762"/>
      <c r="VKL43" s="762"/>
      <c r="VKM43" s="762"/>
      <c r="VKN43" s="762"/>
      <c r="VKO43" s="762"/>
      <c r="VKP43" s="762"/>
      <c r="VKQ43" s="762"/>
      <c r="VKR43" s="762"/>
      <c r="VKS43" s="762"/>
      <c r="VKT43" s="762"/>
      <c r="VKU43" s="762"/>
      <c r="VKV43" s="762"/>
      <c r="VKW43" s="762"/>
      <c r="VKX43" s="762"/>
      <c r="VKY43" s="762"/>
      <c r="VKZ43" s="762"/>
      <c r="VLA43" s="762"/>
      <c r="VLB43" s="762"/>
      <c r="VLC43" s="762"/>
      <c r="VLD43" s="762"/>
      <c r="VLE43" s="762"/>
      <c r="VLF43" s="762"/>
      <c r="VLG43" s="762"/>
      <c r="VLH43" s="762"/>
      <c r="VLI43" s="762"/>
      <c r="VLJ43" s="762"/>
      <c r="VLK43" s="762"/>
      <c r="VLL43" s="762"/>
      <c r="VLM43" s="762"/>
      <c r="VLN43" s="762"/>
      <c r="VLO43" s="762"/>
      <c r="VLP43" s="762"/>
      <c r="VLQ43" s="762"/>
      <c r="VLR43" s="762"/>
      <c r="VLS43" s="762"/>
      <c r="VLT43" s="762"/>
      <c r="VLU43" s="762"/>
      <c r="VLV43" s="762"/>
      <c r="VLW43" s="762"/>
      <c r="VLX43" s="762"/>
      <c r="VLY43" s="762"/>
      <c r="VLZ43" s="762"/>
      <c r="VMA43" s="762"/>
      <c r="VMB43" s="762"/>
      <c r="VMC43" s="762"/>
      <c r="VMD43" s="762"/>
      <c r="VME43" s="762"/>
      <c r="VMF43" s="762"/>
      <c r="VMG43" s="762"/>
      <c r="VMH43" s="762"/>
      <c r="VMI43" s="762"/>
      <c r="VMJ43" s="762"/>
      <c r="VMK43" s="762"/>
      <c r="VML43" s="762"/>
      <c r="VMM43" s="762"/>
      <c r="VMN43" s="762"/>
      <c r="VMO43" s="762"/>
      <c r="VMP43" s="762"/>
      <c r="VMQ43" s="762"/>
      <c r="VMR43" s="762"/>
      <c r="VMS43" s="762"/>
      <c r="VMT43" s="762"/>
      <c r="VMU43" s="762"/>
      <c r="VMV43" s="762"/>
      <c r="VMW43" s="762"/>
      <c r="VMX43" s="762"/>
      <c r="VMY43" s="762"/>
      <c r="VMZ43" s="762"/>
      <c r="VNA43" s="762"/>
      <c r="VNB43" s="762"/>
      <c r="VNC43" s="762"/>
      <c r="VND43" s="762"/>
      <c r="VNE43" s="762"/>
      <c r="VNF43" s="762"/>
      <c r="VNG43" s="762"/>
      <c r="VNH43" s="762"/>
      <c r="VNI43" s="762"/>
      <c r="VNJ43" s="762"/>
      <c r="VNK43" s="762"/>
      <c r="VNL43" s="762"/>
      <c r="VNM43" s="762"/>
      <c r="VNN43" s="762"/>
      <c r="VNO43" s="762"/>
      <c r="VNP43" s="762"/>
      <c r="VNQ43" s="762"/>
      <c r="VNR43" s="762"/>
      <c r="VNS43" s="762"/>
      <c r="VNT43" s="762"/>
      <c r="VNU43" s="762"/>
      <c r="VNV43" s="762"/>
      <c r="VNW43" s="762"/>
      <c r="VNX43" s="762"/>
      <c r="VNY43" s="762"/>
      <c r="VNZ43" s="762"/>
      <c r="VOA43" s="762"/>
      <c r="VOB43" s="762"/>
      <c r="VOC43" s="762"/>
      <c r="VOD43" s="762"/>
      <c r="VOE43" s="762"/>
      <c r="VOF43" s="762"/>
      <c r="VOG43" s="762"/>
      <c r="VOH43" s="762"/>
      <c r="VOI43" s="762"/>
      <c r="VOJ43" s="762"/>
      <c r="VOK43" s="762"/>
      <c r="VOL43" s="762"/>
      <c r="VOM43" s="762"/>
      <c r="VON43" s="762"/>
      <c r="VOO43" s="762"/>
      <c r="VOP43" s="762"/>
      <c r="VOQ43" s="762"/>
      <c r="VOR43" s="762"/>
      <c r="VOS43" s="762"/>
      <c r="VOT43" s="762"/>
      <c r="VOU43" s="762"/>
      <c r="VOV43" s="762"/>
      <c r="VOW43" s="762"/>
      <c r="VOX43" s="762"/>
      <c r="VOY43" s="762"/>
      <c r="VOZ43" s="762"/>
      <c r="VPA43" s="762"/>
      <c r="VPB43" s="762"/>
      <c r="VPC43" s="762"/>
      <c r="VPD43" s="762"/>
      <c r="VPE43" s="762"/>
      <c r="VPF43" s="762"/>
      <c r="VPG43" s="762"/>
      <c r="VPH43" s="762"/>
      <c r="VPI43" s="762"/>
      <c r="VPJ43" s="762"/>
      <c r="VPK43" s="762"/>
      <c r="VPL43" s="762"/>
      <c r="VPM43" s="762"/>
      <c r="VPN43" s="762"/>
      <c r="VPO43" s="762"/>
      <c r="VPP43" s="762"/>
      <c r="VPQ43" s="762"/>
      <c r="VPR43" s="762"/>
      <c r="VPS43" s="762"/>
      <c r="VPT43" s="762"/>
      <c r="VPU43" s="762"/>
      <c r="VPV43" s="762"/>
      <c r="VPW43" s="762"/>
      <c r="VPX43" s="762"/>
      <c r="VPY43" s="762"/>
      <c r="VPZ43" s="762"/>
      <c r="VQA43" s="762"/>
      <c r="VQB43" s="762"/>
      <c r="VQC43" s="762"/>
      <c r="VQD43" s="762"/>
      <c r="VQE43" s="762"/>
      <c r="VQF43" s="762"/>
      <c r="VQG43" s="762"/>
      <c r="VQH43" s="762"/>
      <c r="VQI43" s="762"/>
      <c r="VQJ43" s="762"/>
      <c r="VQK43" s="762"/>
      <c r="VQL43" s="762"/>
      <c r="VQM43" s="762"/>
      <c r="VQN43" s="762"/>
      <c r="VQO43" s="762"/>
      <c r="VQP43" s="762"/>
      <c r="VQQ43" s="762"/>
      <c r="VQR43" s="762"/>
      <c r="VQS43" s="762"/>
      <c r="VQT43" s="762"/>
      <c r="VQU43" s="762"/>
      <c r="VQV43" s="762"/>
      <c r="VQW43" s="762"/>
      <c r="VQX43" s="762"/>
      <c r="VQY43" s="762"/>
      <c r="VQZ43" s="762"/>
      <c r="VRA43" s="762"/>
      <c r="VRB43" s="762"/>
      <c r="VRC43" s="762"/>
      <c r="VRD43" s="762"/>
      <c r="VRE43" s="762"/>
      <c r="VRF43" s="762"/>
      <c r="VRG43" s="762"/>
      <c r="VRH43" s="762"/>
      <c r="VRI43" s="762"/>
      <c r="VRJ43" s="762"/>
      <c r="VRK43" s="762"/>
      <c r="VRL43" s="762"/>
      <c r="VRM43" s="762"/>
      <c r="VRN43" s="762"/>
      <c r="VRO43" s="762"/>
      <c r="VRP43" s="762"/>
      <c r="VRQ43" s="762"/>
      <c r="VRR43" s="762"/>
      <c r="VRS43" s="762"/>
      <c r="VRT43" s="762"/>
      <c r="VRU43" s="762"/>
      <c r="VRV43" s="762"/>
      <c r="VRW43" s="762"/>
      <c r="VRX43" s="762"/>
      <c r="VRY43" s="762"/>
      <c r="VRZ43" s="762"/>
      <c r="VSA43" s="762"/>
      <c r="VSB43" s="762"/>
      <c r="VSC43" s="762"/>
      <c r="VSD43" s="762"/>
      <c r="VSE43" s="762"/>
      <c r="VSF43" s="762"/>
      <c r="VSG43" s="762"/>
      <c r="VSH43" s="762"/>
      <c r="VSI43" s="762"/>
      <c r="VSJ43" s="762"/>
      <c r="VSK43" s="762"/>
      <c r="VSL43" s="762"/>
      <c r="VSM43" s="762"/>
      <c r="VSN43" s="762"/>
      <c r="VSO43" s="762"/>
      <c r="VSP43" s="762"/>
      <c r="VSQ43" s="762"/>
      <c r="VSR43" s="762"/>
      <c r="VSS43" s="762"/>
      <c r="VST43" s="762"/>
      <c r="VSU43" s="762"/>
      <c r="VSV43" s="762"/>
      <c r="VSW43" s="762"/>
      <c r="VSX43" s="762"/>
      <c r="VSY43" s="762"/>
      <c r="VSZ43" s="762"/>
      <c r="VTA43" s="762"/>
      <c r="VTB43" s="762"/>
      <c r="VTC43" s="762"/>
      <c r="VTD43" s="762"/>
      <c r="VTE43" s="762"/>
      <c r="VTF43" s="762"/>
      <c r="VTG43" s="762"/>
      <c r="VTH43" s="762"/>
      <c r="VTI43" s="762"/>
      <c r="VTJ43" s="762"/>
      <c r="VTK43" s="762"/>
      <c r="VTL43" s="762"/>
      <c r="VTM43" s="762"/>
      <c r="VTN43" s="762"/>
      <c r="VTO43" s="762"/>
      <c r="VTP43" s="762"/>
      <c r="VTQ43" s="762"/>
      <c r="VTR43" s="762"/>
      <c r="VTS43" s="762"/>
      <c r="VTT43" s="762"/>
      <c r="VTU43" s="762"/>
      <c r="VTV43" s="762"/>
      <c r="VTW43" s="762"/>
      <c r="VTX43" s="762"/>
      <c r="VTY43" s="762"/>
      <c r="VTZ43" s="762"/>
      <c r="VUA43" s="762"/>
      <c r="VUB43" s="762"/>
      <c r="VUC43" s="762"/>
      <c r="VUD43" s="762"/>
      <c r="VUE43" s="762"/>
      <c r="VUF43" s="762"/>
      <c r="VUG43" s="762"/>
      <c r="VUH43" s="762"/>
      <c r="VUI43" s="762"/>
      <c r="VUJ43" s="762"/>
      <c r="VUK43" s="762"/>
      <c r="VUL43" s="762"/>
      <c r="VUM43" s="762"/>
      <c r="VUN43" s="762"/>
      <c r="VUO43" s="762"/>
      <c r="VUP43" s="762"/>
      <c r="VUQ43" s="762"/>
      <c r="VUR43" s="762"/>
      <c r="VUS43" s="762"/>
      <c r="VUT43" s="762"/>
      <c r="VUU43" s="762"/>
      <c r="VUV43" s="762"/>
      <c r="VUW43" s="762"/>
      <c r="VUX43" s="762"/>
      <c r="VUY43" s="762"/>
      <c r="VUZ43" s="762"/>
      <c r="VVA43" s="762"/>
      <c r="VVB43" s="762"/>
      <c r="VVC43" s="762"/>
      <c r="VVD43" s="762"/>
      <c r="VVE43" s="762"/>
      <c r="VVF43" s="762"/>
      <c r="VVG43" s="762"/>
      <c r="VVH43" s="762"/>
      <c r="VVI43" s="762"/>
      <c r="VVJ43" s="762"/>
      <c r="VVK43" s="762"/>
      <c r="VVL43" s="762"/>
      <c r="VVM43" s="762"/>
      <c r="VVN43" s="762"/>
      <c r="VVO43" s="762"/>
      <c r="VVP43" s="762"/>
      <c r="VVQ43" s="762"/>
      <c r="VVR43" s="762"/>
      <c r="VVS43" s="762"/>
      <c r="VVT43" s="762"/>
      <c r="VVU43" s="762"/>
      <c r="VVV43" s="762"/>
      <c r="VVW43" s="762"/>
      <c r="VVX43" s="762"/>
      <c r="VVY43" s="762"/>
      <c r="VVZ43" s="762"/>
      <c r="VWA43" s="762"/>
      <c r="VWB43" s="762"/>
      <c r="VWC43" s="762"/>
      <c r="VWD43" s="762"/>
      <c r="VWE43" s="762"/>
      <c r="VWF43" s="762"/>
      <c r="VWG43" s="762"/>
      <c r="VWH43" s="762"/>
      <c r="VWI43" s="762"/>
      <c r="VWJ43" s="762"/>
      <c r="VWK43" s="762"/>
      <c r="VWL43" s="762"/>
      <c r="VWM43" s="762"/>
      <c r="VWN43" s="762"/>
      <c r="VWO43" s="762"/>
      <c r="VWP43" s="762"/>
      <c r="VWQ43" s="762"/>
      <c r="VWR43" s="762"/>
      <c r="VWS43" s="762"/>
      <c r="VWT43" s="762"/>
      <c r="VWU43" s="762"/>
      <c r="VWV43" s="762"/>
      <c r="VWW43" s="762"/>
      <c r="VWX43" s="762"/>
      <c r="VWY43" s="762"/>
      <c r="VWZ43" s="762"/>
      <c r="VXA43" s="762"/>
      <c r="VXB43" s="762"/>
      <c r="VXC43" s="762"/>
      <c r="VXD43" s="762"/>
      <c r="VXE43" s="762"/>
      <c r="VXF43" s="762"/>
      <c r="VXG43" s="762"/>
      <c r="VXH43" s="762"/>
      <c r="VXI43" s="762"/>
      <c r="VXJ43" s="762"/>
      <c r="VXK43" s="762"/>
      <c r="VXL43" s="762"/>
      <c r="VXM43" s="762"/>
      <c r="VXN43" s="762"/>
      <c r="VXO43" s="762"/>
      <c r="VXP43" s="762"/>
      <c r="VXQ43" s="762"/>
      <c r="VXR43" s="762"/>
      <c r="VXS43" s="762"/>
      <c r="VXT43" s="762"/>
      <c r="VXU43" s="762"/>
      <c r="VXV43" s="762"/>
      <c r="VXW43" s="762"/>
      <c r="VXX43" s="762"/>
      <c r="VXY43" s="762"/>
      <c r="VXZ43" s="762"/>
      <c r="VYA43" s="762"/>
      <c r="VYB43" s="762"/>
      <c r="VYC43" s="762"/>
      <c r="VYD43" s="762"/>
      <c r="VYE43" s="762"/>
      <c r="VYF43" s="762"/>
      <c r="VYG43" s="762"/>
      <c r="VYH43" s="762"/>
      <c r="VYI43" s="762"/>
      <c r="VYJ43" s="762"/>
      <c r="VYK43" s="762"/>
      <c r="VYL43" s="762"/>
      <c r="VYM43" s="762"/>
      <c r="VYN43" s="762"/>
      <c r="VYO43" s="762"/>
      <c r="VYP43" s="762"/>
      <c r="VYQ43" s="762"/>
      <c r="VYR43" s="762"/>
      <c r="VYS43" s="762"/>
      <c r="VYT43" s="762"/>
      <c r="VYU43" s="762"/>
      <c r="VYV43" s="762"/>
      <c r="VYW43" s="762"/>
      <c r="VYX43" s="762"/>
      <c r="VYY43" s="762"/>
      <c r="VYZ43" s="762"/>
      <c r="VZA43" s="762"/>
      <c r="VZB43" s="762"/>
      <c r="VZC43" s="762"/>
      <c r="VZD43" s="762"/>
      <c r="VZE43" s="762"/>
      <c r="VZF43" s="762"/>
      <c r="VZG43" s="762"/>
      <c r="VZH43" s="762"/>
      <c r="VZI43" s="762"/>
      <c r="VZJ43" s="762"/>
      <c r="VZK43" s="762"/>
      <c r="VZL43" s="762"/>
      <c r="VZM43" s="762"/>
      <c r="VZN43" s="762"/>
      <c r="VZO43" s="762"/>
      <c r="VZP43" s="762"/>
      <c r="VZQ43" s="762"/>
      <c r="VZR43" s="762"/>
      <c r="VZS43" s="762"/>
      <c r="VZT43" s="762"/>
      <c r="VZU43" s="762"/>
      <c r="VZV43" s="762"/>
      <c r="VZW43" s="762"/>
      <c r="VZX43" s="762"/>
      <c r="VZY43" s="762"/>
      <c r="VZZ43" s="762"/>
      <c r="WAA43" s="762"/>
      <c r="WAB43" s="762"/>
      <c r="WAC43" s="762"/>
      <c r="WAD43" s="762"/>
      <c r="WAE43" s="762"/>
      <c r="WAF43" s="762"/>
      <c r="WAG43" s="762"/>
      <c r="WAH43" s="762"/>
      <c r="WAI43" s="762"/>
      <c r="WAJ43" s="762"/>
      <c r="WAK43" s="762"/>
      <c r="WAL43" s="762"/>
      <c r="WAM43" s="762"/>
      <c r="WAN43" s="762"/>
      <c r="WAO43" s="762"/>
      <c r="WAP43" s="762"/>
      <c r="WAQ43" s="762"/>
      <c r="WAR43" s="762"/>
      <c r="WAS43" s="762"/>
      <c r="WAT43" s="762"/>
      <c r="WAU43" s="762"/>
      <c r="WAV43" s="762"/>
      <c r="WAW43" s="762"/>
      <c r="WAX43" s="762"/>
      <c r="WAY43" s="762"/>
      <c r="WAZ43" s="762"/>
      <c r="WBA43" s="762"/>
      <c r="WBB43" s="762"/>
      <c r="WBC43" s="762"/>
      <c r="WBD43" s="762"/>
      <c r="WBE43" s="762"/>
      <c r="WBF43" s="762"/>
      <c r="WBG43" s="762"/>
      <c r="WBH43" s="762"/>
      <c r="WBI43" s="762"/>
      <c r="WBJ43" s="762"/>
      <c r="WBK43" s="762"/>
      <c r="WBL43" s="762"/>
      <c r="WBM43" s="762"/>
      <c r="WBN43" s="762"/>
      <c r="WBO43" s="762"/>
      <c r="WBP43" s="762"/>
      <c r="WBQ43" s="762"/>
      <c r="WBR43" s="762"/>
      <c r="WBS43" s="762"/>
      <c r="WBT43" s="762"/>
      <c r="WBU43" s="762"/>
      <c r="WBV43" s="762"/>
      <c r="WBW43" s="762"/>
      <c r="WBX43" s="762"/>
      <c r="WBY43" s="762"/>
      <c r="WBZ43" s="762"/>
      <c r="WCA43" s="762"/>
      <c r="WCB43" s="762"/>
      <c r="WCC43" s="762"/>
      <c r="WCD43" s="762"/>
      <c r="WCE43" s="762"/>
      <c r="WCF43" s="762"/>
      <c r="WCG43" s="762"/>
      <c r="WCH43" s="762"/>
      <c r="WCI43" s="762"/>
      <c r="WCJ43" s="762"/>
      <c r="WCK43" s="762"/>
      <c r="WCL43" s="762"/>
      <c r="WCM43" s="762"/>
      <c r="WCN43" s="762"/>
      <c r="WCO43" s="762"/>
      <c r="WCP43" s="762"/>
      <c r="WCQ43" s="762"/>
      <c r="WCR43" s="762"/>
      <c r="WCS43" s="762"/>
      <c r="WCT43" s="762"/>
      <c r="WCU43" s="762"/>
      <c r="WCV43" s="762"/>
      <c r="WCW43" s="762"/>
      <c r="WCX43" s="762"/>
      <c r="WCY43" s="762"/>
      <c r="WCZ43" s="762"/>
      <c r="WDA43" s="762"/>
      <c r="WDB43" s="762"/>
      <c r="WDC43" s="762"/>
      <c r="WDD43" s="762"/>
      <c r="WDE43" s="762"/>
      <c r="WDF43" s="762"/>
      <c r="WDG43" s="762"/>
      <c r="WDH43" s="762"/>
      <c r="WDI43" s="762"/>
      <c r="WDJ43" s="762"/>
      <c r="WDK43" s="762"/>
      <c r="WDL43" s="762"/>
      <c r="WDM43" s="762"/>
      <c r="WDN43" s="762"/>
      <c r="WDO43" s="762"/>
      <c r="WDP43" s="762"/>
      <c r="WDQ43" s="762"/>
      <c r="WDR43" s="762"/>
      <c r="WDS43" s="762"/>
      <c r="WDT43" s="762"/>
      <c r="WDU43" s="762"/>
      <c r="WDV43" s="762"/>
      <c r="WDW43" s="762"/>
      <c r="WDX43" s="762"/>
      <c r="WDY43" s="762"/>
      <c r="WDZ43" s="762"/>
      <c r="WEA43" s="762"/>
      <c r="WEB43" s="762"/>
      <c r="WEC43" s="762"/>
      <c r="WED43" s="762"/>
      <c r="WEE43" s="762"/>
      <c r="WEF43" s="762"/>
      <c r="WEG43" s="762"/>
      <c r="WEH43" s="762"/>
      <c r="WEI43" s="762"/>
      <c r="WEJ43" s="762"/>
      <c r="WEK43" s="762"/>
      <c r="WEL43" s="762"/>
      <c r="WEM43" s="762"/>
      <c r="WEN43" s="762"/>
      <c r="WEO43" s="762"/>
      <c r="WEP43" s="762"/>
      <c r="WEQ43" s="762"/>
      <c r="WER43" s="762"/>
      <c r="WES43" s="762"/>
      <c r="WET43" s="762"/>
      <c r="WEU43" s="762"/>
      <c r="WEV43" s="762"/>
      <c r="WEW43" s="762"/>
      <c r="WEX43" s="762"/>
      <c r="WEY43" s="762"/>
      <c r="WEZ43" s="762"/>
      <c r="WFA43" s="762"/>
      <c r="WFB43" s="762"/>
      <c r="WFC43" s="762"/>
      <c r="WFD43" s="762"/>
      <c r="WFE43" s="762"/>
      <c r="WFF43" s="762"/>
      <c r="WFG43" s="762"/>
      <c r="WFH43" s="762"/>
      <c r="WFI43" s="762"/>
      <c r="WFJ43" s="762"/>
      <c r="WFK43" s="762"/>
      <c r="WFL43" s="762"/>
      <c r="WFM43" s="762"/>
      <c r="WFN43" s="762"/>
      <c r="WFO43" s="762"/>
      <c r="WFP43" s="762"/>
      <c r="WFQ43" s="762"/>
      <c r="WFR43" s="762"/>
      <c r="WFS43" s="762"/>
      <c r="WFT43" s="762"/>
      <c r="WFU43" s="762"/>
      <c r="WFV43" s="762"/>
      <c r="WFW43" s="762"/>
      <c r="WFX43" s="762"/>
      <c r="WFY43" s="762"/>
      <c r="WFZ43" s="762"/>
      <c r="WGA43" s="762"/>
      <c r="WGB43" s="762"/>
      <c r="WGC43" s="762"/>
      <c r="WGD43" s="762"/>
      <c r="WGE43" s="762"/>
      <c r="WGF43" s="762"/>
      <c r="WGG43" s="762"/>
      <c r="WGH43" s="762"/>
      <c r="WGI43" s="762"/>
      <c r="WGJ43" s="762"/>
      <c r="WGK43" s="762"/>
      <c r="WGL43" s="762"/>
      <c r="WGM43" s="762"/>
      <c r="WGN43" s="762"/>
      <c r="WGO43" s="762"/>
      <c r="WGP43" s="762"/>
      <c r="WGQ43" s="762"/>
      <c r="WGR43" s="762"/>
      <c r="WGS43" s="762"/>
      <c r="WGT43" s="762"/>
      <c r="WGU43" s="762"/>
      <c r="WGV43" s="762"/>
      <c r="WGW43" s="762"/>
      <c r="WGX43" s="762"/>
      <c r="WGY43" s="762"/>
      <c r="WGZ43" s="762"/>
      <c r="WHA43" s="762"/>
      <c r="WHB43" s="762"/>
      <c r="WHC43" s="762"/>
      <c r="WHD43" s="762"/>
      <c r="WHE43" s="762"/>
      <c r="WHF43" s="762"/>
      <c r="WHG43" s="762"/>
      <c r="WHH43" s="762"/>
      <c r="WHI43" s="762"/>
      <c r="WHJ43" s="762"/>
      <c r="WHK43" s="762"/>
      <c r="WHL43" s="762"/>
      <c r="WHM43" s="762"/>
      <c r="WHN43" s="762"/>
      <c r="WHO43" s="762"/>
      <c r="WHP43" s="762"/>
      <c r="WHQ43" s="762"/>
      <c r="WHR43" s="762"/>
      <c r="WHS43" s="762"/>
      <c r="WHT43" s="762"/>
      <c r="WHU43" s="762"/>
      <c r="WHV43" s="762"/>
      <c r="WHW43" s="762"/>
      <c r="WHX43" s="762"/>
      <c r="WHY43" s="762"/>
      <c r="WHZ43" s="762"/>
      <c r="WIA43" s="762"/>
      <c r="WIB43" s="762"/>
      <c r="WIC43" s="762"/>
      <c r="WID43" s="762"/>
      <c r="WIE43" s="762"/>
      <c r="WIF43" s="762"/>
      <c r="WIG43" s="762"/>
      <c r="WIH43" s="762"/>
      <c r="WII43" s="762"/>
      <c r="WIJ43" s="762"/>
      <c r="WIK43" s="762"/>
      <c r="WIL43" s="762"/>
      <c r="WIM43" s="762"/>
      <c r="WIN43" s="762"/>
      <c r="WIO43" s="762"/>
      <c r="WIP43" s="762"/>
      <c r="WIQ43" s="762"/>
      <c r="WIR43" s="762"/>
      <c r="WIS43" s="762"/>
      <c r="WIT43" s="762"/>
      <c r="WIU43" s="762"/>
      <c r="WIV43" s="762"/>
      <c r="WIW43" s="762"/>
      <c r="WIX43" s="762"/>
      <c r="WIY43" s="762"/>
      <c r="WIZ43" s="762"/>
      <c r="WJA43" s="762"/>
      <c r="WJB43" s="762"/>
      <c r="WJC43" s="762"/>
      <c r="WJD43" s="762"/>
      <c r="WJE43" s="762"/>
      <c r="WJF43" s="762"/>
      <c r="WJG43" s="762"/>
      <c r="WJH43" s="762"/>
      <c r="WJI43" s="762"/>
      <c r="WJJ43" s="762"/>
      <c r="WJK43" s="762"/>
      <c r="WJL43" s="762"/>
      <c r="WJM43" s="762"/>
      <c r="WJN43" s="762"/>
      <c r="WJO43" s="762"/>
      <c r="WJP43" s="762"/>
      <c r="WJQ43" s="762"/>
      <c r="WJR43" s="762"/>
      <c r="WJS43" s="762"/>
      <c r="WJT43" s="762"/>
      <c r="WJU43" s="762"/>
      <c r="WJV43" s="762"/>
      <c r="WJW43" s="762"/>
      <c r="WJX43" s="762"/>
      <c r="WJY43" s="762"/>
      <c r="WJZ43" s="762"/>
      <c r="WKA43" s="762"/>
      <c r="WKB43" s="762"/>
      <c r="WKC43" s="762"/>
      <c r="WKD43" s="762"/>
      <c r="WKE43" s="762"/>
      <c r="WKF43" s="762"/>
      <c r="WKG43" s="762"/>
      <c r="WKH43" s="762"/>
      <c r="WKI43" s="762"/>
      <c r="WKJ43" s="762"/>
      <c r="WKK43" s="762"/>
      <c r="WKL43" s="762"/>
      <c r="WKM43" s="762"/>
      <c r="WKN43" s="762"/>
      <c r="WKO43" s="762"/>
      <c r="WKP43" s="762"/>
      <c r="WKQ43" s="762"/>
      <c r="WKR43" s="762"/>
      <c r="WKS43" s="762"/>
      <c r="WKT43" s="762"/>
      <c r="WKU43" s="762"/>
      <c r="WKV43" s="762"/>
      <c r="WKW43" s="762"/>
      <c r="WKX43" s="762"/>
      <c r="WKY43" s="762"/>
      <c r="WKZ43" s="762"/>
      <c r="WLA43" s="762"/>
      <c r="WLB43" s="762"/>
      <c r="WLC43" s="762"/>
      <c r="WLD43" s="762"/>
      <c r="WLE43" s="762"/>
      <c r="WLF43" s="762"/>
      <c r="WLG43" s="762"/>
      <c r="WLH43" s="762"/>
      <c r="WLI43" s="762"/>
      <c r="WLJ43" s="762"/>
      <c r="WLK43" s="762"/>
      <c r="WLL43" s="762"/>
      <c r="WLM43" s="762"/>
      <c r="WLN43" s="762"/>
      <c r="WLO43" s="762"/>
      <c r="WLP43" s="762"/>
      <c r="WLQ43" s="762"/>
      <c r="WLR43" s="762"/>
      <c r="WLS43" s="762"/>
      <c r="WLT43" s="762"/>
      <c r="WLU43" s="762"/>
      <c r="WLV43" s="762"/>
      <c r="WLW43" s="762"/>
      <c r="WLX43" s="762"/>
      <c r="WLY43" s="762"/>
      <c r="WLZ43" s="762"/>
      <c r="WMA43" s="762"/>
      <c r="WMB43" s="762"/>
      <c r="WMC43" s="762"/>
      <c r="WMD43" s="762"/>
      <c r="WME43" s="762"/>
      <c r="WMF43" s="762"/>
      <c r="WMG43" s="762"/>
      <c r="WMH43" s="762"/>
      <c r="WMI43" s="762"/>
      <c r="WMJ43" s="762"/>
      <c r="WMK43" s="762"/>
      <c r="WML43" s="762"/>
      <c r="WMM43" s="762"/>
      <c r="WMN43" s="762"/>
      <c r="WMO43" s="762"/>
      <c r="WMP43" s="762"/>
      <c r="WMQ43" s="762"/>
      <c r="WMR43" s="762"/>
      <c r="WMS43" s="762"/>
      <c r="WMT43" s="762"/>
      <c r="WMU43" s="762"/>
      <c r="WMV43" s="762"/>
      <c r="WMW43" s="762"/>
      <c r="WMX43" s="762"/>
      <c r="WMY43" s="762"/>
      <c r="WMZ43" s="762"/>
      <c r="WNA43" s="762"/>
      <c r="WNB43" s="762"/>
      <c r="WNC43" s="762"/>
      <c r="WND43" s="762"/>
      <c r="WNE43" s="762"/>
      <c r="WNF43" s="762"/>
      <c r="WNG43" s="762"/>
      <c r="WNH43" s="762"/>
      <c r="WNI43" s="762"/>
      <c r="WNJ43" s="762"/>
      <c r="WNK43" s="762"/>
      <c r="WNL43" s="762"/>
      <c r="WNM43" s="762"/>
      <c r="WNN43" s="762"/>
      <c r="WNO43" s="762"/>
      <c r="WNP43" s="762"/>
      <c r="WNQ43" s="762"/>
      <c r="WNR43" s="762"/>
      <c r="WNS43" s="762"/>
      <c r="WNT43" s="762"/>
      <c r="WNU43" s="762"/>
      <c r="WNV43" s="762"/>
      <c r="WNW43" s="762"/>
      <c r="WNX43" s="762"/>
      <c r="WNY43" s="762"/>
      <c r="WNZ43" s="762"/>
      <c r="WOA43" s="762"/>
      <c r="WOB43" s="762"/>
      <c r="WOC43" s="762"/>
      <c r="WOD43" s="762"/>
      <c r="WOE43" s="762"/>
      <c r="WOF43" s="762"/>
      <c r="WOG43" s="762"/>
      <c r="WOH43" s="762"/>
      <c r="WOI43" s="762"/>
      <c r="WOJ43" s="762"/>
      <c r="WOK43" s="762"/>
      <c r="WOL43" s="762"/>
      <c r="WOM43" s="762"/>
      <c r="WON43" s="762"/>
      <c r="WOO43" s="762"/>
      <c r="WOP43" s="762"/>
      <c r="WOQ43" s="762"/>
      <c r="WOR43" s="762"/>
      <c r="WOS43" s="762"/>
      <c r="WOT43" s="762"/>
      <c r="WOU43" s="762"/>
      <c r="WOV43" s="762"/>
      <c r="WOW43" s="762"/>
      <c r="WOX43" s="762"/>
      <c r="WOY43" s="762"/>
      <c r="WOZ43" s="762"/>
      <c r="WPA43" s="762"/>
      <c r="WPB43" s="762"/>
      <c r="WPC43" s="762"/>
      <c r="WPD43" s="762"/>
      <c r="WPE43" s="762"/>
      <c r="WPF43" s="762"/>
      <c r="WPG43" s="762"/>
      <c r="WPH43" s="762"/>
      <c r="WPI43" s="762"/>
      <c r="WPJ43" s="762"/>
      <c r="WPK43" s="762"/>
      <c r="WPL43" s="762"/>
      <c r="WPM43" s="762"/>
      <c r="WPN43" s="762"/>
      <c r="WPO43" s="762"/>
      <c r="WPP43" s="762"/>
      <c r="WPQ43" s="762"/>
      <c r="WPR43" s="762"/>
      <c r="WPS43" s="762"/>
      <c r="WPT43" s="762"/>
      <c r="WPU43" s="762"/>
      <c r="WPV43" s="762"/>
      <c r="WPW43" s="762"/>
      <c r="WPX43" s="762"/>
      <c r="WPY43" s="762"/>
      <c r="WPZ43" s="762"/>
      <c r="WQA43" s="762"/>
      <c r="WQB43" s="762"/>
      <c r="WQC43" s="762"/>
      <c r="WQD43" s="762"/>
      <c r="WQE43" s="762"/>
      <c r="WQF43" s="762"/>
      <c r="WQG43" s="762"/>
      <c r="WQH43" s="762"/>
      <c r="WQI43" s="762"/>
      <c r="WQJ43" s="762"/>
      <c r="WQK43" s="762"/>
      <c r="WQL43" s="762"/>
      <c r="WQM43" s="762"/>
      <c r="WQN43" s="762"/>
      <c r="WQO43" s="762"/>
      <c r="WQP43" s="762"/>
      <c r="WQQ43" s="762"/>
      <c r="WQR43" s="762"/>
      <c r="WQS43" s="762"/>
      <c r="WQT43" s="762"/>
      <c r="WQU43" s="762"/>
      <c r="WQV43" s="762"/>
      <c r="WQW43" s="762"/>
      <c r="WQX43" s="762"/>
      <c r="WQY43" s="762"/>
      <c r="WQZ43" s="762"/>
      <c r="WRA43" s="762"/>
      <c r="WRB43" s="762"/>
      <c r="WRC43" s="762"/>
      <c r="WRD43" s="762"/>
      <c r="WRE43" s="762"/>
      <c r="WRF43" s="762"/>
      <c r="WRG43" s="762"/>
      <c r="WRH43" s="762"/>
      <c r="WRI43" s="762"/>
      <c r="WRJ43" s="762"/>
      <c r="WRK43" s="762"/>
      <c r="WRL43" s="762"/>
      <c r="WRM43" s="762"/>
      <c r="WRN43" s="762"/>
      <c r="WRO43" s="762"/>
      <c r="WRP43" s="762"/>
      <c r="WRQ43" s="762"/>
      <c r="WRR43" s="762"/>
      <c r="WRS43" s="762"/>
      <c r="WRT43" s="762"/>
      <c r="WRU43" s="762"/>
      <c r="WRV43" s="762"/>
      <c r="WRW43" s="762"/>
      <c r="WRX43" s="762"/>
      <c r="WRY43" s="762"/>
      <c r="WRZ43" s="762"/>
      <c r="WSA43" s="762"/>
      <c r="WSB43" s="762"/>
      <c r="WSC43" s="762"/>
      <c r="WSD43" s="762"/>
      <c r="WSE43" s="762"/>
      <c r="WSF43" s="762"/>
      <c r="WSG43" s="762"/>
      <c r="WSH43" s="762"/>
      <c r="WSI43" s="762"/>
      <c r="WSJ43" s="762"/>
      <c r="WSK43" s="762"/>
      <c r="WSL43" s="762"/>
      <c r="WSM43" s="762"/>
      <c r="WSN43" s="762"/>
      <c r="WSO43" s="762"/>
      <c r="WSP43" s="762"/>
      <c r="WSQ43" s="762"/>
      <c r="WSR43" s="762"/>
      <c r="WSS43" s="762"/>
      <c r="WST43" s="762"/>
      <c r="WSU43" s="762"/>
      <c r="WSV43" s="762"/>
      <c r="WSW43" s="762"/>
      <c r="WSX43" s="762"/>
      <c r="WSY43" s="762"/>
      <c r="WSZ43" s="762"/>
      <c r="WTA43" s="762"/>
      <c r="WTB43" s="762"/>
      <c r="WTC43" s="762"/>
      <c r="WTD43" s="762"/>
      <c r="WTE43" s="762"/>
      <c r="WTF43" s="762"/>
      <c r="WTG43" s="762"/>
      <c r="WTH43" s="762"/>
      <c r="WTI43" s="762"/>
      <c r="WTJ43" s="762"/>
      <c r="WTK43" s="762"/>
      <c r="WTL43" s="762"/>
      <c r="WTM43" s="762"/>
      <c r="WTN43" s="762"/>
      <c r="WTO43" s="762"/>
      <c r="WTP43" s="762"/>
      <c r="WTQ43" s="762"/>
      <c r="WTR43" s="762"/>
      <c r="WTS43" s="762"/>
      <c r="WTT43" s="762"/>
      <c r="WTU43" s="762"/>
      <c r="WTV43" s="762"/>
      <c r="WTW43" s="762"/>
      <c r="WTX43" s="762"/>
      <c r="WTY43" s="762"/>
      <c r="WTZ43" s="762"/>
      <c r="WUA43" s="762"/>
      <c r="WUB43" s="762"/>
      <c r="WUC43" s="762"/>
      <c r="WUD43" s="762"/>
      <c r="WUE43" s="762"/>
      <c r="WUF43" s="762"/>
      <c r="WUG43" s="762"/>
      <c r="WUH43" s="762"/>
      <c r="WUI43" s="762"/>
      <c r="WUJ43" s="762"/>
      <c r="WUK43" s="762"/>
      <c r="WUL43" s="762"/>
      <c r="WUM43" s="762"/>
      <c r="WUN43" s="762"/>
      <c r="WUO43" s="762"/>
      <c r="WUP43" s="762"/>
      <c r="WUQ43" s="762"/>
      <c r="WUR43" s="762"/>
      <c r="WUS43" s="762"/>
      <c r="WUT43" s="762"/>
      <c r="WUU43" s="762"/>
      <c r="WUV43" s="762"/>
      <c r="WUW43" s="762"/>
      <c r="WUX43" s="762"/>
      <c r="WUY43" s="762"/>
      <c r="WUZ43" s="762"/>
      <c r="WVA43" s="762"/>
      <c r="WVB43" s="762"/>
      <c r="WVC43" s="762"/>
      <c r="WVD43" s="762"/>
      <c r="WVE43" s="762"/>
      <c r="WVF43" s="762"/>
      <c r="WVG43" s="762"/>
      <c r="WVH43" s="762"/>
      <c r="WVI43" s="762"/>
      <c r="WVJ43" s="762"/>
      <c r="WVK43" s="762"/>
      <c r="WVL43" s="762"/>
      <c r="WVM43" s="762"/>
      <c r="WVN43" s="762"/>
      <c r="WVO43" s="762"/>
      <c r="WVP43" s="762"/>
      <c r="WVQ43" s="762"/>
      <c r="WVR43" s="762"/>
      <c r="WVS43" s="762"/>
      <c r="WVT43" s="762"/>
      <c r="WVU43" s="762"/>
      <c r="WVV43" s="762"/>
      <c r="WVW43" s="762"/>
      <c r="WVX43" s="762"/>
      <c r="WVY43" s="762"/>
      <c r="WVZ43" s="762"/>
      <c r="WWA43" s="762"/>
      <c r="WWB43" s="762"/>
      <c r="WWC43" s="762"/>
      <c r="WWD43" s="762"/>
      <c r="WWE43" s="762"/>
      <c r="WWF43" s="762"/>
      <c r="WWG43" s="762"/>
      <c r="WWH43" s="762"/>
      <c r="WWI43" s="762"/>
      <c r="WWJ43" s="762"/>
      <c r="WWK43" s="762"/>
      <c r="WWL43" s="762"/>
      <c r="WWM43" s="762"/>
      <c r="WWN43" s="762"/>
      <c r="WWO43" s="762"/>
      <c r="WWP43" s="762"/>
      <c r="WWQ43" s="762"/>
      <c r="WWR43" s="762"/>
      <c r="WWS43" s="762"/>
      <c r="WWT43" s="762"/>
      <c r="WWU43" s="762"/>
      <c r="WWV43" s="762"/>
      <c r="WWW43" s="762"/>
      <c r="WWX43" s="762"/>
      <c r="WWY43" s="762"/>
      <c r="WWZ43" s="762"/>
      <c r="WXA43" s="762"/>
      <c r="WXB43" s="762"/>
      <c r="WXC43" s="762"/>
      <c r="WXD43" s="762"/>
      <c r="WXE43" s="762"/>
      <c r="WXF43" s="762"/>
      <c r="WXG43" s="762"/>
      <c r="WXH43" s="762"/>
      <c r="WXI43" s="762"/>
      <c r="WXJ43" s="762"/>
      <c r="WXK43" s="762"/>
      <c r="WXL43" s="762"/>
      <c r="WXM43" s="762"/>
      <c r="WXN43" s="762"/>
      <c r="WXO43" s="762"/>
      <c r="WXP43" s="762"/>
      <c r="WXQ43" s="762"/>
      <c r="WXR43" s="762"/>
      <c r="WXS43" s="762"/>
      <c r="WXT43" s="762"/>
      <c r="WXU43" s="762"/>
      <c r="WXV43" s="762"/>
      <c r="WXW43" s="762"/>
      <c r="WXX43" s="762"/>
      <c r="WXY43" s="762"/>
      <c r="WXZ43" s="762"/>
      <c r="WYA43" s="762"/>
      <c r="WYB43" s="762"/>
      <c r="WYC43" s="762"/>
      <c r="WYD43" s="762"/>
      <c r="WYE43" s="762"/>
      <c r="WYF43" s="762"/>
      <c r="WYG43" s="762"/>
      <c r="WYH43" s="762"/>
      <c r="WYI43" s="762"/>
      <c r="WYJ43" s="762"/>
      <c r="WYK43" s="762"/>
      <c r="WYL43" s="762"/>
      <c r="WYM43" s="762"/>
      <c r="WYN43" s="762"/>
      <c r="WYO43" s="762"/>
      <c r="WYP43" s="762"/>
      <c r="WYQ43" s="762"/>
      <c r="WYR43" s="762"/>
      <c r="WYS43" s="762"/>
      <c r="WYT43" s="762"/>
      <c r="WYU43" s="762"/>
      <c r="WYV43" s="762"/>
      <c r="WYW43" s="762"/>
      <c r="WYX43" s="762"/>
      <c r="WYY43" s="762"/>
      <c r="WYZ43" s="762"/>
      <c r="WZA43" s="762"/>
      <c r="WZB43" s="762"/>
      <c r="WZC43" s="762"/>
      <c r="WZD43" s="762"/>
      <c r="WZE43" s="762"/>
      <c r="WZF43" s="762"/>
      <c r="WZG43" s="762"/>
      <c r="WZH43" s="762"/>
      <c r="WZI43" s="762"/>
      <c r="WZJ43" s="762"/>
      <c r="WZK43" s="762"/>
      <c r="WZL43" s="762"/>
      <c r="WZM43" s="762"/>
      <c r="WZN43" s="762"/>
      <c r="WZO43" s="762"/>
      <c r="WZP43" s="762"/>
      <c r="WZQ43" s="762"/>
      <c r="WZR43" s="762"/>
      <c r="WZS43" s="762"/>
      <c r="WZT43" s="762"/>
      <c r="WZU43" s="762"/>
      <c r="WZV43" s="762"/>
      <c r="WZW43" s="762"/>
      <c r="WZX43" s="762"/>
      <c r="WZY43" s="762"/>
      <c r="WZZ43" s="762"/>
      <c r="XAA43" s="762"/>
      <c r="XAB43" s="762"/>
      <c r="XAC43" s="762"/>
      <c r="XAD43" s="762"/>
      <c r="XAE43" s="762"/>
      <c r="XAF43" s="762"/>
      <c r="XAG43" s="762"/>
      <c r="XAH43" s="762"/>
      <c r="XAI43" s="762"/>
      <c r="XAJ43" s="762"/>
      <c r="XAK43" s="762"/>
      <c r="XAL43" s="762"/>
      <c r="XAM43" s="762"/>
      <c r="XAN43" s="762"/>
      <c r="XAO43" s="762"/>
      <c r="XAP43" s="762"/>
      <c r="XAQ43" s="762"/>
      <c r="XAR43" s="762"/>
      <c r="XAS43" s="762"/>
      <c r="XAT43" s="762"/>
      <c r="XAU43" s="762"/>
      <c r="XAV43" s="762"/>
      <c r="XAW43" s="762"/>
      <c r="XAX43" s="762"/>
      <c r="XAY43" s="762"/>
      <c r="XAZ43" s="762"/>
      <c r="XBA43" s="762"/>
      <c r="XBB43" s="762"/>
      <c r="XBC43" s="762"/>
      <c r="XBD43" s="762"/>
      <c r="XBE43" s="762"/>
      <c r="XBF43" s="762"/>
      <c r="XBG43" s="762"/>
      <c r="XBH43" s="762"/>
      <c r="XBI43" s="762"/>
      <c r="XBJ43" s="762"/>
      <c r="XBK43" s="762"/>
      <c r="XBL43" s="762"/>
      <c r="XBM43" s="762"/>
      <c r="XBN43" s="762"/>
      <c r="XBO43" s="762"/>
      <c r="XBP43" s="762"/>
      <c r="XBQ43" s="762"/>
      <c r="XBR43" s="762"/>
      <c r="XBS43" s="762"/>
      <c r="XBT43" s="762"/>
      <c r="XBU43" s="762"/>
      <c r="XBV43" s="762"/>
      <c r="XBW43" s="762"/>
      <c r="XBX43" s="762"/>
      <c r="XBY43" s="762"/>
      <c r="XBZ43" s="762"/>
      <c r="XCA43" s="762"/>
      <c r="XCB43" s="762"/>
      <c r="XCC43" s="762"/>
      <c r="XCD43" s="762"/>
      <c r="XCE43" s="762"/>
      <c r="XCF43" s="762"/>
      <c r="XCG43" s="762"/>
      <c r="XCH43" s="762"/>
      <c r="XCI43" s="762"/>
      <c r="XCJ43" s="762"/>
      <c r="XCK43" s="762"/>
      <c r="XCL43" s="762"/>
      <c r="XCM43" s="762"/>
      <c r="XCN43" s="762"/>
      <c r="XCO43" s="762"/>
      <c r="XCP43" s="762"/>
      <c r="XCQ43" s="762"/>
      <c r="XCR43" s="762"/>
      <c r="XCS43" s="762"/>
      <c r="XCT43" s="762"/>
      <c r="XCU43" s="762"/>
      <c r="XCV43" s="762"/>
      <c r="XCW43" s="762"/>
      <c r="XCX43" s="762"/>
      <c r="XCY43" s="762"/>
      <c r="XCZ43" s="762"/>
      <c r="XDA43" s="762"/>
      <c r="XDB43" s="762"/>
      <c r="XDC43" s="762"/>
      <c r="XDD43" s="762"/>
      <c r="XDE43" s="762"/>
      <c r="XDF43" s="762"/>
      <c r="XDG43" s="762"/>
      <c r="XDH43" s="762"/>
      <c r="XDI43" s="762"/>
      <c r="XDJ43" s="762"/>
      <c r="XDK43" s="762"/>
      <c r="XDL43" s="762"/>
      <c r="XDM43" s="762"/>
      <c r="XDN43" s="762"/>
      <c r="XDO43" s="762"/>
      <c r="XDP43" s="762"/>
      <c r="XDQ43" s="762"/>
      <c r="XDR43" s="762"/>
      <c r="XDS43" s="762"/>
      <c r="XDT43" s="762"/>
      <c r="XDU43" s="762"/>
      <c r="XDV43" s="762"/>
      <c r="XDW43" s="762"/>
      <c r="XDX43" s="762"/>
      <c r="XDY43" s="762"/>
      <c r="XDZ43" s="762"/>
      <c r="XEA43" s="762"/>
      <c r="XEB43" s="762"/>
      <c r="XEC43" s="762"/>
      <c r="XED43" s="762"/>
      <c r="XEE43" s="762"/>
      <c r="XEF43" s="762"/>
      <c r="XEG43" s="762"/>
      <c r="XEH43" s="762"/>
      <c r="XEI43" s="762"/>
      <c r="XEJ43" s="762"/>
      <c r="XEK43" s="762"/>
      <c r="XEL43" s="762"/>
      <c r="XEM43" s="762"/>
      <c r="XEN43" s="762"/>
      <c r="XEO43" s="762"/>
      <c r="XEP43" s="762"/>
      <c r="XEQ43" s="762"/>
      <c r="XER43" s="762"/>
      <c r="XES43" s="762"/>
      <c r="XET43" s="762"/>
      <c r="XEU43" s="762"/>
      <c r="XEV43" s="762"/>
      <c r="XEW43" s="762"/>
      <c r="XEX43" s="763"/>
      <c r="XEY43" s="764"/>
      <c r="XEZ43" s="764"/>
    </row>
    <row r="44" spans="2:16384" s="765" customFormat="1" ht="18" customHeight="1" thickBot="1">
      <c r="B44" s="886" t="s">
        <v>157</v>
      </c>
      <c r="C44" s="916"/>
      <c r="D44" s="766">
        <f>D24+H37+H39+IF(ISNUMBER(SEARCH("N/A",G$35)),0,F36+F38+F40)+IF(ISNUMBER(SEARCH("N/A",F$35)),0,G36+G38+G40)</f>
        <v>1260</v>
      </c>
      <c r="E44" s="767"/>
      <c r="F44" s="759"/>
      <c r="G44" s="760"/>
      <c r="H44" s="760"/>
      <c r="I44" s="761"/>
      <c r="J44" s="762"/>
      <c r="K44" s="762"/>
      <c r="L44" s="762"/>
      <c r="M44" s="762"/>
      <c r="N44" s="762"/>
      <c r="O44" s="762"/>
      <c r="P44" s="762"/>
      <c r="Q44" s="762"/>
      <c r="R44" s="762"/>
      <c r="S44" s="762"/>
      <c r="T44" s="762"/>
      <c r="U44" s="762"/>
      <c r="V44" s="762"/>
      <c r="W44" s="762"/>
      <c r="X44" s="762"/>
      <c r="Y44" s="762"/>
      <c r="Z44" s="762"/>
      <c r="AA44" s="762"/>
      <c r="AB44" s="762"/>
      <c r="AC44" s="762"/>
      <c r="AD44" s="762"/>
      <c r="AE44" s="762"/>
      <c r="AF44" s="762"/>
      <c r="AG44" s="762"/>
      <c r="AH44" s="762"/>
      <c r="AI44" s="762"/>
      <c r="AJ44" s="762"/>
      <c r="AK44" s="762"/>
      <c r="AL44" s="762"/>
      <c r="AM44" s="762"/>
      <c r="AN44" s="762"/>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c r="EH44" s="762"/>
      <c r="EI44" s="762"/>
      <c r="EJ44" s="762"/>
      <c r="EK44" s="762"/>
      <c r="EL44" s="762"/>
      <c r="EM44" s="762"/>
      <c r="EN44" s="762"/>
      <c r="EO44" s="762"/>
      <c r="EP44" s="762"/>
      <c r="EQ44" s="762"/>
      <c r="ER44" s="762"/>
      <c r="ES44" s="762"/>
      <c r="ET44" s="762"/>
      <c r="EU44" s="762"/>
      <c r="EV44" s="762"/>
      <c r="EW44" s="762"/>
      <c r="EX44" s="762"/>
      <c r="EY44" s="762"/>
      <c r="EZ44" s="762"/>
      <c r="FA44" s="762"/>
      <c r="FB44" s="762"/>
      <c r="FC44" s="762"/>
      <c r="FD44" s="762"/>
      <c r="FE44" s="762"/>
      <c r="FF44" s="762"/>
      <c r="FG44" s="762"/>
      <c r="FH44" s="762"/>
      <c r="FI44" s="762"/>
      <c r="FJ44" s="762"/>
      <c r="FK44" s="762"/>
      <c r="FL44" s="762"/>
      <c r="FM44" s="762"/>
      <c r="FN44" s="762"/>
      <c r="FO44" s="762"/>
      <c r="FP44" s="762"/>
      <c r="FQ44" s="762"/>
      <c r="FR44" s="762"/>
      <c r="FS44" s="762"/>
      <c r="FT44" s="762"/>
      <c r="FU44" s="762"/>
      <c r="FV44" s="762"/>
      <c r="FW44" s="762"/>
      <c r="FX44" s="762"/>
      <c r="FY44" s="762"/>
      <c r="FZ44" s="762"/>
      <c r="GA44" s="762"/>
      <c r="GB44" s="762"/>
      <c r="GC44" s="762"/>
      <c r="GD44" s="762"/>
      <c r="GE44" s="762"/>
      <c r="GF44" s="762"/>
      <c r="GG44" s="762"/>
      <c r="GH44" s="762"/>
      <c r="GI44" s="762"/>
      <c r="GJ44" s="762"/>
      <c r="GK44" s="762"/>
      <c r="GL44" s="762"/>
      <c r="GM44" s="762"/>
      <c r="GN44" s="762"/>
      <c r="GO44" s="762"/>
      <c r="GP44" s="762"/>
      <c r="GQ44" s="762"/>
      <c r="GR44" s="762"/>
      <c r="GS44" s="762"/>
      <c r="GT44" s="762"/>
      <c r="GU44" s="762"/>
      <c r="GV44" s="762"/>
      <c r="GW44" s="762"/>
      <c r="GX44" s="762"/>
      <c r="GY44" s="762"/>
      <c r="GZ44" s="762"/>
      <c r="HA44" s="762"/>
      <c r="HB44" s="762"/>
      <c r="HC44" s="762"/>
      <c r="HD44" s="762"/>
      <c r="HE44" s="762"/>
      <c r="HF44" s="762"/>
      <c r="HG44" s="762"/>
      <c r="HH44" s="762"/>
      <c r="HI44" s="762"/>
      <c r="HJ44" s="762"/>
      <c r="HK44" s="762"/>
      <c r="HL44" s="762"/>
      <c r="HM44" s="762"/>
      <c r="HN44" s="762"/>
      <c r="HO44" s="762"/>
      <c r="HP44" s="762"/>
      <c r="HQ44" s="762"/>
      <c r="HR44" s="762"/>
      <c r="HS44" s="762"/>
      <c r="HT44" s="762"/>
      <c r="HU44" s="762"/>
      <c r="HV44" s="762"/>
      <c r="HW44" s="762"/>
      <c r="HX44" s="762"/>
      <c r="HY44" s="762"/>
      <c r="HZ44" s="762"/>
      <c r="IA44" s="762"/>
      <c r="IB44" s="762"/>
      <c r="IC44" s="762"/>
      <c r="ID44" s="762"/>
      <c r="IE44" s="762"/>
      <c r="IF44" s="762"/>
      <c r="IG44" s="762"/>
      <c r="IH44" s="762"/>
      <c r="II44" s="762"/>
      <c r="IJ44" s="762"/>
      <c r="IK44" s="762"/>
      <c r="IL44" s="762"/>
      <c r="IM44" s="762"/>
      <c r="IN44" s="762"/>
      <c r="IO44" s="762"/>
      <c r="IP44" s="762"/>
      <c r="IQ44" s="762"/>
      <c r="IR44" s="762"/>
      <c r="IS44" s="762"/>
      <c r="IT44" s="762"/>
      <c r="IU44" s="762"/>
      <c r="IV44" s="762"/>
      <c r="IW44" s="762"/>
      <c r="IX44" s="762"/>
      <c r="IY44" s="762"/>
      <c r="IZ44" s="762"/>
      <c r="JA44" s="762"/>
      <c r="JB44" s="762"/>
      <c r="JC44" s="762"/>
      <c r="JD44" s="762"/>
      <c r="JE44" s="762"/>
      <c r="JF44" s="762"/>
      <c r="JG44" s="762"/>
      <c r="JH44" s="762"/>
      <c r="JI44" s="762"/>
      <c r="JJ44" s="762"/>
      <c r="JK44" s="762"/>
      <c r="JL44" s="762"/>
      <c r="JM44" s="762"/>
      <c r="JN44" s="762"/>
      <c r="JO44" s="762"/>
      <c r="JP44" s="762"/>
      <c r="JQ44" s="762"/>
      <c r="JR44" s="762"/>
      <c r="JS44" s="762"/>
      <c r="JT44" s="762"/>
      <c r="JU44" s="762"/>
      <c r="JV44" s="762"/>
      <c r="JW44" s="762"/>
      <c r="JX44" s="762"/>
      <c r="JY44" s="762"/>
      <c r="JZ44" s="762"/>
      <c r="KA44" s="762"/>
      <c r="KB44" s="762"/>
      <c r="KC44" s="762"/>
      <c r="KD44" s="762"/>
      <c r="KE44" s="762"/>
      <c r="KF44" s="762"/>
      <c r="KG44" s="762"/>
      <c r="KH44" s="762"/>
      <c r="KI44" s="762"/>
      <c r="KJ44" s="762"/>
      <c r="KK44" s="762"/>
      <c r="KL44" s="762"/>
      <c r="KM44" s="762"/>
      <c r="KN44" s="762"/>
      <c r="KO44" s="762"/>
      <c r="KP44" s="762"/>
      <c r="KQ44" s="762"/>
      <c r="KR44" s="762"/>
      <c r="KS44" s="762"/>
      <c r="KT44" s="762"/>
      <c r="KU44" s="762"/>
      <c r="KV44" s="762"/>
      <c r="KW44" s="762"/>
      <c r="KX44" s="762"/>
      <c r="KY44" s="762"/>
      <c r="KZ44" s="762"/>
      <c r="LA44" s="762"/>
      <c r="LB44" s="762"/>
      <c r="LC44" s="762"/>
      <c r="LD44" s="762"/>
      <c r="LE44" s="762"/>
      <c r="LF44" s="762"/>
      <c r="LG44" s="762"/>
      <c r="LH44" s="762"/>
      <c r="LI44" s="762"/>
      <c r="LJ44" s="762"/>
      <c r="LK44" s="762"/>
      <c r="LL44" s="762"/>
      <c r="LM44" s="762"/>
      <c r="LN44" s="762"/>
      <c r="LO44" s="762"/>
      <c r="LP44" s="762"/>
      <c r="LQ44" s="762"/>
      <c r="LR44" s="762"/>
      <c r="LS44" s="762"/>
      <c r="LT44" s="762"/>
      <c r="LU44" s="762"/>
      <c r="LV44" s="762"/>
      <c r="LW44" s="762"/>
      <c r="LX44" s="762"/>
      <c r="LY44" s="762"/>
      <c r="LZ44" s="762"/>
      <c r="MA44" s="762"/>
      <c r="MB44" s="762"/>
      <c r="MC44" s="762"/>
      <c r="MD44" s="762"/>
      <c r="ME44" s="762"/>
      <c r="MF44" s="762"/>
      <c r="MG44" s="762"/>
      <c r="MH44" s="762"/>
      <c r="MI44" s="762"/>
      <c r="MJ44" s="762"/>
      <c r="MK44" s="762"/>
      <c r="ML44" s="762"/>
      <c r="MM44" s="762"/>
      <c r="MN44" s="762"/>
      <c r="MO44" s="762"/>
      <c r="MP44" s="762"/>
      <c r="MQ44" s="762"/>
      <c r="MR44" s="762"/>
      <c r="MS44" s="762"/>
      <c r="MT44" s="762"/>
      <c r="MU44" s="762"/>
      <c r="MV44" s="762"/>
      <c r="MW44" s="762"/>
      <c r="MX44" s="762"/>
      <c r="MY44" s="762"/>
      <c r="MZ44" s="762"/>
      <c r="NA44" s="762"/>
      <c r="NB44" s="762"/>
      <c r="NC44" s="762"/>
      <c r="ND44" s="762"/>
      <c r="NE44" s="762"/>
      <c r="NF44" s="762"/>
      <c r="NG44" s="762"/>
      <c r="NH44" s="762"/>
      <c r="NI44" s="762"/>
      <c r="NJ44" s="762"/>
      <c r="NK44" s="762"/>
      <c r="NL44" s="762"/>
      <c r="NM44" s="762"/>
      <c r="NN44" s="762"/>
      <c r="NO44" s="762"/>
      <c r="NP44" s="762"/>
      <c r="NQ44" s="762"/>
      <c r="NR44" s="762"/>
      <c r="NS44" s="762"/>
      <c r="NT44" s="762"/>
      <c r="NU44" s="762"/>
      <c r="NV44" s="762"/>
      <c r="NW44" s="762"/>
      <c r="NX44" s="762"/>
      <c r="NY44" s="762"/>
      <c r="NZ44" s="762"/>
      <c r="OA44" s="762"/>
      <c r="OB44" s="762"/>
      <c r="OC44" s="762"/>
      <c r="OD44" s="762"/>
      <c r="OE44" s="762"/>
      <c r="OF44" s="762"/>
      <c r="OG44" s="762"/>
      <c r="OH44" s="762"/>
      <c r="OI44" s="762"/>
      <c r="OJ44" s="762"/>
      <c r="OK44" s="762"/>
      <c r="OL44" s="762"/>
      <c r="OM44" s="762"/>
      <c r="ON44" s="762"/>
      <c r="OO44" s="762"/>
      <c r="OP44" s="762"/>
      <c r="OQ44" s="762"/>
      <c r="OR44" s="762"/>
      <c r="OS44" s="762"/>
      <c r="OT44" s="762"/>
      <c r="OU44" s="762"/>
      <c r="OV44" s="762"/>
      <c r="OW44" s="762"/>
      <c r="OX44" s="762"/>
      <c r="OY44" s="762"/>
      <c r="OZ44" s="762"/>
      <c r="PA44" s="762"/>
      <c r="PB44" s="762"/>
      <c r="PC44" s="762"/>
      <c r="PD44" s="762"/>
      <c r="PE44" s="762"/>
      <c r="PF44" s="762"/>
      <c r="PG44" s="762"/>
      <c r="PH44" s="762"/>
      <c r="PI44" s="762"/>
      <c r="PJ44" s="762"/>
      <c r="PK44" s="762"/>
      <c r="PL44" s="762"/>
      <c r="PM44" s="762"/>
      <c r="PN44" s="762"/>
      <c r="PO44" s="762"/>
      <c r="PP44" s="762"/>
      <c r="PQ44" s="762"/>
      <c r="PR44" s="762"/>
      <c r="PS44" s="762"/>
      <c r="PT44" s="762"/>
      <c r="PU44" s="762"/>
      <c r="PV44" s="762"/>
      <c r="PW44" s="762"/>
      <c r="PX44" s="762"/>
      <c r="PY44" s="762"/>
      <c r="PZ44" s="762"/>
      <c r="QA44" s="762"/>
      <c r="QB44" s="762"/>
      <c r="QC44" s="762"/>
      <c r="QD44" s="762"/>
      <c r="QE44" s="762"/>
      <c r="QF44" s="762"/>
      <c r="QG44" s="762"/>
      <c r="QH44" s="762"/>
      <c r="QI44" s="762"/>
      <c r="QJ44" s="762"/>
      <c r="QK44" s="762"/>
      <c r="QL44" s="762"/>
      <c r="QM44" s="762"/>
      <c r="QN44" s="762"/>
      <c r="QO44" s="762"/>
      <c r="QP44" s="762"/>
      <c r="QQ44" s="762"/>
      <c r="QR44" s="762"/>
      <c r="QS44" s="762"/>
      <c r="QT44" s="762"/>
      <c r="QU44" s="762"/>
      <c r="QV44" s="762"/>
      <c r="QW44" s="762"/>
      <c r="QX44" s="762"/>
      <c r="QY44" s="762"/>
      <c r="QZ44" s="762"/>
      <c r="RA44" s="762"/>
      <c r="RB44" s="762"/>
      <c r="RC44" s="762"/>
      <c r="RD44" s="762"/>
      <c r="RE44" s="762"/>
      <c r="RF44" s="762"/>
      <c r="RG44" s="762"/>
      <c r="RH44" s="762"/>
      <c r="RI44" s="762"/>
      <c r="RJ44" s="762"/>
      <c r="RK44" s="762"/>
      <c r="RL44" s="762"/>
      <c r="RM44" s="762"/>
      <c r="RN44" s="762"/>
      <c r="RO44" s="762"/>
      <c r="RP44" s="762"/>
      <c r="RQ44" s="762"/>
      <c r="RR44" s="762"/>
      <c r="RS44" s="762"/>
      <c r="RT44" s="762"/>
      <c r="RU44" s="762"/>
      <c r="RV44" s="762"/>
      <c r="RW44" s="762"/>
      <c r="RX44" s="762"/>
      <c r="RY44" s="762"/>
      <c r="RZ44" s="762"/>
      <c r="SA44" s="762"/>
      <c r="SB44" s="762"/>
      <c r="SC44" s="762"/>
      <c r="SD44" s="762"/>
      <c r="SE44" s="762"/>
      <c r="SF44" s="762"/>
      <c r="SG44" s="762"/>
      <c r="SH44" s="762"/>
      <c r="SI44" s="762"/>
      <c r="SJ44" s="762"/>
      <c r="SK44" s="762"/>
      <c r="SL44" s="762"/>
      <c r="SM44" s="762"/>
      <c r="SN44" s="762"/>
      <c r="SO44" s="762"/>
      <c r="SP44" s="762"/>
      <c r="SQ44" s="762"/>
      <c r="SR44" s="762"/>
      <c r="SS44" s="762"/>
      <c r="ST44" s="762"/>
      <c r="SU44" s="762"/>
      <c r="SV44" s="762"/>
      <c r="SW44" s="762"/>
      <c r="SX44" s="762"/>
      <c r="SY44" s="762"/>
      <c r="SZ44" s="762"/>
      <c r="TA44" s="762"/>
      <c r="TB44" s="762"/>
      <c r="TC44" s="762"/>
      <c r="TD44" s="762"/>
      <c r="TE44" s="762"/>
      <c r="TF44" s="762"/>
      <c r="TG44" s="762"/>
      <c r="TH44" s="762"/>
      <c r="TI44" s="762"/>
      <c r="TJ44" s="762"/>
      <c r="TK44" s="762"/>
      <c r="TL44" s="762"/>
      <c r="TM44" s="762"/>
      <c r="TN44" s="762"/>
      <c r="TO44" s="762"/>
      <c r="TP44" s="762"/>
      <c r="TQ44" s="762"/>
      <c r="TR44" s="762"/>
      <c r="TS44" s="762"/>
      <c r="TT44" s="762"/>
      <c r="TU44" s="762"/>
      <c r="TV44" s="762"/>
      <c r="TW44" s="762"/>
      <c r="TX44" s="762"/>
      <c r="TY44" s="762"/>
      <c r="TZ44" s="762"/>
      <c r="UA44" s="762"/>
      <c r="UB44" s="762"/>
      <c r="UC44" s="762"/>
      <c r="UD44" s="762"/>
      <c r="UE44" s="762"/>
      <c r="UF44" s="762"/>
      <c r="UG44" s="762"/>
      <c r="UH44" s="762"/>
      <c r="UI44" s="762"/>
      <c r="UJ44" s="762"/>
      <c r="UK44" s="762"/>
      <c r="UL44" s="762"/>
      <c r="UM44" s="762"/>
      <c r="UN44" s="762"/>
      <c r="UO44" s="762"/>
      <c r="UP44" s="762"/>
      <c r="UQ44" s="762"/>
      <c r="UR44" s="762"/>
      <c r="US44" s="762"/>
      <c r="UT44" s="762"/>
      <c r="UU44" s="762"/>
      <c r="UV44" s="762"/>
      <c r="UW44" s="762"/>
      <c r="UX44" s="762"/>
      <c r="UY44" s="762"/>
      <c r="UZ44" s="762"/>
      <c r="VA44" s="762"/>
      <c r="VB44" s="762"/>
      <c r="VC44" s="762"/>
      <c r="VD44" s="762"/>
      <c r="VE44" s="762"/>
      <c r="VF44" s="762"/>
      <c r="VG44" s="762"/>
      <c r="VH44" s="762"/>
      <c r="VI44" s="762"/>
      <c r="VJ44" s="762"/>
      <c r="VK44" s="762"/>
      <c r="VL44" s="762"/>
      <c r="VM44" s="762"/>
      <c r="VN44" s="762"/>
      <c r="VO44" s="762"/>
      <c r="VP44" s="762"/>
      <c r="VQ44" s="762"/>
      <c r="VR44" s="762"/>
      <c r="VS44" s="762"/>
      <c r="VT44" s="762"/>
      <c r="VU44" s="762"/>
      <c r="VV44" s="762"/>
      <c r="VW44" s="762"/>
      <c r="VX44" s="762"/>
      <c r="VY44" s="762"/>
      <c r="VZ44" s="762"/>
      <c r="WA44" s="762"/>
      <c r="WB44" s="762"/>
      <c r="WC44" s="762"/>
      <c r="WD44" s="762"/>
      <c r="WE44" s="762"/>
      <c r="WF44" s="762"/>
      <c r="WG44" s="762"/>
      <c r="WH44" s="762"/>
      <c r="WI44" s="762"/>
      <c r="WJ44" s="762"/>
      <c r="WK44" s="762"/>
      <c r="WL44" s="762"/>
      <c r="WM44" s="762"/>
      <c r="WN44" s="762"/>
      <c r="WO44" s="762"/>
      <c r="WP44" s="762"/>
      <c r="WQ44" s="762"/>
      <c r="WR44" s="762"/>
      <c r="WS44" s="762"/>
      <c r="WT44" s="762"/>
      <c r="WU44" s="762"/>
      <c r="WV44" s="762"/>
      <c r="WW44" s="762"/>
      <c r="WX44" s="762"/>
      <c r="WY44" s="762"/>
      <c r="WZ44" s="762"/>
      <c r="XA44" s="762"/>
      <c r="XB44" s="762"/>
      <c r="XC44" s="762"/>
      <c r="XD44" s="762"/>
      <c r="XE44" s="762"/>
      <c r="XF44" s="762"/>
      <c r="XG44" s="762"/>
      <c r="XH44" s="762"/>
      <c r="XI44" s="762"/>
      <c r="XJ44" s="762"/>
      <c r="XK44" s="762"/>
      <c r="XL44" s="762"/>
      <c r="XM44" s="762"/>
      <c r="XN44" s="762"/>
      <c r="XO44" s="762"/>
      <c r="XP44" s="762"/>
      <c r="XQ44" s="762"/>
      <c r="XR44" s="762"/>
      <c r="XS44" s="762"/>
      <c r="XT44" s="762"/>
      <c r="XU44" s="762"/>
      <c r="XV44" s="762"/>
      <c r="XW44" s="762"/>
      <c r="XX44" s="762"/>
      <c r="XY44" s="762"/>
      <c r="XZ44" s="762"/>
      <c r="YA44" s="762"/>
      <c r="YB44" s="762"/>
      <c r="YC44" s="762"/>
      <c r="YD44" s="762"/>
      <c r="YE44" s="762"/>
      <c r="YF44" s="762"/>
      <c r="YG44" s="762"/>
      <c r="YH44" s="762"/>
      <c r="YI44" s="762"/>
      <c r="YJ44" s="762"/>
      <c r="YK44" s="762"/>
      <c r="YL44" s="762"/>
      <c r="YM44" s="762"/>
      <c r="YN44" s="762"/>
      <c r="YO44" s="762"/>
      <c r="YP44" s="762"/>
      <c r="YQ44" s="762"/>
      <c r="YR44" s="762"/>
      <c r="YS44" s="762"/>
      <c r="YT44" s="762"/>
      <c r="YU44" s="762"/>
      <c r="YV44" s="762"/>
      <c r="YW44" s="762"/>
      <c r="YX44" s="762"/>
      <c r="YY44" s="762"/>
      <c r="YZ44" s="762"/>
      <c r="ZA44" s="762"/>
      <c r="ZB44" s="762"/>
      <c r="ZC44" s="762"/>
      <c r="ZD44" s="762"/>
      <c r="ZE44" s="762"/>
      <c r="ZF44" s="762"/>
      <c r="ZG44" s="762"/>
      <c r="ZH44" s="762"/>
      <c r="ZI44" s="762"/>
      <c r="ZJ44" s="762"/>
      <c r="ZK44" s="762"/>
      <c r="ZL44" s="762"/>
      <c r="ZM44" s="762"/>
      <c r="ZN44" s="762"/>
      <c r="ZO44" s="762"/>
      <c r="ZP44" s="762"/>
      <c r="ZQ44" s="762"/>
      <c r="ZR44" s="762"/>
      <c r="ZS44" s="762"/>
      <c r="ZT44" s="762"/>
      <c r="ZU44" s="762"/>
      <c r="ZV44" s="762"/>
      <c r="ZW44" s="762"/>
      <c r="ZX44" s="762"/>
      <c r="ZY44" s="762"/>
      <c r="ZZ44" s="762"/>
      <c r="AAA44" s="762"/>
      <c r="AAB44" s="762"/>
      <c r="AAC44" s="762"/>
      <c r="AAD44" s="762"/>
      <c r="AAE44" s="762"/>
      <c r="AAF44" s="762"/>
      <c r="AAG44" s="762"/>
      <c r="AAH44" s="762"/>
      <c r="AAI44" s="762"/>
      <c r="AAJ44" s="762"/>
      <c r="AAK44" s="762"/>
      <c r="AAL44" s="762"/>
      <c r="AAM44" s="762"/>
      <c r="AAN44" s="762"/>
      <c r="AAO44" s="762"/>
      <c r="AAP44" s="762"/>
      <c r="AAQ44" s="762"/>
      <c r="AAR44" s="762"/>
      <c r="AAS44" s="762"/>
      <c r="AAT44" s="762"/>
      <c r="AAU44" s="762"/>
      <c r="AAV44" s="762"/>
      <c r="AAW44" s="762"/>
      <c r="AAX44" s="762"/>
      <c r="AAY44" s="762"/>
      <c r="AAZ44" s="762"/>
      <c r="ABA44" s="762"/>
      <c r="ABB44" s="762"/>
      <c r="ABC44" s="762"/>
      <c r="ABD44" s="762"/>
      <c r="ABE44" s="762"/>
      <c r="ABF44" s="762"/>
      <c r="ABG44" s="762"/>
      <c r="ABH44" s="762"/>
      <c r="ABI44" s="762"/>
      <c r="ABJ44" s="762"/>
      <c r="ABK44" s="762"/>
      <c r="ABL44" s="762"/>
      <c r="ABM44" s="762"/>
      <c r="ABN44" s="762"/>
      <c r="ABO44" s="762"/>
      <c r="ABP44" s="762"/>
      <c r="ABQ44" s="762"/>
      <c r="ABR44" s="762"/>
      <c r="ABS44" s="762"/>
      <c r="ABT44" s="762"/>
      <c r="ABU44" s="762"/>
      <c r="ABV44" s="762"/>
      <c r="ABW44" s="762"/>
      <c r="ABX44" s="762"/>
      <c r="ABY44" s="762"/>
      <c r="ABZ44" s="762"/>
      <c r="ACA44" s="762"/>
      <c r="ACB44" s="762"/>
      <c r="ACC44" s="762"/>
      <c r="ACD44" s="762"/>
      <c r="ACE44" s="762"/>
      <c r="ACF44" s="762"/>
      <c r="ACG44" s="762"/>
      <c r="ACH44" s="762"/>
      <c r="ACI44" s="762"/>
      <c r="ACJ44" s="762"/>
      <c r="ACK44" s="762"/>
      <c r="ACL44" s="762"/>
      <c r="ACM44" s="762"/>
      <c r="ACN44" s="762"/>
      <c r="ACO44" s="762"/>
      <c r="ACP44" s="762"/>
      <c r="ACQ44" s="762"/>
      <c r="ACR44" s="762"/>
      <c r="ACS44" s="762"/>
      <c r="ACT44" s="762"/>
      <c r="ACU44" s="762"/>
      <c r="ACV44" s="762"/>
      <c r="ACW44" s="762"/>
      <c r="ACX44" s="762"/>
      <c r="ACY44" s="762"/>
      <c r="ACZ44" s="762"/>
      <c r="ADA44" s="762"/>
      <c r="ADB44" s="762"/>
      <c r="ADC44" s="762"/>
      <c r="ADD44" s="762"/>
      <c r="ADE44" s="762"/>
      <c r="ADF44" s="762"/>
      <c r="ADG44" s="762"/>
      <c r="ADH44" s="762"/>
      <c r="ADI44" s="762"/>
      <c r="ADJ44" s="762"/>
      <c r="ADK44" s="762"/>
      <c r="ADL44" s="762"/>
      <c r="ADM44" s="762"/>
      <c r="ADN44" s="762"/>
      <c r="ADO44" s="762"/>
      <c r="ADP44" s="762"/>
      <c r="ADQ44" s="762"/>
      <c r="ADR44" s="762"/>
      <c r="ADS44" s="762"/>
      <c r="ADT44" s="762"/>
      <c r="ADU44" s="762"/>
      <c r="ADV44" s="762"/>
      <c r="ADW44" s="762"/>
      <c r="ADX44" s="762"/>
      <c r="ADY44" s="762"/>
      <c r="ADZ44" s="762"/>
      <c r="AEA44" s="762"/>
      <c r="AEB44" s="762"/>
      <c r="AEC44" s="762"/>
      <c r="AED44" s="762"/>
      <c r="AEE44" s="762"/>
      <c r="AEF44" s="762"/>
      <c r="AEG44" s="762"/>
      <c r="AEH44" s="762"/>
      <c r="AEI44" s="762"/>
      <c r="AEJ44" s="762"/>
      <c r="AEK44" s="762"/>
      <c r="AEL44" s="762"/>
      <c r="AEM44" s="762"/>
      <c r="AEN44" s="762"/>
      <c r="AEO44" s="762"/>
      <c r="AEP44" s="762"/>
      <c r="AEQ44" s="762"/>
      <c r="AER44" s="762"/>
      <c r="AES44" s="762"/>
      <c r="AET44" s="762"/>
      <c r="AEU44" s="762"/>
      <c r="AEV44" s="762"/>
      <c r="AEW44" s="762"/>
      <c r="AEX44" s="762"/>
      <c r="AEY44" s="762"/>
      <c r="AEZ44" s="762"/>
      <c r="AFA44" s="762"/>
      <c r="AFB44" s="762"/>
      <c r="AFC44" s="762"/>
      <c r="AFD44" s="762"/>
      <c r="AFE44" s="762"/>
      <c r="AFF44" s="762"/>
      <c r="AFG44" s="762"/>
      <c r="AFH44" s="762"/>
      <c r="AFI44" s="762"/>
      <c r="AFJ44" s="762"/>
      <c r="AFK44" s="762"/>
      <c r="AFL44" s="762"/>
      <c r="AFM44" s="762"/>
      <c r="AFN44" s="762"/>
      <c r="AFO44" s="762"/>
      <c r="AFP44" s="762"/>
      <c r="AFQ44" s="762"/>
      <c r="AFR44" s="762"/>
      <c r="AFS44" s="762"/>
      <c r="AFT44" s="762"/>
      <c r="AFU44" s="762"/>
      <c r="AFV44" s="762"/>
      <c r="AFW44" s="762"/>
      <c r="AFX44" s="762"/>
      <c r="AFY44" s="762"/>
      <c r="AFZ44" s="762"/>
      <c r="AGA44" s="762"/>
      <c r="AGB44" s="762"/>
      <c r="AGC44" s="762"/>
      <c r="AGD44" s="762"/>
      <c r="AGE44" s="762"/>
      <c r="AGF44" s="762"/>
      <c r="AGG44" s="762"/>
      <c r="AGH44" s="762"/>
      <c r="AGI44" s="762"/>
      <c r="AGJ44" s="762"/>
      <c r="AGK44" s="762"/>
      <c r="AGL44" s="762"/>
      <c r="AGM44" s="762"/>
      <c r="AGN44" s="762"/>
      <c r="AGO44" s="762"/>
      <c r="AGP44" s="762"/>
      <c r="AGQ44" s="762"/>
      <c r="AGR44" s="762"/>
      <c r="AGS44" s="762"/>
      <c r="AGT44" s="762"/>
      <c r="AGU44" s="762"/>
      <c r="AGV44" s="762"/>
      <c r="AGW44" s="762"/>
      <c r="AGX44" s="762"/>
      <c r="AGY44" s="762"/>
      <c r="AGZ44" s="762"/>
      <c r="AHA44" s="762"/>
      <c r="AHB44" s="762"/>
      <c r="AHC44" s="762"/>
      <c r="AHD44" s="762"/>
      <c r="AHE44" s="762"/>
      <c r="AHF44" s="762"/>
      <c r="AHG44" s="762"/>
      <c r="AHH44" s="762"/>
      <c r="AHI44" s="762"/>
      <c r="AHJ44" s="762"/>
      <c r="AHK44" s="762"/>
      <c r="AHL44" s="762"/>
      <c r="AHM44" s="762"/>
      <c r="AHN44" s="762"/>
      <c r="AHO44" s="762"/>
      <c r="AHP44" s="762"/>
      <c r="AHQ44" s="762"/>
      <c r="AHR44" s="762"/>
      <c r="AHS44" s="762"/>
      <c r="AHT44" s="762"/>
      <c r="AHU44" s="762"/>
      <c r="AHV44" s="762"/>
      <c r="AHW44" s="762"/>
      <c r="AHX44" s="762"/>
      <c r="AHY44" s="762"/>
      <c r="AHZ44" s="762"/>
      <c r="AIA44" s="762"/>
      <c r="AIB44" s="762"/>
      <c r="AIC44" s="762"/>
      <c r="AID44" s="762"/>
      <c r="AIE44" s="762"/>
      <c r="AIF44" s="762"/>
      <c r="AIG44" s="762"/>
      <c r="AIH44" s="762"/>
      <c r="AII44" s="762"/>
      <c r="AIJ44" s="762"/>
      <c r="AIK44" s="762"/>
      <c r="AIL44" s="762"/>
      <c r="AIM44" s="762"/>
      <c r="AIN44" s="762"/>
      <c r="AIO44" s="762"/>
      <c r="AIP44" s="762"/>
      <c r="AIQ44" s="762"/>
      <c r="AIR44" s="762"/>
      <c r="AIS44" s="762"/>
      <c r="AIT44" s="762"/>
      <c r="AIU44" s="762"/>
      <c r="AIV44" s="762"/>
      <c r="AIW44" s="762"/>
      <c r="AIX44" s="762"/>
      <c r="AIY44" s="762"/>
      <c r="AIZ44" s="762"/>
      <c r="AJA44" s="762"/>
      <c r="AJB44" s="762"/>
      <c r="AJC44" s="762"/>
      <c r="AJD44" s="762"/>
      <c r="AJE44" s="762"/>
      <c r="AJF44" s="762"/>
      <c r="AJG44" s="762"/>
      <c r="AJH44" s="762"/>
      <c r="AJI44" s="762"/>
      <c r="AJJ44" s="762"/>
      <c r="AJK44" s="762"/>
      <c r="AJL44" s="762"/>
      <c r="AJM44" s="762"/>
      <c r="AJN44" s="762"/>
      <c r="AJO44" s="762"/>
      <c r="AJP44" s="762"/>
      <c r="AJQ44" s="762"/>
      <c r="AJR44" s="762"/>
      <c r="AJS44" s="762"/>
      <c r="AJT44" s="762"/>
      <c r="AJU44" s="762"/>
      <c r="AJV44" s="762"/>
      <c r="AJW44" s="762"/>
      <c r="AJX44" s="762"/>
      <c r="AJY44" s="762"/>
      <c r="AJZ44" s="762"/>
      <c r="AKA44" s="762"/>
      <c r="AKB44" s="762"/>
      <c r="AKC44" s="762"/>
      <c r="AKD44" s="762"/>
      <c r="AKE44" s="762"/>
      <c r="AKF44" s="762"/>
      <c r="AKG44" s="762"/>
      <c r="AKH44" s="762"/>
      <c r="AKI44" s="762"/>
      <c r="AKJ44" s="762"/>
      <c r="AKK44" s="762"/>
      <c r="AKL44" s="762"/>
      <c r="AKM44" s="762"/>
      <c r="AKN44" s="762"/>
      <c r="AKO44" s="762"/>
      <c r="AKP44" s="762"/>
      <c r="AKQ44" s="762"/>
      <c r="AKR44" s="762"/>
      <c r="AKS44" s="762"/>
      <c r="AKT44" s="762"/>
      <c r="AKU44" s="762"/>
      <c r="AKV44" s="762"/>
      <c r="AKW44" s="762"/>
      <c r="AKX44" s="762"/>
      <c r="AKY44" s="762"/>
      <c r="AKZ44" s="762"/>
      <c r="ALA44" s="762"/>
      <c r="ALB44" s="762"/>
      <c r="ALC44" s="762"/>
      <c r="ALD44" s="762"/>
      <c r="ALE44" s="762"/>
      <c r="ALF44" s="762"/>
      <c r="ALG44" s="762"/>
      <c r="ALH44" s="762"/>
      <c r="ALI44" s="762"/>
      <c r="ALJ44" s="762"/>
      <c r="ALK44" s="762"/>
      <c r="ALL44" s="762"/>
      <c r="ALM44" s="762"/>
      <c r="ALN44" s="762"/>
      <c r="ALO44" s="762"/>
      <c r="ALP44" s="762"/>
      <c r="ALQ44" s="762"/>
      <c r="ALR44" s="762"/>
      <c r="ALS44" s="762"/>
      <c r="ALT44" s="762"/>
      <c r="ALU44" s="762"/>
      <c r="ALV44" s="762"/>
      <c r="ALW44" s="762"/>
      <c r="ALX44" s="762"/>
      <c r="ALY44" s="762"/>
      <c r="ALZ44" s="762"/>
      <c r="AMA44" s="762"/>
      <c r="AMB44" s="762"/>
      <c r="AMC44" s="762"/>
      <c r="AMD44" s="762"/>
      <c r="AME44" s="762"/>
      <c r="AMF44" s="762"/>
      <c r="AMG44" s="762"/>
      <c r="AMH44" s="762"/>
      <c r="AMI44" s="762"/>
      <c r="AMJ44" s="762"/>
      <c r="AMK44" s="762"/>
      <c r="AML44" s="762"/>
      <c r="AMM44" s="762"/>
      <c r="AMN44" s="762"/>
      <c r="AMO44" s="762"/>
      <c r="AMP44" s="762"/>
      <c r="AMQ44" s="762"/>
      <c r="AMR44" s="762"/>
      <c r="AMS44" s="762"/>
      <c r="AMT44" s="762"/>
      <c r="AMU44" s="762"/>
      <c r="AMV44" s="762"/>
      <c r="AMW44" s="762"/>
      <c r="AMX44" s="762"/>
      <c r="AMY44" s="762"/>
      <c r="AMZ44" s="762"/>
      <c r="ANA44" s="762"/>
      <c r="ANB44" s="762"/>
      <c r="ANC44" s="762"/>
      <c r="AND44" s="762"/>
      <c r="ANE44" s="762"/>
      <c r="ANF44" s="762"/>
      <c r="ANG44" s="762"/>
      <c r="ANH44" s="762"/>
      <c r="ANI44" s="762"/>
      <c r="ANJ44" s="762"/>
      <c r="ANK44" s="762"/>
      <c r="ANL44" s="762"/>
      <c r="ANM44" s="762"/>
      <c r="ANN44" s="762"/>
      <c r="ANO44" s="762"/>
      <c r="ANP44" s="762"/>
      <c r="ANQ44" s="762"/>
      <c r="ANR44" s="762"/>
      <c r="ANS44" s="762"/>
      <c r="ANT44" s="762"/>
      <c r="ANU44" s="762"/>
      <c r="ANV44" s="762"/>
      <c r="ANW44" s="762"/>
      <c r="ANX44" s="762"/>
      <c r="ANY44" s="762"/>
      <c r="ANZ44" s="762"/>
      <c r="AOA44" s="762"/>
      <c r="AOB44" s="762"/>
      <c r="AOC44" s="762"/>
      <c r="AOD44" s="762"/>
      <c r="AOE44" s="762"/>
      <c r="AOF44" s="762"/>
      <c r="AOG44" s="762"/>
      <c r="AOH44" s="762"/>
      <c r="AOI44" s="762"/>
      <c r="AOJ44" s="762"/>
      <c r="AOK44" s="762"/>
      <c r="AOL44" s="762"/>
      <c r="AOM44" s="762"/>
      <c r="AON44" s="762"/>
      <c r="AOO44" s="762"/>
      <c r="AOP44" s="762"/>
      <c r="AOQ44" s="762"/>
      <c r="AOR44" s="762"/>
      <c r="AOS44" s="762"/>
      <c r="AOT44" s="762"/>
      <c r="AOU44" s="762"/>
      <c r="AOV44" s="762"/>
      <c r="AOW44" s="762"/>
      <c r="AOX44" s="762"/>
      <c r="AOY44" s="762"/>
      <c r="AOZ44" s="762"/>
      <c r="APA44" s="762"/>
      <c r="APB44" s="762"/>
      <c r="APC44" s="762"/>
      <c r="APD44" s="762"/>
      <c r="APE44" s="762"/>
      <c r="APF44" s="762"/>
      <c r="APG44" s="762"/>
      <c r="APH44" s="762"/>
      <c r="API44" s="762"/>
      <c r="APJ44" s="762"/>
      <c r="APK44" s="762"/>
      <c r="APL44" s="762"/>
      <c r="APM44" s="762"/>
      <c r="APN44" s="762"/>
      <c r="APO44" s="762"/>
      <c r="APP44" s="762"/>
      <c r="APQ44" s="762"/>
      <c r="APR44" s="762"/>
      <c r="APS44" s="762"/>
      <c r="APT44" s="762"/>
      <c r="APU44" s="762"/>
      <c r="APV44" s="762"/>
      <c r="APW44" s="762"/>
      <c r="APX44" s="762"/>
      <c r="APY44" s="762"/>
      <c r="APZ44" s="762"/>
      <c r="AQA44" s="762"/>
      <c r="AQB44" s="762"/>
      <c r="AQC44" s="762"/>
      <c r="AQD44" s="762"/>
      <c r="AQE44" s="762"/>
      <c r="AQF44" s="762"/>
      <c r="AQG44" s="762"/>
      <c r="AQH44" s="762"/>
      <c r="AQI44" s="762"/>
      <c r="AQJ44" s="762"/>
      <c r="AQK44" s="762"/>
      <c r="AQL44" s="762"/>
      <c r="AQM44" s="762"/>
      <c r="AQN44" s="762"/>
      <c r="AQO44" s="762"/>
      <c r="AQP44" s="762"/>
      <c r="AQQ44" s="762"/>
      <c r="AQR44" s="762"/>
      <c r="AQS44" s="762"/>
      <c r="AQT44" s="762"/>
      <c r="AQU44" s="762"/>
      <c r="AQV44" s="762"/>
      <c r="AQW44" s="762"/>
      <c r="AQX44" s="762"/>
      <c r="AQY44" s="762"/>
      <c r="AQZ44" s="762"/>
      <c r="ARA44" s="762"/>
      <c r="ARB44" s="762"/>
      <c r="ARC44" s="762"/>
      <c r="ARD44" s="762"/>
      <c r="ARE44" s="762"/>
      <c r="ARF44" s="762"/>
      <c r="ARG44" s="762"/>
      <c r="ARH44" s="762"/>
      <c r="ARI44" s="762"/>
      <c r="ARJ44" s="762"/>
      <c r="ARK44" s="762"/>
      <c r="ARL44" s="762"/>
      <c r="ARM44" s="762"/>
      <c r="ARN44" s="762"/>
      <c r="ARO44" s="762"/>
      <c r="ARP44" s="762"/>
      <c r="ARQ44" s="762"/>
      <c r="ARR44" s="762"/>
      <c r="ARS44" s="762"/>
      <c r="ART44" s="762"/>
      <c r="ARU44" s="762"/>
      <c r="ARV44" s="762"/>
      <c r="ARW44" s="762"/>
      <c r="ARX44" s="762"/>
      <c r="ARY44" s="762"/>
      <c r="ARZ44" s="762"/>
      <c r="ASA44" s="762"/>
      <c r="ASB44" s="762"/>
      <c r="ASC44" s="762"/>
      <c r="ASD44" s="762"/>
      <c r="ASE44" s="762"/>
      <c r="ASF44" s="762"/>
      <c r="ASG44" s="762"/>
      <c r="ASH44" s="762"/>
      <c r="ASI44" s="762"/>
      <c r="ASJ44" s="762"/>
      <c r="ASK44" s="762"/>
      <c r="ASL44" s="762"/>
      <c r="ASM44" s="762"/>
      <c r="ASN44" s="762"/>
      <c r="ASO44" s="762"/>
      <c r="ASP44" s="762"/>
      <c r="ASQ44" s="762"/>
      <c r="ASR44" s="762"/>
      <c r="ASS44" s="762"/>
      <c r="AST44" s="762"/>
      <c r="ASU44" s="762"/>
      <c r="ASV44" s="762"/>
      <c r="ASW44" s="762"/>
      <c r="ASX44" s="762"/>
      <c r="ASY44" s="762"/>
      <c r="ASZ44" s="762"/>
      <c r="ATA44" s="762"/>
      <c r="ATB44" s="762"/>
      <c r="ATC44" s="762"/>
      <c r="ATD44" s="762"/>
      <c r="ATE44" s="762"/>
      <c r="ATF44" s="762"/>
      <c r="ATG44" s="762"/>
      <c r="ATH44" s="762"/>
      <c r="ATI44" s="762"/>
      <c r="ATJ44" s="762"/>
      <c r="ATK44" s="762"/>
      <c r="ATL44" s="762"/>
      <c r="ATM44" s="762"/>
      <c r="ATN44" s="762"/>
      <c r="ATO44" s="762"/>
      <c r="ATP44" s="762"/>
      <c r="ATQ44" s="762"/>
      <c r="ATR44" s="762"/>
      <c r="ATS44" s="762"/>
      <c r="ATT44" s="762"/>
      <c r="ATU44" s="762"/>
      <c r="ATV44" s="762"/>
      <c r="ATW44" s="762"/>
      <c r="ATX44" s="762"/>
      <c r="ATY44" s="762"/>
      <c r="ATZ44" s="762"/>
      <c r="AUA44" s="762"/>
      <c r="AUB44" s="762"/>
      <c r="AUC44" s="762"/>
      <c r="AUD44" s="762"/>
      <c r="AUE44" s="762"/>
      <c r="AUF44" s="762"/>
      <c r="AUG44" s="762"/>
      <c r="AUH44" s="762"/>
      <c r="AUI44" s="762"/>
      <c r="AUJ44" s="762"/>
      <c r="AUK44" s="762"/>
      <c r="AUL44" s="762"/>
      <c r="AUM44" s="762"/>
      <c r="AUN44" s="762"/>
      <c r="AUO44" s="762"/>
      <c r="AUP44" s="762"/>
      <c r="AUQ44" s="762"/>
      <c r="AUR44" s="762"/>
      <c r="AUS44" s="762"/>
      <c r="AUT44" s="762"/>
      <c r="AUU44" s="762"/>
      <c r="AUV44" s="762"/>
      <c r="AUW44" s="762"/>
      <c r="AUX44" s="762"/>
      <c r="AUY44" s="762"/>
      <c r="AUZ44" s="762"/>
      <c r="AVA44" s="762"/>
      <c r="AVB44" s="762"/>
      <c r="AVC44" s="762"/>
      <c r="AVD44" s="762"/>
      <c r="AVE44" s="762"/>
      <c r="AVF44" s="762"/>
      <c r="AVG44" s="762"/>
      <c r="AVH44" s="762"/>
      <c r="AVI44" s="762"/>
      <c r="AVJ44" s="762"/>
      <c r="AVK44" s="762"/>
      <c r="AVL44" s="762"/>
      <c r="AVM44" s="762"/>
      <c r="AVN44" s="762"/>
      <c r="AVO44" s="762"/>
      <c r="AVP44" s="762"/>
      <c r="AVQ44" s="762"/>
      <c r="AVR44" s="762"/>
      <c r="AVS44" s="762"/>
      <c r="AVT44" s="762"/>
      <c r="AVU44" s="762"/>
      <c r="AVV44" s="762"/>
      <c r="AVW44" s="762"/>
      <c r="AVX44" s="762"/>
      <c r="AVY44" s="762"/>
      <c r="AVZ44" s="762"/>
      <c r="AWA44" s="762"/>
      <c r="AWB44" s="762"/>
      <c r="AWC44" s="762"/>
      <c r="AWD44" s="762"/>
      <c r="AWE44" s="762"/>
      <c r="AWF44" s="762"/>
      <c r="AWG44" s="762"/>
      <c r="AWH44" s="762"/>
      <c r="AWI44" s="762"/>
      <c r="AWJ44" s="762"/>
      <c r="AWK44" s="762"/>
      <c r="AWL44" s="762"/>
      <c r="AWM44" s="762"/>
      <c r="AWN44" s="762"/>
      <c r="AWO44" s="762"/>
      <c r="AWP44" s="762"/>
      <c r="AWQ44" s="762"/>
      <c r="AWR44" s="762"/>
      <c r="AWS44" s="762"/>
      <c r="AWT44" s="762"/>
      <c r="AWU44" s="762"/>
      <c r="AWV44" s="762"/>
      <c r="AWW44" s="762"/>
      <c r="AWX44" s="762"/>
      <c r="AWY44" s="762"/>
      <c r="AWZ44" s="762"/>
      <c r="AXA44" s="762"/>
      <c r="AXB44" s="762"/>
      <c r="AXC44" s="762"/>
      <c r="AXD44" s="762"/>
      <c r="AXE44" s="762"/>
      <c r="AXF44" s="762"/>
      <c r="AXG44" s="762"/>
      <c r="AXH44" s="762"/>
      <c r="AXI44" s="762"/>
      <c r="AXJ44" s="762"/>
      <c r="AXK44" s="762"/>
      <c r="AXL44" s="762"/>
      <c r="AXM44" s="762"/>
      <c r="AXN44" s="762"/>
      <c r="AXO44" s="762"/>
      <c r="AXP44" s="762"/>
      <c r="AXQ44" s="762"/>
      <c r="AXR44" s="762"/>
      <c r="AXS44" s="762"/>
      <c r="AXT44" s="762"/>
      <c r="AXU44" s="762"/>
      <c r="AXV44" s="762"/>
      <c r="AXW44" s="762"/>
      <c r="AXX44" s="762"/>
      <c r="AXY44" s="762"/>
      <c r="AXZ44" s="762"/>
      <c r="AYA44" s="762"/>
      <c r="AYB44" s="762"/>
      <c r="AYC44" s="762"/>
      <c r="AYD44" s="762"/>
      <c r="AYE44" s="762"/>
      <c r="AYF44" s="762"/>
      <c r="AYG44" s="762"/>
      <c r="AYH44" s="762"/>
      <c r="AYI44" s="762"/>
      <c r="AYJ44" s="762"/>
      <c r="AYK44" s="762"/>
      <c r="AYL44" s="762"/>
      <c r="AYM44" s="762"/>
      <c r="AYN44" s="762"/>
      <c r="AYO44" s="762"/>
      <c r="AYP44" s="762"/>
      <c r="AYQ44" s="762"/>
      <c r="AYR44" s="762"/>
      <c r="AYS44" s="762"/>
      <c r="AYT44" s="762"/>
      <c r="AYU44" s="762"/>
      <c r="AYV44" s="762"/>
      <c r="AYW44" s="762"/>
      <c r="AYX44" s="762"/>
      <c r="AYY44" s="762"/>
      <c r="AYZ44" s="762"/>
      <c r="AZA44" s="762"/>
      <c r="AZB44" s="762"/>
      <c r="AZC44" s="762"/>
      <c r="AZD44" s="762"/>
      <c r="AZE44" s="762"/>
      <c r="AZF44" s="762"/>
      <c r="AZG44" s="762"/>
      <c r="AZH44" s="762"/>
      <c r="AZI44" s="762"/>
      <c r="AZJ44" s="762"/>
      <c r="AZK44" s="762"/>
      <c r="AZL44" s="762"/>
      <c r="AZM44" s="762"/>
      <c r="AZN44" s="762"/>
      <c r="AZO44" s="762"/>
      <c r="AZP44" s="762"/>
      <c r="AZQ44" s="762"/>
      <c r="AZR44" s="762"/>
      <c r="AZS44" s="762"/>
      <c r="AZT44" s="762"/>
      <c r="AZU44" s="762"/>
      <c r="AZV44" s="762"/>
      <c r="AZW44" s="762"/>
      <c r="AZX44" s="762"/>
      <c r="AZY44" s="762"/>
      <c r="AZZ44" s="762"/>
      <c r="BAA44" s="762"/>
      <c r="BAB44" s="762"/>
      <c r="BAC44" s="762"/>
      <c r="BAD44" s="762"/>
      <c r="BAE44" s="762"/>
      <c r="BAF44" s="762"/>
      <c r="BAG44" s="762"/>
      <c r="BAH44" s="762"/>
      <c r="BAI44" s="762"/>
      <c r="BAJ44" s="762"/>
      <c r="BAK44" s="762"/>
      <c r="BAL44" s="762"/>
      <c r="BAM44" s="762"/>
      <c r="BAN44" s="762"/>
      <c r="BAO44" s="762"/>
      <c r="BAP44" s="762"/>
      <c r="BAQ44" s="762"/>
      <c r="BAR44" s="762"/>
      <c r="BAS44" s="762"/>
      <c r="BAT44" s="762"/>
      <c r="BAU44" s="762"/>
      <c r="BAV44" s="762"/>
      <c r="BAW44" s="762"/>
      <c r="BAX44" s="762"/>
      <c r="BAY44" s="762"/>
      <c r="BAZ44" s="762"/>
      <c r="BBA44" s="762"/>
      <c r="BBB44" s="762"/>
      <c r="BBC44" s="762"/>
      <c r="BBD44" s="762"/>
      <c r="BBE44" s="762"/>
      <c r="BBF44" s="762"/>
      <c r="BBG44" s="762"/>
      <c r="BBH44" s="762"/>
      <c r="BBI44" s="762"/>
      <c r="BBJ44" s="762"/>
      <c r="BBK44" s="762"/>
      <c r="BBL44" s="762"/>
      <c r="BBM44" s="762"/>
      <c r="BBN44" s="762"/>
      <c r="BBO44" s="762"/>
      <c r="BBP44" s="762"/>
      <c r="BBQ44" s="762"/>
      <c r="BBR44" s="762"/>
      <c r="BBS44" s="762"/>
      <c r="BBT44" s="762"/>
      <c r="BBU44" s="762"/>
      <c r="BBV44" s="762"/>
      <c r="BBW44" s="762"/>
      <c r="BBX44" s="762"/>
      <c r="BBY44" s="762"/>
      <c r="BBZ44" s="762"/>
      <c r="BCA44" s="762"/>
      <c r="BCB44" s="762"/>
      <c r="BCC44" s="762"/>
      <c r="BCD44" s="762"/>
      <c r="BCE44" s="762"/>
      <c r="BCF44" s="762"/>
      <c r="BCG44" s="762"/>
      <c r="BCH44" s="762"/>
      <c r="BCI44" s="762"/>
      <c r="BCJ44" s="762"/>
      <c r="BCK44" s="762"/>
      <c r="BCL44" s="762"/>
      <c r="BCM44" s="762"/>
      <c r="BCN44" s="762"/>
      <c r="BCO44" s="762"/>
      <c r="BCP44" s="762"/>
      <c r="BCQ44" s="762"/>
      <c r="BCR44" s="762"/>
      <c r="BCS44" s="762"/>
      <c r="BCT44" s="762"/>
      <c r="BCU44" s="762"/>
      <c r="BCV44" s="762"/>
      <c r="BCW44" s="762"/>
      <c r="BCX44" s="762"/>
      <c r="BCY44" s="762"/>
      <c r="BCZ44" s="762"/>
      <c r="BDA44" s="762"/>
      <c r="BDB44" s="762"/>
      <c r="BDC44" s="762"/>
      <c r="BDD44" s="762"/>
      <c r="BDE44" s="762"/>
      <c r="BDF44" s="762"/>
      <c r="BDG44" s="762"/>
      <c r="BDH44" s="762"/>
      <c r="BDI44" s="762"/>
      <c r="BDJ44" s="762"/>
      <c r="BDK44" s="762"/>
      <c r="BDL44" s="762"/>
      <c r="BDM44" s="762"/>
      <c r="BDN44" s="762"/>
      <c r="BDO44" s="762"/>
      <c r="BDP44" s="762"/>
      <c r="BDQ44" s="762"/>
      <c r="BDR44" s="762"/>
      <c r="BDS44" s="762"/>
      <c r="BDT44" s="762"/>
      <c r="BDU44" s="762"/>
      <c r="BDV44" s="762"/>
      <c r="BDW44" s="762"/>
      <c r="BDX44" s="762"/>
      <c r="BDY44" s="762"/>
      <c r="BDZ44" s="762"/>
      <c r="BEA44" s="762"/>
      <c r="BEB44" s="762"/>
      <c r="BEC44" s="762"/>
      <c r="BED44" s="762"/>
      <c r="BEE44" s="762"/>
      <c r="BEF44" s="762"/>
      <c r="BEG44" s="762"/>
      <c r="BEH44" s="762"/>
      <c r="BEI44" s="762"/>
      <c r="BEJ44" s="762"/>
      <c r="BEK44" s="762"/>
      <c r="BEL44" s="762"/>
      <c r="BEM44" s="762"/>
      <c r="BEN44" s="762"/>
      <c r="BEO44" s="762"/>
      <c r="BEP44" s="762"/>
      <c r="BEQ44" s="762"/>
      <c r="BER44" s="762"/>
      <c r="BES44" s="762"/>
      <c r="BET44" s="762"/>
      <c r="BEU44" s="762"/>
      <c r="BEV44" s="762"/>
      <c r="BEW44" s="762"/>
      <c r="BEX44" s="762"/>
      <c r="BEY44" s="762"/>
      <c r="BEZ44" s="762"/>
      <c r="BFA44" s="762"/>
      <c r="BFB44" s="762"/>
      <c r="BFC44" s="762"/>
      <c r="BFD44" s="762"/>
      <c r="BFE44" s="762"/>
      <c r="BFF44" s="762"/>
      <c r="BFG44" s="762"/>
      <c r="BFH44" s="762"/>
      <c r="BFI44" s="762"/>
      <c r="BFJ44" s="762"/>
      <c r="BFK44" s="762"/>
      <c r="BFL44" s="762"/>
      <c r="BFM44" s="762"/>
      <c r="BFN44" s="762"/>
      <c r="BFO44" s="762"/>
      <c r="BFP44" s="762"/>
      <c r="BFQ44" s="762"/>
      <c r="BFR44" s="762"/>
      <c r="BFS44" s="762"/>
      <c r="BFT44" s="762"/>
      <c r="BFU44" s="762"/>
      <c r="BFV44" s="762"/>
      <c r="BFW44" s="762"/>
      <c r="BFX44" s="762"/>
      <c r="BFY44" s="762"/>
      <c r="BFZ44" s="762"/>
      <c r="BGA44" s="762"/>
      <c r="BGB44" s="762"/>
      <c r="BGC44" s="762"/>
      <c r="BGD44" s="762"/>
      <c r="BGE44" s="762"/>
      <c r="BGF44" s="762"/>
      <c r="BGG44" s="762"/>
      <c r="BGH44" s="762"/>
      <c r="BGI44" s="762"/>
      <c r="BGJ44" s="762"/>
      <c r="BGK44" s="762"/>
      <c r="BGL44" s="762"/>
      <c r="BGM44" s="762"/>
      <c r="BGN44" s="762"/>
      <c r="BGO44" s="762"/>
      <c r="BGP44" s="762"/>
      <c r="BGQ44" s="762"/>
      <c r="BGR44" s="762"/>
      <c r="BGS44" s="762"/>
      <c r="BGT44" s="762"/>
      <c r="BGU44" s="762"/>
      <c r="BGV44" s="762"/>
      <c r="BGW44" s="762"/>
      <c r="BGX44" s="762"/>
      <c r="BGY44" s="762"/>
      <c r="BGZ44" s="762"/>
      <c r="BHA44" s="762"/>
      <c r="BHB44" s="762"/>
      <c r="BHC44" s="762"/>
      <c r="BHD44" s="762"/>
      <c r="BHE44" s="762"/>
      <c r="BHF44" s="762"/>
      <c r="BHG44" s="762"/>
      <c r="BHH44" s="762"/>
      <c r="BHI44" s="762"/>
      <c r="BHJ44" s="762"/>
      <c r="BHK44" s="762"/>
      <c r="BHL44" s="762"/>
      <c r="BHM44" s="762"/>
      <c r="BHN44" s="762"/>
      <c r="BHO44" s="762"/>
      <c r="BHP44" s="762"/>
      <c r="BHQ44" s="762"/>
      <c r="BHR44" s="762"/>
      <c r="BHS44" s="762"/>
      <c r="BHT44" s="762"/>
      <c r="BHU44" s="762"/>
      <c r="BHV44" s="762"/>
      <c r="BHW44" s="762"/>
      <c r="BHX44" s="762"/>
      <c r="BHY44" s="762"/>
      <c r="BHZ44" s="762"/>
      <c r="BIA44" s="762"/>
      <c r="BIB44" s="762"/>
      <c r="BIC44" s="762"/>
      <c r="BID44" s="762"/>
      <c r="BIE44" s="762"/>
      <c r="BIF44" s="762"/>
      <c r="BIG44" s="762"/>
      <c r="BIH44" s="762"/>
      <c r="BII44" s="762"/>
      <c r="BIJ44" s="762"/>
      <c r="BIK44" s="762"/>
      <c r="BIL44" s="762"/>
      <c r="BIM44" s="762"/>
      <c r="BIN44" s="762"/>
      <c r="BIO44" s="762"/>
      <c r="BIP44" s="762"/>
      <c r="BIQ44" s="762"/>
      <c r="BIR44" s="762"/>
      <c r="BIS44" s="762"/>
      <c r="BIT44" s="762"/>
      <c r="BIU44" s="762"/>
      <c r="BIV44" s="762"/>
      <c r="BIW44" s="762"/>
      <c r="BIX44" s="762"/>
      <c r="BIY44" s="762"/>
      <c r="BIZ44" s="762"/>
      <c r="BJA44" s="762"/>
      <c r="BJB44" s="762"/>
      <c r="BJC44" s="762"/>
      <c r="BJD44" s="762"/>
      <c r="BJE44" s="762"/>
      <c r="BJF44" s="762"/>
      <c r="BJG44" s="762"/>
      <c r="BJH44" s="762"/>
      <c r="BJI44" s="762"/>
      <c r="BJJ44" s="762"/>
      <c r="BJK44" s="762"/>
      <c r="BJL44" s="762"/>
      <c r="BJM44" s="762"/>
      <c r="BJN44" s="762"/>
      <c r="BJO44" s="762"/>
      <c r="BJP44" s="762"/>
      <c r="BJQ44" s="762"/>
      <c r="BJR44" s="762"/>
      <c r="BJS44" s="762"/>
      <c r="BJT44" s="762"/>
      <c r="BJU44" s="762"/>
      <c r="BJV44" s="762"/>
      <c r="BJW44" s="762"/>
      <c r="BJX44" s="762"/>
      <c r="BJY44" s="762"/>
      <c r="BJZ44" s="762"/>
      <c r="BKA44" s="762"/>
      <c r="BKB44" s="762"/>
      <c r="BKC44" s="762"/>
      <c r="BKD44" s="762"/>
      <c r="BKE44" s="762"/>
      <c r="BKF44" s="762"/>
      <c r="BKG44" s="762"/>
      <c r="BKH44" s="762"/>
      <c r="BKI44" s="762"/>
      <c r="BKJ44" s="762"/>
      <c r="BKK44" s="762"/>
      <c r="BKL44" s="762"/>
      <c r="BKM44" s="762"/>
      <c r="BKN44" s="762"/>
      <c r="BKO44" s="762"/>
      <c r="BKP44" s="762"/>
      <c r="BKQ44" s="762"/>
      <c r="BKR44" s="762"/>
      <c r="BKS44" s="762"/>
      <c r="BKT44" s="762"/>
      <c r="BKU44" s="762"/>
      <c r="BKV44" s="762"/>
      <c r="BKW44" s="762"/>
      <c r="BKX44" s="762"/>
      <c r="BKY44" s="762"/>
      <c r="BKZ44" s="762"/>
      <c r="BLA44" s="762"/>
      <c r="BLB44" s="762"/>
      <c r="BLC44" s="762"/>
      <c r="BLD44" s="762"/>
      <c r="BLE44" s="762"/>
      <c r="BLF44" s="762"/>
      <c r="BLG44" s="762"/>
      <c r="BLH44" s="762"/>
      <c r="BLI44" s="762"/>
      <c r="BLJ44" s="762"/>
      <c r="BLK44" s="762"/>
      <c r="BLL44" s="762"/>
      <c r="BLM44" s="762"/>
      <c r="BLN44" s="762"/>
      <c r="BLO44" s="762"/>
      <c r="BLP44" s="762"/>
      <c r="BLQ44" s="762"/>
      <c r="BLR44" s="762"/>
      <c r="BLS44" s="762"/>
      <c r="BLT44" s="762"/>
      <c r="BLU44" s="762"/>
      <c r="BLV44" s="762"/>
      <c r="BLW44" s="762"/>
      <c r="BLX44" s="762"/>
      <c r="BLY44" s="762"/>
      <c r="BLZ44" s="762"/>
      <c r="BMA44" s="762"/>
      <c r="BMB44" s="762"/>
      <c r="BMC44" s="762"/>
      <c r="BMD44" s="762"/>
      <c r="BME44" s="762"/>
      <c r="BMF44" s="762"/>
      <c r="BMG44" s="762"/>
      <c r="BMH44" s="762"/>
      <c r="BMI44" s="762"/>
      <c r="BMJ44" s="762"/>
      <c r="BMK44" s="762"/>
      <c r="BML44" s="762"/>
      <c r="BMM44" s="762"/>
      <c r="BMN44" s="762"/>
      <c r="BMO44" s="762"/>
      <c r="BMP44" s="762"/>
      <c r="BMQ44" s="762"/>
      <c r="BMR44" s="762"/>
      <c r="BMS44" s="762"/>
      <c r="BMT44" s="762"/>
      <c r="BMU44" s="762"/>
      <c r="BMV44" s="762"/>
      <c r="BMW44" s="762"/>
      <c r="BMX44" s="762"/>
      <c r="BMY44" s="762"/>
      <c r="BMZ44" s="762"/>
      <c r="BNA44" s="762"/>
      <c r="BNB44" s="762"/>
      <c r="BNC44" s="762"/>
      <c r="BND44" s="762"/>
      <c r="BNE44" s="762"/>
      <c r="BNF44" s="762"/>
      <c r="BNG44" s="762"/>
      <c r="BNH44" s="762"/>
      <c r="BNI44" s="762"/>
      <c r="BNJ44" s="762"/>
      <c r="BNK44" s="762"/>
      <c r="BNL44" s="762"/>
      <c r="BNM44" s="762"/>
      <c r="BNN44" s="762"/>
      <c r="BNO44" s="762"/>
      <c r="BNP44" s="762"/>
      <c r="BNQ44" s="762"/>
      <c r="BNR44" s="762"/>
      <c r="BNS44" s="762"/>
      <c r="BNT44" s="762"/>
      <c r="BNU44" s="762"/>
      <c r="BNV44" s="762"/>
      <c r="BNW44" s="762"/>
      <c r="BNX44" s="762"/>
      <c r="BNY44" s="762"/>
      <c r="BNZ44" s="762"/>
      <c r="BOA44" s="762"/>
      <c r="BOB44" s="762"/>
      <c r="BOC44" s="762"/>
      <c r="BOD44" s="762"/>
      <c r="BOE44" s="762"/>
      <c r="BOF44" s="762"/>
      <c r="BOG44" s="762"/>
      <c r="BOH44" s="762"/>
      <c r="BOI44" s="762"/>
      <c r="BOJ44" s="762"/>
      <c r="BOK44" s="762"/>
      <c r="BOL44" s="762"/>
      <c r="BOM44" s="762"/>
      <c r="BON44" s="762"/>
      <c r="BOO44" s="762"/>
      <c r="BOP44" s="762"/>
      <c r="BOQ44" s="762"/>
      <c r="BOR44" s="762"/>
      <c r="BOS44" s="762"/>
      <c r="BOT44" s="762"/>
      <c r="BOU44" s="762"/>
      <c r="BOV44" s="762"/>
      <c r="BOW44" s="762"/>
      <c r="BOX44" s="762"/>
      <c r="BOY44" s="762"/>
      <c r="BOZ44" s="762"/>
      <c r="BPA44" s="762"/>
      <c r="BPB44" s="762"/>
      <c r="BPC44" s="762"/>
      <c r="BPD44" s="762"/>
      <c r="BPE44" s="762"/>
      <c r="BPF44" s="762"/>
      <c r="BPG44" s="762"/>
      <c r="BPH44" s="762"/>
      <c r="BPI44" s="762"/>
      <c r="BPJ44" s="762"/>
      <c r="BPK44" s="762"/>
      <c r="BPL44" s="762"/>
      <c r="BPM44" s="762"/>
      <c r="BPN44" s="762"/>
      <c r="BPO44" s="762"/>
      <c r="BPP44" s="762"/>
      <c r="BPQ44" s="762"/>
      <c r="BPR44" s="762"/>
      <c r="BPS44" s="762"/>
      <c r="BPT44" s="762"/>
      <c r="BPU44" s="762"/>
      <c r="BPV44" s="762"/>
      <c r="BPW44" s="762"/>
      <c r="BPX44" s="762"/>
      <c r="BPY44" s="762"/>
      <c r="BPZ44" s="762"/>
      <c r="BQA44" s="762"/>
      <c r="BQB44" s="762"/>
      <c r="BQC44" s="762"/>
      <c r="BQD44" s="762"/>
      <c r="BQE44" s="762"/>
      <c r="BQF44" s="762"/>
      <c r="BQG44" s="762"/>
      <c r="BQH44" s="762"/>
      <c r="BQI44" s="762"/>
      <c r="BQJ44" s="762"/>
      <c r="BQK44" s="762"/>
      <c r="BQL44" s="762"/>
      <c r="BQM44" s="762"/>
      <c r="BQN44" s="762"/>
      <c r="BQO44" s="762"/>
      <c r="BQP44" s="762"/>
      <c r="BQQ44" s="762"/>
      <c r="BQR44" s="762"/>
      <c r="BQS44" s="762"/>
      <c r="BQT44" s="762"/>
      <c r="BQU44" s="762"/>
      <c r="BQV44" s="762"/>
      <c r="BQW44" s="762"/>
      <c r="BQX44" s="762"/>
      <c r="BQY44" s="762"/>
      <c r="BQZ44" s="762"/>
      <c r="BRA44" s="762"/>
      <c r="BRB44" s="762"/>
      <c r="BRC44" s="762"/>
      <c r="BRD44" s="762"/>
      <c r="BRE44" s="762"/>
      <c r="BRF44" s="762"/>
      <c r="BRG44" s="762"/>
      <c r="BRH44" s="762"/>
      <c r="BRI44" s="762"/>
      <c r="BRJ44" s="762"/>
      <c r="BRK44" s="762"/>
      <c r="BRL44" s="762"/>
      <c r="BRM44" s="762"/>
      <c r="BRN44" s="762"/>
      <c r="BRO44" s="762"/>
      <c r="BRP44" s="762"/>
      <c r="BRQ44" s="762"/>
      <c r="BRR44" s="762"/>
      <c r="BRS44" s="762"/>
      <c r="BRT44" s="762"/>
      <c r="BRU44" s="762"/>
      <c r="BRV44" s="762"/>
      <c r="BRW44" s="762"/>
      <c r="BRX44" s="762"/>
      <c r="BRY44" s="762"/>
      <c r="BRZ44" s="762"/>
      <c r="BSA44" s="762"/>
      <c r="BSB44" s="762"/>
      <c r="BSC44" s="762"/>
      <c r="BSD44" s="762"/>
      <c r="BSE44" s="762"/>
      <c r="BSF44" s="762"/>
      <c r="BSG44" s="762"/>
      <c r="BSH44" s="762"/>
      <c r="BSI44" s="762"/>
      <c r="BSJ44" s="762"/>
      <c r="BSK44" s="762"/>
      <c r="BSL44" s="762"/>
      <c r="BSM44" s="762"/>
      <c r="BSN44" s="762"/>
      <c r="BSO44" s="762"/>
      <c r="BSP44" s="762"/>
      <c r="BSQ44" s="762"/>
      <c r="BSR44" s="762"/>
      <c r="BSS44" s="762"/>
      <c r="BST44" s="762"/>
      <c r="BSU44" s="762"/>
      <c r="BSV44" s="762"/>
      <c r="BSW44" s="762"/>
      <c r="BSX44" s="762"/>
      <c r="BSY44" s="762"/>
      <c r="BSZ44" s="762"/>
      <c r="BTA44" s="762"/>
      <c r="BTB44" s="762"/>
      <c r="BTC44" s="762"/>
      <c r="BTD44" s="762"/>
      <c r="BTE44" s="762"/>
      <c r="BTF44" s="762"/>
      <c r="BTG44" s="762"/>
      <c r="BTH44" s="762"/>
      <c r="BTI44" s="762"/>
      <c r="BTJ44" s="762"/>
      <c r="BTK44" s="762"/>
      <c r="BTL44" s="762"/>
      <c r="BTM44" s="762"/>
      <c r="BTN44" s="762"/>
      <c r="BTO44" s="762"/>
      <c r="BTP44" s="762"/>
      <c r="BTQ44" s="762"/>
      <c r="BTR44" s="762"/>
      <c r="BTS44" s="762"/>
      <c r="BTT44" s="762"/>
      <c r="BTU44" s="762"/>
      <c r="BTV44" s="762"/>
      <c r="BTW44" s="762"/>
      <c r="BTX44" s="762"/>
      <c r="BTY44" s="762"/>
      <c r="BTZ44" s="762"/>
      <c r="BUA44" s="762"/>
      <c r="BUB44" s="762"/>
      <c r="BUC44" s="762"/>
      <c r="BUD44" s="762"/>
      <c r="BUE44" s="762"/>
      <c r="BUF44" s="762"/>
      <c r="BUG44" s="762"/>
      <c r="BUH44" s="762"/>
      <c r="BUI44" s="762"/>
      <c r="BUJ44" s="762"/>
      <c r="BUK44" s="762"/>
      <c r="BUL44" s="762"/>
      <c r="BUM44" s="762"/>
      <c r="BUN44" s="762"/>
      <c r="BUO44" s="762"/>
      <c r="BUP44" s="762"/>
      <c r="BUQ44" s="762"/>
      <c r="BUR44" s="762"/>
      <c r="BUS44" s="762"/>
      <c r="BUT44" s="762"/>
      <c r="BUU44" s="762"/>
      <c r="BUV44" s="762"/>
      <c r="BUW44" s="762"/>
      <c r="BUX44" s="762"/>
      <c r="BUY44" s="762"/>
      <c r="BUZ44" s="762"/>
      <c r="BVA44" s="762"/>
      <c r="BVB44" s="762"/>
      <c r="BVC44" s="762"/>
      <c r="BVD44" s="762"/>
      <c r="BVE44" s="762"/>
      <c r="BVF44" s="762"/>
      <c r="BVG44" s="762"/>
      <c r="BVH44" s="762"/>
      <c r="BVI44" s="762"/>
      <c r="BVJ44" s="762"/>
      <c r="BVK44" s="762"/>
      <c r="BVL44" s="762"/>
      <c r="BVM44" s="762"/>
      <c r="BVN44" s="762"/>
      <c r="BVO44" s="762"/>
      <c r="BVP44" s="762"/>
      <c r="BVQ44" s="762"/>
      <c r="BVR44" s="762"/>
      <c r="BVS44" s="762"/>
      <c r="BVT44" s="762"/>
      <c r="BVU44" s="762"/>
      <c r="BVV44" s="762"/>
      <c r="BVW44" s="762"/>
      <c r="BVX44" s="762"/>
      <c r="BVY44" s="762"/>
      <c r="BVZ44" s="762"/>
      <c r="BWA44" s="762"/>
      <c r="BWB44" s="762"/>
      <c r="BWC44" s="762"/>
      <c r="BWD44" s="762"/>
      <c r="BWE44" s="762"/>
      <c r="BWF44" s="762"/>
      <c r="BWG44" s="762"/>
      <c r="BWH44" s="762"/>
      <c r="BWI44" s="762"/>
      <c r="BWJ44" s="762"/>
      <c r="BWK44" s="762"/>
      <c r="BWL44" s="762"/>
      <c r="BWM44" s="762"/>
      <c r="BWN44" s="762"/>
      <c r="BWO44" s="762"/>
      <c r="BWP44" s="762"/>
      <c r="BWQ44" s="762"/>
      <c r="BWR44" s="762"/>
      <c r="BWS44" s="762"/>
      <c r="BWT44" s="762"/>
      <c r="BWU44" s="762"/>
      <c r="BWV44" s="762"/>
      <c r="BWW44" s="762"/>
      <c r="BWX44" s="762"/>
      <c r="BWY44" s="762"/>
      <c r="BWZ44" s="762"/>
      <c r="BXA44" s="762"/>
      <c r="BXB44" s="762"/>
      <c r="BXC44" s="762"/>
      <c r="BXD44" s="762"/>
      <c r="BXE44" s="762"/>
      <c r="BXF44" s="762"/>
      <c r="BXG44" s="762"/>
      <c r="BXH44" s="762"/>
      <c r="BXI44" s="762"/>
      <c r="BXJ44" s="762"/>
      <c r="BXK44" s="762"/>
      <c r="BXL44" s="762"/>
      <c r="BXM44" s="762"/>
      <c r="BXN44" s="762"/>
      <c r="BXO44" s="762"/>
      <c r="BXP44" s="762"/>
      <c r="BXQ44" s="762"/>
      <c r="BXR44" s="762"/>
      <c r="BXS44" s="762"/>
      <c r="BXT44" s="762"/>
      <c r="BXU44" s="762"/>
      <c r="BXV44" s="762"/>
      <c r="BXW44" s="762"/>
      <c r="BXX44" s="762"/>
      <c r="BXY44" s="762"/>
      <c r="BXZ44" s="762"/>
      <c r="BYA44" s="762"/>
      <c r="BYB44" s="762"/>
      <c r="BYC44" s="762"/>
      <c r="BYD44" s="762"/>
      <c r="BYE44" s="762"/>
      <c r="BYF44" s="762"/>
      <c r="BYG44" s="762"/>
      <c r="BYH44" s="762"/>
      <c r="BYI44" s="762"/>
      <c r="BYJ44" s="762"/>
      <c r="BYK44" s="762"/>
      <c r="BYL44" s="762"/>
      <c r="BYM44" s="762"/>
      <c r="BYN44" s="762"/>
      <c r="BYO44" s="762"/>
      <c r="BYP44" s="762"/>
      <c r="BYQ44" s="762"/>
      <c r="BYR44" s="762"/>
      <c r="BYS44" s="762"/>
      <c r="BYT44" s="762"/>
      <c r="BYU44" s="762"/>
      <c r="BYV44" s="762"/>
      <c r="BYW44" s="762"/>
      <c r="BYX44" s="762"/>
      <c r="BYY44" s="762"/>
      <c r="BYZ44" s="762"/>
      <c r="BZA44" s="762"/>
      <c r="BZB44" s="762"/>
      <c r="BZC44" s="762"/>
      <c r="BZD44" s="762"/>
      <c r="BZE44" s="762"/>
      <c r="BZF44" s="762"/>
      <c r="BZG44" s="762"/>
      <c r="BZH44" s="762"/>
      <c r="BZI44" s="762"/>
      <c r="BZJ44" s="762"/>
      <c r="BZK44" s="762"/>
      <c r="BZL44" s="762"/>
      <c r="BZM44" s="762"/>
      <c r="BZN44" s="762"/>
      <c r="BZO44" s="762"/>
      <c r="BZP44" s="762"/>
      <c r="BZQ44" s="762"/>
      <c r="BZR44" s="762"/>
      <c r="BZS44" s="762"/>
      <c r="BZT44" s="762"/>
      <c r="BZU44" s="762"/>
      <c r="BZV44" s="762"/>
      <c r="BZW44" s="762"/>
      <c r="BZX44" s="762"/>
      <c r="BZY44" s="762"/>
      <c r="BZZ44" s="762"/>
      <c r="CAA44" s="762"/>
      <c r="CAB44" s="762"/>
      <c r="CAC44" s="762"/>
      <c r="CAD44" s="762"/>
      <c r="CAE44" s="762"/>
      <c r="CAF44" s="762"/>
      <c r="CAG44" s="762"/>
      <c r="CAH44" s="762"/>
      <c r="CAI44" s="762"/>
      <c r="CAJ44" s="762"/>
      <c r="CAK44" s="762"/>
      <c r="CAL44" s="762"/>
      <c r="CAM44" s="762"/>
      <c r="CAN44" s="762"/>
      <c r="CAO44" s="762"/>
      <c r="CAP44" s="762"/>
      <c r="CAQ44" s="762"/>
      <c r="CAR44" s="762"/>
      <c r="CAS44" s="762"/>
      <c r="CAT44" s="762"/>
      <c r="CAU44" s="762"/>
      <c r="CAV44" s="762"/>
      <c r="CAW44" s="762"/>
      <c r="CAX44" s="762"/>
      <c r="CAY44" s="762"/>
      <c r="CAZ44" s="762"/>
      <c r="CBA44" s="762"/>
      <c r="CBB44" s="762"/>
      <c r="CBC44" s="762"/>
      <c r="CBD44" s="762"/>
      <c r="CBE44" s="762"/>
      <c r="CBF44" s="762"/>
      <c r="CBG44" s="762"/>
      <c r="CBH44" s="762"/>
      <c r="CBI44" s="762"/>
      <c r="CBJ44" s="762"/>
      <c r="CBK44" s="762"/>
      <c r="CBL44" s="762"/>
      <c r="CBM44" s="762"/>
      <c r="CBN44" s="762"/>
      <c r="CBO44" s="762"/>
      <c r="CBP44" s="762"/>
      <c r="CBQ44" s="762"/>
      <c r="CBR44" s="762"/>
      <c r="CBS44" s="762"/>
      <c r="CBT44" s="762"/>
      <c r="CBU44" s="762"/>
      <c r="CBV44" s="762"/>
      <c r="CBW44" s="762"/>
      <c r="CBX44" s="762"/>
      <c r="CBY44" s="762"/>
      <c r="CBZ44" s="762"/>
      <c r="CCA44" s="762"/>
      <c r="CCB44" s="762"/>
      <c r="CCC44" s="762"/>
      <c r="CCD44" s="762"/>
      <c r="CCE44" s="762"/>
      <c r="CCF44" s="762"/>
      <c r="CCG44" s="762"/>
      <c r="CCH44" s="762"/>
      <c r="CCI44" s="762"/>
      <c r="CCJ44" s="762"/>
      <c r="CCK44" s="762"/>
      <c r="CCL44" s="762"/>
      <c r="CCM44" s="762"/>
      <c r="CCN44" s="762"/>
      <c r="CCO44" s="762"/>
      <c r="CCP44" s="762"/>
      <c r="CCQ44" s="762"/>
      <c r="CCR44" s="762"/>
      <c r="CCS44" s="762"/>
      <c r="CCT44" s="762"/>
      <c r="CCU44" s="762"/>
      <c r="CCV44" s="762"/>
      <c r="CCW44" s="762"/>
      <c r="CCX44" s="762"/>
      <c r="CCY44" s="762"/>
      <c r="CCZ44" s="762"/>
      <c r="CDA44" s="762"/>
      <c r="CDB44" s="762"/>
      <c r="CDC44" s="762"/>
      <c r="CDD44" s="762"/>
      <c r="CDE44" s="762"/>
      <c r="CDF44" s="762"/>
      <c r="CDG44" s="762"/>
      <c r="CDH44" s="762"/>
      <c r="CDI44" s="762"/>
      <c r="CDJ44" s="762"/>
      <c r="CDK44" s="762"/>
      <c r="CDL44" s="762"/>
      <c r="CDM44" s="762"/>
      <c r="CDN44" s="762"/>
      <c r="CDO44" s="762"/>
      <c r="CDP44" s="762"/>
      <c r="CDQ44" s="762"/>
      <c r="CDR44" s="762"/>
      <c r="CDS44" s="762"/>
      <c r="CDT44" s="762"/>
      <c r="CDU44" s="762"/>
      <c r="CDV44" s="762"/>
      <c r="CDW44" s="762"/>
      <c r="CDX44" s="762"/>
      <c r="CDY44" s="762"/>
      <c r="CDZ44" s="762"/>
      <c r="CEA44" s="762"/>
      <c r="CEB44" s="762"/>
      <c r="CEC44" s="762"/>
      <c r="CED44" s="762"/>
      <c r="CEE44" s="762"/>
      <c r="CEF44" s="762"/>
      <c r="CEG44" s="762"/>
      <c r="CEH44" s="762"/>
      <c r="CEI44" s="762"/>
      <c r="CEJ44" s="762"/>
      <c r="CEK44" s="762"/>
      <c r="CEL44" s="762"/>
      <c r="CEM44" s="762"/>
      <c r="CEN44" s="762"/>
      <c r="CEO44" s="762"/>
      <c r="CEP44" s="762"/>
      <c r="CEQ44" s="762"/>
      <c r="CER44" s="762"/>
      <c r="CES44" s="762"/>
      <c r="CET44" s="762"/>
      <c r="CEU44" s="762"/>
      <c r="CEV44" s="762"/>
      <c r="CEW44" s="762"/>
      <c r="CEX44" s="762"/>
      <c r="CEY44" s="762"/>
      <c r="CEZ44" s="762"/>
      <c r="CFA44" s="762"/>
      <c r="CFB44" s="762"/>
      <c r="CFC44" s="762"/>
      <c r="CFD44" s="762"/>
      <c r="CFE44" s="762"/>
      <c r="CFF44" s="762"/>
      <c r="CFG44" s="762"/>
      <c r="CFH44" s="762"/>
      <c r="CFI44" s="762"/>
      <c r="CFJ44" s="762"/>
      <c r="CFK44" s="762"/>
      <c r="CFL44" s="762"/>
      <c r="CFM44" s="762"/>
      <c r="CFN44" s="762"/>
      <c r="CFO44" s="762"/>
      <c r="CFP44" s="762"/>
      <c r="CFQ44" s="762"/>
      <c r="CFR44" s="762"/>
      <c r="CFS44" s="762"/>
      <c r="CFT44" s="762"/>
      <c r="CFU44" s="762"/>
      <c r="CFV44" s="762"/>
      <c r="CFW44" s="762"/>
      <c r="CFX44" s="762"/>
      <c r="CFY44" s="762"/>
      <c r="CFZ44" s="762"/>
      <c r="CGA44" s="762"/>
      <c r="CGB44" s="762"/>
      <c r="CGC44" s="762"/>
      <c r="CGD44" s="762"/>
      <c r="CGE44" s="762"/>
      <c r="CGF44" s="762"/>
      <c r="CGG44" s="762"/>
      <c r="CGH44" s="762"/>
      <c r="CGI44" s="762"/>
      <c r="CGJ44" s="762"/>
      <c r="CGK44" s="762"/>
      <c r="CGL44" s="762"/>
      <c r="CGM44" s="762"/>
      <c r="CGN44" s="762"/>
      <c r="CGO44" s="762"/>
      <c r="CGP44" s="762"/>
      <c r="CGQ44" s="762"/>
      <c r="CGR44" s="762"/>
      <c r="CGS44" s="762"/>
      <c r="CGT44" s="762"/>
      <c r="CGU44" s="762"/>
      <c r="CGV44" s="762"/>
      <c r="CGW44" s="762"/>
      <c r="CGX44" s="762"/>
      <c r="CGY44" s="762"/>
      <c r="CGZ44" s="762"/>
      <c r="CHA44" s="762"/>
      <c r="CHB44" s="762"/>
      <c r="CHC44" s="762"/>
      <c r="CHD44" s="762"/>
      <c r="CHE44" s="762"/>
      <c r="CHF44" s="762"/>
      <c r="CHG44" s="762"/>
      <c r="CHH44" s="762"/>
      <c r="CHI44" s="762"/>
      <c r="CHJ44" s="762"/>
      <c r="CHK44" s="762"/>
      <c r="CHL44" s="762"/>
      <c r="CHM44" s="762"/>
      <c r="CHN44" s="762"/>
      <c r="CHO44" s="762"/>
      <c r="CHP44" s="762"/>
      <c r="CHQ44" s="762"/>
      <c r="CHR44" s="762"/>
      <c r="CHS44" s="762"/>
      <c r="CHT44" s="762"/>
      <c r="CHU44" s="762"/>
      <c r="CHV44" s="762"/>
      <c r="CHW44" s="762"/>
      <c r="CHX44" s="762"/>
      <c r="CHY44" s="762"/>
      <c r="CHZ44" s="762"/>
      <c r="CIA44" s="762"/>
      <c r="CIB44" s="762"/>
      <c r="CIC44" s="762"/>
      <c r="CID44" s="762"/>
      <c r="CIE44" s="762"/>
      <c r="CIF44" s="762"/>
      <c r="CIG44" s="762"/>
      <c r="CIH44" s="762"/>
      <c r="CII44" s="762"/>
      <c r="CIJ44" s="762"/>
      <c r="CIK44" s="762"/>
      <c r="CIL44" s="762"/>
      <c r="CIM44" s="762"/>
      <c r="CIN44" s="762"/>
      <c r="CIO44" s="762"/>
      <c r="CIP44" s="762"/>
      <c r="CIQ44" s="762"/>
      <c r="CIR44" s="762"/>
      <c r="CIS44" s="762"/>
      <c r="CIT44" s="762"/>
      <c r="CIU44" s="762"/>
      <c r="CIV44" s="762"/>
      <c r="CIW44" s="762"/>
      <c r="CIX44" s="762"/>
      <c r="CIY44" s="762"/>
      <c r="CIZ44" s="762"/>
      <c r="CJA44" s="762"/>
      <c r="CJB44" s="762"/>
      <c r="CJC44" s="762"/>
      <c r="CJD44" s="762"/>
      <c r="CJE44" s="762"/>
      <c r="CJF44" s="762"/>
      <c r="CJG44" s="762"/>
      <c r="CJH44" s="762"/>
      <c r="CJI44" s="762"/>
      <c r="CJJ44" s="762"/>
      <c r="CJK44" s="762"/>
      <c r="CJL44" s="762"/>
      <c r="CJM44" s="762"/>
      <c r="CJN44" s="762"/>
      <c r="CJO44" s="762"/>
      <c r="CJP44" s="762"/>
      <c r="CJQ44" s="762"/>
      <c r="CJR44" s="762"/>
      <c r="CJS44" s="762"/>
      <c r="CJT44" s="762"/>
      <c r="CJU44" s="762"/>
      <c r="CJV44" s="762"/>
      <c r="CJW44" s="762"/>
      <c r="CJX44" s="762"/>
      <c r="CJY44" s="762"/>
      <c r="CJZ44" s="762"/>
      <c r="CKA44" s="762"/>
      <c r="CKB44" s="762"/>
      <c r="CKC44" s="762"/>
      <c r="CKD44" s="762"/>
      <c r="CKE44" s="762"/>
      <c r="CKF44" s="762"/>
      <c r="CKG44" s="762"/>
      <c r="CKH44" s="762"/>
      <c r="CKI44" s="762"/>
      <c r="CKJ44" s="762"/>
      <c r="CKK44" s="762"/>
      <c r="CKL44" s="762"/>
      <c r="CKM44" s="762"/>
      <c r="CKN44" s="762"/>
      <c r="CKO44" s="762"/>
      <c r="CKP44" s="762"/>
      <c r="CKQ44" s="762"/>
      <c r="CKR44" s="762"/>
      <c r="CKS44" s="762"/>
      <c r="CKT44" s="762"/>
      <c r="CKU44" s="762"/>
      <c r="CKV44" s="762"/>
      <c r="CKW44" s="762"/>
      <c r="CKX44" s="762"/>
      <c r="CKY44" s="762"/>
      <c r="CKZ44" s="762"/>
      <c r="CLA44" s="762"/>
      <c r="CLB44" s="762"/>
      <c r="CLC44" s="762"/>
      <c r="CLD44" s="762"/>
      <c r="CLE44" s="762"/>
      <c r="CLF44" s="762"/>
      <c r="CLG44" s="762"/>
      <c r="CLH44" s="762"/>
      <c r="CLI44" s="762"/>
      <c r="CLJ44" s="762"/>
      <c r="CLK44" s="762"/>
      <c r="CLL44" s="762"/>
      <c r="CLM44" s="762"/>
      <c r="CLN44" s="762"/>
      <c r="CLO44" s="762"/>
      <c r="CLP44" s="762"/>
      <c r="CLQ44" s="762"/>
      <c r="CLR44" s="762"/>
      <c r="CLS44" s="762"/>
      <c r="CLT44" s="762"/>
      <c r="CLU44" s="762"/>
      <c r="CLV44" s="762"/>
      <c r="CLW44" s="762"/>
      <c r="CLX44" s="762"/>
      <c r="CLY44" s="762"/>
      <c r="CLZ44" s="762"/>
      <c r="CMA44" s="762"/>
      <c r="CMB44" s="762"/>
      <c r="CMC44" s="762"/>
      <c r="CMD44" s="762"/>
      <c r="CME44" s="762"/>
      <c r="CMF44" s="762"/>
      <c r="CMG44" s="762"/>
      <c r="CMH44" s="762"/>
      <c r="CMI44" s="762"/>
      <c r="CMJ44" s="762"/>
      <c r="CMK44" s="762"/>
      <c r="CML44" s="762"/>
      <c r="CMM44" s="762"/>
      <c r="CMN44" s="762"/>
      <c r="CMO44" s="762"/>
      <c r="CMP44" s="762"/>
      <c r="CMQ44" s="762"/>
      <c r="CMR44" s="762"/>
      <c r="CMS44" s="762"/>
      <c r="CMT44" s="762"/>
      <c r="CMU44" s="762"/>
      <c r="CMV44" s="762"/>
      <c r="CMW44" s="762"/>
      <c r="CMX44" s="762"/>
      <c r="CMY44" s="762"/>
      <c r="CMZ44" s="762"/>
      <c r="CNA44" s="762"/>
      <c r="CNB44" s="762"/>
      <c r="CNC44" s="762"/>
      <c r="CND44" s="762"/>
      <c r="CNE44" s="762"/>
      <c r="CNF44" s="762"/>
      <c r="CNG44" s="762"/>
      <c r="CNH44" s="762"/>
      <c r="CNI44" s="762"/>
      <c r="CNJ44" s="762"/>
      <c r="CNK44" s="762"/>
      <c r="CNL44" s="762"/>
      <c r="CNM44" s="762"/>
      <c r="CNN44" s="762"/>
      <c r="CNO44" s="762"/>
      <c r="CNP44" s="762"/>
      <c r="CNQ44" s="762"/>
      <c r="CNR44" s="762"/>
      <c r="CNS44" s="762"/>
      <c r="CNT44" s="762"/>
      <c r="CNU44" s="762"/>
      <c r="CNV44" s="762"/>
      <c r="CNW44" s="762"/>
      <c r="CNX44" s="762"/>
      <c r="CNY44" s="762"/>
      <c r="CNZ44" s="762"/>
      <c r="COA44" s="762"/>
      <c r="COB44" s="762"/>
      <c r="COC44" s="762"/>
      <c r="COD44" s="762"/>
      <c r="COE44" s="762"/>
      <c r="COF44" s="762"/>
      <c r="COG44" s="762"/>
      <c r="COH44" s="762"/>
      <c r="COI44" s="762"/>
      <c r="COJ44" s="762"/>
      <c r="COK44" s="762"/>
      <c r="COL44" s="762"/>
      <c r="COM44" s="762"/>
      <c r="CON44" s="762"/>
      <c r="COO44" s="762"/>
      <c r="COP44" s="762"/>
      <c r="COQ44" s="762"/>
      <c r="COR44" s="762"/>
      <c r="COS44" s="762"/>
      <c r="COT44" s="762"/>
      <c r="COU44" s="762"/>
      <c r="COV44" s="762"/>
      <c r="COW44" s="762"/>
      <c r="COX44" s="762"/>
      <c r="COY44" s="762"/>
      <c r="COZ44" s="762"/>
      <c r="CPA44" s="762"/>
      <c r="CPB44" s="762"/>
      <c r="CPC44" s="762"/>
      <c r="CPD44" s="762"/>
      <c r="CPE44" s="762"/>
      <c r="CPF44" s="762"/>
      <c r="CPG44" s="762"/>
      <c r="CPH44" s="762"/>
      <c r="CPI44" s="762"/>
      <c r="CPJ44" s="762"/>
      <c r="CPK44" s="762"/>
      <c r="CPL44" s="762"/>
      <c r="CPM44" s="762"/>
      <c r="CPN44" s="762"/>
      <c r="CPO44" s="762"/>
      <c r="CPP44" s="762"/>
      <c r="CPQ44" s="762"/>
      <c r="CPR44" s="762"/>
      <c r="CPS44" s="762"/>
      <c r="CPT44" s="762"/>
      <c r="CPU44" s="762"/>
      <c r="CPV44" s="762"/>
      <c r="CPW44" s="762"/>
      <c r="CPX44" s="762"/>
      <c r="CPY44" s="762"/>
      <c r="CPZ44" s="762"/>
      <c r="CQA44" s="762"/>
      <c r="CQB44" s="762"/>
      <c r="CQC44" s="762"/>
      <c r="CQD44" s="762"/>
      <c r="CQE44" s="762"/>
      <c r="CQF44" s="762"/>
      <c r="CQG44" s="762"/>
      <c r="CQH44" s="762"/>
      <c r="CQI44" s="762"/>
      <c r="CQJ44" s="762"/>
      <c r="CQK44" s="762"/>
      <c r="CQL44" s="762"/>
      <c r="CQM44" s="762"/>
      <c r="CQN44" s="762"/>
      <c r="CQO44" s="762"/>
      <c r="CQP44" s="762"/>
      <c r="CQQ44" s="762"/>
      <c r="CQR44" s="762"/>
      <c r="CQS44" s="762"/>
      <c r="CQT44" s="762"/>
      <c r="CQU44" s="762"/>
      <c r="CQV44" s="762"/>
      <c r="CQW44" s="762"/>
      <c r="CQX44" s="762"/>
      <c r="CQY44" s="762"/>
      <c r="CQZ44" s="762"/>
      <c r="CRA44" s="762"/>
      <c r="CRB44" s="762"/>
      <c r="CRC44" s="762"/>
      <c r="CRD44" s="762"/>
      <c r="CRE44" s="762"/>
      <c r="CRF44" s="762"/>
      <c r="CRG44" s="762"/>
      <c r="CRH44" s="762"/>
      <c r="CRI44" s="762"/>
      <c r="CRJ44" s="762"/>
      <c r="CRK44" s="762"/>
      <c r="CRL44" s="762"/>
      <c r="CRM44" s="762"/>
      <c r="CRN44" s="762"/>
      <c r="CRO44" s="762"/>
      <c r="CRP44" s="762"/>
      <c r="CRQ44" s="762"/>
      <c r="CRR44" s="762"/>
      <c r="CRS44" s="762"/>
      <c r="CRT44" s="762"/>
      <c r="CRU44" s="762"/>
      <c r="CRV44" s="762"/>
      <c r="CRW44" s="762"/>
      <c r="CRX44" s="762"/>
      <c r="CRY44" s="762"/>
      <c r="CRZ44" s="762"/>
      <c r="CSA44" s="762"/>
      <c r="CSB44" s="762"/>
      <c r="CSC44" s="762"/>
      <c r="CSD44" s="762"/>
      <c r="CSE44" s="762"/>
      <c r="CSF44" s="762"/>
      <c r="CSG44" s="762"/>
      <c r="CSH44" s="762"/>
      <c r="CSI44" s="762"/>
      <c r="CSJ44" s="762"/>
      <c r="CSK44" s="762"/>
      <c r="CSL44" s="762"/>
      <c r="CSM44" s="762"/>
      <c r="CSN44" s="762"/>
      <c r="CSO44" s="762"/>
      <c r="CSP44" s="762"/>
      <c r="CSQ44" s="762"/>
      <c r="CSR44" s="762"/>
      <c r="CSS44" s="762"/>
      <c r="CST44" s="762"/>
      <c r="CSU44" s="762"/>
      <c r="CSV44" s="762"/>
      <c r="CSW44" s="762"/>
      <c r="CSX44" s="762"/>
      <c r="CSY44" s="762"/>
      <c r="CSZ44" s="762"/>
      <c r="CTA44" s="762"/>
      <c r="CTB44" s="762"/>
      <c r="CTC44" s="762"/>
      <c r="CTD44" s="762"/>
      <c r="CTE44" s="762"/>
      <c r="CTF44" s="762"/>
      <c r="CTG44" s="762"/>
      <c r="CTH44" s="762"/>
      <c r="CTI44" s="762"/>
      <c r="CTJ44" s="762"/>
      <c r="CTK44" s="762"/>
      <c r="CTL44" s="762"/>
      <c r="CTM44" s="762"/>
      <c r="CTN44" s="762"/>
      <c r="CTO44" s="762"/>
      <c r="CTP44" s="762"/>
      <c r="CTQ44" s="762"/>
      <c r="CTR44" s="762"/>
      <c r="CTS44" s="762"/>
      <c r="CTT44" s="762"/>
      <c r="CTU44" s="762"/>
      <c r="CTV44" s="762"/>
      <c r="CTW44" s="762"/>
      <c r="CTX44" s="762"/>
      <c r="CTY44" s="762"/>
      <c r="CTZ44" s="762"/>
      <c r="CUA44" s="762"/>
      <c r="CUB44" s="762"/>
      <c r="CUC44" s="762"/>
      <c r="CUD44" s="762"/>
      <c r="CUE44" s="762"/>
      <c r="CUF44" s="762"/>
      <c r="CUG44" s="762"/>
      <c r="CUH44" s="762"/>
      <c r="CUI44" s="762"/>
      <c r="CUJ44" s="762"/>
      <c r="CUK44" s="762"/>
      <c r="CUL44" s="762"/>
      <c r="CUM44" s="762"/>
      <c r="CUN44" s="762"/>
      <c r="CUO44" s="762"/>
      <c r="CUP44" s="762"/>
      <c r="CUQ44" s="762"/>
      <c r="CUR44" s="762"/>
      <c r="CUS44" s="762"/>
      <c r="CUT44" s="762"/>
      <c r="CUU44" s="762"/>
      <c r="CUV44" s="762"/>
      <c r="CUW44" s="762"/>
      <c r="CUX44" s="762"/>
      <c r="CUY44" s="762"/>
      <c r="CUZ44" s="762"/>
      <c r="CVA44" s="762"/>
      <c r="CVB44" s="762"/>
      <c r="CVC44" s="762"/>
      <c r="CVD44" s="762"/>
      <c r="CVE44" s="762"/>
      <c r="CVF44" s="762"/>
      <c r="CVG44" s="762"/>
      <c r="CVH44" s="762"/>
      <c r="CVI44" s="762"/>
      <c r="CVJ44" s="762"/>
      <c r="CVK44" s="762"/>
      <c r="CVL44" s="762"/>
      <c r="CVM44" s="762"/>
      <c r="CVN44" s="762"/>
      <c r="CVO44" s="762"/>
      <c r="CVP44" s="762"/>
      <c r="CVQ44" s="762"/>
      <c r="CVR44" s="762"/>
      <c r="CVS44" s="762"/>
      <c r="CVT44" s="762"/>
      <c r="CVU44" s="762"/>
      <c r="CVV44" s="762"/>
      <c r="CVW44" s="762"/>
      <c r="CVX44" s="762"/>
      <c r="CVY44" s="762"/>
      <c r="CVZ44" s="762"/>
      <c r="CWA44" s="762"/>
      <c r="CWB44" s="762"/>
      <c r="CWC44" s="762"/>
      <c r="CWD44" s="762"/>
      <c r="CWE44" s="762"/>
      <c r="CWF44" s="762"/>
      <c r="CWG44" s="762"/>
      <c r="CWH44" s="762"/>
      <c r="CWI44" s="762"/>
      <c r="CWJ44" s="762"/>
      <c r="CWK44" s="762"/>
      <c r="CWL44" s="762"/>
      <c r="CWM44" s="762"/>
      <c r="CWN44" s="762"/>
      <c r="CWO44" s="762"/>
      <c r="CWP44" s="762"/>
      <c r="CWQ44" s="762"/>
      <c r="CWR44" s="762"/>
      <c r="CWS44" s="762"/>
      <c r="CWT44" s="762"/>
      <c r="CWU44" s="762"/>
      <c r="CWV44" s="762"/>
      <c r="CWW44" s="762"/>
      <c r="CWX44" s="762"/>
      <c r="CWY44" s="762"/>
      <c r="CWZ44" s="762"/>
      <c r="CXA44" s="762"/>
      <c r="CXB44" s="762"/>
      <c r="CXC44" s="762"/>
      <c r="CXD44" s="762"/>
      <c r="CXE44" s="762"/>
      <c r="CXF44" s="762"/>
      <c r="CXG44" s="762"/>
      <c r="CXH44" s="762"/>
      <c r="CXI44" s="762"/>
      <c r="CXJ44" s="762"/>
      <c r="CXK44" s="762"/>
      <c r="CXL44" s="762"/>
      <c r="CXM44" s="762"/>
      <c r="CXN44" s="762"/>
      <c r="CXO44" s="762"/>
      <c r="CXP44" s="762"/>
      <c r="CXQ44" s="762"/>
      <c r="CXR44" s="762"/>
      <c r="CXS44" s="762"/>
      <c r="CXT44" s="762"/>
      <c r="CXU44" s="762"/>
      <c r="CXV44" s="762"/>
      <c r="CXW44" s="762"/>
      <c r="CXX44" s="762"/>
      <c r="CXY44" s="762"/>
      <c r="CXZ44" s="762"/>
      <c r="CYA44" s="762"/>
      <c r="CYB44" s="762"/>
      <c r="CYC44" s="762"/>
      <c r="CYD44" s="762"/>
      <c r="CYE44" s="762"/>
      <c r="CYF44" s="762"/>
      <c r="CYG44" s="762"/>
      <c r="CYH44" s="762"/>
      <c r="CYI44" s="762"/>
      <c r="CYJ44" s="762"/>
      <c r="CYK44" s="762"/>
      <c r="CYL44" s="762"/>
      <c r="CYM44" s="762"/>
      <c r="CYN44" s="762"/>
      <c r="CYO44" s="762"/>
      <c r="CYP44" s="762"/>
      <c r="CYQ44" s="762"/>
      <c r="CYR44" s="762"/>
      <c r="CYS44" s="762"/>
      <c r="CYT44" s="762"/>
      <c r="CYU44" s="762"/>
      <c r="CYV44" s="762"/>
      <c r="CYW44" s="762"/>
      <c r="CYX44" s="762"/>
      <c r="CYY44" s="762"/>
      <c r="CYZ44" s="762"/>
      <c r="CZA44" s="762"/>
      <c r="CZB44" s="762"/>
      <c r="CZC44" s="762"/>
      <c r="CZD44" s="762"/>
      <c r="CZE44" s="762"/>
      <c r="CZF44" s="762"/>
      <c r="CZG44" s="762"/>
      <c r="CZH44" s="762"/>
      <c r="CZI44" s="762"/>
      <c r="CZJ44" s="762"/>
      <c r="CZK44" s="762"/>
      <c r="CZL44" s="762"/>
      <c r="CZM44" s="762"/>
      <c r="CZN44" s="762"/>
      <c r="CZO44" s="762"/>
      <c r="CZP44" s="762"/>
      <c r="CZQ44" s="762"/>
      <c r="CZR44" s="762"/>
      <c r="CZS44" s="762"/>
      <c r="CZT44" s="762"/>
      <c r="CZU44" s="762"/>
      <c r="CZV44" s="762"/>
      <c r="CZW44" s="762"/>
      <c r="CZX44" s="762"/>
      <c r="CZY44" s="762"/>
      <c r="CZZ44" s="762"/>
      <c r="DAA44" s="762"/>
      <c r="DAB44" s="762"/>
      <c r="DAC44" s="762"/>
      <c r="DAD44" s="762"/>
      <c r="DAE44" s="762"/>
      <c r="DAF44" s="762"/>
      <c r="DAG44" s="762"/>
      <c r="DAH44" s="762"/>
      <c r="DAI44" s="762"/>
      <c r="DAJ44" s="762"/>
      <c r="DAK44" s="762"/>
      <c r="DAL44" s="762"/>
      <c r="DAM44" s="762"/>
      <c r="DAN44" s="762"/>
      <c r="DAO44" s="762"/>
      <c r="DAP44" s="762"/>
      <c r="DAQ44" s="762"/>
      <c r="DAR44" s="762"/>
      <c r="DAS44" s="762"/>
      <c r="DAT44" s="762"/>
      <c r="DAU44" s="762"/>
      <c r="DAV44" s="762"/>
      <c r="DAW44" s="762"/>
      <c r="DAX44" s="762"/>
      <c r="DAY44" s="762"/>
      <c r="DAZ44" s="762"/>
      <c r="DBA44" s="762"/>
      <c r="DBB44" s="762"/>
      <c r="DBC44" s="762"/>
      <c r="DBD44" s="762"/>
      <c r="DBE44" s="762"/>
      <c r="DBF44" s="762"/>
      <c r="DBG44" s="762"/>
      <c r="DBH44" s="762"/>
      <c r="DBI44" s="762"/>
      <c r="DBJ44" s="762"/>
      <c r="DBK44" s="762"/>
      <c r="DBL44" s="762"/>
      <c r="DBM44" s="762"/>
      <c r="DBN44" s="762"/>
      <c r="DBO44" s="762"/>
      <c r="DBP44" s="762"/>
      <c r="DBQ44" s="762"/>
      <c r="DBR44" s="762"/>
      <c r="DBS44" s="762"/>
      <c r="DBT44" s="762"/>
      <c r="DBU44" s="762"/>
      <c r="DBV44" s="762"/>
      <c r="DBW44" s="762"/>
      <c r="DBX44" s="762"/>
      <c r="DBY44" s="762"/>
      <c r="DBZ44" s="762"/>
      <c r="DCA44" s="762"/>
      <c r="DCB44" s="762"/>
      <c r="DCC44" s="762"/>
      <c r="DCD44" s="762"/>
      <c r="DCE44" s="762"/>
      <c r="DCF44" s="762"/>
      <c r="DCG44" s="762"/>
      <c r="DCH44" s="762"/>
      <c r="DCI44" s="762"/>
      <c r="DCJ44" s="762"/>
      <c r="DCK44" s="762"/>
      <c r="DCL44" s="762"/>
      <c r="DCM44" s="762"/>
      <c r="DCN44" s="762"/>
      <c r="DCO44" s="762"/>
      <c r="DCP44" s="762"/>
      <c r="DCQ44" s="762"/>
      <c r="DCR44" s="762"/>
      <c r="DCS44" s="762"/>
      <c r="DCT44" s="762"/>
      <c r="DCU44" s="762"/>
      <c r="DCV44" s="762"/>
      <c r="DCW44" s="762"/>
      <c r="DCX44" s="762"/>
      <c r="DCY44" s="762"/>
      <c r="DCZ44" s="762"/>
      <c r="DDA44" s="762"/>
      <c r="DDB44" s="762"/>
      <c r="DDC44" s="762"/>
      <c r="DDD44" s="762"/>
      <c r="DDE44" s="762"/>
      <c r="DDF44" s="762"/>
      <c r="DDG44" s="762"/>
      <c r="DDH44" s="762"/>
      <c r="DDI44" s="762"/>
      <c r="DDJ44" s="762"/>
      <c r="DDK44" s="762"/>
      <c r="DDL44" s="762"/>
      <c r="DDM44" s="762"/>
      <c r="DDN44" s="762"/>
      <c r="DDO44" s="762"/>
      <c r="DDP44" s="762"/>
      <c r="DDQ44" s="762"/>
      <c r="DDR44" s="762"/>
      <c r="DDS44" s="762"/>
      <c r="DDT44" s="762"/>
      <c r="DDU44" s="762"/>
      <c r="DDV44" s="762"/>
      <c r="DDW44" s="762"/>
      <c r="DDX44" s="762"/>
      <c r="DDY44" s="762"/>
      <c r="DDZ44" s="762"/>
      <c r="DEA44" s="762"/>
      <c r="DEB44" s="762"/>
      <c r="DEC44" s="762"/>
      <c r="DED44" s="762"/>
      <c r="DEE44" s="762"/>
      <c r="DEF44" s="762"/>
      <c r="DEG44" s="762"/>
      <c r="DEH44" s="762"/>
      <c r="DEI44" s="762"/>
      <c r="DEJ44" s="762"/>
      <c r="DEK44" s="762"/>
      <c r="DEL44" s="762"/>
      <c r="DEM44" s="762"/>
      <c r="DEN44" s="762"/>
      <c r="DEO44" s="762"/>
      <c r="DEP44" s="762"/>
      <c r="DEQ44" s="762"/>
      <c r="DER44" s="762"/>
      <c r="DES44" s="762"/>
      <c r="DET44" s="762"/>
      <c r="DEU44" s="762"/>
      <c r="DEV44" s="762"/>
      <c r="DEW44" s="762"/>
      <c r="DEX44" s="762"/>
      <c r="DEY44" s="762"/>
      <c r="DEZ44" s="762"/>
      <c r="DFA44" s="762"/>
      <c r="DFB44" s="762"/>
      <c r="DFC44" s="762"/>
      <c r="DFD44" s="762"/>
      <c r="DFE44" s="762"/>
      <c r="DFF44" s="762"/>
      <c r="DFG44" s="762"/>
      <c r="DFH44" s="762"/>
      <c r="DFI44" s="762"/>
      <c r="DFJ44" s="762"/>
      <c r="DFK44" s="762"/>
      <c r="DFL44" s="762"/>
      <c r="DFM44" s="762"/>
      <c r="DFN44" s="762"/>
      <c r="DFO44" s="762"/>
      <c r="DFP44" s="762"/>
      <c r="DFQ44" s="762"/>
      <c r="DFR44" s="762"/>
      <c r="DFS44" s="762"/>
      <c r="DFT44" s="762"/>
      <c r="DFU44" s="762"/>
      <c r="DFV44" s="762"/>
      <c r="DFW44" s="762"/>
      <c r="DFX44" s="762"/>
      <c r="DFY44" s="762"/>
      <c r="DFZ44" s="762"/>
      <c r="DGA44" s="762"/>
      <c r="DGB44" s="762"/>
      <c r="DGC44" s="762"/>
      <c r="DGD44" s="762"/>
      <c r="DGE44" s="762"/>
      <c r="DGF44" s="762"/>
      <c r="DGG44" s="762"/>
      <c r="DGH44" s="762"/>
      <c r="DGI44" s="762"/>
      <c r="DGJ44" s="762"/>
      <c r="DGK44" s="762"/>
      <c r="DGL44" s="762"/>
      <c r="DGM44" s="762"/>
      <c r="DGN44" s="762"/>
      <c r="DGO44" s="762"/>
      <c r="DGP44" s="762"/>
      <c r="DGQ44" s="762"/>
      <c r="DGR44" s="762"/>
      <c r="DGS44" s="762"/>
      <c r="DGT44" s="762"/>
      <c r="DGU44" s="762"/>
      <c r="DGV44" s="762"/>
      <c r="DGW44" s="762"/>
      <c r="DGX44" s="762"/>
      <c r="DGY44" s="762"/>
      <c r="DGZ44" s="762"/>
      <c r="DHA44" s="762"/>
      <c r="DHB44" s="762"/>
      <c r="DHC44" s="762"/>
      <c r="DHD44" s="762"/>
      <c r="DHE44" s="762"/>
      <c r="DHF44" s="762"/>
      <c r="DHG44" s="762"/>
      <c r="DHH44" s="762"/>
      <c r="DHI44" s="762"/>
      <c r="DHJ44" s="762"/>
      <c r="DHK44" s="762"/>
      <c r="DHL44" s="762"/>
      <c r="DHM44" s="762"/>
      <c r="DHN44" s="762"/>
      <c r="DHO44" s="762"/>
      <c r="DHP44" s="762"/>
      <c r="DHQ44" s="762"/>
      <c r="DHR44" s="762"/>
      <c r="DHS44" s="762"/>
      <c r="DHT44" s="762"/>
      <c r="DHU44" s="762"/>
      <c r="DHV44" s="762"/>
      <c r="DHW44" s="762"/>
      <c r="DHX44" s="762"/>
      <c r="DHY44" s="762"/>
      <c r="DHZ44" s="762"/>
      <c r="DIA44" s="762"/>
      <c r="DIB44" s="762"/>
      <c r="DIC44" s="762"/>
      <c r="DID44" s="762"/>
      <c r="DIE44" s="762"/>
      <c r="DIF44" s="762"/>
      <c r="DIG44" s="762"/>
      <c r="DIH44" s="762"/>
      <c r="DII44" s="762"/>
      <c r="DIJ44" s="762"/>
      <c r="DIK44" s="762"/>
      <c r="DIL44" s="762"/>
      <c r="DIM44" s="762"/>
      <c r="DIN44" s="762"/>
      <c r="DIO44" s="762"/>
      <c r="DIP44" s="762"/>
      <c r="DIQ44" s="762"/>
      <c r="DIR44" s="762"/>
      <c r="DIS44" s="762"/>
      <c r="DIT44" s="762"/>
      <c r="DIU44" s="762"/>
      <c r="DIV44" s="762"/>
      <c r="DIW44" s="762"/>
      <c r="DIX44" s="762"/>
      <c r="DIY44" s="762"/>
      <c r="DIZ44" s="762"/>
      <c r="DJA44" s="762"/>
      <c r="DJB44" s="762"/>
      <c r="DJC44" s="762"/>
      <c r="DJD44" s="762"/>
      <c r="DJE44" s="762"/>
      <c r="DJF44" s="762"/>
      <c r="DJG44" s="762"/>
      <c r="DJH44" s="762"/>
      <c r="DJI44" s="762"/>
      <c r="DJJ44" s="762"/>
      <c r="DJK44" s="762"/>
      <c r="DJL44" s="762"/>
      <c r="DJM44" s="762"/>
      <c r="DJN44" s="762"/>
      <c r="DJO44" s="762"/>
      <c r="DJP44" s="762"/>
      <c r="DJQ44" s="762"/>
      <c r="DJR44" s="762"/>
      <c r="DJS44" s="762"/>
      <c r="DJT44" s="762"/>
      <c r="DJU44" s="762"/>
      <c r="DJV44" s="762"/>
      <c r="DJW44" s="762"/>
      <c r="DJX44" s="762"/>
      <c r="DJY44" s="762"/>
      <c r="DJZ44" s="762"/>
      <c r="DKA44" s="762"/>
      <c r="DKB44" s="762"/>
      <c r="DKC44" s="762"/>
      <c r="DKD44" s="762"/>
      <c r="DKE44" s="762"/>
      <c r="DKF44" s="762"/>
      <c r="DKG44" s="762"/>
      <c r="DKH44" s="762"/>
      <c r="DKI44" s="762"/>
      <c r="DKJ44" s="762"/>
      <c r="DKK44" s="762"/>
      <c r="DKL44" s="762"/>
      <c r="DKM44" s="762"/>
      <c r="DKN44" s="762"/>
      <c r="DKO44" s="762"/>
      <c r="DKP44" s="762"/>
      <c r="DKQ44" s="762"/>
      <c r="DKR44" s="762"/>
      <c r="DKS44" s="762"/>
      <c r="DKT44" s="762"/>
      <c r="DKU44" s="762"/>
      <c r="DKV44" s="762"/>
      <c r="DKW44" s="762"/>
      <c r="DKX44" s="762"/>
      <c r="DKY44" s="762"/>
      <c r="DKZ44" s="762"/>
      <c r="DLA44" s="762"/>
      <c r="DLB44" s="762"/>
      <c r="DLC44" s="762"/>
      <c r="DLD44" s="762"/>
      <c r="DLE44" s="762"/>
      <c r="DLF44" s="762"/>
      <c r="DLG44" s="762"/>
      <c r="DLH44" s="762"/>
      <c r="DLI44" s="762"/>
      <c r="DLJ44" s="762"/>
      <c r="DLK44" s="762"/>
      <c r="DLL44" s="762"/>
      <c r="DLM44" s="762"/>
      <c r="DLN44" s="762"/>
      <c r="DLO44" s="762"/>
      <c r="DLP44" s="762"/>
      <c r="DLQ44" s="762"/>
      <c r="DLR44" s="762"/>
      <c r="DLS44" s="762"/>
      <c r="DLT44" s="762"/>
      <c r="DLU44" s="762"/>
      <c r="DLV44" s="762"/>
      <c r="DLW44" s="762"/>
      <c r="DLX44" s="762"/>
      <c r="DLY44" s="762"/>
      <c r="DLZ44" s="762"/>
      <c r="DMA44" s="762"/>
      <c r="DMB44" s="762"/>
      <c r="DMC44" s="762"/>
      <c r="DMD44" s="762"/>
      <c r="DME44" s="762"/>
      <c r="DMF44" s="762"/>
      <c r="DMG44" s="762"/>
      <c r="DMH44" s="762"/>
      <c r="DMI44" s="762"/>
      <c r="DMJ44" s="762"/>
      <c r="DMK44" s="762"/>
      <c r="DML44" s="762"/>
      <c r="DMM44" s="762"/>
      <c r="DMN44" s="762"/>
      <c r="DMO44" s="762"/>
      <c r="DMP44" s="762"/>
      <c r="DMQ44" s="762"/>
      <c r="DMR44" s="762"/>
      <c r="DMS44" s="762"/>
      <c r="DMT44" s="762"/>
      <c r="DMU44" s="762"/>
      <c r="DMV44" s="762"/>
      <c r="DMW44" s="762"/>
      <c r="DMX44" s="762"/>
      <c r="DMY44" s="762"/>
      <c r="DMZ44" s="762"/>
      <c r="DNA44" s="762"/>
      <c r="DNB44" s="762"/>
      <c r="DNC44" s="762"/>
      <c r="DND44" s="762"/>
      <c r="DNE44" s="762"/>
      <c r="DNF44" s="762"/>
      <c r="DNG44" s="762"/>
      <c r="DNH44" s="762"/>
      <c r="DNI44" s="762"/>
      <c r="DNJ44" s="762"/>
      <c r="DNK44" s="762"/>
      <c r="DNL44" s="762"/>
      <c r="DNM44" s="762"/>
      <c r="DNN44" s="762"/>
      <c r="DNO44" s="762"/>
      <c r="DNP44" s="762"/>
      <c r="DNQ44" s="762"/>
      <c r="DNR44" s="762"/>
      <c r="DNS44" s="762"/>
      <c r="DNT44" s="762"/>
      <c r="DNU44" s="762"/>
      <c r="DNV44" s="762"/>
      <c r="DNW44" s="762"/>
      <c r="DNX44" s="762"/>
      <c r="DNY44" s="762"/>
      <c r="DNZ44" s="762"/>
      <c r="DOA44" s="762"/>
      <c r="DOB44" s="762"/>
      <c r="DOC44" s="762"/>
      <c r="DOD44" s="762"/>
      <c r="DOE44" s="762"/>
      <c r="DOF44" s="762"/>
      <c r="DOG44" s="762"/>
      <c r="DOH44" s="762"/>
      <c r="DOI44" s="762"/>
      <c r="DOJ44" s="762"/>
      <c r="DOK44" s="762"/>
      <c r="DOL44" s="762"/>
      <c r="DOM44" s="762"/>
      <c r="DON44" s="762"/>
      <c r="DOO44" s="762"/>
      <c r="DOP44" s="762"/>
      <c r="DOQ44" s="762"/>
      <c r="DOR44" s="762"/>
      <c r="DOS44" s="762"/>
      <c r="DOT44" s="762"/>
      <c r="DOU44" s="762"/>
      <c r="DOV44" s="762"/>
      <c r="DOW44" s="762"/>
      <c r="DOX44" s="762"/>
      <c r="DOY44" s="762"/>
      <c r="DOZ44" s="762"/>
      <c r="DPA44" s="762"/>
      <c r="DPB44" s="762"/>
      <c r="DPC44" s="762"/>
      <c r="DPD44" s="762"/>
      <c r="DPE44" s="762"/>
      <c r="DPF44" s="762"/>
      <c r="DPG44" s="762"/>
      <c r="DPH44" s="762"/>
      <c r="DPI44" s="762"/>
      <c r="DPJ44" s="762"/>
      <c r="DPK44" s="762"/>
      <c r="DPL44" s="762"/>
      <c r="DPM44" s="762"/>
      <c r="DPN44" s="762"/>
      <c r="DPO44" s="762"/>
      <c r="DPP44" s="762"/>
      <c r="DPQ44" s="762"/>
      <c r="DPR44" s="762"/>
      <c r="DPS44" s="762"/>
      <c r="DPT44" s="762"/>
      <c r="DPU44" s="762"/>
      <c r="DPV44" s="762"/>
      <c r="DPW44" s="762"/>
      <c r="DPX44" s="762"/>
      <c r="DPY44" s="762"/>
      <c r="DPZ44" s="762"/>
      <c r="DQA44" s="762"/>
      <c r="DQB44" s="762"/>
      <c r="DQC44" s="762"/>
      <c r="DQD44" s="762"/>
      <c r="DQE44" s="762"/>
      <c r="DQF44" s="762"/>
      <c r="DQG44" s="762"/>
      <c r="DQH44" s="762"/>
      <c r="DQI44" s="762"/>
      <c r="DQJ44" s="762"/>
      <c r="DQK44" s="762"/>
      <c r="DQL44" s="762"/>
      <c r="DQM44" s="762"/>
      <c r="DQN44" s="762"/>
      <c r="DQO44" s="762"/>
      <c r="DQP44" s="762"/>
      <c r="DQQ44" s="762"/>
      <c r="DQR44" s="762"/>
      <c r="DQS44" s="762"/>
      <c r="DQT44" s="762"/>
      <c r="DQU44" s="762"/>
      <c r="DQV44" s="762"/>
      <c r="DQW44" s="762"/>
      <c r="DQX44" s="762"/>
      <c r="DQY44" s="762"/>
      <c r="DQZ44" s="762"/>
      <c r="DRA44" s="762"/>
      <c r="DRB44" s="762"/>
      <c r="DRC44" s="762"/>
      <c r="DRD44" s="762"/>
      <c r="DRE44" s="762"/>
      <c r="DRF44" s="762"/>
      <c r="DRG44" s="762"/>
      <c r="DRH44" s="762"/>
      <c r="DRI44" s="762"/>
      <c r="DRJ44" s="762"/>
      <c r="DRK44" s="762"/>
      <c r="DRL44" s="762"/>
      <c r="DRM44" s="762"/>
      <c r="DRN44" s="762"/>
      <c r="DRO44" s="762"/>
      <c r="DRP44" s="762"/>
      <c r="DRQ44" s="762"/>
      <c r="DRR44" s="762"/>
      <c r="DRS44" s="762"/>
      <c r="DRT44" s="762"/>
      <c r="DRU44" s="762"/>
      <c r="DRV44" s="762"/>
      <c r="DRW44" s="762"/>
      <c r="DRX44" s="762"/>
      <c r="DRY44" s="762"/>
      <c r="DRZ44" s="762"/>
      <c r="DSA44" s="762"/>
      <c r="DSB44" s="762"/>
      <c r="DSC44" s="762"/>
      <c r="DSD44" s="762"/>
      <c r="DSE44" s="762"/>
      <c r="DSF44" s="762"/>
      <c r="DSG44" s="762"/>
      <c r="DSH44" s="762"/>
      <c r="DSI44" s="762"/>
      <c r="DSJ44" s="762"/>
      <c r="DSK44" s="762"/>
      <c r="DSL44" s="762"/>
      <c r="DSM44" s="762"/>
      <c r="DSN44" s="762"/>
      <c r="DSO44" s="762"/>
      <c r="DSP44" s="762"/>
      <c r="DSQ44" s="762"/>
      <c r="DSR44" s="762"/>
      <c r="DSS44" s="762"/>
      <c r="DST44" s="762"/>
      <c r="DSU44" s="762"/>
      <c r="DSV44" s="762"/>
      <c r="DSW44" s="762"/>
      <c r="DSX44" s="762"/>
      <c r="DSY44" s="762"/>
      <c r="DSZ44" s="762"/>
      <c r="DTA44" s="762"/>
      <c r="DTB44" s="762"/>
      <c r="DTC44" s="762"/>
      <c r="DTD44" s="762"/>
      <c r="DTE44" s="762"/>
      <c r="DTF44" s="762"/>
      <c r="DTG44" s="762"/>
      <c r="DTH44" s="762"/>
      <c r="DTI44" s="762"/>
      <c r="DTJ44" s="762"/>
      <c r="DTK44" s="762"/>
      <c r="DTL44" s="762"/>
      <c r="DTM44" s="762"/>
      <c r="DTN44" s="762"/>
      <c r="DTO44" s="762"/>
      <c r="DTP44" s="762"/>
      <c r="DTQ44" s="762"/>
      <c r="DTR44" s="762"/>
      <c r="DTS44" s="762"/>
      <c r="DTT44" s="762"/>
      <c r="DTU44" s="762"/>
      <c r="DTV44" s="762"/>
      <c r="DTW44" s="762"/>
      <c r="DTX44" s="762"/>
      <c r="DTY44" s="762"/>
      <c r="DTZ44" s="762"/>
      <c r="DUA44" s="762"/>
      <c r="DUB44" s="762"/>
      <c r="DUC44" s="762"/>
      <c r="DUD44" s="762"/>
      <c r="DUE44" s="762"/>
      <c r="DUF44" s="762"/>
      <c r="DUG44" s="762"/>
      <c r="DUH44" s="762"/>
      <c r="DUI44" s="762"/>
      <c r="DUJ44" s="762"/>
      <c r="DUK44" s="762"/>
      <c r="DUL44" s="762"/>
      <c r="DUM44" s="762"/>
      <c r="DUN44" s="762"/>
      <c r="DUO44" s="762"/>
      <c r="DUP44" s="762"/>
      <c r="DUQ44" s="762"/>
      <c r="DUR44" s="762"/>
      <c r="DUS44" s="762"/>
      <c r="DUT44" s="762"/>
      <c r="DUU44" s="762"/>
      <c r="DUV44" s="762"/>
      <c r="DUW44" s="762"/>
      <c r="DUX44" s="762"/>
      <c r="DUY44" s="762"/>
      <c r="DUZ44" s="762"/>
      <c r="DVA44" s="762"/>
      <c r="DVB44" s="762"/>
      <c r="DVC44" s="762"/>
      <c r="DVD44" s="762"/>
      <c r="DVE44" s="762"/>
      <c r="DVF44" s="762"/>
      <c r="DVG44" s="762"/>
      <c r="DVH44" s="762"/>
      <c r="DVI44" s="762"/>
      <c r="DVJ44" s="762"/>
      <c r="DVK44" s="762"/>
      <c r="DVL44" s="762"/>
      <c r="DVM44" s="762"/>
      <c r="DVN44" s="762"/>
      <c r="DVO44" s="762"/>
      <c r="DVP44" s="762"/>
      <c r="DVQ44" s="762"/>
      <c r="DVR44" s="762"/>
      <c r="DVS44" s="762"/>
      <c r="DVT44" s="762"/>
      <c r="DVU44" s="762"/>
      <c r="DVV44" s="762"/>
      <c r="DVW44" s="762"/>
      <c r="DVX44" s="762"/>
      <c r="DVY44" s="762"/>
      <c r="DVZ44" s="762"/>
      <c r="DWA44" s="762"/>
      <c r="DWB44" s="762"/>
      <c r="DWC44" s="762"/>
      <c r="DWD44" s="762"/>
      <c r="DWE44" s="762"/>
      <c r="DWF44" s="762"/>
      <c r="DWG44" s="762"/>
      <c r="DWH44" s="762"/>
      <c r="DWI44" s="762"/>
      <c r="DWJ44" s="762"/>
      <c r="DWK44" s="762"/>
      <c r="DWL44" s="762"/>
      <c r="DWM44" s="762"/>
      <c r="DWN44" s="762"/>
      <c r="DWO44" s="762"/>
      <c r="DWP44" s="762"/>
      <c r="DWQ44" s="762"/>
      <c r="DWR44" s="762"/>
      <c r="DWS44" s="762"/>
      <c r="DWT44" s="762"/>
      <c r="DWU44" s="762"/>
      <c r="DWV44" s="762"/>
      <c r="DWW44" s="762"/>
      <c r="DWX44" s="762"/>
      <c r="DWY44" s="762"/>
      <c r="DWZ44" s="762"/>
      <c r="DXA44" s="762"/>
      <c r="DXB44" s="762"/>
      <c r="DXC44" s="762"/>
      <c r="DXD44" s="762"/>
      <c r="DXE44" s="762"/>
      <c r="DXF44" s="762"/>
      <c r="DXG44" s="762"/>
      <c r="DXH44" s="762"/>
      <c r="DXI44" s="762"/>
      <c r="DXJ44" s="762"/>
      <c r="DXK44" s="762"/>
      <c r="DXL44" s="762"/>
      <c r="DXM44" s="762"/>
      <c r="DXN44" s="762"/>
      <c r="DXO44" s="762"/>
      <c r="DXP44" s="762"/>
      <c r="DXQ44" s="762"/>
      <c r="DXR44" s="762"/>
      <c r="DXS44" s="762"/>
      <c r="DXT44" s="762"/>
      <c r="DXU44" s="762"/>
      <c r="DXV44" s="762"/>
      <c r="DXW44" s="762"/>
      <c r="DXX44" s="762"/>
      <c r="DXY44" s="762"/>
      <c r="DXZ44" s="762"/>
      <c r="DYA44" s="762"/>
      <c r="DYB44" s="762"/>
      <c r="DYC44" s="762"/>
      <c r="DYD44" s="762"/>
      <c r="DYE44" s="762"/>
      <c r="DYF44" s="762"/>
      <c r="DYG44" s="762"/>
      <c r="DYH44" s="762"/>
      <c r="DYI44" s="762"/>
      <c r="DYJ44" s="762"/>
      <c r="DYK44" s="762"/>
      <c r="DYL44" s="762"/>
      <c r="DYM44" s="762"/>
      <c r="DYN44" s="762"/>
      <c r="DYO44" s="762"/>
      <c r="DYP44" s="762"/>
      <c r="DYQ44" s="762"/>
      <c r="DYR44" s="762"/>
      <c r="DYS44" s="762"/>
      <c r="DYT44" s="762"/>
      <c r="DYU44" s="762"/>
      <c r="DYV44" s="762"/>
      <c r="DYW44" s="762"/>
      <c r="DYX44" s="762"/>
      <c r="DYY44" s="762"/>
      <c r="DYZ44" s="762"/>
      <c r="DZA44" s="762"/>
      <c r="DZB44" s="762"/>
      <c r="DZC44" s="762"/>
      <c r="DZD44" s="762"/>
      <c r="DZE44" s="762"/>
      <c r="DZF44" s="762"/>
      <c r="DZG44" s="762"/>
      <c r="DZH44" s="762"/>
      <c r="DZI44" s="762"/>
      <c r="DZJ44" s="762"/>
      <c r="DZK44" s="762"/>
      <c r="DZL44" s="762"/>
      <c r="DZM44" s="762"/>
      <c r="DZN44" s="762"/>
      <c r="DZO44" s="762"/>
      <c r="DZP44" s="762"/>
      <c r="DZQ44" s="762"/>
      <c r="DZR44" s="762"/>
      <c r="DZS44" s="762"/>
      <c r="DZT44" s="762"/>
      <c r="DZU44" s="762"/>
      <c r="DZV44" s="762"/>
      <c r="DZW44" s="762"/>
      <c r="DZX44" s="762"/>
      <c r="DZY44" s="762"/>
      <c r="DZZ44" s="762"/>
      <c r="EAA44" s="762"/>
      <c r="EAB44" s="762"/>
      <c r="EAC44" s="762"/>
      <c r="EAD44" s="762"/>
      <c r="EAE44" s="762"/>
      <c r="EAF44" s="762"/>
      <c r="EAG44" s="762"/>
      <c r="EAH44" s="762"/>
      <c r="EAI44" s="762"/>
      <c r="EAJ44" s="762"/>
      <c r="EAK44" s="762"/>
      <c r="EAL44" s="762"/>
      <c r="EAM44" s="762"/>
      <c r="EAN44" s="762"/>
      <c r="EAO44" s="762"/>
      <c r="EAP44" s="762"/>
      <c r="EAQ44" s="762"/>
      <c r="EAR44" s="762"/>
      <c r="EAS44" s="762"/>
      <c r="EAT44" s="762"/>
      <c r="EAU44" s="762"/>
      <c r="EAV44" s="762"/>
      <c r="EAW44" s="762"/>
      <c r="EAX44" s="762"/>
      <c r="EAY44" s="762"/>
      <c r="EAZ44" s="762"/>
      <c r="EBA44" s="762"/>
      <c r="EBB44" s="762"/>
      <c r="EBC44" s="762"/>
      <c r="EBD44" s="762"/>
      <c r="EBE44" s="762"/>
      <c r="EBF44" s="762"/>
      <c r="EBG44" s="762"/>
      <c r="EBH44" s="762"/>
      <c r="EBI44" s="762"/>
      <c r="EBJ44" s="762"/>
      <c r="EBK44" s="762"/>
      <c r="EBL44" s="762"/>
      <c r="EBM44" s="762"/>
      <c r="EBN44" s="762"/>
      <c r="EBO44" s="762"/>
      <c r="EBP44" s="762"/>
      <c r="EBQ44" s="762"/>
      <c r="EBR44" s="762"/>
      <c r="EBS44" s="762"/>
      <c r="EBT44" s="762"/>
      <c r="EBU44" s="762"/>
      <c r="EBV44" s="762"/>
      <c r="EBW44" s="762"/>
      <c r="EBX44" s="762"/>
      <c r="EBY44" s="762"/>
      <c r="EBZ44" s="762"/>
      <c r="ECA44" s="762"/>
      <c r="ECB44" s="762"/>
      <c r="ECC44" s="762"/>
      <c r="ECD44" s="762"/>
      <c r="ECE44" s="762"/>
      <c r="ECF44" s="762"/>
      <c r="ECG44" s="762"/>
      <c r="ECH44" s="762"/>
      <c r="ECI44" s="762"/>
      <c r="ECJ44" s="762"/>
      <c r="ECK44" s="762"/>
      <c r="ECL44" s="762"/>
      <c r="ECM44" s="762"/>
      <c r="ECN44" s="762"/>
      <c r="ECO44" s="762"/>
      <c r="ECP44" s="762"/>
      <c r="ECQ44" s="762"/>
      <c r="ECR44" s="762"/>
      <c r="ECS44" s="762"/>
      <c r="ECT44" s="762"/>
      <c r="ECU44" s="762"/>
      <c r="ECV44" s="762"/>
      <c r="ECW44" s="762"/>
      <c r="ECX44" s="762"/>
      <c r="ECY44" s="762"/>
      <c r="ECZ44" s="762"/>
      <c r="EDA44" s="762"/>
      <c r="EDB44" s="762"/>
      <c r="EDC44" s="762"/>
      <c r="EDD44" s="762"/>
      <c r="EDE44" s="762"/>
      <c r="EDF44" s="762"/>
      <c r="EDG44" s="762"/>
      <c r="EDH44" s="762"/>
      <c r="EDI44" s="762"/>
      <c r="EDJ44" s="762"/>
      <c r="EDK44" s="762"/>
      <c r="EDL44" s="762"/>
      <c r="EDM44" s="762"/>
      <c r="EDN44" s="762"/>
      <c r="EDO44" s="762"/>
      <c r="EDP44" s="762"/>
      <c r="EDQ44" s="762"/>
      <c r="EDR44" s="762"/>
      <c r="EDS44" s="762"/>
      <c r="EDT44" s="762"/>
      <c r="EDU44" s="762"/>
      <c r="EDV44" s="762"/>
      <c r="EDW44" s="762"/>
      <c r="EDX44" s="762"/>
      <c r="EDY44" s="762"/>
      <c r="EDZ44" s="762"/>
      <c r="EEA44" s="762"/>
      <c r="EEB44" s="762"/>
      <c r="EEC44" s="762"/>
      <c r="EED44" s="762"/>
      <c r="EEE44" s="762"/>
      <c r="EEF44" s="762"/>
      <c r="EEG44" s="762"/>
      <c r="EEH44" s="762"/>
      <c r="EEI44" s="762"/>
      <c r="EEJ44" s="762"/>
      <c r="EEK44" s="762"/>
      <c r="EEL44" s="762"/>
      <c r="EEM44" s="762"/>
      <c r="EEN44" s="762"/>
      <c r="EEO44" s="762"/>
      <c r="EEP44" s="762"/>
      <c r="EEQ44" s="762"/>
      <c r="EER44" s="762"/>
      <c r="EES44" s="762"/>
      <c r="EET44" s="762"/>
      <c r="EEU44" s="762"/>
      <c r="EEV44" s="762"/>
      <c r="EEW44" s="762"/>
      <c r="EEX44" s="762"/>
      <c r="EEY44" s="762"/>
      <c r="EEZ44" s="762"/>
      <c r="EFA44" s="762"/>
      <c r="EFB44" s="762"/>
      <c r="EFC44" s="762"/>
      <c r="EFD44" s="762"/>
      <c r="EFE44" s="762"/>
      <c r="EFF44" s="762"/>
      <c r="EFG44" s="762"/>
      <c r="EFH44" s="762"/>
      <c r="EFI44" s="762"/>
      <c r="EFJ44" s="762"/>
      <c r="EFK44" s="762"/>
      <c r="EFL44" s="762"/>
      <c r="EFM44" s="762"/>
      <c r="EFN44" s="762"/>
      <c r="EFO44" s="762"/>
      <c r="EFP44" s="762"/>
      <c r="EFQ44" s="762"/>
      <c r="EFR44" s="762"/>
      <c r="EFS44" s="762"/>
      <c r="EFT44" s="762"/>
      <c r="EFU44" s="762"/>
      <c r="EFV44" s="762"/>
      <c r="EFW44" s="762"/>
      <c r="EFX44" s="762"/>
      <c r="EFY44" s="762"/>
      <c r="EFZ44" s="762"/>
      <c r="EGA44" s="762"/>
      <c r="EGB44" s="762"/>
      <c r="EGC44" s="762"/>
      <c r="EGD44" s="762"/>
      <c r="EGE44" s="762"/>
      <c r="EGF44" s="762"/>
      <c r="EGG44" s="762"/>
      <c r="EGH44" s="762"/>
      <c r="EGI44" s="762"/>
      <c r="EGJ44" s="762"/>
      <c r="EGK44" s="762"/>
      <c r="EGL44" s="762"/>
      <c r="EGM44" s="762"/>
      <c r="EGN44" s="762"/>
      <c r="EGO44" s="762"/>
      <c r="EGP44" s="762"/>
      <c r="EGQ44" s="762"/>
      <c r="EGR44" s="762"/>
      <c r="EGS44" s="762"/>
      <c r="EGT44" s="762"/>
      <c r="EGU44" s="762"/>
      <c r="EGV44" s="762"/>
      <c r="EGW44" s="762"/>
      <c r="EGX44" s="762"/>
      <c r="EGY44" s="762"/>
      <c r="EGZ44" s="762"/>
      <c r="EHA44" s="762"/>
      <c r="EHB44" s="762"/>
      <c r="EHC44" s="762"/>
      <c r="EHD44" s="762"/>
      <c r="EHE44" s="762"/>
      <c r="EHF44" s="762"/>
      <c r="EHG44" s="762"/>
      <c r="EHH44" s="762"/>
      <c r="EHI44" s="762"/>
      <c r="EHJ44" s="762"/>
      <c r="EHK44" s="762"/>
      <c r="EHL44" s="762"/>
      <c r="EHM44" s="762"/>
      <c r="EHN44" s="762"/>
      <c r="EHO44" s="762"/>
      <c r="EHP44" s="762"/>
      <c r="EHQ44" s="762"/>
      <c r="EHR44" s="762"/>
      <c r="EHS44" s="762"/>
      <c r="EHT44" s="762"/>
      <c r="EHU44" s="762"/>
      <c r="EHV44" s="762"/>
      <c r="EHW44" s="762"/>
      <c r="EHX44" s="762"/>
      <c r="EHY44" s="762"/>
      <c r="EHZ44" s="762"/>
      <c r="EIA44" s="762"/>
      <c r="EIB44" s="762"/>
      <c r="EIC44" s="762"/>
      <c r="EID44" s="762"/>
      <c r="EIE44" s="762"/>
      <c r="EIF44" s="762"/>
      <c r="EIG44" s="762"/>
      <c r="EIH44" s="762"/>
      <c r="EII44" s="762"/>
      <c r="EIJ44" s="762"/>
      <c r="EIK44" s="762"/>
      <c r="EIL44" s="762"/>
      <c r="EIM44" s="762"/>
      <c r="EIN44" s="762"/>
      <c r="EIO44" s="762"/>
      <c r="EIP44" s="762"/>
      <c r="EIQ44" s="762"/>
      <c r="EIR44" s="762"/>
      <c r="EIS44" s="762"/>
      <c r="EIT44" s="762"/>
      <c r="EIU44" s="762"/>
      <c r="EIV44" s="762"/>
      <c r="EIW44" s="762"/>
      <c r="EIX44" s="762"/>
      <c r="EIY44" s="762"/>
      <c r="EIZ44" s="762"/>
      <c r="EJA44" s="762"/>
      <c r="EJB44" s="762"/>
      <c r="EJC44" s="762"/>
      <c r="EJD44" s="762"/>
      <c r="EJE44" s="762"/>
      <c r="EJF44" s="762"/>
      <c r="EJG44" s="762"/>
      <c r="EJH44" s="762"/>
      <c r="EJI44" s="762"/>
      <c r="EJJ44" s="762"/>
      <c r="EJK44" s="762"/>
      <c r="EJL44" s="762"/>
      <c r="EJM44" s="762"/>
      <c r="EJN44" s="762"/>
      <c r="EJO44" s="762"/>
      <c r="EJP44" s="762"/>
      <c r="EJQ44" s="762"/>
      <c r="EJR44" s="762"/>
      <c r="EJS44" s="762"/>
      <c r="EJT44" s="762"/>
      <c r="EJU44" s="762"/>
      <c r="EJV44" s="762"/>
      <c r="EJW44" s="762"/>
      <c r="EJX44" s="762"/>
      <c r="EJY44" s="762"/>
      <c r="EJZ44" s="762"/>
      <c r="EKA44" s="762"/>
      <c r="EKB44" s="762"/>
      <c r="EKC44" s="762"/>
      <c r="EKD44" s="762"/>
      <c r="EKE44" s="762"/>
      <c r="EKF44" s="762"/>
      <c r="EKG44" s="762"/>
      <c r="EKH44" s="762"/>
      <c r="EKI44" s="762"/>
      <c r="EKJ44" s="762"/>
      <c r="EKK44" s="762"/>
      <c r="EKL44" s="762"/>
      <c r="EKM44" s="762"/>
      <c r="EKN44" s="762"/>
      <c r="EKO44" s="762"/>
      <c r="EKP44" s="762"/>
      <c r="EKQ44" s="762"/>
      <c r="EKR44" s="762"/>
      <c r="EKS44" s="762"/>
      <c r="EKT44" s="762"/>
      <c r="EKU44" s="762"/>
      <c r="EKV44" s="762"/>
      <c r="EKW44" s="762"/>
      <c r="EKX44" s="762"/>
      <c r="EKY44" s="762"/>
      <c r="EKZ44" s="762"/>
      <c r="ELA44" s="762"/>
      <c r="ELB44" s="762"/>
      <c r="ELC44" s="762"/>
      <c r="ELD44" s="762"/>
      <c r="ELE44" s="762"/>
      <c r="ELF44" s="762"/>
      <c r="ELG44" s="762"/>
      <c r="ELH44" s="762"/>
      <c r="ELI44" s="762"/>
      <c r="ELJ44" s="762"/>
      <c r="ELK44" s="762"/>
      <c r="ELL44" s="762"/>
      <c r="ELM44" s="762"/>
      <c r="ELN44" s="762"/>
      <c r="ELO44" s="762"/>
      <c r="ELP44" s="762"/>
      <c r="ELQ44" s="762"/>
      <c r="ELR44" s="762"/>
      <c r="ELS44" s="762"/>
      <c r="ELT44" s="762"/>
      <c r="ELU44" s="762"/>
      <c r="ELV44" s="762"/>
      <c r="ELW44" s="762"/>
      <c r="ELX44" s="762"/>
      <c r="ELY44" s="762"/>
      <c r="ELZ44" s="762"/>
      <c r="EMA44" s="762"/>
      <c r="EMB44" s="762"/>
      <c r="EMC44" s="762"/>
      <c r="EMD44" s="762"/>
      <c r="EME44" s="762"/>
      <c r="EMF44" s="762"/>
      <c r="EMG44" s="762"/>
      <c r="EMH44" s="762"/>
      <c r="EMI44" s="762"/>
      <c r="EMJ44" s="762"/>
      <c r="EMK44" s="762"/>
      <c r="EML44" s="762"/>
      <c r="EMM44" s="762"/>
      <c r="EMN44" s="762"/>
      <c r="EMO44" s="762"/>
      <c r="EMP44" s="762"/>
      <c r="EMQ44" s="762"/>
      <c r="EMR44" s="762"/>
      <c r="EMS44" s="762"/>
      <c r="EMT44" s="762"/>
      <c r="EMU44" s="762"/>
      <c r="EMV44" s="762"/>
      <c r="EMW44" s="762"/>
      <c r="EMX44" s="762"/>
      <c r="EMY44" s="762"/>
      <c r="EMZ44" s="762"/>
      <c r="ENA44" s="762"/>
      <c r="ENB44" s="762"/>
      <c r="ENC44" s="762"/>
      <c r="END44" s="762"/>
      <c r="ENE44" s="762"/>
      <c r="ENF44" s="762"/>
      <c r="ENG44" s="762"/>
      <c r="ENH44" s="762"/>
      <c r="ENI44" s="762"/>
      <c r="ENJ44" s="762"/>
      <c r="ENK44" s="762"/>
      <c r="ENL44" s="762"/>
      <c r="ENM44" s="762"/>
      <c r="ENN44" s="762"/>
      <c r="ENO44" s="762"/>
      <c r="ENP44" s="762"/>
      <c r="ENQ44" s="762"/>
      <c r="ENR44" s="762"/>
      <c r="ENS44" s="762"/>
      <c r="ENT44" s="762"/>
      <c r="ENU44" s="762"/>
      <c r="ENV44" s="762"/>
      <c r="ENW44" s="762"/>
      <c r="ENX44" s="762"/>
      <c r="ENY44" s="762"/>
      <c r="ENZ44" s="762"/>
      <c r="EOA44" s="762"/>
      <c r="EOB44" s="762"/>
      <c r="EOC44" s="762"/>
      <c r="EOD44" s="762"/>
      <c r="EOE44" s="762"/>
      <c r="EOF44" s="762"/>
      <c r="EOG44" s="762"/>
      <c r="EOH44" s="762"/>
      <c r="EOI44" s="762"/>
      <c r="EOJ44" s="762"/>
      <c r="EOK44" s="762"/>
      <c r="EOL44" s="762"/>
      <c r="EOM44" s="762"/>
      <c r="EON44" s="762"/>
      <c r="EOO44" s="762"/>
      <c r="EOP44" s="762"/>
      <c r="EOQ44" s="762"/>
      <c r="EOR44" s="762"/>
      <c r="EOS44" s="762"/>
      <c r="EOT44" s="762"/>
      <c r="EOU44" s="762"/>
      <c r="EOV44" s="762"/>
      <c r="EOW44" s="762"/>
      <c r="EOX44" s="762"/>
      <c r="EOY44" s="762"/>
      <c r="EOZ44" s="762"/>
      <c r="EPA44" s="762"/>
      <c r="EPB44" s="762"/>
      <c r="EPC44" s="762"/>
      <c r="EPD44" s="762"/>
      <c r="EPE44" s="762"/>
      <c r="EPF44" s="762"/>
      <c r="EPG44" s="762"/>
      <c r="EPH44" s="762"/>
      <c r="EPI44" s="762"/>
      <c r="EPJ44" s="762"/>
      <c r="EPK44" s="762"/>
      <c r="EPL44" s="762"/>
      <c r="EPM44" s="762"/>
      <c r="EPN44" s="762"/>
      <c r="EPO44" s="762"/>
      <c r="EPP44" s="762"/>
      <c r="EPQ44" s="762"/>
      <c r="EPR44" s="762"/>
      <c r="EPS44" s="762"/>
      <c r="EPT44" s="762"/>
      <c r="EPU44" s="762"/>
      <c r="EPV44" s="762"/>
      <c r="EPW44" s="762"/>
      <c r="EPX44" s="762"/>
      <c r="EPY44" s="762"/>
      <c r="EPZ44" s="762"/>
      <c r="EQA44" s="762"/>
      <c r="EQB44" s="762"/>
      <c r="EQC44" s="762"/>
      <c r="EQD44" s="762"/>
      <c r="EQE44" s="762"/>
      <c r="EQF44" s="762"/>
      <c r="EQG44" s="762"/>
      <c r="EQH44" s="762"/>
      <c r="EQI44" s="762"/>
      <c r="EQJ44" s="762"/>
      <c r="EQK44" s="762"/>
      <c r="EQL44" s="762"/>
      <c r="EQM44" s="762"/>
      <c r="EQN44" s="762"/>
      <c r="EQO44" s="762"/>
      <c r="EQP44" s="762"/>
      <c r="EQQ44" s="762"/>
      <c r="EQR44" s="762"/>
      <c r="EQS44" s="762"/>
      <c r="EQT44" s="762"/>
      <c r="EQU44" s="762"/>
      <c r="EQV44" s="762"/>
      <c r="EQW44" s="762"/>
      <c r="EQX44" s="762"/>
      <c r="EQY44" s="762"/>
      <c r="EQZ44" s="762"/>
      <c r="ERA44" s="762"/>
      <c r="ERB44" s="762"/>
      <c r="ERC44" s="762"/>
      <c r="ERD44" s="762"/>
      <c r="ERE44" s="762"/>
      <c r="ERF44" s="762"/>
      <c r="ERG44" s="762"/>
      <c r="ERH44" s="762"/>
      <c r="ERI44" s="762"/>
      <c r="ERJ44" s="762"/>
      <c r="ERK44" s="762"/>
      <c r="ERL44" s="762"/>
      <c r="ERM44" s="762"/>
      <c r="ERN44" s="762"/>
      <c r="ERO44" s="762"/>
      <c r="ERP44" s="762"/>
      <c r="ERQ44" s="762"/>
      <c r="ERR44" s="762"/>
      <c r="ERS44" s="762"/>
      <c r="ERT44" s="762"/>
      <c r="ERU44" s="762"/>
      <c r="ERV44" s="762"/>
      <c r="ERW44" s="762"/>
      <c r="ERX44" s="762"/>
      <c r="ERY44" s="762"/>
      <c r="ERZ44" s="762"/>
      <c r="ESA44" s="762"/>
      <c r="ESB44" s="762"/>
      <c r="ESC44" s="762"/>
      <c r="ESD44" s="762"/>
      <c r="ESE44" s="762"/>
      <c r="ESF44" s="762"/>
      <c r="ESG44" s="762"/>
      <c r="ESH44" s="762"/>
      <c r="ESI44" s="762"/>
      <c r="ESJ44" s="762"/>
      <c r="ESK44" s="762"/>
      <c r="ESL44" s="762"/>
      <c r="ESM44" s="762"/>
      <c r="ESN44" s="762"/>
      <c r="ESO44" s="762"/>
      <c r="ESP44" s="762"/>
      <c r="ESQ44" s="762"/>
      <c r="ESR44" s="762"/>
      <c r="ESS44" s="762"/>
      <c r="EST44" s="762"/>
      <c r="ESU44" s="762"/>
      <c r="ESV44" s="762"/>
      <c r="ESW44" s="762"/>
      <c r="ESX44" s="762"/>
      <c r="ESY44" s="762"/>
      <c r="ESZ44" s="762"/>
      <c r="ETA44" s="762"/>
      <c r="ETB44" s="762"/>
      <c r="ETC44" s="762"/>
      <c r="ETD44" s="762"/>
      <c r="ETE44" s="762"/>
      <c r="ETF44" s="762"/>
      <c r="ETG44" s="762"/>
      <c r="ETH44" s="762"/>
      <c r="ETI44" s="762"/>
      <c r="ETJ44" s="762"/>
      <c r="ETK44" s="762"/>
      <c r="ETL44" s="762"/>
      <c r="ETM44" s="762"/>
      <c r="ETN44" s="762"/>
      <c r="ETO44" s="762"/>
      <c r="ETP44" s="762"/>
      <c r="ETQ44" s="762"/>
      <c r="ETR44" s="762"/>
      <c r="ETS44" s="762"/>
      <c r="ETT44" s="762"/>
      <c r="ETU44" s="762"/>
      <c r="ETV44" s="762"/>
      <c r="ETW44" s="762"/>
      <c r="ETX44" s="762"/>
      <c r="ETY44" s="762"/>
      <c r="ETZ44" s="762"/>
      <c r="EUA44" s="762"/>
      <c r="EUB44" s="762"/>
      <c r="EUC44" s="762"/>
      <c r="EUD44" s="762"/>
      <c r="EUE44" s="762"/>
      <c r="EUF44" s="762"/>
      <c r="EUG44" s="762"/>
      <c r="EUH44" s="762"/>
      <c r="EUI44" s="762"/>
      <c r="EUJ44" s="762"/>
      <c r="EUK44" s="762"/>
      <c r="EUL44" s="762"/>
      <c r="EUM44" s="762"/>
      <c r="EUN44" s="762"/>
      <c r="EUO44" s="762"/>
      <c r="EUP44" s="762"/>
      <c r="EUQ44" s="762"/>
      <c r="EUR44" s="762"/>
      <c r="EUS44" s="762"/>
      <c r="EUT44" s="762"/>
      <c r="EUU44" s="762"/>
      <c r="EUV44" s="762"/>
      <c r="EUW44" s="762"/>
      <c r="EUX44" s="762"/>
      <c r="EUY44" s="762"/>
      <c r="EUZ44" s="762"/>
      <c r="EVA44" s="762"/>
      <c r="EVB44" s="762"/>
      <c r="EVC44" s="762"/>
      <c r="EVD44" s="762"/>
      <c r="EVE44" s="762"/>
      <c r="EVF44" s="762"/>
      <c r="EVG44" s="762"/>
      <c r="EVH44" s="762"/>
      <c r="EVI44" s="762"/>
      <c r="EVJ44" s="762"/>
      <c r="EVK44" s="762"/>
      <c r="EVL44" s="762"/>
      <c r="EVM44" s="762"/>
      <c r="EVN44" s="762"/>
      <c r="EVO44" s="762"/>
      <c r="EVP44" s="762"/>
      <c r="EVQ44" s="762"/>
      <c r="EVR44" s="762"/>
      <c r="EVS44" s="762"/>
      <c r="EVT44" s="762"/>
      <c r="EVU44" s="762"/>
      <c r="EVV44" s="762"/>
      <c r="EVW44" s="762"/>
      <c r="EVX44" s="762"/>
      <c r="EVY44" s="762"/>
      <c r="EVZ44" s="762"/>
      <c r="EWA44" s="762"/>
      <c r="EWB44" s="762"/>
      <c r="EWC44" s="762"/>
      <c r="EWD44" s="762"/>
      <c r="EWE44" s="762"/>
      <c r="EWF44" s="762"/>
      <c r="EWG44" s="762"/>
      <c r="EWH44" s="762"/>
      <c r="EWI44" s="762"/>
      <c r="EWJ44" s="762"/>
      <c r="EWK44" s="762"/>
      <c r="EWL44" s="762"/>
      <c r="EWM44" s="762"/>
      <c r="EWN44" s="762"/>
      <c r="EWO44" s="762"/>
      <c r="EWP44" s="762"/>
      <c r="EWQ44" s="762"/>
      <c r="EWR44" s="762"/>
      <c r="EWS44" s="762"/>
      <c r="EWT44" s="762"/>
      <c r="EWU44" s="762"/>
      <c r="EWV44" s="762"/>
      <c r="EWW44" s="762"/>
      <c r="EWX44" s="762"/>
      <c r="EWY44" s="762"/>
      <c r="EWZ44" s="762"/>
      <c r="EXA44" s="762"/>
      <c r="EXB44" s="762"/>
      <c r="EXC44" s="762"/>
      <c r="EXD44" s="762"/>
      <c r="EXE44" s="762"/>
      <c r="EXF44" s="762"/>
      <c r="EXG44" s="762"/>
      <c r="EXH44" s="762"/>
      <c r="EXI44" s="762"/>
      <c r="EXJ44" s="762"/>
      <c r="EXK44" s="762"/>
      <c r="EXL44" s="762"/>
      <c r="EXM44" s="762"/>
      <c r="EXN44" s="762"/>
      <c r="EXO44" s="762"/>
      <c r="EXP44" s="762"/>
      <c r="EXQ44" s="762"/>
      <c r="EXR44" s="762"/>
      <c r="EXS44" s="762"/>
      <c r="EXT44" s="762"/>
      <c r="EXU44" s="762"/>
      <c r="EXV44" s="762"/>
      <c r="EXW44" s="762"/>
      <c r="EXX44" s="762"/>
      <c r="EXY44" s="762"/>
      <c r="EXZ44" s="762"/>
      <c r="EYA44" s="762"/>
      <c r="EYB44" s="762"/>
      <c r="EYC44" s="762"/>
      <c r="EYD44" s="762"/>
      <c r="EYE44" s="762"/>
      <c r="EYF44" s="762"/>
      <c r="EYG44" s="762"/>
      <c r="EYH44" s="762"/>
      <c r="EYI44" s="762"/>
      <c r="EYJ44" s="762"/>
      <c r="EYK44" s="762"/>
      <c r="EYL44" s="762"/>
      <c r="EYM44" s="762"/>
      <c r="EYN44" s="762"/>
      <c r="EYO44" s="762"/>
      <c r="EYP44" s="762"/>
      <c r="EYQ44" s="762"/>
      <c r="EYR44" s="762"/>
      <c r="EYS44" s="762"/>
      <c r="EYT44" s="762"/>
      <c r="EYU44" s="762"/>
      <c r="EYV44" s="762"/>
      <c r="EYW44" s="762"/>
      <c r="EYX44" s="762"/>
      <c r="EYY44" s="762"/>
      <c r="EYZ44" s="762"/>
      <c r="EZA44" s="762"/>
      <c r="EZB44" s="762"/>
      <c r="EZC44" s="762"/>
      <c r="EZD44" s="762"/>
      <c r="EZE44" s="762"/>
      <c r="EZF44" s="762"/>
      <c r="EZG44" s="762"/>
      <c r="EZH44" s="762"/>
      <c r="EZI44" s="762"/>
      <c r="EZJ44" s="762"/>
      <c r="EZK44" s="762"/>
      <c r="EZL44" s="762"/>
      <c r="EZM44" s="762"/>
      <c r="EZN44" s="762"/>
      <c r="EZO44" s="762"/>
      <c r="EZP44" s="762"/>
      <c r="EZQ44" s="762"/>
      <c r="EZR44" s="762"/>
      <c r="EZS44" s="762"/>
      <c r="EZT44" s="762"/>
      <c r="EZU44" s="762"/>
      <c r="EZV44" s="762"/>
      <c r="EZW44" s="762"/>
      <c r="EZX44" s="762"/>
      <c r="EZY44" s="762"/>
      <c r="EZZ44" s="762"/>
      <c r="FAA44" s="762"/>
      <c r="FAB44" s="762"/>
      <c r="FAC44" s="762"/>
      <c r="FAD44" s="762"/>
      <c r="FAE44" s="762"/>
      <c r="FAF44" s="762"/>
      <c r="FAG44" s="762"/>
      <c r="FAH44" s="762"/>
      <c r="FAI44" s="762"/>
      <c r="FAJ44" s="762"/>
      <c r="FAK44" s="762"/>
      <c r="FAL44" s="762"/>
      <c r="FAM44" s="762"/>
      <c r="FAN44" s="762"/>
      <c r="FAO44" s="762"/>
      <c r="FAP44" s="762"/>
      <c r="FAQ44" s="762"/>
      <c r="FAR44" s="762"/>
      <c r="FAS44" s="762"/>
      <c r="FAT44" s="762"/>
      <c r="FAU44" s="762"/>
      <c r="FAV44" s="762"/>
      <c r="FAW44" s="762"/>
      <c r="FAX44" s="762"/>
      <c r="FAY44" s="762"/>
      <c r="FAZ44" s="762"/>
      <c r="FBA44" s="762"/>
      <c r="FBB44" s="762"/>
      <c r="FBC44" s="762"/>
      <c r="FBD44" s="762"/>
      <c r="FBE44" s="762"/>
      <c r="FBF44" s="762"/>
      <c r="FBG44" s="762"/>
      <c r="FBH44" s="762"/>
      <c r="FBI44" s="762"/>
      <c r="FBJ44" s="762"/>
      <c r="FBK44" s="762"/>
      <c r="FBL44" s="762"/>
      <c r="FBM44" s="762"/>
      <c r="FBN44" s="762"/>
      <c r="FBO44" s="762"/>
      <c r="FBP44" s="762"/>
      <c r="FBQ44" s="762"/>
      <c r="FBR44" s="762"/>
      <c r="FBS44" s="762"/>
      <c r="FBT44" s="762"/>
      <c r="FBU44" s="762"/>
      <c r="FBV44" s="762"/>
      <c r="FBW44" s="762"/>
      <c r="FBX44" s="762"/>
      <c r="FBY44" s="762"/>
      <c r="FBZ44" s="762"/>
      <c r="FCA44" s="762"/>
      <c r="FCB44" s="762"/>
      <c r="FCC44" s="762"/>
      <c r="FCD44" s="762"/>
      <c r="FCE44" s="762"/>
      <c r="FCF44" s="762"/>
      <c r="FCG44" s="762"/>
      <c r="FCH44" s="762"/>
      <c r="FCI44" s="762"/>
      <c r="FCJ44" s="762"/>
      <c r="FCK44" s="762"/>
      <c r="FCL44" s="762"/>
      <c r="FCM44" s="762"/>
      <c r="FCN44" s="762"/>
      <c r="FCO44" s="762"/>
      <c r="FCP44" s="762"/>
      <c r="FCQ44" s="762"/>
      <c r="FCR44" s="762"/>
      <c r="FCS44" s="762"/>
      <c r="FCT44" s="762"/>
      <c r="FCU44" s="762"/>
      <c r="FCV44" s="762"/>
      <c r="FCW44" s="762"/>
      <c r="FCX44" s="762"/>
      <c r="FCY44" s="762"/>
      <c r="FCZ44" s="762"/>
      <c r="FDA44" s="762"/>
      <c r="FDB44" s="762"/>
      <c r="FDC44" s="762"/>
      <c r="FDD44" s="762"/>
      <c r="FDE44" s="762"/>
      <c r="FDF44" s="762"/>
      <c r="FDG44" s="762"/>
      <c r="FDH44" s="762"/>
      <c r="FDI44" s="762"/>
      <c r="FDJ44" s="762"/>
      <c r="FDK44" s="762"/>
      <c r="FDL44" s="762"/>
      <c r="FDM44" s="762"/>
      <c r="FDN44" s="762"/>
      <c r="FDO44" s="762"/>
      <c r="FDP44" s="762"/>
      <c r="FDQ44" s="762"/>
      <c r="FDR44" s="762"/>
      <c r="FDS44" s="762"/>
      <c r="FDT44" s="762"/>
      <c r="FDU44" s="762"/>
      <c r="FDV44" s="762"/>
      <c r="FDW44" s="762"/>
      <c r="FDX44" s="762"/>
      <c r="FDY44" s="762"/>
      <c r="FDZ44" s="762"/>
      <c r="FEA44" s="762"/>
      <c r="FEB44" s="762"/>
      <c r="FEC44" s="762"/>
      <c r="FED44" s="762"/>
      <c r="FEE44" s="762"/>
      <c r="FEF44" s="762"/>
      <c r="FEG44" s="762"/>
      <c r="FEH44" s="762"/>
      <c r="FEI44" s="762"/>
      <c r="FEJ44" s="762"/>
      <c r="FEK44" s="762"/>
      <c r="FEL44" s="762"/>
      <c r="FEM44" s="762"/>
      <c r="FEN44" s="762"/>
      <c r="FEO44" s="762"/>
      <c r="FEP44" s="762"/>
      <c r="FEQ44" s="762"/>
      <c r="FER44" s="762"/>
      <c r="FES44" s="762"/>
      <c r="FET44" s="762"/>
      <c r="FEU44" s="762"/>
      <c r="FEV44" s="762"/>
      <c r="FEW44" s="762"/>
      <c r="FEX44" s="762"/>
      <c r="FEY44" s="762"/>
      <c r="FEZ44" s="762"/>
      <c r="FFA44" s="762"/>
      <c r="FFB44" s="762"/>
      <c r="FFC44" s="762"/>
      <c r="FFD44" s="762"/>
      <c r="FFE44" s="762"/>
      <c r="FFF44" s="762"/>
      <c r="FFG44" s="762"/>
      <c r="FFH44" s="762"/>
      <c r="FFI44" s="762"/>
      <c r="FFJ44" s="762"/>
      <c r="FFK44" s="762"/>
      <c r="FFL44" s="762"/>
      <c r="FFM44" s="762"/>
      <c r="FFN44" s="762"/>
      <c r="FFO44" s="762"/>
      <c r="FFP44" s="762"/>
      <c r="FFQ44" s="762"/>
      <c r="FFR44" s="762"/>
      <c r="FFS44" s="762"/>
      <c r="FFT44" s="762"/>
      <c r="FFU44" s="762"/>
      <c r="FFV44" s="762"/>
      <c r="FFW44" s="762"/>
      <c r="FFX44" s="762"/>
      <c r="FFY44" s="762"/>
      <c r="FFZ44" s="762"/>
      <c r="FGA44" s="762"/>
      <c r="FGB44" s="762"/>
      <c r="FGC44" s="762"/>
      <c r="FGD44" s="762"/>
      <c r="FGE44" s="762"/>
      <c r="FGF44" s="762"/>
      <c r="FGG44" s="762"/>
      <c r="FGH44" s="762"/>
      <c r="FGI44" s="762"/>
      <c r="FGJ44" s="762"/>
      <c r="FGK44" s="762"/>
      <c r="FGL44" s="762"/>
      <c r="FGM44" s="762"/>
      <c r="FGN44" s="762"/>
      <c r="FGO44" s="762"/>
      <c r="FGP44" s="762"/>
      <c r="FGQ44" s="762"/>
      <c r="FGR44" s="762"/>
      <c r="FGS44" s="762"/>
      <c r="FGT44" s="762"/>
      <c r="FGU44" s="762"/>
      <c r="FGV44" s="762"/>
      <c r="FGW44" s="762"/>
      <c r="FGX44" s="762"/>
      <c r="FGY44" s="762"/>
      <c r="FGZ44" s="762"/>
      <c r="FHA44" s="762"/>
      <c r="FHB44" s="762"/>
      <c r="FHC44" s="762"/>
      <c r="FHD44" s="762"/>
      <c r="FHE44" s="762"/>
      <c r="FHF44" s="762"/>
      <c r="FHG44" s="762"/>
      <c r="FHH44" s="762"/>
      <c r="FHI44" s="762"/>
      <c r="FHJ44" s="762"/>
      <c r="FHK44" s="762"/>
      <c r="FHL44" s="762"/>
      <c r="FHM44" s="762"/>
      <c r="FHN44" s="762"/>
      <c r="FHO44" s="762"/>
      <c r="FHP44" s="762"/>
      <c r="FHQ44" s="762"/>
      <c r="FHR44" s="762"/>
      <c r="FHS44" s="762"/>
      <c r="FHT44" s="762"/>
      <c r="FHU44" s="762"/>
      <c r="FHV44" s="762"/>
      <c r="FHW44" s="762"/>
      <c r="FHX44" s="762"/>
      <c r="FHY44" s="762"/>
      <c r="FHZ44" s="762"/>
      <c r="FIA44" s="762"/>
      <c r="FIB44" s="762"/>
      <c r="FIC44" s="762"/>
      <c r="FID44" s="762"/>
      <c r="FIE44" s="762"/>
      <c r="FIF44" s="762"/>
      <c r="FIG44" s="762"/>
      <c r="FIH44" s="762"/>
      <c r="FII44" s="762"/>
      <c r="FIJ44" s="762"/>
      <c r="FIK44" s="762"/>
      <c r="FIL44" s="762"/>
      <c r="FIM44" s="762"/>
      <c r="FIN44" s="762"/>
      <c r="FIO44" s="762"/>
      <c r="FIP44" s="762"/>
      <c r="FIQ44" s="762"/>
      <c r="FIR44" s="762"/>
      <c r="FIS44" s="762"/>
      <c r="FIT44" s="762"/>
      <c r="FIU44" s="762"/>
      <c r="FIV44" s="762"/>
      <c r="FIW44" s="762"/>
      <c r="FIX44" s="762"/>
      <c r="FIY44" s="762"/>
      <c r="FIZ44" s="762"/>
      <c r="FJA44" s="762"/>
      <c r="FJB44" s="762"/>
      <c r="FJC44" s="762"/>
      <c r="FJD44" s="762"/>
      <c r="FJE44" s="762"/>
      <c r="FJF44" s="762"/>
      <c r="FJG44" s="762"/>
      <c r="FJH44" s="762"/>
      <c r="FJI44" s="762"/>
      <c r="FJJ44" s="762"/>
      <c r="FJK44" s="762"/>
      <c r="FJL44" s="762"/>
      <c r="FJM44" s="762"/>
      <c r="FJN44" s="762"/>
      <c r="FJO44" s="762"/>
      <c r="FJP44" s="762"/>
      <c r="FJQ44" s="762"/>
      <c r="FJR44" s="762"/>
      <c r="FJS44" s="762"/>
      <c r="FJT44" s="762"/>
      <c r="FJU44" s="762"/>
      <c r="FJV44" s="762"/>
      <c r="FJW44" s="762"/>
      <c r="FJX44" s="762"/>
      <c r="FJY44" s="762"/>
      <c r="FJZ44" s="762"/>
      <c r="FKA44" s="762"/>
      <c r="FKB44" s="762"/>
      <c r="FKC44" s="762"/>
      <c r="FKD44" s="762"/>
      <c r="FKE44" s="762"/>
      <c r="FKF44" s="762"/>
      <c r="FKG44" s="762"/>
      <c r="FKH44" s="762"/>
      <c r="FKI44" s="762"/>
      <c r="FKJ44" s="762"/>
      <c r="FKK44" s="762"/>
      <c r="FKL44" s="762"/>
      <c r="FKM44" s="762"/>
      <c r="FKN44" s="762"/>
      <c r="FKO44" s="762"/>
      <c r="FKP44" s="762"/>
      <c r="FKQ44" s="762"/>
      <c r="FKR44" s="762"/>
      <c r="FKS44" s="762"/>
      <c r="FKT44" s="762"/>
      <c r="FKU44" s="762"/>
      <c r="FKV44" s="762"/>
      <c r="FKW44" s="762"/>
      <c r="FKX44" s="762"/>
      <c r="FKY44" s="762"/>
      <c r="FKZ44" s="762"/>
      <c r="FLA44" s="762"/>
      <c r="FLB44" s="762"/>
      <c r="FLC44" s="762"/>
      <c r="FLD44" s="762"/>
      <c r="FLE44" s="762"/>
      <c r="FLF44" s="762"/>
      <c r="FLG44" s="762"/>
      <c r="FLH44" s="762"/>
      <c r="FLI44" s="762"/>
      <c r="FLJ44" s="762"/>
      <c r="FLK44" s="762"/>
      <c r="FLL44" s="762"/>
      <c r="FLM44" s="762"/>
      <c r="FLN44" s="762"/>
      <c r="FLO44" s="762"/>
      <c r="FLP44" s="762"/>
      <c r="FLQ44" s="762"/>
      <c r="FLR44" s="762"/>
      <c r="FLS44" s="762"/>
      <c r="FLT44" s="762"/>
      <c r="FLU44" s="762"/>
      <c r="FLV44" s="762"/>
      <c r="FLW44" s="762"/>
      <c r="FLX44" s="762"/>
      <c r="FLY44" s="762"/>
      <c r="FLZ44" s="762"/>
      <c r="FMA44" s="762"/>
      <c r="FMB44" s="762"/>
      <c r="FMC44" s="762"/>
      <c r="FMD44" s="762"/>
      <c r="FME44" s="762"/>
      <c r="FMF44" s="762"/>
      <c r="FMG44" s="762"/>
      <c r="FMH44" s="762"/>
      <c r="FMI44" s="762"/>
      <c r="FMJ44" s="762"/>
      <c r="FMK44" s="762"/>
      <c r="FML44" s="762"/>
      <c r="FMM44" s="762"/>
      <c r="FMN44" s="762"/>
      <c r="FMO44" s="762"/>
      <c r="FMP44" s="762"/>
      <c r="FMQ44" s="762"/>
      <c r="FMR44" s="762"/>
      <c r="FMS44" s="762"/>
      <c r="FMT44" s="762"/>
      <c r="FMU44" s="762"/>
      <c r="FMV44" s="762"/>
      <c r="FMW44" s="762"/>
      <c r="FMX44" s="762"/>
      <c r="FMY44" s="762"/>
      <c r="FMZ44" s="762"/>
      <c r="FNA44" s="762"/>
      <c r="FNB44" s="762"/>
      <c r="FNC44" s="762"/>
      <c r="FND44" s="762"/>
      <c r="FNE44" s="762"/>
      <c r="FNF44" s="762"/>
      <c r="FNG44" s="762"/>
      <c r="FNH44" s="762"/>
      <c r="FNI44" s="762"/>
      <c r="FNJ44" s="762"/>
      <c r="FNK44" s="762"/>
      <c r="FNL44" s="762"/>
      <c r="FNM44" s="762"/>
      <c r="FNN44" s="762"/>
      <c r="FNO44" s="762"/>
      <c r="FNP44" s="762"/>
      <c r="FNQ44" s="762"/>
      <c r="FNR44" s="762"/>
      <c r="FNS44" s="762"/>
      <c r="FNT44" s="762"/>
      <c r="FNU44" s="762"/>
      <c r="FNV44" s="762"/>
      <c r="FNW44" s="762"/>
      <c r="FNX44" s="762"/>
      <c r="FNY44" s="762"/>
      <c r="FNZ44" s="762"/>
      <c r="FOA44" s="762"/>
      <c r="FOB44" s="762"/>
      <c r="FOC44" s="762"/>
      <c r="FOD44" s="762"/>
      <c r="FOE44" s="762"/>
      <c r="FOF44" s="762"/>
      <c r="FOG44" s="762"/>
      <c r="FOH44" s="762"/>
      <c r="FOI44" s="762"/>
      <c r="FOJ44" s="762"/>
      <c r="FOK44" s="762"/>
      <c r="FOL44" s="762"/>
      <c r="FOM44" s="762"/>
      <c r="FON44" s="762"/>
      <c r="FOO44" s="762"/>
      <c r="FOP44" s="762"/>
      <c r="FOQ44" s="762"/>
      <c r="FOR44" s="762"/>
      <c r="FOS44" s="762"/>
      <c r="FOT44" s="762"/>
      <c r="FOU44" s="762"/>
      <c r="FOV44" s="762"/>
      <c r="FOW44" s="762"/>
      <c r="FOX44" s="762"/>
      <c r="FOY44" s="762"/>
      <c r="FOZ44" s="762"/>
      <c r="FPA44" s="762"/>
      <c r="FPB44" s="762"/>
      <c r="FPC44" s="762"/>
      <c r="FPD44" s="762"/>
      <c r="FPE44" s="762"/>
      <c r="FPF44" s="762"/>
      <c r="FPG44" s="762"/>
      <c r="FPH44" s="762"/>
      <c r="FPI44" s="762"/>
      <c r="FPJ44" s="762"/>
      <c r="FPK44" s="762"/>
      <c r="FPL44" s="762"/>
      <c r="FPM44" s="762"/>
      <c r="FPN44" s="762"/>
      <c r="FPO44" s="762"/>
      <c r="FPP44" s="762"/>
      <c r="FPQ44" s="762"/>
      <c r="FPR44" s="762"/>
      <c r="FPS44" s="762"/>
      <c r="FPT44" s="762"/>
      <c r="FPU44" s="762"/>
      <c r="FPV44" s="762"/>
      <c r="FPW44" s="762"/>
      <c r="FPX44" s="762"/>
      <c r="FPY44" s="762"/>
      <c r="FPZ44" s="762"/>
      <c r="FQA44" s="762"/>
      <c r="FQB44" s="762"/>
      <c r="FQC44" s="762"/>
      <c r="FQD44" s="762"/>
      <c r="FQE44" s="762"/>
      <c r="FQF44" s="762"/>
      <c r="FQG44" s="762"/>
      <c r="FQH44" s="762"/>
      <c r="FQI44" s="762"/>
      <c r="FQJ44" s="762"/>
      <c r="FQK44" s="762"/>
      <c r="FQL44" s="762"/>
      <c r="FQM44" s="762"/>
      <c r="FQN44" s="762"/>
      <c r="FQO44" s="762"/>
      <c r="FQP44" s="762"/>
      <c r="FQQ44" s="762"/>
      <c r="FQR44" s="762"/>
      <c r="FQS44" s="762"/>
      <c r="FQT44" s="762"/>
      <c r="FQU44" s="762"/>
      <c r="FQV44" s="762"/>
      <c r="FQW44" s="762"/>
      <c r="FQX44" s="762"/>
      <c r="FQY44" s="762"/>
      <c r="FQZ44" s="762"/>
      <c r="FRA44" s="762"/>
      <c r="FRB44" s="762"/>
      <c r="FRC44" s="762"/>
      <c r="FRD44" s="762"/>
      <c r="FRE44" s="762"/>
      <c r="FRF44" s="762"/>
      <c r="FRG44" s="762"/>
      <c r="FRH44" s="762"/>
      <c r="FRI44" s="762"/>
      <c r="FRJ44" s="762"/>
      <c r="FRK44" s="762"/>
      <c r="FRL44" s="762"/>
      <c r="FRM44" s="762"/>
      <c r="FRN44" s="762"/>
      <c r="FRO44" s="762"/>
      <c r="FRP44" s="762"/>
      <c r="FRQ44" s="762"/>
      <c r="FRR44" s="762"/>
      <c r="FRS44" s="762"/>
      <c r="FRT44" s="762"/>
      <c r="FRU44" s="762"/>
      <c r="FRV44" s="762"/>
      <c r="FRW44" s="762"/>
      <c r="FRX44" s="762"/>
      <c r="FRY44" s="762"/>
      <c r="FRZ44" s="762"/>
      <c r="FSA44" s="762"/>
      <c r="FSB44" s="762"/>
      <c r="FSC44" s="762"/>
      <c r="FSD44" s="762"/>
      <c r="FSE44" s="762"/>
      <c r="FSF44" s="762"/>
      <c r="FSG44" s="762"/>
      <c r="FSH44" s="762"/>
      <c r="FSI44" s="762"/>
      <c r="FSJ44" s="762"/>
      <c r="FSK44" s="762"/>
      <c r="FSL44" s="762"/>
      <c r="FSM44" s="762"/>
      <c r="FSN44" s="762"/>
      <c r="FSO44" s="762"/>
      <c r="FSP44" s="762"/>
      <c r="FSQ44" s="762"/>
      <c r="FSR44" s="762"/>
      <c r="FSS44" s="762"/>
      <c r="FST44" s="762"/>
      <c r="FSU44" s="762"/>
      <c r="FSV44" s="762"/>
      <c r="FSW44" s="762"/>
      <c r="FSX44" s="762"/>
      <c r="FSY44" s="762"/>
      <c r="FSZ44" s="762"/>
      <c r="FTA44" s="762"/>
      <c r="FTB44" s="762"/>
      <c r="FTC44" s="762"/>
      <c r="FTD44" s="762"/>
      <c r="FTE44" s="762"/>
      <c r="FTF44" s="762"/>
      <c r="FTG44" s="762"/>
      <c r="FTH44" s="762"/>
      <c r="FTI44" s="762"/>
      <c r="FTJ44" s="762"/>
      <c r="FTK44" s="762"/>
      <c r="FTL44" s="762"/>
      <c r="FTM44" s="762"/>
      <c r="FTN44" s="762"/>
      <c r="FTO44" s="762"/>
      <c r="FTP44" s="762"/>
      <c r="FTQ44" s="762"/>
      <c r="FTR44" s="762"/>
      <c r="FTS44" s="762"/>
      <c r="FTT44" s="762"/>
      <c r="FTU44" s="762"/>
      <c r="FTV44" s="762"/>
      <c r="FTW44" s="762"/>
      <c r="FTX44" s="762"/>
      <c r="FTY44" s="762"/>
      <c r="FTZ44" s="762"/>
      <c r="FUA44" s="762"/>
      <c r="FUB44" s="762"/>
      <c r="FUC44" s="762"/>
      <c r="FUD44" s="762"/>
      <c r="FUE44" s="762"/>
      <c r="FUF44" s="762"/>
      <c r="FUG44" s="762"/>
      <c r="FUH44" s="762"/>
      <c r="FUI44" s="762"/>
      <c r="FUJ44" s="762"/>
      <c r="FUK44" s="762"/>
      <c r="FUL44" s="762"/>
      <c r="FUM44" s="762"/>
      <c r="FUN44" s="762"/>
      <c r="FUO44" s="762"/>
      <c r="FUP44" s="762"/>
      <c r="FUQ44" s="762"/>
      <c r="FUR44" s="762"/>
      <c r="FUS44" s="762"/>
      <c r="FUT44" s="762"/>
      <c r="FUU44" s="762"/>
      <c r="FUV44" s="762"/>
      <c r="FUW44" s="762"/>
      <c r="FUX44" s="762"/>
      <c r="FUY44" s="762"/>
      <c r="FUZ44" s="762"/>
      <c r="FVA44" s="762"/>
      <c r="FVB44" s="762"/>
      <c r="FVC44" s="762"/>
      <c r="FVD44" s="762"/>
      <c r="FVE44" s="762"/>
      <c r="FVF44" s="762"/>
      <c r="FVG44" s="762"/>
      <c r="FVH44" s="762"/>
      <c r="FVI44" s="762"/>
      <c r="FVJ44" s="762"/>
      <c r="FVK44" s="762"/>
      <c r="FVL44" s="762"/>
      <c r="FVM44" s="762"/>
      <c r="FVN44" s="762"/>
      <c r="FVO44" s="762"/>
      <c r="FVP44" s="762"/>
      <c r="FVQ44" s="762"/>
      <c r="FVR44" s="762"/>
      <c r="FVS44" s="762"/>
      <c r="FVT44" s="762"/>
      <c r="FVU44" s="762"/>
      <c r="FVV44" s="762"/>
      <c r="FVW44" s="762"/>
      <c r="FVX44" s="762"/>
      <c r="FVY44" s="762"/>
      <c r="FVZ44" s="762"/>
      <c r="FWA44" s="762"/>
      <c r="FWB44" s="762"/>
      <c r="FWC44" s="762"/>
      <c r="FWD44" s="762"/>
      <c r="FWE44" s="762"/>
      <c r="FWF44" s="762"/>
      <c r="FWG44" s="762"/>
      <c r="FWH44" s="762"/>
      <c r="FWI44" s="762"/>
      <c r="FWJ44" s="762"/>
      <c r="FWK44" s="762"/>
      <c r="FWL44" s="762"/>
      <c r="FWM44" s="762"/>
      <c r="FWN44" s="762"/>
      <c r="FWO44" s="762"/>
      <c r="FWP44" s="762"/>
      <c r="FWQ44" s="762"/>
      <c r="FWR44" s="762"/>
      <c r="FWS44" s="762"/>
      <c r="FWT44" s="762"/>
      <c r="FWU44" s="762"/>
      <c r="FWV44" s="762"/>
      <c r="FWW44" s="762"/>
      <c r="FWX44" s="762"/>
      <c r="FWY44" s="762"/>
      <c r="FWZ44" s="762"/>
      <c r="FXA44" s="762"/>
      <c r="FXB44" s="762"/>
      <c r="FXC44" s="762"/>
      <c r="FXD44" s="762"/>
      <c r="FXE44" s="762"/>
      <c r="FXF44" s="762"/>
      <c r="FXG44" s="762"/>
      <c r="FXH44" s="762"/>
      <c r="FXI44" s="762"/>
      <c r="FXJ44" s="762"/>
      <c r="FXK44" s="762"/>
      <c r="FXL44" s="762"/>
      <c r="FXM44" s="762"/>
      <c r="FXN44" s="762"/>
      <c r="FXO44" s="762"/>
      <c r="FXP44" s="762"/>
      <c r="FXQ44" s="762"/>
      <c r="FXR44" s="762"/>
      <c r="FXS44" s="762"/>
      <c r="FXT44" s="762"/>
      <c r="FXU44" s="762"/>
      <c r="FXV44" s="762"/>
      <c r="FXW44" s="762"/>
      <c r="FXX44" s="762"/>
      <c r="FXY44" s="762"/>
      <c r="FXZ44" s="762"/>
      <c r="FYA44" s="762"/>
      <c r="FYB44" s="762"/>
      <c r="FYC44" s="762"/>
      <c r="FYD44" s="762"/>
      <c r="FYE44" s="762"/>
      <c r="FYF44" s="762"/>
      <c r="FYG44" s="762"/>
      <c r="FYH44" s="762"/>
      <c r="FYI44" s="762"/>
      <c r="FYJ44" s="762"/>
      <c r="FYK44" s="762"/>
      <c r="FYL44" s="762"/>
      <c r="FYM44" s="762"/>
      <c r="FYN44" s="762"/>
      <c r="FYO44" s="762"/>
      <c r="FYP44" s="762"/>
      <c r="FYQ44" s="762"/>
      <c r="FYR44" s="762"/>
      <c r="FYS44" s="762"/>
      <c r="FYT44" s="762"/>
      <c r="FYU44" s="762"/>
      <c r="FYV44" s="762"/>
      <c r="FYW44" s="762"/>
      <c r="FYX44" s="762"/>
      <c r="FYY44" s="762"/>
      <c r="FYZ44" s="762"/>
      <c r="FZA44" s="762"/>
      <c r="FZB44" s="762"/>
      <c r="FZC44" s="762"/>
      <c r="FZD44" s="762"/>
      <c r="FZE44" s="762"/>
      <c r="FZF44" s="762"/>
      <c r="FZG44" s="762"/>
      <c r="FZH44" s="762"/>
      <c r="FZI44" s="762"/>
      <c r="FZJ44" s="762"/>
      <c r="FZK44" s="762"/>
      <c r="FZL44" s="762"/>
      <c r="FZM44" s="762"/>
      <c r="FZN44" s="762"/>
      <c r="FZO44" s="762"/>
      <c r="FZP44" s="762"/>
      <c r="FZQ44" s="762"/>
      <c r="FZR44" s="762"/>
      <c r="FZS44" s="762"/>
      <c r="FZT44" s="762"/>
      <c r="FZU44" s="762"/>
      <c r="FZV44" s="762"/>
      <c r="FZW44" s="762"/>
      <c r="FZX44" s="762"/>
      <c r="FZY44" s="762"/>
      <c r="FZZ44" s="762"/>
      <c r="GAA44" s="762"/>
      <c r="GAB44" s="762"/>
      <c r="GAC44" s="762"/>
      <c r="GAD44" s="762"/>
      <c r="GAE44" s="762"/>
      <c r="GAF44" s="762"/>
      <c r="GAG44" s="762"/>
      <c r="GAH44" s="762"/>
      <c r="GAI44" s="762"/>
      <c r="GAJ44" s="762"/>
      <c r="GAK44" s="762"/>
      <c r="GAL44" s="762"/>
      <c r="GAM44" s="762"/>
      <c r="GAN44" s="762"/>
      <c r="GAO44" s="762"/>
      <c r="GAP44" s="762"/>
      <c r="GAQ44" s="762"/>
      <c r="GAR44" s="762"/>
      <c r="GAS44" s="762"/>
      <c r="GAT44" s="762"/>
      <c r="GAU44" s="762"/>
      <c r="GAV44" s="762"/>
      <c r="GAW44" s="762"/>
      <c r="GAX44" s="762"/>
      <c r="GAY44" s="762"/>
      <c r="GAZ44" s="762"/>
      <c r="GBA44" s="762"/>
      <c r="GBB44" s="762"/>
      <c r="GBC44" s="762"/>
      <c r="GBD44" s="762"/>
      <c r="GBE44" s="762"/>
      <c r="GBF44" s="762"/>
      <c r="GBG44" s="762"/>
      <c r="GBH44" s="762"/>
      <c r="GBI44" s="762"/>
      <c r="GBJ44" s="762"/>
      <c r="GBK44" s="762"/>
      <c r="GBL44" s="762"/>
      <c r="GBM44" s="762"/>
      <c r="GBN44" s="762"/>
      <c r="GBO44" s="762"/>
      <c r="GBP44" s="762"/>
      <c r="GBQ44" s="762"/>
      <c r="GBR44" s="762"/>
      <c r="GBS44" s="762"/>
      <c r="GBT44" s="762"/>
      <c r="GBU44" s="762"/>
      <c r="GBV44" s="762"/>
      <c r="GBW44" s="762"/>
      <c r="GBX44" s="762"/>
      <c r="GBY44" s="762"/>
      <c r="GBZ44" s="762"/>
      <c r="GCA44" s="762"/>
      <c r="GCB44" s="762"/>
      <c r="GCC44" s="762"/>
      <c r="GCD44" s="762"/>
      <c r="GCE44" s="762"/>
      <c r="GCF44" s="762"/>
      <c r="GCG44" s="762"/>
      <c r="GCH44" s="762"/>
      <c r="GCI44" s="762"/>
      <c r="GCJ44" s="762"/>
      <c r="GCK44" s="762"/>
      <c r="GCL44" s="762"/>
      <c r="GCM44" s="762"/>
      <c r="GCN44" s="762"/>
      <c r="GCO44" s="762"/>
      <c r="GCP44" s="762"/>
      <c r="GCQ44" s="762"/>
      <c r="GCR44" s="762"/>
      <c r="GCS44" s="762"/>
      <c r="GCT44" s="762"/>
      <c r="GCU44" s="762"/>
      <c r="GCV44" s="762"/>
      <c r="GCW44" s="762"/>
      <c r="GCX44" s="762"/>
      <c r="GCY44" s="762"/>
      <c r="GCZ44" s="762"/>
      <c r="GDA44" s="762"/>
      <c r="GDB44" s="762"/>
      <c r="GDC44" s="762"/>
      <c r="GDD44" s="762"/>
      <c r="GDE44" s="762"/>
      <c r="GDF44" s="762"/>
      <c r="GDG44" s="762"/>
      <c r="GDH44" s="762"/>
      <c r="GDI44" s="762"/>
      <c r="GDJ44" s="762"/>
      <c r="GDK44" s="762"/>
      <c r="GDL44" s="762"/>
      <c r="GDM44" s="762"/>
      <c r="GDN44" s="762"/>
      <c r="GDO44" s="762"/>
      <c r="GDP44" s="762"/>
      <c r="GDQ44" s="762"/>
      <c r="GDR44" s="762"/>
      <c r="GDS44" s="762"/>
      <c r="GDT44" s="762"/>
      <c r="GDU44" s="762"/>
      <c r="GDV44" s="762"/>
      <c r="GDW44" s="762"/>
      <c r="GDX44" s="762"/>
      <c r="GDY44" s="762"/>
      <c r="GDZ44" s="762"/>
      <c r="GEA44" s="762"/>
      <c r="GEB44" s="762"/>
      <c r="GEC44" s="762"/>
      <c r="GED44" s="762"/>
      <c r="GEE44" s="762"/>
      <c r="GEF44" s="762"/>
      <c r="GEG44" s="762"/>
      <c r="GEH44" s="762"/>
      <c r="GEI44" s="762"/>
      <c r="GEJ44" s="762"/>
      <c r="GEK44" s="762"/>
      <c r="GEL44" s="762"/>
      <c r="GEM44" s="762"/>
      <c r="GEN44" s="762"/>
      <c r="GEO44" s="762"/>
      <c r="GEP44" s="762"/>
      <c r="GEQ44" s="762"/>
      <c r="GER44" s="762"/>
      <c r="GES44" s="762"/>
      <c r="GET44" s="762"/>
      <c r="GEU44" s="762"/>
      <c r="GEV44" s="762"/>
      <c r="GEW44" s="762"/>
      <c r="GEX44" s="762"/>
      <c r="GEY44" s="762"/>
      <c r="GEZ44" s="762"/>
      <c r="GFA44" s="762"/>
      <c r="GFB44" s="762"/>
      <c r="GFC44" s="762"/>
      <c r="GFD44" s="762"/>
      <c r="GFE44" s="762"/>
      <c r="GFF44" s="762"/>
      <c r="GFG44" s="762"/>
      <c r="GFH44" s="762"/>
      <c r="GFI44" s="762"/>
      <c r="GFJ44" s="762"/>
      <c r="GFK44" s="762"/>
      <c r="GFL44" s="762"/>
      <c r="GFM44" s="762"/>
      <c r="GFN44" s="762"/>
      <c r="GFO44" s="762"/>
      <c r="GFP44" s="762"/>
      <c r="GFQ44" s="762"/>
      <c r="GFR44" s="762"/>
      <c r="GFS44" s="762"/>
      <c r="GFT44" s="762"/>
      <c r="GFU44" s="762"/>
      <c r="GFV44" s="762"/>
      <c r="GFW44" s="762"/>
      <c r="GFX44" s="762"/>
      <c r="GFY44" s="762"/>
      <c r="GFZ44" s="762"/>
      <c r="GGA44" s="762"/>
      <c r="GGB44" s="762"/>
      <c r="GGC44" s="762"/>
      <c r="GGD44" s="762"/>
      <c r="GGE44" s="762"/>
      <c r="GGF44" s="762"/>
      <c r="GGG44" s="762"/>
      <c r="GGH44" s="762"/>
      <c r="GGI44" s="762"/>
      <c r="GGJ44" s="762"/>
      <c r="GGK44" s="762"/>
      <c r="GGL44" s="762"/>
      <c r="GGM44" s="762"/>
      <c r="GGN44" s="762"/>
      <c r="GGO44" s="762"/>
      <c r="GGP44" s="762"/>
      <c r="GGQ44" s="762"/>
      <c r="GGR44" s="762"/>
      <c r="GGS44" s="762"/>
      <c r="GGT44" s="762"/>
      <c r="GGU44" s="762"/>
      <c r="GGV44" s="762"/>
      <c r="GGW44" s="762"/>
      <c r="GGX44" s="762"/>
      <c r="GGY44" s="762"/>
      <c r="GGZ44" s="762"/>
      <c r="GHA44" s="762"/>
      <c r="GHB44" s="762"/>
      <c r="GHC44" s="762"/>
      <c r="GHD44" s="762"/>
      <c r="GHE44" s="762"/>
      <c r="GHF44" s="762"/>
      <c r="GHG44" s="762"/>
      <c r="GHH44" s="762"/>
      <c r="GHI44" s="762"/>
      <c r="GHJ44" s="762"/>
      <c r="GHK44" s="762"/>
      <c r="GHL44" s="762"/>
      <c r="GHM44" s="762"/>
      <c r="GHN44" s="762"/>
      <c r="GHO44" s="762"/>
      <c r="GHP44" s="762"/>
      <c r="GHQ44" s="762"/>
      <c r="GHR44" s="762"/>
      <c r="GHS44" s="762"/>
      <c r="GHT44" s="762"/>
      <c r="GHU44" s="762"/>
      <c r="GHV44" s="762"/>
      <c r="GHW44" s="762"/>
      <c r="GHX44" s="762"/>
      <c r="GHY44" s="762"/>
      <c r="GHZ44" s="762"/>
      <c r="GIA44" s="762"/>
      <c r="GIB44" s="762"/>
      <c r="GIC44" s="762"/>
      <c r="GID44" s="762"/>
      <c r="GIE44" s="762"/>
      <c r="GIF44" s="762"/>
      <c r="GIG44" s="762"/>
      <c r="GIH44" s="762"/>
      <c r="GII44" s="762"/>
      <c r="GIJ44" s="762"/>
      <c r="GIK44" s="762"/>
      <c r="GIL44" s="762"/>
      <c r="GIM44" s="762"/>
      <c r="GIN44" s="762"/>
      <c r="GIO44" s="762"/>
      <c r="GIP44" s="762"/>
      <c r="GIQ44" s="762"/>
      <c r="GIR44" s="762"/>
      <c r="GIS44" s="762"/>
      <c r="GIT44" s="762"/>
      <c r="GIU44" s="762"/>
      <c r="GIV44" s="762"/>
      <c r="GIW44" s="762"/>
      <c r="GIX44" s="762"/>
      <c r="GIY44" s="762"/>
      <c r="GIZ44" s="762"/>
      <c r="GJA44" s="762"/>
      <c r="GJB44" s="762"/>
      <c r="GJC44" s="762"/>
      <c r="GJD44" s="762"/>
      <c r="GJE44" s="762"/>
      <c r="GJF44" s="762"/>
      <c r="GJG44" s="762"/>
      <c r="GJH44" s="762"/>
      <c r="GJI44" s="762"/>
      <c r="GJJ44" s="762"/>
      <c r="GJK44" s="762"/>
      <c r="GJL44" s="762"/>
      <c r="GJM44" s="762"/>
      <c r="GJN44" s="762"/>
      <c r="GJO44" s="762"/>
      <c r="GJP44" s="762"/>
      <c r="GJQ44" s="762"/>
      <c r="GJR44" s="762"/>
      <c r="GJS44" s="762"/>
      <c r="GJT44" s="762"/>
      <c r="GJU44" s="762"/>
      <c r="GJV44" s="762"/>
      <c r="GJW44" s="762"/>
      <c r="GJX44" s="762"/>
      <c r="GJY44" s="762"/>
      <c r="GJZ44" s="762"/>
      <c r="GKA44" s="762"/>
      <c r="GKB44" s="762"/>
      <c r="GKC44" s="762"/>
      <c r="GKD44" s="762"/>
      <c r="GKE44" s="762"/>
      <c r="GKF44" s="762"/>
      <c r="GKG44" s="762"/>
      <c r="GKH44" s="762"/>
      <c r="GKI44" s="762"/>
      <c r="GKJ44" s="762"/>
      <c r="GKK44" s="762"/>
      <c r="GKL44" s="762"/>
      <c r="GKM44" s="762"/>
      <c r="GKN44" s="762"/>
      <c r="GKO44" s="762"/>
      <c r="GKP44" s="762"/>
      <c r="GKQ44" s="762"/>
      <c r="GKR44" s="762"/>
      <c r="GKS44" s="762"/>
      <c r="GKT44" s="762"/>
      <c r="GKU44" s="762"/>
      <c r="GKV44" s="762"/>
      <c r="GKW44" s="762"/>
      <c r="GKX44" s="762"/>
      <c r="GKY44" s="762"/>
      <c r="GKZ44" s="762"/>
      <c r="GLA44" s="762"/>
      <c r="GLB44" s="762"/>
      <c r="GLC44" s="762"/>
      <c r="GLD44" s="762"/>
      <c r="GLE44" s="762"/>
      <c r="GLF44" s="762"/>
      <c r="GLG44" s="762"/>
      <c r="GLH44" s="762"/>
      <c r="GLI44" s="762"/>
      <c r="GLJ44" s="762"/>
      <c r="GLK44" s="762"/>
      <c r="GLL44" s="762"/>
      <c r="GLM44" s="762"/>
      <c r="GLN44" s="762"/>
      <c r="GLO44" s="762"/>
      <c r="GLP44" s="762"/>
      <c r="GLQ44" s="762"/>
      <c r="GLR44" s="762"/>
      <c r="GLS44" s="762"/>
      <c r="GLT44" s="762"/>
      <c r="GLU44" s="762"/>
      <c r="GLV44" s="762"/>
      <c r="GLW44" s="762"/>
      <c r="GLX44" s="762"/>
      <c r="GLY44" s="762"/>
      <c r="GLZ44" s="762"/>
      <c r="GMA44" s="762"/>
      <c r="GMB44" s="762"/>
      <c r="GMC44" s="762"/>
      <c r="GMD44" s="762"/>
      <c r="GME44" s="762"/>
      <c r="GMF44" s="762"/>
      <c r="GMG44" s="762"/>
      <c r="GMH44" s="762"/>
      <c r="GMI44" s="762"/>
      <c r="GMJ44" s="762"/>
      <c r="GMK44" s="762"/>
      <c r="GML44" s="762"/>
      <c r="GMM44" s="762"/>
      <c r="GMN44" s="762"/>
      <c r="GMO44" s="762"/>
      <c r="GMP44" s="762"/>
      <c r="GMQ44" s="762"/>
      <c r="GMR44" s="762"/>
      <c r="GMS44" s="762"/>
      <c r="GMT44" s="762"/>
      <c r="GMU44" s="762"/>
      <c r="GMV44" s="762"/>
      <c r="GMW44" s="762"/>
      <c r="GMX44" s="762"/>
      <c r="GMY44" s="762"/>
      <c r="GMZ44" s="762"/>
      <c r="GNA44" s="762"/>
      <c r="GNB44" s="762"/>
      <c r="GNC44" s="762"/>
      <c r="GND44" s="762"/>
      <c r="GNE44" s="762"/>
      <c r="GNF44" s="762"/>
      <c r="GNG44" s="762"/>
      <c r="GNH44" s="762"/>
      <c r="GNI44" s="762"/>
      <c r="GNJ44" s="762"/>
      <c r="GNK44" s="762"/>
      <c r="GNL44" s="762"/>
      <c r="GNM44" s="762"/>
      <c r="GNN44" s="762"/>
      <c r="GNO44" s="762"/>
      <c r="GNP44" s="762"/>
      <c r="GNQ44" s="762"/>
      <c r="GNR44" s="762"/>
      <c r="GNS44" s="762"/>
      <c r="GNT44" s="762"/>
      <c r="GNU44" s="762"/>
      <c r="GNV44" s="762"/>
      <c r="GNW44" s="762"/>
      <c r="GNX44" s="762"/>
      <c r="GNY44" s="762"/>
      <c r="GNZ44" s="762"/>
      <c r="GOA44" s="762"/>
      <c r="GOB44" s="762"/>
      <c r="GOC44" s="762"/>
      <c r="GOD44" s="762"/>
      <c r="GOE44" s="762"/>
      <c r="GOF44" s="762"/>
      <c r="GOG44" s="762"/>
      <c r="GOH44" s="762"/>
      <c r="GOI44" s="762"/>
      <c r="GOJ44" s="762"/>
      <c r="GOK44" s="762"/>
      <c r="GOL44" s="762"/>
      <c r="GOM44" s="762"/>
      <c r="GON44" s="762"/>
      <c r="GOO44" s="762"/>
      <c r="GOP44" s="762"/>
      <c r="GOQ44" s="762"/>
      <c r="GOR44" s="762"/>
      <c r="GOS44" s="762"/>
      <c r="GOT44" s="762"/>
      <c r="GOU44" s="762"/>
      <c r="GOV44" s="762"/>
      <c r="GOW44" s="762"/>
      <c r="GOX44" s="762"/>
      <c r="GOY44" s="762"/>
      <c r="GOZ44" s="762"/>
      <c r="GPA44" s="762"/>
      <c r="GPB44" s="762"/>
      <c r="GPC44" s="762"/>
      <c r="GPD44" s="762"/>
      <c r="GPE44" s="762"/>
      <c r="GPF44" s="762"/>
      <c r="GPG44" s="762"/>
      <c r="GPH44" s="762"/>
      <c r="GPI44" s="762"/>
      <c r="GPJ44" s="762"/>
      <c r="GPK44" s="762"/>
      <c r="GPL44" s="762"/>
      <c r="GPM44" s="762"/>
      <c r="GPN44" s="762"/>
      <c r="GPO44" s="762"/>
      <c r="GPP44" s="762"/>
      <c r="GPQ44" s="762"/>
      <c r="GPR44" s="762"/>
      <c r="GPS44" s="762"/>
      <c r="GPT44" s="762"/>
      <c r="GPU44" s="762"/>
      <c r="GPV44" s="762"/>
      <c r="GPW44" s="762"/>
      <c r="GPX44" s="762"/>
      <c r="GPY44" s="762"/>
      <c r="GPZ44" s="762"/>
      <c r="GQA44" s="762"/>
      <c r="GQB44" s="762"/>
      <c r="GQC44" s="762"/>
      <c r="GQD44" s="762"/>
      <c r="GQE44" s="762"/>
      <c r="GQF44" s="762"/>
      <c r="GQG44" s="762"/>
      <c r="GQH44" s="762"/>
      <c r="GQI44" s="762"/>
      <c r="GQJ44" s="762"/>
      <c r="GQK44" s="762"/>
      <c r="GQL44" s="762"/>
      <c r="GQM44" s="762"/>
      <c r="GQN44" s="762"/>
      <c r="GQO44" s="762"/>
      <c r="GQP44" s="762"/>
      <c r="GQQ44" s="762"/>
      <c r="GQR44" s="762"/>
      <c r="GQS44" s="762"/>
      <c r="GQT44" s="762"/>
      <c r="GQU44" s="762"/>
      <c r="GQV44" s="762"/>
      <c r="GQW44" s="762"/>
      <c r="GQX44" s="762"/>
      <c r="GQY44" s="762"/>
      <c r="GQZ44" s="762"/>
      <c r="GRA44" s="762"/>
      <c r="GRB44" s="762"/>
      <c r="GRC44" s="762"/>
      <c r="GRD44" s="762"/>
      <c r="GRE44" s="762"/>
      <c r="GRF44" s="762"/>
      <c r="GRG44" s="762"/>
      <c r="GRH44" s="762"/>
      <c r="GRI44" s="762"/>
      <c r="GRJ44" s="762"/>
      <c r="GRK44" s="762"/>
      <c r="GRL44" s="762"/>
      <c r="GRM44" s="762"/>
      <c r="GRN44" s="762"/>
      <c r="GRO44" s="762"/>
      <c r="GRP44" s="762"/>
      <c r="GRQ44" s="762"/>
      <c r="GRR44" s="762"/>
      <c r="GRS44" s="762"/>
      <c r="GRT44" s="762"/>
      <c r="GRU44" s="762"/>
      <c r="GRV44" s="762"/>
      <c r="GRW44" s="762"/>
      <c r="GRX44" s="762"/>
      <c r="GRY44" s="762"/>
      <c r="GRZ44" s="762"/>
      <c r="GSA44" s="762"/>
      <c r="GSB44" s="762"/>
      <c r="GSC44" s="762"/>
      <c r="GSD44" s="762"/>
      <c r="GSE44" s="762"/>
      <c r="GSF44" s="762"/>
      <c r="GSG44" s="762"/>
      <c r="GSH44" s="762"/>
      <c r="GSI44" s="762"/>
      <c r="GSJ44" s="762"/>
      <c r="GSK44" s="762"/>
      <c r="GSL44" s="762"/>
      <c r="GSM44" s="762"/>
      <c r="GSN44" s="762"/>
      <c r="GSO44" s="762"/>
      <c r="GSP44" s="762"/>
      <c r="GSQ44" s="762"/>
      <c r="GSR44" s="762"/>
      <c r="GSS44" s="762"/>
      <c r="GST44" s="762"/>
      <c r="GSU44" s="762"/>
      <c r="GSV44" s="762"/>
      <c r="GSW44" s="762"/>
      <c r="GSX44" s="762"/>
      <c r="GSY44" s="762"/>
      <c r="GSZ44" s="762"/>
      <c r="GTA44" s="762"/>
      <c r="GTB44" s="762"/>
      <c r="GTC44" s="762"/>
      <c r="GTD44" s="762"/>
      <c r="GTE44" s="762"/>
      <c r="GTF44" s="762"/>
      <c r="GTG44" s="762"/>
      <c r="GTH44" s="762"/>
      <c r="GTI44" s="762"/>
      <c r="GTJ44" s="762"/>
      <c r="GTK44" s="762"/>
      <c r="GTL44" s="762"/>
      <c r="GTM44" s="762"/>
      <c r="GTN44" s="762"/>
      <c r="GTO44" s="762"/>
      <c r="GTP44" s="762"/>
      <c r="GTQ44" s="762"/>
      <c r="GTR44" s="762"/>
      <c r="GTS44" s="762"/>
      <c r="GTT44" s="762"/>
      <c r="GTU44" s="762"/>
      <c r="GTV44" s="762"/>
      <c r="GTW44" s="762"/>
      <c r="GTX44" s="762"/>
      <c r="GTY44" s="762"/>
      <c r="GTZ44" s="762"/>
      <c r="GUA44" s="762"/>
      <c r="GUB44" s="762"/>
      <c r="GUC44" s="762"/>
      <c r="GUD44" s="762"/>
      <c r="GUE44" s="762"/>
      <c r="GUF44" s="762"/>
      <c r="GUG44" s="762"/>
      <c r="GUH44" s="762"/>
      <c r="GUI44" s="762"/>
      <c r="GUJ44" s="762"/>
      <c r="GUK44" s="762"/>
      <c r="GUL44" s="762"/>
      <c r="GUM44" s="762"/>
      <c r="GUN44" s="762"/>
      <c r="GUO44" s="762"/>
      <c r="GUP44" s="762"/>
      <c r="GUQ44" s="762"/>
      <c r="GUR44" s="762"/>
      <c r="GUS44" s="762"/>
      <c r="GUT44" s="762"/>
      <c r="GUU44" s="762"/>
      <c r="GUV44" s="762"/>
      <c r="GUW44" s="762"/>
      <c r="GUX44" s="762"/>
      <c r="GUY44" s="762"/>
      <c r="GUZ44" s="762"/>
      <c r="GVA44" s="762"/>
      <c r="GVB44" s="762"/>
      <c r="GVC44" s="762"/>
      <c r="GVD44" s="762"/>
      <c r="GVE44" s="762"/>
      <c r="GVF44" s="762"/>
      <c r="GVG44" s="762"/>
      <c r="GVH44" s="762"/>
      <c r="GVI44" s="762"/>
      <c r="GVJ44" s="762"/>
      <c r="GVK44" s="762"/>
      <c r="GVL44" s="762"/>
      <c r="GVM44" s="762"/>
      <c r="GVN44" s="762"/>
      <c r="GVO44" s="762"/>
      <c r="GVP44" s="762"/>
      <c r="GVQ44" s="762"/>
      <c r="GVR44" s="762"/>
      <c r="GVS44" s="762"/>
      <c r="GVT44" s="762"/>
      <c r="GVU44" s="762"/>
      <c r="GVV44" s="762"/>
      <c r="GVW44" s="762"/>
      <c r="GVX44" s="762"/>
      <c r="GVY44" s="762"/>
      <c r="GVZ44" s="762"/>
      <c r="GWA44" s="762"/>
      <c r="GWB44" s="762"/>
      <c r="GWC44" s="762"/>
      <c r="GWD44" s="762"/>
      <c r="GWE44" s="762"/>
      <c r="GWF44" s="762"/>
      <c r="GWG44" s="762"/>
      <c r="GWH44" s="762"/>
      <c r="GWI44" s="762"/>
      <c r="GWJ44" s="762"/>
      <c r="GWK44" s="762"/>
      <c r="GWL44" s="762"/>
      <c r="GWM44" s="762"/>
      <c r="GWN44" s="762"/>
      <c r="GWO44" s="762"/>
      <c r="GWP44" s="762"/>
      <c r="GWQ44" s="762"/>
      <c r="GWR44" s="762"/>
      <c r="GWS44" s="762"/>
      <c r="GWT44" s="762"/>
      <c r="GWU44" s="762"/>
      <c r="GWV44" s="762"/>
      <c r="GWW44" s="762"/>
      <c r="GWX44" s="762"/>
      <c r="GWY44" s="762"/>
      <c r="GWZ44" s="762"/>
      <c r="GXA44" s="762"/>
      <c r="GXB44" s="762"/>
      <c r="GXC44" s="762"/>
      <c r="GXD44" s="762"/>
      <c r="GXE44" s="762"/>
      <c r="GXF44" s="762"/>
      <c r="GXG44" s="762"/>
      <c r="GXH44" s="762"/>
      <c r="GXI44" s="762"/>
      <c r="GXJ44" s="762"/>
      <c r="GXK44" s="762"/>
      <c r="GXL44" s="762"/>
      <c r="GXM44" s="762"/>
      <c r="GXN44" s="762"/>
      <c r="GXO44" s="762"/>
      <c r="GXP44" s="762"/>
      <c r="GXQ44" s="762"/>
      <c r="GXR44" s="762"/>
      <c r="GXS44" s="762"/>
      <c r="GXT44" s="762"/>
      <c r="GXU44" s="762"/>
      <c r="GXV44" s="762"/>
      <c r="GXW44" s="762"/>
      <c r="GXX44" s="762"/>
      <c r="GXY44" s="762"/>
      <c r="GXZ44" s="762"/>
      <c r="GYA44" s="762"/>
      <c r="GYB44" s="762"/>
      <c r="GYC44" s="762"/>
      <c r="GYD44" s="762"/>
      <c r="GYE44" s="762"/>
      <c r="GYF44" s="762"/>
      <c r="GYG44" s="762"/>
      <c r="GYH44" s="762"/>
      <c r="GYI44" s="762"/>
      <c r="GYJ44" s="762"/>
      <c r="GYK44" s="762"/>
      <c r="GYL44" s="762"/>
      <c r="GYM44" s="762"/>
      <c r="GYN44" s="762"/>
      <c r="GYO44" s="762"/>
      <c r="GYP44" s="762"/>
      <c r="GYQ44" s="762"/>
      <c r="GYR44" s="762"/>
      <c r="GYS44" s="762"/>
      <c r="GYT44" s="762"/>
      <c r="GYU44" s="762"/>
      <c r="GYV44" s="762"/>
      <c r="GYW44" s="762"/>
      <c r="GYX44" s="762"/>
      <c r="GYY44" s="762"/>
      <c r="GYZ44" s="762"/>
      <c r="GZA44" s="762"/>
      <c r="GZB44" s="762"/>
      <c r="GZC44" s="762"/>
      <c r="GZD44" s="762"/>
      <c r="GZE44" s="762"/>
      <c r="GZF44" s="762"/>
      <c r="GZG44" s="762"/>
      <c r="GZH44" s="762"/>
      <c r="GZI44" s="762"/>
      <c r="GZJ44" s="762"/>
      <c r="GZK44" s="762"/>
      <c r="GZL44" s="762"/>
      <c r="GZM44" s="762"/>
      <c r="GZN44" s="762"/>
      <c r="GZO44" s="762"/>
      <c r="GZP44" s="762"/>
      <c r="GZQ44" s="762"/>
      <c r="GZR44" s="762"/>
      <c r="GZS44" s="762"/>
      <c r="GZT44" s="762"/>
      <c r="GZU44" s="762"/>
      <c r="GZV44" s="762"/>
      <c r="GZW44" s="762"/>
      <c r="GZX44" s="762"/>
      <c r="GZY44" s="762"/>
      <c r="GZZ44" s="762"/>
      <c r="HAA44" s="762"/>
      <c r="HAB44" s="762"/>
      <c r="HAC44" s="762"/>
      <c r="HAD44" s="762"/>
      <c r="HAE44" s="762"/>
      <c r="HAF44" s="762"/>
      <c r="HAG44" s="762"/>
      <c r="HAH44" s="762"/>
      <c r="HAI44" s="762"/>
      <c r="HAJ44" s="762"/>
      <c r="HAK44" s="762"/>
      <c r="HAL44" s="762"/>
      <c r="HAM44" s="762"/>
      <c r="HAN44" s="762"/>
      <c r="HAO44" s="762"/>
      <c r="HAP44" s="762"/>
      <c r="HAQ44" s="762"/>
      <c r="HAR44" s="762"/>
      <c r="HAS44" s="762"/>
      <c r="HAT44" s="762"/>
      <c r="HAU44" s="762"/>
      <c r="HAV44" s="762"/>
      <c r="HAW44" s="762"/>
      <c r="HAX44" s="762"/>
      <c r="HAY44" s="762"/>
      <c r="HAZ44" s="762"/>
      <c r="HBA44" s="762"/>
      <c r="HBB44" s="762"/>
      <c r="HBC44" s="762"/>
      <c r="HBD44" s="762"/>
      <c r="HBE44" s="762"/>
      <c r="HBF44" s="762"/>
      <c r="HBG44" s="762"/>
      <c r="HBH44" s="762"/>
      <c r="HBI44" s="762"/>
      <c r="HBJ44" s="762"/>
      <c r="HBK44" s="762"/>
      <c r="HBL44" s="762"/>
      <c r="HBM44" s="762"/>
      <c r="HBN44" s="762"/>
      <c r="HBO44" s="762"/>
      <c r="HBP44" s="762"/>
      <c r="HBQ44" s="762"/>
      <c r="HBR44" s="762"/>
      <c r="HBS44" s="762"/>
      <c r="HBT44" s="762"/>
      <c r="HBU44" s="762"/>
      <c r="HBV44" s="762"/>
      <c r="HBW44" s="762"/>
      <c r="HBX44" s="762"/>
      <c r="HBY44" s="762"/>
      <c r="HBZ44" s="762"/>
      <c r="HCA44" s="762"/>
      <c r="HCB44" s="762"/>
      <c r="HCC44" s="762"/>
      <c r="HCD44" s="762"/>
      <c r="HCE44" s="762"/>
      <c r="HCF44" s="762"/>
      <c r="HCG44" s="762"/>
      <c r="HCH44" s="762"/>
      <c r="HCI44" s="762"/>
      <c r="HCJ44" s="762"/>
      <c r="HCK44" s="762"/>
      <c r="HCL44" s="762"/>
      <c r="HCM44" s="762"/>
      <c r="HCN44" s="762"/>
      <c r="HCO44" s="762"/>
      <c r="HCP44" s="762"/>
      <c r="HCQ44" s="762"/>
      <c r="HCR44" s="762"/>
      <c r="HCS44" s="762"/>
      <c r="HCT44" s="762"/>
      <c r="HCU44" s="762"/>
      <c r="HCV44" s="762"/>
      <c r="HCW44" s="762"/>
      <c r="HCX44" s="762"/>
      <c r="HCY44" s="762"/>
      <c r="HCZ44" s="762"/>
      <c r="HDA44" s="762"/>
      <c r="HDB44" s="762"/>
      <c r="HDC44" s="762"/>
      <c r="HDD44" s="762"/>
      <c r="HDE44" s="762"/>
      <c r="HDF44" s="762"/>
      <c r="HDG44" s="762"/>
      <c r="HDH44" s="762"/>
      <c r="HDI44" s="762"/>
      <c r="HDJ44" s="762"/>
      <c r="HDK44" s="762"/>
      <c r="HDL44" s="762"/>
      <c r="HDM44" s="762"/>
      <c r="HDN44" s="762"/>
      <c r="HDO44" s="762"/>
      <c r="HDP44" s="762"/>
      <c r="HDQ44" s="762"/>
      <c r="HDR44" s="762"/>
      <c r="HDS44" s="762"/>
      <c r="HDT44" s="762"/>
      <c r="HDU44" s="762"/>
      <c r="HDV44" s="762"/>
      <c r="HDW44" s="762"/>
      <c r="HDX44" s="762"/>
      <c r="HDY44" s="762"/>
      <c r="HDZ44" s="762"/>
      <c r="HEA44" s="762"/>
      <c r="HEB44" s="762"/>
      <c r="HEC44" s="762"/>
      <c r="HED44" s="762"/>
      <c r="HEE44" s="762"/>
      <c r="HEF44" s="762"/>
      <c r="HEG44" s="762"/>
      <c r="HEH44" s="762"/>
      <c r="HEI44" s="762"/>
      <c r="HEJ44" s="762"/>
      <c r="HEK44" s="762"/>
      <c r="HEL44" s="762"/>
      <c r="HEM44" s="762"/>
      <c r="HEN44" s="762"/>
      <c r="HEO44" s="762"/>
      <c r="HEP44" s="762"/>
      <c r="HEQ44" s="762"/>
      <c r="HER44" s="762"/>
      <c r="HES44" s="762"/>
      <c r="HET44" s="762"/>
      <c r="HEU44" s="762"/>
      <c r="HEV44" s="762"/>
      <c r="HEW44" s="762"/>
      <c r="HEX44" s="762"/>
      <c r="HEY44" s="762"/>
      <c r="HEZ44" s="762"/>
      <c r="HFA44" s="762"/>
      <c r="HFB44" s="762"/>
      <c r="HFC44" s="762"/>
      <c r="HFD44" s="762"/>
      <c r="HFE44" s="762"/>
      <c r="HFF44" s="762"/>
      <c r="HFG44" s="762"/>
      <c r="HFH44" s="762"/>
      <c r="HFI44" s="762"/>
      <c r="HFJ44" s="762"/>
      <c r="HFK44" s="762"/>
      <c r="HFL44" s="762"/>
      <c r="HFM44" s="762"/>
      <c r="HFN44" s="762"/>
      <c r="HFO44" s="762"/>
      <c r="HFP44" s="762"/>
      <c r="HFQ44" s="762"/>
      <c r="HFR44" s="762"/>
      <c r="HFS44" s="762"/>
      <c r="HFT44" s="762"/>
      <c r="HFU44" s="762"/>
      <c r="HFV44" s="762"/>
      <c r="HFW44" s="762"/>
      <c r="HFX44" s="762"/>
      <c r="HFY44" s="762"/>
      <c r="HFZ44" s="762"/>
      <c r="HGA44" s="762"/>
      <c r="HGB44" s="762"/>
      <c r="HGC44" s="762"/>
      <c r="HGD44" s="762"/>
      <c r="HGE44" s="762"/>
      <c r="HGF44" s="762"/>
      <c r="HGG44" s="762"/>
      <c r="HGH44" s="762"/>
      <c r="HGI44" s="762"/>
      <c r="HGJ44" s="762"/>
      <c r="HGK44" s="762"/>
      <c r="HGL44" s="762"/>
      <c r="HGM44" s="762"/>
      <c r="HGN44" s="762"/>
      <c r="HGO44" s="762"/>
      <c r="HGP44" s="762"/>
      <c r="HGQ44" s="762"/>
      <c r="HGR44" s="762"/>
      <c r="HGS44" s="762"/>
      <c r="HGT44" s="762"/>
      <c r="HGU44" s="762"/>
      <c r="HGV44" s="762"/>
      <c r="HGW44" s="762"/>
      <c r="HGX44" s="762"/>
      <c r="HGY44" s="762"/>
      <c r="HGZ44" s="762"/>
      <c r="HHA44" s="762"/>
      <c r="HHB44" s="762"/>
      <c r="HHC44" s="762"/>
      <c r="HHD44" s="762"/>
      <c r="HHE44" s="762"/>
      <c r="HHF44" s="762"/>
      <c r="HHG44" s="762"/>
      <c r="HHH44" s="762"/>
      <c r="HHI44" s="762"/>
      <c r="HHJ44" s="762"/>
      <c r="HHK44" s="762"/>
      <c r="HHL44" s="762"/>
      <c r="HHM44" s="762"/>
      <c r="HHN44" s="762"/>
      <c r="HHO44" s="762"/>
      <c r="HHP44" s="762"/>
      <c r="HHQ44" s="762"/>
      <c r="HHR44" s="762"/>
      <c r="HHS44" s="762"/>
      <c r="HHT44" s="762"/>
      <c r="HHU44" s="762"/>
      <c r="HHV44" s="762"/>
      <c r="HHW44" s="762"/>
      <c r="HHX44" s="762"/>
      <c r="HHY44" s="762"/>
      <c r="HHZ44" s="762"/>
      <c r="HIA44" s="762"/>
      <c r="HIB44" s="762"/>
      <c r="HIC44" s="762"/>
      <c r="HID44" s="762"/>
      <c r="HIE44" s="762"/>
      <c r="HIF44" s="762"/>
      <c r="HIG44" s="762"/>
      <c r="HIH44" s="762"/>
      <c r="HII44" s="762"/>
      <c r="HIJ44" s="762"/>
      <c r="HIK44" s="762"/>
      <c r="HIL44" s="762"/>
      <c r="HIM44" s="762"/>
      <c r="HIN44" s="762"/>
      <c r="HIO44" s="762"/>
      <c r="HIP44" s="762"/>
      <c r="HIQ44" s="762"/>
      <c r="HIR44" s="762"/>
      <c r="HIS44" s="762"/>
      <c r="HIT44" s="762"/>
      <c r="HIU44" s="762"/>
      <c r="HIV44" s="762"/>
      <c r="HIW44" s="762"/>
      <c r="HIX44" s="762"/>
      <c r="HIY44" s="762"/>
      <c r="HIZ44" s="762"/>
      <c r="HJA44" s="762"/>
      <c r="HJB44" s="762"/>
      <c r="HJC44" s="762"/>
      <c r="HJD44" s="762"/>
      <c r="HJE44" s="762"/>
      <c r="HJF44" s="762"/>
      <c r="HJG44" s="762"/>
      <c r="HJH44" s="762"/>
      <c r="HJI44" s="762"/>
      <c r="HJJ44" s="762"/>
      <c r="HJK44" s="762"/>
      <c r="HJL44" s="762"/>
      <c r="HJM44" s="762"/>
      <c r="HJN44" s="762"/>
      <c r="HJO44" s="762"/>
      <c r="HJP44" s="762"/>
      <c r="HJQ44" s="762"/>
      <c r="HJR44" s="762"/>
      <c r="HJS44" s="762"/>
      <c r="HJT44" s="762"/>
      <c r="HJU44" s="762"/>
      <c r="HJV44" s="762"/>
      <c r="HJW44" s="762"/>
      <c r="HJX44" s="762"/>
      <c r="HJY44" s="762"/>
      <c r="HJZ44" s="762"/>
      <c r="HKA44" s="762"/>
      <c r="HKB44" s="762"/>
      <c r="HKC44" s="762"/>
      <c r="HKD44" s="762"/>
      <c r="HKE44" s="762"/>
      <c r="HKF44" s="762"/>
      <c r="HKG44" s="762"/>
      <c r="HKH44" s="762"/>
      <c r="HKI44" s="762"/>
      <c r="HKJ44" s="762"/>
      <c r="HKK44" s="762"/>
      <c r="HKL44" s="762"/>
      <c r="HKM44" s="762"/>
      <c r="HKN44" s="762"/>
      <c r="HKO44" s="762"/>
      <c r="HKP44" s="762"/>
      <c r="HKQ44" s="762"/>
      <c r="HKR44" s="762"/>
      <c r="HKS44" s="762"/>
      <c r="HKT44" s="762"/>
      <c r="HKU44" s="762"/>
      <c r="HKV44" s="762"/>
      <c r="HKW44" s="762"/>
      <c r="HKX44" s="762"/>
      <c r="HKY44" s="762"/>
      <c r="HKZ44" s="762"/>
      <c r="HLA44" s="762"/>
      <c r="HLB44" s="762"/>
      <c r="HLC44" s="762"/>
      <c r="HLD44" s="762"/>
      <c r="HLE44" s="762"/>
      <c r="HLF44" s="762"/>
      <c r="HLG44" s="762"/>
      <c r="HLH44" s="762"/>
      <c r="HLI44" s="762"/>
      <c r="HLJ44" s="762"/>
      <c r="HLK44" s="762"/>
      <c r="HLL44" s="762"/>
      <c r="HLM44" s="762"/>
      <c r="HLN44" s="762"/>
      <c r="HLO44" s="762"/>
      <c r="HLP44" s="762"/>
      <c r="HLQ44" s="762"/>
      <c r="HLR44" s="762"/>
      <c r="HLS44" s="762"/>
      <c r="HLT44" s="762"/>
      <c r="HLU44" s="762"/>
      <c r="HLV44" s="762"/>
      <c r="HLW44" s="762"/>
      <c r="HLX44" s="762"/>
      <c r="HLY44" s="762"/>
      <c r="HLZ44" s="762"/>
      <c r="HMA44" s="762"/>
      <c r="HMB44" s="762"/>
      <c r="HMC44" s="762"/>
      <c r="HMD44" s="762"/>
      <c r="HME44" s="762"/>
      <c r="HMF44" s="762"/>
      <c r="HMG44" s="762"/>
      <c r="HMH44" s="762"/>
      <c r="HMI44" s="762"/>
      <c r="HMJ44" s="762"/>
      <c r="HMK44" s="762"/>
      <c r="HML44" s="762"/>
      <c r="HMM44" s="762"/>
      <c r="HMN44" s="762"/>
      <c r="HMO44" s="762"/>
      <c r="HMP44" s="762"/>
      <c r="HMQ44" s="762"/>
      <c r="HMR44" s="762"/>
      <c r="HMS44" s="762"/>
      <c r="HMT44" s="762"/>
      <c r="HMU44" s="762"/>
      <c r="HMV44" s="762"/>
      <c r="HMW44" s="762"/>
      <c r="HMX44" s="762"/>
      <c r="HMY44" s="762"/>
      <c r="HMZ44" s="762"/>
      <c r="HNA44" s="762"/>
      <c r="HNB44" s="762"/>
      <c r="HNC44" s="762"/>
      <c r="HND44" s="762"/>
      <c r="HNE44" s="762"/>
      <c r="HNF44" s="762"/>
      <c r="HNG44" s="762"/>
      <c r="HNH44" s="762"/>
      <c r="HNI44" s="762"/>
      <c r="HNJ44" s="762"/>
      <c r="HNK44" s="762"/>
      <c r="HNL44" s="762"/>
      <c r="HNM44" s="762"/>
      <c r="HNN44" s="762"/>
      <c r="HNO44" s="762"/>
      <c r="HNP44" s="762"/>
      <c r="HNQ44" s="762"/>
      <c r="HNR44" s="762"/>
      <c r="HNS44" s="762"/>
      <c r="HNT44" s="762"/>
      <c r="HNU44" s="762"/>
      <c r="HNV44" s="762"/>
      <c r="HNW44" s="762"/>
      <c r="HNX44" s="762"/>
      <c r="HNY44" s="762"/>
      <c r="HNZ44" s="762"/>
      <c r="HOA44" s="762"/>
      <c r="HOB44" s="762"/>
      <c r="HOC44" s="762"/>
      <c r="HOD44" s="762"/>
      <c r="HOE44" s="762"/>
      <c r="HOF44" s="762"/>
      <c r="HOG44" s="762"/>
      <c r="HOH44" s="762"/>
      <c r="HOI44" s="762"/>
      <c r="HOJ44" s="762"/>
      <c r="HOK44" s="762"/>
      <c r="HOL44" s="762"/>
      <c r="HOM44" s="762"/>
      <c r="HON44" s="762"/>
      <c r="HOO44" s="762"/>
      <c r="HOP44" s="762"/>
      <c r="HOQ44" s="762"/>
      <c r="HOR44" s="762"/>
      <c r="HOS44" s="762"/>
      <c r="HOT44" s="762"/>
      <c r="HOU44" s="762"/>
      <c r="HOV44" s="762"/>
      <c r="HOW44" s="762"/>
      <c r="HOX44" s="762"/>
      <c r="HOY44" s="762"/>
      <c r="HOZ44" s="762"/>
      <c r="HPA44" s="762"/>
      <c r="HPB44" s="762"/>
      <c r="HPC44" s="762"/>
      <c r="HPD44" s="762"/>
      <c r="HPE44" s="762"/>
      <c r="HPF44" s="762"/>
      <c r="HPG44" s="762"/>
      <c r="HPH44" s="762"/>
      <c r="HPI44" s="762"/>
      <c r="HPJ44" s="762"/>
      <c r="HPK44" s="762"/>
      <c r="HPL44" s="762"/>
      <c r="HPM44" s="762"/>
      <c r="HPN44" s="762"/>
      <c r="HPO44" s="762"/>
      <c r="HPP44" s="762"/>
      <c r="HPQ44" s="762"/>
      <c r="HPR44" s="762"/>
      <c r="HPS44" s="762"/>
      <c r="HPT44" s="762"/>
      <c r="HPU44" s="762"/>
      <c r="HPV44" s="762"/>
      <c r="HPW44" s="762"/>
      <c r="HPX44" s="762"/>
      <c r="HPY44" s="762"/>
      <c r="HPZ44" s="762"/>
      <c r="HQA44" s="762"/>
      <c r="HQB44" s="762"/>
      <c r="HQC44" s="762"/>
      <c r="HQD44" s="762"/>
      <c r="HQE44" s="762"/>
      <c r="HQF44" s="762"/>
      <c r="HQG44" s="762"/>
      <c r="HQH44" s="762"/>
      <c r="HQI44" s="762"/>
      <c r="HQJ44" s="762"/>
      <c r="HQK44" s="762"/>
      <c r="HQL44" s="762"/>
      <c r="HQM44" s="762"/>
      <c r="HQN44" s="762"/>
      <c r="HQO44" s="762"/>
      <c r="HQP44" s="762"/>
      <c r="HQQ44" s="762"/>
      <c r="HQR44" s="762"/>
      <c r="HQS44" s="762"/>
      <c r="HQT44" s="762"/>
      <c r="HQU44" s="762"/>
      <c r="HQV44" s="762"/>
      <c r="HQW44" s="762"/>
      <c r="HQX44" s="762"/>
      <c r="HQY44" s="762"/>
      <c r="HQZ44" s="762"/>
      <c r="HRA44" s="762"/>
      <c r="HRB44" s="762"/>
      <c r="HRC44" s="762"/>
      <c r="HRD44" s="762"/>
      <c r="HRE44" s="762"/>
      <c r="HRF44" s="762"/>
      <c r="HRG44" s="762"/>
      <c r="HRH44" s="762"/>
      <c r="HRI44" s="762"/>
      <c r="HRJ44" s="762"/>
      <c r="HRK44" s="762"/>
      <c r="HRL44" s="762"/>
      <c r="HRM44" s="762"/>
      <c r="HRN44" s="762"/>
      <c r="HRO44" s="762"/>
      <c r="HRP44" s="762"/>
      <c r="HRQ44" s="762"/>
      <c r="HRR44" s="762"/>
      <c r="HRS44" s="762"/>
      <c r="HRT44" s="762"/>
      <c r="HRU44" s="762"/>
      <c r="HRV44" s="762"/>
      <c r="HRW44" s="762"/>
      <c r="HRX44" s="762"/>
      <c r="HRY44" s="762"/>
      <c r="HRZ44" s="762"/>
      <c r="HSA44" s="762"/>
      <c r="HSB44" s="762"/>
      <c r="HSC44" s="762"/>
      <c r="HSD44" s="762"/>
      <c r="HSE44" s="762"/>
      <c r="HSF44" s="762"/>
      <c r="HSG44" s="762"/>
      <c r="HSH44" s="762"/>
      <c r="HSI44" s="762"/>
      <c r="HSJ44" s="762"/>
      <c r="HSK44" s="762"/>
      <c r="HSL44" s="762"/>
      <c r="HSM44" s="762"/>
      <c r="HSN44" s="762"/>
      <c r="HSO44" s="762"/>
      <c r="HSP44" s="762"/>
      <c r="HSQ44" s="762"/>
      <c r="HSR44" s="762"/>
      <c r="HSS44" s="762"/>
      <c r="HST44" s="762"/>
      <c r="HSU44" s="762"/>
      <c r="HSV44" s="762"/>
      <c r="HSW44" s="762"/>
      <c r="HSX44" s="762"/>
      <c r="HSY44" s="762"/>
      <c r="HSZ44" s="762"/>
      <c r="HTA44" s="762"/>
      <c r="HTB44" s="762"/>
      <c r="HTC44" s="762"/>
      <c r="HTD44" s="762"/>
      <c r="HTE44" s="762"/>
      <c r="HTF44" s="762"/>
      <c r="HTG44" s="762"/>
      <c r="HTH44" s="762"/>
      <c r="HTI44" s="762"/>
      <c r="HTJ44" s="762"/>
      <c r="HTK44" s="762"/>
      <c r="HTL44" s="762"/>
      <c r="HTM44" s="762"/>
      <c r="HTN44" s="762"/>
      <c r="HTO44" s="762"/>
      <c r="HTP44" s="762"/>
      <c r="HTQ44" s="762"/>
      <c r="HTR44" s="762"/>
      <c r="HTS44" s="762"/>
      <c r="HTT44" s="762"/>
      <c r="HTU44" s="762"/>
      <c r="HTV44" s="762"/>
      <c r="HTW44" s="762"/>
      <c r="HTX44" s="762"/>
      <c r="HTY44" s="762"/>
      <c r="HTZ44" s="762"/>
      <c r="HUA44" s="762"/>
      <c r="HUB44" s="762"/>
      <c r="HUC44" s="762"/>
      <c r="HUD44" s="762"/>
      <c r="HUE44" s="762"/>
      <c r="HUF44" s="762"/>
      <c r="HUG44" s="762"/>
      <c r="HUH44" s="762"/>
      <c r="HUI44" s="762"/>
      <c r="HUJ44" s="762"/>
      <c r="HUK44" s="762"/>
      <c r="HUL44" s="762"/>
      <c r="HUM44" s="762"/>
      <c r="HUN44" s="762"/>
      <c r="HUO44" s="762"/>
      <c r="HUP44" s="762"/>
      <c r="HUQ44" s="762"/>
      <c r="HUR44" s="762"/>
      <c r="HUS44" s="762"/>
      <c r="HUT44" s="762"/>
      <c r="HUU44" s="762"/>
      <c r="HUV44" s="762"/>
      <c r="HUW44" s="762"/>
      <c r="HUX44" s="762"/>
      <c r="HUY44" s="762"/>
      <c r="HUZ44" s="762"/>
      <c r="HVA44" s="762"/>
      <c r="HVB44" s="762"/>
      <c r="HVC44" s="762"/>
      <c r="HVD44" s="762"/>
      <c r="HVE44" s="762"/>
      <c r="HVF44" s="762"/>
      <c r="HVG44" s="762"/>
      <c r="HVH44" s="762"/>
      <c r="HVI44" s="762"/>
      <c r="HVJ44" s="762"/>
      <c r="HVK44" s="762"/>
      <c r="HVL44" s="762"/>
      <c r="HVM44" s="762"/>
      <c r="HVN44" s="762"/>
      <c r="HVO44" s="762"/>
      <c r="HVP44" s="762"/>
      <c r="HVQ44" s="762"/>
      <c r="HVR44" s="762"/>
      <c r="HVS44" s="762"/>
      <c r="HVT44" s="762"/>
      <c r="HVU44" s="762"/>
      <c r="HVV44" s="762"/>
      <c r="HVW44" s="762"/>
      <c r="HVX44" s="762"/>
      <c r="HVY44" s="762"/>
      <c r="HVZ44" s="762"/>
      <c r="HWA44" s="762"/>
      <c r="HWB44" s="762"/>
      <c r="HWC44" s="762"/>
      <c r="HWD44" s="762"/>
      <c r="HWE44" s="762"/>
      <c r="HWF44" s="762"/>
      <c r="HWG44" s="762"/>
      <c r="HWH44" s="762"/>
      <c r="HWI44" s="762"/>
      <c r="HWJ44" s="762"/>
      <c r="HWK44" s="762"/>
      <c r="HWL44" s="762"/>
      <c r="HWM44" s="762"/>
      <c r="HWN44" s="762"/>
      <c r="HWO44" s="762"/>
      <c r="HWP44" s="762"/>
      <c r="HWQ44" s="762"/>
      <c r="HWR44" s="762"/>
      <c r="HWS44" s="762"/>
      <c r="HWT44" s="762"/>
      <c r="HWU44" s="762"/>
      <c r="HWV44" s="762"/>
      <c r="HWW44" s="762"/>
      <c r="HWX44" s="762"/>
      <c r="HWY44" s="762"/>
      <c r="HWZ44" s="762"/>
      <c r="HXA44" s="762"/>
      <c r="HXB44" s="762"/>
      <c r="HXC44" s="762"/>
      <c r="HXD44" s="762"/>
      <c r="HXE44" s="762"/>
      <c r="HXF44" s="762"/>
      <c r="HXG44" s="762"/>
      <c r="HXH44" s="762"/>
      <c r="HXI44" s="762"/>
      <c r="HXJ44" s="762"/>
      <c r="HXK44" s="762"/>
      <c r="HXL44" s="762"/>
      <c r="HXM44" s="762"/>
      <c r="HXN44" s="762"/>
      <c r="HXO44" s="762"/>
      <c r="HXP44" s="762"/>
      <c r="HXQ44" s="762"/>
      <c r="HXR44" s="762"/>
      <c r="HXS44" s="762"/>
      <c r="HXT44" s="762"/>
      <c r="HXU44" s="762"/>
      <c r="HXV44" s="762"/>
      <c r="HXW44" s="762"/>
      <c r="HXX44" s="762"/>
      <c r="HXY44" s="762"/>
      <c r="HXZ44" s="762"/>
      <c r="HYA44" s="762"/>
      <c r="HYB44" s="762"/>
      <c r="HYC44" s="762"/>
      <c r="HYD44" s="762"/>
      <c r="HYE44" s="762"/>
      <c r="HYF44" s="762"/>
      <c r="HYG44" s="762"/>
      <c r="HYH44" s="762"/>
      <c r="HYI44" s="762"/>
      <c r="HYJ44" s="762"/>
      <c r="HYK44" s="762"/>
      <c r="HYL44" s="762"/>
      <c r="HYM44" s="762"/>
      <c r="HYN44" s="762"/>
      <c r="HYO44" s="762"/>
      <c r="HYP44" s="762"/>
      <c r="HYQ44" s="762"/>
      <c r="HYR44" s="762"/>
      <c r="HYS44" s="762"/>
      <c r="HYT44" s="762"/>
      <c r="HYU44" s="762"/>
      <c r="HYV44" s="762"/>
      <c r="HYW44" s="762"/>
      <c r="HYX44" s="762"/>
      <c r="HYY44" s="762"/>
      <c r="HYZ44" s="762"/>
      <c r="HZA44" s="762"/>
      <c r="HZB44" s="762"/>
      <c r="HZC44" s="762"/>
      <c r="HZD44" s="762"/>
      <c r="HZE44" s="762"/>
      <c r="HZF44" s="762"/>
      <c r="HZG44" s="762"/>
      <c r="HZH44" s="762"/>
      <c r="HZI44" s="762"/>
      <c r="HZJ44" s="762"/>
      <c r="HZK44" s="762"/>
      <c r="HZL44" s="762"/>
      <c r="HZM44" s="762"/>
      <c r="HZN44" s="762"/>
      <c r="HZO44" s="762"/>
      <c r="HZP44" s="762"/>
      <c r="HZQ44" s="762"/>
      <c r="HZR44" s="762"/>
      <c r="HZS44" s="762"/>
      <c r="HZT44" s="762"/>
      <c r="HZU44" s="762"/>
      <c r="HZV44" s="762"/>
      <c r="HZW44" s="762"/>
      <c r="HZX44" s="762"/>
      <c r="HZY44" s="762"/>
      <c r="HZZ44" s="762"/>
      <c r="IAA44" s="762"/>
      <c r="IAB44" s="762"/>
      <c r="IAC44" s="762"/>
      <c r="IAD44" s="762"/>
      <c r="IAE44" s="762"/>
      <c r="IAF44" s="762"/>
      <c r="IAG44" s="762"/>
      <c r="IAH44" s="762"/>
      <c r="IAI44" s="762"/>
      <c r="IAJ44" s="762"/>
      <c r="IAK44" s="762"/>
      <c r="IAL44" s="762"/>
      <c r="IAM44" s="762"/>
      <c r="IAN44" s="762"/>
      <c r="IAO44" s="762"/>
      <c r="IAP44" s="762"/>
      <c r="IAQ44" s="762"/>
      <c r="IAR44" s="762"/>
      <c r="IAS44" s="762"/>
      <c r="IAT44" s="762"/>
      <c r="IAU44" s="762"/>
      <c r="IAV44" s="762"/>
      <c r="IAW44" s="762"/>
      <c r="IAX44" s="762"/>
      <c r="IAY44" s="762"/>
      <c r="IAZ44" s="762"/>
      <c r="IBA44" s="762"/>
      <c r="IBB44" s="762"/>
      <c r="IBC44" s="762"/>
      <c r="IBD44" s="762"/>
      <c r="IBE44" s="762"/>
      <c r="IBF44" s="762"/>
      <c r="IBG44" s="762"/>
      <c r="IBH44" s="762"/>
      <c r="IBI44" s="762"/>
      <c r="IBJ44" s="762"/>
      <c r="IBK44" s="762"/>
      <c r="IBL44" s="762"/>
      <c r="IBM44" s="762"/>
      <c r="IBN44" s="762"/>
      <c r="IBO44" s="762"/>
      <c r="IBP44" s="762"/>
      <c r="IBQ44" s="762"/>
      <c r="IBR44" s="762"/>
      <c r="IBS44" s="762"/>
      <c r="IBT44" s="762"/>
      <c r="IBU44" s="762"/>
      <c r="IBV44" s="762"/>
      <c r="IBW44" s="762"/>
      <c r="IBX44" s="762"/>
      <c r="IBY44" s="762"/>
      <c r="IBZ44" s="762"/>
      <c r="ICA44" s="762"/>
      <c r="ICB44" s="762"/>
      <c r="ICC44" s="762"/>
      <c r="ICD44" s="762"/>
      <c r="ICE44" s="762"/>
      <c r="ICF44" s="762"/>
      <c r="ICG44" s="762"/>
      <c r="ICH44" s="762"/>
      <c r="ICI44" s="762"/>
      <c r="ICJ44" s="762"/>
      <c r="ICK44" s="762"/>
      <c r="ICL44" s="762"/>
      <c r="ICM44" s="762"/>
      <c r="ICN44" s="762"/>
      <c r="ICO44" s="762"/>
      <c r="ICP44" s="762"/>
      <c r="ICQ44" s="762"/>
      <c r="ICR44" s="762"/>
      <c r="ICS44" s="762"/>
      <c r="ICT44" s="762"/>
      <c r="ICU44" s="762"/>
      <c r="ICV44" s="762"/>
      <c r="ICW44" s="762"/>
      <c r="ICX44" s="762"/>
      <c r="ICY44" s="762"/>
      <c r="ICZ44" s="762"/>
      <c r="IDA44" s="762"/>
      <c r="IDB44" s="762"/>
      <c r="IDC44" s="762"/>
      <c r="IDD44" s="762"/>
      <c r="IDE44" s="762"/>
      <c r="IDF44" s="762"/>
      <c r="IDG44" s="762"/>
      <c r="IDH44" s="762"/>
      <c r="IDI44" s="762"/>
      <c r="IDJ44" s="762"/>
      <c r="IDK44" s="762"/>
      <c r="IDL44" s="762"/>
      <c r="IDM44" s="762"/>
      <c r="IDN44" s="762"/>
      <c r="IDO44" s="762"/>
      <c r="IDP44" s="762"/>
      <c r="IDQ44" s="762"/>
      <c r="IDR44" s="762"/>
      <c r="IDS44" s="762"/>
      <c r="IDT44" s="762"/>
      <c r="IDU44" s="762"/>
      <c r="IDV44" s="762"/>
      <c r="IDW44" s="762"/>
      <c r="IDX44" s="762"/>
      <c r="IDY44" s="762"/>
      <c r="IDZ44" s="762"/>
      <c r="IEA44" s="762"/>
      <c r="IEB44" s="762"/>
      <c r="IEC44" s="762"/>
      <c r="IED44" s="762"/>
      <c r="IEE44" s="762"/>
      <c r="IEF44" s="762"/>
      <c r="IEG44" s="762"/>
      <c r="IEH44" s="762"/>
      <c r="IEI44" s="762"/>
      <c r="IEJ44" s="762"/>
      <c r="IEK44" s="762"/>
      <c r="IEL44" s="762"/>
      <c r="IEM44" s="762"/>
      <c r="IEN44" s="762"/>
      <c r="IEO44" s="762"/>
      <c r="IEP44" s="762"/>
      <c r="IEQ44" s="762"/>
      <c r="IER44" s="762"/>
      <c r="IES44" s="762"/>
      <c r="IET44" s="762"/>
      <c r="IEU44" s="762"/>
      <c r="IEV44" s="762"/>
      <c r="IEW44" s="762"/>
      <c r="IEX44" s="762"/>
      <c r="IEY44" s="762"/>
      <c r="IEZ44" s="762"/>
      <c r="IFA44" s="762"/>
      <c r="IFB44" s="762"/>
      <c r="IFC44" s="762"/>
      <c r="IFD44" s="762"/>
      <c r="IFE44" s="762"/>
      <c r="IFF44" s="762"/>
      <c r="IFG44" s="762"/>
      <c r="IFH44" s="762"/>
      <c r="IFI44" s="762"/>
      <c r="IFJ44" s="762"/>
      <c r="IFK44" s="762"/>
      <c r="IFL44" s="762"/>
      <c r="IFM44" s="762"/>
      <c r="IFN44" s="762"/>
      <c r="IFO44" s="762"/>
      <c r="IFP44" s="762"/>
      <c r="IFQ44" s="762"/>
      <c r="IFR44" s="762"/>
      <c r="IFS44" s="762"/>
      <c r="IFT44" s="762"/>
      <c r="IFU44" s="762"/>
      <c r="IFV44" s="762"/>
      <c r="IFW44" s="762"/>
      <c r="IFX44" s="762"/>
      <c r="IFY44" s="762"/>
      <c r="IFZ44" s="762"/>
      <c r="IGA44" s="762"/>
      <c r="IGB44" s="762"/>
      <c r="IGC44" s="762"/>
      <c r="IGD44" s="762"/>
      <c r="IGE44" s="762"/>
      <c r="IGF44" s="762"/>
      <c r="IGG44" s="762"/>
      <c r="IGH44" s="762"/>
      <c r="IGI44" s="762"/>
      <c r="IGJ44" s="762"/>
      <c r="IGK44" s="762"/>
      <c r="IGL44" s="762"/>
      <c r="IGM44" s="762"/>
      <c r="IGN44" s="762"/>
      <c r="IGO44" s="762"/>
      <c r="IGP44" s="762"/>
      <c r="IGQ44" s="762"/>
      <c r="IGR44" s="762"/>
      <c r="IGS44" s="762"/>
      <c r="IGT44" s="762"/>
      <c r="IGU44" s="762"/>
      <c r="IGV44" s="762"/>
      <c r="IGW44" s="762"/>
      <c r="IGX44" s="762"/>
      <c r="IGY44" s="762"/>
      <c r="IGZ44" s="762"/>
      <c r="IHA44" s="762"/>
      <c r="IHB44" s="762"/>
      <c r="IHC44" s="762"/>
      <c r="IHD44" s="762"/>
      <c r="IHE44" s="762"/>
      <c r="IHF44" s="762"/>
      <c r="IHG44" s="762"/>
      <c r="IHH44" s="762"/>
      <c r="IHI44" s="762"/>
      <c r="IHJ44" s="762"/>
      <c r="IHK44" s="762"/>
      <c r="IHL44" s="762"/>
      <c r="IHM44" s="762"/>
      <c r="IHN44" s="762"/>
      <c r="IHO44" s="762"/>
      <c r="IHP44" s="762"/>
      <c r="IHQ44" s="762"/>
      <c r="IHR44" s="762"/>
      <c r="IHS44" s="762"/>
      <c r="IHT44" s="762"/>
      <c r="IHU44" s="762"/>
      <c r="IHV44" s="762"/>
      <c r="IHW44" s="762"/>
      <c r="IHX44" s="762"/>
      <c r="IHY44" s="762"/>
      <c r="IHZ44" s="762"/>
      <c r="IIA44" s="762"/>
      <c r="IIB44" s="762"/>
      <c r="IIC44" s="762"/>
      <c r="IID44" s="762"/>
      <c r="IIE44" s="762"/>
      <c r="IIF44" s="762"/>
      <c r="IIG44" s="762"/>
      <c r="IIH44" s="762"/>
      <c r="III44" s="762"/>
      <c r="IIJ44" s="762"/>
      <c r="IIK44" s="762"/>
      <c r="IIL44" s="762"/>
      <c r="IIM44" s="762"/>
      <c r="IIN44" s="762"/>
      <c r="IIO44" s="762"/>
      <c r="IIP44" s="762"/>
      <c r="IIQ44" s="762"/>
      <c r="IIR44" s="762"/>
      <c r="IIS44" s="762"/>
      <c r="IIT44" s="762"/>
      <c r="IIU44" s="762"/>
      <c r="IIV44" s="762"/>
      <c r="IIW44" s="762"/>
      <c r="IIX44" s="762"/>
      <c r="IIY44" s="762"/>
      <c r="IIZ44" s="762"/>
      <c r="IJA44" s="762"/>
      <c r="IJB44" s="762"/>
      <c r="IJC44" s="762"/>
      <c r="IJD44" s="762"/>
      <c r="IJE44" s="762"/>
      <c r="IJF44" s="762"/>
      <c r="IJG44" s="762"/>
      <c r="IJH44" s="762"/>
      <c r="IJI44" s="762"/>
      <c r="IJJ44" s="762"/>
      <c r="IJK44" s="762"/>
      <c r="IJL44" s="762"/>
      <c r="IJM44" s="762"/>
      <c r="IJN44" s="762"/>
      <c r="IJO44" s="762"/>
      <c r="IJP44" s="762"/>
      <c r="IJQ44" s="762"/>
      <c r="IJR44" s="762"/>
      <c r="IJS44" s="762"/>
      <c r="IJT44" s="762"/>
      <c r="IJU44" s="762"/>
      <c r="IJV44" s="762"/>
      <c r="IJW44" s="762"/>
      <c r="IJX44" s="762"/>
      <c r="IJY44" s="762"/>
      <c r="IJZ44" s="762"/>
      <c r="IKA44" s="762"/>
      <c r="IKB44" s="762"/>
      <c r="IKC44" s="762"/>
      <c r="IKD44" s="762"/>
      <c r="IKE44" s="762"/>
      <c r="IKF44" s="762"/>
      <c r="IKG44" s="762"/>
      <c r="IKH44" s="762"/>
      <c r="IKI44" s="762"/>
      <c r="IKJ44" s="762"/>
      <c r="IKK44" s="762"/>
      <c r="IKL44" s="762"/>
      <c r="IKM44" s="762"/>
      <c r="IKN44" s="762"/>
      <c r="IKO44" s="762"/>
      <c r="IKP44" s="762"/>
      <c r="IKQ44" s="762"/>
      <c r="IKR44" s="762"/>
      <c r="IKS44" s="762"/>
      <c r="IKT44" s="762"/>
      <c r="IKU44" s="762"/>
      <c r="IKV44" s="762"/>
      <c r="IKW44" s="762"/>
      <c r="IKX44" s="762"/>
      <c r="IKY44" s="762"/>
      <c r="IKZ44" s="762"/>
      <c r="ILA44" s="762"/>
      <c r="ILB44" s="762"/>
      <c r="ILC44" s="762"/>
      <c r="ILD44" s="762"/>
      <c r="ILE44" s="762"/>
      <c r="ILF44" s="762"/>
      <c r="ILG44" s="762"/>
      <c r="ILH44" s="762"/>
      <c r="ILI44" s="762"/>
      <c r="ILJ44" s="762"/>
      <c r="ILK44" s="762"/>
      <c r="ILL44" s="762"/>
      <c r="ILM44" s="762"/>
      <c r="ILN44" s="762"/>
      <c r="ILO44" s="762"/>
      <c r="ILP44" s="762"/>
      <c r="ILQ44" s="762"/>
      <c r="ILR44" s="762"/>
      <c r="ILS44" s="762"/>
      <c r="ILT44" s="762"/>
      <c r="ILU44" s="762"/>
      <c r="ILV44" s="762"/>
      <c r="ILW44" s="762"/>
      <c r="ILX44" s="762"/>
      <c r="ILY44" s="762"/>
      <c r="ILZ44" s="762"/>
      <c r="IMA44" s="762"/>
      <c r="IMB44" s="762"/>
      <c r="IMC44" s="762"/>
      <c r="IMD44" s="762"/>
      <c r="IME44" s="762"/>
      <c r="IMF44" s="762"/>
      <c r="IMG44" s="762"/>
      <c r="IMH44" s="762"/>
      <c r="IMI44" s="762"/>
      <c r="IMJ44" s="762"/>
      <c r="IMK44" s="762"/>
      <c r="IML44" s="762"/>
      <c r="IMM44" s="762"/>
      <c r="IMN44" s="762"/>
      <c r="IMO44" s="762"/>
      <c r="IMP44" s="762"/>
      <c r="IMQ44" s="762"/>
      <c r="IMR44" s="762"/>
      <c r="IMS44" s="762"/>
      <c r="IMT44" s="762"/>
      <c r="IMU44" s="762"/>
      <c r="IMV44" s="762"/>
      <c r="IMW44" s="762"/>
      <c r="IMX44" s="762"/>
      <c r="IMY44" s="762"/>
      <c r="IMZ44" s="762"/>
      <c r="INA44" s="762"/>
      <c r="INB44" s="762"/>
      <c r="INC44" s="762"/>
      <c r="IND44" s="762"/>
      <c r="INE44" s="762"/>
      <c r="INF44" s="762"/>
      <c r="ING44" s="762"/>
      <c r="INH44" s="762"/>
      <c r="INI44" s="762"/>
      <c r="INJ44" s="762"/>
      <c r="INK44" s="762"/>
      <c r="INL44" s="762"/>
      <c r="INM44" s="762"/>
      <c r="INN44" s="762"/>
      <c r="INO44" s="762"/>
      <c r="INP44" s="762"/>
      <c r="INQ44" s="762"/>
      <c r="INR44" s="762"/>
      <c r="INS44" s="762"/>
      <c r="INT44" s="762"/>
      <c r="INU44" s="762"/>
      <c r="INV44" s="762"/>
      <c r="INW44" s="762"/>
      <c r="INX44" s="762"/>
      <c r="INY44" s="762"/>
      <c r="INZ44" s="762"/>
      <c r="IOA44" s="762"/>
      <c r="IOB44" s="762"/>
      <c r="IOC44" s="762"/>
      <c r="IOD44" s="762"/>
      <c r="IOE44" s="762"/>
      <c r="IOF44" s="762"/>
      <c r="IOG44" s="762"/>
      <c r="IOH44" s="762"/>
      <c r="IOI44" s="762"/>
      <c r="IOJ44" s="762"/>
      <c r="IOK44" s="762"/>
      <c r="IOL44" s="762"/>
      <c r="IOM44" s="762"/>
      <c r="ION44" s="762"/>
      <c r="IOO44" s="762"/>
      <c r="IOP44" s="762"/>
      <c r="IOQ44" s="762"/>
      <c r="IOR44" s="762"/>
      <c r="IOS44" s="762"/>
      <c r="IOT44" s="762"/>
      <c r="IOU44" s="762"/>
      <c r="IOV44" s="762"/>
      <c r="IOW44" s="762"/>
      <c r="IOX44" s="762"/>
      <c r="IOY44" s="762"/>
      <c r="IOZ44" s="762"/>
      <c r="IPA44" s="762"/>
      <c r="IPB44" s="762"/>
      <c r="IPC44" s="762"/>
      <c r="IPD44" s="762"/>
      <c r="IPE44" s="762"/>
      <c r="IPF44" s="762"/>
      <c r="IPG44" s="762"/>
      <c r="IPH44" s="762"/>
      <c r="IPI44" s="762"/>
      <c r="IPJ44" s="762"/>
      <c r="IPK44" s="762"/>
      <c r="IPL44" s="762"/>
      <c r="IPM44" s="762"/>
      <c r="IPN44" s="762"/>
      <c r="IPO44" s="762"/>
      <c r="IPP44" s="762"/>
      <c r="IPQ44" s="762"/>
      <c r="IPR44" s="762"/>
      <c r="IPS44" s="762"/>
      <c r="IPT44" s="762"/>
      <c r="IPU44" s="762"/>
      <c r="IPV44" s="762"/>
      <c r="IPW44" s="762"/>
      <c r="IPX44" s="762"/>
      <c r="IPY44" s="762"/>
      <c r="IPZ44" s="762"/>
      <c r="IQA44" s="762"/>
      <c r="IQB44" s="762"/>
      <c r="IQC44" s="762"/>
      <c r="IQD44" s="762"/>
      <c r="IQE44" s="762"/>
      <c r="IQF44" s="762"/>
      <c r="IQG44" s="762"/>
      <c r="IQH44" s="762"/>
      <c r="IQI44" s="762"/>
      <c r="IQJ44" s="762"/>
      <c r="IQK44" s="762"/>
      <c r="IQL44" s="762"/>
      <c r="IQM44" s="762"/>
      <c r="IQN44" s="762"/>
      <c r="IQO44" s="762"/>
      <c r="IQP44" s="762"/>
      <c r="IQQ44" s="762"/>
      <c r="IQR44" s="762"/>
      <c r="IQS44" s="762"/>
      <c r="IQT44" s="762"/>
      <c r="IQU44" s="762"/>
      <c r="IQV44" s="762"/>
      <c r="IQW44" s="762"/>
      <c r="IQX44" s="762"/>
      <c r="IQY44" s="762"/>
      <c r="IQZ44" s="762"/>
      <c r="IRA44" s="762"/>
      <c r="IRB44" s="762"/>
      <c r="IRC44" s="762"/>
      <c r="IRD44" s="762"/>
      <c r="IRE44" s="762"/>
      <c r="IRF44" s="762"/>
      <c r="IRG44" s="762"/>
      <c r="IRH44" s="762"/>
      <c r="IRI44" s="762"/>
      <c r="IRJ44" s="762"/>
      <c r="IRK44" s="762"/>
      <c r="IRL44" s="762"/>
      <c r="IRM44" s="762"/>
      <c r="IRN44" s="762"/>
      <c r="IRO44" s="762"/>
      <c r="IRP44" s="762"/>
      <c r="IRQ44" s="762"/>
      <c r="IRR44" s="762"/>
      <c r="IRS44" s="762"/>
      <c r="IRT44" s="762"/>
      <c r="IRU44" s="762"/>
      <c r="IRV44" s="762"/>
      <c r="IRW44" s="762"/>
      <c r="IRX44" s="762"/>
      <c r="IRY44" s="762"/>
      <c r="IRZ44" s="762"/>
      <c r="ISA44" s="762"/>
      <c r="ISB44" s="762"/>
      <c r="ISC44" s="762"/>
      <c r="ISD44" s="762"/>
      <c r="ISE44" s="762"/>
      <c r="ISF44" s="762"/>
      <c r="ISG44" s="762"/>
      <c r="ISH44" s="762"/>
      <c r="ISI44" s="762"/>
      <c r="ISJ44" s="762"/>
      <c r="ISK44" s="762"/>
      <c r="ISL44" s="762"/>
      <c r="ISM44" s="762"/>
      <c r="ISN44" s="762"/>
      <c r="ISO44" s="762"/>
      <c r="ISP44" s="762"/>
      <c r="ISQ44" s="762"/>
      <c r="ISR44" s="762"/>
      <c r="ISS44" s="762"/>
      <c r="IST44" s="762"/>
      <c r="ISU44" s="762"/>
      <c r="ISV44" s="762"/>
      <c r="ISW44" s="762"/>
      <c r="ISX44" s="762"/>
      <c r="ISY44" s="762"/>
      <c r="ISZ44" s="762"/>
      <c r="ITA44" s="762"/>
      <c r="ITB44" s="762"/>
      <c r="ITC44" s="762"/>
      <c r="ITD44" s="762"/>
      <c r="ITE44" s="762"/>
      <c r="ITF44" s="762"/>
      <c r="ITG44" s="762"/>
      <c r="ITH44" s="762"/>
      <c r="ITI44" s="762"/>
      <c r="ITJ44" s="762"/>
      <c r="ITK44" s="762"/>
      <c r="ITL44" s="762"/>
      <c r="ITM44" s="762"/>
      <c r="ITN44" s="762"/>
      <c r="ITO44" s="762"/>
      <c r="ITP44" s="762"/>
      <c r="ITQ44" s="762"/>
      <c r="ITR44" s="762"/>
      <c r="ITS44" s="762"/>
      <c r="ITT44" s="762"/>
      <c r="ITU44" s="762"/>
      <c r="ITV44" s="762"/>
      <c r="ITW44" s="762"/>
      <c r="ITX44" s="762"/>
      <c r="ITY44" s="762"/>
      <c r="ITZ44" s="762"/>
      <c r="IUA44" s="762"/>
      <c r="IUB44" s="762"/>
      <c r="IUC44" s="762"/>
      <c r="IUD44" s="762"/>
      <c r="IUE44" s="762"/>
      <c r="IUF44" s="762"/>
      <c r="IUG44" s="762"/>
      <c r="IUH44" s="762"/>
      <c r="IUI44" s="762"/>
      <c r="IUJ44" s="762"/>
      <c r="IUK44" s="762"/>
      <c r="IUL44" s="762"/>
      <c r="IUM44" s="762"/>
      <c r="IUN44" s="762"/>
      <c r="IUO44" s="762"/>
      <c r="IUP44" s="762"/>
      <c r="IUQ44" s="762"/>
      <c r="IUR44" s="762"/>
      <c r="IUS44" s="762"/>
      <c r="IUT44" s="762"/>
      <c r="IUU44" s="762"/>
      <c r="IUV44" s="762"/>
      <c r="IUW44" s="762"/>
      <c r="IUX44" s="762"/>
      <c r="IUY44" s="762"/>
      <c r="IUZ44" s="762"/>
      <c r="IVA44" s="762"/>
      <c r="IVB44" s="762"/>
      <c r="IVC44" s="762"/>
      <c r="IVD44" s="762"/>
      <c r="IVE44" s="762"/>
      <c r="IVF44" s="762"/>
      <c r="IVG44" s="762"/>
      <c r="IVH44" s="762"/>
      <c r="IVI44" s="762"/>
      <c r="IVJ44" s="762"/>
      <c r="IVK44" s="762"/>
      <c r="IVL44" s="762"/>
      <c r="IVM44" s="762"/>
      <c r="IVN44" s="762"/>
      <c r="IVO44" s="762"/>
      <c r="IVP44" s="762"/>
      <c r="IVQ44" s="762"/>
      <c r="IVR44" s="762"/>
      <c r="IVS44" s="762"/>
      <c r="IVT44" s="762"/>
      <c r="IVU44" s="762"/>
      <c r="IVV44" s="762"/>
      <c r="IVW44" s="762"/>
      <c r="IVX44" s="762"/>
      <c r="IVY44" s="762"/>
      <c r="IVZ44" s="762"/>
      <c r="IWA44" s="762"/>
      <c r="IWB44" s="762"/>
      <c r="IWC44" s="762"/>
      <c r="IWD44" s="762"/>
      <c r="IWE44" s="762"/>
      <c r="IWF44" s="762"/>
      <c r="IWG44" s="762"/>
      <c r="IWH44" s="762"/>
      <c r="IWI44" s="762"/>
      <c r="IWJ44" s="762"/>
      <c r="IWK44" s="762"/>
      <c r="IWL44" s="762"/>
      <c r="IWM44" s="762"/>
      <c r="IWN44" s="762"/>
      <c r="IWO44" s="762"/>
      <c r="IWP44" s="762"/>
      <c r="IWQ44" s="762"/>
      <c r="IWR44" s="762"/>
      <c r="IWS44" s="762"/>
      <c r="IWT44" s="762"/>
      <c r="IWU44" s="762"/>
      <c r="IWV44" s="762"/>
      <c r="IWW44" s="762"/>
      <c r="IWX44" s="762"/>
      <c r="IWY44" s="762"/>
      <c r="IWZ44" s="762"/>
      <c r="IXA44" s="762"/>
      <c r="IXB44" s="762"/>
      <c r="IXC44" s="762"/>
      <c r="IXD44" s="762"/>
      <c r="IXE44" s="762"/>
      <c r="IXF44" s="762"/>
      <c r="IXG44" s="762"/>
      <c r="IXH44" s="762"/>
      <c r="IXI44" s="762"/>
      <c r="IXJ44" s="762"/>
      <c r="IXK44" s="762"/>
      <c r="IXL44" s="762"/>
      <c r="IXM44" s="762"/>
      <c r="IXN44" s="762"/>
      <c r="IXO44" s="762"/>
      <c r="IXP44" s="762"/>
      <c r="IXQ44" s="762"/>
      <c r="IXR44" s="762"/>
      <c r="IXS44" s="762"/>
      <c r="IXT44" s="762"/>
      <c r="IXU44" s="762"/>
      <c r="IXV44" s="762"/>
      <c r="IXW44" s="762"/>
      <c r="IXX44" s="762"/>
      <c r="IXY44" s="762"/>
      <c r="IXZ44" s="762"/>
      <c r="IYA44" s="762"/>
      <c r="IYB44" s="762"/>
      <c r="IYC44" s="762"/>
      <c r="IYD44" s="762"/>
      <c r="IYE44" s="762"/>
      <c r="IYF44" s="762"/>
      <c r="IYG44" s="762"/>
      <c r="IYH44" s="762"/>
      <c r="IYI44" s="762"/>
      <c r="IYJ44" s="762"/>
      <c r="IYK44" s="762"/>
      <c r="IYL44" s="762"/>
      <c r="IYM44" s="762"/>
      <c r="IYN44" s="762"/>
      <c r="IYO44" s="762"/>
      <c r="IYP44" s="762"/>
      <c r="IYQ44" s="762"/>
      <c r="IYR44" s="762"/>
      <c r="IYS44" s="762"/>
      <c r="IYT44" s="762"/>
      <c r="IYU44" s="762"/>
      <c r="IYV44" s="762"/>
      <c r="IYW44" s="762"/>
      <c r="IYX44" s="762"/>
      <c r="IYY44" s="762"/>
      <c r="IYZ44" s="762"/>
      <c r="IZA44" s="762"/>
      <c r="IZB44" s="762"/>
      <c r="IZC44" s="762"/>
      <c r="IZD44" s="762"/>
      <c r="IZE44" s="762"/>
      <c r="IZF44" s="762"/>
      <c r="IZG44" s="762"/>
      <c r="IZH44" s="762"/>
      <c r="IZI44" s="762"/>
      <c r="IZJ44" s="762"/>
      <c r="IZK44" s="762"/>
      <c r="IZL44" s="762"/>
      <c r="IZM44" s="762"/>
      <c r="IZN44" s="762"/>
      <c r="IZO44" s="762"/>
      <c r="IZP44" s="762"/>
      <c r="IZQ44" s="762"/>
      <c r="IZR44" s="762"/>
      <c r="IZS44" s="762"/>
      <c r="IZT44" s="762"/>
      <c r="IZU44" s="762"/>
      <c r="IZV44" s="762"/>
      <c r="IZW44" s="762"/>
      <c r="IZX44" s="762"/>
      <c r="IZY44" s="762"/>
      <c r="IZZ44" s="762"/>
      <c r="JAA44" s="762"/>
      <c r="JAB44" s="762"/>
      <c r="JAC44" s="762"/>
      <c r="JAD44" s="762"/>
      <c r="JAE44" s="762"/>
      <c r="JAF44" s="762"/>
      <c r="JAG44" s="762"/>
      <c r="JAH44" s="762"/>
      <c r="JAI44" s="762"/>
      <c r="JAJ44" s="762"/>
      <c r="JAK44" s="762"/>
      <c r="JAL44" s="762"/>
      <c r="JAM44" s="762"/>
      <c r="JAN44" s="762"/>
      <c r="JAO44" s="762"/>
      <c r="JAP44" s="762"/>
      <c r="JAQ44" s="762"/>
      <c r="JAR44" s="762"/>
      <c r="JAS44" s="762"/>
      <c r="JAT44" s="762"/>
      <c r="JAU44" s="762"/>
      <c r="JAV44" s="762"/>
      <c r="JAW44" s="762"/>
      <c r="JAX44" s="762"/>
      <c r="JAY44" s="762"/>
      <c r="JAZ44" s="762"/>
      <c r="JBA44" s="762"/>
      <c r="JBB44" s="762"/>
      <c r="JBC44" s="762"/>
      <c r="JBD44" s="762"/>
      <c r="JBE44" s="762"/>
      <c r="JBF44" s="762"/>
      <c r="JBG44" s="762"/>
      <c r="JBH44" s="762"/>
      <c r="JBI44" s="762"/>
      <c r="JBJ44" s="762"/>
      <c r="JBK44" s="762"/>
      <c r="JBL44" s="762"/>
      <c r="JBM44" s="762"/>
      <c r="JBN44" s="762"/>
      <c r="JBO44" s="762"/>
      <c r="JBP44" s="762"/>
      <c r="JBQ44" s="762"/>
      <c r="JBR44" s="762"/>
      <c r="JBS44" s="762"/>
      <c r="JBT44" s="762"/>
      <c r="JBU44" s="762"/>
      <c r="JBV44" s="762"/>
      <c r="JBW44" s="762"/>
      <c r="JBX44" s="762"/>
      <c r="JBY44" s="762"/>
      <c r="JBZ44" s="762"/>
      <c r="JCA44" s="762"/>
      <c r="JCB44" s="762"/>
      <c r="JCC44" s="762"/>
      <c r="JCD44" s="762"/>
      <c r="JCE44" s="762"/>
      <c r="JCF44" s="762"/>
      <c r="JCG44" s="762"/>
      <c r="JCH44" s="762"/>
      <c r="JCI44" s="762"/>
      <c r="JCJ44" s="762"/>
      <c r="JCK44" s="762"/>
      <c r="JCL44" s="762"/>
      <c r="JCM44" s="762"/>
      <c r="JCN44" s="762"/>
      <c r="JCO44" s="762"/>
      <c r="JCP44" s="762"/>
      <c r="JCQ44" s="762"/>
      <c r="JCR44" s="762"/>
      <c r="JCS44" s="762"/>
      <c r="JCT44" s="762"/>
      <c r="JCU44" s="762"/>
      <c r="JCV44" s="762"/>
      <c r="JCW44" s="762"/>
      <c r="JCX44" s="762"/>
      <c r="JCY44" s="762"/>
      <c r="JCZ44" s="762"/>
      <c r="JDA44" s="762"/>
      <c r="JDB44" s="762"/>
      <c r="JDC44" s="762"/>
      <c r="JDD44" s="762"/>
      <c r="JDE44" s="762"/>
      <c r="JDF44" s="762"/>
      <c r="JDG44" s="762"/>
      <c r="JDH44" s="762"/>
      <c r="JDI44" s="762"/>
      <c r="JDJ44" s="762"/>
      <c r="JDK44" s="762"/>
      <c r="JDL44" s="762"/>
      <c r="JDM44" s="762"/>
      <c r="JDN44" s="762"/>
      <c r="JDO44" s="762"/>
      <c r="JDP44" s="762"/>
      <c r="JDQ44" s="762"/>
      <c r="JDR44" s="762"/>
      <c r="JDS44" s="762"/>
      <c r="JDT44" s="762"/>
      <c r="JDU44" s="762"/>
      <c r="JDV44" s="762"/>
      <c r="JDW44" s="762"/>
      <c r="JDX44" s="762"/>
      <c r="JDY44" s="762"/>
      <c r="JDZ44" s="762"/>
      <c r="JEA44" s="762"/>
      <c r="JEB44" s="762"/>
      <c r="JEC44" s="762"/>
      <c r="JED44" s="762"/>
      <c r="JEE44" s="762"/>
      <c r="JEF44" s="762"/>
      <c r="JEG44" s="762"/>
      <c r="JEH44" s="762"/>
      <c r="JEI44" s="762"/>
      <c r="JEJ44" s="762"/>
      <c r="JEK44" s="762"/>
      <c r="JEL44" s="762"/>
      <c r="JEM44" s="762"/>
      <c r="JEN44" s="762"/>
      <c r="JEO44" s="762"/>
      <c r="JEP44" s="762"/>
      <c r="JEQ44" s="762"/>
      <c r="JER44" s="762"/>
      <c r="JES44" s="762"/>
      <c r="JET44" s="762"/>
      <c r="JEU44" s="762"/>
      <c r="JEV44" s="762"/>
      <c r="JEW44" s="762"/>
      <c r="JEX44" s="762"/>
      <c r="JEY44" s="762"/>
      <c r="JEZ44" s="762"/>
      <c r="JFA44" s="762"/>
      <c r="JFB44" s="762"/>
      <c r="JFC44" s="762"/>
      <c r="JFD44" s="762"/>
      <c r="JFE44" s="762"/>
      <c r="JFF44" s="762"/>
      <c r="JFG44" s="762"/>
      <c r="JFH44" s="762"/>
      <c r="JFI44" s="762"/>
      <c r="JFJ44" s="762"/>
      <c r="JFK44" s="762"/>
      <c r="JFL44" s="762"/>
      <c r="JFM44" s="762"/>
      <c r="JFN44" s="762"/>
      <c r="JFO44" s="762"/>
      <c r="JFP44" s="762"/>
      <c r="JFQ44" s="762"/>
      <c r="JFR44" s="762"/>
      <c r="JFS44" s="762"/>
      <c r="JFT44" s="762"/>
      <c r="JFU44" s="762"/>
      <c r="JFV44" s="762"/>
      <c r="JFW44" s="762"/>
      <c r="JFX44" s="762"/>
      <c r="JFY44" s="762"/>
      <c r="JFZ44" s="762"/>
      <c r="JGA44" s="762"/>
      <c r="JGB44" s="762"/>
      <c r="JGC44" s="762"/>
      <c r="JGD44" s="762"/>
      <c r="JGE44" s="762"/>
      <c r="JGF44" s="762"/>
      <c r="JGG44" s="762"/>
      <c r="JGH44" s="762"/>
      <c r="JGI44" s="762"/>
      <c r="JGJ44" s="762"/>
      <c r="JGK44" s="762"/>
      <c r="JGL44" s="762"/>
      <c r="JGM44" s="762"/>
      <c r="JGN44" s="762"/>
      <c r="JGO44" s="762"/>
      <c r="JGP44" s="762"/>
      <c r="JGQ44" s="762"/>
      <c r="JGR44" s="762"/>
      <c r="JGS44" s="762"/>
      <c r="JGT44" s="762"/>
      <c r="JGU44" s="762"/>
      <c r="JGV44" s="762"/>
      <c r="JGW44" s="762"/>
      <c r="JGX44" s="762"/>
      <c r="JGY44" s="762"/>
      <c r="JGZ44" s="762"/>
      <c r="JHA44" s="762"/>
      <c r="JHB44" s="762"/>
      <c r="JHC44" s="762"/>
      <c r="JHD44" s="762"/>
      <c r="JHE44" s="762"/>
      <c r="JHF44" s="762"/>
      <c r="JHG44" s="762"/>
      <c r="JHH44" s="762"/>
      <c r="JHI44" s="762"/>
      <c r="JHJ44" s="762"/>
      <c r="JHK44" s="762"/>
      <c r="JHL44" s="762"/>
      <c r="JHM44" s="762"/>
      <c r="JHN44" s="762"/>
      <c r="JHO44" s="762"/>
      <c r="JHP44" s="762"/>
      <c r="JHQ44" s="762"/>
      <c r="JHR44" s="762"/>
      <c r="JHS44" s="762"/>
      <c r="JHT44" s="762"/>
      <c r="JHU44" s="762"/>
      <c r="JHV44" s="762"/>
      <c r="JHW44" s="762"/>
      <c r="JHX44" s="762"/>
      <c r="JHY44" s="762"/>
      <c r="JHZ44" s="762"/>
      <c r="JIA44" s="762"/>
      <c r="JIB44" s="762"/>
      <c r="JIC44" s="762"/>
      <c r="JID44" s="762"/>
      <c r="JIE44" s="762"/>
      <c r="JIF44" s="762"/>
      <c r="JIG44" s="762"/>
      <c r="JIH44" s="762"/>
      <c r="JII44" s="762"/>
      <c r="JIJ44" s="762"/>
      <c r="JIK44" s="762"/>
      <c r="JIL44" s="762"/>
      <c r="JIM44" s="762"/>
      <c r="JIN44" s="762"/>
      <c r="JIO44" s="762"/>
      <c r="JIP44" s="762"/>
      <c r="JIQ44" s="762"/>
      <c r="JIR44" s="762"/>
      <c r="JIS44" s="762"/>
      <c r="JIT44" s="762"/>
      <c r="JIU44" s="762"/>
      <c r="JIV44" s="762"/>
      <c r="JIW44" s="762"/>
      <c r="JIX44" s="762"/>
      <c r="JIY44" s="762"/>
      <c r="JIZ44" s="762"/>
      <c r="JJA44" s="762"/>
      <c r="JJB44" s="762"/>
      <c r="JJC44" s="762"/>
      <c r="JJD44" s="762"/>
      <c r="JJE44" s="762"/>
      <c r="JJF44" s="762"/>
      <c r="JJG44" s="762"/>
      <c r="JJH44" s="762"/>
      <c r="JJI44" s="762"/>
      <c r="JJJ44" s="762"/>
      <c r="JJK44" s="762"/>
      <c r="JJL44" s="762"/>
      <c r="JJM44" s="762"/>
      <c r="JJN44" s="762"/>
      <c r="JJO44" s="762"/>
      <c r="JJP44" s="762"/>
      <c r="JJQ44" s="762"/>
      <c r="JJR44" s="762"/>
      <c r="JJS44" s="762"/>
      <c r="JJT44" s="762"/>
      <c r="JJU44" s="762"/>
      <c r="JJV44" s="762"/>
      <c r="JJW44" s="762"/>
      <c r="JJX44" s="762"/>
      <c r="JJY44" s="762"/>
      <c r="JJZ44" s="762"/>
      <c r="JKA44" s="762"/>
      <c r="JKB44" s="762"/>
      <c r="JKC44" s="762"/>
      <c r="JKD44" s="762"/>
      <c r="JKE44" s="762"/>
      <c r="JKF44" s="762"/>
      <c r="JKG44" s="762"/>
      <c r="JKH44" s="762"/>
      <c r="JKI44" s="762"/>
      <c r="JKJ44" s="762"/>
      <c r="JKK44" s="762"/>
      <c r="JKL44" s="762"/>
      <c r="JKM44" s="762"/>
      <c r="JKN44" s="762"/>
      <c r="JKO44" s="762"/>
      <c r="JKP44" s="762"/>
      <c r="JKQ44" s="762"/>
      <c r="JKR44" s="762"/>
      <c r="JKS44" s="762"/>
      <c r="JKT44" s="762"/>
      <c r="JKU44" s="762"/>
      <c r="JKV44" s="762"/>
      <c r="JKW44" s="762"/>
      <c r="JKX44" s="762"/>
      <c r="JKY44" s="762"/>
      <c r="JKZ44" s="762"/>
      <c r="JLA44" s="762"/>
      <c r="JLB44" s="762"/>
      <c r="JLC44" s="762"/>
      <c r="JLD44" s="762"/>
      <c r="JLE44" s="762"/>
      <c r="JLF44" s="762"/>
      <c r="JLG44" s="762"/>
      <c r="JLH44" s="762"/>
      <c r="JLI44" s="762"/>
      <c r="JLJ44" s="762"/>
      <c r="JLK44" s="762"/>
      <c r="JLL44" s="762"/>
      <c r="JLM44" s="762"/>
      <c r="JLN44" s="762"/>
      <c r="JLO44" s="762"/>
      <c r="JLP44" s="762"/>
      <c r="JLQ44" s="762"/>
      <c r="JLR44" s="762"/>
      <c r="JLS44" s="762"/>
      <c r="JLT44" s="762"/>
      <c r="JLU44" s="762"/>
      <c r="JLV44" s="762"/>
      <c r="JLW44" s="762"/>
      <c r="JLX44" s="762"/>
      <c r="JLY44" s="762"/>
      <c r="JLZ44" s="762"/>
      <c r="JMA44" s="762"/>
      <c r="JMB44" s="762"/>
      <c r="JMC44" s="762"/>
      <c r="JMD44" s="762"/>
      <c r="JME44" s="762"/>
      <c r="JMF44" s="762"/>
      <c r="JMG44" s="762"/>
      <c r="JMH44" s="762"/>
      <c r="JMI44" s="762"/>
      <c r="JMJ44" s="762"/>
      <c r="JMK44" s="762"/>
      <c r="JML44" s="762"/>
      <c r="JMM44" s="762"/>
      <c r="JMN44" s="762"/>
      <c r="JMO44" s="762"/>
      <c r="JMP44" s="762"/>
      <c r="JMQ44" s="762"/>
      <c r="JMR44" s="762"/>
      <c r="JMS44" s="762"/>
      <c r="JMT44" s="762"/>
      <c r="JMU44" s="762"/>
      <c r="JMV44" s="762"/>
      <c r="JMW44" s="762"/>
      <c r="JMX44" s="762"/>
      <c r="JMY44" s="762"/>
      <c r="JMZ44" s="762"/>
      <c r="JNA44" s="762"/>
      <c r="JNB44" s="762"/>
      <c r="JNC44" s="762"/>
      <c r="JND44" s="762"/>
      <c r="JNE44" s="762"/>
      <c r="JNF44" s="762"/>
      <c r="JNG44" s="762"/>
      <c r="JNH44" s="762"/>
      <c r="JNI44" s="762"/>
      <c r="JNJ44" s="762"/>
      <c r="JNK44" s="762"/>
      <c r="JNL44" s="762"/>
      <c r="JNM44" s="762"/>
      <c r="JNN44" s="762"/>
      <c r="JNO44" s="762"/>
      <c r="JNP44" s="762"/>
      <c r="JNQ44" s="762"/>
      <c r="JNR44" s="762"/>
      <c r="JNS44" s="762"/>
      <c r="JNT44" s="762"/>
      <c r="JNU44" s="762"/>
      <c r="JNV44" s="762"/>
      <c r="JNW44" s="762"/>
      <c r="JNX44" s="762"/>
      <c r="JNY44" s="762"/>
      <c r="JNZ44" s="762"/>
      <c r="JOA44" s="762"/>
      <c r="JOB44" s="762"/>
      <c r="JOC44" s="762"/>
      <c r="JOD44" s="762"/>
      <c r="JOE44" s="762"/>
      <c r="JOF44" s="762"/>
      <c r="JOG44" s="762"/>
      <c r="JOH44" s="762"/>
      <c r="JOI44" s="762"/>
      <c r="JOJ44" s="762"/>
      <c r="JOK44" s="762"/>
      <c r="JOL44" s="762"/>
      <c r="JOM44" s="762"/>
      <c r="JON44" s="762"/>
      <c r="JOO44" s="762"/>
      <c r="JOP44" s="762"/>
      <c r="JOQ44" s="762"/>
      <c r="JOR44" s="762"/>
      <c r="JOS44" s="762"/>
      <c r="JOT44" s="762"/>
      <c r="JOU44" s="762"/>
      <c r="JOV44" s="762"/>
      <c r="JOW44" s="762"/>
      <c r="JOX44" s="762"/>
      <c r="JOY44" s="762"/>
      <c r="JOZ44" s="762"/>
      <c r="JPA44" s="762"/>
      <c r="JPB44" s="762"/>
      <c r="JPC44" s="762"/>
      <c r="JPD44" s="762"/>
      <c r="JPE44" s="762"/>
      <c r="JPF44" s="762"/>
      <c r="JPG44" s="762"/>
      <c r="JPH44" s="762"/>
      <c r="JPI44" s="762"/>
      <c r="JPJ44" s="762"/>
      <c r="JPK44" s="762"/>
      <c r="JPL44" s="762"/>
      <c r="JPM44" s="762"/>
      <c r="JPN44" s="762"/>
      <c r="JPO44" s="762"/>
      <c r="JPP44" s="762"/>
      <c r="JPQ44" s="762"/>
      <c r="JPR44" s="762"/>
      <c r="JPS44" s="762"/>
      <c r="JPT44" s="762"/>
      <c r="JPU44" s="762"/>
      <c r="JPV44" s="762"/>
      <c r="JPW44" s="762"/>
      <c r="JPX44" s="762"/>
      <c r="JPY44" s="762"/>
      <c r="JPZ44" s="762"/>
      <c r="JQA44" s="762"/>
      <c r="JQB44" s="762"/>
      <c r="JQC44" s="762"/>
      <c r="JQD44" s="762"/>
      <c r="JQE44" s="762"/>
      <c r="JQF44" s="762"/>
      <c r="JQG44" s="762"/>
      <c r="JQH44" s="762"/>
      <c r="JQI44" s="762"/>
      <c r="JQJ44" s="762"/>
      <c r="JQK44" s="762"/>
      <c r="JQL44" s="762"/>
      <c r="JQM44" s="762"/>
      <c r="JQN44" s="762"/>
      <c r="JQO44" s="762"/>
      <c r="JQP44" s="762"/>
      <c r="JQQ44" s="762"/>
      <c r="JQR44" s="762"/>
      <c r="JQS44" s="762"/>
      <c r="JQT44" s="762"/>
      <c r="JQU44" s="762"/>
      <c r="JQV44" s="762"/>
      <c r="JQW44" s="762"/>
      <c r="JQX44" s="762"/>
      <c r="JQY44" s="762"/>
      <c r="JQZ44" s="762"/>
      <c r="JRA44" s="762"/>
      <c r="JRB44" s="762"/>
      <c r="JRC44" s="762"/>
      <c r="JRD44" s="762"/>
      <c r="JRE44" s="762"/>
      <c r="JRF44" s="762"/>
      <c r="JRG44" s="762"/>
      <c r="JRH44" s="762"/>
      <c r="JRI44" s="762"/>
      <c r="JRJ44" s="762"/>
      <c r="JRK44" s="762"/>
      <c r="JRL44" s="762"/>
      <c r="JRM44" s="762"/>
      <c r="JRN44" s="762"/>
      <c r="JRO44" s="762"/>
      <c r="JRP44" s="762"/>
      <c r="JRQ44" s="762"/>
      <c r="JRR44" s="762"/>
      <c r="JRS44" s="762"/>
      <c r="JRT44" s="762"/>
      <c r="JRU44" s="762"/>
      <c r="JRV44" s="762"/>
      <c r="JRW44" s="762"/>
      <c r="JRX44" s="762"/>
      <c r="JRY44" s="762"/>
      <c r="JRZ44" s="762"/>
      <c r="JSA44" s="762"/>
      <c r="JSB44" s="762"/>
      <c r="JSC44" s="762"/>
      <c r="JSD44" s="762"/>
      <c r="JSE44" s="762"/>
      <c r="JSF44" s="762"/>
      <c r="JSG44" s="762"/>
      <c r="JSH44" s="762"/>
      <c r="JSI44" s="762"/>
      <c r="JSJ44" s="762"/>
      <c r="JSK44" s="762"/>
      <c r="JSL44" s="762"/>
      <c r="JSM44" s="762"/>
      <c r="JSN44" s="762"/>
      <c r="JSO44" s="762"/>
      <c r="JSP44" s="762"/>
      <c r="JSQ44" s="762"/>
      <c r="JSR44" s="762"/>
      <c r="JSS44" s="762"/>
      <c r="JST44" s="762"/>
      <c r="JSU44" s="762"/>
      <c r="JSV44" s="762"/>
      <c r="JSW44" s="762"/>
      <c r="JSX44" s="762"/>
      <c r="JSY44" s="762"/>
      <c r="JSZ44" s="762"/>
      <c r="JTA44" s="762"/>
      <c r="JTB44" s="762"/>
      <c r="JTC44" s="762"/>
      <c r="JTD44" s="762"/>
      <c r="JTE44" s="762"/>
      <c r="JTF44" s="762"/>
      <c r="JTG44" s="762"/>
      <c r="JTH44" s="762"/>
      <c r="JTI44" s="762"/>
      <c r="JTJ44" s="762"/>
      <c r="JTK44" s="762"/>
      <c r="JTL44" s="762"/>
      <c r="JTM44" s="762"/>
      <c r="JTN44" s="762"/>
      <c r="JTO44" s="762"/>
      <c r="JTP44" s="762"/>
      <c r="JTQ44" s="762"/>
      <c r="JTR44" s="762"/>
      <c r="JTS44" s="762"/>
      <c r="JTT44" s="762"/>
      <c r="JTU44" s="762"/>
      <c r="JTV44" s="762"/>
      <c r="JTW44" s="762"/>
      <c r="JTX44" s="762"/>
      <c r="JTY44" s="762"/>
      <c r="JTZ44" s="762"/>
      <c r="JUA44" s="762"/>
      <c r="JUB44" s="762"/>
      <c r="JUC44" s="762"/>
      <c r="JUD44" s="762"/>
      <c r="JUE44" s="762"/>
      <c r="JUF44" s="762"/>
      <c r="JUG44" s="762"/>
      <c r="JUH44" s="762"/>
      <c r="JUI44" s="762"/>
      <c r="JUJ44" s="762"/>
      <c r="JUK44" s="762"/>
      <c r="JUL44" s="762"/>
      <c r="JUM44" s="762"/>
      <c r="JUN44" s="762"/>
      <c r="JUO44" s="762"/>
      <c r="JUP44" s="762"/>
      <c r="JUQ44" s="762"/>
      <c r="JUR44" s="762"/>
      <c r="JUS44" s="762"/>
      <c r="JUT44" s="762"/>
      <c r="JUU44" s="762"/>
      <c r="JUV44" s="762"/>
      <c r="JUW44" s="762"/>
      <c r="JUX44" s="762"/>
      <c r="JUY44" s="762"/>
      <c r="JUZ44" s="762"/>
      <c r="JVA44" s="762"/>
      <c r="JVB44" s="762"/>
      <c r="JVC44" s="762"/>
      <c r="JVD44" s="762"/>
      <c r="JVE44" s="762"/>
      <c r="JVF44" s="762"/>
      <c r="JVG44" s="762"/>
      <c r="JVH44" s="762"/>
      <c r="JVI44" s="762"/>
      <c r="JVJ44" s="762"/>
      <c r="JVK44" s="762"/>
      <c r="JVL44" s="762"/>
      <c r="JVM44" s="762"/>
      <c r="JVN44" s="762"/>
      <c r="JVO44" s="762"/>
      <c r="JVP44" s="762"/>
      <c r="JVQ44" s="762"/>
      <c r="JVR44" s="762"/>
      <c r="JVS44" s="762"/>
      <c r="JVT44" s="762"/>
      <c r="JVU44" s="762"/>
      <c r="JVV44" s="762"/>
      <c r="JVW44" s="762"/>
      <c r="JVX44" s="762"/>
      <c r="JVY44" s="762"/>
      <c r="JVZ44" s="762"/>
      <c r="JWA44" s="762"/>
      <c r="JWB44" s="762"/>
      <c r="JWC44" s="762"/>
      <c r="JWD44" s="762"/>
      <c r="JWE44" s="762"/>
      <c r="JWF44" s="762"/>
      <c r="JWG44" s="762"/>
      <c r="JWH44" s="762"/>
      <c r="JWI44" s="762"/>
      <c r="JWJ44" s="762"/>
      <c r="JWK44" s="762"/>
      <c r="JWL44" s="762"/>
      <c r="JWM44" s="762"/>
      <c r="JWN44" s="762"/>
      <c r="JWO44" s="762"/>
      <c r="JWP44" s="762"/>
      <c r="JWQ44" s="762"/>
      <c r="JWR44" s="762"/>
      <c r="JWS44" s="762"/>
      <c r="JWT44" s="762"/>
      <c r="JWU44" s="762"/>
      <c r="JWV44" s="762"/>
      <c r="JWW44" s="762"/>
      <c r="JWX44" s="762"/>
      <c r="JWY44" s="762"/>
      <c r="JWZ44" s="762"/>
      <c r="JXA44" s="762"/>
      <c r="JXB44" s="762"/>
      <c r="JXC44" s="762"/>
      <c r="JXD44" s="762"/>
      <c r="JXE44" s="762"/>
      <c r="JXF44" s="762"/>
      <c r="JXG44" s="762"/>
      <c r="JXH44" s="762"/>
      <c r="JXI44" s="762"/>
      <c r="JXJ44" s="762"/>
      <c r="JXK44" s="762"/>
      <c r="JXL44" s="762"/>
      <c r="JXM44" s="762"/>
      <c r="JXN44" s="762"/>
      <c r="JXO44" s="762"/>
      <c r="JXP44" s="762"/>
      <c r="JXQ44" s="762"/>
      <c r="JXR44" s="762"/>
      <c r="JXS44" s="762"/>
      <c r="JXT44" s="762"/>
      <c r="JXU44" s="762"/>
      <c r="JXV44" s="762"/>
      <c r="JXW44" s="762"/>
      <c r="JXX44" s="762"/>
      <c r="JXY44" s="762"/>
      <c r="JXZ44" s="762"/>
      <c r="JYA44" s="762"/>
      <c r="JYB44" s="762"/>
      <c r="JYC44" s="762"/>
      <c r="JYD44" s="762"/>
      <c r="JYE44" s="762"/>
      <c r="JYF44" s="762"/>
      <c r="JYG44" s="762"/>
      <c r="JYH44" s="762"/>
      <c r="JYI44" s="762"/>
      <c r="JYJ44" s="762"/>
      <c r="JYK44" s="762"/>
      <c r="JYL44" s="762"/>
      <c r="JYM44" s="762"/>
      <c r="JYN44" s="762"/>
      <c r="JYO44" s="762"/>
      <c r="JYP44" s="762"/>
      <c r="JYQ44" s="762"/>
      <c r="JYR44" s="762"/>
      <c r="JYS44" s="762"/>
      <c r="JYT44" s="762"/>
      <c r="JYU44" s="762"/>
      <c r="JYV44" s="762"/>
      <c r="JYW44" s="762"/>
      <c r="JYX44" s="762"/>
      <c r="JYY44" s="762"/>
      <c r="JYZ44" s="762"/>
      <c r="JZA44" s="762"/>
      <c r="JZB44" s="762"/>
      <c r="JZC44" s="762"/>
      <c r="JZD44" s="762"/>
      <c r="JZE44" s="762"/>
      <c r="JZF44" s="762"/>
      <c r="JZG44" s="762"/>
      <c r="JZH44" s="762"/>
      <c r="JZI44" s="762"/>
      <c r="JZJ44" s="762"/>
      <c r="JZK44" s="762"/>
      <c r="JZL44" s="762"/>
      <c r="JZM44" s="762"/>
      <c r="JZN44" s="762"/>
      <c r="JZO44" s="762"/>
      <c r="JZP44" s="762"/>
      <c r="JZQ44" s="762"/>
      <c r="JZR44" s="762"/>
      <c r="JZS44" s="762"/>
      <c r="JZT44" s="762"/>
      <c r="JZU44" s="762"/>
      <c r="JZV44" s="762"/>
      <c r="JZW44" s="762"/>
      <c r="JZX44" s="762"/>
      <c r="JZY44" s="762"/>
      <c r="JZZ44" s="762"/>
      <c r="KAA44" s="762"/>
      <c r="KAB44" s="762"/>
      <c r="KAC44" s="762"/>
      <c r="KAD44" s="762"/>
      <c r="KAE44" s="762"/>
      <c r="KAF44" s="762"/>
      <c r="KAG44" s="762"/>
      <c r="KAH44" s="762"/>
      <c r="KAI44" s="762"/>
      <c r="KAJ44" s="762"/>
      <c r="KAK44" s="762"/>
      <c r="KAL44" s="762"/>
      <c r="KAM44" s="762"/>
      <c r="KAN44" s="762"/>
      <c r="KAO44" s="762"/>
      <c r="KAP44" s="762"/>
      <c r="KAQ44" s="762"/>
      <c r="KAR44" s="762"/>
      <c r="KAS44" s="762"/>
      <c r="KAT44" s="762"/>
      <c r="KAU44" s="762"/>
      <c r="KAV44" s="762"/>
      <c r="KAW44" s="762"/>
      <c r="KAX44" s="762"/>
      <c r="KAY44" s="762"/>
      <c r="KAZ44" s="762"/>
      <c r="KBA44" s="762"/>
      <c r="KBB44" s="762"/>
      <c r="KBC44" s="762"/>
      <c r="KBD44" s="762"/>
      <c r="KBE44" s="762"/>
      <c r="KBF44" s="762"/>
      <c r="KBG44" s="762"/>
      <c r="KBH44" s="762"/>
      <c r="KBI44" s="762"/>
      <c r="KBJ44" s="762"/>
      <c r="KBK44" s="762"/>
      <c r="KBL44" s="762"/>
      <c r="KBM44" s="762"/>
      <c r="KBN44" s="762"/>
      <c r="KBO44" s="762"/>
      <c r="KBP44" s="762"/>
      <c r="KBQ44" s="762"/>
      <c r="KBR44" s="762"/>
      <c r="KBS44" s="762"/>
      <c r="KBT44" s="762"/>
      <c r="KBU44" s="762"/>
      <c r="KBV44" s="762"/>
      <c r="KBW44" s="762"/>
      <c r="KBX44" s="762"/>
      <c r="KBY44" s="762"/>
      <c r="KBZ44" s="762"/>
      <c r="KCA44" s="762"/>
      <c r="KCB44" s="762"/>
      <c r="KCC44" s="762"/>
      <c r="KCD44" s="762"/>
      <c r="KCE44" s="762"/>
      <c r="KCF44" s="762"/>
      <c r="KCG44" s="762"/>
      <c r="KCH44" s="762"/>
      <c r="KCI44" s="762"/>
      <c r="KCJ44" s="762"/>
      <c r="KCK44" s="762"/>
      <c r="KCL44" s="762"/>
      <c r="KCM44" s="762"/>
      <c r="KCN44" s="762"/>
      <c r="KCO44" s="762"/>
      <c r="KCP44" s="762"/>
      <c r="KCQ44" s="762"/>
      <c r="KCR44" s="762"/>
      <c r="KCS44" s="762"/>
      <c r="KCT44" s="762"/>
      <c r="KCU44" s="762"/>
      <c r="KCV44" s="762"/>
      <c r="KCW44" s="762"/>
      <c r="KCX44" s="762"/>
      <c r="KCY44" s="762"/>
      <c r="KCZ44" s="762"/>
      <c r="KDA44" s="762"/>
      <c r="KDB44" s="762"/>
      <c r="KDC44" s="762"/>
      <c r="KDD44" s="762"/>
      <c r="KDE44" s="762"/>
      <c r="KDF44" s="762"/>
      <c r="KDG44" s="762"/>
      <c r="KDH44" s="762"/>
      <c r="KDI44" s="762"/>
      <c r="KDJ44" s="762"/>
      <c r="KDK44" s="762"/>
      <c r="KDL44" s="762"/>
      <c r="KDM44" s="762"/>
      <c r="KDN44" s="762"/>
      <c r="KDO44" s="762"/>
      <c r="KDP44" s="762"/>
      <c r="KDQ44" s="762"/>
      <c r="KDR44" s="762"/>
      <c r="KDS44" s="762"/>
      <c r="KDT44" s="762"/>
      <c r="KDU44" s="762"/>
      <c r="KDV44" s="762"/>
      <c r="KDW44" s="762"/>
      <c r="KDX44" s="762"/>
      <c r="KDY44" s="762"/>
      <c r="KDZ44" s="762"/>
      <c r="KEA44" s="762"/>
      <c r="KEB44" s="762"/>
      <c r="KEC44" s="762"/>
      <c r="KED44" s="762"/>
      <c r="KEE44" s="762"/>
      <c r="KEF44" s="762"/>
      <c r="KEG44" s="762"/>
      <c r="KEH44" s="762"/>
      <c r="KEI44" s="762"/>
      <c r="KEJ44" s="762"/>
      <c r="KEK44" s="762"/>
      <c r="KEL44" s="762"/>
      <c r="KEM44" s="762"/>
      <c r="KEN44" s="762"/>
      <c r="KEO44" s="762"/>
      <c r="KEP44" s="762"/>
      <c r="KEQ44" s="762"/>
      <c r="KER44" s="762"/>
      <c r="KES44" s="762"/>
      <c r="KET44" s="762"/>
      <c r="KEU44" s="762"/>
      <c r="KEV44" s="762"/>
      <c r="KEW44" s="762"/>
      <c r="KEX44" s="762"/>
      <c r="KEY44" s="762"/>
      <c r="KEZ44" s="762"/>
      <c r="KFA44" s="762"/>
      <c r="KFB44" s="762"/>
      <c r="KFC44" s="762"/>
      <c r="KFD44" s="762"/>
      <c r="KFE44" s="762"/>
      <c r="KFF44" s="762"/>
      <c r="KFG44" s="762"/>
      <c r="KFH44" s="762"/>
      <c r="KFI44" s="762"/>
      <c r="KFJ44" s="762"/>
      <c r="KFK44" s="762"/>
      <c r="KFL44" s="762"/>
      <c r="KFM44" s="762"/>
      <c r="KFN44" s="762"/>
      <c r="KFO44" s="762"/>
      <c r="KFP44" s="762"/>
      <c r="KFQ44" s="762"/>
      <c r="KFR44" s="762"/>
      <c r="KFS44" s="762"/>
      <c r="KFT44" s="762"/>
      <c r="KFU44" s="762"/>
      <c r="KFV44" s="762"/>
      <c r="KFW44" s="762"/>
      <c r="KFX44" s="762"/>
      <c r="KFY44" s="762"/>
      <c r="KFZ44" s="762"/>
      <c r="KGA44" s="762"/>
      <c r="KGB44" s="762"/>
      <c r="KGC44" s="762"/>
      <c r="KGD44" s="762"/>
      <c r="KGE44" s="762"/>
      <c r="KGF44" s="762"/>
      <c r="KGG44" s="762"/>
      <c r="KGH44" s="762"/>
      <c r="KGI44" s="762"/>
      <c r="KGJ44" s="762"/>
      <c r="KGK44" s="762"/>
      <c r="KGL44" s="762"/>
      <c r="KGM44" s="762"/>
      <c r="KGN44" s="762"/>
      <c r="KGO44" s="762"/>
      <c r="KGP44" s="762"/>
      <c r="KGQ44" s="762"/>
      <c r="KGR44" s="762"/>
      <c r="KGS44" s="762"/>
      <c r="KGT44" s="762"/>
      <c r="KGU44" s="762"/>
      <c r="KGV44" s="762"/>
      <c r="KGW44" s="762"/>
      <c r="KGX44" s="762"/>
      <c r="KGY44" s="762"/>
      <c r="KGZ44" s="762"/>
      <c r="KHA44" s="762"/>
      <c r="KHB44" s="762"/>
      <c r="KHC44" s="762"/>
      <c r="KHD44" s="762"/>
      <c r="KHE44" s="762"/>
      <c r="KHF44" s="762"/>
      <c r="KHG44" s="762"/>
      <c r="KHH44" s="762"/>
      <c r="KHI44" s="762"/>
      <c r="KHJ44" s="762"/>
      <c r="KHK44" s="762"/>
      <c r="KHL44" s="762"/>
      <c r="KHM44" s="762"/>
      <c r="KHN44" s="762"/>
      <c r="KHO44" s="762"/>
      <c r="KHP44" s="762"/>
      <c r="KHQ44" s="762"/>
      <c r="KHR44" s="762"/>
      <c r="KHS44" s="762"/>
      <c r="KHT44" s="762"/>
      <c r="KHU44" s="762"/>
      <c r="KHV44" s="762"/>
      <c r="KHW44" s="762"/>
      <c r="KHX44" s="762"/>
      <c r="KHY44" s="762"/>
      <c r="KHZ44" s="762"/>
      <c r="KIA44" s="762"/>
      <c r="KIB44" s="762"/>
      <c r="KIC44" s="762"/>
      <c r="KID44" s="762"/>
      <c r="KIE44" s="762"/>
      <c r="KIF44" s="762"/>
      <c r="KIG44" s="762"/>
      <c r="KIH44" s="762"/>
      <c r="KII44" s="762"/>
      <c r="KIJ44" s="762"/>
      <c r="KIK44" s="762"/>
      <c r="KIL44" s="762"/>
      <c r="KIM44" s="762"/>
      <c r="KIN44" s="762"/>
      <c r="KIO44" s="762"/>
      <c r="KIP44" s="762"/>
      <c r="KIQ44" s="762"/>
      <c r="KIR44" s="762"/>
      <c r="KIS44" s="762"/>
      <c r="KIT44" s="762"/>
      <c r="KIU44" s="762"/>
      <c r="KIV44" s="762"/>
      <c r="KIW44" s="762"/>
      <c r="KIX44" s="762"/>
      <c r="KIY44" s="762"/>
      <c r="KIZ44" s="762"/>
      <c r="KJA44" s="762"/>
      <c r="KJB44" s="762"/>
      <c r="KJC44" s="762"/>
      <c r="KJD44" s="762"/>
      <c r="KJE44" s="762"/>
      <c r="KJF44" s="762"/>
      <c r="KJG44" s="762"/>
      <c r="KJH44" s="762"/>
      <c r="KJI44" s="762"/>
      <c r="KJJ44" s="762"/>
      <c r="KJK44" s="762"/>
      <c r="KJL44" s="762"/>
      <c r="KJM44" s="762"/>
      <c r="KJN44" s="762"/>
      <c r="KJO44" s="762"/>
      <c r="KJP44" s="762"/>
      <c r="KJQ44" s="762"/>
      <c r="KJR44" s="762"/>
      <c r="KJS44" s="762"/>
      <c r="KJT44" s="762"/>
      <c r="KJU44" s="762"/>
      <c r="KJV44" s="762"/>
      <c r="KJW44" s="762"/>
      <c r="KJX44" s="762"/>
      <c r="KJY44" s="762"/>
      <c r="KJZ44" s="762"/>
      <c r="KKA44" s="762"/>
      <c r="KKB44" s="762"/>
      <c r="KKC44" s="762"/>
      <c r="KKD44" s="762"/>
      <c r="KKE44" s="762"/>
      <c r="KKF44" s="762"/>
      <c r="KKG44" s="762"/>
      <c r="KKH44" s="762"/>
      <c r="KKI44" s="762"/>
      <c r="KKJ44" s="762"/>
      <c r="KKK44" s="762"/>
      <c r="KKL44" s="762"/>
      <c r="KKM44" s="762"/>
      <c r="KKN44" s="762"/>
      <c r="KKO44" s="762"/>
      <c r="KKP44" s="762"/>
      <c r="KKQ44" s="762"/>
      <c r="KKR44" s="762"/>
      <c r="KKS44" s="762"/>
      <c r="KKT44" s="762"/>
      <c r="KKU44" s="762"/>
      <c r="KKV44" s="762"/>
      <c r="KKW44" s="762"/>
      <c r="KKX44" s="762"/>
      <c r="KKY44" s="762"/>
      <c r="KKZ44" s="762"/>
      <c r="KLA44" s="762"/>
      <c r="KLB44" s="762"/>
      <c r="KLC44" s="762"/>
      <c r="KLD44" s="762"/>
      <c r="KLE44" s="762"/>
      <c r="KLF44" s="762"/>
      <c r="KLG44" s="762"/>
      <c r="KLH44" s="762"/>
      <c r="KLI44" s="762"/>
      <c r="KLJ44" s="762"/>
      <c r="KLK44" s="762"/>
      <c r="KLL44" s="762"/>
      <c r="KLM44" s="762"/>
      <c r="KLN44" s="762"/>
      <c r="KLO44" s="762"/>
      <c r="KLP44" s="762"/>
      <c r="KLQ44" s="762"/>
      <c r="KLR44" s="762"/>
      <c r="KLS44" s="762"/>
      <c r="KLT44" s="762"/>
      <c r="KLU44" s="762"/>
      <c r="KLV44" s="762"/>
      <c r="KLW44" s="762"/>
      <c r="KLX44" s="762"/>
      <c r="KLY44" s="762"/>
      <c r="KLZ44" s="762"/>
      <c r="KMA44" s="762"/>
      <c r="KMB44" s="762"/>
      <c r="KMC44" s="762"/>
      <c r="KMD44" s="762"/>
      <c r="KME44" s="762"/>
      <c r="KMF44" s="762"/>
      <c r="KMG44" s="762"/>
      <c r="KMH44" s="762"/>
      <c r="KMI44" s="762"/>
      <c r="KMJ44" s="762"/>
      <c r="KMK44" s="762"/>
      <c r="KML44" s="762"/>
      <c r="KMM44" s="762"/>
      <c r="KMN44" s="762"/>
      <c r="KMO44" s="762"/>
      <c r="KMP44" s="762"/>
      <c r="KMQ44" s="762"/>
      <c r="KMR44" s="762"/>
      <c r="KMS44" s="762"/>
      <c r="KMT44" s="762"/>
      <c r="KMU44" s="762"/>
      <c r="KMV44" s="762"/>
      <c r="KMW44" s="762"/>
      <c r="KMX44" s="762"/>
      <c r="KMY44" s="762"/>
      <c r="KMZ44" s="762"/>
      <c r="KNA44" s="762"/>
      <c r="KNB44" s="762"/>
      <c r="KNC44" s="762"/>
      <c r="KND44" s="762"/>
      <c r="KNE44" s="762"/>
      <c r="KNF44" s="762"/>
      <c r="KNG44" s="762"/>
      <c r="KNH44" s="762"/>
      <c r="KNI44" s="762"/>
      <c r="KNJ44" s="762"/>
      <c r="KNK44" s="762"/>
      <c r="KNL44" s="762"/>
      <c r="KNM44" s="762"/>
      <c r="KNN44" s="762"/>
      <c r="KNO44" s="762"/>
      <c r="KNP44" s="762"/>
      <c r="KNQ44" s="762"/>
      <c r="KNR44" s="762"/>
      <c r="KNS44" s="762"/>
      <c r="KNT44" s="762"/>
      <c r="KNU44" s="762"/>
      <c r="KNV44" s="762"/>
      <c r="KNW44" s="762"/>
      <c r="KNX44" s="762"/>
      <c r="KNY44" s="762"/>
      <c r="KNZ44" s="762"/>
      <c r="KOA44" s="762"/>
      <c r="KOB44" s="762"/>
      <c r="KOC44" s="762"/>
      <c r="KOD44" s="762"/>
      <c r="KOE44" s="762"/>
      <c r="KOF44" s="762"/>
      <c r="KOG44" s="762"/>
      <c r="KOH44" s="762"/>
      <c r="KOI44" s="762"/>
      <c r="KOJ44" s="762"/>
      <c r="KOK44" s="762"/>
      <c r="KOL44" s="762"/>
      <c r="KOM44" s="762"/>
      <c r="KON44" s="762"/>
      <c r="KOO44" s="762"/>
      <c r="KOP44" s="762"/>
      <c r="KOQ44" s="762"/>
      <c r="KOR44" s="762"/>
      <c r="KOS44" s="762"/>
      <c r="KOT44" s="762"/>
      <c r="KOU44" s="762"/>
      <c r="KOV44" s="762"/>
      <c r="KOW44" s="762"/>
      <c r="KOX44" s="762"/>
      <c r="KOY44" s="762"/>
      <c r="KOZ44" s="762"/>
      <c r="KPA44" s="762"/>
      <c r="KPB44" s="762"/>
      <c r="KPC44" s="762"/>
      <c r="KPD44" s="762"/>
      <c r="KPE44" s="762"/>
      <c r="KPF44" s="762"/>
      <c r="KPG44" s="762"/>
      <c r="KPH44" s="762"/>
      <c r="KPI44" s="762"/>
      <c r="KPJ44" s="762"/>
      <c r="KPK44" s="762"/>
      <c r="KPL44" s="762"/>
      <c r="KPM44" s="762"/>
      <c r="KPN44" s="762"/>
      <c r="KPO44" s="762"/>
      <c r="KPP44" s="762"/>
      <c r="KPQ44" s="762"/>
      <c r="KPR44" s="762"/>
      <c r="KPS44" s="762"/>
      <c r="KPT44" s="762"/>
      <c r="KPU44" s="762"/>
      <c r="KPV44" s="762"/>
      <c r="KPW44" s="762"/>
      <c r="KPX44" s="762"/>
      <c r="KPY44" s="762"/>
      <c r="KPZ44" s="762"/>
      <c r="KQA44" s="762"/>
      <c r="KQB44" s="762"/>
      <c r="KQC44" s="762"/>
      <c r="KQD44" s="762"/>
      <c r="KQE44" s="762"/>
      <c r="KQF44" s="762"/>
      <c r="KQG44" s="762"/>
      <c r="KQH44" s="762"/>
      <c r="KQI44" s="762"/>
      <c r="KQJ44" s="762"/>
      <c r="KQK44" s="762"/>
      <c r="KQL44" s="762"/>
      <c r="KQM44" s="762"/>
      <c r="KQN44" s="762"/>
      <c r="KQO44" s="762"/>
      <c r="KQP44" s="762"/>
      <c r="KQQ44" s="762"/>
      <c r="KQR44" s="762"/>
      <c r="KQS44" s="762"/>
      <c r="KQT44" s="762"/>
      <c r="KQU44" s="762"/>
      <c r="KQV44" s="762"/>
      <c r="KQW44" s="762"/>
      <c r="KQX44" s="762"/>
      <c r="KQY44" s="762"/>
      <c r="KQZ44" s="762"/>
      <c r="KRA44" s="762"/>
      <c r="KRB44" s="762"/>
      <c r="KRC44" s="762"/>
      <c r="KRD44" s="762"/>
      <c r="KRE44" s="762"/>
      <c r="KRF44" s="762"/>
      <c r="KRG44" s="762"/>
      <c r="KRH44" s="762"/>
      <c r="KRI44" s="762"/>
      <c r="KRJ44" s="762"/>
      <c r="KRK44" s="762"/>
      <c r="KRL44" s="762"/>
      <c r="KRM44" s="762"/>
      <c r="KRN44" s="762"/>
      <c r="KRO44" s="762"/>
      <c r="KRP44" s="762"/>
      <c r="KRQ44" s="762"/>
      <c r="KRR44" s="762"/>
      <c r="KRS44" s="762"/>
      <c r="KRT44" s="762"/>
      <c r="KRU44" s="762"/>
      <c r="KRV44" s="762"/>
      <c r="KRW44" s="762"/>
      <c r="KRX44" s="762"/>
      <c r="KRY44" s="762"/>
      <c r="KRZ44" s="762"/>
      <c r="KSA44" s="762"/>
      <c r="KSB44" s="762"/>
      <c r="KSC44" s="762"/>
      <c r="KSD44" s="762"/>
      <c r="KSE44" s="762"/>
      <c r="KSF44" s="762"/>
      <c r="KSG44" s="762"/>
      <c r="KSH44" s="762"/>
      <c r="KSI44" s="762"/>
      <c r="KSJ44" s="762"/>
      <c r="KSK44" s="762"/>
      <c r="KSL44" s="762"/>
      <c r="KSM44" s="762"/>
      <c r="KSN44" s="762"/>
      <c r="KSO44" s="762"/>
      <c r="KSP44" s="762"/>
      <c r="KSQ44" s="762"/>
      <c r="KSR44" s="762"/>
      <c r="KSS44" s="762"/>
      <c r="KST44" s="762"/>
      <c r="KSU44" s="762"/>
      <c r="KSV44" s="762"/>
      <c r="KSW44" s="762"/>
      <c r="KSX44" s="762"/>
      <c r="KSY44" s="762"/>
      <c r="KSZ44" s="762"/>
      <c r="KTA44" s="762"/>
      <c r="KTB44" s="762"/>
      <c r="KTC44" s="762"/>
      <c r="KTD44" s="762"/>
      <c r="KTE44" s="762"/>
      <c r="KTF44" s="762"/>
      <c r="KTG44" s="762"/>
      <c r="KTH44" s="762"/>
      <c r="KTI44" s="762"/>
      <c r="KTJ44" s="762"/>
      <c r="KTK44" s="762"/>
      <c r="KTL44" s="762"/>
      <c r="KTM44" s="762"/>
      <c r="KTN44" s="762"/>
      <c r="KTO44" s="762"/>
      <c r="KTP44" s="762"/>
      <c r="KTQ44" s="762"/>
      <c r="KTR44" s="762"/>
      <c r="KTS44" s="762"/>
      <c r="KTT44" s="762"/>
      <c r="KTU44" s="762"/>
      <c r="KTV44" s="762"/>
      <c r="KTW44" s="762"/>
      <c r="KTX44" s="762"/>
      <c r="KTY44" s="762"/>
      <c r="KTZ44" s="762"/>
      <c r="KUA44" s="762"/>
      <c r="KUB44" s="762"/>
      <c r="KUC44" s="762"/>
      <c r="KUD44" s="762"/>
      <c r="KUE44" s="762"/>
      <c r="KUF44" s="762"/>
      <c r="KUG44" s="762"/>
      <c r="KUH44" s="762"/>
      <c r="KUI44" s="762"/>
      <c r="KUJ44" s="762"/>
      <c r="KUK44" s="762"/>
      <c r="KUL44" s="762"/>
      <c r="KUM44" s="762"/>
      <c r="KUN44" s="762"/>
      <c r="KUO44" s="762"/>
      <c r="KUP44" s="762"/>
      <c r="KUQ44" s="762"/>
      <c r="KUR44" s="762"/>
      <c r="KUS44" s="762"/>
      <c r="KUT44" s="762"/>
      <c r="KUU44" s="762"/>
      <c r="KUV44" s="762"/>
      <c r="KUW44" s="762"/>
      <c r="KUX44" s="762"/>
      <c r="KUY44" s="762"/>
      <c r="KUZ44" s="762"/>
      <c r="KVA44" s="762"/>
      <c r="KVB44" s="762"/>
      <c r="KVC44" s="762"/>
      <c r="KVD44" s="762"/>
      <c r="KVE44" s="762"/>
      <c r="KVF44" s="762"/>
      <c r="KVG44" s="762"/>
      <c r="KVH44" s="762"/>
      <c r="KVI44" s="762"/>
      <c r="KVJ44" s="762"/>
      <c r="KVK44" s="762"/>
      <c r="KVL44" s="762"/>
      <c r="KVM44" s="762"/>
      <c r="KVN44" s="762"/>
      <c r="KVO44" s="762"/>
      <c r="KVP44" s="762"/>
      <c r="KVQ44" s="762"/>
      <c r="KVR44" s="762"/>
      <c r="KVS44" s="762"/>
      <c r="KVT44" s="762"/>
      <c r="KVU44" s="762"/>
      <c r="KVV44" s="762"/>
      <c r="KVW44" s="762"/>
      <c r="KVX44" s="762"/>
      <c r="KVY44" s="762"/>
      <c r="KVZ44" s="762"/>
      <c r="KWA44" s="762"/>
      <c r="KWB44" s="762"/>
      <c r="KWC44" s="762"/>
      <c r="KWD44" s="762"/>
      <c r="KWE44" s="762"/>
      <c r="KWF44" s="762"/>
      <c r="KWG44" s="762"/>
      <c r="KWH44" s="762"/>
      <c r="KWI44" s="762"/>
      <c r="KWJ44" s="762"/>
      <c r="KWK44" s="762"/>
      <c r="KWL44" s="762"/>
      <c r="KWM44" s="762"/>
      <c r="KWN44" s="762"/>
      <c r="KWO44" s="762"/>
      <c r="KWP44" s="762"/>
      <c r="KWQ44" s="762"/>
      <c r="KWR44" s="762"/>
      <c r="KWS44" s="762"/>
      <c r="KWT44" s="762"/>
      <c r="KWU44" s="762"/>
      <c r="KWV44" s="762"/>
      <c r="KWW44" s="762"/>
      <c r="KWX44" s="762"/>
      <c r="KWY44" s="762"/>
      <c r="KWZ44" s="762"/>
      <c r="KXA44" s="762"/>
      <c r="KXB44" s="762"/>
      <c r="KXC44" s="762"/>
      <c r="KXD44" s="762"/>
      <c r="KXE44" s="762"/>
      <c r="KXF44" s="762"/>
      <c r="KXG44" s="762"/>
      <c r="KXH44" s="762"/>
      <c r="KXI44" s="762"/>
      <c r="KXJ44" s="762"/>
      <c r="KXK44" s="762"/>
      <c r="KXL44" s="762"/>
      <c r="KXM44" s="762"/>
      <c r="KXN44" s="762"/>
      <c r="KXO44" s="762"/>
      <c r="KXP44" s="762"/>
      <c r="KXQ44" s="762"/>
      <c r="KXR44" s="762"/>
      <c r="KXS44" s="762"/>
      <c r="KXT44" s="762"/>
      <c r="KXU44" s="762"/>
      <c r="KXV44" s="762"/>
      <c r="KXW44" s="762"/>
      <c r="KXX44" s="762"/>
      <c r="KXY44" s="762"/>
      <c r="KXZ44" s="762"/>
      <c r="KYA44" s="762"/>
      <c r="KYB44" s="762"/>
      <c r="KYC44" s="762"/>
      <c r="KYD44" s="762"/>
      <c r="KYE44" s="762"/>
      <c r="KYF44" s="762"/>
      <c r="KYG44" s="762"/>
      <c r="KYH44" s="762"/>
      <c r="KYI44" s="762"/>
      <c r="KYJ44" s="762"/>
      <c r="KYK44" s="762"/>
      <c r="KYL44" s="762"/>
      <c r="KYM44" s="762"/>
      <c r="KYN44" s="762"/>
      <c r="KYO44" s="762"/>
      <c r="KYP44" s="762"/>
      <c r="KYQ44" s="762"/>
      <c r="KYR44" s="762"/>
      <c r="KYS44" s="762"/>
      <c r="KYT44" s="762"/>
      <c r="KYU44" s="762"/>
      <c r="KYV44" s="762"/>
      <c r="KYW44" s="762"/>
      <c r="KYX44" s="762"/>
      <c r="KYY44" s="762"/>
      <c r="KYZ44" s="762"/>
      <c r="KZA44" s="762"/>
      <c r="KZB44" s="762"/>
      <c r="KZC44" s="762"/>
      <c r="KZD44" s="762"/>
      <c r="KZE44" s="762"/>
      <c r="KZF44" s="762"/>
      <c r="KZG44" s="762"/>
      <c r="KZH44" s="762"/>
      <c r="KZI44" s="762"/>
      <c r="KZJ44" s="762"/>
      <c r="KZK44" s="762"/>
      <c r="KZL44" s="762"/>
      <c r="KZM44" s="762"/>
      <c r="KZN44" s="762"/>
      <c r="KZO44" s="762"/>
      <c r="KZP44" s="762"/>
      <c r="KZQ44" s="762"/>
      <c r="KZR44" s="762"/>
      <c r="KZS44" s="762"/>
      <c r="KZT44" s="762"/>
      <c r="KZU44" s="762"/>
      <c r="KZV44" s="762"/>
      <c r="KZW44" s="762"/>
      <c r="KZX44" s="762"/>
      <c r="KZY44" s="762"/>
      <c r="KZZ44" s="762"/>
      <c r="LAA44" s="762"/>
      <c r="LAB44" s="762"/>
      <c r="LAC44" s="762"/>
      <c r="LAD44" s="762"/>
      <c r="LAE44" s="762"/>
      <c r="LAF44" s="762"/>
      <c r="LAG44" s="762"/>
      <c r="LAH44" s="762"/>
      <c r="LAI44" s="762"/>
      <c r="LAJ44" s="762"/>
      <c r="LAK44" s="762"/>
      <c r="LAL44" s="762"/>
      <c r="LAM44" s="762"/>
      <c r="LAN44" s="762"/>
      <c r="LAO44" s="762"/>
      <c r="LAP44" s="762"/>
      <c r="LAQ44" s="762"/>
      <c r="LAR44" s="762"/>
      <c r="LAS44" s="762"/>
      <c r="LAT44" s="762"/>
      <c r="LAU44" s="762"/>
      <c r="LAV44" s="762"/>
      <c r="LAW44" s="762"/>
      <c r="LAX44" s="762"/>
      <c r="LAY44" s="762"/>
      <c r="LAZ44" s="762"/>
      <c r="LBA44" s="762"/>
      <c r="LBB44" s="762"/>
      <c r="LBC44" s="762"/>
      <c r="LBD44" s="762"/>
      <c r="LBE44" s="762"/>
      <c r="LBF44" s="762"/>
      <c r="LBG44" s="762"/>
      <c r="LBH44" s="762"/>
      <c r="LBI44" s="762"/>
      <c r="LBJ44" s="762"/>
      <c r="LBK44" s="762"/>
      <c r="LBL44" s="762"/>
      <c r="LBM44" s="762"/>
      <c r="LBN44" s="762"/>
      <c r="LBO44" s="762"/>
      <c r="LBP44" s="762"/>
      <c r="LBQ44" s="762"/>
      <c r="LBR44" s="762"/>
      <c r="LBS44" s="762"/>
      <c r="LBT44" s="762"/>
      <c r="LBU44" s="762"/>
      <c r="LBV44" s="762"/>
      <c r="LBW44" s="762"/>
      <c r="LBX44" s="762"/>
      <c r="LBY44" s="762"/>
      <c r="LBZ44" s="762"/>
      <c r="LCA44" s="762"/>
      <c r="LCB44" s="762"/>
      <c r="LCC44" s="762"/>
      <c r="LCD44" s="762"/>
      <c r="LCE44" s="762"/>
      <c r="LCF44" s="762"/>
      <c r="LCG44" s="762"/>
      <c r="LCH44" s="762"/>
      <c r="LCI44" s="762"/>
      <c r="LCJ44" s="762"/>
      <c r="LCK44" s="762"/>
      <c r="LCL44" s="762"/>
      <c r="LCM44" s="762"/>
      <c r="LCN44" s="762"/>
      <c r="LCO44" s="762"/>
      <c r="LCP44" s="762"/>
      <c r="LCQ44" s="762"/>
      <c r="LCR44" s="762"/>
      <c r="LCS44" s="762"/>
      <c r="LCT44" s="762"/>
      <c r="LCU44" s="762"/>
      <c r="LCV44" s="762"/>
      <c r="LCW44" s="762"/>
      <c r="LCX44" s="762"/>
      <c r="LCY44" s="762"/>
      <c r="LCZ44" s="762"/>
      <c r="LDA44" s="762"/>
      <c r="LDB44" s="762"/>
      <c r="LDC44" s="762"/>
      <c r="LDD44" s="762"/>
      <c r="LDE44" s="762"/>
      <c r="LDF44" s="762"/>
      <c r="LDG44" s="762"/>
      <c r="LDH44" s="762"/>
      <c r="LDI44" s="762"/>
      <c r="LDJ44" s="762"/>
      <c r="LDK44" s="762"/>
      <c r="LDL44" s="762"/>
      <c r="LDM44" s="762"/>
      <c r="LDN44" s="762"/>
      <c r="LDO44" s="762"/>
      <c r="LDP44" s="762"/>
      <c r="LDQ44" s="762"/>
      <c r="LDR44" s="762"/>
      <c r="LDS44" s="762"/>
      <c r="LDT44" s="762"/>
      <c r="LDU44" s="762"/>
      <c r="LDV44" s="762"/>
      <c r="LDW44" s="762"/>
      <c r="LDX44" s="762"/>
      <c r="LDY44" s="762"/>
      <c r="LDZ44" s="762"/>
      <c r="LEA44" s="762"/>
      <c r="LEB44" s="762"/>
      <c r="LEC44" s="762"/>
      <c r="LED44" s="762"/>
      <c r="LEE44" s="762"/>
      <c r="LEF44" s="762"/>
      <c r="LEG44" s="762"/>
      <c r="LEH44" s="762"/>
      <c r="LEI44" s="762"/>
      <c r="LEJ44" s="762"/>
      <c r="LEK44" s="762"/>
      <c r="LEL44" s="762"/>
      <c r="LEM44" s="762"/>
      <c r="LEN44" s="762"/>
      <c r="LEO44" s="762"/>
      <c r="LEP44" s="762"/>
      <c r="LEQ44" s="762"/>
      <c r="LER44" s="762"/>
      <c r="LES44" s="762"/>
      <c r="LET44" s="762"/>
      <c r="LEU44" s="762"/>
      <c r="LEV44" s="762"/>
      <c r="LEW44" s="762"/>
      <c r="LEX44" s="762"/>
      <c r="LEY44" s="762"/>
      <c r="LEZ44" s="762"/>
      <c r="LFA44" s="762"/>
      <c r="LFB44" s="762"/>
      <c r="LFC44" s="762"/>
      <c r="LFD44" s="762"/>
      <c r="LFE44" s="762"/>
      <c r="LFF44" s="762"/>
      <c r="LFG44" s="762"/>
      <c r="LFH44" s="762"/>
      <c r="LFI44" s="762"/>
      <c r="LFJ44" s="762"/>
      <c r="LFK44" s="762"/>
      <c r="LFL44" s="762"/>
      <c r="LFM44" s="762"/>
      <c r="LFN44" s="762"/>
      <c r="LFO44" s="762"/>
      <c r="LFP44" s="762"/>
      <c r="LFQ44" s="762"/>
      <c r="LFR44" s="762"/>
      <c r="LFS44" s="762"/>
      <c r="LFT44" s="762"/>
      <c r="LFU44" s="762"/>
      <c r="LFV44" s="762"/>
      <c r="LFW44" s="762"/>
      <c r="LFX44" s="762"/>
      <c r="LFY44" s="762"/>
      <c r="LFZ44" s="762"/>
      <c r="LGA44" s="762"/>
      <c r="LGB44" s="762"/>
      <c r="LGC44" s="762"/>
      <c r="LGD44" s="762"/>
      <c r="LGE44" s="762"/>
      <c r="LGF44" s="762"/>
      <c r="LGG44" s="762"/>
      <c r="LGH44" s="762"/>
      <c r="LGI44" s="762"/>
      <c r="LGJ44" s="762"/>
      <c r="LGK44" s="762"/>
      <c r="LGL44" s="762"/>
      <c r="LGM44" s="762"/>
      <c r="LGN44" s="762"/>
      <c r="LGO44" s="762"/>
      <c r="LGP44" s="762"/>
      <c r="LGQ44" s="762"/>
      <c r="LGR44" s="762"/>
      <c r="LGS44" s="762"/>
      <c r="LGT44" s="762"/>
      <c r="LGU44" s="762"/>
      <c r="LGV44" s="762"/>
      <c r="LGW44" s="762"/>
      <c r="LGX44" s="762"/>
      <c r="LGY44" s="762"/>
      <c r="LGZ44" s="762"/>
      <c r="LHA44" s="762"/>
      <c r="LHB44" s="762"/>
      <c r="LHC44" s="762"/>
      <c r="LHD44" s="762"/>
      <c r="LHE44" s="762"/>
      <c r="LHF44" s="762"/>
      <c r="LHG44" s="762"/>
      <c r="LHH44" s="762"/>
      <c r="LHI44" s="762"/>
      <c r="LHJ44" s="762"/>
      <c r="LHK44" s="762"/>
      <c r="LHL44" s="762"/>
      <c r="LHM44" s="762"/>
      <c r="LHN44" s="762"/>
      <c r="LHO44" s="762"/>
      <c r="LHP44" s="762"/>
      <c r="LHQ44" s="762"/>
      <c r="LHR44" s="762"/>
      <c r="LHS44" s="762"/>
      <c r="LHT44" s="762"/>
      <c r="LHU44" s="762"/>
      <c r="LHV44" s="762"/>
      <c r="LHW44" s="762"/>
      <c r="LHX44" s="762"/>
      <c r="LHY44" s="762"/>
      <c r="LHZ44" s="762"/>
      <c r="LIA44" s="762"/>
      <c r="LIB44" s="762"/>
      <c r="LIC44" s="762"/>
      <c r="LID44" s="762"/>
      <c r="LIE44" s="762"/>
      <c r="LIF44" s="762"/>
      <c r="LIG44" s="762"/>
      <c r="LIH44" s="762"/>
      <c r="LII44" s="762"/>
      <c r="LIJ44" s="762"/>
      <c r="LIK44" s="762"/>
      <c r="LIL44" s="762"/>
      <c r="LIM44" s="762"/>
      <c r="LIN44" s="762"/>
      <c r="LIO44" s="762"/>
      <c r="LIP44" s="762"/>
      <c r="LIQ44" s="762"/>
      <c r="LIR44" s="762"/>
      <c r="LIS44" s="762"/>
      <c r="LIT44" s="762"/>
      <c r="LIU44" s="762"/>
      <c r="LIV44" s="762"/>
      <c r="LIW44" s="762"/>
      <c r="LIX44" s="762"/>
      <c r="LIY44" s="762"/>
      <c r="LIZ44" s="762"/>
      <c r="LJA44" s="762"/>
      <c r="LJB44" s="762"/>
      <c r="LJC44" s="762"/>
      <c r="LJD44" s="762"/>
      <c r="LJE44" s="762"/>
      <c r="LJF44" s="762"/>
      <c r="LJG44" s="762"/>
      <c r="LJH44" s="762"/>
      <c r="LJI44" s="762"/>
      <c r="LJJ44" s="762"/>
      <c r="LJK44" s="762"/>
      <c r="LJL44" s="762"/>
      <c r="LJM44" s="762"/>
      <c r="LJN44" s="762"/>
      <c r="LJO44" s="762"/>
      <c r="LJP44" s="762"/>
      <c r="LJQ44" s="762"/>
      <c r="LJR44" s="762"/>
      <c r="LJS44" s="762"/>
      <c r="LJT44" s="762"/>
      <c r="LJU44" s="762"/>
      <c r="LJV44" s="762"/>
      <c r="LJW44" s="762"/>
      <c r="LJX44" s="762"/>
      <c r="LJY44" s="762"/>
      <c r="LJZ44" s="762"/>
      <c r="LKA44" s="762"/>
      <c r="LKB44" s="762"/>
      <c r="LKC44" s="762"/>
      <c r="LKD44" s="762"/>
      <c r="LKE44" s="762"/>
      <c r="LKF44" s="762"/>
      <c r="LKG44" s="762"/>
      <c r="LKH44" s="762"/>
      <c r="LKI44" s="762"/>
      <c r="LKJ44" s="762"/>
      <c r="LKK44" s="762"/>
      <c r="LKL44" s="762"/>
      <c r="LKM44" s="762"/>
      <c r="LKN44" s="762"/>
      <c r="LKO44" s="762"/>
      <c r="LKP44" s="762"/>
      <c r="LKQ44" s="762"/>
      <c r="LKR44" s="762"/>
      <c r="LKS44" s="762"/>
      <c r="LKT44" s="762"/>
      <c r="LKU44" s="762"/>
      <c r="LKV44" s="762"/>
      <c r="LKW44" s="762"/>
      <c r="LKX44" s="762"/>
      <c r="LKY44" s="762"/>
      <c r="LKZ44" s="762"/>
      <c r="LLA44" s="762"/>
      <c r="LLB44" s="762"/>
      <c r="LLC44" s="762"/>
      <c r="LLD44" s="762"/>
      <c r="LLE44" s="762"/>
      <c r="LLF44" s="762"/>
      <c r="LLG44" s="762"/>
      <c r="LLH44" s="762"/>
      <c r="LLI44" s="762"/>
      <c r="LLJ44" s="762"/>
      <c r="LLK44" s="762"/>
      <c r="LLL44" s="762"/>
      <c r="LLM44" s="762"/>
      <c r="LLN44" s="762"/>
      <c r="LLO44" s="762"/>
      <c r="LLP44" s="762"/>
      <c r="LLQ44" s="762"/>
      <c r="LLR44" s="762"/>
      <c r="LLS44" s="762"/>
      <c r="LLT44" s="762"/>
      <c r="LLU44" s="762"/>
      <c r="LLV44" s="762"/>
      <c r="LLW44" s="762"/>
      <c r="LLX44" s="762"/>
      <c r="LLY44" s="762"/>
      <c r="LLZ44" s="762"/>
      <c r="LMA44" s="762"/>
      <c r="LMB44" s="762"/>
      <c r="LMC44" s="762"/>
      <c r="LMD44" s="762"/>
      <c r="LME44" s="762"/>
      <c r="LMF44" s="762"/>
      <c r="LMG44" s="762"/>
      <c r="LMH44" s="762"/>
      <c r="LMI44" s="762"/>
      <c r="LMJ44" s="762"/>
      <c r="LMK44" s="762"/>
      <c r="LML44" s="762"/>
      <c r="LMM44" s="762"/>
      <c r="LMN44" s="762"/>
      <c r="LMO44" s="762"/>
      <c r="LMP44" s="762"/>
      <c r="LMQ44" s="762"/>
      <c r="LMR44" s="762"/>
      <c r="LMS44" s="762"/>
      <c r="LMT44" s="762"/>
      <c r="LMU44" s="762"/>
      <c r="LMV44" s="762"/>
      <c r="LMW44" s="762"/>
      <c r="LMX44" s="762"/>
      <c r="LMY44" s="762"/>
      <c r="LMZ44" s="762"/>
      <c r="LNA44" s="762"/>
      <c r="LNB44" s="762"/>
      <c r="LNC44" s="762"/>
      <c r="LND44" s="762"/>
      <c r="LNE44" s="762"/>
      <c r="LNF44" s="762"/>
      <c r="LNG44" s="762"/>
      <c r="LNH44" s="762"/>
      <c r="LNI44" s="762"/>
      <c r="LNJ44" s="762"/>
      <c r="LNK44" s="762"/>
      <c r="LNL44" s="762"/>
      <c r="LNM44" s="762"/>
      <c r="LNN44" s="762"/>
      <c r="LNO44" s="762"/>
      <c r="LNP44" s="762"/>
      <c r="LNQ44" s="762"/>
      <c r="LNR44" s="762"/>
      <c r="LNS44" s="762"/>
      <c r="LNT44" s="762"/>
      <c r="LNU44" s="762"/>
      <c r="LNV44" s="762"/>
      <c r="LNW44" s="762"/>
      <c r="LNX44" s="762"/>
      <c r="LNY44" s="762"/>
      <c r="LNZ44" s="762"/>
      <c r="LOA44" s="762"/>
      <c r="LOB44" s="762"/>
      <c r="LOC44" s="762"/>
      <c r="LOD44" s="762"/>
      <c r="LOE44" s="762"/>
      <c r="LOF44" s="762"/>
      <c r="LOG44" s="762"/>
      <c r="LOH44" s="762"/>
      <c r="LOI44" s="762"/>
      <c r="LOJ44" s="762"/>
      <c r="LOK44" s="762"/>
      <c r="LOL44" s="762"/>
      <c r="LOM44" s="762"/>
      <c r="LON44" s="762"/>
      <c r="LOO44" s="762"/>
      <c r="LOP44" s="762"/>
      <c r="LOQ44" s="762"/>
      <c r="LOR44" s="762"/>
      <c r="LOS44" s="762"/>
      <c r="LOT44" s="762"/>
      <c r="LOU44" s="762"/>
      <c r="LOV44" s="762"/>
      <c r="LOW44" s="762"/>
      <c r="LOX44" s="762"/>
      <c r="LOY44" s="762"/>
      <c r="LOZ44" s="762"/>
      <c r="LPA44" s="762"/>
      <c r="LPB44" s="762"/>
      <c r="LPC44" s="762"/>
      <c r="LPD44" s="762"/>
      <c r="LPE44" s="762"/>
      <c r="LPF44" s="762"/>
      <c r="LPG44" s="762"/>
      <c r="LPH44" s="762"/>
      <c r="LPI44" s="762"/>
      <c r="LPJ44" s="762"/>
      <c r="LPK44" s="762"/>
      <c r="LPL44" s="762"/>
      <c r="LPM44" s="762"/>
      <c r="LPN44" s="762"/>
      <c r="LPO44" s="762"/>
      <c r="LPP44" s="762"/>
      <c r="LPQ44" s="762"/>
      <c r="LPR44" s="762"/>
      <c r="LPS44" s="762"/>
      <c r="LPT44" s="762"/>
      <c r="LPU44" s="762"/>
      <c r="LPV44" s="762"/>
      <c r="LPW44" s="762"/>
      <c r="LPX44" s="762"/>
      <c r="LPY44" s="762"/>
      <c r="LPZ44" s="762"/>
      <c r="LQA44" s="762"/>
      <c r="LQB44" s="762"/>
      <c r="LQC44" s="762"/>
      <c r="LQD44" s="762"/>
      <c r="LQE44" s="762"/>
      <c r="LQF44" s="762"/>
      <c r="LQG44" s="762"/>
      <c r="LQH44" s="762"/>
      <c r="LQI44" s="762"/>
      <c r="LQJ44" s="762"/>
      <c r="LQK44" s="762"/>
      <c r="LQL44" s="762"/>
      <c r="LQM44" s="762"/>
      <c r="LQN44" s="762"/>
      <c r="LQO44" s="762"/>
      <c r="LQP44" s="762"/>
      <c r="LQQ44" s="762"/>
      <c r="LQR44" s="762"/>
      <c r="LQS44" s="762"/>
      <c r="LQT44" s="762"/>
      <c r="LQU44" s="762"/>
      <c r="LQV44" s="762"/>
      <c r="LQW44" s="762"/>
      <c r="LQX44" s="762"/>
      <c r="LQY44" s="762"/>
      <c r="LQZ44" s="762"/>
      <c r="LRA44" s="762"/>
      <c r="LRB44" s="762"/>
      <c r="LRC44" s="762"/>
      <c r="LRD44" s="762"/>
      <c r="LRE44" s="762"/>
      <c r="LRF44" s="762"/>
      <c r="LRG44" s="762"/>
      <c r="LRH44" s="762"/>
      <c r="LRI44" s="762"/>
      <c r="LRJ44" s="762"/>
      <c r="LRK44" s="762"/>
      <c r="LRL44" s="762"/>
      <c r="LRM44" s="762"/>
      <c r="LRN44" s="762"/>
      <c r="LRO44" s="762"/>
      <c r="LRP44" s="762"/>
      <c r="LRQ44" s="762"/>
      <c r="LRR44" s="762"/>
      <c r="LRS44" s="762"/>
      <c r="LRT44" s="762"/>
      <c r="LRU44" s="762"/>
      <c r="LRV44" s="762"/>
      <c r="LRW44" s="762"/>
      <c r="LRX44" s="762"/>
      <c r="LRY44" s="762"/>
      <c r="LRZ44" s="762"/>
      <c r="LSA44" s="762"/>
      <c r="LSB44" s="762"/>
      <c r="LSC44" s="762"/>
      <c r="LSD44" s="762"/>
      <c r="LSE44" s="762"/>
      <c r="LSF44" s="762"/>
      <c r="LSG44" s="762"/>
      <c r="LSH44" s="762"/>
      <c r="LSI44" s="762"/>
      <c r="LSJ44" s="762"/>
      <c r="LSK44" s="762"/>
      <c r="LSL44" s="762"/>
      <c r="LSM44" s="762"/>
      <c r="LSN44" s="762"/>
      <c r="LSO44" s="762"/>
      <c r="LSP44" s="762"/>
      <c r="LSQ44" s="762"/>
      <c r="LSR44" s="762"/>
      <c r="LSS44" s="762"/>
      <c r="LST44" s="762"/>
      <c r="LSU44" s="762"/>
      <c r="LSV44" s="762"/>
      <c r="LSW44" s="762"/>
      <c r="LSX44" s="762"/>
      <c r="LSY44" s="762"/>
      <c r="LSZ44" s="762"/>
      <c r="LTA44" s="762"/>
      <c r="LTB44" s="762"/>
      <c r="LTC44" s="762"/>
      <c r="LTD44" s="762"/>
      <c r="LTE44" s="762"/>
      <c r="LTF44" s="762"/>
      <c r="LTG44" s="762"/>
      <c r="LTH44" s="762"/>
      <c r="LTI44" s="762"/>
      <c r="LTJ44" s="762"/>
      <c r="LTK44" s="762"/>
      <c r="LTL44" s="762"/>
      <c r="LTM44" s="762"/>
      <c r="LTN44" s="762"/>
      <c r="LTO44" s="762"/>
      <c r="LTP44" s="762"/>
      <c r="LTQ44" s="762"/>
      <c r="LTR44" s="762"/>
      <c r="LTS44" s="762"/>
      <c r="LTT44" s="762"/>
      <c r="LTU44" s="762"/>
      <c r="LTV44" s="762"/>
      <c r="LTW44" s="762"/>
      <c r="LTX44" s="762"/>
      <c r="LTY44" s="762"/>
      <c r="LTZ44" s="762"/>
      <c r="LUA44" s="762"/>
      <c r="LUB44" s="762"/>
      <c r="LUC44" s="762"/>
      <c r="LUD44" s="762"/>
      <c r="LUE44" s="762"/>
      <c r="LUF44" s="762"/>
      <c r="LUG44" s="762"/>
      <c r="LUH44" s="762"/>
      <c r="LUI44" s="762"/>
      <c r="LUJ44" s="762"/>
      <c r="LUK44" s="762"/>
      <c r="LUL44" s="762"/>
      <c r="LUM44" s="762"/>
      <c r="LUN44" s="762"/>
      <c r="LUO44" s="762"/>
      <c r="LUP44" s="762"/>
      <c r="LUQ44" s="762"/>
      <c r="LUR44" s="762"/>
      <c r="LUS44" s="762"/>
      <c r="LUT44" s="762"/>
      <c r="LUU44" s="762"/>
      <c r="LUV44" s="762"/>
      <c r="LUW44" s="762"/>
      <c r="LUX44" s="762"/>
      <c r="LUY44" s="762"/>
      <c r="LUZ44" s="762"/>
      <c r="LVA44" s="762"/>
      <c r="LVB44" s="762"/>
      <c r="LVC44" s="762"/>
      <c r="LVD44" s="762"/>
      <c r="LVE44" s="762"/>
      <c r="LVF44" s="762"/>
      <c r="LVG44" s="762"/>
      <c r="LVH44" s="762"/>
      <c r="LVI44" s="762"/>
      <c r="LVJ44" s="762"/>
      <c r="LVK44" s="762"/>
      <c r="LVL44" s="762"/>
      <c r="LVM44" s="762"/>
      <c r="LVN44" s="762"/>
      <c r="LVO44" s="762"/>
      <c r="LVP44" s="762"/>
      <c r="LVQ44" s="762"/>
      <c r="LVR44" s="762"/>
      <c r="LVS44" s="762"/>
      <c r="LVT44" s="762"/>
      <c r="LVU44" s="762"/>
      <c r="LVV44" s="762"/>
      <c r="LVW44" s="762"/>
      <c r="LVX44" s="762"/>
      <c r="LVY44" s="762"/>
      <c r="LVZ44" s="762"/>
      <c r="LWA44" s="762"/>
      <c r="LWB44" s="762"/>
      <c r="LWC44" s="762"/>
      <c r="LWD44" s="762"/>
      <c r="LWE44" s="762"/>
      <c r="LWF44" s="762"/>
      <c r="LWG44" s="762"/>
      <c r="LWH44" s="762"/>
      <c r="LWI44" s="762"/>
      <c r="LWJ44" s="762"/>
      <c r="LWK44" s="762"/>
      <c r="LWL44" s="762"/>
      <c r="LWM44" s="762"/>
      <c r="LWN44" s="762"/>
      <c r="LWO44" s="762"/>
      <c r="LWP44" s="762"/>
      <c r="LWQ44" s="762"/>
      <c r="LWR44" s="762"/>
      <c r="LWS44" s="762"/>
      <c r="LWT44" s="762"/>
      <c r="LWU44" s="762"/>
      <c r="LWV44" s="762"/>
      <c r="LWW44" s="762"/>
      <c r="LWX44" s="762"/>
      <c r="LWY44" s="762"/>
      <c r="LWZ44" s="762"/>
      <c r="LXA44" s="762"/>
      <c r="LXB44" s="762"/>
      <c r="LXC44" s="762"/>
      <c r="LXD44" s="762"/>
      <c r="LXE44" s="762"/>
      <c r="LXF44" s="762"/>
      <c r="LXG44" s="762"/>
      <c r="LXH44" s="762"/>
      <c r="LXI44" s="762"/>
      <c r="LXJ44" s="762"/>
      <c r="LXK44" s="762"/>
      <c r="LXL44" s="762"/>
      <c r="LXM44" s="762"/>
      <c r="LXN44" s="762"/>
      <c r="LXO44" s="762"/>
      <c r="LXP44" s="762"/>
      <c r="LXQ44" s="762"/>
      <c r="LXR44" s="762"/>
      <c r="LXS44" s="762"/>
      <c r="LXT44" s="762"/>
      <c r="LXU44" s="762"/>
      <c r="LXV44" s="762"/>
      <c r="LXW44" s="762"/>
      <c r="LXX44" s="762"/>
      <c r="LXY44" s="762"/>
      <c r="LXZ44" s="762"/>
      <c r="LYA44" s="762"/>
      <c r="LYB44" s="762"/>
      <c r="LYC44" s="762"/>
      <c r="LYD44" s="762"/>
      <c r="LYE44" s="762"/>
      <c r="LYF44" s="762"/>
      <c r="LYG44" s="762"/>
      <c r="LYH44" s="762"/>
      <c r="LYI44" s="762"/>
      <c r="LYJ44" s="762"/>
      <c r="LYK44" s="762"/>
      <c r="LYL44" s="762"/>
      <c r="LYM44" s="762"/>
      <c r="LYN44" s="762"/>
      <c r="LYO44" s="762"/>
      <c r="LYP44" s="762"/>
      <c r="LYQ44" s="762"/>
      <c r="LYR44" s="762"/>
      <c r="LYS44" s="762"/>
      <c r="LYT44" s="762"/>
      <c r="LYU44" s="762"/>
      <c r="LYV44" s="762"/>
      <c r="LYW44" s="762"/>
      <c r="LYX44" s="762"/>
      <c r="LYY44" s="762"/>
      <c r="LYZ44" s="762"/>
      <c r="LZA44" s="762"/>
      <c r="LZB44" s="762"/>
      <c r="LZC44" s="762"/>
      <c r="LZD44" s="762"/>
      <c r="LZE44" s="762"/>
      <c r="LZF44" s="762"/>
      <c r="LZG44" s="762"/>
      <c r="LZH44" s="762"/>
      <c r="LZI44" s="762"/>
      <c r="LZJ44" s="762"/>
      <c r="LZK44" s="762"/>
      <c r="LZL44" s="762"/>
      <c r="LZM44" s="762"/>
      <c r="LZN44" s="762"/>
      <c r="LZO44" s="762"/>
      <c r="LZP44" s="762"/>
      <c r="LZQ44" s="762"/>
      <c r="LZR44" s="762"/>
      <c r="LZS44" s="762"/>
      <c r="LZT44" s="762"/>
      <c r="LZU44" s="762"/>
      <c r="LZV44" s="762"/>
      <c r="LZW44" s="762"/>
      <c r="LZX44" s="762"/>
      <c r="LZY44" s="762"/>
      <c r="LZZ44" s="762"/>
      <c r="MAA44" s="762"/>
      <c r="MAB44" s="762"/>
      <c r="MAC44" s="762"/>
      <c r="MAD44" s="762"/>
      <c r="MAE44" s="762"/>
      <c r="MAF44" s="762"/>
      <c r="MAG44" s="762"/>
      <c r="MAH44" s="762"/>
      <c r="MAI44" s="762"/>
      <c r="MAJ44" s="762"/>
      <c r="MAK44" s="762"/>
      <c r="MAL44" s="762"/>
      <c r="MAM44" s="762"/>
      <c r="MAN44" s="762"/>
      <c r="MAO44" s="762"/>
      <c r="MAP44" s="762"/>
      <c r="MAQ44" s="762"/>
      <c r="MAR44" s="762"/>
      <c r="MAS44" s="762"/>
      <c r="MAT44" s="762"/>
      <c r="MAU44" s="762"/>
      <c r="MAV44" s="762"/>
      <c r="MAW44" s="762"/>
      <c r="MAX44" s="762"/>
      <c r="MAY44" s="762"/>
      <c r="MAZ44" s="762"/>
      <c r="MBA44" s="762"/>
      <c r="MBB44" s="762"/>
      <c r="MBC44" s="762"/>
      <c r="MBD44" s="762"/>
      <c r="MBE44" s="762"/>
      <c r="MBF44" s="762"/>
      <c r="MBG44" s="762"/>
      <c r="MBH44" s="762"/>
      <c r="MBI44" s="762"/>
      <c r="MBJ44" s="762"/>
      <c r="MBK44" s="762"/>
      <c r="MBL44" s="762"/>
      <c r="MBM44" s="762"/>
      <c r="MBN44" s="762"/>
      <c r="MBO44" s="762"/>
      <c r="MBP44" s="762"/>
      <c r="MBQ44" s="762"/>
      <c r="MBR44" s="762"/>
      <c r="MBS44" s="762"/>
      <c r="MBT44" s="762"/>
      <c r="MBU44" s="762"/>
      <c r="MBV44" s="762"/>
      <c r="MBW44" s="762"/>
      <c r="MBX44" s="762"/>
      <c r="MBY44" s="762"/>
      <c r="MBZ44" s="762"/>
      <c r="MCA44" s="762"/>
      <c r="MCB44" s="762"/>
      <c r="MCC44" s="762"/>
      <c r="MCD44" s="762"/>
      <c r="MCE44" s="762"/>
      <c r="MCF44" s="762"/>
      <c r="MCG44" s="762"/>
      <c r="MCH44" s="762"/>
      <c r="MCI44" s="762"/>
      <c r="MCJ44" s="762"/>
      <c r="MCK44" s="762"/>
      <c r="MCL44" s="762"/>
      <c r="MCM44" s="762"/>
      <c r="MCN44" s="762"/>
      <c r="MCO44" s="762"/>
      <c r="MCP44" s="762"/>
      <c r="MCQ44" s="762"/>
      <c r="MCR44" s="762"/>
      <c r="MCS44" s="762"/>
      <c r="MCT44" s="762"/>
      <c r="MCU44" s="762"/>
      <c r="MCV44" s="762"/>
      <c r="MCW44" s="762"/>
      <c r="MCX44" s="762"/>
      <c r="MCY44" s="762"/>
      <c r="MCZ44" s="762"/>
      <c r="MDA44" s="762"/>
      <c r="MDB44" s="762"/>
      <c r="MDC44" s="762"/>
      <c r="MDD44" s="762"/>
      <c r="MDE44" s="762"/>
      <c r="MDF44" s="762"/>
      <c r="MDG44" s="762"/>
      <c r="MDH44" s="762"/>
      <c r="MDI44" s="762"/>
      <c r="MDJ44" s="762"/>
      <c r="MDK44" s="762"/>
      <c r="MDL44" s="762"/>
      <c r="MDM44" s="762"/>
      <c r="MDN44" s="762"/>
      <c r="MDO44" s="762"/>
      <c r="MDP44" s="762"/>
      <c r="MDQ44" s="762"/>
      <c r="MDR44" s="762"/>
      <c r="MDS44" s="762"/>
      <c r="MDT44" s="762"/>
      <c r="MDU44" s="762"/>
      <c r="MDV44" s="762"/>
      <c r="MDW44" s="762"/>
      <c r="MDX44" s="762"/>
      <c r="MDY44" s="762"/>
      <c r="MDZ44" s="762"/>
      <c r="MEA44" s="762"/>
      <c r="MEB44" s="762"/>
      <c r="MEC44" s="762"/>
      <c r="MED44" s="762"/>
      <c r="MEE44" s="762"/>
      <c r="MEF44" s="762"/>
      <c r="MEG44" s="762"/>
      <c r="MEH44" s="762"/>
      <c r="MEI44" s="762"/>
      <c r="MEJ44" s="762"/>
      <c r="MEK44" s="762"/>
      <c r="MEL44" s="762"/>
      <c r="MEM44" s="762"/>
      <c r="MEN44" s="762"/>
      <c r="MEO44" s="762"/>
      <c r="MEP44" s="762"/>
      <c r="MEQ44" s="762"/>
      <c r="MER44" s="762"/>
      <c r="MES44" s="762"/>
      <c r="MET44" s="762"/>
      <c r="MEU44" s="762"/>
      <c r="MEV44" s="762"/>
      <c r="MEW44" s="762"/>
      <c r="MEX44" s="762"/>
      <c r="MEY44" s="762"/>
      <c r="MEZ44" s="762"/>
      <c r="MFA44" s="762"/>
      <c r="MFB44" s="762"/>
      <c r="MFC44" s="762"/>
      <c r="MFD44" s="762"/>
      <c r="MFE44" s="762"/>
      <c r="MFF44" s="762"/>
      <c r="MFG44" s="762"/>
      <c r="MFH44" s="762"/>
      <c r="MFI44" s="762"/>
      <c r="MFJ44" s="762"/>
      <c r="MFK44" s="762"/>
      <c r="MFL44" s="762"/>
      <c r="MFM44" s="762"/>
      <c r="MFN44" s="762"/>
      <c r="MFO44" s="762"/>
      <c r="MFP44" s="762"/>
      <c r="MFQ44" s="762"/>
      <c r="MFR44" s="762"/>
      <c r="MFS44" s="762"/>
      <c r="MFT44" s="762"/>
      <c r="MFU44" s="762"/>
      <c r="MFV44" s="762"/>
      <c r="MFW44" s="762"/>
      <c r="MFX44" s="762"/>
      <c r="MFY44" s="762"/>
      <c r="MFZ44" s="762"/>
      <c r="MGA44" s="762"/>
      <c r="MGB44" s="762"/>
      <c r="MGC44" s="762"/>
      <c r="MGD44" s="762"/>
      <c r="MGE44" s="762"/>
      <c r="MGF44" s="762"/>
      <c r="MGG44" s="762"/>
      <c r="MGH44" s="762"/>
      <c r="MGI44" s="762"/>
      <c r="MGJ44" s="762"/>
      <c r="MGK44" s="762"/>
      <c r="MGL44" s="762"/>
      <c r="MGM44" s="762"/>
      <c r="MGN44" s="762"/>
      <c r="MGO44" s="762"/>
      <c r="MGP44" s="762"/>
      <c r="MGQ44" s="762"/>
      <c r="MGR44" s="762"/>
      <c r="MGS44" s="762"/>
      <c r="MGT44" s="762"/>
      <c r="MGU44" s="762"/>
      <c r="MGV44" s="762"/>
      <c r="MGW44" s="762"/>
      <c r="MGX44" s="762"/>
      <c r="MGY44" s="762"/>
      <c r="MGZ44" s="762"/>
      <c r="MHA44" s="762"/>
      <c r="MHB44" s="762"/>
      <c r="MHC44" s="762"/>
      <c r="MHD44" s="762"/>
      <c r="MHE44" s="762"/>
      <c r="MHF44" s="762"/>
      <c r="MHG44" s="762"/>
      <c r="MHH44" s="762"/>
      <c r="MHI44" s="762"/>
      <c r="MHJ44" s="762"/>
      <c r="MHK44" s="762"/>
      <c r="MHL44" s="762"/>
      <c r="MHM44" s="762"/>
      <c r="MHN44" s="762"/>
      <c r="MHO44" s="762"/>
      <c r="MHP44" s="762"/>
      <c r="MHQ44" s="762"/>
      <c r="MHR44" s="762"/>
      <c r="MHS44" s="762"/>
      <c r="MHT44" s="762"/>
      <c r="MHU44" s="762"/>
      <c r="MHV44" s="762"/>
      <c r="MHW44" s="762"/>
      <c r="MHX44" s="762"/>
      <c r="MHY44" s="762"/>
      <c r="MHZ44" s="762"/>
      <c r="MIA44" s="762"/>
      <c r="MIB44" s="762"/>
      <c r="MIC44" s="762"/>
      <c r="MID44" s="762"/>
      <c r="MIE44" s="762"/>
      <c r="MIF44" s="762"/>
      <c r="MIG44" s="762"/>
      <c r="MIH44" s="762"/>
      <c r="MII44" s="762"/>
      <c r="MIJ44" s="762"/>
      <c r="MIK44" s="762"/>
      <c r="MIL44" s="762"/>
      <c r="MIM44" s="762"/>
      <c r="MIN44" s="762"/>
      <c r="MIO44" s="762"/>
      <c r="MIP44" s="762"/>
      <c r="MIQ44" s="762"/>
      <c r="MIR44" s="762"/>
      <c r="MIS44" s="762"/>
      <c r="MIT44" s="762"/>
      <c r="MIU44" s="762"/>
      <c r="MIV44" s="762"/>
      <c r="MIW44" s="762"/>
      <c r="MIX44" s="762"/>
      <c r="MIY44" s="762"/>
      <c r="MIZ44" s="762"/>
      <c r="MJA44" s="762"/>
      <c r="MJB44" s="762"/>
      <c r="MJC44" s="762"/>
      <c r="MJD44" s="762"/>
      <c r="MJE44" s="762"/>
      <c r="MJF44" s="762"/>
      <c r="MJG44" s="762"/>
      <c r="MJH44" s="762"/>
      <c r="MJI44" s="762"/>
      <c r="MJJ44" s="762"/>
      <c r="MJK44" s="762"/>
      <c r="MJL44" s="762"/>
      <c r="MJM44" s="762"/>
      <c r="MJN44" s="762"/>
      <c r="MJO44" s="762"/>
      <c r="MJP44" s="762"/>
      <c r="MJQ44" s="762"/>
      <c r="MJR44" s="762"/>
      <c r="MJS44" s="762"/>
      <c r="MJT44" s="762"/>
      <c r="MJU44" s="762"/>
      <c r="MJV44" s="762"/>
      <c r="MJW44" s="762"/>
      <c r="MJX44" s="762"/>
      <c r="MJY44" s="762"/>
      <c r="MJZ44" s="762"/>
      <c r="MKA44" s="762"/>
      <c r="MKB44" s="762"/>
      <c r="MKC44" s="762"/>
      <c r="MKD44" s="762"/>
      <c r="MKE44" s="762"/>
      <c r="MKF44" s="762"/>
      <c r="MKG44" s="762"/>
      <c r="MKH44" s="762"/>
      <c r="MKI44" s="762"/>
      <c r="MKJ44" s="762"/>
      <c r="MKK44" s="762"/>
      <c r="MKL44" s="762"/>
      <c r="MKM44" s="762"/>
      <c r="MKN44" s="762"/>
      <c r="MKO44" s="762"/>
      <c r="MKP44" s="762"/>
      <c r="MKQ44" s="762"/>
      <c r="MKR44" s="762"/>
      <c r="MKS44" s="762"/>
      <c r="MKT44" s="762"/>
      <c r="MKU44" s="762"/>
      <c r="MKV44" s="762"/>
      <c r="MKW44" s="762"/>
      <c r="MKX44" s="762"/>
      <c r="MKY44" s="762"/>
      <c r="MKZ44" s="762"/>
      <c r="MLA44" s="762"/>
      <c r="MLB44" s="762"/>
      <c r="MLC44" s="762"/>
      <c r="MLD44" s="762"/>
      <c r="MLE44" s="762"/>
      <c r="MLF44" s="762"/>
      <c r="MLG44" s="762"/>
      <c r="MLH44" s="762"/>
      <c r="MLI44" s="762"/>
      <c r="MLJ44" s="762"/>
      <c r="MLK44" s="762"/>
      <c r="MLL44" s="762"/>
      <c r="MLM44" s="762"/>
      <c r="MLN44" s="762"/>
      <c r="MLO44" s="762"/>
      <c r="MLP44" s="762"/>
      <c r="MLQ44" s="762"/>
      <c r="MLR44" s="762"/>
      <c r="MLS44" s="762"/>
      <c r="MLT44" s="762"/>
      <c r="MLU44" s="762"/>
      <c r="MLV44" s="762"/>
      <c r="MLW44" s="762"/>
      <c r="MLX44" s="762"/>
      <c r="MLY44" s="762"/>
      <c r="MLZ44" s="762"/>
      <c r="MMA44" s="762"/>
      <c r="MMB44" s="762"/>
      <c r="MMC44" s="762"/>
      <c r="MMD44" s="762"/>
      <c r="MME44" s="762"/>
      <c r="MMF44" s="762"/>
      <c r="MMG44" s="762"/>
      <c r="MMH44" s="762"/>
      <c r="MMI44" s="762"/>
      <c r="MMJ44" s="762"/>
      <c r="MMK44" s="762"/>
      <c r="MML44" s="762"/>
      <c r="MMM44" s="762"/>
      <c r="MMN44" s="762"/>
      <c r="MMO44" s="762"/>
      <c r="MMP44" s="762"/>
      <c r="MMQ44" s="762"/>
      <c r="MMR44" s="762"/>
      <c r="MMS44" s="762"/>
      <c r="MMT44" s="762"/>
      <c r="MMU44" s="762"/>
      <c r="MMV44" s="762"/>
      <c r="MMW44" s="762"/>
      <c r="MMX44" s="762"/>
      <c r="MMY44" s="762"/>
      <c r="MMZ44" s="762"/>
      <c r="MNA44" s="762"/>
      <c r="MNB44" s="762"/>
      <c r="MNC44" s="762"/>
      <c r="MND44" s="762"/>
      <c r="MNE44" s="762"/>
      <c r="MNF44" s="762"/>
      <c r="MNG44" s="762"/>
      <c r="MNH44" s="762"/>
      <c r="MNI44" s="762"/>
      <c r="MNJ44" s="762"/>
      <c r="MNK44" s="762"/>
      <c r="MNL44" s="762"/>
      <c r="MNM44" s="762"/>
      <c r="MNN44" s="762"/>
      <c r="MNO44" s="762"/>
      <c r="MNP44" s="762"/>
      <c r="MNQ44" s="762"/>
      <c r="MNR44" s="762"/>
      <c r="MNS44" s="762"/>
      <c r="MNT44" s="762"/>
      <c r="MNU44" s="762"/>
      <c r="MNV44" s="762"/>
      <c r="MNW44" s="762"/>
      <c r="MNX44" s="762"/>
      <c r="MNY44" s="762"/>
      <c r="MNZ44" s="762"/>
      <c r="MOA44" s="762"/>
      <c r="MOB44" s="762"/>
      <c r="MOC44" s="762"/>
      <c r="MOD44" s="762"/>
      <c r="MOE44" s="762"/>
      <c r="MOF44" s="762"/>
      <c r="MOG44" s="762"/>
      <c r="MOH44" s="762"/>
      <c r="MOI44" s="762"/>
      <c r="MOJ44" s="762"/>
      <c r="MOK44" s="762"/>
      <c r="MOL44" s="762"/>
      <c r="MOM44" s="762"/>
      <c r="MON44" s="762"/>
      <c r="MOO44" s="762"/>
      <c r="MOP44" s="762"/>
      <c r="MOQ44" s="762"/>
      <c r="MOR44" s="762"/>
      <c r="MOS44" s="762"/>
      <c r="MOT44" s="762"/>
      <c r="MOU44" s="762"/>
      <c r="MOV44" s="762"/>
      <c r="MOW44" s="762"/>
      <c r="MOX44" s="762"/>
      <c r="MOY44" s="762"/>
      <c r="MOZ44" s="762"/>
      <c r="MPA44" s="762"/>
      <c r="MPB44" s="762"/>
      <c r="MPC44" s="762"/>
      <c r="MPD44" s="762"/>
      <c r="MPE44" s="762"/>
      <c r="MPF44" s="762"/>
      <c r="MPG44" s="762"/>
      <c r="MPH44" s="762"/>
      <c r="MPI44" s="762"/>
      <c r="MPJ44" s="762"/>
      <c r="MPK44" s="762"/>
      <c r="MPL44" s="762"/>
      <c r="MPM44" s="762"/>
      <c r="MPN44" s="762"/>
      <c r="MPO44" s="762"/>
      <c r="MPP44" s="762"/>
      <c r="MPQ44" s="762"/>
      <c r="MPR44" s="762"/>
      <c r="MPS44" s="762"/>
      <c r="MPT44" s="762"/>
      <c r="MPU44" s="762"/>
      <c r="MPV44" s="762"/>
      <c r="MPW44" s="762"/>
      <c r="MPX44" s="762"/>
      <c r="MPY44" s="762"/>
      <c r="MPZ44" s="762"/>
      <c r="MQA44" s="762"/>
      <c r="MQB44" s="762"/>
      <c r="MQC44" s="762"/>
      <c r="MQD44" s="762"/>
      <c r="MQE44" s="762"/>
      <c r="MQF44" s="762"/>
      <c r="MQG44" s="762"/>
      <c r="MQH44" s="762"/>
      <c r="MQI44" s="762"/>
      <c r="MQJ44" s="762"/>
      <c r="MQK44" s="762"/>
      <c r="MQL44" s="762"/>
      <c r="MQM44" s="762"/>
      <c r="MQN44" s="762"/>
      <c r="MQO44" s="762"/>
      <c r="MQP44" s="762"/>
      <c r="MQQ44" s="762"/>
      <c r="MQR44" s="762"/>
      <c r="MQS44" s="762"/>
      <c r="MQT44" s="762"/>
      <c r="MQU44" s="762"/>
      <c r="MQV44" s="762"/>
      <c r="MQW44" s="762"/>
      <c r="MQX44" s="762"/>
      <c r="MQY44" s="762"/>
      <c r="MQZ44" s="762"/>
      <c r="MRA44" s="762"/>
      <c r="MRB44" s="762"/>
      <c r="MRC44" s="762"/>
      <c r="MRD44" s="762"/>
      <c r="MRE44" s="762"/>
      <c r="MRF44" s="762"/>
      <c r="MRG44" s="762"/>
      <c r="MRH44" s="762"/>
      <c r="MRI44" s="762"/>
      <c r="MRJ44" s="762"/>
      <c r="MRK44" s="762"/>
      <c r="MRL44" s="762"/>
      <c r="MRM44" s="762"/>
      <c r="MRN44" s="762"/>
      <c r="MRO44" s="762"/>
      <c r="MRP44" s="762"/>
      <c r="MRQ44" s="762"/>
      <c r="MRR44" s="762"/>
      <c r="MRS44" s="762"/>
      <c r="MRT44" s="762"/>
      <c r="MRU44" s="762"/>
      <c r="MRV44" s="762"/>
      <c r="MRW44" s="762"/>
      <c r="MRX44" s="762"/>
      <c r="MRY44" s="762"/>
      <c r="MRZ44" s="762"/>
      <c r="MSA44" s="762"/>
      <c r="MSB44" s="762"/>
      <c r="MSC44" s="762"/>
      <c r="MSD44" s="762"/>
      <c r="MSE44" s="762"/>
      <c r="MSF44" s="762"/>
      <c r="MSG44" s="762"/>
      <c r="MSH44" s="762"/>
      <c r="MSI44" s="762"/>
      <c r="MSJ44" s="762"/>
      <c r="MSK44" s="762"/>
      <c r="MSL44" s="762"/>
      <c r="MSM44" s="762"/>
      <c r="MSN44" s="762"/>
      <c r="MSO44" s="762"/>
      <c r="MSP44" s="762"/>
      <c r="MSQ44" s="762"/>
      <c r="MSR44" s="762"/>
      <c r="MSS44" s="762"/>
      <c r="MST44" s="762"/>
      <c r="MSU44" s="762"/>
      <c r="MSV44" s="762"/>
      <c r="MSW44" s="762"/>
      <c r="MSX44" s="762"/>
      <c r="MSY44" s="762"/>
      <c r="MSZ44" s="762"/>
      <c r="MTA44" s="762"/>
      <c r="MTB44" s="762"/>
      <c r="MTC44" s="762"/>
      <c r="MTD44" s="762"/>
      <c r="MTE44" s="762"/>
      <c r="MTF44" s="762"/>
      <c r="MTG44" s="762"/>
      <c r="MTH44" s="762"/>
      <c r="MTI44" s="762"/>
      <c r="MTJ44" s="762"/>
      <c r="MTK44" s="762"/>
      <c r="MTL44" s="762"/>
      <c r="MTM44" s="762"/>
      <c r="MTN44" s="762"/>
      <c r="MTO44" s="762"/>
      <c r="MTP44" s="762"/>
      <c r="MTQ44" s="762"/>
      <c r="MTR44" s="762"/>
      <c r="MTS44" s="762"/>
      <c r="MTT44" s="762"/>
      <c r="MTU44" s="762"/>
      <c r="MTV44" s="762"/>
      <c r="MTW44" s="762"/>
      <c r="MTX44" s="762"/>
      <c r="MTY44" s="762"/>
      <c r="MTZ44" s="762"/>
      <c r="MUA44" s="762"/>
      <c r="MUB44" s="762"/>
      <c r="MUC44" s="762"/>
      <c r="MUD44" s="762"/>
      <c r="MUE44" s="762"/>
      <c r="MUF44" s="762"/>
      <c r="MUG44" s="762"/>
      <c r="MUH44" s="762"/>
      <c r="MUI44" s="762"/>
      <c r="MUJ44" s="762"/>
      <c r="MUK44" s="762"/>
      <c r="MUL44" s="762"/>
      <c r="MUM44" s="762"/>
      <c r="MUN44" s="762"/>
      <c r="MUO44" s="762"/>
      <c r="MUP44" s="762"/>
      <c r="MUQ44" s="762"/>
      <c r="MUR44" s="762"/>
      <c r="MUS44" s="762"/>
      <c r="MUT44" s="762"/>
      <c r="MUU44" s="762"/>
      <c r="MUV44" s="762"/>
      <c r="MUW44" s="762"/>
      <c r="MUX44" s="762"/>
      <c r="MUY44" s="762"/>
      <c r="MUZ44" s="762"/>
      <c r="MVA44" s="762"/>
      <c r="MVB44" s="762"/>
      <c r="MVC44" s="762"/>
      <c r="MVD44" s="762"/>
      <c r="MVE44" s="762"/>
      <c r="MVF44" s="762"/>
      <c r="MVG44" s="762"/>
      <c r="MVH44" s="762"/>
      <c r="MVI44" s="762"/>
      <c r="MVJ44" s="762"/>
      <c r="MVK44" s="762"/>
      <c r="MVL44" s="762"/>
      <c r="MVM44" s="762"/>
      <c r="MVN44" s="762"/>
      <c r="MVO44" s="762"/>
      <c r="MVP44" s="762"/>
      <c r="MVQ44" s="762"/>
      <c r="MVR44" s="762"/>
      <c r="MVS44" s="762"/>
      <c r="MVT44" s="762"/>
      <c r="MVU44" s="762"/>
      <c r="MVV44" s="762"/>
      <c r="MVW44" s="762"/>
      <c r="MVX44" s="762"/>
      <c r="MVY44" s="762"/>
      <c r="MVZ44" s="762"/>
      <c r="MWA44" s="762"/>
      <c r="MWB44" s="762"/>
      <c r="MWC44" s="762"/>
      <c r="MWD44" s="762"/>
      <c r="MWE44" s="762"/>
      <c r="MWF44" s="762"/>
      <c r="MWG44" s="762"/>
      <c r="MWH44" s="762"/>
      <c r="MWI44" s="762"/>
      <c r="MWJ44" s="762"/>
      <c r="MWK44" s="762"/>
      <c r="MWL44" s="762"/>
      <c r="MWM44" s="762"/>
      <c r="MWN44" s="762"/>
      <c r="MWO44" s="762"/>
      <c r="MWP44" s="762"/>
      <c r="MWQ44" s="762"/>
      <c r="MWR44" s="762"/>
      <c r="MWS44" s="762"/>
      <c r="MWT44" s="762"/>
      <c r="MWU44" s="762"/>
      <c r="MWV44" s="762"/>
      <c r="MWW44" s="762"/>
      <c r="MWX44" s="762"/>
      <c r="MWY44" s="762"/>
      <c r="MWZ44" s="762"/>
      <c r="MXA44" s="762"/>
      <c r="MXB44" s="762"/>
      <c r="MXC44" s="762"/>
      <c r="MXD44" s="762"/>
      <c r="MXE44" s="762"/>
      <c r="MXF44" s="762"/>
      <c r="MXG44" s="762"/>
      <c r="MXH44" s="762"/>
      <c r="MXI44" s="762"/>
      <c r="MXJ44" s="762"/>
      <c r="MXK44" s="762"/>
      <c r="MXL44" s="762"/>
      <c r="MXM44" s="762"/>
      <c r="MXN44" s="762"/>
      <c r="MXO44" s="762"/>
      <c r="MXP44" s="762"/>
      <c r="MXQ44" s="762"/>
      <c r="MXR44" s="762"/>
      <c r="MXS44" s="762"/>
      <c r="MXT44" s="762"/>
      <c r="MXU44" s="762"/>
      <c r="MXV44" s="762"/>
      <c r="MXW44" s="762"/>
      <c r="MXX44" s="762"/>
      <c r="MXY44" s="762"/>
      <c r="MXZ44" s="762"/>
      <c r="MYA44" s="762"/>
      <c r="MYB44" s="762"/>
      <c r="MYC44" s="762"/>
      <c r="MYD44" s="762"/>
      <c r="MYE44" s="762"/>
      <c r="MYF44" s="762"/>
      <c r="MYG44" s="762"/>
      <c r="MYH44" s="762"/>
      <c r="MYI44" s="762"/>
      <c r="MYJ44" s="762"/>
      <c r="MYK44" s="762"/>
      <c r="MYL44" s="762"/>
      <c r="MYM44" s="762"/>
      <c r="MYN44" s="762"/>
      <c r="MYO44" s="762"/>
      <c r="MYP44" s="762"/>
      <c r="MYQ44" s="762"/>
      <c r="MYR44" s="762"/>
      <c r="MYS44" s="762"/>
      <c r="MYT44" s="762"/>
      <c r="MYU44" s="762"/>
      <c r="MYV44" s="762"/>
      <c r="MYW44" s="762"/>
      <c r="MYX44" s="762"/>
      <c r="MYY44" s="762"/>
      <c r="MYZ44" s="762"/>
      <c r="MZA44" s="762"/>
      <c r="MZB44" s="762"/>
      <c r="MZC44" s="762"/>
      <c r="MZD44" s="762"/>
      <c r="MZE44" s="762"/>
      <c r="MZF44" s="762"/>
      <c r="MZG44" s="762"/>
      <c r="MZH44" s="762"/>
      <c r="MZI44" s="762"/>
      <c r="MZJ44" s="762"/>
      <c r="MZK44" s="762"/>
      <c r="MZL44" s="762"/>
      <c r="MZM44" s="762"/>
      <c r="MZN44" s="762"/>
      <c r="MZO44" s="762"/>
      <c r="MZP44" s="762"/>
      <c r="MZQ44" s="762"/>
      <c r="MZR44" s="762"/>
      <c r="MZS44" s="762"/>
      <c r="MZT44" s="762"/>
      <c r="MZU44" s="762"/>
      <c r="MZV44" s="762"/>
      <c r="MZW44" s="762"/>
      <c r="MZX44" s="762"/>
      <c r="MZY44" s="762"/>
      <c r="MZZ44" s="762"/>
      <c r="NAA44" s="762"/>
      <c r="NAB44" s="762"/>
      <c r="NAC44" s="762"/>
      <c r="NAD44" s="762"/>
      <c r="NAE44" s="762"/>
      <c r="NAF44" s="762"/>
      <c r="NAG44" s="762"/>
      <c r="NAH44" s="762"/>
      <c r="NAI44" s="762"/>
      <c r="NAJ44" s="762"/>
      <c r="NAK44" s="762"/>
      <c r="NAL44" s="762"/>
      <c r="NAM44" s="762"/>
      <c r="NAN44" s="762"/>
      <c r="NAO44" s="762"/>
      <c r="NAP44" s="762"/>
      <c r="NAQ44" s="762"/>
      <c r="NAR44" s="762"/>
      <c r="NAS44" s="762"/>
      <c r="NAT44" s="762"/>
      <c r="NAU44" s="762"/>
      <c r="NAV44" s="762"/>
      <c r="NAW44" s="762"/>
      <c r="NAX44" s="762"/>
      <c r="NAY44" s="762"/>
      <c r="NAZ44" s="762"/>
      <c r="NBA44" s="762"/>
      <c r="NBB44" s="762"/>
      <c r="NBC44" s="762"/>
      <c r="NBD44" s="762"/>
      <c r="NBE44" s="762"/>
      <c r="NBF44" s="762"/>
      <c r="NBG44" s="762"/>
      <c r="NBH44" s="762"/>
      <c r="NBI44" s="762"/>
      <c r="NBJ44" s="762"/>
      <c r="NBK44" s="762"/>
      <c r="NBL44" s="762"/>
      <c r="NBM44" s="762"/>
      <c r="NBN44" s="762"/>
      <c r="NBO44" s="762"/>
      <c r="NBP44" s="762"/>
      <c r="NBQ44" s="762"/>
      <c r="NBR44" s="762"/>
      <c r="NBS44" s="762"/>
      <c r="NBT44" s="762"/>
      <c r="NBU44" s="762"/>
      <c r="NBV44" s="762"/>
      <c r="NBW44" s="762"/>
      <c r="NBX44" s="762"/>
      <c r="NBY44" s="762"/>
      <c r="NBZ44" s="762"/>
      <c r="NCA44" s="762"/>
      <c r="NCB44" s="762"/>
      <c r="NCC44" s="762"/>
      <c r="NCD44" s="762"/>
      <c r="NCE44" s="762"/>
      <c r="NCF44" s="762"/>
      <c r="NCG44" s="762"/>
      <c r="NCH44" s="762"/>
      <c r="NCI44" s="762"/>
      <c r="NCJ44" s="762"/>
      <c r="NCK44" s="762"/>
      <c r="NCL44" s="762"/>
      <c r="NCM44" s="762"/>
      <c r="NCN44" s="762"/>
      <c r="NCO44" s="762"/>
      <c r="NCP44" s="762"/>
      <c r="NCQ44" s="762"/>
      <c r="NCR44" s="762"/>
      <c r="NCS44" s="762"/>
      <c r="NCT44" s="762"/>
      <c r="NCU44" s="762"/>
      <c r="NCV44" s="762"/>
      <c r="NCW44" s="762"/>
      <c r="NCX44" s="762"/>
      <c r="NCY44" s="762"/>
      <c r="NCZ44" s="762"/>
      <c r="NDA44" s="762"/>
      <c r="NDB44" s="762"/>
      <c r="NDC44" s="762"/>
      <c r="NDD44" s="762"/>
      <c r="NDE44" s="762"/>
      <c r="NDF44" s="762"/>
      <c r="NDG44" s="762"/>
      <c r="NDH44" s="762"/>
      <c r="NDI44" s="762"/>
      <c r="NDJ44" s="762"/>
      <c r="NDK44" s="762"/>
      <c r="NDL44" s="762"/>
      <c r="NDM44" s="762"/>
      <c r="NDN44" s="762"/>
      <c r="NDO44" s="762"/>
      <c r="NDP44" s="762"/>
      <c r="NDQ44" s="762"/>
      <c r="NDR44" s="762"/>
      <c r="NDS44" s="762"/>
      <c r="NDT44" s="762"/>
      <c r="NDU44" s="762"/>
      <c r="NDV44" s="762"/>
      <c r="NDW44" s="762"/>
      <c r="NDX44" s="762"/>
      <c r="NDY44" s="762"/>
      <c r="NDZ44" s="762"/>
      <c r="NEA44" s="762"/>
      <c r="NEB44" s="762"/>
      <c r="NEC44" s="762"/>
      <c r="NED44" s="762"/>
      <c r="NEE44" s="762"/>
      <c r="NEF44" s="762"/>
      <c r="NEG44" s="762"/>
      <c r="NEH44" s="762"/>
      <c r="NEI44" s="762"/>
      <c r="NEJ44" s="762"/>
      <c r="NEK44" s="762"/>
      <c r="NEL44" s="762"/>
      <c r="NEM44" s="762"/>
      <c r="NEN44" s="762"/>
      <c r="NEO44" s="762"/>
      <c r="NEP44" s="762"/>
      <c r="NEQ44" s="762"/>
      <c r="NER44" s="762"/>
      <c r="NES44" s="762"/>
      <c r="NET44" s="762"/>
      <c r="NEU44" s="762"/>
      <c r="NEV44" s="762"/>
      <c r="NEW44" s="762"/>
      <c r="NEX44" s="762"/>
      <c r="NEY44" s="762"/>
      <c r="NEZ44" s="762"/>
      <c r="NFA44" s="762"/>
      <c r="NFB44" s="762"/>
      <c r="NFC44" s="762"/>
      <c r="NFD44" s="762"/>
      <c r="NFE44" s="762"/>
      <c r="NFF44" s="762"/>
      <c r="NFG44" s="762"/>
      <c r="NFH44" s="762"/>
      <c r="NFI44" s="762"/>
      <c r="NFJ44" s="762"/>
      <c r="NFK44" s="762"/>
      <c r="NFL44" s="762"/>
      <c r="NFM44" s="762"/>
      <c r="NFN44" s="762"/>
      <c r="NFO44" s="762"/>
      <c r="NFP44" s="762"/>
      <c r="NFQ44" s="762"/>
      <c r="NFR44" s="762"/>
      <c r="NFS44" s="762"/>
      <c r="NFT44" s="762"/>
      <c r="NFU44" s="762"/>
      <c r="NFV44" s="762"/>
      <c r="NFW44" s="762"/>
      <c r="NFX44" s="762"/>
      <c r="NFY44" s="762"/>
      <c r="NFZ44" s="762"/>
      <c r="NGA44" s="762"/>
      <c r="NGB44" s="762"/>
      <c r="NGC44" s="762"/>
      <c r="NGD44" s="762"/>
      <c r="NGE44" s="762"/>
      <c r="NGF44" s="762"/>
      <c r="NGG44" s="762"/>
      <c r="NGH44" s="762"/>
      <c r="NGI44" s="762"/>
      <c r="NGJ44" s="762"/>
      <c r="NGK44" s="762"/>
      <c r="NGL44" s="762"/>
      <c r="NGM44" s="762"/>
      <c r="NGN44" s="762"/>
      <c r="NGO44" s="762"/>
      <c r="NGP44" s="762"/>
      <c r="NGQ44" s="762"/>
      <c r="NGR44" s="762"/>
      <c r="NGS44" s="762"/>
      <c r="NGT44" s="762"/>
      <c r="NGU44" s="762"/>
      <c r="NGV44" s="762"/>
      <c r="NGW44" s="762"/>
      <c r="NGX44" s="762"/>
      <c r="NGY44" s="762"/>
      <c r="NGZ44" s="762"/>
      <c r="NHA44" s="762"/>
      <c r="NHB44" s="762"/>
      <c r="NHC44" s="762"/>
      <c r="NHD44" s="762"/>
      <c r="NHE44" s="762"/>
      <c r="NHF44" s="762"/>
      <c r="NHG44" s="762"/>
      <c r="NHH44" s="762"/>
      <c r="NHI44" s="762"/>
      <c r="NHJ44" s="762"/>
      <c r="NHK44" s="762"/>
      <c r="NHL44" s="762"/>
      <c r="NHM44" s="762"/>
      <c r="NHN44" s="762"/>
      <c r="NHO44" s="762"/>
      <c r="NHP44" s="762"/>
      <c r="NHQ44" s="762"/>
      <c r="NHR44" s="762"/>
      <c r="NHS44" s="762"/>
      <c r="NHT44" s="762"/>
      <c r="NHU44" s="762"/>
      <c r="NHV44" s="762"/>
      <c r="NHW44" s="762"/>
      <c r="NHX44" s="762"/>
      <c r="NHY44" s="762"/>
      <c r="NHZ44" s="762"/>
      <c r="NIA44" s="762"/>
      <c r="NIB44" s="762"/>
      <c r="NIC44" s="762"/>
      <c r="NID44" s="762"/>
      <c r="NIE44" s="762"/>
      <c r="NIF44" s="762"/>
      <c r="NIG44" s="762"/>
      <c r="NIH44" s="762"/>
      <c r="NII44" s="762"/>
      <c r="NIJ44" s="762"/>
      <c r="NIK44" s="762"/>
      <c r="NIL44" s="762"/>
      <c r="NIM44" s="762"/>
      <c r="NIN44" s="762"/>
      <c r="NIO44" s="762"/>
      <c r="NIP44" s="762"/>
      <c r="NIQ44" s="762"/>
      <c r="NIR44" s="762"/>
      <c r="NIS44" s="762"/>
      <c r="NIT44" s="762"/>
      <c r="NIU44" s="762"/>
      <c r="NIV44" s="762"/>
      <c r="NIW44" s="762"/>
      <c r="NIX44" s="762"/>
      <c r="NIY44" s="762"/>
      <c r="NIZ44" s="762"/>
      <c r="NJA44" s="762"/>
      <c r="NJB44" s="762"/>
      <c r="NJC44" s="762"/>
      <c r="NJD44" s="762"/>
      <c r="NJE44" s="762"/>
      <c r="NJF44" s="762"/>
      <c r="NJG44" s="762"/>
      <c r="NJH44" s="762"/>
      <c r="NJI44" s="762"/>
      <c r="NJJ44" s="762"/>
      <c r="NJK44" s="762"/>
      <c r="NJL44" s="762"/>
      <c r="NJM44" s="762"/>
      <c r="NJN44" s="762"/>
      <c r="NJO44" s="762"/>
      <c r="NJP44" s="762"/>
      <c r="NJQ44" s="762"/>
      <c r="NJR44" s="762"/>
      <c r="NJS44" s="762"/>
      <c r="NJT44" s="762"/>
      <c r="NJU44" s="762"/>
      <c r="NJV44" s="762"/>
      <c r="NJW44" s="762"/>
      <c r="NJX44" s="762"/>
      <c r="NJY44" s="762"/>
      <c r="NJZ44" s="762"/>
      <c r="NKA44" s="762"/>
      <c r="NKB44" s="762"/>
      <c r="NKC44" s="762"/>
      <c r="NKD44" s="762"/>
      <c r="NKE44" s="762"/>
      <c r="NKF44" s="762"/>
      <c r="NKG44" s="762"/>
      <c r="NKH44" s="762"/>
      <c r="NKI44" s="762"/>
      <c r="NKJ44" s="762"/>
      <c r="NKK44" s="762"/>
      <c r="NKL44" s="762"/>
      <c r="NKM44" s="762"/>
      <c r="NKN44" s="762"/>
      <c r="NKO44" s="762"/>
      <c r="NKP44" s="762"/>
      <c r="NKQ44" s="762"/>
      <c r="NKR44" s="762"/>
      <c r="NKS44" s="762"/>
      <c r="NKT44" s="762"/>
      <c r="NKU44" s="762"/>
      <c r="NKV44" s="762"/>
      <c r="NKW44" s="762"/>
      <c r="NKX44" s="762"/>
      <c r="NKY44" s="762"/>
      <c r="NKZ44" s="762"/>
      <c r="NLA44" s="762"/>
      <c r="NLB44" s="762"/>
      <c r="NLC44" s="762"/>
      <c r="NLD44" s="762"/>
      <c r="NLE44" s="762"/>
      <c r="NLF44" s="762"/>
      <c r="NLG44" s="762"/>
      <c r="NLH44" s="762"/>
      <c r="NLI44" s="762"/>
      <c r="NLJ44" s="762"/>
      <c r="NLK44" s="762"/>
      <c r="NLL44" s="762"/>
      <c r="NLM44" s="762"/>
      <c r="NLN44" s="762"/>
      <c r="NLO44" s="762"/>
      <c r="NLP44" s="762"/>
      <c r="NLQ44" s="762"/>
      <c r="NLR44" s="762"/>
      <c r="NLS44" s="762"/>
      <c r="NLT44" s="762"/>
      <c r="NLU44" s="762"/>
      <c r="NLV44" s="762"/>
      <c r="NLW44" s="762"/>
      <c r="NLX44" s="762"/>
      <c r="NLY44" s="762"/>
      <c r="NLZ44" s="762"/>
      <c r="NMA44" s="762"/>
      <c r="NMB44" s="762"/>
      <c r="NMC44" s="762"/>
      <c r="NMD44" s="762"/>
      <c r="NME44" s="762"/>
      <c r="NMF44" s="762"/>
      <c r="NMG44" s="762"/>
      <c r="NMH44" s="762"/>
      <c r="NMI44" s="762"/>
      <c r="NMJ44" s="762"/>
      <c r="NMK44" s="762"/>
      <c r="NML44" s="762"/>
      <c r="NMM44" s="762"/>
      <c r="NMN44" s="762"/>
      <c r="NMO44" s="762"/>
      <c r="NMP44" s="762"/>
      <c r="NMQ44" s="762"/>
      <c r="NMR44" s="762"/>
      <c r="NMS44" s="762"/>
      <c r="NMT44" s="762"/>
      <c r="NMU44" s="762"/>
      <c r="NMV44" s="762"/>
      <c r="NMW44" s="762"/>
      <c r="NMX44" s="762"/>
      <c r="NMY44" s="762"/>
      <c r="NMZ44" s="762"/>
      <c r="NNA44" s="762"/>
      <c r="NNB44" s="762"/>
      <c r="NNC44" s="762"/>
      <c r="NND44" s="762"/>
      <c r="NNE44" s="762"/>
      <c r="NNF44" s="762"/>
      <c r="NNG44" s="762"/>
      <c r="NNH44" s="762"/>
      <c r="NNI44" s="762"/>
      <c r="NNJ44" s="762"/>
      <c r="NNK44" s="762"/>
      <c r="NNL44" s="762"/>
      <c r="NNM44" s="762"/>
      <c r="NNN44" s="762"/>
      <c r="NNO44" s="762"/>
      <c r="NNP44" s="762"/>
      <c r="NNQ44" s="762"/>
      <c r="NNR44" s="762"/>
      <c r="NNS44" s="762"/>
      <c r="NNT44" s="762"/>
      <c r="NNU44" s="762"/>
      <c r="NNV44" s="762"/>
      <c r="NNW44" s="762"/>
      <c r="NNX44" s="762"/>
      <c r="NNY44" s="762"/>
      <c r="NNZ44" s="762"/>
      <c r="NOA44" s="762"/>
      <c r="NOB44" s="762"/>
      <c r="NOC44" s="762"/>
      <c r="NOD44" s="762"/>
      <c r="NOE44" s="762"/>
      <c r="NOF44" s="762"/>
      <c r="NOG44" s="762"/>
      <c r="NOH44" s="762"/>
      <c r="NOI44" s="762"/>
      <c r="NOJ44" s="762"/>
      <c r="NOK44" s="762"/>
      <c r="NOL44" s="762"/>
      <c r="NOM44" s="762"/>
      <c r="NON44" s="762"/>
      <c r="NOO44" s="762"/>
      <c r="NOP44" s="762"/>
      <c r="NOQ44" s="762"/>
      <c r="NOR44" s="762"/>
      <c r="NOS44" s="762"/>
      <c r="NOT44" s="762"/>
      <c r="NOU44" s="762"/>
      <c r="NOV44" s="762"/>
      <c r="NOW44" s="762"/>
      <c r="NOX44" s="762"/>
      <c r="NOY44" s="762"/>
      <c r="NOZ44" s="762"/>
      <c r="NPA44" s="762"/>
      <c r="NPB44" s="762"/>
      <c r="NPC44" s="762"/>
      <c r="NPD44" s="762"/>
      <c r="NPE44" s="762"/>
      <c r="NPF44" s="762"/>
      <c r="NPG44" s="762"/>
      <c r="NPH44" s="762"/>
      <c r="NPI44" s="762"/>
      <c r="NPJ44" s="762"/>
      <c r="NPK44" s="762"/>
      <c r="NPL44" s="762"/>
      <c r="NPM44" s="762"/>
      <c r="NPN44" s="762"/>
      <c r="NPO44" s="762"/>
      <c r="NPP44" s="762"/>
      <c r="NPQ44" s="762"/>
      <c r="NPR44" s="762"/>
      <c r="NPS44" s="762"/>
      <c r="NPT44" s="762"/>
      <c r="NPU44" s="762"/>
      <c r="NPV44" s="762"/>
      <c r="NPW44" s="762"/>
      <c r="NPX44" s="762"/>
      <c r="NPY44" s="762"/>
      <c r="NPZ44" s="762"/>
      <c r="NQA44" s="762"/>
      <c r="NQB44" s="762"/>
      <c r="NQC44" s="762"/>
      <c r="NQD44" s="762"/>
      <c r="NQE44" s="762"/>
      <c r="NQF44" s="762"/>
      <c r="NQG44" s="762"/>
      <c r="NQH44" s="762"/>
      <c r="NQI44" s="762"/>
      <c r="NQJ44" s="762"/>
      <c r="NQK44" s="762"/>
      <c r="NQL44" s="762"/>
      <c r="NQM44" s="762"/>
      <c r="NQN44" s="762"/>
      <c r="NQO44" s="762"/>
      <c r="NQP44" s="762"/>
      <c r="NQQ44" s="762"/>
      <c r="NQR44" s="762"/>
      <c r="NQS44" s="762"/>
      <c r="NQT44" s="762"/>
      <c r="NQU44" s="762"/>
      <c r="NQV44" s="762"/>
      <c r="NQW44" s="762"/>
      <c r="NQX44" s="762"/>
      <c r="NQY44" s="762"/>
      <c r="NQZ44" s="762"/>
      <c r="NRA44" s="762"/>
      <c r="NRB44" s="762"/>
      <c r="NRC44" s="762"/>
      <c r="NRD44" s="762"/>
      <c r="NRE44" s="762"/>
      <c r="NRF44" s="762"/>
      <c r="NRG44" s="762"/>
      <c r="NRH44" s="762"/>
      <c r="NRI44" s="762"/>
      <c r="NRJ44" s="762"/>
      <c r="NRK44" s="762"/>
      <c r="NRL44" s="762"/>
      <c r="NRM44" s="762"/>
      <c r="NRN44" s="762"/>
      <c r="NRO44" s="762"/>
      <c r="NRP44" s="762"/>
      <c r="NRQ44" s="762"/>
      <c r="NRR44" s="762"/>
      <c r="NRS44" s="762"/>
      <c r="NRT44" s="762"/>
      <c r="NRU44" s="762"/>
      <c r="NRV44" s="762"/>
      <c r="NRW44" s="762"/>
      <c r="NRX44" s="762"/>
      <c r="NRY44" s="762"/>
      <c r="NRZ44" s="762"/>
      <c r="NSA44" s="762"/>
      <c r="NSB44" s="762"/>
      <c r="NSC44" s="762"/>
      <c r="NSD44" s="762"/>
      <c r="NSE44" s="762"/>
      <c r="NSF44" s="762"/>
      <c r="NSG44" s="762"/>
      <c r="NSH44" s="762"/>
      <c r="NSI44" s="762"/>
      <c r="NSJ44" s="762"/>
      <c r="NSK44" s="762"/>
      <c r="NSL44" s="762"/>
      <c r="NSM44" s="762"/>
      <c r="NSN44" s="762"/>
      <c r="NSO44" s="762"/>
      <c r="NSP44" s="762"/>
      <c r="NSQ44" s="762"/>
      <c r="NSR44" s="762"/>
      <c r="NSS44" s="762"/>
      <c r="NST44" s="762"/>
      <c r="NSU44" s="762"/>
      <c r="NSV44" s="762"/>
      <c r="NSW44" s="762"/>
      <c r="NSX44" s="762"/>
      <c r="NSY44" s="762"/>
      <c r="NSZ44" s="762"/>
      <c r="NTA44" s="762"/>
      <c r="NTB44" s="762"/>
      <c r="NTC44" s="762"/>
      <c r="NTD44" s="762"/>
      <c r="NTE44" s="762"/>
      <c r="NTF44" s="762"/>
      <c r="NTG44" s="762"/>
      <c r="NTH44" s="762"/>
      <c r="NTI44" s="762"/>
      <c r="NTJ44" s="762"/>
      <c r="NTK44" s="762"/>
      <c r="NTL44" s="762"/>
      <c r="NTM44" s="762"/>
      <c r="NTN44" s="762"/>
      <c r="NTO44" s="762"/>
      <c r="NTP44" s="762"/>
      <c r="NTQ44" s="762"/>
      <c r="NTR44" s="762"/>
      <c r="NTS44" s="762"/>
      <c r="NTT44" s="762"/>
      <c r="NTU44" s="762"/>
      <c r="NTV44" s="762"/>
      <c r="NTW44" s="762"/>
      <c r="NTX44" s="762"/>
      <c r="NTY44" s="762"/>
      <c r="NTZ44" s="762"/>
      <c r="NUA44" s="762"/>
      <c r="NUB44" s="762"/>
      <c r="NUC44" s="762"/>
      <c r="NUD44" s="762"/>
      <c r="NUE44" s="762"/>
      <c r="NUF44" s="762"/>
      <c r="NUG44" s="762"/>
      <c r="NUH44" s="762"/>
      <c r="NUI44" s="762"/>
      <c r="NUJ44" s="762"/>
      <c r="NUK44" s="762"/>
      <c r="NUL44" s="762"/>
      <c r="NUM44" s="762"/>
      <c r="NUN44" s="762"/>
      <c r="NUO44" s="762"/>
      <c r="NUP44" s="762"/>
      <c r="NUQ44" s="762"/>
      <c r="NUR44" s="762"/>
      <c r="NUS44" s="762"/>
      <c r="NUT44" s="762"/>
      <c r="NUU44" s="762"/>
      <c r="NUV44" s="762"/>
      <c r="NUW44" s="762"/>
      <c r="NUX44" s="762"/>
      <c r="NUY44" s="762"/>
      <c r="NUZ44" s="762"/>
      <c r="NVA44" s="762"/>
      <c r="NVB44" s="762"/>
      <c r="NVC44" s="762"/>
      <c r="NVD44" s="762"/>
      <c r="NVE44" s="762"/>
      <c r="NVF44" s="762"/>
      <c r="NVG44" s="762"/>
      <c r="NVH44" s="762"/>
      <c r="NVI44" s="762"/>
      <c r="NVJ44" s="762"/>
      <c r="NVK44" s="762"/>
      <c r="NVL44" s="762"/>
      <c r="NVM44" s="762"/>
      <c r="NVN44" s="762"/>
      <c r="NVO44" s="762"/>
      <c r="NVP44" s="762"/>
      <c r="NVQ44" s="762"/>
      <c r="NVR44" s="762"/>
      <c r="NVS44" s="762"/>
      <c r="NVT44" s="762"/>
      <c r="NVU44" s="762"/>
      <c r="NVV44" s="762"/>
      <c r="NVW44" s="762"/>
      <c r="NVX44" s="762"/>
      <c r="NVY44" s="762"/>
      <c r="NVZ44" s="762"/>
      <c r="NWA44" s="762"/>
      <c r="NWB44" s="762"/>
      <c r="NWC44" s="762"/>
      <c r="NWD44" s="762"/>
      <c r="NWE44" s="762"/>
      <c r="NWF44" s="762"/>
      <c r="NWG44" s="762"/>
      <c r="NWH44" s="762"/>
      <c r="NWI44" s="762"/>
      <c r="NWJ44" s="762"/>
      <c r="NWK44" s="762"/>
      <c r="NWL44" s="762"/>
      <c r="NWM44" s="762"/>
      <c r="NWN44" s="762"/>
      <c r="NWO44" s="762"/>
      <c r="NWP44" s="762"/>
      <c r="NWQ44" s="762"/>
      <c r="NWR44" s="762"/>
      <c r="NWS44" s="762"/>
      <c r="NWT44" s="762"/>
      <c r="NWU44" s="762"/>
      <c r="NWV44" s="762"/>
      <c r="NWW44" s="762"/>
      <c r="NWX44" s="762"/>
      <c r="NWY44" s="762"/>
      <c r="NWZ44" s="762"/>
      <c r="NXA44" s="762"/>
      <c r="NXB44" s="762"/>
      <c r="NXC44" s="762"/>
      <c r="NXD44" s="762"/>
      <c r="NXE44" s="762"/>
      <c r="NXF44" s="762"/>
      <c r="NXG44" s="762"/>
      <c r="NXH44" s="762"/>
      <c r="NXI44" s="762"/>
      <c r="NXJ44" s="762"/>
      <c r="NXK44" s="762"/>
      <c r="NXL44" s="762"/>
      <c r="NXM44" s="762"/>
      <c r="NXN44" s="762"/>
      <c r="NXO44" s="762"/>
      <c r="NXP44" s="762"/>
      <c r="NXQ44" s="762"/>
      <c r="NXR44" s="762"/>
      <c r="NXS44" s="762"/>
      <c r="NXT44" s="762"/>
      <c r="NXU44" s="762"/>
      <c r="NXV44" s="762"/>
      <c r="NXW44" s="762"/>
      <c r="NXX44" s="762"/>
      <c r="NXY44" s="762"/>
      <c r="NXZ44" s="762"/>
      <c r="NYA44" s="762"/>
      <c r="NYB44" s="762"/>
      <c r="NYC44" s="762"/>
      <c r="NYD44" s="762"/>
      <c r="NYE44" s="762"/>
      <c r="NYF44" s="762"/>
      <c r="NYG44" s="762"/>
      <c r="NYH44" s="762"/>
      <c r="NYI44" s="762"/>
      <c r="NYJ44" s="762"/>
      <c r="NYK44" s="762"/>
      <c r="NYL44" s="762"/>
      <c r="NYM44" s="762"/>
      <c r="NYN44" s="762"/>
      <c r="NYO44" s="762"/>
      <c r="NYP44" s="762"/>
      <c r="NYQ44" s="762"/>
      <c r="NYR44" s="762"/>
      <c r="NYS44" s="762"/>
      <c r="NYT44" s="762"/>
      <c r="NYU44" s="762"/>
      <c r="NYV44" s="762"/>
      <c r="NYW44" s="762"/>
      <c r="NYX44" s="762"/>
      <c r="NYY44" s="762"/>
      <c r="NYZ44" s="762"/>
      <c r="NZA44" s="762"/>
      <c r="NZB44" s="762"/>
      <c r="NZC44" s="762"/>
      <c r="NZD44" s="762"/>
      <c r="NZE44" s="762"/>
      <c r="NZF44" s="762"/>
      <c r="NZG44" s="762"/>
      <c r="NZH44" s="762"/>
      <c r="NZI44" s="762"/>
      <c r="NZJ44" s="762"/>
      <c r="NZK44" s="762"/>
      <c r="NZL44" s="762"/>
      <c r="NZM44" s="762"/>
      <c r="NZN44" s="762"/>
      <c r="NZO44" s="762"/>
      <c r="NZP44" s="762"/>
      <c r="NZQ44" s="762"/>
      <c r="NZR44" s="762"/>
      <c r="NZS44" s="762"/>
      <c r="NZT44" s="762"/>
      <c r="NZU44" s="762"/>
      <c r="NZV44" s="762"/>
      <c r="NZW44" s="762"/>
      <c r="NZX44" s="762"/>
      <c r="NZY44" s="762"/>
      <c r="NZZ44" s="762"/>
      <c r="OAA44" s="762"/>
      <c r="OAB44" s="762"/>
      <c r="OAC44" s="762"/>
      <c r="OAD44" s="762"/>
      <c r="OAE44" s="762"/>
      <c r="OAF44" s="762"/>
      <c r="OAG44" s="762"/>
      <c r="OAH44" s="762"/>
      <c r="OAI44" s="762"/>
      <c r="OAJ44" s="762"/>
      <c r="OAK44" s="762"/>
      <c r="OAL44" s="762"/>
      <c r="OAM44" s="762"/>
      <c r="OAN44" s="762"/>
      <c r="OAO44" s="762"/>
      <c r="OAP44" s="762"/>
      <c r="OAQ44" s="762"/>
      <c r="OAR44" s="762"/>
      <c r="OAS44" s="762"/>
      <c r="OAT44" s="762"/>
      <c r="OAU44" s="762"/>
      <c r="OAV44" s="762"/>
      <c r="OAW44" s="762"/>
      <c r="OAX44" s="762"/>
      <c r="OAY44" s="762"/>
      <c r="OAZ44" s="762"/>
      <c r="OBA44" s="762"/>
      <c r="OBB44" s="762"/>
      <c r="OBC44" s="762"/>
      <c r="OBD44" s="762"/>
      <c r="OBE44" s="762"/>
      <c r="OBF44" s="762"/>
      <c r="OBG44" s="762"/>
      <c r="OBH44" s="762"/>
      <c r="OBI44" s="762"/>
      <c r="OBJ44" s="762"/>
      <c r="OBK44" s="762"/>
      <c r="OBL44" s="762"/>
      <c r="OBM44" s="762"/>
      <c r="OBN44" s="762"/>
      <c r="OBO44" s="762"/>
      <c r="OBP44" s="762"/>
      <c r="OBQ44" s="762"/>
      <c r="OBR44" s="762"/>
      <c r="OBS44" s="762"/>
      <c r="OBT44" s="762"/>
      <c r="OBU44" s="762"/>
      <c r="OBV44" s="762"/>
      <c r="OBW44" s="762"/>
      <c r="OBX44" s="762"/>
      <c r="OBY44" s="762"/>
      <c r="OBZ44" s="762"/>
      <c r="OCA44" s="762"/>
      <c r="OCB44" s="762"/>
      <c r="OCC44" s="762"/>
      <c r="OCD44" s="762"/>
      <c r="OCE44" s="762"/>
      <c r="OCF44" s="762"/>
      <c r="OCG44" s="762"/>
      <c r="OCH44" s="762"/>
      <c r="OCI44" s="762"/>
      <c r="OCJ44" s="762"/>
      <c r="OCK44" s="762"/>
      <c r="OCL44" s="762"/>
      <c r="OCM44" s="762"/>
      <c r="OCN44" s="762"/>
      <c r="OCO44" s="762"/>
      <c r="OCP44" s="762"/>
      <c r="OCQ44" s="762"/>
      <c r="OCR44" s="762"/>
      <c r="OCS44" s="762"/>
      <c r="OCT44" s="762"/>
      <c r="OCU44" s="762"/>
      <c r="OCV44" s="762"/>
      <c r="OCW44" s="762"/>
      <c r="OCX44" s="762"/>
      <c r="OCY44" s="762"/>
      <c r="OCZ44" s="762"/>
      <c r="ODA44" s="762"/>
      <c r="ODB44" s="762"/>
      <c r="ODC44" s="762"/>
      <c r="ODD44" s="762"/>
      <c r="ODE44" s="762"/>
      <c r="ODF44" s="762"/>
      <c r="ODG44" s="762"/>
      <c r="ODH44" s="762"/>
      <c r="ODI44" s="762"/>
      <c r="ODJ44" s="762"/>
      <c r="ODK44" s="762"/>
      <c r="ODL44" s="762"/>
      <c r="ODM44" s="762"/>
      <c r="ODN44" s="762"/>
      <c r="ODO44" s="762"/>
      <c r="ODP44" s="762"/>
      <c r="ODQ44" s="762"/>
      <c r="ODR44" s="762"/>
      <c r="ODS44" s="762"/>
      <c r="ODT44" s="762"/>
      <c r="ODU44" s="762"/>
      <c r="ODV44" s="762"/>
      <c r="ODW44" s="762"/>
      <c r="ODX44" s="762"/>
      <c r="ODY44" s="762"/>
      <c r="ODZ44" s="762"/>
      <c r="OEA44" s="762"/>
      <c r="OEB44" s="762"/>
      <c r="OEC44" s="762"/>
      <c r="OED44" s="762"/>
      <c r="OEE44" s="762"/>
      <c r="OEF44" s="762"/>
      <c r="OEG44" s="762"/>
      <c r="OEH44" s="762"/>
      <c r="OEI44" s="762"/>
      <c r="OEJ44" s="762"/>
      <c r="OEK44" s="762"/>
      <c r="OEL44" s="762"/>
      <c r="OEM44" s="762"/>
      <c r="OEN44" s="762"/>
      <c r="OEO44" s="762"/>
      <c r="OEP44" s="762"/>
      <c r="OEQ44" s="762"/>
      <c r="OER44" s="762"/>
      <c r="OES44" s="762"/>
      <c r="OET44" s="762"/>
      <c r="OEU44" s="762"/>
      <c r="OEV44" s="762"/>
      <c r="OEW44" s="762"/>
      <c r="OEX44" s="762"/>
      <c r="OEY44" s="762"/>
      <c r="OEZ44" s="762"/>
      <c r="OFA44" s="762"/>
      <c r="OFB44" s="762"/>
      <c r="OFC44" s="762"/>
      <c r="OFD44" s="762"/>
      <c r="OFE44" s="762"/>
      <c r="OFF44" s="762"/>
      <c r="OFG44" s="762"/>
      <c r="OFH44" s="762"/>
      <c r="OFI44" s="762"/>
      <c r="OFJ44" s="762"/>
      <c r="OFK44" s="762"/>
      <c r="OFL44" s="762"/>
      <c r="OFM44" s="762"/>
      <c r="OFN44" s="762"/>
      <c r="OFO44" s="762"/>
      <c r="OFP44" s="762"/>
      <c r="OFQ44" s="762"/>
      <c r="OFR44" s="762"/>
      <c r="OFS44" s="762"/>
      <c r="OFT44" s="762"/>
      <c r="OFU44" s="762"/>
      <c r="OFV44" s="762"/>
      <c r="OFW44" s="762"/>
      <c r="OFX44" s="762"/>
      <c r="OFY44" s="762"/>
      <c r="OFZ44" s="762"/>
      <c r="OGA44" s="762"/>
      <c r="OGB44" s="762"/>
      <c r="OGC44" s="762"/>
      <c r="OGD44" s="762"/>
      <c r="OGE44" s="762"/>
      <c r="OGF44" s="762"/>
      <c r="OGG44" s="762"/>
      <c r="OGH44" s="762"/>
      <c r="OGI44" s="762"/>
      <c r="OGJ44" s="762"/>
      <c r="OGK44" s="762"/>
      <c r="OGL44" s="762"/>
      <c r="OGM44" s="762"/>
      <c r="OGN44" s="762"/>
      <c r="OGO44" s="762"/>
      <c r="OGP44" s="762"/>
      <c r="OGQ44" s="762"/>
      <c r="OGR44" s="762"/>
      <c r="OGS44" s="762"/>
      <c r="OGT44" s="762"/>
      <c r="OGU44" s="762"/>
      <c r="OGV44" s="762"/>
      <c r="OGW44" s="762"/>
      <c r="OGX44" s="762"/>
      <c r="OGY44" s="762"/>
      <c r="OGZ44" s="762"/>
      <c r="OHA44" s="762"/>
      <c r="OHB44" s="762"/>
      <c r="OHC44" s="762"/>
      <c r="OHD44" s="762"/>
      <c r="OHE44" s="762"/>
      <c r="OHF44" s="762"/>
      <c r="OHG44" s="762"/>
      <c r="OHH44" s="762"/>
      <c r="OHI44" s="762"/>
      <c r="OHJ44" s="762"/>
      <c r="OHK44" s="762"/>
      <c r="OHL44" s="762"/>
      <c r="OHM44" s="762"/>
      <c r="OHN44" s="762"/>
      <c r="OHO44" s="762"/>
      <c r="OHP44" s="762"/>
      <c r="OHQ44" s="762"/>
      <c r="OHR44" s="762"/>
      <c r="OHS44" s="762"/>
      <c r="OHT44" s="762"/>
      <c r="OHU44" s="762"/>
      <c r="OHV44" s="762"/>
      <c r="OHW44" s="762"/>
      <c r="OHX44" s="762"/>
      <c r="OHY44" s="762"/>
      <c r="OHZ44" s="762"/>
      <c r="OIA44" s="762"/>
      <c r="OIB44" s="762"/>
      <c r="OIC44" s="762"/>
      <c r="OID44" s="762"/>
      <c r="OIE44" s="762"/>
      <c r="OIF44" s="762"/>
      <c r="OIG44" s="762"/>
      <c r="OIH44" s="762"/>
      <c r="OII44" s="762"/>
      <c r="OIJ44" s="762"/>
      <c r="OIK44" s="762"/>
      <c r="OIL44" s="762"/>
      <c r="OIM44" s="762"/>
      <c r="OIN44" s="762"/>
      <c r="OIO44" s="762"/>
      <c r="OIP44" s="762"/>
      <c r="OIQ44" s="762"/>
      <c r="OIR44" s="762"/>
      <c r="OIS44" s="762"/>
      <c r="OIT44" s="762"/>
      <c r="OIU44" s="762"/>
      <c r="OIV44" s="762"/>
      <c r="OIW44" s="762"/>
      <c r="OIX44" s="762"/>
      <c r="OIY44" s="762"/>
      <c r="OIZ44" s="762"/>
      <c r="OJA44" s="762"/>
      <c r="OJB44" s="762"/>
      <c r="OJC44" s="762"/>
      <c r="OJD44" s="762"/>
      <c r="OJE44" s="762"/>
      <c r="OJF44" s="762"/>
      <c r="OJG44" s="762"/>
      <c r="OJH44" s="762"/>
      <c r="OJI44" s="762"/>
      <c r="OJJ44" s="762"/>
      <c r="OJK44" s="762"/>
      <c r="OJL44" s="762"/>
      <c r="OJM44" s="762"/>
      <c r="OJN44" s="762"/>
      <c r="OJO44" s="762"/>
      <c r="OJP44" s="762"/>
      <c r="OJQ44" s="762"/>
      <c r="OJR44" s="762"/>
      <c r="OJS44" s="762"/>
      <c r="OJT44" s="762"/>
      <c r="OJU44" s="762"/>
      <c r="OJV44" s="762"/>
      <c r="OJW44" s="762"/>
      <c r="OJX44" s="762"/>
      <c r="OJY44" s="762"/>
      <c r="OJZ44" s="762"/>
      <c r="OKA44" s="762"/>
      <c r="OKB44" s="762"/>
      <c r="OKC44" s="762"/>
      <c r="OKD44" s="762"/>
      <c r="OKE44" s="762"/>
      <c r="OKF44" s="762"/>
      <c r="OKG44" s="762"/>
      <c r="OKH44" s="762"/>
      <c r="OKI44" s="762"/>
      <c r="OKJ44" s="762"/>
      <c r="OKK44" s="762"/>
      <c r="OKL44" s="762"/>
      <c r="OKM44" s="762"/>
      <c r="OKN44" s="762"/>
      <c r="OKO44" s="762"/>
      <c r="OKP44" s="762"/>
      <c r="OKQ44" s="762"/>
      <c r="OKR44" s="762"/>
      <c r="OKS44" s="762"/>
      <c r="OKT44" s="762"/>
      <c r="OKU44" s="762"/>
      <c r="OKV44" s="762"/>
      <c r="OKW44" s="762"/>
      <c r="OKX44" s="762"/>
      <c r="OKY44" s="762"/>
      <c r="OKZ44" s="762"/>
      <c r="OLA44" s="762"/>
      <c r="OLB44" s="762"/>
      <c r="OLC44" s="762"/>
      <c r="OLD44" s="762"/>
      <c r="OLE44" s="762"/>
      <c r="OLF44" s="762"/>
      <c r="OLG44" s="762"/>
      <c r="OLH44" s="762"/>
      <c r="OLI44" s="762"/>
      <c r="OLJ44" s="762"/>
      <c r="OLK44" s="762"/>
      <c r="OLL44" s="762"/>
      <c r="OLM44" s="762"/>
      <c r="OLN44" s="762"/>
      <c r="OLO44" s="762"/>
      <c r="OLP44" s="762"/>
      <c r="OLQ44" s="762"/>
      <c r="OLR44" s="762"/>
      <c r="OLS44" s="762"/>
      <c r="OLT44" s="762"/>
      <c r="OLU44" s="762"/>
      <c r="OLV44" s="762"/>
      <c r="OLW44" s="762"/>
      <c r="OLX44" s="762"/>
      <c r="OLY44" s="762"/>
      <c r="OLZ44" s="762"/>
      <c r="OMA44" s="762"/>
      <c r="OMB44" s="762"/>
      <c r="OMC44" s="762"/>
      <c r="OMD44" s="762"/>
      <c r="OME44" s="762"/>
      <c r="OMF44" s="762"/>
      <c r="OMG44" s="762"/>
      <c r="OMH44" s="762"/>
      <c r="OMI44" s="762"/>
      <c r="OMJ44" s="762"/>
      <c r="OMK44" s="762"/>
      <c r="OML44" s="762"/>
      <c r="OMM44" s="762"/>
      <c r="OMN44" s="762"/>
      <c r="OMO44" s="762"/>
      <c r="OMP44" s="762"/>
      <c r="OMQ44" s="762"/>
      <c r="OMR44" s="762"/>
      <c r="OMS44" s="762"/>
      <c r="OMT44" s="762"/>
      <c r="OMU44" s="762"/>
      <c r="OMV44" s="762"/>
      <c r="OMW44" s="762"/>
      <c r="OMX44" s="762"/>
      <c r="OMY44" s="762"/>
      <c r="OMZ44" s="762"/>
      <c r="ONA44" s="762"/>
      <c r="ONB44" s="762"/>
      <c r="ONC44" s="762"/>
      <c r="OND44" s="762"/>
      <c r="ONE44" s="762"/>
      <c r="ONF44" s="762"/>
      <c r="ONG44" s="762"/>
      <c r="ONH44" s="762"/>
      <c r="ONI44" s="762"/>
      <c r="ONJ44" s="762"/>
      <c r="ONK44" s="762"/>
      <c r="ONL44" s="762"/>
      <c r="ONM44" s="762"/>
      <c r="ONN44" s="762"/>
      <c r="ONO44" s="762"/>
      <c r="ONP44" s="762"/>
      <c r="ONQ44" s="762"/>
      <c r="ONR44" s="762"/>
      <c r="ONS44" s="762"/>
      <c r="ONT44" s="762"/>
      <c r="ONU44" s="762"/>
      <c r="ONV44" s="762"/>
      <c r="ONW44" s="762"/>
      <c r="ONX44" s="762"/>
      <c r="ONY44" s="762"/>
      <c r="ONZ44" s="762"/>
      <c r="OOA44" s="762"/>
      <c r="OOB44" s="762"/>
      <c r="OOC44" s="762"/>
      <c r="OOD44" s="762"/>
      <c r="OOE44" s="762"/>
      <c r="OOF44" s="762"/>
      <c r="OOG44" s="762"/>
      <c r="OOH44" s="762"/>
      <c r="OOI44" s="762"/>
      <c r="OOJ44" s="762"/>
      <c r="OOK44" s="762"/>
      <c r="OOL44" s="762"/>
      <c r="OOM44" s="762"/>
      <c r="OON44" s="762"/>
      <c r="OOO44" s="762"/>
      <c r="OOP44" s="762"/>
      <c r="OOQ44" s="762"/>
      <c r="OOR44" s="762"/>
      <c r="OOS44" s="762"/>
      <c r="OOT44" s="762"/>
      <c r="OOU44" s="762"/>
      <c r="OOV44" s="762"/>
      <c r="OOW44" s="762"/>
      <c r="OOX44" s="762"/>
      <c r="OOY44" s="762"/>
      <c r="OOZ44" s="762"/>
      <c r="OPA44" s="762"/>
      <c r="OPB44" s="762"/>
      <c r="OPC44" s="762"/>
      <c r="OPD44" s="762"/>
      <c r="OPE44" s="762"/>
      <c r="OPF44" s="762"/>
      <c r="OPG44" s="762"/>
      <c r="OPH44" s="762"/>
      <c r="OPI44" s="762"/>
      <c r="OPJ44" s="762"/>
      <c r="OPK44" s="762"/>
      <c r="OPL44" s="762"/>
      <c r="OPM44" s="762"/>
      <c r="OPN44" s="762"/>
      <c r="OPO44" s="762"/>
      <c r="OPP44" s="762"/>
      <c r="OPQ44" s="762"/>
      <c r="OPR44" s="762"/>
      <c r="OPS44" s="762"/>
      <c r="OPT44" s="762"/>
      <c r="OPU44" s="762"/>
      <c r="OPV44" s="762"/>
      <c r="OPW44" s="762"/>
      <c r="OPX44" s="762"/>
      <c r="OPY44" s="762"/>
      <c r="OPZ44" s="762"/>
      <c r="OQA44" s="762"/>
      <c r="OQB44" s="762"/>
      <c r="OQC44" s="762"/>
      <c r="OQD44" s="762"/>
      <c r="OQE44" s="762"/>
      <c r="OQF44" s="762"/>
      <c r="OQG44" s="762"/>
      <c r="OQH44" s="762"/>
      <c r="OQI44" s="762"/>
      <c r="OQJ44" s="762"/>
      <c r="OQK44" s="762"/>
      <c r="OQL44" s="762"/>
      <c r="OQM44" s="762"/>
      <c r="OQN44" s="762"/>
      <c r="OQO44" s="762"/>
      <c r="OQP44" s="762"/>
      <c r="OQQ44" s="762"/>
      <c r="OQR44" s="762"/>
      <c r="OQS44" s="762"/>
      <c r="OQT44" s="762"/>
      <c r="OQU44" s="762"/>
      <c r="OQV44" s="762"/>
      <c r="OQW44" s="762"/>
      <c r="OQX44" s="762"/>
      <c r="OQY44" s="762"/>
      <c r="OQZ44" s="762"/>
      <c r="ORA44" s="762"/>
      <c r="ORB44" s="762"/>
      <c r="ORC44" s="762"/>
      <c r="ORD44" s="762"/>
      <c r="ORE44" s="762"/>
      <c r="ORF44" s="762"/>
      <c r="ORG44" s="762"/>
      <c r="ORH44" s="762"/>
      <c r="ORI44" s="762"/>
      <c r="ORJ44" s="762"/>
      <c r="ORK44" s="762"/>
      <c r="ORL44" s="762"/>
      <c r="ORM44" s="762"/>
      <c r="ORN44" s="762"/>
      <c r="ORO44" s="762"/>
      <c r="ORP44" s="762"/>
      <c r="ORQ44" s="762"/>
      <c r="ORR44" s="762"/>
      <c r="ORS44" s="762"/>
      <c r="ORT44" s="762"/>
      <c r="ORU44" s="762"/>
      <c r="ORV44" s="762"/>
      <c r="ORW44" s="762"/>
      <c r="ORX44" s="762"/>
      <c r="ORY44" s="762"/>
      <c r="ORZ44" s="762"/>
      <c r="OSA44" s="762"/>
      <c r="OSB44" s="762"/>
      <c r="OSC44" s="762"/>
      <c r="OSD44" s="762"/>
      <c r="OSE44" s="762"/>
      <c r="OSF44" s="762"/>
      <c r="OSG44" s="762"/>
      <c r="OSH44" s="762"/>
      <c r="OSI44" s="762"/>
      <c r="OSJ44" s="762"/>
      <c r="OSK44" s="762"/>
      <c r="OSL44" s="762"/>
      <c r="OSM44" s="762"/>
      <c r="OSN44" s="762"/>
      <c r="OSO44" s="762"/>
      <c r="OSP44" s="762"/>
      <c r="OSQ44" s="762"/>
      <c r="OSR44" s="762"/>
      <c r="OSS44" s="762"/>
      <c r="OST44" s="762"/>
      <c r="OSU44" s="762"/>
      <c r="OSV44" s="762"/>
      <c r="OSW44" s="762"/>
      <c r="OSX44" s="762"/>
      <c r="OSY44" s="762"/>
      <c r="OSZ44" s="762"/>
      <c r="OTA44" s="762"/>
      <c r="OTB44" s="762"/>
      <c r="OTC44" s="762"/>
      <c r="OTD44" s="762"/>
      <c r="OTE44" s="762"/>
      <c r="OTF44" s="762"/>
      <c r="OTG44" s="762"/>
      <c r="OTH44" s="762"/>
      <c r="OTI44" s="762"/>
      <c r="OTJ44" s="762"/>
      <c r="OTK44" s="762"/>
      <c r="OTL44" s="762"/>
      <c r="OTM44" s="762"/>
      <c r="OTN44" s="762"/>
      <c r="OTO44" s="762"/>
      <c r="OTP44" s="762"/>
      <c r="OTQ44" s="762"/>
      <c r="OTR44" s="762"/>
      <c r="OTS44" s="762"/>
      <c r="OTT44" s="762"/>
      <c r="OTU44" s="762"/>
      <c r="OTV44" s="762"/>
      <c r="OTW44" s="762"/>
      <c r="OTX44" s="762"/>
      <c r="OTY44" s="762"/>
      <c r="OTZ44" s="762"/>
      <c r="OUA44" s="762"/>
      <c r="OUB44" s="762"/>
      <c r="OUC44" s="762"/>
      <c r="OUD44" s="762"/>
      <c r="OUE44" s="762"/>
      <c r="OUF44" s="762"/>
      <c r="OUG44" s="762"/>
      <c r="OUH44" s="762"/>
      <c r="OUI44" s="762"/>
      <c r="OUJ44" s="762"/>
      <c r="OUK44" s="762"/>
      <c r="OUL44" s="762"/>
      <c r="OUM44" s="762"/>
      <c r="OUN44" s="762"/>
      <c r="OUO44" s="762"/>
      <c r="OUP44" s="762"/>
      <c r="OUQ44" s="762"/>
      <c r="OUR44" s="762"/>
      <c r="OUS44" s="762"/>
      <c r="OUT44" s="762"/>
      <c r="OUU44" s="762"/>
      <c r="OUV44" s="762"/>
      <c r="OUW44" s="762"/>
      <c r="OUX44" s="762"/>
      <c r="OUY44" s="762"/>
      <c r="OUZ44" s="762"/>
      <c r="OVA44" s="762"/>
      <c r="OVB44" s="762"/>
      <c r="OVC44" s="762"/>
      <c r="OVD44" s="762"/>
      <c r="OVE44" s="762"/>
      <c r="OVF44" s="762"/>
      <c r="OVG44" s="762"/>
      <c r="OVH44" s="762"/>
      <c r="OVI44" s="762"/>
      <c r="OVJ44" s="762"/>
      <c r="OVK44" s="762"/>
      <c r="OVL44" s="762"/>
      <c r="OVM44" s="762"/>
      <c r="OVN44" s="762"/>
      <c r="OVO44" s="762"/>
      <c r="OVP44" s="762"/>
      <c r="OVQ44" s="762"/>
      <c r="OVR44" s="762"/>
      <c r="OVS44" s="762"/>
      <c r="OVT44" s="762"/>
      <c r="OVU44" s="762"/>
      <c r="OVV44" s="762"/>
      <c r="OVW44" s="762"/>
      <c r="OVX44" s="762"/>
      <c r="OVY44" s="762"/>
      <c r="OVZ44" s="762"/>
      <c r="OWA44" s="762"/>
      <c r="OWB44" s="762"/>
      <c r="OWC44" s="762"/>
      <c r="OWD44" s="762"/>
      <c r="OWE44" s="762"/>
      <c r="OWF44" s="762"/>
      <c r="OWG44" s="762"/>
      <c r="OWH44" s="762"/>
      <c r="OWI44" s="762"/>
      <c r="OWJ44" s="762"/>
      <c r="OWK44" s="762"/>
      <c r="OWL44" s="762"/>
      <c r="OWM44" s="762"/>
      <c r="OWN44" s="762"/>
      <c r="OWO44" s="762"/>
      <c r="OWP44" s="762"/>
      <c r="OWQ44" s="762"/>
      <c r="OWR44" s="762"/>
      <c r="OWS44" s="762"/>
      <c r="OWT44" s="762"/>
      <c r="OWU44" s="762"/>
      <c r="OWV44" s="762"/>
      <c r="OWW44" s="762"/>
      <c r="OWX44" s="762"/>
      <c r="OWY44" s="762"/>
      <c r="OWZ44" s="762"/>
      <c r="OXA44" s="762"/>
      <c r="OXB44" s="762"/>
      <c r="OXC44" s="762"/>
      <c r="OXD44" s="762"/>
      <c r="OXE44" s="762"/>
      <c r="OXF44" s="762"/>
      <c r="OXG44" s="762"/>
      <c r="OXH44" s="762"/>
      <c r="OXI44" s="762"/>
      <c r="OXJ44" s="762"/>
      <c r="OXK44" s="762"/>
      <c r="OXL44" s="762"/>
      <c r="OXM44" s="762"/>
      <c r="OXN44" s="762"/>
      <c r="OXO44" s="762"/>
      <c r="OXP44" s="762"/>
      <c r="OXQ44" s="762"/>
      <c r="OXR44" s="762"/>
      <c r="OXS44" s="762"/>
      <c r="OXT44" s="762"/>
      <c r="OXU44" s="762"/>
      <c r="OXV44" s="762"/>
      <c r="OXW44" s="762"/>
      <c r="OXX44" s="762"/>
      <c r="OXY44" s="762"/>
      <c r="OXZ44" s="762"/>
      <c r="OYA44" s="762"/>
      <c r="OYB44" s="762"/>
      <c r="OYC44" s="762"/>
      <c r="OYD44" s="762"/>
      <c r="OYE44" s="762"/>
      <c r="OYF44" s="762"/>
      <c r="OYG44" s="762"/>
      <c r="OYH44" s="762"/>
      <c r="OYI44" s="762"/>
      <c r="OYJ44" s="762"/>
      <c r="OYK44" s="762"/>
      <c r="OYL44" s="762"/>
      <c r="OYM44" s="762"/>
      <c r="OYN44" s="762"/>
      <c r="OYO44" s="762"/>
      <c r="OYP44" s="762"/>
      <c r="OYQ44" s="762"/>
      <c r="OYR44" s="762"/>
      <c r="OYS44" s="762"/>
      <c r="OYT44" s="762"/>
      <c r="OYU44" s="762"/>
      <c r="OYV44" s="762"/>
      <c r="OYW44" s="762"/>
      <c r="OYX44" s="762"/>
      <c r="OYY44" s="762"/>
      <c r="OYZ44" s="762"/>
      <c r="OZA44" s="762"/>
      <c r="OZB44" s="762"/>
      <c r="OZC44" s="762"/>
      <c r="OZD44" s="762"/>
      <c r="OZE44" s="762"/>
      <c r="OZF44" s="762"/>
      <c r="OZG44" s="762"/>
      <c r="OZH44" s="762"/>
      <c r="OZI44" s="762"/>
      <c r="OZJ44" s="762"/>
      <c r="OZK44" s="762"/>
      <c r="OZL44" s="762"/>
      <c r="OZM44" s="762"/>
      <c r="OZN44" s="762"/>
      <c r="OZO44" s="762"/>
      <c r="OZP44" s="762"/>
      <c r="OZQ44" s="762"/>
      <c r="OZR44" s="762"/>
      <c r="OZS44" s="762"/>
      <c r="OZT44" s="762"/>
      <c r="OZU44" s="762"/>
      <c r="OZV44" s="762"/>
      <c r="OZW44" s="762"/>
      <c r="OZX44" s="762"/>
      <c r="OZY44" s="762"/>
      <c r="OZZ44" s="762"/>
      <c r="PAA44" s="762"/>
      <c r="PAB44" s="762"/>
      <c r="PAC44" s="762"/>
      <c r="PAD44" s="762"/>
      <c r="PAE44" s="762"/>
      <c r="PAF44" s="762"/>
      <c r="PAG44" s="762"/>
      <c r="PAH44" s="762"/>
      <c r="PAI44" s="762"/>
      <c r="PAJ44" s="762"/>
      <c r="PAK44" s="762"/>
      <c r="PAL44" s="762"/>
      <c r="PAM44" s="762"/>
      <c r="PAN44" s="762"/>
      <c r="PAO44" s="762"/>
      <c r="PAP44" s="762"/>
      <c r="PAQ44" s="762"/>
      <c r="PAR44" s="762"/>
      <c r="PAS44" s="762"/>
      <c r="PAT44" s="762"/>
      <c r="PAU44" s="762"/>
      <c r="PAV44" s="762"/>
      <c r="PAW44" s="762"/>
      <c r="PAX44" s="762"/>
      <c r="PAY44" s="762"/>
      <c r="PAZ44" s="762"/>
      <c r="PBA44" s="762"/>
      <c r="PBB44" s="762"/>
      <c r="PBC44" s="762"/>
      <c r="PBD44" s="762"/>
      <c r="PBE44" s="762"/>
      <c r="PBF44" s="762"/>
      <c r="PBG44" s="762"/>
      <c r="PBH44" s="762"/>
      <c r="PBI44" s="762"/>
      <c r="PBJ44" s="762"/>
      <c r="PBK44" s="762"/>
      <c r="PBL44" s="762"/>
      <c r="PBM44" s="762"/>
      <c r="PBN44" s="762"/>
      <c r="PBO44" s="762"/>
      <c r="PBP44" s="762"/>
      <c r="PBQ44" s="762"/>
      <c r="PBR44" s="762"/>
      <c r="PBS44" s="762"/>
      <c r="PBT44" s="762"/>
      <c r="PBU44" s="762"/>
      <c r="PBV44" s="762"/>
      <c r="PBW44" s="762"/>
      <c r="PBX44" s="762"/>
      <c r="PBY44" s="762"/>
      <c r="PBZ44" s="762"/>
      <c r="PCA44" s="762"/>
      <c r="PCB44" s="762"/>
      <c r="PCC44" s="762"/>
      <c r="PCD44" s="762"/>
      <c r="PCE44" s="762"/>
      <c r="PCF44" s="762"/>
      <c r="PCG44" s="762"/>
      <c r="PCH44" s="762"/>
      <c r="PCI44" s="762"/>
      <c r="PCJ44" s="762"/>
      <c r="PCK44" s="762"/>
      <c r="PCL44" s="762"/>
      <c r="PCM44" s="762"/>
      <c r="PCN44" s="762"/>
      <c r="PCO44" s="762"/>
      <c r="PCP44" s="762"/>
      <c r="PCQ44" s="762"/>
      <c r="PCR44" s="762"/>
      <c r="PCS44" s="762"/>
      <c r="PCT44" s="762"/>
      <c r="PCU44" s="762"/>
      <c r="PCV44" s="762"/>
      <c r="PCW44" s="762"/>
      <c r="PCX44" s="762"/>
      <c r="PCY44" s="762"/>
      <c r="PCZ44" s="762"/>
      <c r="PDA44" s="762"/>
      <c r="PDB44" s="762"/>
      <c r="PDC44" s="762"/>
      <c r="PDD44" s="762"/>
      <c r="PDE44" s="762"/>
      <c r="PDF44" s="762"/>
      <c r="PDG44" s="762"/>
      <c r="PDH44" s="762"/>
      <c r="PDI44" s="762"/>
      <c r="PDJ44" s="762"/>
      <c r="PDK44" s="762"/>
      <c r="PDL44" s="762"/>
      <c r="PDM44" s="762"/>
      <c r="PDN44" s="762"/>
      <c r="PDO44" s="762"/>
      <c r="PDP44" s="762"/>
      <c r="PDQ44" s="762"/>
      <c r="PDR44" s="762"/>
      <c r="PDS44" s="762"/>
      <c r="PDT44" s="762"/>
      <c r="PDU44" s="762"/>
      <c r="PDV44" s="762"/>
      <c r="PDW44" s="762"/>
      <c r="PDX44" s="762"/>
      <c r="PDY44" s="762"/>
      <c r="PDZ44" s="762"/>
      <c r="PEA44" s="762"/>
      <c r="PEB44" s="762"/>
      <c r="PEC44" s="762"/>
      <c r="PED44" s="762"/>
      <c r="PEE44" s="762"/>
      <c r="PEF44" s="762"/>
      <c r="PEG44" s="762"/>
      <c r="PEH44" s="762"/>
      <c r="PEI44" s="762"/>
      <c r="PEJ44" s="762"/>
      <c r="PEK44" s="762"/>
      <c r="PEL44" s="762"/>
      <c r="PEM44" s="762"/>
      <c r="PEN44" s="762"/>
      <c r="PEO44" s="762"/>
      <c r="PEP44" s="762"/>
      <c r="PEQ44" s="762"/>
      <c r="PER44" s="762"/>
      <c r="PES44" s="762"/>
      <c r="PET44" s="762"/>
      <c r="PEU44" s="762"/>
      <c r="PEV44" s="762"/>
      <c r="PEW44" s="762"/>
      <c r="PEX44" s="762"/>
      <c r="PEY44" s="762"/>
      <c r="PEZ44" s="762"/>
      <c r="PFA44" s="762"/>
      <c r="PFB44" s="762"/>
      <c r="PFC44" s="762"/>
      <c r="PFD44" s="762"/>
      <c r="PFE44" s="762"/>
      <c r="PFF44" s="762"/>
      <c r="PFG44" s="762"/>
      <c r="PFH44" s="762"/>
      <c r="PFI44" s="762"/>
      <c r="PFJ44" s="762"/>
      <c r="PFK44" s="762"/>
      <c r="PFL44" s="762"/>
      <c r="PFM44" s="762"/>
      <c r="PFN44" s="762"/>
      <c r="PFO44" s="762"/>
      <c r="PFP44" s="762"/>
      <c r="PFQ44" s="762"/>
      <c r="PFR44" s="762"/>
      <c r="PFS44" s="762"/>
      <c r="PFT44" s="762"/>
      <c r="PFU44" s="762"/>
      <c r="PFV44" s="762"/>
      <c r="PFW44" s="762"/>
      <c r="PFX44" s="762"/>
      <c r="PFY44" s="762"/>
      <c r="PFZ44" s="762"/>
      <c r="PGA44" s="762"/>
      <c r="PGB44" s="762"/>
      <c r="PGC44" s="762"/>
      <c r="PGD44" s="762"/>
      <c r="PGE44" s="762"/>
      <c r="PGF44" s="762"/>
      <c r="PGG44" s="762"/>
      <c r="PGH44" s="762"/>
      <c r="PGI44" s="762"/>
      <c r="PGJ44" s="762"/>
      <c r="PGK44" s="762"/>
      <c r="PGL44" s="762"/>
      <c r="PGM44" s="762"/>
      <c r="PGN44" s="762"/>
      <c r="PGO44" s="762"/>
      <c r="PGP44" s="762"/>
      <c r="PGQ44" s="762"/>
      <c r="PGR44" s="762"/>
      <c r="PGS44" s="762"/>
      <c r="PGT44" s="762"/>
      <c r="PGU44" s="762"/>
      <c r="PGV44" s="762"/>
      <c r="PGW44" s="762"/>
      <c r="PGX44" s="762"/>
      <c r="PGY44" s="762"/>
      <c r="PGZ44" s="762"/>
      <c r="PHA44" s="762"/>
      <c r="PHB44" s="762"/>
      <c r="PHC44" s="762"/>
      <c r="PHD44" s="762"/>
      <c r="PHE44" s="762"/>
      <c r="PHF44" s="762"/>
      <c r="PHG44" s="762"/>
      <c r="PHH44" s="762"/>
      <c r="PHI44" s="762"/>
      <c r="PHJ44" s="762"/>
      <c r="PHK44" s="762"/>
      <c r="PHL44" s="762"/>
      <c r="PHM44" s="762"/>
      <c r="PHN44" s="762"/>
      <c r="PHO44" s="762"/>
      <c r="PHP44" s="762"/>
      <c r="PHQ44" s="762"/>
      <c r="PHR44" s="762"/>
      <c r="PHS44" s="762"/>
      <c r="PHT44" s="762"/>
      <c r="PHU44" s="762"/>
      <c r="PHV44" s="762"/>
      <c r="PHW44" s="762"/>
      <c r="PHX44" s="762"/>
      <c r="PHY44" s="762"/>
      <c r="PHZ44" s="762"/>
      <c r="PIA44" s="762"/>
      <c r="PIB44" s="762"/>
      <c r="PIC44" s="762"/>
      <c r="PID44" s="762"/>
      <c r="PIE44" s="762"/>
      <c r="PIF44" s="762"/>
      <c r="PIG44" s="762"/>
      <c r="PIH44" s="762"/>
      <c r="PII44" s="762"/>
      <c r="PIJ44" s="762"/>
      <c r="PIK44" s="762"/>
      <c r="PIL44" s="762"/>
      <c r="PIM44" s="762"/>
      <c r="PIN44" s="762"/>
      <c r="PIO44" s="762"/>
      <c r="PIP44" s="762"/>
      <c r="PIQ44" s="762"/>
      <c r="PIR44" s="762"/>
      <c r="PIS44" s="762"/>
      <c r="PIT44" s="762"/>
      <c r="PIU44" s="762"/>
      <c r="PIV44" s="762"/>
      <c r="PIW44" s="762"/>
      <c r="PIX44" s="762"/>
      <c r="PIY44" s="762"/>
      <c r="PIZ44" s="762"/>
      <c r="PJA44" s="762"/>
      <c r="PJB44" s="762"/>
      <c r="PJC44" s="762"/>
      <c r="PJD44" s="762"/>
      <c r="PJE44" s="762"/>
      <c r="PJF44" s="762"/>
      <c r="PJG44" s="762"/>
      <c r="PJH44" s="762"/>
      <c r="PJI44" s="762"/>
      <c r="PJJ44" s="762"/>
      <c r="PJK44" s="762"/>
      <c r="PJL44" s="762"/>
      <c r="PJM44" s="762"/>
      <c r="PJN44" s="762"/>
      <c r="PJO44" s="762"/>
      <c r="PJP44" s="762"/>
      <c r="PJQ44" s="762"/>
      <c r="PJR44" s="762"/>
      <c r="PJS44" s="762"/>
      <c r="PJT44" s="762"/>
      <c r="PJU44" s="762"/>
      <c r="PJV44" s="762"/>
      <c r="PJW44" s="762"/>
      <c r="PJX44" s="762"/>
      <c r="PJY44" s="762"/>
      <c r="PJZ44" s="762"/>
      <c r="PKA44" s="762"/>
      <c r="PKB44" s="762"/>
      <c r="PKC44" s="762"/>
      <c r="PKD44" s="762"/>
      <c r="PKE44" s="762"/>
      <c r="PKF44" s="762"/>
      <c r="PKG44" s="762"/>
      <c r="PKH44" s="762"/>
      <c r="PKI44" s="762"/>
      <c r="PKJ44" s="762"/>
      <c r="PKK44" s="762"/>
      <c r="PKL44" s="762"/>
      <c r="PKM44" s="762"/>
      <c r="PKN44" s="762"/>
      <c r="PKO44" s="762"/>
      <c r="PKP44" s="762"/>
      <c r="PKQ44" s="762"/>
      <c r="PKR44" s="762"/>
      <c r="PKS44" s="762"/>
      <c r="PKT44" s="762"/>
      <c r="PKU44" s="762"/>
      <c r="PKV44" s="762"/>
      <c r="PKW44" s="762"/>
      <c r="PKX44" s="762"/>
      <c r="PKY44" s="762"/>
      <c r="PKZ44" s="762"/>
      <c r="PLA44" s="762"/>
      <c r="PLB44" s="762"/>
      <c r="PLC44" s="762"/>
      <c r="PLD44" s="762"/>
      <c r="PLE44" s="762"/>
      <c r="PLF44" s="762"/>
      <c r="PLG44" s="762"/>
      <c r="PLH44" s="762"/>
      <c r="PLI44" s="762"/>
      <c r="PLJ44" s="762"/>
      <c r="PLK44" s="762"/>
      <c r="PLL44" s="762"/>
      <c r="PLM44" s="762"/>
      <c r="PLN44" s="762"/>
      <c r="PLO44" s="762"/>
      <c r="PLP44" s="762"/>
      <c r="PLQ44" s="762"/>
      <c r="PLR44" s="762"/>
      <c r="PLS44" s="762"/>
      <c r="PLT44" s="762"/>
      <c r="PLU44" s="762"/>
      <c r="PLV44" s="762"/>
      <c r="PLW44" s="762"/>
      <c r="PLX44" s="762"/>
      <c r="PLY44" s="762"/>
      <c r="PLZ44" s="762"/>
      <c r="PMA44" s="762"/>
      <c r="PMB44" s="762"/>
      <c r="PMC44" s="762"/>
      <c r="PMD44" s="762"/>
      <c r="PME44" s="762"/>
      <c r="PMF44" s="762"/>
      <c r="PMG44" s="762"/>
      <c r="PMH44" s="762"/>
      <c r="PMI44" s="762"/>
      <c r="PMJ44" s="762"/>
      <c r="PMK44" s="762"/>
      <c r="PML44" s="762"/>
      <c r="PMM44" s="762"/>
      <c r="PMN44" s="762"/>
      <c r="PMO44" s="762"/>
      <c r="PMP44" s="762"/>
      <c r="PMQ44" s="762"/>
      <c r="PMR44" s="762"/>
      <c r="PMS44" s="762"/>
      <c r="PMT44" s="762"/>
      <c r="PMU44" s="762"/>
      <c r="PMV44" s="762"/>
      <c r="PMW44" s="762"/>
      <c r="PMX44" s="762"/>
      <c r="PMY44" s="762"/>
      <c r="PMZ44" s="762"/>
      <c r="PNA44" s="762"/>
      <c r="PNB44" s="762"/>
      <c r="PNC44" s="762"/>
      <c r="PND44" s="762"/>
      <c r="PNE44" s="762"/>
      <c r="PNF44" s="762"/>
      <c r="PNG44" s="762"/>
      <c r="PNH44" s="762"/>
      <c r="PNI44" s="762"/>
      <c r="PNJ44" s="762"/>
      <c r="PNK44" s="762"/>
      <c r="PNL44" s="762"/>
      <c r="PNM44" s="762"/>
      <c r="PNN44" s="762"/>
      <c r="PNO44" s="762"/>
      <c r="PNP44" s="762"/>
      <c r="PNQ44" s="762"/>
      <c r="PNR44" s="762"/>
      <c r="PNS44" s="762"/>
      <c r="PNT44" s="762"/>
      <c r="PNU44" s="762"/>
      <c r="PNV44" s="762"/>
      <c r="PNW44" s="762"/>
      <c r="PNX44" s="762"/>
      <c r="PNY44" s="762"/>
      <c r="PNZ44" s="762"/>
      <c r="POA44" s="762"/>
      <c r="POB44" s="762"/>
      <c r="POC44" s="762"/>
      <c r="POD44" s="762"/>
      <c r="POE44" s="762"/>
      <c r="POF44" s="762"/>
      <c r="POG44" s="762"/>
      <c r="POH44" s="762"/>
      <c r="POI44" s="762"/>
      <c r="POJ44" s="762"/>
      <c r="POK44" s="762"/>
      <c r="POL44" s="762"/>
      <c r="POM44" s="762"/>
      <c r="PON44" s="762"/>
      <c r="POO44" s="762"/>
      <c r="POP44" s="762"/>
      <c r="POQ44" s="762"/>
      <c r="POR44" s="762"/>
      <c r="POS44" s="762"/>
      <c r="POT44" s="762"/>
      <c r="POU44" s="762"/>
      <c r="POV44" s="762"/>
      <c r="POW44" s="762"/>
      <c r="POX44" s="762"/>
      <c r="POY44" s="762"/>
      <c r="POZ44" s="762"/>
      <c r="PPA44" s="762"/>
      <c r="PPB44" s="762"/>
      <c r="PPC44" s="762"/>
      <c r="PPD44" s="762"/>
      <c r="PPE44" s="762"/>
      <c r="PPF44" s="762"/>
      <c r="PPG44" s="762"/>
      <c r="PPH44" s="762"/>
      <c r="PPI44" s="762"/>
      <c r="PPJ44" s="762"/>
      <c r="PPK44" s="762"/>
      <c r="PPL44" s="762"/>
      <c r="PPM44" s="762"/>
      <c r="PPN44" s="762"/>
      <c r="PPO44" s="762"/>
      <c r="PPP44" s="762"/>
      <c r="PPQ44" s="762"/>
      <c r="PPR44" s="762"/>
      <c r="PPS44" s="762"/>
      <c r="PPT44" s="762"/>
      <c r="PPU44" s="762"/>
      <c r="PPV44" s="762"/>
      <c r="PPW44" s="762"/>
      <c r="PPX44" s="762"/>
      <c r="PPY44" s="762"/>
      <c r="PPZ44" s="762"/>
      <c r="PQA44" s="762"/>
      <c r="PQB44" s="762"/>
      <c r="PQC44" s="762"/>
      <c r="PQD44" s="762"/>
      <c r="PQE44" s="762"/>
      <c r="PQF44" s="762"/>
      <c r="PQG44" s="762"/>
      <c r="PQH44" s="762"/>
      <c r="PQI44" s="762"/>
      <c r="PQJ44" s="762"/>
      <c r="PQK44" s="762"/>
      <c r="PQL44" s="762"/>
      <c r="PQM44" s="762"/>
      <c r="PQN44" s="762"/>
      <c r="PQO44" s="762"/>
      <c r="PQP44" s="762"/>
      <c r="PQQ44" s="762"/>
      <c r="PQR44" s="762"/>
      <c r="PQS44" s="762"/>
      <c r="PQT44" s="762"/>
      <c r="PQU44" s="762"/>
      <c r="PQV44" s="762"/>
      <c r="PQW44" s="762"/>
      <c r="PQX44" s="762"/>
      <c r="PQY44" s="762"/>
      <c r="PQZ44" s="762"/>
      <c r="PRA44" s="762"/>
      <c r="PRB44" s="762"/>
      <c r="PRC44" s="762"/>
      <c r="PRD44" s="762"/>
      <c r="PRE44" s="762"/>
      <c r="PRF44" s="762"/>
      <c r="PRG44" s="762"/>
      <c r="PRH44" s="762"/>
      <c r="PRI44" s="762"/>
      <c r="PRJ44" s="762"/>
      <c r="PRK44" s="762"/>
      <c r="PRL44" s="762"/>
      <c r="PRM44" s="762"/>
      <c r="PRN44" s="762"/>
      <c r="PRO44" s="762"/>
      <c r="PRP44" s="762"/>
      <c r="PRQ44" s="762"/>
      <c r="PRR44" s="762"/>
      <c r="PRS44" s="762"/>
      <c r="PRT44" s="762"/>
      <c r="PRU44" s="762"/>
      <c r="PRV44" s="762"/>
      <c r="PRW44" s="762"/>
      <c r="PRX44" s="762"/>
      <c r="PRY44" s="762"/>
      <c r="PRZ44" s="762"/>
      <c r="PSA44" s="762"/>
      <c r="PSB44" s="762"/>
      <c r="PSC44" s="762"/>
      <c r="PSD44" s="762"/>
      <c r="PSE44" s="762"/>
      <c r="PSF44" s="762"/>
      <c r="PSG44" s="762"/>
      <c r="PSH44" s="762"/>
      <c r="PSI44" s="762"/>
      <c r="PSJ44" s="762"/>
      <c r="PSK44" s="762"/>
      <c r="PSL44" s="762"/>
      <c r="PSM44" s="762"/>
      <c r="PSN44" s="762"/>
      <c r="PSO44" s="762"/>
      <c r="PSP44" s="762"/>
      <c r="PSQ44" s="762"/>
      <c r="PSR44" s="762"/>
      <c r="PSS44" s="762"/>
      <c r="PST44" s="762"/>
      <c r="PSU44" s="762"/>
      <c r="PSV44" s="762"/>
      <c r="PSW44" s="762"/>
      <c r="PSX44" s="762"/>
      <c r="PSY44" s="762"/>
      <c r="PSZ44" s="762"/>
      <c r="PTA44" s="762"/>
      <c r="PTB44" s="762"/>
      <c r="PTC44" s="762"/>
      <c r="PTD44" s="762"/>
      <c r="PTE44" s="762"/>
      <c r="PTF44" s="762"/>
      <c r="PTG44" s="762"/>
      <c r="PTH44" s="762"/>
      <c r="PTI44" s="762"/>
      <c r="PTJ44" s="762"/>
      <c r="PTK44" s="762"/>
      <c r="PTL44" s="762"/>
      <c r="PTM44" s="762"/>
      <c r="PTN44" s="762"/>
      <c r="PTO44" s="762"/>
      <c r="PTP44" s="762"/>
      <c r="PTQ44" s="762"/>
      <c r="PTR44" s="762"/>
      <c r="PTS44" s="762"/>
      <c r="PTT44" s="762"/>
      <c r="PTU44" s="762"/>
      <c r="PTV44" s="762"/>
      <c r="PTW44" s="762"/>
      <c r="PTX44" s="762"/>
      <c r="PTY44" s="762"/>
      <c r="PTZ44" s="762"/>
      <c r="PUA44" s="762"/>
      <c r="PUB44" s="762"/>
      <c r="PUC44" s="762"/>
      <c r="PUD44" s="762"/>
      <c r="PUE44" s="762"/>
      <c r="PUF44" s="762"/>
      <c r="PUG44" s="762"/>
      <c r="PUH44" s="762"/>
      <c r="PUI44" s="762"/>
      <c r="PUJ44" s="762"/>
      <c r="PUK44" s="762"/>
      <c r="PUL44" s="762"/>
      <c r="PUM44" s="762"/>
      <c r="PUN44" s="762"/>
      <c r="PUO44" s="762"/>
      <c r="PUP44" s="762"/>
      <c r="PUQ44" s="762"/>
      <c r="PUR44" s="762"/>
      <c r="PUS44" s="762"/>
      <c r="PUT44" s="762"/>
      <c r="PUU44" s="762"/>
      <c r="PUV44" s="762"/>
      <c r="PUW44" s="762"/>
      <c r="PUX44" s="762"/>
      <c r="PUY44" s="762"/>
      <c r="PUZ44" s="762"/>
      <c r="PVA44" s="762"/>
      <c r="PVB44" s="762"/>
      <c r="PVC44" s="762"/>
      <c r="PVD44" s="762"/>
      <c r="PVE44" s="762"/>
      <c r="PVF44" s="762"/>
      <c r="PVG44" s="762"/>
      <c r="PVH44" s="762"/>
      <c r="PVI44" s="762"/>
      <c r="PVJ44" s="762"/>
      <c r="PVK44" s="762"/>
      <c r="PVL44" s="762"/>
      <c r="PVM44" s="762"/>
      <c r="PVN44" s="762"/>
      <c r="PVO44" s="762"/>
      <c r="PVP44" s="762"/>
      <c r="PVQ44" s="762"/>
      <c r="PVR44" s="762"/>
      <c r="PVS44" s="762"/>
      <c r="PVT44" s="762"/>
      <c r="PVU44" s="762"/>
      <c r="PVV44" s="762"/>
      <c r="PVW44" s="762"/>
      <c r="PVX44" s="762"/>
      <c r="PVY44" s="762"/>
      <c r="PVZ44" s="762"/>
      <c r="PWA44" s="762"/>
      <c r="PWB44" s="762"/>
      <c r="PWC44" s="762"/>
      <c r="PWD44" s="762"/>
      <c r="PWE44" s="762"/>
      <c r="PWF44" s="762"/>
      <c r="PWG44" s="762"/>
      <c r="PWH44" s="762"/>
      <c r="PWI44" s="762"/>
      <c r="PWJ44" s="762"/>
      <c r="PWK44" s="762"/>
      <c r="PWL44" s="762"/>
      <c r="PWM44" s="762"/>
      <c r="PWN44" s="762"/>
      <c r="PWO44" s="762"/>
      <c r="PWP44" s="762"/>
      <c r="PWQ44" s="762"/>
      <c r="PWR44" s="762"/>
      <c r="PWS44" s="762"/>
      <c r="PWT44" s="762"/>
      <c r="PWU44" s="762"/>
      <c r="PWV44" s="762"/>
      <c r="PWW44" s="762"/>
      <c r="PWX44" s="762"/>
      <c r="PWY44" s="762"/>
      <c r="PWZ44" s="762"/>
      <c r="PXA44" s="762"/>
      <c r="PXB44" s="762"/>
      <c r="PXC44" s="762"/>
      <c r="PXD44" s="762"/>
      <c r="PXE44" s="762"/>
      <c r="PXF44" s="762"/>
      <c r="PXG44" s="762"/>
      <c r="PXH44" s="762"/>
      <c r="PXI44" s="762"/>
      <c r="PXJ44" s="762"/>
      <c r="PXK44" s="762"/>
      <c r="PXL44" s="762"/>
      <c r="PXM44" s="762"/>
      <c r="PXN44" s="762"/>
      <c r="PXO44" s="762"/>
      <c r="PXP44" s="762"/>
      <c r="PXQ44" s="762"/>
      <c r="PXR44" s="762"/>
      <c r="PXS44" s="762"/>
      <c r="PXT44" s="762"/>
      <c r="PXU44" s="762"/>
      <c r="PXV44" s="762"/>
      <c r="PXW44" s="762"/>
      <c r="PXX44" s="762"/>
      <c r="PXY44" s="762"/>
      <c r="PXZ44" s="762"/>
      <c r="PYA44" s="762"/>
      <c r="PYB44" s="762"/>
      <c r="PYC44" s="762"/>
      <c r="PYD44" s="762"/>
      <c r="PYE44" s="762"/>
      <c r="PYF44" s="762"/>
      <c r="PYG44" s="762"/>
      <c r="PYH44" s="762"/>
      <c r="PYI44" s="762"/>
      <c r="PYJ44" s="762"/>
      <c r="PYK44" s="762"/>
      <c r="PYL44" s="762"/>
      <c r="PYM44" s="762"/>
      <c r="PYN44" s="762"/>
      <c r="PYO44" s="762"/>
      <c r="PYP44" s="762"/>
      <c r="PYQ44" s="762"/>
      <c r="PYR44" s="762"/>
      <c r="PYS44" s="762"/>
      <c r="PYT44" s="762"/>
      <c r="PYU44" s="762"/>
      <c r="PYV44" s="762"/>
      <c r="PYW44" s="762"/>
      <c r="PYX44" s="762"/>
      <c r="PYY44" s="762"/>
      <c r="PYZ44" s="762"/>
      <c r="PZA44" s="762"/>
      <c r="PZB44" s="762"/>
      <c r="PZC44" s="762"/>
      <c r="PZD44" s="762"/>
      <c r="PZE44" s="762"/>
      <c r="PZF44" s="762"/>
      <c r="PZG44" s="762"/>
      <c r="PZH44" s="762"/>
      <c r="PZI44" s="762"/>
      <c r="PZJ44" s="762"/>
      <c r="PZK44" s="762"/>
      <c r="PZL44" s="762"/>
      <c r="PZM44" s="762"/>
      <c r="PZN44" s="762"/>
      <c r="PZO44" s="762"/>
      <c r="PZP44" s="762"/>
      <c r="PZQ44" s="762"/>
      <c r="PZR44" s="762"/>
      <c r="PZS44" s="762"/>
      <c r="PZT44" s="762"/>
      <c r="PZU44" s="762"/>
      <c r="PZV44" s="762"/>
      <c r="PZW44" s="762"/>
      <c r="PZX44" s="762"/>
      <c r="PZY44" s="762"/>
      <c r="PZZ44" s="762"/>
      <c r="QAA44" s="762"/>
      <c r="QAB44" s="762"/>
      <c r="QAC44" s="762"/>
      <c r="QAD44" s="762"/>
      <c r="QAE44" s="762"/>
      <c r="QAF44" s="762"/>
      <c r="QAG44" s="762"/>
      <c r="QAH44" s="762"/>
      <c r="QAI44" s="762"/>
      <c r="QAJ44" s="762"/>
      <c r="QAK44" s="762"/>
      <c r="QAL44" s="762"/>
      <c r="QAM44" s="762"/>
      <c r="QAN44" s="762"/>
      <c r="QAO44" s="762"/>
      <c r="QAP44" s="762"/>
      <c r="QAQ44" s="762"/>
      <c r="QAR44" s="762"/>
      <c r="QAS44" s="762"/>
      <c r="QAT44" s="762"/>
      <c r="QAU44" s="762"/>
      <c r="QAV44" s="762"/>
      <c r="QAW44" s="762"/>
      <c r="QAX44" s="762"/>
      <c r="QAY44" s="762"/>
      <c r="QAZ44" s="762"/>
      <c r="QBA44" s="762"/>
      <c r="QBB44" s="762"/>
      <c r="QBC44" s="762"/>
      <c r="QBD44" s="762"/>
      <c r="QBE44" s="762"/>
      <c r="QBF44" s="762"/>
      <c r="QBG44" s="762"/>
      <c r="QBH44" s="762"/>
      <c r="QBI44" s="762"/>
      <c r="QBJ44" s="762"/>
      <c r="QBK44" s="762"/>
      <c r="QBL44" s="762"/>
      <c r="QBM44" s="762"/>
      <c r="QBN44" s="762"/>
      <c r="QBO44" s="762"/>
      <c r="QBP44" s="762"/>
      <c r="QBQ44" s="762"/>
      <c r="QBR44" s="762"/>
      <c r="QBS44" s="762"/>
      <c r="QBT44" s="762"/>
      <c r="QBU44" s="762"/>
      <c r="QBV44" s="762"/>
      <c r="QBW44" s="762"/>
      <c r="QBX44" s="762"/>
      <c r="QBY44" s="762"/>
      <c r="QBZ44" s="762"/>
      <c r="QCA44" s="762"/>
      <c r="QCB44" s="762"/>
      <c r="QCC44" s="762"/>
      <c r="QCD44" s="762"/>
      <c r="QCE44" s="762"/>
      <c r="QCF44" s="762"/>
      <c r="QCG44" s="762"/>
      <c r="QCH44" s="762"/>
      <c r="QCI44" s="762"/>
      <c r="QCJ44" s="762"/>
      <c r="QCK44" s="762"/>
      <c r="QCL44" s="762"/>
      <c r="QCM44" s="762"/>
      <c r="QCN44" s="762"/>
      <c r="QCO44" s="762"/>
      <c r="QCP44" s="762"/>
      <c r="QCQ44" s="762"/>
      <c r="QCR44" s="762"/>
      <c r="QCS44" s="762"/>
      <c r="QCT44" s="762"/>
      <c r="QCU44" s="762"/>
      <c r="QCV44" s="762"/>
      <c r="QCW44" s="762"/>
      <c r="QCX44" s="762"/>
      <c r="QCY44" s="762"/>
      <c r="QCZ44" s="762"/>
      <c r="QDA44" s="762"/>
      <c r="QDB44" s="762"/>
      <c r="QDC44" s="762"/>
      <c r="QDD44" s="762"/>
      <c r="QDE44" s="762"/>
      <c r="QDF44" s="762"/>
      <c r="QDG44" s="762"/>
      <c r="QDH44" s="762"/>
      <c r="QDI44" s="762"/>
      <c r="QDJ44" s="762"/>
      <c r="QDK44" s="762"/>
      <c r="QDL44" s="762"/>
      <c r="QDM44" s="762"/>
      <c r="QDN44" s="762"/>
      <c r="QDO44" s="762"/>
      <c r="QDP44" s="762"/>
      <c r="QDQ44" s="762"/>
      <c r="QDR44" s="762"/>
      <c r="QDS44" s="762"/>
      <c r="QDT44" s="762"/>
      <c r="QDU44" s="762"/>
      <c r="QDV44" s="762"/>
      <c r="QDW44" s="762"/>
      <c r="QDX44" s="762"/>
      <c r="QDY44" s="762"/>
      <c r="QDZ44" s="762"/>
      <c r="QEA44" s="762"/>
      <c r="QEB44" s="762"/>
      <c r="QEC44" s="762"/>
      <c r="QED44" s="762"/>
      <c r="QEE44" s="762"/>
      <c r="QEF44" s="762"/>
      <c r="QEG44" s="762"/>
      <c r="QEH44" s="762"/>
      <c r="QEI44" s="762"/>
      <c r="QEJ44" s="762"/>
      <c r="QEK44" s="762"/>
      <c r="QEL44" s="762"/>
      <c r="QEM44" s="762"/>
      <c r="QEN44" s="762"/>
      <c r="QEO44" s="762"/>
      <c r="QEP44" s="762"/>
      <c r="QEQ44" s="762"/>
      <c r="QER44" s="762"/>
      <c r="QES44" s="762"/>
      <c r="QET44" s="762"/>
      <c r="QEU44" s="762"/>
      <c r="QEV44" s="762"/>
      <c r="QEW44" s="762"/>
      <c r="QEX44" s="762"/>
      <c r="QEY44" s="762"/>
      <c r="QEZ44" s="762"/>
      <c r="QFA44" s="762"/>
      <c r="QFB44" s="762"/>
      <c r="QFC44" s="762"/>
      <c r="QFD44" s="762"/>
      <c r="QFE44" s="762"/>
      <c r="QFF44" s="762"/>
      <c r="QFG44" s="762"/>
      <c r="QFH44" s="762"/>
      <c r="QFI44" s="762"/>
      <c r="QFJ44" s="762"/>
      <c r="QFK44" s="762"/>
      <c r="QFL44" s="762"/>
      <c r="QFM44" s="762"/>
      <c r="QFN44" s="762"/>
      <c r="QFO44" s="762"/>
      <c r="QFP44" s="762"/>
      <c r="QFQ44" s="762"/>
      <c r="QFR44" s="762"/>
      <c r="QFS44" s="762"/>
      <c r="QFT44" s="762"/>
      <c r="QFU44" s="762"/>
      <c r="QFV44" s="762"/>
      <c r="QFW44" s="762"/>
      <c r="QFX44" s="762"/>
      <c r="QFY44" s="762"/>
      <c r="QFZ44" s="762"/>
      <c r="QGA44" s="762"/>
      <c r="QGB44" s="762"/>
      <c r="QGC44" s="762"/>
      <c r="QGD44" s="762"/>
      <c r="QGE44" s="762"/>
      <c r="QGF44" s="762"/>
      <c r="QGG44" s="762"/>
      <c r="QGH44" s="762"/>
      <c r="QGI44" s="762"/>
      <c r="QGJ44" s="762"/>
      <c r="QGK44" s="762"/>
      <c r="QGL44" s="762"/>
      <c r="QGM44" s="762"/>
      <c r="QGN44" s="762"/>
      <c r="QGO44" s="762"/>
      <c r="QGP44" s="762"/>
      <c r="QGQ44" s="762"/>
      <c r="QGR44" s="762"/>
      <c r="QGS44" s="762"/>
      <c r="QGT44" s="762"/>
      <c r="QGU44" s="762"/>
      <c r="QGV44" s="762"/>
      <c r="QGW44" s="762"/>
      <c r="QGX44" s="762"/>
      <c r="QGY44" s="762"/>
      <c r="QGZ44" s="762"/>
      <c r="QHA44" s="762"/>
      <c r="QHB44" s="762"/>
      <c r="QHC44" s="762"/>
      <c r="QHD44" s="762"/>
      <c r="QHE44" s="762"/>
      <c r="QHF44" s="762"/>
      <c r="QHG44" s="762"/>
      <c r="QHH44" s="762"/>
      <c r="QHI44" s="762"/>
      <c r="QHJ44" s="762"/>
      <c r="QHK44" s="762"/>
      <c r="QHL44" s="762"/>
      <c r="QHM44" s="762"/>
      <c r="QHN44" s="762"/>
      <c r="QHO44" s="762"/>
      <c r="QHP44" s="762"/>
      <c r="QHQ44" s="762"/>
      <c r="QHR44" s="762"/>
      <c r="QHS44" s="762"/>
      <c r="QHT44" s="762"/>
      <c r="QHU44" s="762"/>
      <c r="QHV44" s="762"/>
      <c r="QHW44" s="762"/>
      <c r="QHX44" s="762"/>
      <c r="QHY44" s="762"/>
      <c r="QHZ44" s="762"/>
      <c r="QIA44" s="762"/>
      <c r="QIB44" s="762"/>
      <c r="QIC44" s="762"/>
      <c r="QID44" s="762"/>
      <c r="QIE44" s="762"/>
      <c r="QIF44" s="762"/>
      <c r="QIG44" s="762"/>
      <c r="QIH44" s="762"/>
      <c r="QII44" s="762"/>
      <c r="QIJ44" s="762"/>
      <c r="QIK44" s="762"/>
      <c r="QIL44" s="762"/>
      <c r="QIM44" s="762"/>
      <c r="QIN44" s="762"/>
      <c r="QIO44" s="762"/>
      <c r="QIP44" s="762"/>
      <c r="QIQ44" s="762"/>
      <c r="QIR44" s="762"/>
      <c r="QIS44" s="762"/>
      <c r="QIT44" s="762"/>
      <c r="QIU44" s="762"/>
      <c r="QIV44" s="762"/>
      <c r="QIW44" s="762"/>
      <c r="QIX44" s="762"/>
      <c r="QIY44" s="762"/>
      <c r="QIZ44" s="762"/>
      <c r="QJA44" s="762"/>
      <c r="QJB44" s="762"/>
      <c r="QJC44" s="762"/>
      <c r="QJD44" s="762"/>
      <c r="QJE44" s="762"/>
      <c r="QJF44" s="762"/>
      <c r="QJG44" s="762"/>
      <c r="QJH44" s="762"/>
      <c r="QJI44" s="762"/>
      <c r="QJJ44" s="762"/>
      <c r="QJK44" s="762"/>
      <c r="QJL44" s="762"/>
      <c r="QJM44" s="762"/>
      <c r="QJN44" s="762"/>
      <c r="QJO44" s="762"/>
      <c r="QJP44" s="762"/>
      <c r="QJQ44" s="762"/>
      <c r="QJR44" s="762"/>
      <c r="QJS44" s="762"/>
      <c r="QJT44" s="762"/>
      <c r="QJU44" s="762"/>
      <c r="QJV44" s="762"/>
      <c r="QJW44" s="762"/>
      <c r="QJX44" s="762"/>
      <c r="QJY44" s="762"/>
      <c r="QJZ44" s="762"/>
      <c r="QKA44" s="762"/>
      <c r="QKB44" s="762"/>
      <c r="QKC44" s="762"/>
      <c r="QKD44" s="762"/>
      <c r="QKE44" s="762"/>
      <c r="QKF44" s="762"/>
      <c r="QKG44" s="762"/>
      <c r="QKH44" s="762"/>
      <c r="QKI44" s="762"/>
      <c r="QKJ44" s="762"/>
      <c r="QKK44" s="762"/>
      <c r="QKL44" s="762"/>
      <c r="QKM44" s="762"/>
      <c r="QKN44" s="762"/>
      <c r="QKO44" s="762"/>
      <c r="QKP44" s="762"/>
      <c r="QKQ44" s="762"/>
      <c r="QKR44" s="762"/>
      <c r="QKS44" s="762"/>
      <c r="QKT44" s="762"/>
      <c r="QKU44" s="762"/>
      <c r="QKV44" s="762"/>
      <c r="QKW44" s="762"/>
      <c r="QKX44" s="762"/>
      <c r="QKY44" s="762"/>
      <c r="QKZ44" s="762"/>
      <c r="QLA44" s="762"/>
      <c r="QLB44" s="762"/>
      <c r="QLC44" s="762"/>
      <c r="QLD44" s="762"/>
      <c r="QLE44" s="762"/>
      <c r="QLF44" s="762"/>
      <c r="QLG44" s="762"/>
      <c r="QLH44" s="762"/>
      <c r="QLI44" s="762"/>
      <c r="QLJ44" s="762"/>
      <c r="QLK44" s="762"/>
      <c r="QLL44" s="762"/>
      <c r="QLM44" s="762"/>
      <c r="QLN44" s="762"/>
      <c r="QLO44" s="762"/>
      <c r="QLP44" s="762"/>
      <c r="QLQ44" s="762"/>
      <c r="QLR44" s="762"/>
      <c r="QLS44" s="762"/>
      <c r="QLT44" s="762"/>
      <c r="QLU44" s="762"/>
      <c r="QLV44" s="762"/>
      <c r="QLW44" s="762"/>
      <c r="QLX44" s="762"/>
      <c r="QLY44" s="762"/>
      <c r="QLZ44" s="762"/>
      <c r="QMA44" s="762"/>
      <c r="QMB44" s="762"/>
      <c r="QMC44" s="762"/>
      <c r="QMD44" s="762"/>
      <c r="QME44" s="762"/>
      <c r="QMF44" s="762"/>
      <c r="QMG44" s="762"/>
      <c r="QMH44" s="762"/>
      <c r="QMI44" s="762"/>
      <c r="QMJ44" s="762"/>
      <c r="QMK44" s="762"/>
      <c r="QML44" s="762"/>
      <c r="QMM44" s="762"/>
      <c r="QMN44" s="762"/>
      <c r="QMO44" s="762"/>
      <c r="QMP44" s="762"/>
      <c r="QMQ44" s="762"/>
      <c r="QMR44" s="762"/>
      <c r="QMS44" s="762"/>
      <c r="QMT44" s="762"/>
      <c r="QMU44" s="762"/>
      <c r="QMV44" s="762"/>
      <c r="QMW44" s="762"/>
      <c r="QMX44" s="762"/>
      <c r="QMY44" s="762"/>
      <c r="QMZ44" s="762"/>
      <c r="QNA44" s="762"/>
      <c r="QNB44" s="762"/>
      <c r="QNC44" s="762"/>
      <c r="QND44" s="762"/>
      <c r="QNE44" s="762"/>
      <c r="QNF44" s="762"/>
      <c r="QNG44" s="762"/>
      <c r="QNH44" s="762"/>
      <c r="QNI44" s="762"/>
      <c r="QNJ44" s="762"/>
      <c r="QNK44" s="762"/>
      <c r="QNL44" s="762"/>
      <c r="QNM44" s="762"/>
      <c r="QNN44" s="762"/>
      <c r="QNO44" s="762"/>
      <c r="QNP44" s="762"/>
      <c r="QNQ44" s="762"/>
      <c r="QNR44" s="762"/>
      <c r="QNS44" s="762"/>
      <c r="QNT44" s="762"/>
      <c r="QNU44" s="762"/>
      <c r="QNV44" s="762"/>
      <c r="QNW44" s="762"/>
      <c r="QNX44" s="762"/>
      <c r="QNY44" s="762"/>
      <c r="QNZ44" s="762"/>
      <c r="QOA44" s="762"/>
      <c r="QOB44" s="762"/>
      <c r="QOC44" s="762"/>
      <c r="QOD44" s="762"/>
      <c r="QOE44" s="762"/>
      <c r="QOF44" s="762"/>
      <c r="QOG44" s="762"/>
      <c r="QOH44" s="762"/>
      <c r="QOI44" s="762"/>
      <c r="QOJ44" s="762"/>
      <c r="QOK44" s="762"/>
      <c r="QOL44" s="762"/>
      <c r="QOM44" s="762"/>
      <c r="QON44" s="762"/>
      <c r="QOO44" s="762"/>
      <c r="QOP44" s="762"/>
      <c r="QOQ44" s="762"/>
      <c r="QOR44" s="762"/>
      <c r="QOS44" s="762"/>
      <c r="QOT44" s="762"/>
      <c r="QOU44" s="762"/>
      <c r="QOV44" s="762"/>
      <c r="QOW44" s="762"/>
      <c r="QOX44" s="762"/>
      <c r="QOY44" s="762"/>
      <c r="QOZ44" s="762"/>
      <c r="QPA44" s="762"/>
      <c r="QPB44" s="762"/>
      <c r="QPC44" s="762"/>
      <c r="QPD44" s="762"/>
      <c r="QPE44" s="762"/>
      <c r="QPF44" s="762"/>
      <c r="QPG44" s="762"/>
      <c r="QPH44" s="762"/>
      <c r="QPI44" s="762"/>
      <c r="QPJ44" s="762"/>
      <c r="QPK44" s="762"/>
      <c r="QPL44" s="762"/>
      <c r="QPM44" s="762"/>
      <c r="QPN44" s="762"/>
      <c r="QPO44" s="762"/>
      <c r="QPP44" s="762"/>
      <c r="QPQ44" s="762"/>
      <c r="QPR44" s="762"/>
      <c r="QPS44" s="762"/>
      <c r="QPT44" s="762"/>
      <c r="QPU44" s="762"/>
      <c r="QPV44" s="762"/>
      <c r="QPW44" s="762"/>
      <c r="QPX44" s="762"/>
      <c r="QPY44" s="762"/>
      <c r="QPZ44" s="762"/>
      <c r="QQA44" s="762"/>
      <c r="QQB44" s="762"/>
      <c r="QQC44" s="762"/>
      <c r="QQD44" s="762"/>
      <c r="QQE44" s="762"/>
      <c r="QQF44" s="762"/>
      <c r="QQG44" s="762"/>
      <c r="QQH44" s="762"/>
      <c r="QQI44" s="762"/>
      <c r="QQJ44" s="762"/>
      <c r="QQK44" s="762"/>
      <c r="QQL44" s="762"/>
      <c r="QQM44" s="762"/>
      <c r="QQN44" s="762"/>
      <c r="QQO44" s="762"/>
      <c r="QQP44" s="762"/>
      <c r="QQQ44" s="762"/>
      <c r="QQR44" s="762"/>
      <c r="QQS44" s="762"/>
      <c r="QQT44" s="762"/>
      <c r="QQU44" s="762"/>
      <c r="QQV44" s="762"/>
      <c r="QQW44" s="762"/>
      <c r="QQX44" s="762"/>
      <c r="QQY44" s="762"/>
      <c r="QQZ44" s="762"/>
      <c r="QRA44" s="762"/>
      <c r="QRB44" s="762"/>
      <c r="QRC44" s="762"/>
      <c r="QRD44" s="762"/>
      <c r="QRE44" s="762"/>
      <c r="QRF44" s="762"/>
      <c r="QRG44" s="762"/>
      <c r="QRH44" s="762"/>
      <c r="QRI44" s="762"/>
      <c r="QRJ44" s="762"/>
      <c r="QRK44" s="762"/>
      <c r="QRL44" s="762"/>
      <c r="QRM44" s="762"/>
      <c r="QRN44" s="762"/>
      <c r="QRO44" s="762"/>
      <c r="QRP44" s="762"/>
      <c r="QRQ44" s="762"/>
      <c r="QRR44" s="762"/>
      <c r="QRS44" s="762"/>
      <c r="QRT44" s="762"/>
      <c r="QRU44" s="762"/>
      <c r="QRV44" s="762"/>
      <c r="QRW44" s="762"/>
      <c r="QRX44" s="762"/>
      <c r="QRY44" s="762"/>
      <c r="QRZ44" s="762"/>
      <c r="QSA44" s="762"/>
      <c r="QSB44" s="762"/>
      <c r="QSC44" s="762"/>
      <c r="QSD44" s="762"/>
      <c r="QSE44" s="762"/>
      <c r="QSF44" s="762"/>
      <c r="QSG44" s="762"/>
      <c r="QSH44" s="762"/>
      <c r="QSI44" s="762"/>
      <c r="QSJ44" s="762"/>
      <c r="QSK44" s="762"/>
      <c r="QSL44" s="762"/>
      <c r="QSM44" s="762"/>
      <c r="QSN44" s="762"/>
      <c r="QSO44" s="762"/>
      <c r="QSP44" s="762"/>
      <c r="QSQ44" s="762"/>
      <c r="QSR44" s="762"/>
      <c r="QSS44" s="762"/>
      <c r="QST44" s="762"/>
      <c r="QSU44" s="762"/>
      <c r="QSV44" s="762"/>
      <c r="QSW44" s="762"/>
      <c r="QSX44" s="762"/>
      <c r="QSY44" s="762"/>
      <c r="QSZ44" s="762"/>
      <c r="QTA44" s="762"/>
      <c r="QTB44" s="762"/>
      <c r="QTC44" s="762"/>
      <c r="QTD44" s="762"/>
      <c r="QTE44" s="762"/>
      <c r="QTF44" s="762"/>
      <c r="QTG44" s="762"/>
      <c r="QTH44" s="762"/>
      <c r="QTI44" s="762"/>
      <c r="QTJ44" s="762"/>
      <c r="QTK44" s="762"/>
      <c r="QTL44" s="762"/>
      <c r="QTM44" s="762"/>
      <c r="QTN44" s="762"/>
      <c r="QTO44" s="762"/>
      <c r="QTP44" s="762"/>
      <c r="QTQ44" s="762"/>
      <c r="QTR44" s="762"/>
      <c r="QTS44" s="762"/>
      <c r="QTT44" s="762"/>
      <c r="QTU44" s="762"/>
      <c r="QTV44" s="762"/>
      <c r="QTW44" s="762"/>
      <c r="QTX44" s="762"/>
      <c r="QTY44" s="762"/>
      <c r="QTZ44" s="762"/>
      <c r="QUA44" s="762"/>
      <c r="QUB44" s="762"/>
      <c r="QUC44" s="762"/>
      <c r="QUD44" s="762"/>
      <c r="QUE44" s="762"/>
      <c r="QUF44" s="762"/>
      <c r="QUG44" s="762"/>
      <c r="QUH44" s="762"/>
      <c r="QUI44" s="762"/>
      <c r="QUJ44" s="762"/>
      <c r="QUK44" s="762"/>
      <c r="QUL44" s="762"/>
      <c r="QUM44" s="762"/>
      <c r="QUN44" s="762"/>
      <c r="QUO44" s="762"/>
      <c r="QUP44" s="762"/>
      <c r="QUQ44" s="762"/>
      <c r="QUR44" s="762"/>
      <c r="QUS44" s="762"/>
      <c r="QUT44" s="762"/>
      <c r="QUU44" s="762"/>
      <c r="QUV44" s="762"/>
      <c r="QUW44" s="762"/>
      <c r="QUX44" s="762"/>
      <c r="QUY44" s="762"/>
      <c r="QUZ44" s="762"/>
      <c r="QVA44" s="762"/>
      <c r="QVB44" s="762"/>
      <c r="QVC44" s="762"/>
      <c r="QVD44" s="762"/>
      <c r="QVE44" s="762"/>
      <c r="QVF44" s="762"/>
      <c r="QVG44" s="762"/>
      <c r="QVH44" s="762"/>
      <c r="QVI44" s="762"/>
      <c r="QVJ44" s="762"/>
      <c r="QVK44" s="762"/>
      <c r="QVL44" s="762"/>
      <c r="QVM44" s="762"/>
      <c r="QVN44" s="762"/>
      <c r="QVO44" s="762"/>
      <c r="QVP44" s="762"/>
      <c r="QVQ44" s="762"/>
      <c r="QVR44" s="762"/>
      <c r="QVS44" s="762"/>
      <c r="QVT44" s="762"/>
      <c r="QVU44" s="762"/>
      <c r="QVV44" s="762"/>
      <c r="QVW44" s="762"/>
      <c r="QVX44" s="762"/>
      <c r="QVY44" s="762"/>
      <c r="QVZ44" s="762"/>
      <c r="QWA44" s="762"/>
      <c r="QWB44" s="762"/>
      <c r="QWC44" s="762"/>
      <c r="QWD44" s="762"/>
      <c r="QWE44" s="762"/>
      <c r="QWF44" s="762"/>
      <c r="QWG44" s="762"/>
      <c r="QWH44" s="762"/>
      <c r="QWI44" s="762"/>
      <c r="QWJ44" s="762"/>
      <c r="QWK44" s="762"/>
      <c r="QWL44" s="762"/>
      <c r="QWM44" s="762"/>
      <c r="QWN44" s="762"/>
      <c r="QWO44" s="762"/>
      <c r="QWP44" s="762"/>
      <c r="QWQ44" s="762"/>
      <c r="QWR44" s="762"/>
      <c r="QWS44" s="762"/>
      <c r="QWT44" s="762"/>
      <c r="QWU44" s="762"/>
      <c r="QWV44" s="762"/>
      <c r="QWW44" s="762"/>
      <c r="QWX44" s="762"/>
      <c r="QWY44" s="762"/>
      <c r="QWZ44" s="762"/>
      <c r="QXA44" s="762"/>
      <c r="QXB44" s="762"/>
      <c r="QXC44" s="762"/>
      <c r="QXD44" s="762"/>
      <c r="QXE44" s="762"/>
      <c r="QXF44" s="762"/>
      <c r="QXG44" s="762"/>
      <c r="QXH44" s="762"/>
      <c r="QXI44" s="762"/>
      <c r="QXJ44" s="762"/>
      <c r="QXK44" s="762"/>
      <c r="QXL44" s="762"/>
      <c r="QXM44" s="762"/>
      <c r="QXN44" s="762"/>
      <c r="QXO44" s="762"/>
      <c r="QXP44" s="762"/>
      <c r="QXQ44" s="762"/>
      <c r="QXR44" s="762"/>
      <c r="QXS44" s="762"/>
      <c r="QXT44" s="762"/>
      <c r="QXU44" s="762"/>
      <c r="QXV44" s="762"/>
      <c r="QXW44" s="762"/>
      <c r="QXX44" s="762"/>
      <c r="QXY44" s="762"/>
      <c r="QXZ44" s="762"/>
      <c r="QYA44" s="762"/>
      <c r="QYB44" s="762"/>
      <c r="QYC44" s="762"/>
      <c r="QYD44" s="762"/>
      <c r="QYE44" s="762"/>
      <c r="QYF44" s="762"/>
      <c r="QYG44" s="762"/>
      <c r="QYH44" s="762"/>
      <c r="QYI44" s="762"/>
      <c r="QYJ44" s="762"/>
      <c r="QYK44" s="762"/>
      <c r="QYL44" s="762"/>
      <c r="QYM44" s="762"/>
      <c r="QYN44" s="762"/>
      <c r="QYO44" s="762"/>
      <c r="QYP44" s="762"/>
      <c r="QYQ44" s="762"/>
      <c r="QYR44" s="762"/>
      <c r="QYS44" s="762"/>
      <c r="QYT44" s="762"/>
      <c r="QYU44" s="762"/>
      <c r="QYV44" s="762"/>
      <c r="QYW44" s="762"/>
      <c r="QYX44" s="762"/>
      <c r="QYY44" s="762"/>
      <c r="QYZ44" s="762"/>
      <c r="QZA44" s="762"/>
      <c r="QZB44" s="762"/>
      <c r="QZC44" s="762"/>
      <c r="QZD44" s="762"/>
      <c r="QZE44" s="762"/>
      <c r="QZF44" s="762"/>
      <c r="QZG44" s="762"/>
      <c r="QZH44" s="762"/>
      <c r="QZI44" s="762"/>
      <c r="QZJ44" s="762"/>
      <c r="QZK44" s="762"/>
      <c r="QZL44" s="762"/>
      <c r="QZM44" s="762"/>
      <c r="QZN44" s="762"/>
      <c r="QZO44" s="762"/>
      <c r="QZP44" s="762"/>
      <c r="QZQ44" s="762"/>
      <c r="QZR44" s="762"/>
      <c r="QZS44" s="762"/>
      <c r="QZT44" s="762"/>
      <c r="QZU44" s="762"/>
      <c r="QZV44" s="762"/>
      <c r="QZW44" s="762"/>
      <c r="QZX44" s="762"/>
      <c r="QZY44" s="762"/>
      <c r="QZZ44" s="762"/>
      <c r="RAA44" s="762"/>
      <c r="RAB44" s="762"/>
      <c r="RAC44" s="762"/>
      <c r="RAD44" s="762"/>
      <c r="RAE44" s="762"/>
      <c r="RAF44" s="762"/>
      <c r="RAG44" s="762"/>
      <c r="RAH44" s="762"/>
      <c r="RAI44" s="762"/>
      <c r="RAJ44" s="762"/>
      <c r="RAK44" s="762"/>
      <c r="RAL44" s="762"/>
      <c r="RAM44" s="762"/>
      <c r="RAN44" s="762"/>
      <c r="RAO44" s="762"/>
      <c r="RAP44" s="762"/>
      <c r="RAQ44" s="762"/>
      <c r="RAR44" s="762"/>
      <c r="RAS44" s="762"/>
      <c r="RAT44" s="762"/>
      <c r="RAU44" s="762"/>
      <c r="RAV44" s="762"/>
      <c r="RAW44" s="762"/>
      <c r="RAX44" s="762"/>
      <c r="RAY44" s="762"/>
      <c r="RAZ44" s="762"/>
      <c r="RBA44" s="762"/>
      <c r="RBB44" s="762"/>
      <c r="RBC44" s="762"/>
      <c r="RBD44" s="762"/>
      <c r="RBE44" s="762"/>
      <c r="RBF44" s="762"/>
      <c r="RBG44" s="762"/>
      <c r="RBH44" s="762"/>
      <c r="RBI44" s="762"/>
      <c r="RBJ44" s="762"/>
      <c r="RBK44" s="762"/>
      <c r="RBL44" s="762"/>
      <c r="RBM44" s="762"/>
      <c r="RBN44" s="762"/>
      <c r="RBO44" s="762"/>
      <c r="RBP44" s="762"/>
      <c r="RBQ44" s="762"/>
      <c r="RBR44" s="762"/>
      <c r="RBS44" s="762"/>
      <c r="RBT44" s="762"/>
      <c r="RBU44" s="762"/>
      <c r="RBV44" s="762"/>
      <c r="RBW44" s="762"/>
      <c r="RBX44" s="762"/>
      <c r="RBY44" s="762"/>
      <c r="RBZ44" s="762"/>
      <c r="RCA44" s="762"/>
      <c r="RCB44" s="762"/>
      <c r="RCC44" s="762"/>
      <c r="RCD44" s="762"/>
      <c r="RCE44" s="762"/>
      <c r="RCF44" s="762"/>
      <c r="RCG44" s="762"/>
      <c r="RCH44" s="762"/>
      <c r="RCI44" s="762"/>
      <c r="RCJ44" s="762"/>
      <c r="RCK44" s="762"/>
      <c r="RCL44" s="762"/>
      <c r="RCM44" s="762"/>
      <c r="RCN44" s="762"/>
      <c r="RCO44" s="762"/>
      <c r="RCP44" s="762"/>
      <c r="RCQ44" s="762"/>
      <c r="RCR44" s="762"/>
      <c r="RCS44" s="762"/>
      <c r="RCT44" s="762"/>
      <c r="RCU44" s="762"/>
      <c r="RCV44" s="762"/>
      <c r="RCW44" s="762"/>
      <c r="RCX44" s="762"/>
      <c r="RCY44" s="762"/>
      <c r="RCZ44" s="762"/>
      <c r="RDA44" s="762"/>
      <c r="RDB44" s="762"/>
      <c r="RDC44" s="762"/>
      <c r="RDD44" s="762"/>
      <c r="RDE44" s="762"/>
      <c r="RDF44" s="762"/>
      <c r="RDG44" s="762"/>
      <c r="RDH44" s="762"/>
      <c r="RDI44" s="762"/>
      <c r="RDJ44" s="762"/>
      <c r="RDK44" s="762"/>
      <c r="RDL44" s="762"/>
      <c r="RDM44" s="762"/>
      <c r="RDN44" s="762"/>
      <c r="RDO44" s="762"/>
      <c r="RDP44" s="762"/>
      <c r="RDQ44" s="762"/>
      <c r="RDR44" s="762"/>
      <c r="RDS44" s="762"/>
      <c r="RDT44" s="762"/>
      <c r="RDU44" s="762"/>
      <c r="RDV44" s="762"/>
      <c r="RDW44" s="762"/>
      <c r="RDX44" s="762"/>
      <c r="RDY44" s="762"/>
      <c r="RDZ44" s="762"/>
      <c r="REA44" s="762"/>
      <c r="REB44" s="762"/>
      <c r="REC44" s="762"/>
      <c r="RED44" s="762"/>
      <c r="REE44" s="762"/>
      <c r="REF44" s="762"/>
      <c r="REG44" s="762"/>
      <c r="REH44" s="762"/>
      <c r="REI44" s="762"/>
      <c r="REJ44" s="762"/>
      <c r="REK44" s="762"/>
      <c r="REL44" s="762"/>
      <c r="REM44" s="762"/>
      <c r="REN44" s="762"/>
      <c r="REO44" s="762"/>
      <c r="REP44" s="762"/>
      <c r="REQ44" s="762"/>
      <c r="RER44" s="762"/>
      <c r="RES44" s="762"/>
      <c r="RET44" s="762"/>
      <c r="REU44" s="762"/>
      <c r="REV44" s="762"/>
      <c r="REW44" s="762"/>
      <c r="REX44" s="762"/>
      <c r="REY44" s="762"/>
      <c r="REZ44" s="762"/>
      <c r="RFA44" s="762"/>
      <c r="RFB44" s="762"/>
      <c r="RFC44" s="762"/>
      <c r="RFD44" s="762"/>
      <c r="RFE44" s="762"/>
      <c r="RFF44" s="762"/>
      <c r="RFG44" s="762"/>
      <c r="RFH44" s="762"/>
      <c r="RFI44" s="762"/>
      <c r="RFJ44" s="762"/>
      <c r="RFK44" s="762"/>
      <c r="RFL44" s="762"/>
      <c r="RFM44" s="762"/>
      <c r="RFN44" s="762"/>
      <c r="RFO44" s="762"/>
      <c r="RFP44" s="762"/>
      <c r="RFQ44" s="762"/>
      <c r="RFR44" s="762"/>
      <c r="RFS44" s="762"/>
      <c r="RFT44" s="762"/>
      <c r="RFU44" s="762"/>
      <c r="RFV44" s="762"/>
      <c r="RFW44" s="762"/>
      <c r="RFX44" s="762"/>
      <c r="RFY44" s="762"/>
      <c r="RFZ44" s="762"/>
      <c r="RGA44" s="762"/>
      <c r="RGB44" s="762"/>
      <c r="RGC44" s="762"/>
      <c r="RGD44" s="762"/>
      <c r="RGE44" s="762"/>
      <c r="RGF44" s="762"/>
      <c r="RGG44" s="762"/>
      <c r="RGH44" s="762"/>
      <c r="RGI44" s="762"/>
      <c r="RGJ44" s="762"/>
      <c r="RGK44" s="762"/>
      <c r="RGL44" s="762"/>
      <c r="RGM44" s="762"/>
      <c r="RGN44" s="762"/>
      <c r="RGO44" s="762"/>
      <c r="RGP44" s="762"/>
      <c r="RGQ44" s="762"/>
      <c r="RGR44" s="762"/>
      <c r="RGS44" s="762"/>
      <c r="RGT44" s="762"/>
      <c r="RGU44" s="762"/>
      <c r="RGV44" s="762"/>
      <c r="RGW44" s="762"/>
      <c r="RGX44" s="762"/>
      <c r="RGY44" s="762"/>
      <c r="RGZ44" s="762"/>
      <c r="RHA44" s="762"/>
      <c r="RHB44" s="762"/>
      <c r="RHC44" s="762"/>
      <c r="RHD44" s="762"/>
      <c r="RHE44" s="762"/>
      <c r="RHF44" s="762"/>
      <c r="RHG44" s="762"/>
      <c r="RHH44" s="762"/>
      <c r="RHI44" s="762"/>
      <c r="RHJ44" s="762"/>
      <c r="RHK44" s="762"/>
      <c r="RHL44" s="762"/>
      <c r="RHM44" s="762"/>
      <c r="RHN44" s="762"/>
      <c r="RHO44" s="762"/>
      <c r="RHP44" s="762"/>
      <c r="RHQ44" s="762"/>
      <c r="RHR44" s="762"/>
      <c r="RHS44" s="762"/>
      <c r="RHT44" s="762"/>
      <c r="RHU44" s="762"/>
      <c r="RHV44" s="762"/>
      <c r="RHW44" s="762"/>
      <c r="RHX44" s="762"/>
      <c r="RHY44" s="762"/>
      <c r="RHZ44" s="762"/>
      <c r="RIA44" s="762"/>
      <c r="RIB44" s="762"/>
      <c r="RIC44" s="762"/>
      <c r="RID44" s="762"/>
      <c r="RIE44" s="762"/>
      <c r="RIF44" s="762"/>
      <c r="RIG44" s="762"/>
      <c r="RIH44" s="762"/>
      <c r="RII44" s="762"/>
      <c r="RIJ44" s="762"/>
      <c r="RIK44" s="762"/>
      <c r="RIL44" s="762"/>
      <c r="RIM44" s="762"/>
      <c r="RIN44" s="762"/>
      <c r="RIO44" s="762"/>
      <c r="RIP44" s="762"/>
      <c r="RIQ44" s="762"/>
      <c r="RIR44" s="762"/>
      <c r="RIS44" s="762"/>
      <c r="RIT44" s="762"/>
      <c r="RIU44" s="762"/>
      <c r="RIV44" s="762"/>
      <c r="RIW44" s="762"/>
      <c r="RIX44" s="762"/>
      <c r="RIY44" s="762"/>
      <c r="RIZ44" s="762"/>
      <c r="RJA44" s="762"/>
      <c r="RJB44" s="762"/>
      <c r="RJC44" s="762"/>
      <c r="RJD44" s="762"/>
      <c r="RJE44" s="762"/>
      <c r="RJF44" s="762"/>
      <c r="RJG44" s="762"/>
      <c r="RJH44" s="762"/>
      <c r="RJI44" s="762"/>
      <c r="RJJ44" s="762"/>
      <c r="RJK44" s="762"/>
      <c r="RJL44" s="762"/>
      <c r="RJM44" s="762"/>
      <c r="RJN44" s="762"/>
      <c r="RJO44" s="762"/>
      <c r="RJP44" s="762"/>
      <c r="RJQ44" s="762"/>
      <c r="RJR44" s="762"/>
      <c r="RJS44" s="762"/>
      <c r="RJT44" s="762"/>
      <c r="RJU44" s="762"/>
      <c r="RJV44" s="762"/>
      <c r="RJW44" s="762"/>
      <c r="RJX44" s="762"/>
      <c r="RJY44" s="762"/>
      <c r="RJZ44" s="762"/>
      <c r="RKA44" s="762"/>
      <c r="RKB44" s="762"/>
      <c r="RKC44" s="762"/>
      <c r="RKD44" s="762"/>
      <c r="RKE44" s="762"/>
      <c r="RKF44" s="762"/>
      <c r="RKG44" s="762"/>
      <c r="RKH44" s="762"/>
      <c r="RKI44" s="762"/>
      <c r="RKJ44" s="762"/>
      <c r="RKK44" s="762"/>
      <c r="RKL44" s="762"/>
      <c r="RKM44" s="762"/>
      <c r="RKN44" s="762"/>
      <c r="RKO44" s="762"/>
      <c r="RKP44" s="762"/>
      <c r="RKQ44" s="762"/>
      <c r="RKR44" s="762"/>
      <c r="RKS44" s="762"/>
      <c r="RKT44" s="762"/>
      <c r="RKU44" s="762"/>
      <c r="RKV44" s="762"/>
      <c r="RKW44" s="762"/>
      <c r="RKX44" s="762"/>
      <c r="RKY44" s="762"/>
      <c r="RKZ44" s="762"/>
      <c r="RLA44" s="762"/>
      <c r="RLB44" s="762"/>
      <c r="RLC44" s="762"/>
      <c r="RLD44" s="762"/>
      <c r="RLE44" s="762"/>
      <c r="RLF44" s="762"/>
      <c r="RLG44" s="762"/>
      <c r="RLH44" s="762"/>
      <c r="RLI44" s="762"/>
      <c r="RLJ44" s="762"/>
      <c r="RLK44" s="762"/>
      <c r="RLL44" s="762"/>
      <c r="RLM44" s="762"/>
      <c r="RLN44" s="762"/>
      <c r="RLO44" s="762"/>
      <c r="RLP44" s="762"/>
      <c r="RLQ44" s="762"/>
      <c r="RLR44" s="762"/>
      <c r="RLS44" s="762"/>
      <c r="RLT44" s="762"/>
      <c r="RLU44" s="762"/>
      <c r="RLV44" s="762"/>
      <c r="RLW44" s="762"/>
      <c r="RLX44" s="762"/>
      <c r="RLY44" s="762"/>
      <c r="RLZ44" s="762"/>
      <c r="RMA44" s="762"/>
      <c r="RMB44" s="762"/>
      <c r="RMC44" s="762"/>
      <c r="RMD44" s="762"/>
      <c r="RME44" s="762"/>
      <c r="RMF44" s="762"/>
      <c r="RMG44" s="762"/>
      <c r="RMH44" s="762"/>
      <c r="RMI44" s="762"/>
      <c r="RMJ44" s="762"/>
      <c r="RMK44" s="762"/>
      <c r="RML44" s="762"/>
      <c r="RMM44" s="762"/>
      <c r="RMN44" s="762"/>
      <c r="RMO44" s="762"/>
      <c r="RMP44" s="762"/>
      <c r="RMQ44" s="762"/>
      <c r="RMR44" s="762"/>
      <c r="RMS44" s="762"/>
      <c r="RMT44" s="762"/>
      <c r="RMU44" s="762"/>
      <c r="RMV44" s="762"/>
      <c r="RMW44" s="762"/>
      <c r="RMX44" s="762"/>
      <c r="RMY44" s="762"/>
      <c r="RMZ44" s="762"/>
      <c r="RNA44" s="762"/>
      <c r="RNB44" s="762"/>
      <c r="RNC44" s="762"/>
      <c r="RND44" s="762"/>
      <c r="RNE44" s="762"/>
      <c r="RNF44" s="762"/>
      <c r="RNG44" s="762"/>
      <c r="RNH44" s="762"/>
      <c r="RNI44" s="762"/>
      <c r="RNJ44" s="762"/>
      <c r="RNK44" s="762"/>
      <c r="RNL44" s="762"/>
      <c r="RNM44" s="762"/>
      <c r="RNN44" s="762"/>
      <c r="RNO44" s="762"/>
      <c r="RNP44" s="762"/>
      <c r="RNQ44" s="762"/>
      <c r="RNR44" s="762"/>
      <c r="RNS44" s="762"/>
      <c r="RNT44" s="762"/>
      <c r="RNU44" s="762"/>
      <c r="RNV44" s="762"/>
      <c r="RNW44" s="762"/>
      <c r="RNX44" s="762"/>
      <c r="RNY44" s="762"/>
      <c r="RNZ44" s="762"/>
      <c r="ROA44" s="762"/>
      <c r="ROB44" s="762"/>
      <c r="ROC44" s="762"/>
      <c r="ROD44" s="762"/>
      <c r="ROE44" s="762"/>
      <c r="ROF44" s="762"/>
      <c r="ROG44" s="762"/>
      <c r="ROH44" s="762"/>
      <c r="ROI44" s="762"/>
      <c r="ROJ44" s="762"/>
      <c r="ROK44" s="762"/>
      <c r="ROL44" s="762"/>
      <c r="ROM44" s="762"/>
      <c r="RON44" s="762"/>
      <c r="ROO44" s="762"/>
      <c r="ROP44" s="762"/>
      <c r="ROQ44" s="762"/>
      <c r="ROR44" s="762"/>
      <c r="ROS44" s="762"/>
      <c r="ROT44" s="762"/>
      <c r="ROU44" s="762"/>
      <c r="ROV44" s="762"/>
      <c r="ROW44" s="762"/>
      <c r="ROX44" s="762"/>
      <c r="ROY44" s="762"/>
      <c r="ROZ44" s="762"/>
      <c r="RPA44" s="762"/>
      <c r="RPB44" s="762"/>
      <c r="RPC44" s="762"/>
      <c r="RPD44" s="762"/>
      <c r="RPE44" s="762"/>
      <c r="RPF44" s="762"/>
      <c r="RPG44" s="762"/>
      <c r="RPH44" s="762"/>
      <c r="RPI44" s="762"/>
      <c r="RPJ44" s="762"/>
      <c r="RPK44" s="762"/>
      <c r="RPL44" s="762"/>
      <c r="RPM44" s="762"/>
      <c r="RPN44" s="762"/>
      <c r="RPO44" s="762"/>
      <c r="RPP44" s="762"/>
      <c r="RPQ44" s="762"/>
      <c r="RPR44" s="762"/>
      <c r="RPS44" s="762"/>
      <c r="RPT44" s="762"/>
      <c r="RPU44" s="762"/>
      <c r="RPV44" s="762"/>
      <c r="RPW44" s="762"/>
      <c r="RPX44" s="762"/>
      <c r="RPY44" s="762"/>
      <c r="RPZ44" s="762"/>
      <c r="RQA44" s="762"/>
      <c r="RQB44" s="762"/>
      <c r="RQC44" s="762"/>
      <c r="RQD44" s="762"/>
      <c r="RQE44" s="762"/>
      <c r="RQF44" s="762"/>
      <c r="RQG44" s="762"/>
      <c r="RQH44" s="762"/>
      <c r="RQI44" s="762"/>
      <c r="RQJ44" s="762"/>
      <c r="RQK44" s="762"/>
      <c r="RQL44" s="762"/>
      <c r="RQM44" s="762"/>
      <c r="RQN44" s="762"/>
      <c r="RQO44" s="762"/>
      <c r="RQP44" s="762"/>
      <c r="RQQ44" s="762"/>
      <c r="RQR44" s="762"/>
      <c r="RQS44" s="762"/>
      <c r="RQT44" s="762"/>
      <c r="RQU44" s="762"/>
      <c r="RQV44" s="762"/>
      <c r="RQW44" s="762"/>
      <c r="RQX44" s="762"/>
      <c r="RQY44" s="762"/>
      <c r="RQZ44" s="762"/>
      <c r="RRA44" s="762"/>
      <c r="RRB44" s="762"/>
      <c r="RRC44" s="762"/>
      <c r="RRD44" s="762"/>
      <c r="RRE44" s="762"/>
      <c r="RRF44" s="762"/>
      <c r="RRG44" s="762"/>
      <c r="RRH44" s="762"/>
      <c r="RRI44" s="762"/>
      <c r="RRJ44" s="762"/>
      <c r="RRK44" s="762"/>
      <c r="RRL44" s="762"/>
      <c r="RRM44" s="762"/>
      <c r="RRN44" s="762"/>
      <c r="RRO44" s="762"/>
      <c r="RRP44" s="762"/>
      <c r="RRQ44" s="762"/>
      <c r="RRR44" s="762"/>
      <c r="RRS44" s="762"/>
      <c r="RRT44" s="762"/>
      <c r="RRU44" s="762"/>
      <c r="RRV44" s="762"/>
      <c r="RRW44" s="762"/>
      <c r="RRX44" s="762"/>
      <c r="RRY44" s="762"/>
      <c r="RRZ44" s="762"/>
      <c r="RSA44" s="762"/>
      <c r="RSB44" s="762"/>
      <c r="RSC44" s="762"/>
      <c r="RSD44" s="762"/>
      <c r="RSE44" s="762"/>
      <c r="RSF44" s="762"/>
      <c r="RSG44" s="762"/>
      <c r="RSH44" s="762"/>
      <c r="RSI44" s="762"/>
      <c r="RSJ44" s="762"/>
      <c r="RSK44" s="762"/>
      <c r="RSL44" s="762"/>
      <c r="RSM44" s="762"/>
      <c r="RSN44" s="762"/>
      <c r="RSO44" s="762"/>
      <c r="RSP44" s="762"/>
      <c r="RSQ44" s="762"/>
      <c r="RSR44" s="762"/>
      <c r="RSS44" s="762"/>
      <c r="RST44" s="762"/>
      <c r="RSU44" s="762"/>
      <c r="RSV44" s="762"/>
      <c r="RSW44" s="762"/>
      <c r="RSX44" s="762"/>
      <c r="RSY44" s="762"/>
      <c r="RSZ44" s="762"/>
      <c r="RTA44" s="762"/>
      <c r="RTB44" s="762"/>
      <c r="RTC44" s="762"/>
      <c r="RTD44" s="762"/>
      <c r="RTE44" s="762"/>
      <c r="RTF44" s="762"/>
      <c r="RTG44" s="762"/>
      <c r="RTH44" s="762"/>
      <c r="RTI44" s="762"/>
      <c r="RTJ44" s="762"/>
      <c r="RTK44" s="762"/>
      <c r="RTL44" s="762"/>
      <c r="RTM44" s="762"/>
      <c r="RTN44" s="762"/>
      <c r="RTO44" s="762"/>
      <c r="RTP44" s="762"/>
      <c r="RTQ44" s="762"/>
      <c r="RTR44" s="762"/>
      <c r="RTS44" s="762"/>
      <c r="RTT44" s="762"/>
      <c r="RTU44" s="762"/>
      <c r="RTV44" s="762"/>
      <c r="RTW44" s="762"/>
      <c r="RTX44" s="762"/>
      <c r="RTY44" s="762"/>
      <c r="RTZ44" s="762"/>
      <c r="RUA44" s="762"/>
      <c r="RUB44" s="762"/>
      <c r="RUC44" s="762"/>
      <c r="RUD44" s="762"/>
      <c r="RUE44" s="762"/>
      <c r="RUF44" s="762"/>
      <c r="RUG44" s="762"/>
      <c r="RUH44" s="762"/>
      <c r="RUI44" s="762"/>
      <c r="RUJ44" s="762"/>
      <c r="RUK44" s="762"/>
      <c r="RUL44" s="762"/>
      <c r="RUM44" s="762"/>
      <c r="RUN44" s="762"/>
      <c r="RUO44" s="762"/>
      <c r="RUP44" s="762"/>
      <c r="RUQ44" s="762"/>
      <c r="RUR44" s="762"/>
      <c r="RUS44" s="762"/>
      <c r="RUT44" s="762"/>
      <c r="RUU44" s="762"/>
      <c r="RUV44" s="762"/>
      <c r="RUW44" s="762"/>
      <c r="RUX44" s="762"/>
      <c r="RUY44" s="762"/>
      <c r="RUZ44" s="762"/>
      <c r="RVA44" s="762"/>
      <c r="RVB44" s="762"/>
      <c r="RVC44" s="762"/>
      <c r="RVD44" s="762"/>
      <c r="RVE44" s="762"/>
      <c r="RVF44" s="762"/>
      <c r="RVG44" s="762"/>
      <c r="RVH44" s="762"/>
      <c r="RVI44" s="762"/>
      <c r="RVJ44" s="762"/>
      <c r="RVK44" s="762"/>
      <c r="RVL44" s="762"/>
      <c r="RVM44" s="762"/>
      <c r="RVN44" s="762"/>
      <c r="RVO44" s="762"/>
      <c r="RVP44" s="762"/>
      <c r="RVQ44" s="762"/>
      <c r="RVR44" s="762"/>
      <c r="RVS44" s="762"/>
      <c r="RVT44" s="762"/>
      <c r="RVU44" s="762"/>
      <c r="RVV44" s="762"/>
      <c r="RVW44" s="762"/>
      <c r="RVX44" s="762"/>
      <c r="RVY44" s="762"/>
      <c r="RVZ44" s="762"/>
      <c r="RWA44" s="762"/>
      <c r="RWB44" s="762"/>
      <c r="RWC44" s="762"/>
      <c r="RWD44" s="762"/>
      <c r="RWE44" s="762"/>
      <c r="RWF44" s="762"/>
      <c r="RWG44" s="762"/>
      <c r="RWH44" s="762"/>
      <c r="RWI44" s="762"/>
      <c r="RWJ44" s="762"/>
      <c r="RWK44" s="762"/>
      <c r="RWL44" s="762"/>
      <c r="RWM44" s="762"/>
      <c r="RWN44" s="762"/>
      <c r="RWO44" s="762"/>
      <c r="RWP44" s="762"/>
      <c r="RWQ44" s="762"/>
      <c r="RWR44" s="762"/>
      <c r="RWS44" s="762"/>
      <c r="RWT44" s="762"/>
      <c r="RWU44" s="762"/>
      <c r="RWV44" s="762"/>
      <c r="RWW44" s="762"/>
      <c r="RWX44" s="762"/>
      <c r="RWY44" s="762"/>
      <c r="RWZ44" s="762"/>
      <c r="RXA44" s="762"/>
      <c r="RXB44" s="762"/>
      <c r="RXC44" s="762"/>
      <c r="RXD44" s="762"/>
      <c r="RXE44" s="762"/>
      <c r="RXF44" s="762"/>
      <c r="RXG44" s="762"/>
      <c r="RXH44" s="762"/>
      <c r="RXI44" s="762"/>
      <c r="RXJ44" s="762"/>
      <c r="RXK44" s="762"/>
      <c r="RXL44" s="762"/>
      <c r="RXM44" s="762"/>
      <c r="RXN44" s="762"/>
      <c r="RXO44" s="762"/>
      <c r="RXP44" s="762"/>
      <c r="RXQ44" s="762"/>
      <c r="RXR44" s="762"/>
      <c r="RXS44" s="762"/>
      <c r="RXT44" s="762"/>
      <c r="RXU44" s="762"/>
      <c r="RXV44" s="762"/>
      <c r="RXW44" s="762"/>
      <c r="RXX44" s="762"/>
      <c r="RXY44" s="762"/>
      <c r="RXZ44" s="762"/>
      <c r="RYA44" s="762"/>
      <c r="RYB44" s="762"/>
      <c r="RYC44" s="762"/>
      <c r="RYD44" s="762"/>
      <c r="RYE44" s="762"/>
      <c r="RYF44" s="762"/>
      <c r="RYG44" s="762"/>
      <c r="RYH44" s="762"/>
      <c r="RYI44" s="762"/>
      <c r="RYJ44" s="762"/>
      <c r="RYK44" s="762"/>
      <c r="RYL44" s="762"/>
      <c r="RYM44" s="762"/>
      <c r="RYN44" s="762"/>
      <c r="RYO44" s="762"/>
      <c r="RYP44" s="762"/>
      <c r="RYQ44" s="762"/>
      <c r="RYR44" s="762"/>
      <c r="RYS44" s="762"/>
      <c r="RYT44" s="762"/>
      <c r="RYU44" s="762"/>
      <c r="RYV44" s="762"/>
      <c r="RYW44" s="762"/>
      <c r="RYX44" s="762"/>
      <c r="RYY44" s="762"/>
      <c r="RYZ44" s="762"/>
      <c r="RZA44" s="762"/>
      <c r="RZB44" s="762"/>
      <c r="RZC44" s="762"/>
      <c r="RZD44" s="762"/>
      <c r="RZE44" s="762"/>
      <c r="RZF44" s="762"/>
      <c r="RZG44" s="762"/>
      <c r="RZH44" s="762"/>
      <c r="RZI44" s="762"/>
      <c r="RZJ44" s="762"/>
      <c r="RZK44" s="762"/>
      <c r="RZL44" s="762"/>
      <c r="RZM44" s="762"/>
      <c r="RZN44" s="762"/>
      <c r="RZO44" s="762"/>
      <c r="RZP44" s="762"/>
      <c r="RZQ44" s="762"/>
      <c r="RZR44" s="762"/>
      <c r="RZS44" s="762"/>
      <c r="RZT44" s="762"/>
      <c r="RZU44" s="762"/>
      <c r="RZV44" s="762"/>
      <c r="RZW44" s="762"/>
      <c r="RZX44" s="762"/>
      <c r="RZY44" s="762"/>
      <c r="RZZ44" s="762"/>
      <c r="SAA44" s="762"/>
      <c r="SAB44" s="762"/>
      <c r="SAC44" s="762"/>
      <c r="SAD44" s="762"/>
      <c r="SAE44" s="762"/>
      <c r="SAF44" s="762"/>
      <c r="SAG44" s="762"/>
      <c r="SAH44" s="762"/>
      <c r="SAI44" s="762"/>
      <c r="SAJ44" s="762"/>
      <c r="SAK44" s="762"/>
      <c r="SAL44" s="762"/>
      <c r="SAM44" s="762"/>
      <c r="SAN44" s="762"/>
      <c r="SAO44" s="762"/>
      <c r="SAP44" s="762"/>
      <c r="SAQ44" s="762"/>
      <c r="SAR44" s="762"/>
      <c r="SAS44" s="762"/>
      <c r="SAT44" s="762"/>
      <c r="SAU44" s="762"/>
      <c r="SAV44" s="762"/>
      <c r="SAW44" s="762"/>
      <c r="SAX44" s="762"/>
      <c r="SAY44" s="762"/>
      <c r="SAZ44" s="762"/>
      <c r="SBA44" s="762"/>
      <c r="SBB44" s="762"/>
      <c r="SBC44" s="762"/>
      <c r="SBD44" s="762"/>
      <c r="SBE44" s="762"/>
      <c r="SBF44" s="762"/>
      <c r="SBG44" s="762"/>
      <c r="SBH44" s="762"/>
      <c r="SBI44" s="762"/>
      <c r="SBJ44" s="762"/>
      <c r="SBK44" s="762"/>
      <c r="SBL44" s="762"/>
      <c r="SBM44" s="762"/>
      <c r="SBN44" s="762"/>
      <c r="SBO44" s="762"/>
      <c r="SBP44" s="762"/>
      <c r="SBQ44" s="762"/>
      <c r="SBR44" s="762"/>
      <c r="SBS44" s="762"/>
      <c r="SBT44" s="762"/>
      <c r="SBU44" s="762"/>
      <c r="SBV44" s="762"/>
      <c r="SBW44" s="762"/>
      <c r="SBX44" s="762"/>
      <c r="SBY44" s="762"/>
      <c r="SBZ44" s="762"/>
      <c r="SCA44" s="762"/>
      <c r="SCB44" s="762"/>
      <c r="SCC44" s="762"/>
      <c r="SCD44" s="762"/>
      <c r="SCE44" s="762"/>
      <c r="SCF44" s="762"/>
      <c r="SCG44" s="762"/>
      <c r="SCH44" s="762"/>
      <c r="SCI44" s="762"/>
      <c r="SCJ44" s="762"/>
      <c r="SCK44" s="762"/>
      <c r="SCL44" s="762"/>
      <c r="SCM44" s="762"/>
      <c r="SCN44" s="762"/>
      <c r="SCO44" s="762"/>
      <c r="SCP44" s="762"/>
      <c r="SCQ44" s="762"/>
      <c r="SCR44" s="762"/>
      <c r="SCS44" s="762"/>
      <c r="SCT44" s="762"/>
      <c r="SCU44" s="762"/>
      <c r="SCV44" s="762"/>
      <c r="SCW44" s="762"/>
      <c r="SCX44" s="762"/>
      <c r="SCY44" s="762"/>
      <c r="SCZ44" s="762"/>
      <c r="SDA44" s="762"/>
      <c r="SDB44" s="762"/>
      <c r="SDC44" s="762"/>
      <c r="SDD44" s="762"/>
      <c r="SDE44" s="762"/>
      <c r="SDF44" s="762"/>
      <c r="SDG44" s="762"/>
      <c r="SDH44" s="762"/>
      <c r="SDI44" s="762"/>
      <c r="SDJ44" s="762"/>
      <c r="SDK44" s="762"/>
      <c r="SDL44" s="762"/>
      <c r="SDM44" s="762"/>
      <c r="SDN44" s="762"/>
      <c r="SDO44" s="762"/>
      <c r="SDP44" s="762"/>
      <c r="SDQ44" s="762"/>
      <c r="SDR44" s="762"/>
      <c r="SDS44" s="762"/>
      <c r="SDT44" s="762"/>
      <c r="SDU44" s="762"/>
      <c r="SDV44" s="762"/>
      <c r="SDW44" s="762"/>
      <c r="SDX44" s="762"/>
      <c r="SDY44" s="762"/>
      <c r="SDZ44" s="762"/>
      <c r="SEA44" s="762"/>
      <c r="SEB44" s="762"/>
      <c r="SEC44" s="762"/>
      <c r="SED44" s="762"/>
      <c r="SEE44" s="762"/>
      <c r="SEF44" s="762"/>
      <c r="SEG44" s="762"/>
      <c r="SEH44" s="762"/>
      <c r="SEI44" s="762"/>
      <c r="SEJ44" s="762"/>
      <c r="SEK44" s="762"/>
      <c r="SEL44" s="762"/>
      <c r="SEM44" s="762"/>
      <c r="SEN44" s="762"/>
      <c r="SEO44" s="762"/>
      <c r="SEP44" s="762"/>
      <c r="SEQ44" s="762"/>
      <c r="SER44" s="762"/>
      <c r="SES44" s="762"/>
      <c r="SET44" s="762"/>
      <c r="SEU44" s="762"/>
      <c r="SEV44" s="762"/>
      <c r="SEW44" s="762"/>
      <c r="SEX44" s="762"/>
      <c r="SEY44" s="762"/>
      <c r="SEZ44" s="762"/>
      <c r="SFA44" s="762"/>
      <c r="SFB44" s="762"/>
      <c r="SFC44" s="762"/>
      <c r="SFD44" s="762"/>
      <c r="SFE44" s="762"/>
      <c r="SFF44" s="762"/>
      <c r="SFG44" s="762"/>
      <c r="SFH44" s="762"/>
      <c r="SFI44" s="762"/>
      <c r="SFJ44" s="762"/>
      <c r="SFK44" s="762"/>
      <c r="SFL44" s="762"/>
      <c r="SFM44" s="762"/>
      <c r="SFN44" s="762"/>
      <c r="SFO44" s="762"/>
      <c r="SFP44" s="762"/>
      <c r="SFQ44" s="762"/>
      <c r="SFR44" s="762"/>
      <c r="SFS44" s="762"/>
      <c r="SFT44" s="762"/>
      <c r="SFU44" s="762"/>
      <c r="SFV44" s="762"/>
      <c r="SFW44" s="762"/>
      <c r="SFX44" s="762"/>
      <c r="SFY44" s="762"/>
      <c r="SFZ44" s="762"/>
      <c r="SGA44" s="762"/>
      <c r="SGB44" s="762"/>
      <c r="SGC44" s="762"/>
      <c r="SGD44" s="762"/>
      <c r="SGE44" s="762"/>
      <c r="SGF44" s="762"/>
      <c r="SGG44" s="762"/>
      <c r="SGH44" s="762"/>
      <c r="SGI44" s="762"/>
      <c r="SGJ44" s="762"/>
      <c r="SGK44" s="762"/>
      <c r="SGL44" s="762"/>
      <c r="SGM44" s="762"/>
      <c r="SGN44" s="762"/>
      <c r="SGO44" s="762"/>
      <c r="SGP44" s="762"/>
      <c r="SGQ44" s="762"/>
      <c r="SGR44" s="762"/>
      <c r="SGS44" s="762"/>
      <c r="SGT44" s="762"/>
      <c r="SGU44" s="762"/>
      <c r="SGV44" s="762"/>
      <c r="SGW44" s="762"/>
      <c r="SGX44" s="762"/>
      <c r="SGY44" s="762"/>
      <c r="SGZ44" s="762"/>
      <c r="SHA44" s="762"/>
      <c r="SHB44" s="762"/>
      <c r="SHC44" s="762"/>
      <c r="SHD44" s="762"/>
      <c r="SHE44" s="762"/>
      <c r="SHF44" s="762"/>
      <c r="SHG44" s="762"/>
      <c r="SHH44" s="762"/>
      <c r="SHI44" s="762"/>
      <c r="SHJ44" s="762"/>
      <c r="SHK44" s="762"/>
      <c r="SHL44" s="762"/>
      <c r="SHM44" s="762"/>
      <c r="SHN44" s="762"/>
      <c r="SHO44" s="762"/>
      <c r="SHP44" s="762"/>
      <c r="SHQ44" s="762"/>
      <c r="SHR44" s="762"/>
      <c r="SHS44" s="762"/>
      <c r="SHT44" s="762"/>
      <c r="SHU44" s="762"/>
      <c r="SHV44" s="762"/>
      <c r="SHW44" s="762"/>
      <c r="SHX44" s="762"/>
      <c r="SHY44" s="762"/>
      <c r="SHZ44" s="762"/>
      <c r="SIA44" s="762"/>
      <c r="SIB44" s="762"/>
      <c r="SIC44" s="762"/>
      <c r="SID44" s="762"/>
      <c r="SIE44" s="762"/>
      <c r="SIF44" s="762"/>
      <c r="SIG44" s="762"/>
      <c r="SIH44" s="762"/>
      <c r="SII44" s="762"/>
      <c r="SIJ44" s="762"/>
      <c r="SIK44" s="762"/>
      <c r="SIL44" s="762"/>
      <c r="SIM44" s="762"/>
      <c r="SIN44" s="762"/>
      <c r="SIO44" s="762"/>
      <c r="SIP44" s="762"/>
      <c r="SIQ44" s="762"/>
      <c r="SIR44" s="762"/>
      <c r="SIS44" s="762"/>
      <c r="SIT44" s="762"/>
      <c r="SIU44" s="762"/>
      <c r="SIV44" s="762"/>
      <c r="SIW44" s="762"/>
      <c r="SIX44" s="762"/>
      <c r="SIY44" s="762"/>
      <c r="SIZ44" s="762"/>
      <c r="SJA44" s="762"/>
      <c r="SJB44" s="762"/>
      <c r="SJC44" s="762"/>
      <c r="SJD44" s="762"/>
      <c r="SJE44" s="762"/>
      <c r="SJF44" s="762"/>
      <c r="SJG44" s="762"/>
      <c r="SJH44" s="762"/>
      <c r="SJI44" s="762"/>
      <c r="SJJ44" s="762"/>
      <c r="SJK44" s="762"/>
      <c r="SJL44" s="762"/>
      <c r="SJM44" s="762"/>
      <c r="SJN44" s="762"/>
      <c r="SJO44" s="762"/>
      <c r="SJP44" s="762"/>
      <c r="SJQ44" s="762"/>
      <c r="SJR44" s="762"/>
      <c r="SJS44" s="762"/>
      <c r="SJT44" s="762"/>
      <c r="SJU44" s="762"/>
      <c r="SJV44" s="762"/>
      <c r="SJW44" s="762"/>
      <c r="SJX44" s="762"/>
      <c r="SJY44" s="762"/>
      <c r="SJZ44" s="762"/>
      <c r="SKA44" s="762"/>
      <c r="SKB44" s="762"/>
      <c r="SKC44" s="762"/>
      <c r="SKD44" s="762"/>
      <c r="SKE44" s="762"/>
      <c r="SKF44" s="762"/>
      <c r="SKG44" s="762"/>
      <c r="SKH44" s="762"/>
      <c r="SKI44" s="762"/>
      <c r="SKJ44" s="762"/>
      <c r="SKK44" s="762"/>
      <c r="SKL44" s="762"/>
      <c r="SKM44" s="762"/>
      <c r="SKN44" s="762"/>
      <c r="SKO44" s="762"/>
      <c r="SKP44" s="762"/>
      <c r="SKQ44" s="762"/>
      <c r="SKR44" s="762"/>
      <c r="SKS44" s="762"/>
      <c r="SKT44" s="762"/>
      <c r="SKU44" s="762"/>
      <c r="SKV44" s="762"/>
      <c r="SKW44" s="762"/>
      <c r="SKX44" s="762"/>
      <c r="SKY44" s="762"/>
      <c r="SKZ44" s="762"/>
      <c r="SLA44" s="762"/>
      <c r="SLB44" s="762"/>
      <c r="SLC44" s="762"/>
      <c r="SLD44" s="762"/>
      <c r="SLE44" s="762"/>
      <c r="SLF44" s="762"/>
      <c r="SLG44" s="762"/>
      <c r="SLH44" s="762"/>
      <c r="SLI44" s="762"/>
      <c r="SLJ44" s="762"/>
      <c r="SLK44" s="762"/>
      <c r="SLL44" s="762"/>
      <c r="SLM44" s="762"/>
      <c r="SLN44" s="762"/>
      <c r="SLO44" s="762"/>
      <c r="SLP44" s="762"/>
      <c r="SLQ44" s="762"/>
      <c r="SLR44" s="762"/>
      <c r="SLS44" s="762"/>
      <c r="SLT44" s="762"/>
      <c r="SLU44" s="762"/>
      <c r="SLV44" s="762"/>
      <c r="SLW44" s="762"/>
      <c r="SLX44" s="762"/>
      <c r="SLY44" s="762"/>
      <c r="SLZ44" s="762"/>
      <c r="SMA44" s="762"/>
      <c r="SMB44" s="762"/>
      <c r="SMC44" s="762"/>
      <c r="SMD44" s="762"/>
      <c r="SME44" s="762"/>
      <c r="SMF44" s="762"/>
      <c r="SMG44" s="762"/>
      <c r="SMH44" s="762"/>
      <c r="SMI44" s="762"/>
      <c r="SMJ44" s="762"/>
      <c r="SMK44" s="762"/>
      <c r="SML44" s="762"/>
      <c r="SMM44" s="762"/>
      <c r="SMN44" s="762"/>
      <c r="SMO44" s="762"/>
      <c r="SMP44" s="762"/>
      <c r="SMQ44" s="762"/>
      <c r="SMR44" s="762"/>
      <c r="SMS44" s="762"/>
      <c r="SMT44" s="762"/>
      <c r="SMU44" s="762"/>
      <c r="SMV44" s="762"/>
      <c r="SMW44" s="762"/>
      <c r="SMX44" s="762"/>
      <c r="SMY44" s="762"/>
      <c r="SMZ44" s="762"/>
      <c r="SNA44" s="762"/>
      <c r="SNB44" s="762"/>
      <c r="SNC44" s="762"/>
      <c r="SND44" s="762"/>
      <c r="SNE44" s="762"/>
      <c r="SNF44" s="762"/>
      <c r="SNG44" s="762"/>
      <c r="SNH44" s="762"/>
      <c r="SNI44" s="762"/>
      <c r="SNJ44" s="762"/>
      <c r="SNK44" s="762"/>
      <c r="SNL44" s="762"/>
      <c r="SNM44" s="762"/>
      <c r="SNN44" s="762"/>
      <c r="SNO44" s="762"/>
      <c r="SNP44" s="762"/>
      <c r="SNQ44" s="762"/>
      <c r="SNR44" s="762"/>
      <c r="SNS44" s="762"/>
      <c r="SNT44" s="762"/>
      <c r="SNU44" s="762"/>
      <c r="SNV44" s="762"/>
      <c r="SNW44" s="762"/>
      <c r="SNX44" s="762"/>
      <c r="SNY44" s="762"/>
      <c r="SNZ44" s="762"/>
      <c r="SOA44" s="762"/>
      <c r="SOB44" s="762"/>
      <c r="SOC44" s="762"/>
      <c r="SOD44" s="762"/>
      <c r="SOE44" s="762"/>
      <c r="SOF44" s="762"/>
      <c r="SOG44" s="762"/>
      <c r="SOH44" s="762"/>
      <c r="SOI44" s="762"/>
      <c r="SOJ44" s="762"/>
      <c r="SOK44" s="762"/>
      <c r="SOL44" s="762"/>
      <c r="SOM44" s="762"/>
      <c r="SON44" s="762"/>
      <c r="SOO44" s="762"/>
      <c r="SOP44" s="762"/>
      <c r="SOQ44" s="762"/>
      <c r="SOR44" s="762"/>
      <c r="SOS44" s="762"/>
      <c r="SOT44" s="762"/>
      <c r="SOU44" s="762"/>
      <c r="SOV44" s="762"/>
      <c r="SOW44" s="762"/>
      <c r="SOX44" s="762"/>
      <c r="SOY44" s="762"/>
      <c r="SOZ44" s="762"/>
      <c r="SPA44" s="762"/>
      <c r="SPB44" s="762"/>
      <c r="SPC44" s="762"/>
      <c r="SPD44" s="762"/>
      <c r="SPE44" s="762"/>
      <c r="SPF44" s="762"/>
      <c r="SPG44" s="762"/>
      <c r="SPH44" s="762"/>
      <c r="SPI44" s="762"/>
      <c r="SPJ44" s="762"/>
      <c r="SPK44" s="762"/>
      <c r="SPL44" s="762"/>
      <c r="SPM44" s="762"/>
      <c r="SPN44" s="762"/>
      <c r="SPO44" s="762"/>
      <c r="SPP44" s="762"/>
      <c r="SPQ44" s="762"/>
      <c r="SPR44" s="762"/>
      <c r="SPS44" s="762"/>
      <c r="SPT44" s="762"/>
      <c r="SPU44" s="762"/>
      <c r="SPV44" s="762"/>
      <c r="SPW44" s="762"/>
      <c r="SPX44" s="762"/>
      <c r="SPY44" s="762"/>
      <c r="SPZ44" s="762"/>
      <c r="SQA44" s="762"/>
      <c r="SQB44" s="762"/>
      <c r="SQC44" s="762"/>
      <c r="SQD44" s="762"/>
      <c r="SQE44" s="762"/>
      <c r="SQF44" s="762"/>
      <c r="SQG44" s="762"/>
      <c r="SQH44" s="762"/>
      <c r="SQI44" s="762"/>
      <c r="SQJ44" s="762"/>
      <c r="SQK44" s="762"/>
      <c r="SQL44" s="762"/>
      <c r="SQM44" s="762"/>
      <c r="SQN44" s="762"/>
      <c r="SQO44" s="762"/>
      <c r="SQP44" s="762"/>
      <c r="SQQ44" s="762"/>
      <c r="SQR44" s="762"/>
      <c r="SQS44" s="762"/>
      <c r="SQT44" s="762"/>
      <c r="SQU44" s="762"/>
      <c r="SQV44" s="762"/>
      <c r="SQW44" s="762"/>
      <c r="SQX44" s="762"/>
      <c r="SQY44" s="762"/>
      <c r="SQZ44" s="762"/>
      <c r="SRA44" s="762"/>
      <c r="SRB44" s="762"/>
      <c r="SRC44" s="762"/>
      <c r="SRD44" s="762"/>
      <c r="SRE44" s="762"/>
      <c r="SRF44" s="762"/>
      <c r="SRG44" s="762"/>
      <c r="SRH44" s="762"/>
      <c r="SRI44" s="762"/>
      <c r="SRJ44" s="762"/>
      <c r="SRK44" s="762"/>
      <c r="SRL44" s="762"/>
      <c r="SRM44" s="762"/>
      <c r="SRN44" s="762"/>
      <c r="SRO44" s="762"/>
      <c r="SRP44" s="762"/>
      <c r="SRQ44" s="762"/>
      <c r="SRR44" s="762"/>
      <c r="SRS44" s="762"/>
      <c r="SRT44" s="762"/>
      <c r="SRU44" s="762"/>
      <c r="SRV44" s="762"/>
      <c r="SRW44" s="762"/>
      <c r="SRX44" s="762"/>
      <c r="SRY44" s="762"/>
      <c r="SRZ44" s="762"/>
      <c r="SSA44" s="762"/>
      <c r="SSB44" s="762"/>
      <c r="SSC44" s="762"/>
      <c r="SSD44" s="762"/>
      <c r="SSE44" s="762"/>
      <c r="SSF44" s="762"/>
      <c r="SSG44" s="762"/>
      <c r="SSH44" s="762"/>
      <c r="SSI44" s="762"/>
      <c r="SSJ44" s="762"/>
      <c r="SSK44" s="762"/>
      <c r="SSL44" s="762"/>
      <c r="SSM44" s="762"/>
      <c r="SSN44" s="762"/>
      <c r="SSO44" s="762"/>
      <c r="SSP44" s="762"/>
      <c r="SSQ44" s="762"/>
      <c r="SSR44" s="762"/>
      <c r="SSS44" s="762"/>
      <c r="SST44" s="762"/>
      <c r="SSU44" s="762"/>
      <c r="SSV44" s="762"/>
      <c r="SSW44" s="762"/>
      <c r="SSX44" s="762"/>
      <c r="SSY44" s="762"/>
      <c r="SSZ44" s="762"/>
      <c r="STA44" s="762"/>
      <c r="STB44" s="762"/>
      <c r="STC44" s="762"/>
      <c r="STD44" s="762"/>
      <c r="STE44" s="762"/>
      <c r="STF44" s="762"/>
      <c r="STG44" s="762"/>
      <c r="STH44" s="762"/>
      <c r="STI44" s="762"/>
      <c r="STJ44" s="762"/>
      <c r="STK44" s="762"/>
      <c r="STL44" s="762"/>
      <c r="STM44" s="762"/>
      <c r="STN44" s="762"/>
      <c r="STO44" s="762"/>
      <c r="STP44" s="762"/>
      <c r="STQ44" s="762"/>
      <c r="STR44" s="762"/>
      <c r="STS44" s="762"/>
      <c r="STT44" s="762"/>
      <c r="STU44" s="762"/>
      <c r="STV44" s="762"/>
      <c r="STW44" s="762"/>
      <c r="STX44" s="762"/>
      <c r="STY44" s="762"/>
      <c r="STZ44" s="762"/>
      <c r="SUA44" s="762"/>
      <c r="SUB44" s="762"/>
      <c r="SUC44" s="762"/>
      <c r="SUD44" s="762"/>
      <c r="SUE44" s="762"/>
      <c r="SUF44" s="762"/>
      <c r="SUG44" s="762"/>
      <c r="SUH44" s="762"/>
      <c r="SUI44" s="762"/>
      <c r="SUJ44" s="762"/>
      <c r="SUK44" s="762"/>
      <c r="SUL44" s="762"/>
      <c r="SUM44" s="762"/>
      <c r="SUN44" s="762"/>
      <c r="SUO44" s="762"/>
      <c r="SUP44" s="762"/>
      <c r="SUQ44" s="762"/>
      <c r="SUR44" s="762"/>
      <c r="SUS44" s="762"/>
      <c r="SUT44" s="762"/>
      <c r="SUU44" s="762"/>
      <c r="SUV44" s="762"/>
      <c r="SUW44" s="762"/>
      <c r="SUX44" s="762"/>
      <c r="SUY44" s="762"/>
      <c r="SUZ44" s="762"/>
      <c r="SVA44" s="762"/>
      <c r="SVB44" s="762"/>
      <c r="SVC44" s="762"/>
      <c r="SVD44" s="762"/>
      <c r="SVE44" s="762"/>
      <c r="SVF44" s="762"/>
      <c r="SVG44" s="762"/>
      <c r="SVH44" s="762"/>
      <c r="SVI44" s="762"/>
      <c r="SVJ44" s="762"/>
      <c r="SVK44" s="762"/>
      <c r="SVL44" s="762"/>
      <c r="SVM44" s="762"/>
      <c r="SVN44" s="762"/>
      <c r="SVO44" s="762"/>
      <c r="SVP44" s="762"/>
      <c r="SVQ44" s="762"/>
      <c r="SVR44" s="762"/>
      <c r="SVS44" s="762"/>
      <c r="SVT44" s="762"/>
      <c r="SVU44" s="762"/>
      <c r="SVV44" s="762"/>
      <c r="SVW44" s="762"/>
      <c r="SVX44" s="762"/>
      <c r="SVY44" s="762"/>
      <c r="SVZ44" s="762"/>
      <c r="SWA44" s="762"/>
      <c r="SWB44" s="762"/>
      <c r="SWC44" s="762"/>
      <c r="SWD44" s="762"/>
      <c r="SWE44" s="762"/>
      <c r="SWF44" s="762"/>
      <c r="SWG44" s="762"/>
      <c r="SWH44" s="762"/>
      <c r="SWI44" s="762"/>
      <c r="SWJ44" s="762"/>
      <c r="SWK44" s="762"/>
      <c r="SWL44" s="762"/>
      <c r="SWM44" s="762"/>
      <c r="SWN44" s="762"/>
      <c r="SWO44" s="762"/>
      <c r="SWP44" s="762"/>
      <c r="SWQ44" s="762"/>
      <c r="SWR44" s="762"/>
      <c r="SWS44" s="762"/>
      <c r="SWT44" s="762"/>
      <c r="SWU44" s="762"/>
      <c r="SWV44" s="762"/>
      <c r="SWW44" s="762"/>
      <c r="SWX44" s="762"/>
      <c r="SWY44" s="762"/>
      <c r="SWZ44" s="762"/>
      <c r="SXA44" s="762"/>
      <c r="SXB44" s="762"/>
      <c r="SXC44" s="762"/>
      <c r="SXD44" s="762"/>
      <c r="SXE44" s="762"/>
      <c r="SXF44" s="762"/>
      <c r="SXG44" s="762"/>
      <c r="SXH44" s="762"/>
      <c r="SXI44" s="762"/>
      <c r="SXJ44" s="762"/>
      <c r="SXK44" s="762"/>
      <c r="SXL44" s="762"/>
      <c r="SXM44" s="762"/>
      <c r="SXN44" s="762"/>
      <c r="SXO44" s="762"/>
      <c r="SXP44" s="762"/>
      <c r="SXQ44" s="762"/>
      <c r="SXR44" s="762"/>
      <c r="SXS44" s="762"/>
      <c r="SXT44" s="762"/>
      <c r="SXU44" s="762"/>
      <c r="SXV44" s="762"/>
      <c r="SXW44" s="762"/>
      <c r="SXX44" s="762"/>
      <c r="SXY44" s="762"/>
      <c r="SXZ44" s="762"/>
      <c r="SYA44" s="762"/>
      <c r="SYB44" s="762"/>
      <c r="SYC44" s="762"/>
      <c r="SYD44" s="762"/>
      <c r="SYE44" s="762"/>
      <c r="SYF44" s="762"/>
      <c r="SYG44" s="762"/>
      <c r="SYH44" s="762"/>
      <c r="SYI44" s="762"/>
      <c r="SYJ44" s="762"/>
      <c r="SYK44" s="762"/>
      <c r="SYL44" s="762"/>
      <c r="SYM44" s="762"/>
      <c r="SYN44" s="762"/>
      <c r="SYO44" s="762"/>
      <c r="SYP44" s="762"/>
      <c r="SYQ44" s="762"/>
      <c r="SYR44" s="762"/>
      <c r="SYS44" s="762"/>
      <c r="SYT44" s="762"/>
      <c r="SYU44" s="762"/>
      <c r="SYV44" s="762"/>
      <c r="SYW44" s="762"/>
      <c r="SYX44" s="762"/>
      <c r="SYY44" s="762"/>
      <c r="SYZ44" s="762"/>
      <c r="SZA44" s="762"/>
      <c r="SZB44" s="762"/>
      <c r="SZC44" s="762"/>
      <c r="SZD44" s="762"/>
      <c r="SZE44" s="762"/>
      <c r="SZF44" s="762"/>
      <c r="SZG44" s="762"/>
      <c r="SZH44" s="762"/>
      <c r="SZI44" s="762"/>
      <c r="SZJ44" s="762"/>
      <c r="SZK44" s="762"/>
      <c r="SZL44" s="762"/>
      <c r="SZM44" s="762"/>
      <c r="SZN44" s="762"/>
      <c r="SZO44" s="762"/>
      <c r="SZP44" s="762"/>
      <c r="SZQ44" s="762"/>
      <c r="SZR44" s="762"/>
      <c r="SZS44" s="762"/>
      <c r="SZT44" s="762"/>
      <c r="SZU44" s="762"/>
      <c r="SZV44" s="762"/>
      <c r="SZW44" s="762"/>
      <c r="SZX44" s="762"/>
      <c r="SZY44" s="762"/>
      <c r="SZZ44" s="762"/>
      <c r="TAA44" s="762"/>
      <c r="TAB44" s="762"/>
      <c r="TAC44" s="762"/>
      <c r="TAD44" s="762"/>
      <c r="TAE44" s="762"/>
      <c r="TAF44" s="762"/>
      <c r="TAG44" s="762"/>
      <c r="TAH44" s="762"/>
      <c r="TAI44" s="762"/>
      <c r="TAJ44" s="762"/>
      <c r="TAK44" s="762"/>
      <c r="TAL44" s="762"/>
      <c r="TAM44" s="762"/>
      <c r="TAN44" s="762"/>
      <c r="TAO44" s="762"/>
      <c r="TAP44" s="762"/>
      <c r="TAQ44" s="762"/>
      <c r="TAR44" s="762"/>
      <c r="TAS44" s="762"/>
      <c r="TAT44" s="762"/>
      <c r="TAU44" s="762"/>
      <c r="TAV44" s="762"/>
      <c r="TAW44" s="762"/>
      <c r="TAX44" s="762"/>
      <c r="TAY44" s="762"/>
      <c r="TAZ44" s="762"/>
      <c r="TBA44" s="762"/>
      <c r="TBB44" s="762"/>
      <c r="TBC44" s="762"/>
      <c r="TBD44" s="762"/>
      <c r="TBE44" s="762"/>
      <c r="TBF44" s="762"/>
      <c r="TBG44" s="762"/>
      <c r="TBH44" s="762"/>
      <c r="TBI44" s="762"/>
      <c r="TBJ44" s="762"/>
      <c r="TBK44" s="762"/>
      <c r="TBL44" s="762"/>
      <c r="TBM44" s="762"/>
      <c r="TBN44" s="762"/>
      <c r="TBO44" s="762"/>
      <c r="TBP44" s="762"/>
      <c r="TBQ44" s="762"/>
      <c r="TBR44" s="762"/>
      <c r="TBS44" s="762"/>
      <c r="TBT44" s="762"/>
      <c r="TBU44" s="762"/>
      <c r="TBV44" s="762"/>
      <c r="TBW44" s="762"/>
      <c r="TBX44" s="762"/>
      <c r="TBY44" s="762"/>
      <c r="TBZ44" s="762"/>
      <c r="TCA44" s="762"/>
      <c r="TCB44" s="762"/>
      <c r="TCC44" s="762"/>
      <c r="TCD44" s="762"/>
      <c r="TCE44" s="762"/>
      <c r="TCF44" s="762"/>
      <c r="TCG44" s="762"/>
      <c r="TCH44" s="762"/>
      <c r="TCI44" s="762"/>
      <c r="TCJ44" s="762"/>
      <c r="TCK44" s="762"/>
      <c r="TCL44" s="762"/>
      <c r="TCM44" s="762"/>
      <c r="TCN44" s="762"/>
      <c r="TCO44" s="762"/>
      <c r="TCP44" s="762"/>
      <c r="TCQ44" s="762"/>
      <c r="TCR44" s="762"/>
      <c r="TCS44" s="762"/>
      <c r="TCT44" s="762"/>
      <c r="TCU44" s="762"/>
      <c r="TCV44" s="762"/>
      <c r="TCW44" s="762"/>
      <c r="TCX44" s="762"/>
      <c r="TCY44" s="762"/>
      <c r="TCZ44" s="762"/>
      <c r="TDA44" s="762"/>
      <c r="TDB44" s="762"/>
      <c r="TDC44" s="762"/>
      <c r="TDD44" s="762"/>
      <c r="TDE44" s="762"/>
      <c r="TDF44" s="762"/>
      <c r="TDG44" s="762"/>
      <c r="TDH44" s="762"/>
      <c r="TDI44" s="762"/>
      <c r="TDJ44" s="762"/>
      <c r="TDK44" s="762"/>
      <c r="TDL44" s="762"/>
      <c r="TDM44" s="762"/>
      <c r="TDN44" s="762"/>
      <c r="TDO44" s="762"/>
      <c r="TDP44" s="762"/>
      <c r="TDQ44" s="762"/>
      <c r="TDR44" s="762"/>
      <c r="TDS44" s="762"/>
      <c r="TDT44" s="762"/>
      <c r="TDU44" s="762"/>
      <c r="TDV44" s="762"/>
      <c r="TDW44" s="762"/>
      <c r="TDX44" s="762"/>
      <c r="TDY44" s="762"/>
      <c r="TDZ44" s="762"/>
      <c r="TEA44" s="762"/>
      <c r="TEB44" s="762"/>
      <c r="TEC44" s="762"/>
      <c r="TED44" s="762"/>
      <c r="TEE44" s="762"/>
      <c r="TEF44" s="762"/>
      <c r="TEG44" s="762"/>
      <c r="TEH44" s="762"/>
      <c r="TEI44" s="762"/>
      <c r="TEJ44" s="762"/>
      <c r="TEK44" s="762"/>
      <c r="TEL44" s="762"/>
      <c r="TEM44" s="762"/>
      <c r="TEN44" s="762"/>
      <c r="TEO44" s="762"/>
      <c r="TEP44" s="762"/>
      <c r="TEQ44" s="762"/>
      <c r="TER44" s="762"/>
      <c r="TES44" s="762"/>
      <c r="TET44" s="762"/>
      <c r="TEU44" s="762"/>
      <c r="TEV44" s="762"/>
      <c r="TEW44" s="762"/>
      <c r="TEX44" s="762"/>
      <c r="TEY44" s="762"/>
      <c r="TEZ44" s="762"/>
      <c r="TFA44" s="762"/>
      <c r="TFB44" s="762"/>
      <c r="TFC44" s="762"/>
      <c r="TFD44" s="762"/>
      <c r="TFE44" s="762"/>
      <c r="TFF44" s="762"/>
      <c r="TFG44" s="762"/>
      <c r="TFH44" s="762"/>
      <c r="TFI44" s="762"/>
      <c r="TFJ44" s="762"/>
      <c r="TFK44" s="762"/>
      <c r="TFL44" s="762"/>
      <c r="TFM44" s="762"/>
      <c r="TFN44" s="762"/>
      <c r="TFO44" s="762"/>
      <c r="TFP44" s="762"/>
      <c r="TFQ44" s="762"/>
      <c r="TFR44" s="762"/>
      <c r="TFS44" s="762"/>
      <c r="TFT44" s="762"/>
      <c r="TFU44" s="762"/>
      <c r="TFV44" s="762"/>
      <c r="TFW44" s="762"/>
      <c r="TFX44" s="762"/>
      <c r="TFY44" s="762"/>
      <c r="TFZ44" s="762"/>
      <c r="TGA44" s="762"/>
      <c r="TGB44" s="762"/>
      <c r="TGC44" s="762"/>
      <c r="TGD44" s="762"/>
      <c r="TGE44" s="762"/>
      <c r="TGF44" s="762"/>
      <c r="TGG44" s="762"/>
      <c r="TGH44" s="762"/>
      <c r="TGI44" s="762"/>
      <c r="TGJ44" s="762"/>
      <c r="TGK44" s="762"/>
      <c r="TGL44" s="762"/>
      <c r="TGM44" s="762"/>
      <c r="TGN44" s="762"/>
      <c r="TGO44" s="762"/>
      <c r="TGP44" s="762"/>
      <c r="TGQ44" s="762"/>
      <c r="TGR44" s="762"/>
      <c r="TGS44" s="762"/>
      <c r="TGT44" s="762"/>
      <c r="TGU44" s="762"/>
      <c r="TGV44" s="762"/>
      <c r="TGW44" s="762"/>
      <c r="TGX44" s="762"/>
      <c r="TGY44" s="762"/>
      <c r="TGZ44" s="762"/>
      <c r="THA44" s="762"/>
      <c r="THB44" s="762"/>
      <c r="THC44" s="762"/>
      <c r="THD44" s="762"/>
      <c r="THE44" s="762"/>
      <c r="THF44" s="762"/>
      <c r="THG44" s="762"/>
      <c r="THH44" s="762"/>
      <c r="THI44" s="762"/>
      <c r="THJ44" s="762"/>
      <c r="THK44" s="762"/>
      <c r="THL44" s="762"/>
      <c r="THM44" s="762"/>
      <c r="THN44" s="762"/>
      <c r="THO44" s="762"/>
      <c r="THP44" s="762"/>
      <c r="THQ44" s="762"/>
      <c r="THR44" s="762"/>
      <c r="THS44" s="762"/>
      <c r="THT44" s="762"/>
      <c r="THU44" s="762"/>
      <c r="THV44" s="762"/>
      <c r="THW44" s="762"/>
      <c r="THX44" s="762"/>
      <c r="THY44" s="762"/>
      <c r="THZ44" s="762"/>
      <c r="TIA44" s="762"/>
      <c r="TIB44" s="762"/>
      <c r="TIC44" s="762"/>
      <c r="TID44" s="762"/>
      <c r="TIE44" s="762"/>
      <c r="TIF44" s="762"/>
      <c r="TIG44" s="762"/>
      <c r="TIH44" s="762"/>
      <c r="TII44" s="762"/>
      <c r="TIJ44" s="762"/>
      <c r="TIK44" s="762"/>
      <c r="TIL44" s="762"/>
      <c r="TIM44" s="762"/>
      <c r="TIN44" s="762"/>
      <c r="TIO44" s="762"/>
      <c r="TIP44" s="762"/>
      <c r="TIQ44" s="762"/>
      <c r="TIR44" s="762"/>
      <c r="TIS44" s="762"/>
      <c r="TIT44" s="762"/>
      <c r="TIU44" s="762"/>
      <c r="TIV44" s="762"/>
      <c r="TIW44" s="762"/>
      <c r="TIX44" s="762"/>
      <c r="TIY44" s="762"/>
      <c r="TIZ44" s="762"/>
      <c r="TJA44" s="762"/>
      <c r="TJB44" s="762"/>
      <c r="TJC44" s="762"/>
      <c r="TJD44" s="762"/>
      <c r="TJE44" s="762"/>
      <c r="TJF44" s="762"/>
      <c r="TJG44" s="762"/>
      <c r="TJH44" s="762"/>
      <c r="TJI44" s="762"/>
      <c r="TJJ44" s="762"/>
      <c r="TJK44" s="762"/>
      <c r="TJL44" s="762"/>
      <c r="TJM44" s="762"/>
      <c r="TJN44" s="762"/>
      <c r="TJO44" s="762"/>
      <c r="TJP44" s="762"/>
      <c r="TJQ44" s="762"/>
      <c r="TJR44" s="762"/>
      <c r="TJS44" s="762"/>
      <c r="TJT44" s="762"/>
      <c r="TJU44" s="762"/>
      <c r="TJV44" s="762"/>
      <c r="TJW44" s="762"/>
      <c r="TJX44" s="762"/>
      <c r="TJY44" s="762"/>
      <c r="TJZ44" s="762"/>
      <c r="TKA44" s="762"/>
      <c r="TKB44" s="762"/>
      <c r="TKC44" s="762"/>
      <c r="TKD44" s="762"/>
      <c r="TKE44" s="762"/>
      <c r="TKF44" s="762"/>
      <c r="TKG44" s="762"/>
      <c r="TKH44" s="762"/>
      <c r="TKI44" s="762"/>
      <c r="TKJ44" s="762"/>
      <c r="TKK44" s="762"/>
      <c r="TKL44" s="762"/>
      <c r="TKM44" s="762"/>
      <c r="TKN44" s="762"/>
      <c r="TKO44" s="762"/>
      <c r="TKP44" s="762"/>
      <c r="TKQ44" s="762"/>
      <c r="TKR44" s="762"/>
      <c r="TKS44" s="762"/>
      <c r="TKT44" s="762"/>
      <c r="TKU44" s="762"/>
      <c r="TKV44" s="762"/>
      <c r="TKW44" s="762"/>
      <c r="TKX44" s="762"/>
      <c r="TKY44" s="762"/>
      <c r="TKZ44" s="762"/>
      <c r="TLA44" s="762"/>
      <c r="TLB44" s="762"/>
      <c r="TLC44" s="762"/>
      <c r="TLD44" s="762"/>
      <c r="TLE44" s="762"/>
      <c r="TLF44" s="762"/>
      <c r="TLG44" s="762"/>
      <c r="TLH44" s="762"/>
      <c r="TLI44" s="762"/>
      <c r="TLJ44" s="762"/>
      <c r="TLK44" s="762"/>
      <c r="TLL44" s="762"/>
      <c r="TLM44" s="762"/>
      <c r="TLN44" s="762"/>
      <c r="TLO44" s="762"/>
      <c r="TLP44" s="762"/>
      <c r="TLQ44" s="762"/>
      <c r="TLR44" s="762"/>
      <c r="TLS44" s="762"/>
      <c r="TLT44" s="762"/>
      <c r="TLU44" s="762"/>
      <c r="TLV44" s="762"/>
      <c r="TLW44" s="762"/>
      <c r="TLX44" s="762"/>
      <c r="TLY44" s="762"/>
      <c r="TLZ44" s="762"/>
      <c r="TMA44" s="762"/>
      <c r="TMB44" s="762"/>
      <c r="TMC44" s="762"/>
      <c r="TMD44" s="762"/>
      <c r="TME44" s="762"/>
      <c r="TMF44" s="762"/>
      <c r="TMG44" s="762"/>
      <c r="TMH44" s="762"/>
      <c r="TMI44" s="762"/>
      <c r="TMJ44" s="762"/>
      <c r="TMK44" s="762"/>
      <c r="TML44" s="762"/>
      <c r="TMM44" s="762"/>
      <c r="TMN44" s="762"/>
      <c r="TMO44" s="762"/>
      <c r="TMP44" s="762"/>
      <c r="TMQ44" s="762"/>
      <c r="TMR44" s="762"/>
      <c r="TMS44" s="762"/>
      <c r="TMT44" s="762"/>
      <c r="TMU44" s="762"/>
      <c r="TMV44" s="762"/>
      <c r="TMW44" s="762"/>
      <c r="TMX44" s="762"/>
      <c r="TMY44" s="762"/>
      <c r="TMZ44" s="762"/>
      <c r="TNA44" s="762"/>
      <c r="TNB44" s="762"/>
      <c r="TNC44" s="762"/>
      <c r="TND44" s="762"/>
      <c r="TNE44" s="762"/>
      <c r="TNF44" s="762"/>
      <c r="TNG44" s="762"/>
      <c r="TNH44" s="762"/>
      <c r="TNI44" s="762"/>
      <c r="TNJ44" s="762"/>
      <c r="TNK44" s="762"/>
      <c r="TNL44" s="762"/>
      <c r="TNM44" s="762"/>
      <c r="TNN44" s="762"/>
      <c r="TNO44" s="762"/>
      <c r="TNP44" s="762"/>
      <c r="TNQ44" s="762"/>
      <c r="TNR44" s="762"/>
      <c r="TNS44" s="762"/>
      <c r="TNT44" s="762"/>
      <c r="TNU44" s="762"/>
      <c r="TNV44" s="762"/>
      <c r="TNW44" s="762"/>
      <c r="TNX44" s="762"/>
      <c r="TNY44" s="762"/>
      <c r="TNZ44" s="762"/>
      <c r="TOA44" s="762"/>
      <c r="TOB44" s="762"/>
      <c r="TOC44" s="762"/>
      <c r="TOD44" s="762"/>
      <c r="TOE44" s="762"/>
      <c r="TOF44" s="762"/>
      <c r="TOG44" s="762"/>
      <c r="TOH44" s="762"/>
      <c r="TOI44" s="762"/>
      <c r="TOJ44" s="762"/>
      <c r="TOK44" s="762"/>
      <c r="TOL44" s="762"/>
      <c r="TOM44" s="762"/>
      <c r="TON44" s="762"/>
      <c r="TOO44" s="762"/>
      <c r="TOP44" s="762"/>
      <c r="TOQ44" s="762"/>
      <c r="TOR44" s="762"/>
      <c r="TOS44" s="762"/>
      <c r="TOT44" s="762"/>
      <c r="TOU44" s="762"/>
      <c r="TOV44" s="762"/>
      <c r="TOW44" s="762"/>
      <c r="TOX44" s="762"/>
      <c r="TOY44" s="762"/>
      <c r="TOZ44" s="762"/>
      <c r="TPA44" s="762"/>
      <c r="TPB44" s="762"/>
      <c r="TPC44" s="762"/>
      <c r="TPD44" s="762"/>
      <c r="TPE44" s="762"/>
      <c r="TPF44" s="762"/>
      <c r="TPG44" s="762"/>
      <c r="TPH44" s="762"/>
      <c r="TPI44" s="762"/>
      <c r="TPJ44" s="762"/>
      <c r="TPK44" s="762"/>
      <c r="TPL44" s="762"/>
      <c r="TPM44" s="762"/>
      <c r="TPN44" s="762"/>
      <c r="TPO44" s="762"/>
      <c r="TPP44" s="762"/>
      <c r="TPQ44" s="762"/>
      <c r="TPR44" s="762"/>
      <c r="TPS44" s="762"/>
      <c r="TPT44" s="762"/>
      <c r="TPU44" s="762"/>
      <c r="TPV44" s="762"/>
      <c r="TPW44" s="762"/>
      <c r="TPX44" s="762"/>
      <c r="TPY44" s="762"/>
      <c r="TPZ44" s="762"/>
      <c r="TQA44" s="762"/>
      <c r="TQB44" s="762"/>
      <c r="TQC44" s="762"/>
      <c r="TQD44" s="762"/>
      <c r="TQE44" s="762"/>
      <c r="TQF44" s="762"/>
      <c r="TQG44" s="762"/>
      <c r="TQH44" s="762"/>
      <c r="TQI44" s="762"/>
      <c r="TQJ44" s="762"/>
      <c r="TQK44" s="762"/>
      <c r="TQL44" s="762"/>
      <c r="TQM44" s="762"/>
      <c r="TQN44" s="762"/>
      <c r="TQO44" s="762"/>
      <c r="TQP44" s="762"/>
      <c r="TQQ44" s="762"/>
      <c r="TQR44" s="762"/>
      <c r="TQS44" s="762"/>
      <c r="TQT44" s="762"/>
      <c r="TQU44" s="762"/>
      <c r="TQV44" s="762"/>
      <c r="TQW44" s="762"/>
      <c r="TQX44" s="762"/>
      <c r="TQY44" s="762"/>
      <c r="TQZ44" s="762"/>
      <c r="TRA44" s="762"/>
      <c r="TRB44" s="762"/>
      <c r="TRC44" s="762"/>
      <c r="TRD44" s="762"/>
      <c r="TRE44" s="762"/>
      <c r="TRF44" s="762"/>
      <c r="TRG44" s="762"/>
      <c r="TRH44" s="762"/>
      <c r="TRI44" s="762"/>
      <c r="TRJ44" s="762"/>
      <c r="TRK44" s="762"/>
      <c r="TRL44" s="762"/>
      <c r="TRM44" s="762"/>
      <c r="TRN44" s="762"/>
      <c r="TRO44" s="762"/>
      <c r="TRP44" s="762"/>
      <c r="TRQ44" s="762"/>
      <c r="TRR44" s="762"/>
      <c r="TRS44" s="762"/>
      <c r="TRT44" s="762"/>
      <c r="TRU44" s="762"/>
      <c r="TRV44" s="762"/>
      <c r="TRW44" s="762"/>
      <c r="TRX44" s="762"/>
      <c r="TRY44" s="762"/>
      <c r="TRZ44" s="762"/>
      <c r="TSA44" s="762"/>
      <c r="TSB44" s="762"/>
      <c r="TSC44" s="762"/>
      <c r="TSD44" s="762"/>
      <c r="TSE44" s="762"/>
      <c r="TSF44" s="762"/>
      <c r="TSG44" s="762"/>
      <c r="TSH44" s="762"/>
      <c r="TSI44" s="762"/>
      <c r="TSJ44" s="762"/>
      <c r="TSK44" s="762"/>
      <c r="TSL44" s="762"/>
      <c r="TSM44" s="762"/>
      <c r="TSN44" s="762"/>
      <c r="TSO44" s="762"/>
      <c r="TSP44" s="762"/>
      <c r="TSQ44" s="762"/>
      <c r="TSR44" s="762"/>
      <c r="TSS44" s="762"/>
      <c r="TST44" s="762"/>
      <c r="TSU44" s="762"/>
      <c r="TSV44" s="762"/>
      <c r="TSW44" s="762"/>
      <c r="TSX44" s="762"/>
      <c r="TSY44" s="762"/>
      <c r="TSZ44" s="762"/>
      <c r="TTA44" s="762"/>
      <c r="TTB44" s="762"/>
      <c r="TTC44" s="762"/>
      <c r="TTD44" s="762"/>
      <c r="TTE44" s="762"/>
      <c r="TTF44" s="762"/>
      <c r="TTG44" s="762"/>
      <c r="TTH44" s="762"/>
      <c r="TTI44" s="762"/>
      <c r="TTJ44" s="762"/>
      <c r="TTK44" s="762"/>
      <c r="TTL44" s="762"/>
      <c r="TTM44" s="762"/>
      <c r="TTN44" s="762"/>
      <c r="TTO44" s="762"/>
      <c r="TTP44" s="762"/>
      <c r="TTQ44" s="762"/>
      <c r="TTR44" s="762"/>
      <c r="TTS44" s="762"/>
      <c r="TTT44" s="762"/>
      <c r="TTU44" s="762"/>
      <c r="TTV44" s="762"/>
      <c r="TTW44" s="762"/>
      <c r="TTX44" s="762"/>
      <c r="TTY44" s="762"/>
      <c r="TTZ44" s="762"/>
      <c r="TUA44" s="762"/>
      <c r="TUB44" s="762"/>
      <c r="TUC44" s="762"/>
      <c r="TUD44" s="762"/>
      <c r="TUE44" s="762"/>
      <c r="TUF44" s="762"/>
      <c r="TUG44" s="762"/>
      <c r="TUH44" s="762"/>
      <c r="TUI44" s="762"/>
      <c r="TUJ44" s="762"/>
      <c r="TUK44" s="762"/>
      <c r="TUL44" s="762"/>
      <c r="TUM44" s="762"/>
      <c r="TUN44" s="762"/>
      <c r="TUO44" s="762"/>
      <c r="TUP44" s="762"/>
      <c r="TUQ44" s="762"/>
      <c r="TUR44" s="762"/>
      <c r="TUS44" s="762"/>
      <c r="TUT44" s="762"/>
      <c r="TUU44" s="762"/>
      <c r="TUV44" s="762"/>
      <c r="TUW44" s="762"/>
      <c r="TUX44" s="762"/>
      <c r="TUY44" s="762"/>
      <c r="TUZ44" s="762"/>
      <c r="TVA44" s="762"/>
      <c r="TVB44" s="762"/>
      <c r="TVC44" s="762"/>
      <c r="TVD44" s="762"/>
      <c r="TVE44" s="762"/>
      <c r="TVF44" s="762"/>
      <c r="TVG44" s="762"/>
      <c r="TVH44" s="762"/>
      <c r="TVI44" s="762"/>
      <c r="TVJ44" s="762"/>
      <c r="TVK44" s="762"/>
      <c r="TVL44" s="762"/>
      <c r="TVM44" s="762"/>
      <c r="TVN44" s="762"/>
      <c r="TVO44" s="762"/>
      <c r="TVP44" s="762"/>
      <c r="TVQ44" s="762"/>
      <c r="TVR44" s="762"/>
      <c r="TVS44" s="762"/>
      <c r="TVT44" s="762"/>
      <c r="TVU44" s="762"/>
      <c r="TVV44" s="762"/>
      <c r="TVW44" s="762"/>
      <c r="TVX44" s="762"/>
      <c r="TVY44" s="762"/>
      <c r="TVZ44" s="762"/>
      <c r="TWA44" s="762"/>
      <c r="TWB44" s="762"/>
      <c r="TWC44" s="762"/>
      <c r="TWD44" s="762"/>
      <c r="TWE44" s="762"/>
      <c r="TWF44" s="762"/>
      <c r="TWG44" s="762"/>
      <c r="TWH44" s="762"/>
      <c r="TWI44" s="762"/>
      <c r="TWJ44" s="762"/>
      <c r="TWK44" s="762"/>
      <c r="TWL44" s="762"/>
      <c r="TWM44" s="762"/>
      <c r="TWN44" s="762"/>
      <c r="TWO44" s="762"/>
      <c r="TWP44" s="762"/>
      <c r="TWQ44" s="762"/>
      <c r="TWR44" s="762"/>
      <c r="TWS44" s="762"/>
      <c r="TWT44" s="762"/>
      <c r="TWU44" s="762"/>
      <c r="TWV44" s="762"/>
      <c r="TWW44" s="762"/>
      <c r="TWX44" s="762"/>
      <c r="TWY44" s="762"/>
      <c r="TWZ44" s="762"/>
      <c r="TXA44" s="762"/>
      <c r="TXB44" s="762"/>
      <c r="TXC44" s="762"/>
      <c r="TXD44" s="762"/>
      <c r="TXE44" s="762"/>
      <c r="TXF44" s="762"/>
      <c r="TXG44" s="762"/>
      <c r="TXH44" s="762"/>
      <c r="TXI44" s="762"/>
      <c r="TXJ44" s="762"/>
      <c r="TXK44" s="762"/>
      <c r="TXL44" s="762"/>
      <c r="TXM44" s="762"/>
      <c r="TXN44" s="762"/>
      <c r="TXO44" s="762"/>
      <c r="TXP44" s="762"/>
      <c r="TXQ44" s="762"/>
      <c r="TXR44" s="762"/>
      <c r="TXS44" s="762"/>
      <c r="TXT44" s="762"/>
      <c r="TXU44" s="762"/>
      <c r="TXV44" s="762"/>
      <c r="TXW44" s="762"/>
      <c r="TXX44" s="762"/>
      <c r="TXY44" s="762"/>
      <c r="TXZ44" s="762"/>
      <c r="TYA44" s="762"/>
      <c r="TYB44" s="762"/>
      <c r="TYC44" s="762"/>
      <c r="TYD44" s="762"/>
      <c r="TYE44" s="762"/>
      <c r="TYF44" s="762"/>
      <c r="TYG44" s="762"/>
      <c r="TYH44" s="762"/>
      <c r="TYI44" s="762"/>
      <c r="TYJ44" s="762"/>
      <c r="TYK44" s="762"/>
      <c r="TYL44" s="762"/>
      <c r="TYM44" s="762"/>
      <c r="TYN44" s="762"/>
      <c r="TYO44" s="762"/>
      <c r="TYP44" s="762"/>
      <c r="TYQ44" s="762"/>
      <c r="TYR44" s="762"/>
      <c r="TYS44" s="762"/>
      <c r="TYT44" s="762"/>
      <c r="TYU44" s="762"/>
      <c r="TYV44" s="762"/>
      <c r="TYW44" s="762"/>
      <c r="TYX44" s="762"/>
      <c r="TYY44" s="762"/>
      <c r="TYZ44" s="762"/>
      <c r="TZA44" s="762"/>
      <c r="TZB44" s="762"/>
      <c r="TZC44" s="762"/>
      <c r="TZD44" s="762"/>
      <c r="TZE44" s="762"/>
      <c r="TZF44" s="762"/>
      <c r="TZG44" s="762"/>
      <c r="TZH44" s="762"/>
      <c r="TZI44" s="762"/>
      <c r="TZJ44" s="762"/>
      <c r="TZK44" s="762"/>
      <c r="TZL44" s="762"/>
      <c r="TZM44" s="762"/>
      <c r="TZN44" s="762"/>
      <c r="TZO44" s="762"/>
      <c r="TZP44" s="762"/>
      <c r="TZQ44" s="762"/>
      <c r="TZR44" s="762"/>
      <c r="TZS44" s="762"/>
      <c r="TZT44" s="762"/>
      <c r="TZU44" s="762"/>
      <c r="TZV44" s="762"/>
      <c r="TZW44" s="762"/>
      <c r="TZX44" s="762"/>
      <c r="TZY44" s="762"/>
      <c r="TZZ44" s="762"/>
      <c r="UAA44" s="762"/>
      <c r="UAB44" s="762"/>
      <c r="UAC44" s="762"/>
      <c r="UAD44" s="762"/>
      <c r="UAE44" s="762"/>
      <c r="UAF44" s="762"/>
      <c r="UAG44" s="762"/>
      <c r="UAH44" s="762"/>
      <c r="UAI44" s="762"/>
      <c r="UAJ44" s="762"/>
      <c r="UAK44" s="762"/>
      <c r="UAL44" s="762"/>
      <c r="UAM44" s="762"/>
      <c r="UAN44" s="762"/>
      <c r="UAO44" s="762"/>
      <c r="UAP44" s="762"/>
      <c r="UAQ44" s="762"/>
      <c r="UAR44" s="762"/>
      <c r="UAS44" s="762"/>
      <c r="UAT44" s="762"/>
      <c r="UAU44" s="762"/>
      <c r="UAV44" s="762"/>
      <c r="UAW44" s="762"/>
      <c r="UAX44" s="762"/>
      <c r="UAY44" s="762"/>
      <c r="UAZ44" s="762"/>
      <c r="UBA44" s="762"/>
      <c r="UBB44" s="762"/>
      <c r="UBC44" s="762"/>
      <c r="UBD44" s="762"/>
      <c r="UBE44" s="762"/>
      <c r="UBF44" s="762"/>
      <c r="UBG44" s="762"/>
      <c r="UBH44" s="762"/>
      <c r="UBI44" s="762"/>
      <c r="UBJ44" s="762"/>
      <c r="UBK44" s="762"/>
      <c r="UBL44" s="762"/>
      <c r="UBM44" s="762"/>
      <c r="UBN44" s="762"/>
      <c r="UBO44" s="762"/>
      <c r="UBP44" s="762"/>
      <c r="UBQ44" s="762"/>
      <c r="UBR44" s="762"/>
      <c r="UBS44" s="762"/>
      <c r="UBT44" s="762"/>
      <c r="UBU44" s="762"/>
      <c r="UBV44" s="762"/>
      <c r="UBW44" s="762"/>
      <c r="UBX44" s="762"/>
      <c r="UBY44" s="762"/>
      <c r="UBZ44" s="762"/>
      <c r="UCA44" s="762"/>
      <c r="UCB44" s="762"/>
      <c r="UCC44" s="762"/>
      <c r="UCD44" s="762"/>
      <c r="UCE44" s="762"/>
      <c r="UCF44" s="762"/>
      <c r="UCG44" s="762"/>
      <c r="UCH44" s="762"/>
      <c r="UCI44" s="762"/>
      <c r="UCJ44" s="762"/>
      <c r="UCK44" s="762"/>
      <c r="UCL44" s="762"/>
      <c r="UCM44" s="762"/>
      <c r="UCN44" s="762"/>
      <c r="UCO44" s="762"/>
      <c r="UCP44" s="762"/>
      <c r="UCQ44" s="762"/>
      <c r="UCR44" s="762"/>
      <c r="UCS44" s="762"/>
      <c r="UCT44" s="762"/>
      <c r="UCU44" s="762"/>
      <c r="UCV44" s="762"/>
      <c r="UCW44" s="762"/>
      <c r="UCX44" s="762"/>
      <c r="UCY44" s="762"/>
      <c r="UCZ44" s="762"/>
      <c r="UDA44" s="762"/>
      <c r="UDB44" s="762"/>
      <c r="UDC44" s="762"/>
      <c r="UDD44" s="762"/>
      <c r="UDE44" s="762"/>
      <c r="UDF44" s="762"/>
      <c r="UDG44" s="762"/>
      <c r="UDH44" s="762"/>
      <c r="UDI44" s="762"/>
      <c r="UDJ44" s="762"/>
      <c r="UDK44" s="762"/>
      <c r="UDL44" s="762"/>
      <c r="UDM44" s="762"/>
      <c r="UDN44" s="762"/>
      <c r="UDO44" s="762"/>
      <c r="UDP44" s="762"/>
      <c r="UDQ44" s="762"/>
      <c r="UDR44" s="762"/>
      <c r="UDS44" s="762"/>
      <c r="UDT44" s="762"/>
      <c r="UDU44" s="762"/>
      <c r="UDV44" s="762"/>
      <c r="UDW44" s="762"/>
      <c r="UDX44" s="762"/>
      <c r="UDY44" s="762"/>
      <c r="UDZ44" s="762"/>
      <c r="UEA44" s="762"/>
      <c r="UEB44" s="762"/>
      <c r="UEC44" s="762"/>
      <c r="UED44" s="762"/>
      <c r="UEE44" s="762"/>
      <c r="UEF44" s="762"/>
      <c r="UEG44" s="762"/>
      <c r="UEH44" s="762"/>
      <c r="UEI44" s="762"/>
      <c r="UEJ44" s="762"/>
      <c r="UEK44" s="762"/>
      <c r="UEL44" s="762"/>
      <c r="UEM44" s="762"/>
      <c r="UEN44" s="762"/>
      <c r="UEO44" s="762"/>
      <c r="UEP44" s="762"/>
      <c r="UEQ44" s="762"/>
      <c r="UER44" s="762"/>
      <c r="UES44" s="762"/>
      <c r="UET44" s="762"/>
      <c r="UEU44" s="762"/>
      <c r="UEV44" s="762"/>
      <c r="UEW44" s="762"/>
      <c r="UEX44" s="762"/>
      <c r="UEY44" s="762"/>
      <c r="UEZ44" s="762"/>
      <c r="UFA44" s="762"/>
      <c r="UFB44" s="762"/>
      <c r="UFC44" s="762"/>
      <c r="UFD44" s="762"/>
      <c r="UFE44" s="762"/>
      <c r="UFF44" s="762"/>
      <c r="UFG44" s="762"/>
      <c r="UFH44" s="762"/>
      <c r="UFI44" s="762"/>
      <c r="UFJ44" s="762"/>
      <c r="UFK44" s="762"/>
      <c r="UFL44" s="762"/>
      <c r="UFM44" s="762"/>
      <c r="UFN44" s="762"/>
      <c r="UFO44" s="762"/>
      <c r="UFP44" s="762"/>
      <c r="UFQ44" s="762"/>
      <c r="UFR44" s="762"/>
      <c r="UFS44" s="762"/>
      <c r="UFT44" s="762"/>
      <c r="UFU44" s="762"/>
      <c r="UFV44" s="762"/>
      <c r="UFW44" s="762"/>
      <c r="UFX44" s="762"/>
      <c r="UFY44" s="762"/>
      <c r="UFZ44" s="762"/>
      <c r="UGA44" s="762"/>
      <c r="UGB44" s="762"/>
      <c r="UGC44" s="762"/>
      <c r="UGD44" s="762"/>
      <c r="UGE44" s="762"/>
      <c r="UGF44" s="762"/>
      <c r="UGG44" s="762"/>
      <c r="UGH44" s="762"/>
      <c r="UGI44" s="762"/>
      <c r="UGJ44" s="762"/>
      <c r="UGK44" s="762"/>
      <c r="UGL44" s="762"/>
      <c r="UGM44" s="762"/>
      <c r="UGN44" s="762"/>
      <c r="UGO44" s="762"/>
      <c r="UGP44" s="762"/>
      <c r="UGQ44" s="762"/>
      <c r="UGR44" s="762"/>
      <c r="UGS44" s="762"/>
      <c r="UGT44" s="762"/>
      <c r="UGU44" s="762"/>
      <c r="UGV44" s="762"/>
      <c r="UGW44" s="762"/>
      <c r="UGX44" s="762"/>
      <c r="UGY44" s="762"/>
      <c r="UGZ44" s="762"/>
      <c r="UHA44" s="762"/>
      <c r="UHB44" s="762"/>
      <c r="UHC44" s="762"/>
      <c r="UHD44" s="762"/>
      <c r="UHE44" s="762"/>
      <c r="UHF44" s="762"/>
      <c r="UHG44" s="762"/>
      <c r="UHH44" s="762"/>
      <c r="UHI44" s="762"/>
      <c r="UHJ44" s="762"/>
      <c r="UHK44" s="762"/>
      <c r="UHL44" s="762"/>
      <c r="UHM44" s="762"/>
      <c r="UHN44" s="762"/>
      <c r="UHO44" s="762"/>
      <c r="UHP44" s="762"/>
      <c r="UHQ44" s="762"/>
      <c r="UHR44" s="762"/>
      <c r="UHS44" s="762"/>
      <c r="UHT44" s="762"/>
      <c r="UHU44" s="762"/>
      <c r="UHV44" s="762"/>
      <c r="UHW44" s="762"/>
      <c r="UHX44" s="762"/>
      <c r="UHY44" s="762"/>
      <c r="UHZ44" s="762"/>
      <c r="UIA44" s="762"/>
      <c r="UIB44" s="762"/>
      <c r="UIC44" s="762"/>
      <c r="UID44" s="762"/>
      <c r="UIE44" s="762"/>
      <c r="UIF44" s="762"/>
      <c r="UIG44" s="762"/>
      <c r="UIH44" s="762"/>
      <c r="UII44" s="762"/>
      <c r="UIJ44" s="762"/>
      <c r="UIK44" s="762"/>
      <c r="UIL44" s="762"/>
      <c r="UIM44" s="762"/>
      <c r="UIN44" s="762"/>
      <c r="UIO44" s="762"/>
      <c r="UIP44" s="762"/>
      <c r="UIQ44" s="762"/>
      <c r="UIR44" s="762"/>
      <c r="UIS44" s="762"/>
      <c r="UIT44" s="762"/>
      <c r="UIU44" s="762"/>
      <c r="UIV44" s="762"/>
      <c r="UIW44" s="762"/>
      <c r="UIX44" s="762"/>
      <c r="UIY44" s="762"/>
      <c r="UIZ44" s="762"/>
      <c r="UJA44" s="762"/>
      <c r="UJB44" s="762"/>
      <c r="UJC44" s="762"/>
      <c r="UJD44" s="762"/>
      <c r="UJE44" s="762"/>
      <c r="UJF44" s="762"/>
      <c r="UJG44" s="762"/>
      <c r="UJH44" s="762"/>
      <c r="UJI44" s="762"/>
      <c r="UJJ44" s="762"/>
      <c r="UJK44" s="762"/>
      <c r="UJL44" s="762"/>
      <c r="UJM44" s="762"/>
      <c r="UJN44" s="762"/>
      <c r="UJO44" s="762"/>
      <c r="UJP44" s="762"/>
      <c r="UJQ44" s="762"/>
      <c r="UJR44" s="762"/>
      <c r="UJS44" s="762"/>
      <c r="UJT44" s="762"/>
      <c r="UJU44" s="762"/>
      <c r="UJV44" s="762"/>
      <c r="UJW44" s="762"/>
      <c r="UJX44" s="762"/>
      <c r="UJY44" s="762"/>
      <c r="UJZ44" s="762"/>
      <c r="UKA44" s="762"/>
      <c r="UKB44" s="762"/>
      <c r="UKC44" s="762"/>
      <c r="UKD44" s="762"/>
      <c r="UKE44" s="762"/>
      <c r="UKF44" s="762"/>
      <c r="UKG44" s="762"/>
      <c r="UKH44" s="762"/>
      <c r="UKI44" s="762"/>
      <c r="UKJ44" s="762"/>
      <c r="UKK44" s="762"/>
      <c r="UKL44" s="762"/>
      <c r="UKM44" s="762"/>
      <c r="UKN44" s="762"/>
      <c r="UKO44" s="762"/>
      <c r="UKP44" s="762"/>
      <c r="UKQ44" s="762"/>
      <c r="UKR44" s="762"/>
      <c r="UKS44" s="762"/>
      <c r="UKT44" s="762"/>
      <c r="UKU44" s="762"/>
      <c r="UKV44" s="762"/>
      <c r="UKW44" s="762"/>
      <c r="UKX44" s="762"/>
      <c r="UKY44" s="762"/>
      <c r="UKZ44" s="762"/>
      <c r="ULA44" s="762"/>
      <c r="ULB44" s="762"/>
      <c r="ULC44" s="762"/>
      <c r="ULD44" s="762"/>
      <c r="ULE44" s="762"/>
      <c r="ULF44" s="762"/>
      <c r="ULG44" s="762"/>
      <c r="ULH44" s="762"/>
      <c r="ULI44" s="762"/>
      <c r="ULJ44" s="762"/>
      <c r="ULK44" s="762"/>
      <c r="ULL44" s="762"/>
      <c r="ULM44" s="762"/>
      <c r="ULN44" s="762"/>
      <c r="ULO44" s="762"/>
      <c r="ULP44" s="762"/>
      <c r="ULQ44" s="762"/>
      <c r="ULR44" s="762"/>
      <c r="ULS44" s="762"/>
      <c r="ULT44" s="762"/>
      <c r="ULU44" s="762"/>
      <c r="ULV44" s="762"/>
      <c r="ULW44" s="762"/>
      <c r="ULX44" s="762"/>
      <c r="ULY44" s="762"/>
      <c r="ULZ44" s="762"/>
      <c r="UMA44" s="762"/>
      <c r="UMB44" s="762"/>
      <c r="UMC44" s="762"/>
      <c r="UMD44" s="762"/>
      <c r="UME44" s="762"/>
      <c r="UMF44" s="762"/>
      <c r="UMG44" s="762"/>
      <c r="UMH44" s="762"/>
      <c r="UMI44" s="762"/>
      <c r="UMJ44" s="762"/>
      <c r="UMK44" s="762"/>
      <c r="UML44" s="762"/>
      <c r="UMM44" s="762"/>
      <c r="UMN44" s="762"/>
      <c r="UMO44" s="762"/>
      <c r="UMP44" s="762"/>
      <c r="UMQ44" s="762"/>
      <c r="UMR44" s="762"/>
      <c r="UMS44" s="762"/>
      <c r="UMT44" s="762"/>
      <c r="UMU44" s="762"/>
      <c r="UMV44" s="762"/>
      <c r="UMW44" s="762"/>
      <c r="UMX44" s="762"/>
      <c r="UMY44" s="762"/>
      <c r="UMZ44" s="762"/>
      <c r="UNA44" s="762"/>
      <c r="UNB44" s="762"/>
      <c r="UNC44" s="762"/>
      <c r="UND44" s="762"/>
      <c r="UNE44" s="762"/>
      <c r="UNF44" s="762"/>
      <c r="UNG44" s="762"/>
      <c r="UNH44" s="762"/>
      <c r="UNI44" s="762"/>
      <c r="UNJ44" s="762"/>
      <c r="UNK44" s="762"/>
      <c r="UNL44" s="762"/>
      <c r="UNM44" s="762"/>
      <c r="UNN44" s="762"/>
      <c r="UNO44" s="762"/>
      <c r="UNP44" s="762"/>
      <c r="UNQ44" s="762"/>
      <c r="UNR44" s="762"/>
      <c r="UNS44" s="762"/>
      <c r="UNT44" s="762"/>
      <c r="UNU44" s="762"/>
      <c r="UNV44" s="762"/>
      <c r="UNW44" s="762"/>
      <c r="UNX44" s="762"/>
      <c r="UNY44" s="762"/>
      <c r="UNZ44" s="762"/>
      <c r="UOA44" s="762"/>
      <c r="UOB44" s="762"/>
      <c r="UOC44" s="762"/>
      <c r="UOD44" s="762"/>
      <c r="UOE44" s="762"/>
      <c r="UOF44" s="762"/>
      <c r="UOG44" s="762"/>
      <c r="UOH44" s="762"/>
      <c r="UOI44" s="762"/>
      <c r="UOJ44" s="762"/>
      <c r="UOK44" s="762"/>
      <c r="UOL44" s="762"/>
      <c r="UOM44" s="762"/>
      <c r="UON44" s="762"/>
      <c r="UOO44" s="762"/>
      <c r="UOP44" s="762"/>
      <c r="UOQ44" s="762"/>
      <c r="UOR44" s="762"/>
      <c r="UOS44" s="762"/>
      <c r="UOT44" s="762"/>
      <c r="UOU44" s="762"/>
      <c r="UOV44" s="762"/>
      <c r="UOW44" s="762"/>
      <c r="UOX44" s="762"/>
      <c r="UOY44" s="762"/>
      <c r="UOZ44" s="762"/>
      <c r="UPA44" s="762"/>
      <c r="UPB44" s="762"/>
      <c r="UPC44" s="762"/>
      <c r="UPD44" s="762"/>
      <c r="UPE44" s="762"/>
      <c r="UPF44" s="762"/>
      <c r="UPG44" s="762"/>
      <c r="UPH44" s="762"/>
      <c r="UPI44" s="762"/>
      <c r="UPJ44" s="762"/>
      <c r="UPK44" s="762"/>
      <c r="UPL44" s="762"/>
      <c r="UPM44" s="762"/>
      <c r="UPN44" s="762"/>
      <c r="UPO44" s="762"/>
      <c r="UPP44" s="762"/>
      <c r="UPQ44" s="762"/>
      <c r="UPR44" s="762"/>
      <c r="UPS44" s="762"/>
      <c r="UPT44" s="762"/>
      <c r="UPU44" s="762"/>
      <c r="UPV44" s="762"/>
      <c r="UPW44" s="762"/>
      <c r="UPX44" s="762"/>
      <c r="UPY44" s="762"/>
      <c r="UPZ44" s="762"/>
      <c r="UQA44" s="762"/>
      <c r="UQB44" s="762"/>
      <c r="UQC44" s="762"/>
      <c r="UQD44" s="762"/>
      <c r="UQE44" s="762"/>
      <c r="UQF44" s="762"/>
      <c r="UQG44" s="762"/>
      <c r="UQH44" s="762"/>
      <c r="UQI44" s="762"/>
      <c r="UQJ44" s="762"/>
      <c r="UQK44" s="762"/>
      <c r="UQL44" s="762"/>
      <c r="UQM44" s="762"/>
      <c r="UQN44" s="762"/>
      <c r="UQO44" s="762"/>
      <c r="UQP44" s="762"/>
      <c r="UQQ44" s="762"/>
      <c r="UQR44" s="762"/>
      <c r="UQS44" s="762"/>
      <c r="UQT44" s="762"/>
      <c r="UQU44" s="762"/>
      <c r="UQV44" s="762"/>
      <c r="UQW44" s="762"/>
      <c r="UQX44" s="762"/>
      <c r="UQY44" s="762"/>
      <c r="UQZ44" s="762"/>
      <c r="URA44" s="762"/>
      <c r="URB44" s="762"/>
      <c r="URC44" s="762"/>
      <c r="URD44" s="762"/>
      <c r="URE44" s="762"/>
      <c r="URF44" s="762"/>
      <c r="URG44" s="762"/>
      <c r="URH44" s="762"/>
      <c r="URI44" s="762"/>
      <c r="URJ44" s="762"/>
      <c r="URK44" s="762"/>
      <c r="URL44" s="762"/>
      <c r="URM44" s="762"/>
      <c r="URN44" s="762"/>
      <c r="URO44" s="762"/>
      <c r="URP44" s="762"/>
      <c r="URQ44" s="762"/>
      <c r="URR44" s="762"/>
      <c r="URS44" s="762"/>
      <c r="URT44" s="762"/>
      <c r="URU44" s="762"/>
      <c r="URV44" s="762"/>
      <c r="URW44" s="762"/>
      <c r="URX44" s="762"/>
      <c r="URY44" s="762"/>
      <c r="URZ44" s="762"/>
      <c r="USA44" s="762"/>
      <c r="USB44" s="762"/>
      <c r="USC44" s="762"/>
      <c r="USD44" s="762"/>
      <c r="USE44" s="762"/>
      <c r="USF44" s="762"/>
      <c r="USG44" s="762"/>
      <c r="USH44" s="762"/>
      <c r="USI44" s="762"/>
      <c r="USJ44" s="762"/>
      <c r="USK44" s="762"/>
      <c r="USL44" s="762"/>
      <c r="USM44" s="762"/>
      <c r="USN44" s="762"/>
      <c r="USO44" s="762"/>
      <c r="USP44" s="762"/>
      <c r="USQ44" s="762"/>
      <c r="USR44" s="762"/>
      <c r="USS44" s="762"/>
      <c r="UST44" s="762"/>
      <c r="USU44" s="762"/>
      <c r="USV44" s="762"/>
      <c r="USW44" s="762"/>
      <c r="USX44" s="762"/>
      <c r="USY44" s="762"/>
      <c r="USZ44" s="762"/>
      <c r="UTA44" s="762"/>
      <c r="UTB44" s="762"/>
      <c r="UTC44" s="762"/>
      <c r="UTD44" s="762"/>
      <c r="UTE44" s="762"/>
      <c r="UTF44" s="762"/>
      <c r="UTG44" s="762"/>
      <c r="UTH44" s="762"/>
      <c r="UTI44" s="762"/>
      <c r="UTJ44" s="762"/>
      <c r="UTK44" s="762"/>
      <c r="UTL44" s="762"/>
      <c r="UTM44" s="762"/>
      <c r="UTN44" s="762"/>
      <c r="UTO44" s="762"/>
      <c r="UTP44" s="762"/>
      <c r="UTQ44" s="762"/>
      <c r="UTR44" s="762"/>
      <c r="UTS44" s="762"/>
      <c r="UTT44" s="762"/>
      <c r="UTU44" s="762"/>
      <c r="UTV44" s="762"/>
      <c r="UTW44" s="762"/>
      <c r="UTX44" s="762"/>
      <c r="UTY44" s="762"/>
      <c r="UTZ44" s="762"/>
      <c r="UUA44" s="762"/>
      <c r="UUB44" s="762"/>
      <c r="UUC44" s="762"/>
      <c r="UUD44" s="762"/>
      <c r="UUE44" s="762"/>
      <c r="UUF44" s="762"/>
      <c r="UUG44" s="762"/>
      <c r="UUH44" s="762"/>
      <c r="UUI44" s="762"/>
      <c r="UUJ44" s="762"/>
      <c r="UUK44" s="762"/>
      <c r="UUL44" s="762"/>
      <c r="UUM44" s="762"/>
      <c r="UUN44" s="762"/>
      <c r="UUO44" s="762"/>
      <c r="UUP44" s="762"/>
      <c r="UUQ44" s="762"/>
      <c r="UUR44" s="762"/>
      <c r="UUS44" s="762"/>
      <c r="UUT44" s="762"/>
      <c r="UUU44" s="762"/>
      <c r="UUV44" s="762"/>
      <c r="UUW44" s="762"/>
      <c r="UUX44" s="762"/>
      <c r="UUY44" s="762"/>
      <c r="UUZ44" s="762"/>
      <c r="UVA44" s="762"/>
      <c r="UVB44" s="762"/>
      <c r="UVC44" s="762"/>
      <c r="UVD44" s="762"/>
      <c r="UVE44" s="762"/>
      <c r="UVF44" s="762"/>
      <c r="UVG44" s="762"/>
      <c r="UVH44" s="762"/>
      <c r="UVI44" s="762"/>
      <c r="UVJ44" s="762"/>
      <c r="UVK44" s="762"/>
      <c r="UVL44" s="762"/>
      <c r="UVM44" s="762"/>
      <c r="UVN44" s="762"/>
      <c r="UVO44" s="762"/>
      <c r="UVP44" s="762"/>
      <c r="UVQ44" s="762"/>
      <c r="UVR44" s="762"/>
      <c r="UVS44" s="762"/>
      <c r="UVT44" s="762"/>
      <c r="UVU44" s="762"/>
      <c r="UVV44" s="762"/>
      <c r="UVW44" s="762"/>
      <c r="UVX44" s="762"/>
      <c r="UVY44" s="762"/>
      <c r="UVZ44" s="762"/>
      <c r="UWA44" s="762"/>
      <c r="UWB44" s="762"/>
      <c r="UWC44" s="762"/>
      <c r="UWD44" s="762"/>
      <c r="UWE44" s="762"/>
      <c r="UWF44" s="762"/>
      <c r="UWG44" s="762"/>
      <c r="UWH44" s="762"/>
      <c r="UWI44" s="762"/>
      <c r="UWJ44" s="762"/>
      <c r="UWK44" s="762"/>
      <c r="UWL44" s="762"/>
      <c r="UWM44" s="762"/>
      <c r="UWN44" s="762"/>
      <c r="UWO44" s="762"/>
      <c r="UWP44" s="762"/>
      <c r="UWQ44" s="762"/>
      <c r="UWR44" s="762"/>
      <c r="UWS44" s="762"/>
      <c r="UWT44" s="762"/>
      <c r="UWU44" s="762"/>
      <c r="UWV44" s="762"/>
      <c r="UWW44" s="762"/>
      <c r="UWX44" s="762"/>
      <c r="UWY44" s="762"/>
      <c r="UWZ44" s="762"/>
      <c r="UXA44" s="762"/>
      <c r="UXB44" s="762"/>
      <c r="UXC44" s="762"/>
      <c r="UXD44" s="762"/>
      <c r="UXE44" s="762"/>
      <c r="UXF44" s="762"/>
      <c r="UXG44" s="762"/>
      <c r="UXH44" s="762"/>
      <c r="UXI44" s="762"/>
      <c r="UXJ44" s="762"/>
      <c r="UXK44" s="762"/>
      <c r="UXL44" s="762"/>
      <c r="UXM44" s="762"/>
      <c r="UXN44" s="762"/>
      <c r="UXO44" s="762"/>
      <c r="UXP44" s="762"/>
      <c r="UXQ44" s="762"/>
      <c r="UXR44" s="762"/>
      <c r="UXS44" s="762"/>
      <c r="UXT44" s="762"/>
      <c r="UXU44" s="762"/>
      <c r="UXV44" s="762"/>
      <c r="UXW44" s="762"/>
      <c r="UXX44" s="762"/>
      <c r="UXY44" s="762"/>
      <c r="UXZ44" s="762"/>
      <c r="UYA44" s="762"/>
      <c r="UYB44" s="762"/>
      <c r="UYC44" s="762"/>
      <c r="UYD44" s="762"/>
      <c r="UYE44" s="762"/>
      <c r="UYF44" s="762"/>
      <c r="UYG44" s="762"/>
      <c r="UYH44" s="762"/>
      <c r="UYI44" s="762"/>
      <c r="UYJ44" s="762"/>
      <c r="UYK44" s="762"/>
      <c r="UYL44" s="762"/>
      <c r="UYM44" s="762"/>
      <c r="UYN44" s="762"/>
      <c r="UYO44" s="762"/>
      <c r="UYP44" s="762"/>
      <c r="UYQ44" s="762"/>
      <c r="UYR44" s="762"/>
      <c r="UYS44" s="762"/>
      <c r="UYT44" s="762"/>
      <c r="UYU44" s="762"/>
      <c r="UYV44" s="762"/>
      <c r="UYW44" s="762"/>
      <c r="UYX44" s="762"/>
      <c r="UYY44" s="762"/>
      <c r="UYZ44" s="762"/>
      <c r="UZA44" s="762"/>
      <c r="UZB44" s="762"/>
      <c r="UZC44" s="762"/>
      <c r="UZD44" s="762"/>
      <c r="UZE44" s="762"/>
      <c r="UZF44" s="762"/>
      <c r="UZG44" s="762"/>
      <c r="UZH44" s="762"/>
      <c r="UZI44" s="762"/>
      <c r="UZJ44" s="762"/>
      <c r="UZK44" s="762"/>
      <c r="UZL44" s="762"/>
      <c r="UZM44" s="762"/>
      <c r="UZN44" s="762"/>
      <c r="UZO44" s="762"/>
      <c r="UZP44" s="762"/>
      <c r="UZQ44" s="762"/>
      <c r="UZR44" s="762"/>
      <c r="UZS44" s="762"/>
      <c r="UZT44" s="762"/>
      <c r="UZU44" s="762"/>
      <c r="UZV44" s="762"/>
      <c r="UZW44" s="762"/>
      <c r="UZX44" s="762"/>
      <c r="UZY44" s="762"/>
      <c r="UZZ44" s="762"/>
      <c r="VAA44" s="762"/>
      <c r="VAB44" s="762"/>
      <c r="VAC44" s="762"/>
      <c r="VAD44" s="762"/>
      <c r="VAE44" s="762"/>
      <c r="VAF44" s="762"/>
      <c r="VAG44" s="762"/>
      <c r="VAH44" s="762"/>
      <c r="VAI44" s="762"/>
      <c r="VAJ44" s="762"/>
      <c r="VAK44" s="762"/>
      <c r="VAL44" s="762"/>
      <c r="VAM44" s="762"/>
      <c r="VAN44" s="762"/>
      <c r="VAO44" s="762"/>
      <c r="VAP44" s="762"/>
      <c r="VAQ44" s="762"/>
      <c r="VAR44" s="762"/>
      <c r="VAS44" s="762"/>
      <c r="VAT44" s="762"/>
      <c r="VAU44" s="762"/>
      <c r="VAV44" s="762"/>
      <c r="VAW44" s="762"/>
      <c r="VAX44" s="762"/>
      <c r="VAY44" s="762"/>
      <c r="VAZ44" s="762"/>
      <c r="VBA44" s="762"/>
      <c r="VBB44" s="762"/>
      <c r="VBC44" s="762"/>
      <c r="VBD44" s="762"/>
      <c r="VBE44" s="762"/>
      <c r="VBF44" s="762"/>
      <c r="VBG44" s="762"/>
      <c r="VBH44" s="762"/>
      <c r="VBI44" s="762"/>
      <c r="VBJ44" s="762"/>
      <c r="VBK44" s="762"/>
      <c r="VBL44" s="762"/>
      <c r="VBM44" s="762"/>
      <c r="VBN44" s="762"/>
      <c r="VBO44" s="762"/>
      <c r="VBP44" s="762"/>
      <c r="VBQ44" s="762"/>
      <c r="VBR44" s="762"/>
      <c r="VBS44" s="762"/>
      <c r="VBT44" s="762"/>
      <c r="VBU44" s="762"/>
      <c r="VBV44" s="762"/>
      <c r="VBW44" s="762"/>
      <c r="VBX44" s="762"/>
      <c r="VBY44" s="762"/>
      <c r="VBZ44" s="762"/>
      <c r="VCA44" s="762"/>
      <c r="VCB44" s="762"/>
      <c r="VCC44" s="762"/>
      <c r="VCD44" s="762"/>
      <c r="VCE44" s="762"/>
      <c r="VCF44" s="762"/>
      <c r="VCG44" s="762"/>
      <c r="VCH44" s="762"/>
      <c r="VCI44" s="762"/>
      <c r="VCJ44" s="762"/>
      <c r="VCK44" s="762"/>
      <c r="VCL44" s="762"/>
      <c r="VCM44" s="762"/>
      <c r="VCN44" s="762"/>
      <c r="VCO44" s="762"/>
      <c r="VCP44" s="762"/>
      <c r="VCQ44" s="762"/>
      <c r="VCR44" s="762"/>
      <c r="VCS44" s="762"/>
      <c r="VCT44" s="762"/>
      <c r="VCU44" s="762"/>
      <c r="VCV44" s="762"/>
      <c r="VCW44" s="762"/>
      <c r="VCX44" s="762"/>
      <c r="VCY44" s="762"/>
      <c r="VCZ44" s="762"/>
      <c r="VDA44" s="762"/>
      <c r="VDB44" s="762"/>
      <c r="VDC44" s="762"/>
      <c r="VDD44" s="762"/>
      <c r="VDE44" s="762"/>
      <c r="VDF44" s="762"/>
      <c r="VDG44" s="762"/>
      <c r="VDH44" s="762"/>
      <c r="VDI44" s="762"/>
      <c r="VDJ44" s="762"/>
      <c r="VDK44" s="762"/>
      <c r="VDL44" s="762"/>
      <c r="VDM44" s="762"/>
      <c r="VDN44" s="762"/>
      <c r="VDO44" s="762"/>
      <c r="VDP44" s="762"/>
      <c r="VDQ44" s="762"/>
      <c r="VDR44" s="762"/>
      <c r="VDS44" s="762"/>
      <c r="VDT44" s="762"/>
      <c r="VDU44" s="762"/>
      <c r="VDV44" s="762"/>
      <c r="VDW44" s="762"/>
      <c r="VDX44" s="762"/>
      <c r="VDY44" s="762"/>
      <c r="VDZ44" s="762"/>
      <c r="VEA44" s="762"/>
      <c r="VEB44" s="762"/>
      <c r="VEC44" s="762"/>
      <c r="VED44" s="762"/>
      <c r="VEE44" s="762"/>
      <c r="VEF44" s="762"/>
      <c r="VEG44" s="762"/>
      <c r="VEH44" s="762"/>
      <c r="VEI44" s="762"/>
      <c r="VEJ44" s="762"/>
      <c r="VEK44" s="762"/>
      <c r="VEL44" s="762"/>
      <c r="VEM44" s="762"/>
      <c r="VEN44" s="762"/>
      <c r="VEO44" s="762"/>
      <c r="VEP44" s="762"/>
      <c r="VEQ44" s="762"/>
      <c r="VER44" s="762"/>
      <c r="VES44" s="762"/>
      <c r="VET44" s="762"/>
      <c r="VEU44" s="762"/>
      <c r="VEV44" s="762"/>
      <c r="VEW44" s="762"/>
      <c r="VEX44" s="762"/>
      <c r="VEY44" s="762"/>
      <c r="VEZ44" s="762"/>
      <c r="VFA44" s="762"/>
      <c r="VFB44" s="762"/>
      <c r="VFC44" s="762"/>
      <c r="VFD44" s="762"/>
      <c r="VFE44" s="762"/>
      <c r="VFF44" s="762"/>
      <c r="VFG44" s="762"/>
      <c r="VFH44" s="762"/>
      <c r="VFI44" s="762"/>
      <c r="VFJ44" s="762"/>
      <c r="VFK44" s="762"/>
      <c r="VFL44" s="762"/>
      <c r="VFM44" s="762"/>
      <c r="VFN44" s="762"/>
      <c r="VFO44" s="762"/>
      <c r="VFP44" s="762"/>
      <c r="VFQ44" s="762"/>
      <c r="VFR44" s="762"/>
      <c r="VFS44" s="762"/>
      <c r="VFT44" s="762"/>
      <c r="VFU44" s="762"/>
      <c r="VFV44" s="762"/>
      <c r="VFW44" s="762"/>
      <c r="VFX44" s="762"/>
      <c r="VFY44" s="762"/>
      <c r="VFZ44" s="762"/>
      <c r="VGA44" s="762"/>
      <c r="VGB44" s="762"/>
      <c r="VGC44" s="762"/>
      <c r="VGD44" s="762"/>
      <c r="VGE44" s="762"/>
      <c r="VGF44" s="762"/>
      <c r="VGG44" s="762"/>
      <c r="VGH44" s="762"/>
      <c r="VGI44" s="762"/>
      <c r="VGJ44" s="762"/>
      <c r="VGK44" s="762"/>
      <c r="VGL44" s="762"/>
      <c r="VGM44" s="762"/>
      <c r="VGN44" s="762"/>
      <c r="VGO44" s="762"/>
      <c r="VGP44" s="762"/>
      <c r="VGQ44" s="762"/>
      <c r="VGR44" s="762"/>
      <c r="VGS44" s="762"/>
      <c r="VGT44" s="762"/>
      <c r="VGU44" s="762"/>
      <c r="VGV44" s="762"/>
      <c r="VGW44" s="762"/>
      <c r="VGX44" s="762"/>
      <c r="VGY44" s="762"/>
      <c r="VGZ44" s="762"/>
      <c r="VHA44" s="762"/>
      <c r="VHB44" s="762"/>
      <c r="VHC44" s="762"/>
      <c r="VHD44" s="762"/>
      <c r="VHE44" s="762"/>
      <c r="VHF44" s="762"/>
      <c r="VHG44" s="762"/>
      <c r="VHH44" s="762"/>
      <c r="VHI44" s="762"/>
      <c r="VHJ44" s="762"/>
      <c r="VHK44" s="762"/>
      <c r="VHL44" s="762"/>
      <c r="VHM44" s="762"/>
      <c r="VHN44" s="762"/>
      <c r="VHO44" s="762"/>
      <c r="VHP44" s="762"/>
      <c r="VHQ44" s="762"/>
      <c r="VHR44" s="762"/>
      <c r="VHS44" s="762"/>
      <c r="VHT44" s="762"/>
      <c r="VHU44" s="762"/>
      <c r="VHV44" s="762"/>
      <c r="VHW44" s="762"/>
      <c r="VHX44" s="762"/>
      <c r="VHY44" s="762"/>
      <c r="VHZ44" s="762"/>
      <c r="VIA44" s="762"/>
      <c r="VIB44" s="762"/>
      <c r="VIC44" s="762"/>
      <c r="VID44" s="762"/>
      <c r="VIE44" s="762"/>
      <c r="VIF44" s="762"/>
      <c r="VIG44" s="762"/>
      <c r="VIH44" s="762"/>
      <c r="VII44" s="762"/>
      <c r="VIJ44" s="762"/>
      <c r="VIK44" s="762"/>
      <c r="VIL44" s="762"/>
      <c r="VIM44" s="762"/>
      <c r="VIN44" s="762"/>
      <c r="VIO44" s="762"/>
      <c r="VIP44" s="762"/>
      <c r="VIQ44" s="762"/>
      <c r="VIR44" s="762"/>
      <c r="VIS44" s="762"/>
      <c r="VIT44" s="762"/>
      <c r="VIU44" s="762"/>
      <c r="VIV44" s="762"/>
      <c r="VIW44" s="762"/>
      <c r="VIX44" s="762"/>
      <c r="VIY44" s="762"/>
      <c r="VIZ44" s="762"/>
      <c r="VJA44" s="762"/>
      <c r="VJB44" s="762"/>
      <c r="VJC44" s="762"/>
      <c r="VJD44" s="762"/>
      <c r="VJE44" s="762"/>
      <c r="VJF44" s="762"/>
      <c r="VJG44" s="762"/>
      <c r="VJH44" s="762"/>
      <c r="VJI44" s="762"/>
      <c r="VJJ44" s="762"/>
      <c r="VJK44" s="762"/>
      <c r="VJL44" s="762"/>
      <c r="VJM44" s="762"/>
      <c r="VJN44" s="762"/>
      <c r="VJO44" s="762"/>
      <c r="VJP44" s="762"/>
      <c r="VJQ44" s="762"/>
      <c r="VJR44" s="762"/>
      <c r="VJS44" s="762"/>
      <c r="VJT44" s="762"/>
      <c r="VJU44" s="762"/>
      <c r="VJV44" s="762"/>
      <c r="VJW44" s="762"/>
      <c r="VJX44" s="762"/>
      <c r="VJY44" s="762"/>
      <c r="VJZ44" s="762"/>
      <c r="VKA44" s="762"/>
      <c r="VKB44" s="762"/>
      <c r="VKC44" s="762"/>
      <c r="VKD44" s="762"/>
      <c r="VKE44" s="762"/>
      <c r="VKF44" s="762"/>
      <c r="VKG44" s="762"/>
      <c r="VKH44" s="762"/>
      <c r="VKI44" s="762"/>
      <c r="VKJ44" s="762"/>
      <c r="VKK44" s="762"/>
      <c r="VKL44" s="762"/>
      <c r="VKM44" s="762"/>
      <c r="VKN44" s="762"/>
      <c r="VKO44" s="762"/>
      <c r="VKP44" s="762"/>
      <c r="VKQ44" s="762"/>
      <c r="VKR44" s="762"/>
      <c r="VKS44" s="762"/>
      <c r="VKT44" s="762"/>
      <c r="VKU44" s="762"/>
      <c r="VKV44" s="762"/>
      <c r="VKW44" s="762"/>
      <c r="VKX44" s="762"/>
      <c r="VKY44" s="762"/>
      <c r="VKZ44" s="762"/>
      <c r="VLA44" s="762"/>
      <c r="VLB44" s="762"/>
      <c r="VLC44" s="762"/>
      <c r="VLD44" s="762"/>
      <c r="VLE44" s="762"/>
      <c r="VLF44" s="762"/>
      <c r="VLG44" s="762"/>
      <c r="VLH44" s="762"/>
      <c r="VLI44" s="762"/>
      <c r="VLJ44" s="762"/>
      <c r="VLK44" s="762"/>
      <c r="VLL44" s="762"/>
      <c r="VLM44" s="762"/>
      <c r="VLN44" s="762"/>
      <c r="VLO44" s="762"/>
      <c r="VLP44" s="762"/>
      <c r="VLQ44" s="762"/>
      <c r="VLR44" s="762"/>
      <c r="VLS44" s="762"/>
      <c r="VLT44" s="762"/>
      <c r="VLU44" s="762"/>
      <c r="VLV44" s="762"/>
      <c r="VLW44" s="762"/>
      <c r="VLX44" s="762"/>
      <c r="VLY44" s="762"/>
      <c r="VLZ44" s="762"/>
      <c r="VMA44" s="762"/>
      <c r="VMB44" s="762"/>
      <c r="VMC44" s="762"/>
      <c r="VMD44" s="762"/>
      <c r="VME44" s="762"/>
      <c r="VMF44" s="762"/>
      <c r="VMG44" s="762"/>
      <c r="VMH44" s="762"/>
      <c r="VMI44" s="762"/>
      <c r="VMJ44" s="762"/>
      <c r="VMK44" s="762"/>
      <c r="VML44" s="762"/>
      <c r="VMM44" s="762"/>
      <c r="VMN44" s="762"/>
      <c r="VMO44" s="762"/>
      <c r="VMP44" s="762"/>
      <c r="VMQ44" s="762"/>
      <c r="VMR44" s="762"/>
      <c r="VMS44" s="762"/>
      <c r="VMT44" s="762"/>
      <c r="VMU44" s="762"/>
      <c r="VMV44" s="762"/>
      <c r="VMW44" s="762"/>
      <c r="VMX44" s="762"/>
      <c r="VMY44" s="762"/>
      <c r="VMZ44" s="762"/>
      <c r="VNA44" s="762"/>
      <c r="VNB44" s="762"/>
      <c r="VNC44" s="762"/>
      <c r="VND44" s="762"/>
      <c r="VNE44" s="762"/>
      <c r="VNF44" s="762"/>
      <c r="VNG44" s="762"/>
      <c r="VNH44" s="762"/>
      <c r="VNI44" s="762"/>
      <c r="VNJ44" s="762"/>
      <c r="VNK44" s="762"/>
      <c r="VNL44" s="762"/>
      <c r="VNM44" s="762"/>
      <c r="VNN44" s="762"/>
      <c r="VNO44" s="762"/>
      <c r="VNP44" s="762"/>
      <c r="VNQ44" s="762"/>
      <c r="VNR44" s="762"/>
      <c r="VNS44" s="762"/>
      <c r="VNT44" s="762"/>
      <c r="VNU44" s="762"/>
      <c r="VNV44" s="762"/>
      <c r="VNW44" s="762"/>
      <c r="VNX44" s="762"/>
      <c r="VNY44" s="762"/>
      <c r="VNZ44" s="762"/>
      <c r="VOA44" s="762"/>
      <c r="VOB44" s="762"/>
      <c r="VOC44" s="762"/>
      <c r="VOD44" s="762"/>
      <c r="VOE44" s="762"/>
      <c r="VOF44" s="762"/>
      <c r="VOG44" s="762"/>
      <c r="VOH44" s="762"/>
      <c r="VOI44" s="762"/>
      <c r="VOJ44" s="762"/>
      <c r="VOK44" s="762"/>
      <c r="VOL44" s="762"/>
      <c r="VOM44" s="762"/>
      <c r="VON44" s="762"/>
      <c r="VOO44" s="762"/>
      <c r="VOP44" s="762"/>
      <c r="VOQ44" s="762"/>
      <c r="VOR44" s="762"/>
      <c r="VOS44" s="762"/>
      <c r="VOT44" s="762"/>
      <c r="VOU44" s="762"/>
      <c r="VOV44" s="762"/>
      <c r="VOW44" s="762"/>
      <c r="VOX44" s="762"/>
      <c r="VOY44" s="762"/>
      <c r="VOZ44" s="762"/>
      <c r="VPA44" s="762"/>
      <c r="VPB44" s="762"/>
      <c r="VPC44" s="762"/>
      <c r="VPD44" s="762"/>
      <c r="VPE44" s="762"/>
      <c r="VPF44" s="762"/>
      <c r="VPG44" s="762"/>
      <c r="VPH44" s="762"/>
      <c r="VPI44" s="762"/>
      <c r="VPJ44" s="762"/>
      <c r="VPK44" s="762"/>
      <c r="VPL44" s="762"/>
      <c r="VPM44" s="762"/>
      <c r="VPN44" s="762"/>
      <c r="VPO44" s="762"/>
      <c r="VPP44" s="762"/>
      <c r="VPQ44" s="762"/>
      <c r="VPR44" s="762"/>
      <c r="VPS44" s="762"/>
      <c r="VPT44" s="762"/>
      <c r="VPU44" s="762"/>
      <c r="VPV44" s="762"/>
      <c r="VPW44" s="762"/>
      <c r="VPX44" s="762"/>
      <c r="VPY44" s="762"/>
      <c r="VPZ44" s="762"/>
      <c r="VQA44" s="762"/>
      <c r="VQB44" s="762"/>
      <c r="VQC44" s="762"/>
      <c r="VQD44" s="762"/>
      <c r="VQE44" s="762"/>
      <c r="VQF44" s="762"/>
      <c r="VQG44" s="762"/>
      <c r="VQH44" s="762"/>
      <c r="VQI44" s="762"/>
      <c r="VQJ44" s="762"/>
      <c r="VQK44" s="762"/>
      <c r="VQL44" s="762"/>
      <c r="VQM44" s="762"/>
      <c r="VQN44" s="762"/>
      <c r="VQO44" s="762"/>
      <c r="VQP44" s="762"/>
      <c r="VQQ44" s="762"/>
      <c r="VQR44" s="762"/>
      <c r="VQS44" s="762"/>
      <c r="VQT44" s="762"/>
      <c r="VQU44" s="762"/>
      <c r="VQV44" s="762"/>
      <c r="VQW44" s="762"/>
      <c r="VQX44" s="762"/>
      <c r="VQY44" s="762"/>
      <c r="VQZ44" s="762"/>
      <c r="VRA44" s="762"/>
      <c r="VRB44" s="762"/>
      <c r="VRC44" s="762"/>
      <c r="VRD44" s="762"/>
      <c r="VRE44" s="762"/>
      <c r="VRF44" s="762"/>
      <c r="VRG44" s="762"/>
      <c r="VRH44" s="762"/>
      <c r="VRI44" s="762"/>
      <c r="VRJ44" s="762"/>
      <c r="VRK44" s="762"/>
      <c r="VRL44" s="762"/>
      <c r="VRM44" s="762"/>
      <c r="VRN44" s="762"/>
      <c r="VRO44" s="762"/>
      <c r="VRP44" s="762"/>
      <c r="VRQ44" s="762"/>
      <c r="VRR44" s="762"/>
      <c r="VRS44" s="762"/>
      <c r="VRT44" s="762"/>
      <c r="VRU44" s="762"/>
      <c r="VRV44" s="762"/>
      <c r="VRW44" s="762"/>
      <c r="VRX44" s="762"/>
      <c r="VRY44" s="762"/>
      <c r="VRZ44" s="762"/>
      <c r="VSA44" s="762"/>
      <c r="VSB44" s="762"/>
      <c r="VSC44" s="762"/>
      <c r="VSD44" s="762"/>
      <c r="VSE44" s="762"/>
      <c r="VSF44" s="762"/>
      <c r="VSG44" s="762"/>
      <c r="VSH44" s="762"/>
      <c r="VSI44" s="762"/>
      <c r="VSJ44" s="762"/>
      <c r="VSK44" s="762"/>
      <c r="VSL44" s="762"/>
      <c r="VSM44" s="762"/>
      <c r="VSN44" s="762"/>
      <c r="VSO44" s="762"/>
      <c r="VSP44" s="762"/>
      <c r="VSQ44" s="762"/>
      <c r="VSR44" s="762"/>
      <c r="VSS44" s="762"/>
      <c r="VST44" s="762"/>
      <c r="VSU44" s="762"/>
      <c r="VSV44" s="762"/>
      <c r="VSW44" s="762"/>
      <c r="VSX44" s="762"/>
      <c r="VSY44" s="762"/>
      <c r="VSZ44" s="762"/>
      <c r="VTA44" s="762"/>
      <c r="VTB44" s="762"/>
      <c r="VTC44" s="762"/>
      <c r="VTD44" s="762"/>
      <c r="VTE44" s="762"/>
      <c r="VTF44" s="762"/>
      <c r="VTG44" s="762"/>
      <c r="VTH44" s="762"/>
      <c r="VTI44" s="762"/>
      <c r="VTJ44" s="762"/>
      <c r="VTK44" s="762"/>
      <c r="VTL44" s="762"/>
      <c r="VTM44" s="762"/>
      <c r="VTN44" s="762"/>
      <c r="VTO44" s="762"/>
      <c r="VTP44" s="762"/>
      <c r="VTQ44" s="762"/>
      <c r="VTR44" s="762"/>
      <c r="VTS44" s="762"/>
      <c r="VTT44" s="762"/>
      <c r="VTU44" s="762"/>
      <c r="VTV44" s="762"/>
      <c r="VTW44" s="762"/>
      <c r="VTX44" s="762"/>
      <c r="VTY44" s="762"/>
      <c r="VTZ44" s="762"/>
      <c r="VUA44" s="762"/>
      <c r="VUB44" s="762"/>
      <c r="VUC44" s="762"/>
      <c r="VUD44" s="762"/>
      <c r="VUE44" s="762"/>
      <c r="VUF44" s="762"/>
      <c r="VUG44" s="762"/>
      <c r="VUH44" s="762"/>
      <c r="VUI44" s="762"/>
      <c r="VUJ44" s="762"/>
      <c r="VUK44" s="762"/>
      <c r="VUL44" s="762"/>
      <c r="VUM44" s="762"/>
      <c r="VUN44" s="762"/>
      <c r="VUO44" s="762"/>
      <c r="VUP44" s="762"/>
      <c r="VUQ44" s="762"/>
      <c r="VUR44" s="762"/>
      <c r="VUS44" s="762"/>
      <c r="VUT44" s="762"/>
      <c r="VUU44" s="762"/>
      <c r="VUV44" s="762"/>
      <c r="VUW44" s="762"/>
      <c r="VUX44" s="762"/>
      <c r="VUY44" s="762"/>
      <c r="VUZ44" s="762"/>
      <c r="VVA44" s="762"/>
      <c r="VVB44" s="762"/>
      <c r="VVC44" s="762"/>
      <c r="VVD44" s="762"/>
      <c r="VVE44" s="762"/>
      <c r="VVF44" s="762"/>
      <c r="VVG44" s="762"/>
      <c r="VVH44" s="762"/>
      <c r="VVI44" s="762"/>
      <c r="VVJ44" s="762"/>
      <c r="VVK44" s="762"/>
      <c r="VVL44" s="762"/>
      <c r="VVM44" s="762"/>
      <c r="VVN44" s="762"/>
      <c r="VVO44" s="762"/>
      <c r="VVP44" s="762"/>
      <c r="VVQ44" s="762"/>
      <c r="VVR44" s="762"/>
      <c r="VVS44" s="762"/>
      <c r="VVT44" s="762"/>
      <c r="VVU44" s="762"/>
      <c r="VVV44" s="762"/>
      <c r="VVW44" s="762"/>
      <c r="VVX44" s="762"/>
      <c r="VVY44" s="762"/>
      <c r="VVZ44" s="762"/>
      <c r="VWA44" s="762"/>
      <c r="VWB44" s="762"/>
      <c r="VWC44" s="762"/>
      <c r="VWD44" s="762"/>
      <c r="VWE44" s="762"/>
      <c r="VWF44" s="762"/>
      <c r="VWG44" s="762"/>
      <c r="VWH44" s="762"/>
      <c r="VWI44" s="762"/>
      <c r="VWJ44" s="762"/>
      <c r="VWK44" s="762"/>
      <c r="VWL44" s="762"/>
      <c r="VWM44" s="762"/>
      <c r="VWN44" s="762"/>
      <c r="VWO44" s="762"/>
      <c r="VWP44" s="762"/>
      <c r="VWQ44" s="762"/>
      <c r="VWR44" s="762"/>
      <c r="VWS44" s="762"/>
      <c r="VWT44" s="762"/>
      <c r="VWU44" s="762"/>
      <c r="VWV44" s="762"/>
      <c r="VWW44" s="762"/>
      <c r="VWX44" s="762"/>
      <c r="VWY44" s="762"/>
      <c r="VWZ44" s="762"/>
      <c r="VXA44" s="762"/>
      <c r="VXB44" s="762"/>
      <c r="VXC44" s="762"/>
      <c r="VXD44" s="762"/>
      <c r="VXE44" s="762"/>
      <c r="VXF44" s="762"/>
      <c r="VXG44" s="762"/>
      <c r="VXH44" s="762"/>
      <c r="VXI44" s="762"/>
      <c r="VXJ44" s="762"/>
      <c r="VXK44" s="762"/>
      <c r="VXL44" s="762"/>
      <c r="VXM44" s="762"/>
      <c r="VXN44" s="762"/>
      <c r="VXO44" s="762"/>
      <c r="VXP44" s="762"/>
      <c r="VXQ44" s="762"/>
      <c r="VXR44" s="762"/>
      <c r="VXS44" s="762"/>
      <c r="VXT44" s="762"/>
      <c r="VXU44" s="762"/>
      <c r="VXV44" s="762"/>
      <c r="VXW44" s="762"/>
      <c r="VXX44" s="762"/>
      <c r="VXY44" s="762"/>
      <c r="VXZ44" s="762"/>
      <c r="VYA44" s="762"/>
      <c r="VYB44" s="762"/>
      <c r="VYC44" s="762"/>
      <c r="VYD44" s="762"/>
      <c r="VYE44" s="762"/>
      <c r="VYF44" s="762"/>
      <c r="VYG44" s="762"/>
      <c r="VYH44" s="762"/>
      <c r="VYI44" s="762"/>
      <c r="VYJ44" s="762"/>
      <c r="VYK44" s="762"/>
      <c r="VYL44" s="762"/>
      <c r="VYM44" s="762"/>
      <c r="VYN44" s="762"/>
      <c r="VYO44" s="762"/>
      <c r="VYP44" s="762"/>
      <c r="VYQ44" s="762"/>
      <c r="VYR44" s="762"/>
      <c r="VYS44" s="762"/>
      <c r="VYT44" s="762"/>
      <c r="VYU44" s="762"/>
      <c r="VYV44" s="762"/>
      <c r="VYW44" s="762"/>
      <c r="VYX44" s="762"/>
      <c r="VYY44" s="762"/>
      <c r="VYZ44" s="762"/>
      <c r="VZA44" s="762"/>
      <c r="VZB44" s="762"/>
      <c r="VZC44" s="762"/>
      <c r="VZD44" s="762"/>
      <c r="VZE44" s="762"/>
      <c r="VZF44" s="762"/>
      <c r="VZG44" s="762"/>
      <c r="VZH44" s="762"/>
      <c r="VZI44" s="762"/>
      <c r="VZJ44" s="762"/>
      <c r="VZK44" s="762"/>
      <c r="VZL44" s="762"/>
      <c r="VZM44" s="762"/>
      <c r="VZN44" s="762"/>
      <c r="VZO44" s="762"/>
      <c r="VZP44" s="762"/>
      <c r="VZQ44" s="762"/>
      <c r="VZR44" s="762"/>
      <c r="VZS44" s="762"/>
      <c r="VZT44" s="762"/>
      <c r="VZU44" s="762"/>
      <c r="VZV44" s="762"/>
      <c r="VZW44" s="762"/>
      <c r="VZX44" s="762"/>
      <c r="VZY44" s="762"/>
      <c r="VZZ44" s="762"/>
      <c r="WAA44" s="762"/>
      <c r="WAB44" s="762"/>
      <c r="WAC44" s="762"/>
      <c r="WAD44" s="762"/>
      <c r="WAE44" s="762"/>
      <c r="WAF44" s="762"/>
      <c r="WAG44" s="762"/>
      <c r="WAH44" s="762"/>
      <c r="WAI44" s="762"/>
      <c r="WAJ44" s="762"/>
      <c r="WAK44" s="762"/>
      <c r="WAL44" s="762"/>
      <c r="WAM44" s="762"/>
      <c r="WAN44" s="762"/>
      <c r="WAO44" s="762"/>
      <c r="WAP44" s="762"/>
      <c r="WAQ44" s="762"/>
      <c r="WAR44" s="762"/>
      <c r="WAS44" s="762"/>
      <c r="WAT44" s="762"/>
      <c r="WAU44" s="762"/>
      <c r="WAV44" s="762"/>
      <c r="WAW44" s="762"/>
      <c r="WAX44" s="762"/>
      <c r="WAY44" s="762"/>
      <c r="WAZ44" s="762"/>
      <c r="WBA44" s="762"/>
      <c r="WBB44" s="762"/>
      <c r="WBC44" s="762"/>
      <c r="WBD44" s="762"/>
      <c r="WBE44" s="762"/>
      <c r="WBF44" s="762"/>
      <c r="WBG44" s="762"/>
      <c r="WBH44" s="762"/>
      <c r="WBI44" s="762"/>
      <c r="WBJ44" s="762"/>
      <c r="WBK44" s="762"/>
      <c r="WBL44" s="762"/>
      <c r="WBM44" s="762"/>
      <c r="WBN44" s="762"/>
      <c r="WBO44" s="762"/>
      <c r="WBP44" s="762"/>
      <c r="WBQ44" s="762"/>
      <c r="WBR44" s="762"/>
      <c r="WBS44" s="762"/>
      <c r="WBT44" s="762"/>
      <c r="WBU44" s="762"/>
      <c r="WBV44" s="762"/>
      <c r="WBW44" s="762"/>
      <c r="WBX44" s="762"/>
      <c r="WBY44" s="762"/>
      <c r="WBZ44" s="762"/>
      <c r="WCA44" s="762"/>
      <c r="WCB44" s="762"/>
      <c r="WCC44" s="762"/>
      <c r="WCD44" s="762"/>
      <c r="WCE44" s="762"/>
      <c r="WCF44" s="762"/>
      <c r="WCG44" s="762"/>
      <c r="WCH44" s="762"/>
      <c r="WCI44" s="762"/>
      <c r="WCJ44" s="762"/>
      <c r="WCK44" s="762"/>
      <c r="WCL44" s="762"/>
      <c r="WCM44" s="762"/>
      <c r="WCN44" s="762"/>
      <c r="WCO44" s="762"/>
      <c r="WCP44" s="762"/>
      <c r="WCQ44" s="762"/>
      <c r="WCR44" s="762"/>
      <c r="WCS44" s="762"/>
      <c r="WCT44" s="762"/>
      <c r="WCU44" s="762"/>
      <c r="WCV44" s="762"/>
      <c r="WCW44" s="762"/>
      <c r="WCX44" s="762"/>
      <c r="WCY44" s="762"/>
      <c r="WCZ44" s="762"/>
      <c r="WDA44" s="762"/>
      <c r="WDB44" s="762"/>
      <c r="WDC44" s="762"/>
      <c r="WDD44" s="762"/>
      <c r="WDE44" s="762"/>
      <c r="WDF44" s="762"/>
      <c r="WDG44" s="762"/>
      <c r="WDH44" s="762"/>
      <c r="WDI44" s="762"/>
      <c r="WDJ44" s="762"/>
      <c r="WDK44" s="762"/>
      <c r="WDL44" s="762"/>
      <c r="WDM44" s="762"/>
      <c r="WDN44" s="762"/>
      <c r="WDO44" s="762"/>
      <c r="WDP44" s="762"/>
      <c r="WDQ44" s="762"/>
      <c r="WDR44" s="762"/>
      <c r="WDS44" s="762"/>
      <c r="WDT44" s="762"/>
      <c r="WDU44" s="762"/>
      <c r="WDV44" s="762"/>
      <c r="WDW44" s="762"/>
      <c r="WDX44" s="762"/>
      <c r="WDY44" s="762"/>
      <c r="WDZ44" s="762"/>
      <c r="WEA44" s="762"/>
      <c r="WEB44" s="762"/>
      <c r="WEC44" s="762"/>
      <c r="WED44" s="762"/>
      <c r="WEE44" s="762"/>
      <c r="WEF44" s="762"/>
      <c r="WEG44" s="762"/>
      <c r="WEH44" s="762"/>
      <c r="WEI44" s="762"/>
      <c r="WEJ44" s="762"/>
      <c r="WEK44" s="762"/>
      <c r="WEL44" s="762"/>
      <c r="WEM44" s="762"/>
      <c r="WEN44" s="762"/>
      <c r="WEO44" s="762"/>
      <c r="WEP44" s="762"/>
      <c r="WEQ44" s="762"/>
      <c r="WER44" s="762"/>
      <c r="WES44" s="762"/>
      <c r="WET44" s="762"/>
      <c r="WEU44" s="762"/>
      <c r="WEV44" s="762"/>
      <c r="WEW44" s="762"/>
      <c r="WEX44" s="762"/>
      <c r="WEY44" s="762"/>
      <c r="WEZ44" s="762"/>
      <c r="WFA44" s="762"/>
      <c r="WFB44" s="762"/>
      <c r="WFC44" s="762"/>
      <c r="WFD44" s="762"/>
      <c r="WFE44" s="762"/>
      <c r="WFF44" s="762"/>
      <c r="WFG44" s="762"/>
      <c r="WFH44" s="762"/>
      <c r="WFI44" s="762"/>
      <c r="WFJ44" s="762"/>
      <c r="WFK44" s="762"/>
      <c r="WFL44" s="762"/>
      <c r="WFM44" s="762"/>
      <c r="WFN44" s="762"/>
      <c r="WFO44" s="762"/>
      <c r="WFP44" s="762"/>
      <c r="WFQ44" s="762"/>
      <c r="WFR44" s="762"/>
      <c r="WFS44" s="762"/>
      <c r="WFT44" s="762"/>
      <c r="WFU44" s="762"/>
      <c r="WFV44" s="762"/>
      <c r="WFW44" s="762"/>
      <c r="WFX44" s="762"/>
      <c r="WFY44" s="762"/>
      <c r="WFZ44" s="762"/>
      <c r="WGA44" s="762"/>
      <c r="WGB44" s="762"/>
      <c r="WGC44" s="762"/>
      <c r="WGD44" s="762"/>
      <c r="WGE44" s="762"/>
      <c r="WGF44" s="762"/>
      <c r="WGG44" s="762"/>
      <c r="WGH44" s="762"/>
      <c r="WGI44" s="762"/>
      <c r="WGJ44" s="762"/>
      <c r="WGK44" s="762"/>
      <c r="WGL44" s="762"/>
      <c r="WGM44" s="762"/>
      <c r="WGN44" s="762"/>
      <c r="WGO44" s="762"/>
      <c r="WGP44" s="762"/>
      <c r="WGQ44" s="762"/>
      <c r="WGR44" s="762"/>
      <c r="WGS44" s="762"/>
      <c r="WGT44" s="762"/>
      <c r="WGU44" s="762"/>
      <c r="WGV44" s="762"/>
      <c r="WGW44" s="762"/>
      <c r="WGX44" s="762"/>
      <c r="WGY44" s="762"/>
      <c r="WGZ44" s="762"/>
      <c r="WHA44" s="762"/>
      <c r="WHB44" s="762"/>
      <c r="WHC44" s="762"/>
      <c r="WHD44" s="762"/>
      <c r="WHE44" s="762"/>
      <c r="WHF44" s="762"/>
      <c r="WHG44" s="762"/>
      <c r="WHH44" s="762"/>
      <c r="WHI44" s="762"/>
      <c r="WHJ44" s="762"/>
      <c r="WHK44" s="762"/>
      <c r="WHL44" s="762"/>
      <c r="WHM44" s="762"/>
      <c r="WHN44" s="762"/>
      <c r="WHO44" s="762"/>
      <c r="WHP44" s="762"/>
      <c r="WHQ44" s="762"/>
      <c r="WHR44" s="762"/>
      <c r="WHS44" s="762"/>
      <c r="WHT44" s="762"/>
      <c r="WHU44" s="762"/>
      <c r="WHV44" s="762"/>
      <c r="WHW44" s="762"/>
      <c r="WHX44" s="762"/>
      <c r="WHY44" s="762"/>
      <c r="WHZ44" s="762"/>
      <c r="WIA44" s="762"/>
      <c r="WIB44" s="762"/>
      <c r="WIC44" s="762"/>
      <c r="WID44" s="762"/>
      <c r="WIE44" s="762"/>
      <c r="WIF44" s="762"/>
      <c r="WIG44" s="762"/>
      <c r="WIH44" s="762"/>
      <c r="WII44" s="762"/>
      <c r="WIJ44" s="762"/>
      <c r="WIK44" s="762"/>
      <c r="WIL44" s="762"/>
      <c r="WIM44" s="762"/>
      <c r="WIN44" s="762"/>
      <c r="WIO44" s="762"/>
      <c r="WIP44" s="762"/>
      <c r="WIQ44" s="762"/>
      <c r="WIR44" s="762"/>
      <c r="WIS44" s="762"/>
      <c r="WIT44" s="762"/>
      <c r="WIU44" s="762"/>
      <c r="WIV44" s="762"/>
      <c r="WIW44" s="762"/>
      <c r="WIX44" s="762"/>
      <c r="WIY44" s="762"/>
      <c r="WIZ44" s="762"/>
      <c r="WJA44" s="762"/>
      <c r="WJB44" s="762"/>
      <c r="WJC44" s="762"/>
      <c r="WJD44" s="762"/>
      <c r="WJE44" s="762"/>
      <c r="WJF44" s="762"/>
      <c r="WJG44" s="762"/>
      <c r="WJH44" s="762"/>
      <c r="WJI44" s="762"/>
      <c r="WJJ44" s="762"/>
      <c r="WJK44" s="762"/>
      <c r="WJL44" s="762"/>
      <c r="WJM44" s="762"/>
      <c r="WJN44" s="762"/>
      <c r="WJO44" s="762"/>
      <c r="WJP44" s="762"/>
      <c r="WJQ44" s="762"/>
      <c r="WJR44" s="762"/>
      <c r="WJS44" s="762"/>
      <c r="WJT44" s="762"/>
      <c r="WJU44" s="762"/>
      <c r="WJV44" s="762"/>
      <c r="WJW44" s="762"/>
      <c r="WJX44" s="762"/>
      <c r="WJY44" s="762"/>
      <c r="WJZ44" s="762"/>
      <c r="WKA44" s="762"/>
      <c r="WKB44" s="762"/>
      <c r="WKC44" s="762"/>
      <c r="WKD44" s="762"/>
      <c r="WKE44" s="762"/>
      <c r="WKF44" s="762"/>
      <c r="WKG44" s="762"/>
      <c r="WKH44" s="762"/>
      <c r="WKI44" s="762"/>
      <c r="WKJ44" s="762"/>
      <c r="WKK44" s="762"/>
      <c r="WKL44" s="762"/>
      <c r="WKM44" s="762"/>
      <c r="WKN44" s="762"/>
      <c r="WKO44" s="762"/>
      <c r="WKP44" s="762"/>
      <c r="WKQ44" s="762"/>
      <c r="WKR44" s="762"/>
      <c r="WKS44" s="762"/>
      <c r="WKT44" s="762"/>
      <c r="WKU44" s="762"/>
      <c r="WKV44" s="762"/>
      <c r="WKW44" s="762"/>
      <c r="WKX44" s="762"/>
      <c r="WKY44" s="762"/>
      <c r="WKZ44" s="762"/>
      <c r="WLA44" s="762"/>
      <c r="WLB44" s="762"/>
      <c r="WLC44" s="762"/>
      <c r="WLD44" s="762"/>
      <c r="WLE44" s="762"/>
      <c r="WLF44" s="762"/>
      <c r="WLG44" s="762"/>
      <c r="WLH44" s="762"/>
      <c r="WLI44" s="762"/>
      <c r="WLJ44" s="762"/>
      <c r="WLK44" s="762"/>
      <c r="WLL44" s="762"/>
      <c r="WLM44" s="762"/>
      <c r="WLN44" s="762"/>
      <c r="WLO44" s="762"/>
      <c r="WLP44" s="762"/>
      <c r="WLQ44" s="762"/>
      <c r="WLR44" s="762"/>
      <c r="WLS44" s="762"/>
      <c r="WLT44" s="762"/>
      <c r="WLU44" s="762"/>
      <c r="WLV44" s="762"/>
      <c r="WLW44" s="762"/>
      <c r="WLX44" s="762"/>
      <c r="WLY44" s="762"/>
      <c r="WLZ44" s="762"/>
      <c r="WMA44" s="762"/>
      <c r="WMB44" s="762"/>
      <c r="WMC44" s="762"/>
      <c r="WMD44" s="762"/>
      <c r="WME44" s="762"/>
      <c r="WMF44" s="762"/>
      <c r="WMG44" s="762"/>
      <c r="WMH44" s="762"/>
      <c r="WMI44" s="762"/>
      <c r="WMJ44" s="762"/>
      <c r="WMK44" s="762"/>
      <c r="WML44" s="762"/>
      <c r="WMM44" s="762"/>
      <c r="WMN44" s="762"/>
      <c r="WMO44" s="762"/>
      <c r="WMP44" s="762"/>
      <c r="WMQ44" s="762"/>
      <c r="WMR44" s="762"/>
      <c r="WMS44" s="762"/>
      <c r="WMT44" s="762"/>
      <c r="WMU44" s="762"/>
      <c r="WMV44" s="762"/>
      <c r="WMW44" s="762"/>
      <c r="WMX44" s="762"/>
      <c r="WMY44" s="762"/>
      <c r="WMZ44" s="762"/>
      <c r="WNA44" s="762"/>
      <c r="WNB44" s="762"/>
      <c r="WNC44" s="762"/>
      <c r="WND44" s="762"/>
      <c r="WNE44" s="762"/>
      <c r="WNF44" s="762"/>
      <c r="WNG44" s="762"/>
      <c r="WNH44" s="762"/>
      <c r="WNI44" s="762"/>
      <c r="WNJ44" s="762"/>
      <c r="WNK44" s="762"/>
      <c r="WNL44" s="762"/>
      <c r="WNM44" s="762"/>
      <c r="WNN44" s="762"/>
      <c r="WNO44" s="762"/>
      <c r="WNP44" s="762"/>
      <c r="WNQ44" s="762"/>
      <c r="WNR44" s="762"/>
      <c r="WNS44" s="762"/>
      <c r="WNT44" s="762"/>
      <c r="WNU44" s="762"/>
      <c r="WNV44" s="762"/>
      <c r="WNW44" s="762"/>
      <c r="WNX44" s="762"/>
      <c r="WNY44" s="762"/>
      <c r="WNZ44" s="762"/>
      <c r="WOA44" s="762"/>
      <c r="WOB44" s="762"/>
      <c r="WOC44" s="762"/>
      <c r="WOD44" s="762"/>
      <c r="WOE44" s="762"/>
      <c r="WOF44" s="762"/>
      <c r="WOG44" s="762"/>
      <c r="WOH44" s="762"/>
      <c r="WOI44" s="762"/>
      <c r="WOJ44" s="762"/>
      <c r="WOK44" s="762"/>
      <c r="WOL44" s="762"/>
      <c r="WOM44" s="762"/>
      <c r="WON44" s="762"/>
      <c r="WOO44" s="762"/>
      <c r="WOP44" s="762"/>
      <c r="WOQ44" s="762"/>
      <c r="WOR44" s="762"/>
      <c r="WOS44" s="762"/>
      <c r="WOT44" s="762"/>
      <c r="WOU44" s="762"/>
      <c r="WOV44" s="762"/>
      <c r="WOW44" s="762"/>
      <c r="WOX44" s="762"/>
      <c r="WOY44" s="762"/>
      <c r="WOZ44" s="762"/>
      <c r="WPA44" s="762"/>
      <c r="WPB44" s="762"/>
      <c r="WPC44" s="762"/>
      <c r="WPD44" s="762"/>
      <c r="WPE44" s="762"/>
      <c r="WPF44" s="762"/>
      <c r="WPG44" s="762"/>
      <c r="WPH44" s="762"/>
      <c r="WPI44" s="762"/>
      <c r="WPJ44" s="762"/>
      <c r="WPK44" s="762"/>
      <c r="WPL44" s="762"/>
      <c r="WPM44" s="762"/>
      <c r="WPN44" s="762"/>
      <c r="WPO44" s="762"/>
      <c r="WPP44" s="762"/>
      <c r="WPQ44" s="762"/>
      <c r="WPR44" s="762"/>
      <c r="WPS44" s="762"/>
      <c r="WPT44" s="762"/>
      <c r="WPU44" s="762"/>
      <c r="WPV44" s="762"/>
      <c r="WPW44" s="762"/>
      <c r="WPX44" s="762"/>
      <c r="WPY44" s="762"/>
      <c r="WPZ44" s="762"/>
      <c r="WQA44" s="762"/>
      <c r="WQB44" s="762"/>
      <c r="WQC44" s="762"/>
      <c r="WQD44" s="762"/>
      <c r="WQE44" s="762"/>
      <c r="WQF44" s="762"/>
      <c r="WQG44" s="762"/>
      <c r="WQH44" s="762"/>
      <c r="WQI44" s="762"/>
      <c r="WQJ44" s="762"/>
      <c r="WQK44" s="762"/>
      <c r="WQL44" s="762"/>
      <c r="WQM44" s="762"/>
      <c r="WQN44" s="762"/>
      <c r="WQO44" s="762"/>
      <c r="WQP44" s="762"/>
      <c r="WQQ44" s="762"/>
      <c r="WQR44" s="762"/>
      <c r="WQS44" s="762"/>
      <c r="WQT44" s="762"/>
      <c r="WQU44" s="762"/>
      <c r="WQV44" s="762"/>
      <c r="WQW44" s="762"/>
      <c r="WQX44" s="762"/>
      <c r="WQY44" s="762"/>
      <c r="WQZ44" s="762"/>
      <c r="WRA44" s="762"/>
      <c r="WRB44" s="762"/>
      <c r="WRC44" s="762"/>
      <c r="WRD44" s="762"/>
      <c r="WRE44" s="762"/>
      <c r="WRF44" s="762"/>
      <c r="WRG44" s="762"/>
      <c r="WRH44" s="762"/>
      <c r="WRI44" s="762"/>
      <c r="WRJ44" s="762"/>
      <c r="WRK44" s="762"/>
      <c r="WRL44" s="762"/>
      <c r="WRM44" s="762"/>
      <c r="WRN44" s="762"/>
      <c r="WRO44" s="762"/>
      <c r="WRP44" s="762"/>
      <c r="WRQ44" s="762"/>
      <c r="WRR44" s="762"/>
      <c r="WRS44" s="762"/>
      <c r="WRT44" s="762"/>
      <c r="WRU44" s="762"/>
      <c r="WRV44" s="762"/>
      <c r="WRW44" s="762"/>
      <c r="WRX44" s="762"/>
      <c r="WRY44" s="762"/>
      <c r="WRZ44" s="762"/>
      <c r="WSA44" s="762"/>
      <c r="WSB44" s="762"/>
      <c r="WSC44" s="762"/>
      <c r="WSD44" s="762"/>
      <c r="WSE44" s="762"/>
      <c r="WSF44" s="762"/>
      <c r="WSG44" s="762"/>
      <c r="WSH44" s="762"/>
      <c r="WSI44" s="762"/>
      <c r="WSJ44" s="762"/>
      <c r="WSK44" s="762"/>
      <c r="WSL44" s="762"/>
      <c r="WSM44" s="762"/>
      <c r="WSN44" s="762"/>
      <c r="WSO44" s="762"/>
      <c r="WSP44" s="762"/>
      <c r="WSQ44" s="762"/>
      <c r="WSR44" s="762"/>
      <c r="WSS44" s="762"/>
      <c r="WST44" s="762"/>
      <c r="WSU44" s="762"/>
      <c r="WSV44" s="762"/>
      <c r="WSW44" s="762"/>
      <c r="WSX44" s="762"/>
      <c r="WSY44" s="762"/>
      <c r="WSZ44" s="762"/>
      <c r="WTA44" s="762"/>
      <c r="WTB44" s="762"/>
      <c r="WTC44" s="762"/>
      <c r="WTD44" s="762"/>
      <c r="WTE44" s="762"/>
      <c r="WTF44" s="762"/>
      <c r="WTG44" s="762"/>
      <c r="WTH44" s="762"/>
      <c r="WTI44" s="762"/>
      <c r="WTJ44" s="762"/>
      <c r="WTK44" s="762"/>
      <c r="WTL44" s="762"/>
      <c r="WTM44" s="762"/>
      <c r="WTN44" s="762"/>
      <c r="WTO44" s="762"/>
      <c r="WTP44" s="762"/>
      <c r="WTQ44" s="762"/>
      <c r="WTR44" s="762"/>
      <c r="WTS44" s="762"/>
      <c r="WTT44" s="762"/>
      <c r="WTU44" s="762"/>
      <c r="WTV44" s="762"/>
      <c r="WTW44" s="762"/>
      <c r="WTX44" s="762"/>
      <c r="WTY44" s="762"/>
      <c r="WTZ44" s="762"/>
      <c r="WUA44" s="762"/>
      <c r="WUB44" s="762"/>
      <c r="WUC44" s="762"/>
      <c r="WUD44" s="762"/>
      <c r="WUE44" s="762"/>
      <c r="WUF44" s="762"/>
      <c r="WUG44" s="762"/>
      <c r="WUH44" s="762"/>
      <c r="WUI44" s="762"/>
      <c r="WUJ44" s="762"/>
      <c r="WUK44" s="762"/>
      <c r="WUL44" s="762"/>
      <c r="WUM44" s="762"/>
      <c r="WUN44" s="762"/>
      <c r="WUO44" s="762"/>
      <c r="WUP44" s="762"/>
      <c r="WUQ44" s="762"/>
      <c r="WUR44" s="762"/>
      <c r="WUS44" s="762"/>
      <c r="WUT44" s="762"/>
      <c r="WUU44" s="762"/>
      <c r="WUV44" s="762"/>
      <c r="WUW44" s="762"/>
      <c r="WUX44" s="762"/>
      <c r="WUY44" s="762"/>
      <c r="WUZ44" s="762"/>
      <c r="WVA44" s="762"/>
      <c r="WVB44" s="762"/>
      <c r="WVC44" s="762"/>
      <c r="WVD44" s="762"/>
      <c r="WVE44" s="762"/>
      <c r="WVF44" s="762"/>
      <c r="WVG44" s="762"/>
      <c r="WVH44" s="762"/>
      <c r="WVI44" s="762"/>
      <c r="WVJ44" s="762"/>
      <c r="WVK44" s="762"/>
      <c r="WVL44" s="762"/>
      <c r="WVM44" s="762"/>
      <c r="WVN44" s="762"/>
      <c r="WVO44" s="762"/>
      <c r="WVP44" s="762"/>
      <c r="WVQ44" s="762"/>
      <c r="WVR44" s="762"/>
      <c r="WVS44" s="762"/>
      <c r="WVT44" s="762"/>
      <c r="WVU44" s="762"/>
      <c r="WVV44" s="762"/>
      <c r="WVW44" s="762"/>
      <c r="WVX44" s="762"/>
      <c r="WVY44" s="762"/>
      <c r="WVZ44" s="762"/>
      <c r="WWA44" s="762"/>
      <c r="WWB44" s="762"/>
      <c r="WWC44" s="762"/>
      <c r="WWD44" s="762"/>
      <c r="WWE44" s="762"/>
      <c r="WWF44" s="762"/>
      <c r="WWG44" s="762"/>
      <c r="WWH44" s="762"/>
      <c r="WWI44" s="762"/>
      <c r="WWJ44" s="762"/>
      <c r="WWK44" s="762"/>
      <c r="WWL44" s="762"/>
      <c r="WWM44" s="762"/>
      <c r="WWN44" s="762"/>
      <c r="WWO44" s="762"/>
      <c r="WWP44" s="762"/>
      <c r="WWQ44" s="762"/>
      <c r="WWR44" s="762"/>
      <c r="WWS44" s="762"/>
      <c r="WWT44" s="762"/>
      <c r="WWU44" s="762"/>
      <c r="WWV44" s="762"/>
      <c r="WWW44" s="762"/>
      <c r="WWX44" s="762"/>
      <c r="WWY44" s="762"/>
      <c r="WWZ44" s="762"/>
      <c r="WXA44" s="762"/>
      <c r="WXB44" s="762"/>
      <c r="WXC44" s="762"/>
      <c r="WXD44" s="762"/>
      <c r="WXE44" s="762"/>
      <c r="WXF44" s="762"/>
      <c r="WXG44" s="762"/>
      <c r="WXH44" s="762"/>
      <c r="WXI44" s="762"/>
      <c r="WXJ44" s="762"/>
      <c r="WXK44" s="762"/>
      <c r="WXL44" s="762"/>
      <c r="WXM44" s="762"/>
      <c r="WXN44" s="762"/>
      <c r="WXO44" s="762"/>
      <c r="WXP44" s="762"/>
      <c r="WXQ44" s="762"/>
      <c r="WXR44" s="762"/>
      <c r="WXS44" s="762"/>
      <c r="WXT44" s="762"/>
      <c r="WXU44" s="762"/>
      <c r="WXV44" s="762"/>
      <c r="WXW44" s="762"/>
      <c r="WXX44" s="762"/>
      <c r="WXY44" s="762"/>
      <c r="WXZ44" s="762"/>
      <c r="WYA44" s="762"/>
      <c r="WYB44" s="762"/>
      <c r="WYC44" s="762"/>
      <c r="WYD44" s="762"/>
      <c r="WYE44" s="762"/>
      <c r="WYF44" s="762"/>
      <c r="WYG44" s="762"/>
      <c r="WYH44" s="762"/>
      <c r="WYI44" s="762"/>
      <c r="WYJ44" s="762"/>
      <c r="WYK44" s="762"/>
      <c r="WYL44" s="762"/>
      <c r="WYM44" s="762"/>
      <c r="WYN44" s="762"/>
      <c r="WYO44" s="762"/>
      <c r="WYP44" s="762"/>
      <c r="WYQ44" s="762"/>
      <c r="WYR44" s="762"/>
      <c r="WYS44" s="762"/>
      <c r="WYT44" s="762"/>
      <c r="WYU44" s="762"/>
      <c r="WYV44" s="762"/>
      <c r="WYW44" s="762"/>
      <c r="WYX44" s="762"/>
      <c r="WYY44" s="762"/>
      <c r="WYZ44" s="762"/>
      <c r="WZA44" s="762"/>
      <c r="WZB44" s="762"/>
      <c r="WZC44" s="762"/>
      <c r="WZD44" s="762"/>
      <c r="WZE44" s="762"/>
      <c r="WZF44" s="762"/>
      <c r="WZG44" s="762"/>
      <c r="WZH44" s="762"/>
      <c r="WZI44" s="762"/>
      <c r="WZJ44" s="762"/>
      <c r="WZK44" s="762"/>
      <c r="WZL44" s="762"/>
      <c r="WZM44" s="762"/>
      <c r="WZN44" s="762"/>
      <c r="WZO44" s="762"/>
      <c r="WZP44" s="762"/>
      <c r="WZQ44" s="762"/>
      <c r="WZR44" s="762"/>
      <c r="WZS44" s="762"/>
      <c r="WZT44" s="762"/>
      <c r="WZU44" s="762"/>
      <c r="WZV44" s="762"/>
      <c r="WZW44" s="762"/>
      <c r="WZX44" s="762"/>
      <c r="WZY44" s="762"/>
      <c r="WZZ44" s="762"/>
      <c r="XAA44" s="762"/>
      <c r="XAB44" s="762"/>
      <c r="XAC44" s="762"/>
      <c r="XAD44" s="762"/>
      <c r="XAE44" s="762"/>
      <c r="XAF44" s="762"/>
      <c r="XAG44" s="762"/>
      <c r="XAH44" s="762"/>
      <c r="XAI44" s="762"/>
      <c r="XAJ44" s="762"/>
      <c r="XAK44" s="762"/>
      <c r="XAL44" s="762"/>
      <c r="XAM44" s="762"/>
      <c r="XAN44" s="762"/>
      <c r="XAO44" s="762"/>
      <c r="XAP44" s="762"/>
      <c r="XAQ44" s="762"/>
      <c r="XAR44" s="762"/>
      <c r="XAS44" s="762"/>
      <c r="XAT44" s="762"/>
      <c r="XAU44" s="762"/>
      <c r="XAV44" s="762"/>
      <c r="XAW44" s="762"/>
      <c r="XAX44" s="762"/>
      <c r="XAY44" s="762"/>
      <c r="XAZ44" s="762"/>
      <c r="XBA44" s="762"/>
      <c r="XBB44" s="762"/>
      <c r="XBC44" s="762"/>
      <c r="XBD44" s="762"/>
      <c r="XBE44" s="762"/>
      <c r="XBF44" s="762"/>
      <c r="XBG44" s="762"/>
      <c r="XBH44" s="762"/>
      <c r="XBI44" s="762"/>
      <c r="XBJ44" s="762"/>
      <c r="XBK44" s="762"/>
      <c r="XBL44" s="762"/>
      <c r="XBM44" s="762"/>
      <c r="XBN44" s="762"/>
      <c r="XBO44" s="762"/>
      <c r="XBP44" s="762"/>
      <c r="XBQ44" s="762"/>
      <c r="XBR44" s="762"/>
      <c r="XBS44" s="762"/>
      <c r="XBT44" s="762"/>
      <c r="XBU44" s="762"/>
      <c r="XBV44" s="762"/>
      <c r="XBW44" s="762"/>
      <c r="XBX44" s="762"/>
      <c r="XBY44" s="762"/>
      <c r="XBZ44" s="762"/>
      <c r="XCA44" s="762"/>
      <c r="XCB44" s="762"/>
      <c r="XCC44" s="762"/>
      <c r="XCD44" s="762"/>
      <c r="XCE44" s="762"/>
      <c r="XCF44" s="762"/>
      <c r="XCG44" s="762"/>
      <c r="XCH44" s="762"/>
      <c r="XCI44" s="762"/>
      <c r="XCJ44" s="762"/>
      <c r="XCK44" s="762"/>
      <c r="XCL44" s="762"/>
      <c r="XCM44" s="762"/>
      <c r="XCN44" s="762"/>
      <c r="XCO44" s="762"/>
      <c r="XCP44" s="762"/>
      <c r="XCQ44" s="762"/>
      <c r="XCR44" s="762"/>
      <c r="XCS44" s="762"/>
      <c r="XCT44" s="762"/>
      <c r="XCU44" s="762"/>
      <c r="XCV44" s="762"/>
      <c r="XCW44" s="762"/>
      <c r="XCX44" s="762"/>
      <c r="XCY44" s="762"/>
      <c r="XCZ44" s="762"/>
      <c r="XDA44" s="762"/>
      <c r="XDB44" s="762"/>
      <c r="XDC44" s="762"/>
      <c r="XDD44" s="762"/>
      <c r="XDE44" s="762"/>
      <c r="XDF44" s="762"/>
      <c r="XDG44" s="762"/>
      <c r="XDH44" s="762"/>
      <c r="XDI44" s="762"/>
      <c r="XDJ44" s="762"/>
      <c r="XDK44" s="762"/>
      <c r="XDL44" s="762"/>
      <c r="XDM44" s="762"/>
      <c r="XDN44" s="762"/>
      <c r="XDO44" s="762"/>
      <c r="XDP44" s="762"/>
      <c r="XDQ44" s="762"/>
      <c r="XDR44" s="762"/>
      <c r="XDS44" s="762"/>
      <c r="XDT44" s="762"/>
      <c r="XDU44" s="762"/>
      <c r="XDV44" s="762"/>
      <c r="XDW44" s="762"/>
      <c r="XDX44" s="762"/>
      <c r="XDY44" s="762"/>
      <c r="XDZ44" s="762"/>
      <c r="XEA44" s="762"/>
      <c r="XEB44" s="762"/>
      <c r="XEC44" s="762"/>
      <c r="XED44" s="762"/>
      <c r="XEE44" s="762"/>
      <c r="XEF44" s="762"/>
      <c r="XEG44" s="762"/>
      <c r="XEH44" s="762"/>
      <c r="XEI44" s="762"/>
      <c r="XEJ44" s="762"/>
      <c r="XEK44" s="762"/>
      <c r="XEL44" s="762"/>
      <c r="XEM44" s="762"/>
      <c r="XEN44" s="762"/>
      <c r="XEO44" s="762"/>
      <c r="XEP44" s="762"/>
      <c r="XEQ44" s="762"/>
      <c r="XER44" s="762"/>
      <c r="XES44" s="762"/>
      <c r="XET44" s="762"/>
      <c r="XEU44" s="762"/>
      <c r="XEV44" s="762"/>
      <c r="XEW44" s="762"/>
      <c r="XEX44" s="763"/>
      <c r="XEY44" s="764"/>
      <c r="XEZ44" s="764"/>
    </row>
    <row r="45" spans="2:16384" s="765" customFormat="1" ht="18" customHeight="1" thickBot="1">
      <c r="B45" s="917" t="s">
        <v>158</v>
      </c>
      <c r="C45" s="918"/>
      <c r="D45" s="766">
        <f>D43-D44</f>
        <v>2390</v>
      </c>
      <c r="E45" s="767" t="s">
        <v>139</v>
      </c>
      <c r="F45" s="759"/>
      <c r="G45" s="799"/>
      <c r="H45" s="760"/>
      <c r="I45" s="761"/>
      <c r="J45" s="762"/>
      <c r="K45" s="762"/>
      <c r="L45" s="762"/>
      <c r="M45" s="762"/>
      <c r="N45" s="762"/>
      <c r="O45" s="762"/>
      <c r="P45" s="762"/>
      <c r="Q45" s="762"/>
      <c r="R45" s="762"/>
      <c r="S45" s="762"/>
      <c r="T45" s="762"/>
      <c r="U45" s="762"/>
      <c r="V45" s="762"/>
      <c r="W45" s="762"/>
      <c r="X45" s="762"/>
      <c r="Y45" s="762"/>
      <c r="Z45" s="762"/>
      <c r="AA45" s="762"/>
      <c r="AB45" s="762"/>
      <c r="AC45" s="762"/>
      <c r="AD45" s="762"/>
      <c r="AE45" s="762"/>
      <c r="AF45" s="762"/>
      <c r="AG45" s="762"/>
      <c r="AH45" s="762"/>
      <c r="AI45" s="762"/>
      <c r="AJ45" s="762"/>
      <c r="AK45" s="762"/>
      <c r="AL45" s="762"/>
      <c r="AM45" s="762"/>
      <c r="AN45" s="762"/>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c r="EH45" s="762"/>
      <c r="EI45" s="762"/>
      <c r="EJ45" s="762"/>
      <c r="EK45" s="762"/>
      <c r="EL45" s="762"/>
      <c r="EM45" s="762"/>
      <c r="EN45" s="762"/>
      <c r="EO45" s="762"/>
      <c r="EP45" s="762"/>
      <c r="EQ45" s="762"/>
      <c r="ER45" s="762"/>
      <c r="ES45" s="762"/>
      <c r="ET45" s="762"/>
      <c r="EU45" s="762"/>
      <c r="EV45" s="762"/>
      <c r="EW45" s="762"/>
      <c r="EX45" s="762"/>
      <c r="EY45" s="762"/>
      <c r="EZ45" s="762"/>
      <c r="FA45" s="762"/>
      <c r="FB45" s="762"/>
      <c r="FC45" s="762"/>
      <c r="FD45" s="762"/>
      <c r="FE45" s="762"/>
      <c r="FF45" s="762"/>
      <c r="FG45" s="762"/>
      <c r="FH45" s="762"/>
      <c r="FI45" s="762"/>
      <c r="FJ45" s="762"/>
      <c r="FK45" s="762"/>
      <c r="FL45" s="762"/>
      <c r="FM45" s="762"/>
      <c r="FN45" s="762"/>
      <c r="FO45" s="762"/>
      <c r="FP45" s="762"/>
      <c r="FQ45" s="762"/>
      <c r="FR45" s="762"/>
      <c r="FS45" s="762"/>
      <c r="FT45" s="762"/>
      <c r="FU45" s="762"/>
      <c r="FV45" s="762"/>
      <c r="FW45" s="762"/>
      <c r="FX45" s="762"/>
      <c r="FY45" s="762"/>
      <c r="FZ45" s="762"/>
      <c r="GA45" s="762"/>
      <c r="GB45" s="762"/>
      <c r="GC45" s="762"/>
      <c r="GD45" s="762"/>
      <c r="GE45" s="762"/>
      <c r="GF45" s="762"/>
      <c r="GG45" s="762"/>
      <c r="GH45" s="762"/>
      <c r="GI45" s="762"/>
      <c r="GJ45" s="762"/>
      <c r="GK45" s="762"/>
      <c r="GL45" s="762"/>
      <c r="GM45" s="762"/>
      <c r="GN45" s="762"/>
      <c r="GO45" s="762"/>
      <c r="GP45" s="762"/>
      <c r="GQ45" s="762"/>
      <c r="GR45" s="762"/>
      <c r="GS45" s="762"/>
      <c r="GT45" s="762"/>
      <c r="GU45" s="762"/>
      <c r="GV45" s="762"/>
      <c r="GW45" s="762"/>
      <c r="GX45" s="762"/>
      <c r="GY45" s="762"/>
      <c r="GZ45" s="762"/>
      <c r="HA45" s="762"/>
      <c r="HB45" s="762"/>
      <c r="HC45" s="762"/>
      <c r="HD45" s="762"/>
      <c r="HE45" s="762"/>
      <c r="HF45" s="762"/>
      <c r="HG45" s="762"/>
      <c r="HH45" s="762"/>
      <c r="HI45" s="762"/>
      <c r="HJ45" s="762"/>
      <c r="HK45" s="762"/>
      <c r="HL45" s="762"/>
      <c r="HM45" s="762"/>
      <c r="HN45" s="762"/>
      <c r="HO45" s="762"/>
      <c r="HP45" s="762"/>
      <c r="HQ45" s="762"/>
      <c r="HR45" s="762"/>
      <c r="HS45" s="762"/>
      <c r="HT45" s="762"/>
      <c r="HU45" s="762"/>
      <c r="HV45" s="762"/>
      <c r="HW45" s="762"/>
      <c r="HX45" s="762"/>
      <c r="HY45" s="762"/>
      <c r="HZ45" s="762"/>
      <c r="IA45" s="762"/>
      <c r="IB45" s="762"/>
      <c r="IC45" s="762"/>
      <c r="ID45" s="762"/>
      <c r="IE45" s="762"/>
      <c r="IF45" s="762"/>
      <c r="IG45" s="762"/>
      <c r="IH45" s="762"/>
      <c r="II45" s="762"/>
      <c r="IJ45" s="762"/>
      <c r="IK45" s="762"/>
      <c r="IL45" s="762"/>
      <c r="IM45" s="762"/>
      <c r="IN45" s="762"/>
      <c r="IO45" s="762"/>
      <c r="IP45" s="762"/>
      <c r="IQ45" s="762"/>
      <c r="IR45" s="762"/>
      <c r="IS45" s="762"/>
      <c r="IT45" s="762"/>
      <c r="IU45" s="762"/>
      <c r="IV45" s="762"/>
      <c r="IW45" s="762"/>
      <c r="IX45" s="762"/>
      <c r="IY45" s="762"/>
      <c r="IZ45" s="762"/>
      <c r="JA45" s="762"/>
      <c r="JB45" s="762"/>
      <c r="JC45" s="762"/>
      <c r="JD45" s="762"/>
      <c r="JE45" s="762"/>
      <c r="JF45" s="762"/>
      <c r="JG45" s="762"/>
      <c r="JH45" s="762"/>
      <c r="JI45" s="762"/>
      <c r="JJ45" s="762"/>
      <c r="JK45" s="762"/>
      <c r="JL45" s="762"/>
      <c r="JM45" s="762"/>
      <c r="JN45" s="762"/>
      <c r="JO45" s="762"/>
      <c r="JP45" s="762"/>
      <c r="JQ45" s="762"/>
      <c r="JR45" s="762"/>
      <c r="JS45" s="762"/>
      <c r="JT45" s="762"/>
      <c r="JU45" s="762"/>
      <c r="JV45" s="762"/>
      <c r="JW45" s="762"/>
      <c r="JX45" s="762"/>
      <c r="JY45" s="762"/>
      <c r="JZ45" s="762"/>
      <c r="KA45" s="762"/>
      <c r="KB45" s="762"/>
      <c r="KC45" s="762"/>
      <c r="KD45" s="762"/>
      <c r="KE45" s="762"/>
      <c r="KF45" s="762"/>
      <c r="KG45" s="762"/>
      <c r="KH45" s="762"/>
      <c r="KI45" s="762"/>
      <c r="KJ45" s="762"/>
      <c r="KK45" s="762"/>
      <c r="KL45" s="762"/>
      <c r="KM45" s="762"/>
      <c r="KN45" s="762"/>
      <c r="KO45" s="762"/>
      <c r="KP45" s="762"/>
      <c r="KQ45" s="762"/>
      <c r="KR45" s="762"/>
      <c r="KS45" s="762"/>
      <c r="KT45" s="762"/>
      <c r="KU45" s="762"/>
      <c r="KV45" s="762"/>
      <c r="KW45" s="762"/>
      <c r="KX45" s="762"/>
      <c r="KY45" s="762"/>
      <c r="KZ45" s="762"/>
      <c r="LA45" s="762"/>
      <c r="LB45" s="762"/>
      <c r="LC45" s="762"/>
      <c r="LD45" s="762"/>
      <c r="LE45" s="762"/>
      <c r="LF45" s="762"/>
      <c r="LG45" s="762"/>
      <c r="LH45" s="762"/>
      <c r="LI45" s="762"/>
      <c r="LJ45" s="762"/>
      <c r="LK45" s="762"/>
      <c r="LL45" s="762"/>
      <c r="LM45" s="762"/>
      <c r="LN45" s="762"/>
      <c r="LO45" s="762"/>
      <c r="LP45" s="762"/>
      <c r="LQ45" s="762"/>
      <c r="LR45" s="762"/>
      <c r="LS45" s="762"/>
      <c r="LT45" s="762"/>
      <c r="LU45" s="762"/>
      <c r="LV45" s="762"/>
      <c r="LW45" s="762"/>
      <c r="LX45" s="762"/>
      <c r="LY45" s="762"/>
      <c r="LZ45" s="762"/>
      <c r="MA45" s="762"/>
      <c r="MB45" s="762"/>
      <c r="MC45" s="762"/>
      <c r="MD45" s="762"/>
      <c r="ME45" s="762"/>
      <c r="MF45" s="762"/>
      <c r="MG45" s="762"/>
      <c r="MH45" s="762"/>
      <c r="MI45" s="762"/>
      <c r="MJ45" s="762"/>
      <c r="MK45" s="762"/>
      <c r="ML45" s="762"/>
      <c r="MM45" s="762"/>
      <c r="MN45" s="762"/>
      <c r="MO45" s="762"/>
      <c r="MP45" s="762"/>
      <c r="MQ45" s="762"/>
      <c r="MR45" s="762"/>
      <c r="MS45" s="762"/>
      <c r="MT45" s="762"/>
      <c r="MU45" s="762"/>
      <c r="MV45" s="762"/>
      <c r="MW45" s="762"/>
      <c r="MX45" s="762"/>
      <c r="MY45" s="762"/>
      <c r="MZ45" s="762"/>
      <c r="NA45" s="762"/>
      <c r="NB45" s="762"/>
      <c r="NC45" s="762"/>
      <c r="ND45" s="762"/>
      <c r="NE45" s="762"/>
      <c r="NF45" s="762"/>
      <c r="NG45" s="762"/>
      <c r="NH45" s="762"/>
      <c r="NI45" s="762"/>
      <c r="NJ45" s="762"/>
      <c r="NK45" s="762"/>
      <c r="NL45" s="762"/>
      <c r="NM45" s="762"/>
      <c r="NN45" s="762"/>
      <c r="NO45" s="762"/>
      <c r="NP45" s="762"/>
      <c r="NQ45" s="762"/>
      <c r="NR45" s="762"/>
      <c r="NS45" s="762"/>
      <c r="NT45" s="762"/>
      <c r="NU45" s="762"/>
      <c r="NV45" s="762"/>
      <c r="NW45" s="762"/>
      <c r="NX45" s="762"/>
      <c r="NY45" s="762"/>
      <c r="NZ45" s="762"/>
      <c r="OA45" s="762"/>
      <c r="OB45" s="762"/>
      <c r="OC45" s="762"/>
      <c r="OD45" s="762"/>
      <c r="OE45" s="762"/>
      <c r="OF45" s="762"/>
      <c r="OG45" s="762"/>
      <c r="OH45" s="762"/>
      <c r="OI45" s="762"/>
      <c r="OJ45" s="762"/>
      <c r="OK45" s="762"/>
      <c r="OL45" s="762"/>
      <c r="OM45" s="762"/>
      <c r="ON45" s="762"/>
      <c r="OO45" s="762"/>
      <c r="OP45" s="762"/>
      <c r="OQ45" s="762"/>
      <c r="OR45" s="762"/>
      <c r="OS45" s="762"/>
      <c r="OT45" s="762"/>
      <c r="OU45" s="762"/>
      <c r="OV45" s="762"/>
      <c r="OW45" s="762"/>
      <c r="OX45" s="762"/>
      <c r="OY45" s="762"/>
      <c r="OZ45" s="762"/>
      <c r="PA45" s="762"/>
      <c r="PB45" s="762"/>
      <c r="PC45" s="762"/>
      <c r="PD45" s="762"/>
      <c r="PE45" s="762"/>
      <c r="PF45" s="762"/>
      <c r="PG45" s="762"/>
      <c r="PH45" s="762"/>
      <c r="PI45" s="762"/>
      <c r="PJ45" s="762"/>
      <c r="PK45" s="762"/>
      <c r="PL45" s="762"/>
      <c r="PM45" s="762"/>
      <c r="PN45" s="762"/>
      <c r="PO45" s="762"/>
      <c r="PP45" s="762"/>
      <c r="PQ45" s="762"/>
      <c r="PR45" s="762"/>
      <c r="PS45" s="762"/>
      <c r="PT45" s="762"/>
      <c r="PU45" s="762"/>
      <c r="PV45" s="762"/>
      <c r="PW45" s="762"/>
      <c r="PX45" s="762"/>
      <c r="PY45" s="762"/>
      <c r="PZ45" s="762"/>
      <c r="QA45" s="762"/>
      <c r="QB45" s="762"/>
      <c r="QC45" s="762"/>
      <c r="QD45" s="762"/>
      <c r="QE45" s="762"/>
      <c r="QF45" s="762"/>
      <c r="QG45" s="762"/>
      <c r="QH45" s="762"/>
      <c r="QI45" s="762"/>
      <c r="QJ45" s="762"/>
      <c r="QK45" s="762"/>
      <c r="QL45" s="762"/>
      <c r="QM45" s="762"/>
      <c r="QN45" s="762"/>
      <c r="QO45" s="762"/>
      <c r="QP45" s="762"/>
      <c r="QQ45" s="762"/>
      <c r="QR45" s="762"/>
      <c r="QS45" s="762"/>
      <c r="QT45" s="762"/>
      <c r="QU45" s="762"/>
      <c r="QV45" s="762"/>
      <c r="QW45" s="762"/>
      <c r="QX45" s="762"/>
      <c r="QY45" s="762"/>
      <c r="QZ45" s="762"/>
      <c r="RA45" s="762"/>
      <c r="RB45" s="762"/>
      <c r="RC45" s="762"/>
      <c r="RD45" s="762"/>
      <c r="RE45" s="762"/>
      <c r="RF45" s="762"/>
      <c r="RG45" s="762"/>
      <c r="RH45" s="762"/>
      <c r="RI45" s="762"/>
      <c r="RJ45" s="762"/>
      <c r="RK45" s="762"/>
      <c r="RL45" s="762"/>
      <c r="RM45" s="762"/>
      <c r="RN45" s="762"/>
      <c r="RO45" s="762"/>
      <c r="RP45" s="762"/>
      <c r="RQ45" s="762"/>
      <c r="RR45" s="762"/>
      <c r="RS45" s="762"/>
      <c r="RT45" s="762"/>
      <c r="RU45" s="762"/>
      <c r="RV45" s="762"/>
      <c r="RW45" s="762"/>
      <c r="RX45" s="762"/>
      <c r="RY45" s="762"/>
      <c r="RZ45" s="762"/>
      <c r="SA45" s="762"/>
      <c r="SB45" s="762"/>
      <c r="SC45" s="762"/>
      <c r="SD45" s="762"/>
      <c r="SE45" s="762"/>
      <c r="SF45" s="762"/>
      <c r="SG45" s="762"/>
      <c r="SH45" s="762"/>
      <c r="SI45" s="762"/>
      <c r="SJ45" s="762"/>
      <c r="SK45" s="762"/>
      <c r="SL45" s="762"/>
      <c r="SM45" s="762"/>
      <c r="SN45" s="762"/>
      <c r="SO45" s="762"/>
      <c r="SP45" s="762"/>
      <c r="SQ45" s="762"/>
      <c r="SR45" s="762"/>
      <c r="SS45" s="762"/>
      <c r="ST45" s="762"/>
      <c r="SU45" s="762"/>
      <c r="SV45" s="762"/>
      <c r="SW45" s="762"/>
      <c r="SX45" s="762"/>
      <c r="SY45" s="762"/>
      <c r="SZ45" s="762"/>
      <c r="TA45" s="762"/>
      <c r="TB45" s="762"/>
      <c r="TC45" s="762"/>
      <c r="TD45" s="762"/>
      <c r="TE45" s="762"/>
      <c r="TF45" s="762"/>
      <c r="TG45" s="762"/>
      <c r="TH45" s="762"/>
      <c r="TI45" s="762"/>
      <c r="TJ45" s="762"/>
      <c r="TK45" s="762"/>
      <c r="TL45" s="762"/>
      <c r="TM45" s="762"/>
      <c r="TN45" s="762"/>
      <c r="TO45" s="762"/>
      <c r="TP45" s="762"/>
      <c r="TQ45" s="762"/>
      <c r="TR45" s="762"/>
      <c r="TS45" s="762"/>
      <c r="TT45" s="762"/>
      <c r="TU45" s="762"/>
      <c r="TV45" s="762"/>
      <c r="TW45" s="762"/>
      <c r="TX45" s="762"/>
      <c r="TY45" s="762"/>
      <c r="TZ45" s="762"/>
      <c r="UA45" s="762"/>
      <c r="UB45" s="762"/>
      <c r="UC45" s="762"/>
      <c r="UD45" s="762"/>
      <c r="UE45" s="762"/>
      <c r="UF45" s="762"/>
      <c r="UG45" s="762"/>
      <c r="UH45" s="762"/>
      <c r="UI45" s="762"/>
      <c r="UJ45" s="762"/>
      <c r="UK45" s="762"/>
      <c r="UL45" s="762"/>
      <c r="UM45" s="762"/>
      <c r="UN45" s="762"/>
      <c r="UO45" s="762"/>
      <c r="UP45" s="762"/>
      <c r="UQ45" s="762"/>
      <c r="UR45" s="762"/>
      <c r="US45" s="762"/>
      <c r="UT45" s="762"/>
      <c r="UU45" s="762"/>
      <c r="UV45" s="762"/>
      <c r="UW45" s="762"/>
      <c r="UX45" s="762"/>
      <c r="UY45" s="762"/>
      <c r="UZ45" s="762"/>
      <c r="VA45" s="762"/>
      <c r="VB45" s="762"/>
      <c r="VC45" s="762"/>
      <c r="VD45" s="762"/>
      <c r="VE45" s="762"/>
      <c r="VF45" s="762"/>
      <c r="VG45" s="762"/>
      <c r="VH45" s="762"/>
      <c r="VI45" s="762"/>
      <c r="VJ45" s="762"/>
      <c r="VK45" s="762"/>
      <c r="VL45" s="762"/>
      <c r="VM45" s="762"/>
      <c r="VN45" s="762"/>
      <c r="VO45" s="762"/>
      <c r="VP45" s="762"/>
      <c r="VQ45" s="762"/>
      <c r="VR45" s="762"/>
      <c r="VS45" s="762"/>
      <c r="VT45" s="762"/>
      <c r="VU45" s="762"/>
      <c r="VV45" s="762"/>
      <c r="VW45" s="762"/>
      <c r="VX45" s="762"/>
      <c r="VY45" s="762"/>
      <c r="VZ45" s="762"/>
      <c r="WA45" s="762"/>
      <c r="WB45" s="762"/>
      <c r="WC45" s="762"/>
      <c r="WD45" s="762"/>
      <c r="WE45" s="762"/>
      <c r="WF45" s="762"/>
      <c r="WG45" s="762"/>
      <c r="WH45" s="762"/>
      <c r="WI45" s="762"/>
      <c r="WJ45" s="762"/>
      <c r="WK45" s="762"/>
      <c r="WL45" s="762"/>
      <c r="WM45" s="762"/>
      <c r="WN45" s="762"/>
      <c r="WO45" s="762"/>
      <c r="WP45" s="762"/>
      <c r="WQ45" s="762"/>
      <c r="WR45" s="762"/>
      <c r="WS45" s="762"/>
      <c r="WT45" s="762"/>
      <c r="WU45" s="762"/>
      <c r="WV45" s="762"/>
      <c r="WW45" s="762"/>
      <c r="WX45" s="762"/>
      <c r="WY45" s="762"/>
      <c r="WZ45" s="762"/>
      <c r="XA45" s="762"/>
      <c r="XB45" s="762"/>
      <c r="XC45" s="762"/>
      <c r="XD45" s="762"/>
      <c r="XE45" s="762"/>
      <c r="XF45" s="762"/>
      <c r="XG45" s="762"/>
      <c r="XH45" s="762"/>
      <c r="XI45" s="762"/>
      <c r="XJ45" s="762"/>
      <c r="XK45" s="762"/>
      <c r="XL45" s="762"/>
      <c r="XM45" s="762"/>
      <c r="XN45" s="762"/>
      <c r="XO45" s="762"/>
      <c r="XP45" s="762"/>
      <c r="XQ45" s="762"/>
      <c r="XR45" s="762"/>
      <c r="XS45" s="762"/>
      <c r="XT45" s="762"/>
      <c r="XU45" s="762"/>
      <c r="XV45" s="762"/>
      <c r="XW45" s="762"/>
      <c r="XX45" s="762"/>
      <c r="XY45" s="762"/>
      <c r="XZ45" s="762"/>
      <c r="YA45" s="762"/>
      <c r="YB45" s="762"/>
      <c r="YC45" s="762"/>
      <c r="YD45" s="762"/>
      <c r="YE45" s="762"/>
      <c r="YF45" s="762"/>
      <c r="YG45" s="762"/>
      <c r="YH45" s="762"/>
      <c r="YI45" s="762"/>
      <c r="YJ45" s="762"/>
      <c r="YK45" s="762"/>
      <c r="YL45" s="762"/>
      <c r="YM45" s="762"/>
      <c r="YN45" s="762"/>
      <c r="YO45" s="762"/>
      <c r="YP45" s="762"/>
      <c r="YQ45" s="762"/>
      <c r="YR45" s="762"/>
      <c r="YS45" s="762"/>
      <c r="YT45" s="762"/>
      <c r="YU45" s="762"/>
      <c r="YV45" s="762"/>
      <c r="YW45" s="762"/>
      <c r="YX45" s="762"/>
      <c r="YY45" s="762"/>
      <c r="YZ45" s="762"/>
      <c r="ZA45" s="762"/>
      <c r="ZB45" s="762"/>
      <c r="ZC45" s="762"/>
      <c r="ZD45" s="762"/>
      <c r="ZE45" s="762"/>
      <c r="ZF45" s="762"/>
      <c r="ZG45" s="762"/>
      <c r="ZH45" s="762"/>
      <c r="ZI45" s="762"/>
      <c r="ZJ45" s="762"/>
      <c r="ZK45" s="762"/>
      <c r="ZL45" s="762"/>
      <c r="ZM45" s="762"/>
      <c r="ZN45" s="762"/>
      <c r="ZO45" s="762"/>
      <c r="ZP45" s="762"/>
      <c r="ZQ45" s="762"/>
      <c r="ZR45" s="762"/>
      <c r="ZS45" s="762"/>
      <c r="ZT45" s="762"/>
      <c r="ZU45" s="762"/>
      <c r="ZV45" s="762"/>
      <c r="ZW45" s="762"/>
      <c r="ZX45" s="762"/>
      <c r="ZY45" s="762"/>
      <c r="ZZ45" s="762"/>
      <c r="AAA45" s="762"/>
      <c r="AAB45" s="762"/>
      <c r="AAC45" s="762"/>
      <c r="AAD45" s="762"/>
      <c r="AAE45" s="762"/>
      <c r="AAF45" s="762"/>
      <c r="AAG45" s="762"/>
      <c r="AAH45" s="762"/>
      <c r="AAI45" s="762"/>
      <c r="AAJ45" s="762"/>
      <c r="AAK45" s="762"/>
      <c r="AAL45" s="762"/>
      <c r="AAM45" s="762"/>
      <c r="AAN45" s="762"/>
      <c r="AAO45" s="762"/>
      <c r="AAP45" s="762"/>
      <c r="AAQ45" s="762"/>
      <c r="AAR45" s="762"/>
      <c r="AAS45" s="762"/>
      <c r="AAT45" s="762"/>
      <c r="AAU45" s="762"/>
      <c r="AAV45" s="762"/>
      <c r="AAW45" s="762"/>
      <c r="AAX45" s="762"/>
      <c r="AAY45" s="762"/>
      <c r="AAZ45" s="762"/>
      <c r="ABA45" s="762"/>
      <c r="ABB45" s="762"/>
      <c r="ABC45" s="762"/>
      <c r="ABD45" s="762"/>
      <c r="ABE45" s="762"/>
      <c r="ABF45" s="762"/>
      <c r="ABG45" s="762"/>
      <c r="ABH45" s="762"/>
      <c r="ABI45" s="762"/>
      <c r="ABJ45" s="762"/>
      <c r="ABK45" s="762"/>
      <c r="ABL45" s="762"/>
      <c r="ABM45" s="762"/>
      <c r="ABN45" s="762"/>
      <c r="ABO45" s="762"/>
      <c r="ABP45" s="762"/>
      <c r="ABQ45" s="762"/>
      <c r="ABR45" s="762"/>
      <c r="ABS45" s="762"/>
      <c r="ABT45" s="762"/>
      <c r="ABU45" s="762"/>
      <c r="ABV45" s="762"/>
      <c r="ABW45" s="762"/>
      <c r="ABX45" s="762"/>
      <c r="ABY45" s="762"/>
      <c r="ABZ45" s="762"/>
      <c r="ACA45" s="762"/>
      <c r="ACB45" s="762"/>
      <c r="ACC45" s="762"/>
      <c r="ACD45" s="762"/>
      <c r="ACE45" s="762"/>
      <c r="ACF45" s="762"/>
      <c r="ACG45" s="762"/>
      <c r="ACH45" s="762"/>
      <c r="ACI45" s="762"/>
      <c r="ACJ45" s="762"/>
      <c r="ACK45" s="762"/>
      <c r="ACL45" s="762"/>
      <c r="ACM45" s="762"/>
      <c r="ACN45" s="762"/>
      <c r="ACO45" s="762"/>
      <c r="ACP45" s="762"/>
      <c r="ACQ45" s="762"/>
      <c r="ACR45" s="762"/>
      <c r="ACS45" s="762"/>
      <c r="ACT45" s="762"/>
      <c r="ACU45" s="762"/>
      <c r="ACV45" s="762"/>
      <c r="ACW45" s="762"/>
      <c r="ACX45" s="762"/>
      <c r="ACY45" s="762"/>
      <c r="ACZ45" s="762"/>
      <c r="ADA45" s="762"/>
      <c r="ADB45" s="762"/>
      <c r="ADC45" s="762"/>
      <c r="ADD45" s="762"/>
      <c r="ADE45" s="762"/>
      <c r="ADF45" s="762"/>
      <c r="ADG45" s="762"/>
      <c r="ADH45" s="762"/>
      <c r="ADI45" s="762"/>
      <c r="ADJ45" s="762"/>
      <c r="ADK45" s="762"/>
      <c r="ADL45" s="762"/>
      <c r="ADM45" s="762"/>
      <c r="ADN45" s="762"/>
      <c r="ADO45" s="762"/>
      <c r="ADP45" s="762"/>
      <c r="ADQ45" s="762"/>
      <c r="ADR45" s="762"/>
      <c r="ADS45" s="762"/>
      <c r="ADT45" s="762"/>
      <c r="ADU45" s="762"/>
      <c r="ADV45" s="762"/>
      <c r="ADW45" s="762"/>
      <c r="ADX45" s="762"/>
      <c r="ADY45" s="762"/>
      <c r="ADZ45" s="762"/>
      <c r="AEA45" s="762"/>
      <c r="AEB45" s="762"/>
      <c r="AEC45" s="762"/>
      <c r="AED45" s="762"/>
      <c r="AEE45" s="762"/>
      <c r="AEF45" s="762"/>
      <c r="AEG45" s="762"/>
      <c r="AEH45" s="762"/>
      <c r="AEI45" s="762"/>
      <c r="AEJ45" s="762"/>
      <c r="AEK45" s="762"/>
      <c r="AEL45" s="762"/>
      <c r="AEM45" s="762"/>
      <c r="AEN45" s="762"/>
      <c r="AEO45" s="762"/>
      <c r="AEP45" s="762"/>
      <c r="AEQ45" s="762"/>
      <c r="AER45" s="762"/>
      <c r="AES45" s="762"/>
      <c r="AET45" s="762"/>
      <c r="AEU45" s="762"/>
      <c r="AEV45" s="762"/>
      <c r="AEW45" s="762"/>
      <c r="AEX45" s="762"/>
      <c r="AEY45" s="762"/>
      <c r="AEZ45" s="762"/>
      <c r="AFA45" s="762"/>
      <c r="AFB45" s="762"/>
      <c r="AFC45" s="762"/>
      <c r="AFD45" s="762"/>
      <c r="AFE45" s="762"/>
      <c r="AFF45" s="762"/>
      <c r="AFG45" s="762"/>
      <c r="AFH45" s="762"/>
      <c r="AFI45" s="762"/>
      <c r="AFJ45" s="762"/>
      <c r="AFK45" s="762"/>
      <c r="AFL45" s="762"/>
      <c r="AFM45" s="762"/>
      <c r="AFN45" s="762"/>
      <c r="AFO45" s="762"/>
      <c r="AFP45" s="762"/>
      <c r="AFQ45" s="762"/>
      <c r="AFR45" s="762"/>
      <c r="AFS45" s="762"/>
      <c r="AFT45" s="762"/>
      <c r="AFU45" s="762"/>
      <c r="AFV45" s="762"/>
      <c r="AFW45" s="762"/>
      <c r="AFX45" s="762"/>
      <c r="AFY45" s="762"/>
      <c r="AFZ45" s="762"/>
      <c r="AGA45" s="762"/>
      <c r="AGB45" s="762"/>
      <c r="AGC45" s="762"/>
      <c r="AGD45" s="762"/>
      <c r="AGE45" s="762"/>
      <c r="AGF45" s="762"/>
      <c r="AGG45" s="762"/>
      <c r="AGH45" s="762"/>
      <c r="AGI45" s="762"/>
      <c r="AGJ45" s="762"/>
      <c r="AGK45" s="762"/>
      <c r="AGL45" s="762"/>
      <c r="AGM45" s="762"/>
      <c r="AGN45" s="762"/>
      <c r="AGO45" s="762"/>
      <c r="AGP45" s="762"/>
      <c r="AGQ45" s="762"/>
      <c r="AGR45" s="762"/>
      <c r="AGS45" s="762"/>
      <c r="AGT45" s="762"/>
      <c r="AGU45" s="762"/>
      <c r="AGV45" s="762"/>
      <c r="AGW45" s="762"/>
      <c r="AGX45" s="762"/>
      <c r="AGY45" s="762"/>
      <c r="AGZ45" s="762"/>
      <c r="AHA45" s="762"/>
      <c r="AHB45" s="762"/>
      <c r="AHC45" s="762"/>
      <c r="AHD45" s="762"/>
      <c r="AHE45" s="762"/>
      <c r="AHF45" s="762"/>
      <c r="AHG45" s="762"/>
      <c r="AHH45" s="762"/>
      <c r="AHI45" s="762"/>
      <c r="AHJ45" s="762"/>
      <c r="AHK45" s="762"/>
      <c r="AHL45" s="762"/>
      <c r="AHM45" s="762"/>
      <c r="AHN45" s="762"/>
      <c r="AHO45" s="762"/>
      <c r="AHP45" s="762"/>
      <c r="AHQ45" s="762"/>
      <c r="AHR45" s="762"/>
      <c r="AHS45" s="762"/>
      <c r="AHT45" s="762"/>
      <c r="AHU45" s="762"/>
      <c r="AHV45" s="762"/>
      <c r="AHW45" s="762"/>
      <c r="AHX45" s="762"/>
      <c r="AHY45" s="762"/>
      <c r="AHZ45" s="762"/>
      <c r="AIA45" s="762"/>
      <c r="AIB45" s="762"/>
      <c r="AIC45" s="762"/>
      <c r="AID45" s="762"/>
      <c r="AIE45" s="762"/>
      <c r="AIF45" s="762"/>
      <c r="AIG45" s="762"/>
      <c r="AIH45" s="762"/>
      <c r="AII45" s="762"/>
      <c r="AIJ45" s="762"/>
      <c r="AIK45" s="762"/>
      <c r="AIL45" s="762"/>
      <c r="AIM45" s="762"/>
      <c r="AIN45" s="762"/>
      <c r="AIO45" s="762"/>
      <c r="AIP45" s="762"/>
      <c r="AIQ45" s="762"/>
      <c r="AIR45" s="762"/>
      <c r="AIS45" s="762"/>
      <c r="AIT45" s="762"/>
      <c r="AIU45" s="762"/>
      <c r="AIV45" s="762"/>
      <c r="AIW45" s="762"/>
      <c r="AIX45" s="762"/>
      <c r="AIY45" s="762"/>
      <c r="AIZ45" s="762"/>
      <c r="AJA45" s="762"/>
      <c r="AJB45" s="762"/>
      <c r="AJC45" s="762"/>
      <c r="AJD45" s="762"/>
      <c r="AJE45" s="762"/>
      <c r="AJF45" s="762"/>
      <c r="AJG45" s="762"/>
      <c r="AJH45" s="762"/>
      <c r="AJI45" s="762"/>
      <c r="AJJ45" s="762"/>
      <c r="AJK45" s="762"/>
      <c r="AJL45" s="762"/>
      <c r="AJM45" s="762"/>
      <c r="AJN45" s="762"/>
      <c r="AJO45" s="762"/>
      <c r="AJP45" s="762"/>
      <c r="AJQ45" s="762"/>
      <c r="AJR45" s="762"/>
      <c r="AJS45" s="762"/>
      <c r="AJT45" s="762"/>
      <c r="AJU45" s="762"/>
      <c r="AJV45" s="762"/>
      <c r="AJW45" s="762"/>
      <c r="AJX45" s="762"/>
      <c r="AJY45" s="762"/>
      <c r="AJZ45" s="762"/>
      <c r="AKA45" s="762"/>
      <c r="AKB45" s="762"/>
      <c r="AKC45" s="762"/>
      <c r="AKD45" s="762"/>
      <c r="AKE45" s="762"/>
      <c r="AKF45" s="762"/>
      <c r="AKG45" s="762"/>
      <c r="AKH45" s="762"/>
      <c r="AKI45" s="762"/>
      <c r="AKJ45" s="762"/>
      <c r="AKK45" s="762"/>
      <c r="AKL45" s="762"/>
      <c r="AKM45" s="762"/>
      <c r="AKN45" s="762"/>
      <c r="AKO45" s="762"/>
      <c r="AKP45" s="762"/>
      <c r="AKQ45" s="762"/>
      <c r="AKR45" s="762"/>
      <c r="AKS45" s="762"/>
      <c r="AKT45" s="762"/>
      <c r="AKU45" s="762"/>
      <c r="AKV45" s="762"/>
      <c r="AKW45" s="762"/>
      <c r="AKX45" s="762"/>
      <c r="AKY45" s="762"/>
      <c r="AKZ45" s="762"/>
      <c r="ALA45" s="762"/>
      <c r="ALB45" s="762"/>
      <c r="ALC45" s="762"/>
      <c r="ALD45" s="762"/>
      <c r="ALE45" s="762"/>
      <c r="ALF45" s="762"/>
      <c r="ALG45" s="762"/>
      <c r="ALH45" s="762"/>
      <c r="ALI45" s="762"/>
      <c r="ALJ45" s="762"/>
      <c r="ALK45" s="762"/>
      <c r="ALL45" s="762"/>
      <c r="ALM45" s="762"/>
      <c r="ALN45" s="762"/>
      <c r="ALO45" s="762"/>
      <c r="ALP45" s="762"/>
      <c r="ALQ45" s="762"/>
      <c r="ALR45" s="762"/>
      <c r="ALS45" s="762"/>
      <c r="ALT45" s="762"/>
      <c r="ALU45" s="762"/>
      <c r="ALV45" s="762"/>
      <c r="ALW45" s="762"/>
      <c r="ALX45" s="762"/>
      <c r="ALY45" s="762"/>
      <c r="ALZ45" s="762"/>
      <c r="AMA45" s="762"/>
      <c r="AMB45" s="762"/>
      <c r="AMC45" s="762"/>
      <c r="AMD45" s="762"/>
      <c r="AME45" s="762"/>
      <c r="AMF45" s="762"/>
      <c r="AMG45" s="762"/>
      <c r="AMH45" s="762"/>
      <c r="AMI45" s="762"/>
      <c r="AMJ45" s="762"/>
      <c r="AMK45" s="762"/>
      <c r="AML45" s="762"/>
      <c r="AMM45" s="762"/>
      <c r="AMN45" s="762"/>
      <c r="AMO45" s="762"/>
      <c r="AMP45" s="762"/>
      <c r="AMQ45" s="762"/>
      <c r="AMR45" s="762"/>
      <c r="AMS45" s="762"/>
      <c r="AMT45" s="762"/>
      <c r="AMU45" s="762"/>
      <c r="AMV45" s="762"/>
      <c r="AMW45" s="762"/>
      <c r="AMX45" s="762"/>
      <c r="AMY45" s="762"/>
      <c r="AMZ45" s="762"/>
      <c r="ANA45" s="762"/>
      <c r="ANB45" s="762"/>
      <c r="ANC45" s="762"/>
      <c r="AND45" s="762"/>
      <c r="ANE45" s="762"/>
      <c r="ANF45" s="762"/>
      <c r="ANG45" s="762"/>
      <c r="ANH45" s="762"/>
      <c r="ANI45" s="762"/>
      <c r="ANJ45" s="762"/>
      <c r="ANK45" s="762"/>
      <c r="ANL45" s="762"/>
      <c r="ANM45" s="762"/>
      <c r="ANN45" s="762"/>
      <c r="ANO45" s="762"/>
      <c r="ANP45" s="762"/>
      <c r="ANQ45" s="762"/>
      <c r="ANR45" s="762"/>
      <c r="ANS45" s="762"/>
      <c r="ANT45" s="762"/>
      <c r="ANU45" s="762"/>
      <c r="ANV45" s="762"/>
      <c r="ANW45" s="762"/>
      <c r="ANX45" s="762"/>
      <c r="ANY45" s="762"/>
      <c r="ANZ45" s="762"/>
      <c r="AOA45" s="762"/>
      <c r="AOB45" s="762"/>
      <c r="AOC45" s="762"/>
      <c r="AOD45" s="762"/>
      <c r="AOE45" s="762"/>
      <c r="AOF45" s="762"/>
      <c r="AOG45" s="762"/>
      <c r="AOH45" s="762"/>
      <c r="AOI45" s="762"/>
      <c r="AOJ45" s="762"/>
      <c r="AOK45" s="762"/>
      <c r="AOL45" s="762"/>
      <c r="AOM45" s="762"/>
      <c r="AON45" s="762"/>
      <c r="AOO45" s="762"/>
      <c r="AOP45" s="762"/>
      <c r="AOQ45" s="762"/>
      <c r="AOR45" s="762"/>
      <c r="AOS45" s="762"/>
      <c r="AOT45" s="762"/>
      <c r="AOU45" s="762"/>
      <c r="AOV45" s="762"/>
      <c r="AOW45" s="762"/>
      <c r="AOX45" s="762"/>
      <c r="AOY45" s="762"/>
      <c r="AOZ45" s="762"/>
      <c r="APA45" s="762"/>
      <c r="APB45" s="762"/>
      <c r="APC45" s="762"/>
      <c r="APD45" s="762"/>
      <c r="APE45" s="762"/>
      <c r="APF45" s="762"/>
      <c r="APG45" s="762"/>
      <c r="APH45" s="762"/>
      <c r="API45" s="762"/>
      <c r="APJ45" s="762"/>
      <c r="APK45" s="762"/>
      <c r="APL45" s="762"/>
      <c r="APM45" s="762"/>
      <c r="APN45" s="762"/>
      <c r="APO45" s="762"/>
      <c r="APP45" s="762"/>
      <c r="APQ45" s="762"/>
      <c r="APR45" s="762"/>
      <c r="APS45" s="762"/>
      <c r="APT45" s="762"/>
      <c r="APU45" s="762"/>
      <c r="APV45" s="762"/>
      <c r="APW45" s="762"/>
      <c r="APX45" s="762"/>
      <c r="APY45" s="762"/>
      <c r="APZ45" s="762"/>
      <c r="AQA45" s="762"/>
      <c r="AQB45" s="762"/>
      <c r="AQC45" s="762"/>
      <c r="AQD45" s="762"/>
      <c r="AQE45" s="762"/>
      <c r="AQF45" s="762"/>
      <c r="AQG45" s="762"/>
      <c r="AQH45" s="762"/>
      <c r="AQI45" s="762"/>
      <c r="AQJ45" s="762"/>
      <c r="AQK45" s="762"/>
      <c r="AQL45" s="762"/>
      <c r="AQM45" s="762"/>
      <c r="AQN45" s="762"/>
      <c r="AQO45" s="762"/>
      <c r="AQP45" s="762"/>
      <c r="AQQ45" s="762"/>
      <c r="AQR45" s="762"/>
      <c r="AQS45" s="762"/>
      <c r="AQT45" s="762"/>
      <c r="AQU45" s="762"/>
      <c r="AQV45" s="762"/>
      <c r="AQW45" s="762"/>
      <c r="AQX45" s="762"/>
      <c r="AQY45" s="762"/>
      <c r="AQZ45" s="762"/>
      <c r="ARA45" s="762"/>
      <c r="ARB45" s="762"/>
      <c r="ARC45" s="762"/>
      <c r="ARD45" s="762"/>
      <c r="ARE45" s="762"/>
      <c r="ARF45" s="762"/>
      <c r="ARG45" s="762"/>
      <c r="ARH45" s="762"/>
      <c r="ARI45" s="762"/>
      <c r="ARJ45" s="762"/>
      <c r="ARK45" s="762"/>
      <c r="ARL45" s="762"/>
      <c r="ARM45" s="762"/>
      <c r="ARN45" s="762"/>
      <c r="ARO45" s="762"/>
      <c r="ARP45" s="762"/>
      <c r="ARQ45" s="762"/>
      <c r="ARR45" s="762"/>
      <c r="ARS45" s="762"/>
      <c r="ART45" s="762"/>
      <c r="ARU45" s="762"/>
      <c r="ARV45" s="762"/>
      <c r="ARW45" s="762"/>
      <c r="ARX45" s="762"/>
      <c r="ARY45" s="762"/>
      <c r="ARZ45" s="762"/>
      <c r="ASA45" s="762"/>
      <c r="ASB45" s="762"/>
      <c r="ASC45" s="762"/>
      <c r="ASD45" s="762"/>
      <c r="ASE45" s="762"/>
      <c r="ASF45" s="762"/>
      <c r="ASG45" s="762"/>
      <c r="ASH45" s="762"/>
      <c r="ASI45" s="762"/>
      <c r="ASJ45" s="762"/>
      <c r="ASK45" s="762"/>
      <c r="ASL45" s="762"/>
      <c r="ASM45" s="762"/>
      <c r="ASN45" s="762"/>
      <c r="ASO45" s="762"/>
      <c r="ASP45" s="762"/>
      <c r="ASQ45" s="762"/>
      <c r="ASR45" s="762"/>
      <c r="ASS45" s="762"/>
      <c r="AST45" s="762"/>
      <c r="ASU45" s="762"/>
      <c r="ASV45" s="762"/>
      <c r="ASW45" s="762"/>
      <c r="ASX45" s="762"/>
      <c r="ASY45" s="762"/>
      <c r="ASZ45" s="762"/>
      <c r="ATA45" s="762"/>
      <c r="ATB45" s="762"/>
      <c r="ATC45" s="762"/>
      <c r="ATD45" s="762"/>
      <c r="ATE45" s="762"/>
      <c r="ATF45" s="762"/>
      <c r="ATG45" s="762"/>
      <c r="ATH45" s="762"/>
      <c r="ATI45" s="762"/>
      <c r="ATJ45" s="762"/>
      <c r="ATK45" s="762"/>
      <c r="ATL45" s="762"/>
      <c r="ATM45" s="762"/>
      <c r="ATN45" s="762"/>
      <c r="ATO45" s="762"/>
      <c r="ATP45" s="762"/>
      <c r="ATQ45" s="762"/>
      <c r="ATR45" s="762"/>
      <c r="ATS45" s="762"/>
      <c r="ATT45" s="762"/>
      <c r="ATU45" s="762"/>
      <c r="ATV45" s="762"/>
      <c r="ATW45" s="762"/>
      <c r="ATX45" s="762"/>
      <c r="ATY45" s="762"/>
      <c r="ATZ45" s="762"/>
      <c r="AUA45" s="762"/>
      <c r="AUB45" s="762"/>
      <c r="AUC45" s="762"/>
      <c r="AUD45" s="762"/>
      <c r="AUE45" s="762"/>
      <c r="AUF45" s="762"/>
      <c r="AUG45" s="762"/>
      <c r="AUH45" s="762"/>
      <c r="AUI45" s="762"/>
      <c r="AUJ45" s="762"/>
      <c r="AUK45" s="762"/>
      <c r="AUL45" s="762"/>
      <c r="AUM45" s="762"/>
      <c r="AUN45" s="762"/>
      <c r="AUO45" s="762"/>
      <c r="AUP45" s="762"/>
      <c r="AUQ45" s="762"/>
      <c r="AUR45" s="762"/>
      <c r="AUS45" s="762"/>
      <c r="AUT45" s="762"/>
      <c r="AUU45" s="762"/>
      <c r="AUV45" s="762"/>
      <c r="AUW45" s="762"/>
      <c r="AUX45" s="762"/>
      <c r="AUY45" s="762"/>
      <c r="AUZ45" s="762"/>
      <c r="AVA45" s="762"/>
      <c r="AVB45" s="762"/>
      <c r="AVC45" s="762"/>
      <c r="AVD45" s="762"/>
      <c r="AVE45" s="762"/>
      <c r="AVF45" s="762"/>
      <c r="AVG45" s="762"/>
      <c r="AVH45" s="762"/>
      <c r="AVI45" s="762"/>
      <c r="AVJ45" s="762"/>
      <c r="AVK45" s="762"/>
      <c r="AVL45" s="762"/>
      <c r="AVM45" s="762"/>
      <c r="AVN45" s="762"/>
      <c r="AVO45" s="762"/>
      <c r="AVP45" s="762"/>
      <c r="AVQ45" s="762"/>
      <c r="AVR45" s="762"/>
      <c r="AVS45" s="762"/>
      <c r="AVT45" s="762"/>
      <c r="AVU45" s="762"/>
      <c r="AVV45" s="762"/>
      <c r="AVW45" s="762"/>
      <c r="AVX45" s="762"/>
      <c r="AVY45" s="762"/>
      <c r="AVZ45" s="762"/>
      <c r="AWA45" s="762"/>
      <c r="AWB45" s="762"/>
      <c r="AWC45" s="762"/>
      <c r="AWD45" s="762"/>
      <c r="AWE45" s="762"/>
      <c r="AWF45" s="762"/>
      <c r="AWG45" s="762"/>
      <c r="AWH45" s="762"/>
      <c r="AWI45" s="762"/>
      <c r="AWJ45" s="762"/>
      <c r="AWK45" s="762"/>
      <c r="AWL45" s="762"/>
      <c r="AWM45" s="762"/>
      <c r="AWN45" s="762"/>
      <c r="AWO45" s="762"/>
      <c r="AWP45" s="762"/>
      <c r="AWQ45" s="762"/>
      <c r="AWR45" s="762"/>
      <c r="AWS45" s="762"/>
      <c r="AWT45" s="762"/>
      <c r="AWU45" s="762"/>
      <c r="AWV45" s="762"/>
      <c r="AWW45" s="762"/>
      <c r="AWX45" s="762"/>
      <c r="AWY45" s="762"/>
      <c r="AWZ45" s="762"/>
      <c r="AXA45" s="762"/>
      <c r="AXB45" s="762"/>
      <c r="AXC45" s="762"/>
      <c r="AXD45" s="762"/>
      <c r="AXE45" s="762"/>
      <c r="AXF45" s="762"/>
      <c r="AXG45" s="762"/>
      <c r="AXH45" s="762"/>
      <c r="AXI45" s="762"/>
      <c r="AXJ45" s="762"/>
      <c r="AXK45" s="762"/>
      <c r="AXL45" s="762"/>
      <c r="AXM45" s="762"/>
      <c r="AXN45" s="762"/>
      <c r="AXO45" s="762"/>
      <c r="AXP45" s="762"/>
      <c r="AXQ45" s="762"/>
      <c r="AXR45" s="762"/>
      <c r="AXS45" s="762"/>
      <c r="AXT45" s="762"/>
      <c r="AXU45" s="762"/>
      <c r="AXV45" s="762"/>
      <c r="AXW45" s="762"/>
      <c r="AXX45" s="762"/>
      <c r="AXY45" s="762"/>
      <c r="AXZ45" s="762"/>
      <c r="AYA45" s="762"/>
      <c r="AYB45" s="762"/>
      <c r="AYC45" s="762"/>
      <c r="AYD45" s="762"/>
      <c r="AYE45" s="762"/>
      <c r="AYF45" s="762"/>
      <c r="AYG45" s="762"/>
      <c r="AYH45" s="762"/>
      <c r="AYI45" s="762"/>
      <c r="AYJ45" s="762"/>
      <c r="AYK45" s="762"/>
      <c r="AYL45" s="762"/>
      <c r="AYM45" s="762"/>
      <c r="AYN45" s="762"/>
      <c r="AYO45" s="762"/>
      <c r="AYP45" s="762"/>
      <c r="AYQ45" s="762"/>
      <c r="AYR45" s="762"/>
      <c r="AYS45" s="762"/>
      <c r="AYT45" s="762"/>
      <c r="AYU45" s="762"/>
      <c r="AYV45" s="762"/>
      <c r="AYW45" s="762"/>
      <c r="AYX45" s="762"/>
      <c r="AYY45" s="762"/>
      <c r="AYZ45" s="762"/>
      <c r="AZA45" s="762"/>
      <c r="AZB45" s="762"/>
      <c r="AZC45" s="762"/>
      <c r="AZD45" s="762"/>
      <c r="AZE45" s="762"/>
      <c r="AZF45" s="762"/>
      <c r="AZG45" s="762"/>
      <c r="AZH45" s="762"/>
      <c r="AZI45" s="762"/>
      <c r="AZJ45" s="762"/>
      <c r="AZK45" s="762"/>
      <c r="AZL45" s="762"/>
      <c r="AZM45" s="762"/>
      <c r="AZN45" s="762"/>
      <c r="AZO45" s="762"/>
      <c r="AZP45" s="762"/>
      <c r="AZQ45" s="762"/>
      <c r="AZR45" s="762"/>
      <c r="AZS45" s="762"/>
      <c r="AZT45" s="762"/>
      <c r="AZU45" s="762"/>
      <c r="AZV45" s="762"/>
      <c r="AZW45" s="762"/>
      <c r="AZX45" s="762"/>
      <c r="AZY45" s="762"/>
      <c r="AZZ45" s="762"/>
      <c r="BAA45" s="762"/>
      <c r="BAB45" s="762"/>
      <c r="BAC45" s="762"/>
      <c r="BAD45" s="762"/>
      <c r="BAE45" s="762"/>
      <c r="BAF45" s="762"/>
      <c r="BAG45" s="762"/>
      <c r="BAH45" s="762"/>
      <c r="BAI45" s="762"/>
      <c r="BAJ45" s="762"/>
      <c r="BAK45" s="762"/>
      <c r="BAL45" s="762"/>
      <c r="BAM45" s="762"/>
      <c r="BAN45" s="762"/>
      <c r="BAO45" s="762"/>
      <c r="BAP45" s="762"/>
      <c r="BAQ45" s="762"/>
      <c r="BAR45" s="762"/>
      <c r="BAS45" s="762"/>
      <c r="BAT45" s="762"/>
      <c r="BAU45" s="762"/>
      <c r="BAV45" s="762"/>
      <c r="BAW45" s="762"/>
      <c r="BAX45" s="762"/>
      <c r="BAY45" s="762"/>
      <c r="BAZ45" s="762"/>
      <c r="BBA45" s="762"/>
      <c r="BBB45" s="762"/>
      <c r="BBC45" s="762"/>
      <c r="BBD45" s="762"/>
      <c r="BBE45" s="762"/>
      <c r="BBF45" s="762"/>
      <c r="BBG45" s="762"/>
      <c r="BBH45" s="762"/>
      <c r="BBI45" s="762"/>
      <c r="BBJ45" s="762"/>
      <c r="BBK45" s="762"/>
      <c r="BBL45" s="762"/>
      <c r="BBM45" s="762"/>
      <c r="BBN45" s="762"/>
      <c r="BBO45" s="762"/>
      <c r="BBP45" s="762"/>
      <c r="BBQ45" s="762"/>
      <c r="BBR45" s="762"/>
      <c r="BBS45" s="762"/>
      <c r="BBT45" s="762"/>
      <c r="BBU45" s="762"/>
      <c r="BBV45" s="762"/>
      <c r="BBW45" s="762"/>
      <c r="BBX45" s="762"/>
      <c r="BBY45" s="762"/>
      <c r="BBZ45" s="762"/>
      <c r="BCA45" s="762"/>
      <c r="BCB45" s="762"/>
      <c r="BCC45" s="762"/>
      <c r="BCD45" s="762"/>
      <c r="BCE45" s="762"/>
      <c r="BCF45" s="762"/>
      <c r="BCG45" s="762"/>
      <c r="BCH45" s="762"/>
      <c r="BCI45" s="762"/>
      <c r="BCJ45" s="762"/>
      <c r="BCK45" s="762"/>
      <c r="BCL45" s="762"/>
      <c r="BCM45" s="762"/>
      <c r="BCN45" s="762"/>
      <c r="BCO45" s="762"/>
      <c r="BCP45" s="762"/>
      <c r="BCQ45" s="762"/>
      <c r="BCR45" s="762"/>
      <c r="BCS45" s="762"/>
      <c r="BCT45" s="762"/>
      <c r="BCU45" s="762"/>
      <c r="BCV45" s="762"/>
      <c r="BCW45" s="762"/>
      <c r="BCX45" s="762"/>
      <c r="BCY45" s="762"/>
      <c r="BCZ45" s="762"/>
      <c r="BDA45" s="762"/>
      <c r="BDB45" s="762"/>
      <c r="BDC45" s="762"/>
      <c r="BDD45" s="762"/>
      <c r="BDE45" s="762"/>
      <c r="BDF45" s="762"/>
      <c r="BDG45" s="762"/>
      <c r="BDH45" s="762"/>
      <c r="BDI45" s="762"/>
      <c r="BDJ45" s="762"/>
      <c r="BDK45" s="762"/>
      <c r="BDL45" s="762"/>
      <c r="BDM45" s="762"/>
      <c r="BDN45" s="762"/>
      <c r="BDO45" s="762"/>
      <c r="BDP45" s="762"/>
      <c r="BDQ45" s="762"/>
      <c r="BDR45" s="762"/>
      <c r="BDS45" s="762"/>
      <c r="BDT45" s="762"/>
      <c r="BDU45" s="762"/>
      <c r="BDV45" s="762"/>
      <c r="BDW45" s="762"/>
      <c r="BDX45" s="762"/>
      <c r="BDY45" s="762"/>
      <c r="BDZ45" s="762"/>
      <c r="BEA45" s="762"/>
      <c r="BEB45" s="762"/>
      <c r="BEC45" s="762"/>
      <c r="BED45" s="762"/>
      <c r="BEE45" s="762"/>
      <c r="BEF45" s="762"/>
      <c r="BEG45" s="762"/>
      <c r="BEH45" s="762"/>
      <c r="BEI45" s="762"/>
      <c r="BEJ45" s="762"/>
      <c r="BEK45" s="762"/>
      <c r="BEL45" s="762"/>
      <c r="BEM45" s="762"/>
      <c r="BEN45" s="762"/>
      <c r="BEO45" s="762"/>
      <c r="BEP45" s="762"/>
      <c r="BEQ45" s="762"/>
      <c r="BER45" s="762"/>
      <c r="BES45" s="762"/>
      <c r="BET45" s="762"/>
      <c r="BEU45" s="762"/>
      <c r="BEV45" s="762"/>
      <c r="BEW45" s="762"/>
      <c r="BEX45" s="762"/>
      <c r="BEY45" s="762"/>
      <c r="BEZ45" s="762"/>
      <c r="BFA45" s="762"/>
      <c r="BFB45" s="762"/>
      <c r="BFC45" s="762"/>
      <c r="BFD45" s="762"/>
      <c r="BFE45" s="762"/>
      <c r="BFF45" s="762"/>
      <c r="BFG45" s="762"/>
      <c r="BFH45" s="762"/>
      <c r="BFI45" s="762"/>
      <c r="BFJ45" s="762"/>
      <c r="BFK45" s="762"/>
      <c r="BFL45" s="762"/>
      <c r="BFM45" s="762"/>
      <c r="BFN45" s="762"/>
      <c r="BFO45" s="762"/>
      <c r="BFP45" s="762"/>
      <c r="BFQ45" s="762"/>
      <c r="BFR45" s="762"/>
      <c r="BFS45" s="762"/>
      <c r="BFT45" s="762"/>
      <c r="BFU45" s="762"/>
      <c r="BFV45" s="762"/>
      <c r="BFW45" s="762"/>
      <c r="BFX45" s="762"/>
      <c r="BFY45" s="762"/>
      <c r="BFZ45" s="762"/>
      <c r="BGA45" s="762"/>
      <c r="BGB45" s="762"/>
      <c r="BGC45" s="762"/>
      <c r="BGD45" s="762"/>
      <c r="BGE45" s="762"/>
      <c r="BGF45" s="762"/>
      <c r="BGG45" s="762"/>
      <c r="BGH45" s="762"/>
      <c r="BGI45" s="762"/>
      <c r="BGJ45" s="762"/>
      <c r="BGK45" s="762"/>
      <c r="BGL45" s="762"/>
      <c r="BGM45" s="762"/>
      <c r="BGN45" s="762"/>
      <c r="BGO45" s="762"/>
      <c r="BGP45" s="762"/>
      <c r="BGQ45" s="762"/>
      <c r="BGR45" s="762"/>
      <c r="BGS45" s="762"/>
      <c r="BGT45" s="762"/>
      <c r="BGU45" s="762"/>
      <c r="BGV45" s="762"/>
      <c r="BGW45" s="762"/>
      <c r="BGX45" s="762"/>
      <c r="BGY45" s="762"/>
      <c r="BGZ45" s="762"/>
      <c r="BHA45" s="762"/>
      <c r="BHB45" s="762"/>
      <c r="BHC45" s="762"/>
      <c r="BHD45" s="762"/>
      <c r="BHE45" s="762"/>
      <c r="BHF45" s="762"/>
      <c r="BHG45" s="762"/>
      <c r="BHH45" s="762"/>
      <c r="BHI45" s="762"/>
      <c r="BHJ45" s="762"/>
      <c r="BHK45" s="762"/>
      <c r="BHL45" s="762"/>
      <c r="BHM45" s="762"/>
      <c r="BHN45" s="762"/>
      <c r="BHO45" s="762"/>
      <c r="BHP45" s="762"/>
      <c r="BHQ45" s="762"/>
      <c r="BHR45" s="762"/>
      <c r="BHS45" s="762"/>
      <c r="BHT45" s="762"/>
      <c r="BHU45" s="762"/>
      <c r="BHV45" s="762"/>
      <c r="BHW45" s="762"/>
      <c r="BHX45" s="762"/>
      <c r="BHY45" s="762"/>
      <c r="BHZ45" s="762"/>
      <c r="BIA45" s="762"/>
      <c r="BIB45" s="762"/>
      <c r="BIC45" s="762"/>
      <c r="BID45" s="762"/>
      <c r="BIE45" s="762"/>
      <c r="BIF45" s="762"/>
      <c r="BIG45" s="762"/>
      <c r="BIH45" s="762"/>
      <c r="BII45" s="762"/>
      <c r="BIJ45" s="762"/>
      <c r="BIK45" s="762"/>
      <c r="BIL45" s="762"/>
      <c r="BIM45" s="762"/>
      <c r="BIN45" s="762"/>
      <c r="BIO45" s="762"/>
      <c r="BIP45" s="762"/>
      <c r="BIQ45" s="762"/>
      <c r="BIR45" s="762"/>
      <c r="BIS45" s="762"/>
      <c r="BIT45" s="762"/>
      <c r="BIU45" s="762"/>
      <c r="BIV45" s="762"/>
      <c r="BIW45" s="762"/>
      <c r="BIX45" s="762"/>
      <c r="BIY45" s="762"/>
      <c r="BIZ45" s="762"/>
      <c r="BJA45" s="762"/>
      <c r="BJB45" s="762"/>
      <c r="BJC45" s="762"/>
      <c r="BJD45" s="762"/>
      <c r="BJE45" s="762"/>
      <c r="BJF45" s="762"/>
      <c r="BJG45" s="762"/>
      <c r="BJH45" s="762"/>
      <c r="BJI45" s="762"/>
      <c r="BJJ45" s="762"/>
      <c r="BJK45" s="762"/>
      <c r="BJL45" s="762"/>
      <c r="BJM45" s="762"/>
      <c r="BJN45" s="762"/>
      <c r="BJO45" s="762"/>
      <c r="BJP45" s="762"/>
      <c r="BJQ45" s="762"/>
      <c r="BJR45" s="762"/>
      <c r="BJS45" s="762"/>
      <c r="BJT45" s="762"/>
      <c r="BJU45" s="762"/>
      <c r="BJV45" s="762"/>
      <c r="BJW45" s="762"/>
      <c r="BJX45" s="762"/>
      <c r="BJY45" s="762"/>
      <c r="BJZ45" s="762"/>
      <c r="BKA45" s="762"/>
      <c r="BKB45" s="762"/>
      <c r="BKC45" s="762"/>
      <c r="BKD45" s="762"/>
      <c r="BKE45" s="762"/>
      <c r="BKF45" s="762"/>
      <c r="BKG45" s="762"/>
      <c r="BKH45" s="762"/>
      <c r="BKI45" s="762"/>
      <c r="BKJ45" s="762"/>
      <c r="BKK45" s="762"/>
      <c r="BKL45" s="762"/>
      <c r="BKM45" s="762"/>
      <c r="BKN45" s="762"/>
      <c r="BKO45" s="762"/>
      <c r="BKP45" s="762"/>
      <c r="BKQ45" s="762"/>
      <c r="BKR45" s="762"/>
      <c r="BKS45" s="762"/>
      <c r="BKT45" s="762"/>
      <c r="BKU45" s="762"/>
      <c r="BKV45" s="762"/>
      <c r="BKW45" s="762"/>
      <c r="BKX45" s="762"/>
      <c r="BKY45" s="762"/>
      <c r="BKZ45" s="762"/>
      <c r="BLA45" s="762"/>
      <c r="BLB45" s="762"/>
      <c r="BLC45" s="762"/>
      <c r="BLD45" s="762"/>
      <c r="BLE45" s="762"/>
      <c r="BLF45" s="762"/>
      <c r="BLG45" s="762"/>
      <c r="BLH45" s="762"/>
      <c r="BLI45" s="762"/>
      <c r="BLJ45" s="762"/>
      <c r="BLK45" s="762"/>
      <c r="BLL45" s="762"/>
      <c r="BLM45" s="762"/>
      <c r="BLN45" s="762"/>
      <c r="BLO45" s="762"/>
      <c r="BLP45" s="762"/>
      <c r="BLQ45" s="762"/>
      <c r="BLR45" s="762"/>
      <c r="BLS45" s="762"/>
      <c r="BLT45" s="762"/>
      <c r="BLU45" s="762"/>
      <c r="BLV45" s="762"/>
      <c r="BLW45" s="762"/>
      <c r="BLX45" s="762"/>
      <c r="BLY45" s="762"/>
      <c r="BLZ45" s="762"/>
      <c r="BMA45" s="762"/>
      <c r="BMB45" s="762"/>
      <c r="BMC45" s="762"/>
      <c r="BMD45" s="762"/>
      <c r="BME45" s="762"/>
      <c r="BMF45" s="762"/>
      <c r="BMG45" s="762"/>
      <c r="BMH45" s="762"/>
      <c r="BMI45" s="762"/>
      <c r="BMJ45" s="762"/>
      <c r="BMK45" s="762"/>
      <c r="BML45" s="762"/>
      <c r="BMM45" s="762"/>
      <c r="BMN45" s="762"/>
      <c r="BMO45" s="762"/>
      <c r="BMP45" s="762"/>
      <c r="BMQ45" s="762"/>
      <c r="BMR45" s="762"/>
      <c r="BMS45" s="762"/>
      <c r="BMT45" s="762"/>
      <c r="BMU45" s="762"/>
      <c r="BMV45" s="762"/>
      <c r="BMW45" s="762"/>
      <c r="BMX45" s="762"/>
      <c r="BMY45" s="762"/>
      <c r="BMZ45" s="762"/>
      <c r="BNA45" s="762"/>
      <c r="BNB45" s="762"/>
      <c r="BNC45" s="762"/>
      <c r="BND45" s="762"/>
      <c r="BNE45" s="762"/>
      <c r="BNF45" s="762"/>
      <c r="BNG45" s="762"/>
      <c r="BNH45" s="762"/>
      <c r="BNI45" s="762"/>
      <c r="BNJ45" s="762"/>
      <c r="BNK45" s="762"/>
      <c r="BNL45" s="762"/>
      <c r="BNM45" s="762"/>
      <c r="BNN45" s="762"/>
      <c r="BNO45" s="762"/>
      <c r="BNP45" s="762"/>
      <c r="BNQ45" s="762"/>
      <c r="BNR45" s="762"/>
      <c r="BNS45" s="762"/>
      <c r="BNT45" s="762"/>
      <c r="BNU45" s="762"/>
      <c r="BNV45" s="762"/>
      <c r="BNW45" s="762"/>
      <c r="BNX45" s="762"/>
      <c r="BNY45" s="762"/>
      <c r="BNZ45" s="762"/>
      <c r="BOA45" s="762"/>
      <c r="BOB45" s="762"/>
      <c r="BOC45" s="762"/>
      <c r="BOD45" s="762"/>
      <c r="BOE45" s="762"/>
      <c r="BOF45" s="762"/>
      <c r="BOG45" s="762"/>
      <c r="BOH45" s="762"/>
      <c r="BOI45" s="762"/>
      <c r="BOJ45" s="762"/>
      <c r="BOK45" s="762"/>
      <c r="BOL45" s="762"/>
      <c r="BOM45" s="762"/>
      <c r="BON45" s="762"/>
      <c r="BOO45" s="762"/>
      <c r="BOP45" s="762"/>
      <c r="BOQ45" s="762"/>
      <c r="BOR45" s="762"/>
      <c r="BOS45" s="762"/>
      <c r="BOT45" s="762"/>
      <c r="BOU45" s="762"/>
      <c r="BOV45" s="762"/>
      <c r="BOW45" s="762"/>
      <c r="BOX45" s="762"/>
      <c r="BOY45" s="762"/>
      <c r="BOZ45" s="762"/>
      <c r="BPA45" s="762"/>
      <c r="BPB45" s="762"/>
      <c r="BPC45" s="762"/>
      <c r="BPD45" s="762"/>
      <c r="BPE45" s="762"/>
      <c r="BPF45" s="762"/>
      <c r="BPG45" s="762"/>
      <c r="BPH45" s="762"/>
      <c r="BPI45" s="762"/>
      <c r="BPJ45" s="762"/>
      <c r="BPK45" s="762"/>
      <c r="BPL45" s="762"/>
      <c r="BPM45" s="762"/>
      <c r="BPN45" s="762"/>
      <c r="BPO45" s="762"/>
      <c r="BPP45" s="762"/>
      <c r="BPQ45" s="762"/>
      <c r="BPR45" s="762"/>
      <c r="BPS45" s="762"/>
      <c r="BPT45" s="762"/>
      <c r="BPU45" s="762"/>
      <c r="BPV45" s="762"/>
      <c r="BPW45" s="762"/>
      <c r="BPX45" s="762"/>
      <c r="BPY45" s="762"/>
      <c r="BPZ45" s="762"/>
      <c r="BQA45" s="762"/>
      <c r="BQB45" s="762"/>
      <c r="BQC45" s="762"/>
      <c r="BQD45" s="762"/>
      <c r="BQE45" s="762"/>
      <c r="BQF45" s="762"/>
      <c r="BQG45" s="762"/>
      <c r="BQH45" s="762"/>
      <c r="BQI45" s="762"/>
      <c r="BQJ45" s="762"/>
      <c r="BQK45" s="762"/>
      <c r="BQL45" s="762"/>
      <c r="BQM45" s="762"/>
      <c r="BQN45" s="762"/>
      <c r="BQO45" s="762"/>
      <c r="BQP45" s="762"/>
      <c r="BQQ45" s="762"/>
      <c r="BQR45" s="762"/>
      <c r="BQS45" s="762"/>
      <c r="BQT45" s="762"/>
      <c r="BQU45" s="762"/>
      <c r="BQV45" s="762"/>
      <c r="BQW45" s="762"/>
      <c r="BQX45" s="762"/>
      <c r="BQY45" s="762"/>
      <c r="BQZ45" s="762"/>
      <c r="BRA45" s="762"/>
      <c r="BRB45" s="762"/>
      <c r="BRC45" s="762"/>
      <c r="BRD45" s="762"/>
      <c r="BRE45" s="762"/>
      <c r="BRF45" s="762"/>
      <c r="BRG45" s="762"/>
      <c r="BRH45" s="762"/>
      <c r="BRI45" s="762"/>
      <c r="BRJ45" s="762"/>
      <c r="BRK45" s="762"/>
      <c r="BRL45" s="762"/>
      <c r="BRM45" s="762"/>
      <c r="BRN45" s="762"/>
      <c r="BRO45" s="762"/>
      <c r="BRP45" s="762"/>
      <c r="BRQ45" s="762"/>
      <c r="BRR45" s="762"/>
      <c r="BRS45" s="762"/>
      <c r="BRT45" s="762"/>
      <c r="BRU45" s="762"/>
      <c r="BRV45" s="762"/>
      <c r="BRW45" s="762"/>
      <c r="BRX45" s="762"/>
      <c r="BRY45" s="762"/>
      <c r="BRZ45" s="762"/>
      <c r="BSA45" s="762"/>
      <c r="BSB45" s="762"/>
      <c r="BSC45" s="762"/>
      <c r="BSD45" s="762"/>
      <c r="BSE45" s="762"/>
      <c r="BSF45" s="762"/>
      <c r="BSG45" s="762"/>
      <c r="BSH45" s="762"/>
      <c r="BSI45" s="762"/>
      <c r="BSJ45" s="762"/>
      <c r="BSK45" s="762"/>
      <c r="BSL45" s="762"/>
      <c r="BSM45" s="762"/>
      <c r="BSN45" s="762"/>
      <c r="BSO45" s="762"/>
      <c r="BSP45" s="762"/>
      <c r="BSQ45" s="762"/>
      <c r="BSR45" s="762"/>
      <c r="BSS45" s="762"/>
      <c r="BST45" s="762"/>
      <c r="BSU45" s="762"/>
      <c r="BSV45" s="762"/>
      <c r="BSW45" s="762"/>
      <c r="BSX45" s="762"/>
      <c r="BSY45" s="762"/>
      <c r="BSZ45" s="762"/>
      <c r="BTA45" s="762"/>
      <c r="BTB45" s="762"/>
      <c r="BTC45" s="762"/>
      <c r="BTD45" s="762"/>
      <c r="BTE45" s="762"/>
      <c r="BTF45" s="762"/>
      <c r="BTG45" s="762"/>
      <c r="BTH45" s="762"/>
      <c r="BTI45" s="762"/>
      <c r="BTJ45" s="762"/>
      <c r="BTK45" s="762"/>
      <c r="BTL45" s="762"/>
      <c r="BTM45" s="762"/>
      <c r="BTN45" s="762"/>
      <c r="BTO45" s="762"/>
      <c r="BTP45" s="762"/>
      <c r="BTQ45" s="762"/>
      <c r="BTR45" s="762"/>
      <c r="BTS45" s="762"/>
      <c r="BTT45" s="762"/>
      <c r="BTU45" s="762"/>
      <c r="BTV45" s="762"/>
      <c r="BTW45" s="762"/>
      <c r="BTX45" s="762"/>
      <c r="BTY45" s="762"/>
      <c r="BTZ45" s="762"/>
      <c r="BUA45" s="762"/>
      <c r="BUB45" s="762"/>
      <c r="BUC45" s="762"/>
      <c r="BUD45" s="762"/>
      <c r="BUE45" s="762"/>
      <c r="BUF45" s="762"/>
      <c r="BUG45" s="762"/>
      <c r="BUH45" s="762"/>
      <c r="BUI45" s="762"/>
      <c r="BUJ45" s="762"/>
      <c r="BUK45" s="762"/>
      <c r="BUL45" s="762"/>
      <c r="BUM45" s="762"/>
      <c r="BUN45" s="762"/>
      <c r="BUO45" s="762"/>
      <c r="BUP45" s="762"/>
      <c r="BUQ45" s="762"/>
      <c r="BUR45" s="762"/>
      <c r="BUS45" s="762"/>
      <c r="BUT45" s="762"/>
      <c r="BUU45" s="762"/>
      <c r="BUV45" s="762"/>
      <c r="BUW45" s="762"/>
      <c r="BUX45" s="762"/>
      <c r="BUY45" s="762"/>
      <c r="BUZ45" s="762"/>
      <c r="BVA45" s="762"/>
      <c r="BVB45" s="762"/>
      <c r="BVC45" s="762"/>
      <c r="BVD45" s="762"/>
      <c r="BVE45" s="762"/>
      <c r="BVF45" s="762"/>
      <c r="BVG45" s="762"/>
      <c r="BVH45" s="762"/>
      <c r="BVI45" s="762"/>
      <c r="BVJ45" s="762"/>
      <c r="BVK45" s="762"/>
      <c r="BVL45" s="762"/>
      <c r="BVM45" s="762"/>
      <c r="BVN45" s="762"/>
      <c r="BVO45" s="762"/>
      <c r="BVP45" s="762"/>
      <c r="BVQ45" s="762"/>
      <c r="BVR45" s="762"/>
      <c r="BVS45" s="762"/>
      <c r="BVT45" s="762"/>
      <c r="BVU45" s="762"/>
      <c r="BVV45" s="762"/>
      <c r="BVW45" s="762"/>
      <c r="BVX45" s="762"/>
      <c r="BVY45" s="762"/>
      <c r="BVZ45" s="762"/>
      <c r="BWA45" s="762"/>
      <c r="BWB45" s="762"/>
      <c r="BWC45" s="762"/>
      <c r="BWD45" s="762"/>
      <c r="BWE45" s="762"/>
      <c r="BWF45" s="762"/>
      <c r="BWG45" s="762"/>
      <c r="BWH45" s="762"/>
      <c r="BWI45" s="762"/>
      <c r="BWJ45" s="762"/>
      <c r="BWK45" s="762"/>
      <c r="BWL45" s="762"/>
      <c r="BWM45" s="762"/>
      <c r="BWN45" s="762"/>
      <c r="BWO45" s="762"/>
      <c r="BWP45" s="762"/>
      <c r="BWQ45" s="762"/>
      <c r="BWR45" s="762"/>
      <c r="BWS45" s="762"/>
      <c r="BWT45" s="762"/>
      <c r="BWU45" s="762"/>
      <c r="BWV45" s="762"/>
      <c r="BWW45" s="762"/>
      <c r="BWX45" s="762"/>
      <c r="BWY45" s="762"/>
      <c r="BWZ45" s="762"/>
      <c r="BXA45" s="762"/>
      <c r="BXB45" s="762"/>
      <c r="BXC45" s="762"/>
      <c r="BXD45" s="762"/>
      <c r="BXE45" s="762"/>
      <c r="BXF45" s="762"/>
      <c r="BXG45" s="762"/>
      <c r="BXH45" s="762"/>
      <c r="BXI45" s="762"/>
      <c r="BXJ45" s="762"/>
      <c r="BXK45" s="762"/>
      <c r="BXL45" s="762"/>
      <c r="BXM45" s="762"/>
      <c r="BXN45" s="762"/>
      <c r="BXO45" s="762"/>
      <c r="BXP45" s="762"/>
      <c r="BXQ45" s="762"/>
      <c r="BXR45" s="762"/>
      <c r="BXS45" s="762"/>
      <c r="BXT45" s="762"/>
      <c r="BXU45" s="762"/>
      <c r="BXV45" s="762"/>
      <c r="BXW45" s="762"/>
      <c r="BXX45" s="762"/>
      <c r="BXY45" s="762"/>
      <c r="BXZ45" s="762"/>
      <c r="BYA45" s="762"/>
      <c r="BYB45" s="762"/>
      <c r="BYC45" s="762"/>
      <c r="BYD45" s="762"/>
      <c r="BYE45" s="762"/>
      <c r="BYF45" s="762"/>
      <c r="BYG45" s="762"/>
      <c r="BYH45" s="762"/>
      <c r="BYI45" s="762"/>
      <c r="BYJ45" s="762"/>
      <c r="BYK45" s="762"/>
      <c r="BYL45" s="762"/>
      <c r="BYM45" s="762"/>
      <c r="BYN45" s="762"/>
      <c r="BYO45" s="762"/>
      <c r="BYP45" s="762"/>
      <c r="BYQ45" s="762"/>
      <c r="BYR45" s="762"/>
      <c r="BYS45" s="762"/>
      <c r="BYT45" s="762"/>
      <c r="BYU45" s="762"/>
      <c r="BYV45" s="762"/>
      <c r="BYW45" s="762"/>
      <c r="BYX45" s="762"/>
      <c r="BYY45" s="762"/>
      <c r="BYZ45" s="762"/>
      <c r="BZA45" s="762"/>
      <c r="BZB45" s="762"/>
      <c r="BZC45" s="762"/>
      <c r="BZD45" s="762"/>
      <c r="BZE45" s="762"/>
      <c r="BZF45" s="762"/>
      <c r="BZG45" s="762"/>
      <c r="BZH45" s="762"/>
      <c r="BZI45" s="762"/>
      <c r="BZJ45" s="762"/>
      <c r="BZK45" s="762"/>
      <c r="BZL45" s="762"/>
      <c r="BZM45" s="762"/>
      <c r="BZN45" s="762"/>
      <c r="BZO45" s="762"/>
      <c r="BZP45" s="762"/>
      <c r="BZQ45" s="762"/>
      <c r="BZR45" s="762"/>
      <c r="BZS45" s="762"/>
      <c r="BZT45" s="762"/>
      <c r="BZU45" s="762"/>
      <c r="BZV45" s="762"/>
      <c r="BZW45" s="762"/>
      <c r="BZX45" s="762"/>
      <c r="BZY45" s="762"/>
      <c r="BZZ45" s="762"/>
      <c r="CAA45" s="762"/>
      <c r="CAB45" s="762"/>
      <c r="CAC45" s="762"/>
      <c r="CAD45" s="762"/>
      <c r="CAE45" s="762"/>
      <c r="CAF45" s="762"/>
      <c r="CAG45" s="762"/>
      <c r="CAH45" s="762"/>
      <c r="CAI45" s="762"/>
      <c r="CAJ45" s="762"/>
      <c r="CAK45" s="762"/>
      <c r="CAL45" s="762"/>
      <c r="CAM45" s="762"/>
      <c r="CAN45" s="762"/>
      <c r="CAO45" s="762"/>
      <c r="CAP45" s="762"/>
      <c r="CAQ45" s="762"/>
      <c r="CAR45" s="762"/>
      <c r="CAS45" s="762"/>
      <c r="CAT45" s="762"/>
      <c r="CAU45" s="762"/>
      <c r="CAV45" s="762"/>
      <c r="CAW45" s="762"/>
      <c r="CAX45" s="762"/>
      <c r="CAY45" s="762"/>
      <c r="CAZ45" s="762"/>
      <c r="CBA45" s="762"/>
      <c r="CBB45" s="762"/>
      <c r="CBC45" s="762"/>
      <c r="CBD45" s="762"/>
      <c r="CBE45" s="762"/>
      <c r="CBF45" s="762"/>
      <c r="CBG45" s="762"/>
      <c r="CBH45" s="762"/>
      <c r="CBI45" s="762"/>
      <c r="CBJ45" s="762"/>
      <c r="CBK45" s="762"/>
      <c r="CBL45" s="762"/>
      <c r="CBM45" s="762"/>
      <c r="CBN45" s="762"/>
      <c r="CBO45" s="762"/>
      <c r="CBP45" s="762"/>
      <c r="CBQ45" s="762"/>
      <c r="CBR45" s="762"/>
      <c r="CBS45" s="762"/>
      <c r="CBT45" s="762"/>
      <c r="CBU45" s="762"/>
      <c r="CBV45" s="762"/>
      <c r="CBW45" s="762"/>
      <c r="CBX45" s="762"/>
      <c r="CBY45" s="762"/>
      <c r="CBZ45" s="762"/>
      <c r="CCA45" s="762"/>
      <c r="CCB45" s="762"/>
      <c r="CCC45" s="762"/>
      <c r="CCD45" s="762"/>
      <c r="CCE45" s="762"/>
      <c r="CCF45" s="762"/>
      <c r="CCG45" s="762"/>
      <c r="CCH45" s="762"/>
      <c r="CCI45" s="762"/>
      <c r="CCJ45" s="762"/>
      <c r="CCK45" s="762"/>
      <c r="CCL45" s="762"/>
      <c r="CCM45" s="762"/>
      <c r="CCN45" s="762"/>
      <c r="CCO45" s="762"/>
      <c r="CCP45" s="762"/>
      <c r="CCQ45" s="762"/>
      <c r="CCR45" s="762"/>
      <c r="CCS45" s="762"/>
      <c r="CCT45" s="762"/>
      <c r="CCU45" s="762"/>
      <c r="CCV45" s="762"/>
      <c r="CCW45" s="762"/>
      <c r="CCX45" s="762"/>
      <c r="CCY45" s="762"/>
      <c r="CCZ45" s="762"/>
      <c r="CDA45" s="762"/>
      <c r="CDB45" s="762"/>
      <c r="CDC45" s="762"/>
      <c r="CDD45" s="762"/>
      <c r="CDE45" s="762"/>
      <c r="CDF45" s="762"/>
      <c r="CDG45" s="762"/>
      <c r="CDH45" s="762"/>
      <c r="CDI45" s="762"/>
      <c r="CDJ45" s="762"/>
      <c r="CDK45" s="762"/>
      <c r="CDL45" s="762"/>
      <c r="CDM45" s="762"/>
      <c r="CDN45" s="762"/>
      <c r="CDO45" s="762"/>
      <c r="CDP45" s="762"/>
      <c r="CDQ45" s="762"/>
      <c r="CDR45" s="762"/>
      <c r="CDS45" s="762"/>
      <c r="CDT45" s="762"/>
      <c r="CDU45" s="762"/>
      <c r="CDV45" s="762"/>
      <c r="CDW45" s="762"/>
      <c r="CDX45" s="762"/>
      <c r="CDY45" s="762"/>
      <c r="CDZ45" s="762"/>
      <c r="CEA45" s="762"/>
      <c r="CEB45" s="762"/>
      <c r="CEC45" s="762"/>
      <c r="CED45" s="762"/>
      <c r="CEE45" s="762"/>
      <c r="CEF45" s="762"/>
      <c r="CEG45" s="762"/>
      <c r="CEH45" s="762"/>
      <c r="CEI45" s="762"/>
      <c r="CEJ45" s="762"/>
      <c r="CEK45" s="762"/>
      <c r="CEL45" s="762"/>
      <c r="CEM45" s="762"/>
      <c r="CEN45" s="762"/>
      <c r="CEO45" s="762"/>
      <c r="CEP45" s="762"/>
      <c r="CEQ45" s="762"/>
      <c r="CER45" s="762"/>
      <c r="CES45" s="762"/>
      <c r="CET45" s="762"/>
      <c r="CEU45" s="762"/>
      <c r="CEV45" s="762"/>
      <c r="CEW45" s="762"/>
      <c r="CEX45" s="762"/>
      <c r="CEY45" s="762"/>
      <c r="CEZ45" s="762"/>
      <c r="CFA45" s="762"/>
      <c r="CFB45" s="762"/>
      <c r="CFC45" s="762"/>
      <c r="CFD45" s="762"/>
      <c r="CFE45" s="762"/>
      <c r="CFF45" s="762"/>
      <c r="CFG45" s="762"/>
      <c r="CFH45" s="762"/>
      <c r="CFI45" s="762"/>
      <c r="CFJ45" s="762"/>
      <c r="CFK45" s="762"/>
      <c r="CFL45" s="762"/>
      <c r="CFM45" s="762"/>
      <c r="CFN45" s="762"/>
      <c r="CFO45" s="762"/>
      <c r="CFP45" s="762"/>
      <c r="CFQ45" s="762"/>
      <c r="CFR45" s="762"/>
      <c r="CFS45" s="762"/>
      <c r="CFT45" s="762"/>
      <c r="CFU45" s="762"/>
      <c r="CFV45" s="762"/>
      <c r="CFW45" s="762"/>
      <c r="CFX45" s="762"/>
      <c r="CFY45" s="762"/>
      <c r="CFZ45" s="762"/>
      <c r="CGA45" s="762"/>
      <c r="CGB45" s="762"/>
      <c r="CGC45" s="762"/>
      <c r="CGD45" s="762"/>
      <c r="CGE45" s="762"/>
      <c r="CGF45" s="762"/>
      <c r="CGG45" s="762"/>
      <c r="CGH45" s="762"/>
      <c r="CGI45" s="762"/>
      <c r="CGJ45" s="762"/>
      <c r="CGK45" s="762"/>
      <c r="CGL45" s="762"/>
      <c r="CGM45" s="762"/>
      <c r="CGN45" s="762"/>
      <c r="CGO45" s="762"/>
      <c r="CGP45" s="762"/>
      <c r="CGQ45" s="762"/>
      <c r="CGR45" s="762"/>
      <c r="CGS45" s="762"/>
      <c r="CGT45" s="762"/>
      <c r="CGU45" s="762"/>
      <c r="CGV45" s="762"/>
      <c r="CGW45" s="762"/>
      <c r="CGX45" s="762"/>
      <c r="CGY45" s="762"/>
      <c r="CGZ45" s="762"/>
      <c r="CHA45" s="762"/>
      <c r="CHB45" s="762"/>
      <c r="CHC45" s="762"/>
      <c r="CHD45" s="762"/>
      <c r="CHE45" s="762"/>
      <c r="CHF45" s="762"/>
      <c r="CHG45" s="762"/>
      <c r="CHH45" s="762"/>
      <c r="CHI45" s="762"/>
      <c r="CHJ45" s="762"/>
      <c r="CHK45" s="762"/>
      <c r="CHL45" s="762"/>
      <c r="CHM45" s="762"/>
      <c r="CHN45" s="762"/>
      <c r="CHO45" s="762"/>
      <c r="CHP45" s="762"/>
      <c r="CHQ45" s="762"/>
      <c r="CHR45" s="762"/>
      <c r="CHS45" s="762"/>
      <c r="CHT45" s="762"/>
      <c r="CHU45" s="762"/>
      <c r="CHV45" s="762"/>
      <c r="CHW45" s="762"/>
      <c r="CHX45" s="762"/>
      <c r="CHY45" s="762"/>
      <c r="CHZ45" s="762"/>
      <c r="CIA45" s="762"/>
      <c r="CIB45" s="762"/>
      <c r="CIC45" s="762"/>
      <c r="CID45" s="762"/>
      <c r="CIE45" s="762"/>
      <c r="CIF45" s="762"/>
      <c r="CIG45" s="762"/>
      <c r="CIH45" s="762"/>
      <c r="CII45" s="762"/>
      <c r="CIJ45" s="762"/>
      <c r="CIK45" s="762"/>
      <c r="CIL45" s="762"/>
      <c r="CIM45" s="762"/>
      <c r="CIN45" s="762"/>
      <c r="CIO45" s="762"/>
      <c r="CIP45" s="762"/>
      <c r="CIQ45" s="762"/>
      <c r="CIR45" s="762"/>
      <c r="CIS45" s="762"/>
      <c r="CIT45" s="762"/>
      <c r="CIU45" s="762"/>
      <c r="CIV45" s="762"/>
      <c r="CIW45" s="762"/>
      <c r="CIX45" s="762"/>
      <c r="CIY45" s="762"/>
      <c r="CIZ45" s="762"/>
      <c r="CJA45" s="762"/>
      <c r="CJB45" s="762"/>
      <c r="CJC45" s="762"/>
      <c r="CJD45" s="762"/>
      <c r="CJE45" s="762"/>
      <c r="CJF45" s="762"/>
      <c r="CJG45" s="762"/>
      <c r="CJH45" s="762"/>
      <c r="CJI45" s="762"/>
      <c r="CJJ45" s="762"/>
      <c r="CJK45" s="762"/>
      <c r="CJL45" s="762"/>
      <c r="CJM45" s="762"/>
      <c r="CJN45" s="762"/>
      <c r="CJO45" s="762"/>
      <c r="CJP45" s="762"/>
      <c r="CJQ45" s="762"/>
      <c r="CJR45" s="762"/>
      <c r="CJS45" s="762"/>
      <c r="CJT45" s="762"/>
      <c r="CJU45" s="762"/>
      <c r="CJV45" s="762"/>
      <c r="CJW45" s="762"/>
      <c r="CJX45" s="762"/>
      <c r="CJY45" s="762"/>
      <c r="CJZ45" s="762"/>
      <c r="CKA45" s="762"/>
      <c r="CKB45" s="762"/>
      <c r="CKC45" s="762"/>
      <c r="CKD45" s="762"/>
      <c r="CKE45" s="762"/>
      <c r="CKF45" s="762"/>
      <c r="CKG45" s="762"/>
      <c r="CKH45" s="762"/>
      <c r="CKI45" s="762"/>
      <c r="CKJ45" s="762"/>
      <c r="CKK45" s="762"/>
      <c r="CKL45" s="762"/>
      <c r="CKM45" s="762"/>
      <c r="CKN45" s="762"/>
      <c r="CKO45" s="762"/>
      <c r="CKP45" s="762"/>
      <c r="CKQ45" s="762"/>
      <c r="CKR45" s="762"/>
      <c r="CKS45" s="762"/>
      <c r="CKT45" s="762"/>
      <c r="CKU45" s="762"/>
      <c r="CKV45" s="762"/>
      <c r="CKW45" s="762"/>
      <c r="CKX45" s="762"/>
      <c r="CKY45" s="762"/>
      <c r="CKZ45" s="762"/>
      <c r="CLA45" s="762"/>
      <c r="CLB45" s="762"/>
      <c r="CLC45" s="762"/>
      <c r="CLD45" s="762"/>
      <c r="CLE45" s="762"/>
      <c r="CLF45" s="762"/>
      <c r="CLG45" s="762"/>
      <c r="CLH45" s="762"/>
      <c r="CLI45" s="762"/>
      <c r="CLJ45" s="762"/>
      <c r="CLK45" s="762"/>
      <c r="CLL45" s="762"/>
      <c r="CLM45" s="762"/>
      <c r="CLN45" s="762"/>
      <c r="CLO45" s="762"/>
      <c r="CLP45" s="762"/>
      <c r="CLQ45" s="762"/>
      <c r="CLR45" s="762"/>
      <c r="CLS45" s="762"/>
      <c r="CLT45" s="762"/>
      <c r="CLU45" s="762"/>
      <c r="CLV45" s="762"/>
      <c r="CLW45" s="762"/>
      <c r="CLX45" s="762"/>
      <c r="CLY45" s="762"/>
      <c r="CLZ45" s="762"/>
      <c r="CMA45" s="762"/>
      <c r="CMB45" s="762"/>
      <c r="CMC45" s="762"/>
      <c r="CMD45" s="762"/>
      <c r="CME45" s="762"/>
      <c r="CMF45" s="762"/>
      <c r="CMG45" s="762"/>
      <c r="CMH45" s="762"/>
      <c r="CMI45" s="762"/>
      <c r="CMJ45" s="762"/>
      <c r="CMK45" s="762"/>
      <c r="CML45" s="762"/>
      <c r="CMM45" s="762"/>
      <c r="CMN45" s="762"/>
      <c r="CMO45" s="762"/>
      <c r="CMP45" s="762"/>
      <c r="CMQ45" s="762"/>
      <c r="CMR45" s="762"/>
      <c r="CMS45" s="762"/>
      <c r="CMT45" s="762"/>
      <c r="CMU45" s="762"/>
      <c r="CMV45" s="762"/>
      <c r="CMW45" s="762"/>
      <c r="CMX45" s="762"/>
      <c r="CMY45" s="762"/>
      <c r="CMZ45" s="762"/>
      <c r="CNA45" s="762"/>
      <c r="CNB45" s="762"/>
      <c r="CNC45" s="762"/>
      <c r="CND45" s="762"/>
      <c r="CNE45" s="762"/>
      <c r="CNF45" s="762"/>
      <c r="CNG45" s="762"/>
      <c r="CNH45" s="762"/>
      <c r="CNI45" s="762"/>
      <c r="CNJ45" s="762"/>
      <c r="CNK45" s="762"/>
      <c r="CNL45" s="762"/>
      <c r="CNM45" s="762"/>
      <c r="CNN45" s="762"/>
      <c r="CNO45" s="762"/>
      <c r="CNP45" s="762"/>
      <c r="CNQ45" s="762"/>
      <c r="CNR45" s="762"/>
      <c r="CNS45" s="762"/>
      <c r="CNT45" s="762"/>
      <c r="CNU45" s="762"/>
      <c r="CNV45" s="762"/>
      <c r="CNW45" s="762"/>
      <c r="CNX45" s="762"/>
      <c r="CNY45" s="762"/>
      <c r="CNZ45" s="762"/>
      <c r="COA45" s="762"/>
      <c r="COB45" s="762"/>
      <c r="COC45" s="762"/>
      <c r="COD45" s="762"/>
      <c r="COE45" s="762"/>
      <c r="COF45" s="762"/>
      <c r="COG45" s="762"/>
      <c r="COH45" s="762"/>
      <c r="COI45" s="762"/>
      <c r="COJ45" s="762"/>
      <c r="COK45" s="762"/>
      <c r="COL45" s="762"/>
      <c r="COM45" s="762"/>
      <c r="CON45" s="762"/>
      <c r="COO45" s="762"/>
      <c r="COP45" s="762"/>
      <c r="COQ45" s="762"/>
      <c r="COR45" s="762"/>
      <c r="COS45" s="762"/>
      <c r="COT45" s="762"/>
      <c r="COU45" s="762"/>
      <c r="COV45" s="762"/>
      <c r="COW45" s="762"/>
      <c r="COX45" s="762"/>
      <c r="COY45" s="762"/>
      <c r="COZ45" s="762"/>
      <c r="CPA45" s="762"/>
      <c r="CPB45" s="762"/>
      <c r="CPC45" s="762"/>
      <c r="CPD45" s="762"/>
      <c r="CPE45" s="762"/>
      <c r="CPF45" s="762"/>
      <c r="CPG45" s="762"/>
      <c r="CPH45" s="762"/>
      <c r="CPI45" s="762"/>
      <c r="CPJ45" s="762"/>
      <c r="CPK45" s="762"/>
      <c r="CPL45" s="762"/>
      <c r="CPM45" s="762"/>
      <c r="CPN45" s="762"/>
      <c r="CPO45" s="762"/>
      <c r="CPP45" s="762"/>
      <c r="CPQ45" s="762"/>
      <c r="CPR45" s="762"/>
      <c r="CPS45" s="762"/>
      <c r="CPT45" s="762"/>
      <c r="CPU45" s="762"/>
      <c r="CPV45" s="762"/>
      <c r="CPW45" s="762"/>
      <c r="CPX45" s="762"/>
      <c r="CPY45" s="762"/>
      <c r="CPZ45" s="762"/>
      <c r="CQA45" s="762"/>
      <c r="CQB45" s="762"/>
      <c r="CQC45" s="762"/>
      <c r="CQD45" s="762"/>
      <c r="CQE45" s="762"/>
      <c r="CQF45" s="762"/>
      <c r="CQG45" s="762"/>
      <c r="CQH45" s="762"/>
      <c r="CQI45" s="762"/>
      <c r="CQJ45" s="762"/>
      <c r="CQK45" s="762"/>
      <c r="CQL45" s="762"/>
      <c r="CQM45" s="762"/>
      <c r="CQN45" s="762"/>
      <c r="CQO45" s="762"/>
      <c r="CQP45" s="762"/>
      <c r="CQQ45" s="762"/>
      <c r="CQR45" s="762"/>
      <c r="CQS45" s="762"/>
      <c r="CQT45" s="762"/>
      <c r="CQU45" s="762"/>
      <c r="CQV45" s="762"/>
      <c r="CQW45" s="762"/>
      <c r="CQX45" s="762"/>
      <c r="CQY45" s="762"/>
      <c r="CQZ45" s="762"/>
      <c r="CRA45" s="762"/>
      <c r="CRB45" s="762"/>
      <c r="CRC45" s="762"/>
      <c r="CRD45" s="762"/>
      <c r="CRE45" s="762"/>
      <c r="CRF45" s="762"/>
      <c r="CRG45" s="762"/>
      <c r="CRH45" s="762"/>
      <c r="CRI45" s="762"/>
      <c r="CRJ45" s="762"/>
      <c r="CRK45" s="762"/>
      <c r="CRL45" s="762"/>
      <c r="CRM45" s="762"/>
      <c r="CRN45" s="762"/>
      <c r="CRO45" s="762"/>
      <c r="CRP45" s="762"/>
      <c r="CRQ45" s="762"/>
      <c r="CRR45" s="762"/>
      <c r="CRS45" s="762"/>
      <c r="CRT45" s="762"/>
      <c r="CRU45" s="762"/>
      <c r="CRV45" s="762"/>
      <c r="CRW45" s="762"/>
      <c r="CRX45" s="762"/>
      <c r="CRY45" s="762"/>
      <c r="CRZ45" s="762"/>
      <c r="CSA45" s="762"/>
      <c r="CSB45" s="762"/>
      <c r="CSC45" s="762"/>
      <c r="CSD45" s="762"/>
      <c r="CSE45" s="762"/>
      <c r="CSF45" s="762"/>
      <c r="CSG45" s="762"/>
      <c r="CSH45" s="762"/>
      <c r="CSI45" s="762"/>
      <c r="CSJ45" s="762"/>
      <c r="CSK45" s="762"/>
      <c r="CSL45" s="762"/>
      <c r="CSM45" s="762"/>
      <c r="CSN45" s="762"/>
      <c r="CSO45" s="762"/>
      <c r="CSP45" s="762"/>
      <c r="CSQ45" s="762"/>
      <c r="CSR45" s="762"/>
      <c r="CSS45" s="762"/>
      <c r="CST45" s="762"/>
      <c r="CSU45" s="762"/>
      <c r="CSV45" s="762"/>
      <c r="CSW45" s="762"/>
      <c r="CSX45" s="762"/>
      <c r="CSY45" s="762"/>
      <c r="CSZ45" s="762"/>
      <c r="CTA45" s="762"/>
      <c r="CTB45" s="762"/>
      <c r="CTC45" s="762"/>
      <c r="CTD45" s="762"/>
      <c r="CTE45" s="762"/>
      <c r="CTF45" s="762"/>
      <c r="CTG45" s="762"/>
      <c r="CTH45" s="762"/>
      <c r="CTI45" s="762"/>
      <c r="CTJ45" s="762"/>
      <c r="CTK45" s="762"/>
      <c r="CTL45" s="762"/>
      <c r="CTM45" s="762"/>
      <c r="CTN45" s="762"/>
      <c r="CTO45" s="762"/>
      <c r="CTP45" s="762"/>
      <c r="CTQ45" s="762"/>
      <c r="CTR45" s="762"/>
      <c r="CTS45" s="762"/>
      <c r="CTT45" s="762"/>
      <c r="CTU45" s="762"/>
      <c r="CTV45" s="762"/>
      <c r="CTW45" s="762"/>
      <c r="CTX45" s="762"/>
      <c r="CTY45" s="762"/>
      <c r="CTZ45" s="762"/>
      <c r="CUA45" s="762"/>
      <c r="CUB45" s="762"/>
      <c r="CUC45" s="762"/>
      <c r="CUD45" s="762"/>
      <c r="CUE45" s="762"/>
      <c r="CUF45" s="762"/>
      <c r="CUG45" s="762"/>
      <c r="CUH45" s="762"/>
      <c r="CUI45" s="762"/>
      <c r="CUJ45" s="762"/>
      <c r="CUK45" s="762"/>
      <c r="CUL45" s="762"/>
      <c r="CUM45" s="762"/>
      <c r="CUN45" s="762"/>
      <c r="CUO45" s="762"/>
      <c r="CUP45" s="762"/>
      <c r="CUQ45" s="762"/>
      <c r="CUR45" s="762"/>
      <c r="CUS45" s="762"/>
      <c r="CUT45" s="762"/>
      <c r="CUU45" s="762"/>
      <c r="CUV45" s="762"/>
      <c r="CUW45" s="762"/>
      <c r="CUX45" s="762"/>
      <c r="CUY45" s="762"/>
      <c r="CUZ45" s="762"/>
      <c r="CVA45" s="762"/>
      <c r="CVB45" s="762"/>
      <c r="CVC45" s="762"/>
      <c r="CVD45" s="762"/>
      <c r="CVE45" s="762"/>
      <c r="CVF45" s="762"/>
      <c r="CVG45" s="762"/>
      <c r="CVH45" s="762"/>
      <c r="CVI45" s="762"/>
      <c r="CVJ45" s="762"/>
      <c r="CVK45" s="762"/>
      <c r="CVL45" s="762"/>
      <c r="CVM45" s="762"/>
      <c r="CVN45" s="762"/>
      <c r="CVO45" s="762"/>
      <c r="CVP45" s="762"/>
      <c r="CVQ45" s="762"/>
      <c r="CVR45" s="762"/>
      <c r="CVS45" s="762"/>
      <c r="CVT45" s="762"/>
      <c r="CVU45" s="762"/>
      <c r="CVV45" s="762"/>
      <c r="CVW45" s="762"/>
      <c r="CVX45" s="762"/>
      <c r="CVY45" s="762"/>
      <c r="CVZ45" s="762"/>
      <c r="CWA45" s="762"/>
      <c r="CWB45" s="762"/>
      <c r="CWC45" s="762"/>
      <c r="CWD45" s="762"/>
      <c r="CWE45" s="762"/>
      <c r="CWF45" s="762"/>
      <c r="CWG45" s="762"/>
      <c r="CWH45" s="762"/>
      <c r="CWI45" s="762"/>
      <c r="CWJ45" s="762"/>
      <c r="CWK45" s="762"/>
      <c r="CWL45" s="762"/>
      <c r="CWM45" s="762"/>
      <c r="CWN45" s="762"/>
      <c r="CWO45" s="762"/>
      <c r="CWP45" s="762"/>
      <c r="CWQ45" s="762"/>
      <c r="CWR45" s="762"/>
      <c r="CWS45" s="762"/>
      <c r="CWT45" s="762"/>
      <c r="CWU45" s="762"/>
      <c r="CWV45" s="762"/>
      <c r="CWW45" s="762"/>
      <c r="CWX45" s="762"/>
      <c r="CWY45" s="762"/>
      <c r="CWZ45" s="762"/>
      <c r="CXA45" s="762"/>
      <c r="CXB45" s="762"/>
      <c r="CXC45" s="762"/>
      <c r="CXD45" s="762"/>
      <c r="CXE45" s="762"/>
      <c r="CXF45" s="762"/>
      <c r="CXG45" s="762"/>
      <c r="CXH45" s="762"/>
      <c r="CXI45" s="762"/>
      <c r="CXJ45" s="762"/>
      <c r="CXK45" s="762"/>
      <c r="CXL45" s="762"/>
      <c r="CXM45" s="762"/>
      <c r="CXN45" s="762"/>
      <c r="CXO45" s="762"/>
      <c r="CXP45" s="762"/>
      <c r="CXQ45" s="762"/>
      <c r="CXR45" s="762"/>
      <c r="CXS45" s="762"/>
      <c r="CXT45" s="762"/>
      <c r="CXU45" s="762"/>
      <c r="CXV45" s="762"/>
      <c r="CXW45" s="762"/>
      <c r="CXX45" s="762"/>
      <c r="CXY45" s="762"/>
      <c r="CXZ45" s="762"/>
      <c r="CYA45" s="762"/>
      <c r="CYB45" s="762"/>
      <c r="CYC45" s="762"/>
      <c r="CYD45" s="762"/>
      <c r="CYE45" s="762"/>
      <c r="CYF45" s="762"/>
      <c r="CYG45" s="762"/>
      <c r="CYH45" s="762"/>
      <c r="CYI45" s="762"/>
      <c r="CYJ45" s="762"/>
      <c r="CYK45" s="762"/>
      <c r="CYL45" s="762"/>
      <c r="CYM45" s="762"/>
      <c r="CYN45" s="762"/>
      <c r="CYO45" s="762"/>
      <c r="CYP45" s="762"/>
      <c r="CYQ45" s="762"/>
      <c r="CYR45" s="762"/>
      <c r="CYS45" s="762"/>
      <c r="CYT45" s="762"/>
      <c r="CYU45" s="762"/>
      <c r="CYV45" s="762"/>
      <c r="CYW45" s="762"/>
      <c r="CYX45" s="762"/>
      <c r="CYY45" s="762"/>
      <c r="CYZ45" s="762"/>
      <c r="CZA45" s="762"/>
      <c r="CZB45" s="762"/>
      <c r="CZC45" s="762"/>
      <c r="CZD45" s="762"/>
      <c r="CZE45" s="762"/>
      <c r="CZF45" s="762"/>
      <c r="CZG45" s="762"/>
      <c r="CZH45" s="762"/>
      <c r="CZI45" s="762"/>
      <c r="CZJ45" s="762"/>
      <c r="CZK45" s="762"/>
      <c r="CZL45" s="762"/>
      <c r="CZM45" s="762"/>
      <c r="CZN45" s="762"/>
      <c r="CZO45" s="762"/>
      <c r="CZP45" s="762"/>
      <c r="CZQ45" s="762"/>
      <c r="CZR45" s="762"/>
      <c r="CZS45" s="762"/>
      <c r="CZT45" s="762"/>
      <c r="CZU45" s="762"/>
      <c r="CZV45" s="762"/>
      <c r="CZW45" s="762"/>
      <c r="CZX45" s="762"/>
      <c r="CZY45" s="762"/>
      <c r="CZZ45" s="762"/>
      <c r="DAA45" s="762"/>
      <c r="DAB45" s="762"/>
      <c r="DAC45" s="762"/>
      <c r="DAD45" s="762"/>
      <c r="DAE45" s="762"/>
      <c r="DAF45" s="762"/>
      <c r="DAG45" s="762"/>
      <c r="DAH45" s="762"/>
      <c r="DAI45" s="762"/>
      <c r="DAJ45" s="762"/>
      <c r="DAK45" s="762"/>
      <c r="DAL45" s="762"/>
      <c r="DAM45" s="762"/>
      <c r="DAN45" s="762"/>
      <c r="DAO45" s="762"/>
      <c r="DAP45" s="762"/>
      <c r="DAQ45" s="762"/>
      <c r="DAR45" s="762"/>
      <c r="DAS45" s="762"/>
      <c r="DAT45" s="762"/>
      <c r="DAU45" s="762"/>
      <c r="DAV45" s="762"/>
      <c r="DAW45" s="762"/>
      <c r="DAX45" s="762"/>
      <c r="DAY45" s="762"/>
      <c r="DAZ45" s="762"/>
      <c r="DBA45" s="762"/>
      <c r="DBB45" s="762"/>
      <c r="DBC45" s="762"/>
      <c r="DBD45" s="762"/>
      <c r="DBE45" s="762"/>
      <c r="DBF45" s="762"/>
      <c r="DBG45" s="762"/>
      <c r="DBH45" s="762"/>
      <c r="DBI45" s="762"/>
      <c r="DBJ45" s="762"/>
      <c r="DBK45" s="762"/>
      <c r="DBL45" s="762"/>
      <c r="DBM45" s="762"/>
      <c r="DBN45" s="762"/>
      <c r="DBO45" s="762"/>
      <c r="DBP45" s="762"/>
      <c r="DBQ45" s="762"/>
      <c r="DBR45" s="762"/>
      <c r="DBS45" s="762"/>
      <c r="DBT45" s="762"/>
      <c r="DBU45" s="762"/>
      <c r="DBV45" s="762"/>
      <c r="DBW45" s="762"/>
      <c r="DBX45" s="762"/>
      <c r="DBY45" s="762"/>
      <c r="DBZ45" s="762"/>
      <c r="DCA45" s="762"/>
      <c r="DCB45" s="762"/>
      <c r="DCC45" s="762"/>
      <c r="DCD45" s="762"/>
      <c r="DCE45" s="762"/>
      <c r="DCF45" s="762"/>
      <c r="DCG45" s="762"/>
      <c r="DCH45" s="762"/>
      <c r="DCI45" s="762"/>
      <c r="DCJ45" s="762"/>
      <c r="DCK45" s="762"/>
      <c r="DCL45" s="762"/>
      <c r="DCM45" s="762"/>
      <c r="DCN45" s="762"/>
      <c r="DCO45" s="762"/>
      <c r="DCP45" s="762"/>
      <c r="DCQ45" s="762"/>
      <c r="DCR45" s="762"/>
      <c r="DCS45" s="762"/>
      <c r="DCT45" s="762"/>
      <c r="DCU45" s="762"/>
      <c r="DCV45" s="762"/>
      <c r="DCW45" s="762"/>
      <c r="DCX45" s="762"/>
      <c r="DCY45" s="762"/>
      <c r="DCZ45" s="762"/>
      <c r="DDA45" s="762"/>
      <c r="DDB45" s="762"/>
      <c r="DDC45" s="762"/>
      <c r="DDD45" s="762"/>
      <c r="DDE45" s="762"/>
      <c r="DDF45" s="762"/>
      <c r="DDG45" s="762"/>
      <c r="DDH45" s="762"/>
      <c r="DDI45" s="762"/>
      <c r="DDJ45" s="762"/>
      <c r="DDK45" s="762"/>
      <c r="DDL45" s="762"/>
      <c r="DDM45" s="762"/>
      <c r="DDN45" s="762"/>
      <c r="DDO45" s="762"/>
      <c r="DDP45" s="762"/>
      <c r="DDQ45" s="762"/>
      <c r="DDR45" s="762"/>
      <c r="DDS45" s="762"/>
      <c r="DDT45" s="762"/>
      <c r="DDU45" s="762"/>
      <c r="DDV45" s="762"/>
      <c r="DDW45" s="762"/>
      <c r="DDX45" s="762"/>
      <c r="DDY45" s="762"/>
      <c r="DDZ45" s="762"/>
      <c r="DEA45" s="762"/>
      <c r="DEB45" s="762"/>
      <c r="DEC45" s="762"/>
      <c r="DED45" s="762"/>
      <c r="DEE45" s="762"/>
      <c r="DEF45" s="762"/>
      <c r="DEG45" s="762"/>
      <c r="DEH45" s="762"/>
      <c r="DEI45" s="762"/>
      <c r="DEJ45" s="762"/>
      <c r="DEK45" s="762"/>
      <c r="DEL45" s="762"/>
      <c r="DEM45" s="762"/>
      <c r="DEN45" s="762"/>
      <c r="DEO45" s="762"/>
      <c r="DEP45" s="762"/>
      <c r="DEQ45" s="762"/>
      <c r="DER45" s="762"/>
      <c r="DES45" s="762"/>
      <c r="DET45" s="762"/>
      <c r="DEU45" s="762"/>
      <c r="DEV45" s="762"/>
      <c r="DEW45" s="762"/>
      <c r="DEX45" s="762"/>
      <c r="DEY45" s="762"/>
      <c r="DEZ45" s="762"/>
      <c r="DFA45" s="762"/>
      <c r="DFB45" s="762"/>
      <c r="DFC45" s="762"/>
      <c r="DFD45" s="762"/>
      <c r="DFE45" s="762"/>
      <c r="DFF45" s="762"/>
      <c r="DFG45" s="762"/>
      <c r="DFH45" s="762"/>
      <c r="DFI45" s="762"/>
      <c r="DFJ45" s="762"/>
      <c r="DFK45" s="762"/>
      <c r="DFL45" s="762"/>
      <c r="DFM45" s="762"/>
      <c r="DFN45" s="762"/>
      <c r="DFO45" s="762"/>
      <c r="DFP45" s="762"/>
      <c r="DFQ45" s="762"/>
      <c r="DFR45" s="762"/>
      <c r="DFS45" s="762"/>
      <c r="DFT45" s="762"/>
      <c r="DFU45" s="762"/>
      <c r="DFV45" s="762"/>
      <c r="DFW45" s="762"/>
      <c r="DFX45" s="762"/>
      <c r="DFY45" s="762"/>
      <c r="DFZ45" s="762"/>
      <c r="DGA45" s="762"/>
      <c r="DGB45" s="762"/>
      <c r="DGC45" s="762"/>
      <c r="DGD45" s="762"/>
      <c r="DGE45" s="762"/>
      <c r="DGF45" s="762"/>
      <c r="DGG45" s="762"/>
      <c r="DGH45" s="762"/>
      <c r="DGI45" s="762"/>
      <c r="DGJ45" s="762"/>
      <c r="DGK45" s="762"/>
      <c r="DGL45" s="762"/>
      <c r="DGM45" s="762"/>
      <c r="DGN45" s="762"/>
      <c r="DGO45" s="762"/>
      <c r="DGP45" s="762"/>
      <c r="DGQ45" s="762"/>
      <c r="DGR45" s="762"/>
      <c r="DGS45" s="762"/>
      <c r="DGT45" s="762"/>
      <c r="DGU45" s="762"/>
      <c r="DGV45" s="762"/>
      <c r="DGW45" s="762"/>
      <c r="DGX45" s="762"/>
      <c r="DGY45" s="762"/>
      <c r="DGZ45" s="762"/>
      <c r="DHA45" s="762"/>
      <c r="DHB45" s="762"/>
      <c r="DHC45" s="762"/>
      <c r="DHD45" s="762"/>
      <c r="DHE45" s="762"/>
      <c r="DHF45" s="762"/>
      <c r="DHG45" s="762"/>
      <c r="DHH45" s="762"/>
      <c r="DHI45" s="762"/>
      <c r="DHJ45" s="762"/>
      <c r="DHK45" s="762"/>
      <c r="DHL45" s="762"/>
      <c r="DHM45" s="762"/>
      <c r="DHN45" s="762"/>
      <c r="DHO45" s="762"/>
      <c r="DHP45" s="762"/>
      <c r="DHQ45" s="762"/>
      <c r="DHR45" s="762"/>
      <c r="DHS45" s="762"/>
      <c r="DHT45" s="762"/>
      <c r="DHU45" s="762"/>
      <c r="DHV45" s="762"/>
      <c r="DHW45" s="762"/>
      <c r="DHX45" s="762"/>
      <c r="DHY45" s="762"/>
      <c r="DHZ45" s="762"/>
      <c r="DIA45" s="762"/>
      <c r="DIB45" s="762"/>
      <c r="DIC45" s="762"/>
      <c r="DID45" s="762"/>
      <c r="DIE45" s="762"/>
      <c r="DIF45" s="762"/>
      <c r="DIG45" s="762"/>
      <c r="DIH45" s="762"/>
      <c r="DII45" s="762"/>
      <c r="DIJ45" s="762"/>
      <c r="DIK45" s="762"/>
      <c r="DIL45" s="762"/>
      <c r="DIM45" s="762"/>
      <c r="DIN45" s="762"/>
      <c r="DIO45" s="762"/>
      <c r="DIP45" s="762"/>
      <c r="DIQ45" s="762"/>
      <c r="DIR45" s="762"/>
      <c r="DIS45" s="762"/>
      <c r="DIT45" s="762"/>
      <c r="DIU45" s="762"/>
      <c r="DIV45" s="762"/>
      <c r="DIW45" s="762"/>
      <c r="DIX45" s="762"/>
      <c r="DIY45" s="762"/>
      <c r="DIZ45" s="762"/>
      <c r="DJA45" s="762"/>
      <c r="DJB45" s="762"/>
      <c r="DJC45" s="762"/>
      <c r="DJD45" s="762"/>
      <c r="DJE45" s="762"/>
      <c r="DJF45" s="762"/>
      <c r="DJG45" s="762"/>
      <c r="DJH45" s="762"/>
      <c r="DJI45" s="762"/>
      <c r="DJJ45" s="762"/>
      <c r="DJK45" s="762"/>
      <c r="DJL45" s="762"/>
      <c r="DJM45" s="762"/>
      <c r="DJN45" s="762"/>
      <c r="DJO45" s="762"/>
      <c r="DJP45" s="762"/>
      <c r="DJQ45" s="762"/>
      <c r="DJR45" s="762"/>
      <c r="DJS45" s="762"/>
      <c r="DJT45" s="762"/>
      <c r="DJU45" s="762"/>
      <c r="DJV45" s="762"/>
      <c r="DJW45" s="762"/>
      <c r="DJX45" s="762"/>
      <c r="DJY45" s="762"/>
      <c r="DJZ45" s="762"/>
      <c r="DKA45" s="762"/>
      <c r="DKB45" s="762"/>
      <c r="DKC45" s="762"/>
      <c r="DKD45" s="762"/>
      <c r="DKE45" s="762"/>
      <c r="DKF45" s="762"/>
      <c r="DKG45" s="762"/>
      <c r="DKH45" s="762"/>
      <c r="DKI45" s="762"/>
      <c r="DKJ45" s="762"/>
      <c r="DKK45" s="762"/>
      <c r="DKL45" s="762"/>
      <c r="DKM45" s="762"/>
      <c r="DKN45" s="762"/>
      <c r="DKO45" s="762"/>
      <c r="DKP45" s="762"/>
      <c r="DKQ45" s="762"/>
      <c r="DKR45" s="762"/>
      <c r="DKS45" s="762"/>
      <c r="DKT45" s="762"/>
      <c r="DKU45" s="762"/>
      <c r="DKV45" s="762"/>
      <c r="DKW45" s="762"/>
      <c r="DKX45" s="762"/>
      <c r="DKY45" s="762"/>
      <c r="DKZ45" s="762"/>
      <c r="DLA45" s="762"/>
      <c r="DLB45" s="762"/>
      <c r="DLC45" s="762"/>
      <c r="DLD45" s="762"/>
      <c r="DLE45" s="762"/>
      <c r="DLF45" s="762"/>
      <c r="DLG45" s="762"/>
      <c r="DLH45" s="762"/>
      <c r="DLI45" s="762"/>
      <c r="DLJ45" s="762"/>
      <c r="DLK45" s="762"/>
      <c r="DLL45" s="762"/>
      <c r="DLM45" s="762"/>
      <c r="DLN45" s="762"/>
      <c r="DLO45" s="762"/>
      <c r="DLP45" s="762"/>
      <c r="DLQ45" s="762"/>
      <c r="DLR45" s="762"/>
      <c r="DLS45" s="762"/>
      <c r="DLT45" s="762"/>
      <c r="DLU45" s="762"/>
      <c r="DLV45" s="762"/>
      <c r="DLW45" s="762"/>
      <c r="DLX45" s="762"/>
      <c r="DLY45" s="762"/>
      <c r="DLZ45" s="762"/>
      <c r="DMA45" s="762"/>
      <c r="DMB45" s="762"/>
      <c r="DMC45" s="762"/>
      <c r="DMD45" s="762"/>
      <c r="DME45" s="762"/>
      <c r="DMF45" s="762"/>
      <c r="DMG45" s="762"/>
      <c r="DMH45" s="762"/>
      <c r="DMI45" s="762"/>
      <c r="DMJ45" s="762"/>
      <c r="DMK45" s="762"/>
      <c r="DML45" s="762"/>
      <c r="DMM45" s="762"/>
      <c r="DMN45" s="762"/>
      <c r="DMO45" s="762"/>
      <c r="DMP45" s="762"/>
      <c r="DMQ45" s="762"/>
      <c r="DMR45" s="762"/>
      <c r="DMS45" s="762"/>
      <c r="DMT45" s="762"/>
      <c r="DMU45" s="762"/>
      <c r="DMV45" s="762"/>
      <c r="DMW45" s="762"/>
      <c r="DMX45" s="762"/>
      <c r="DMY45" s="762"/>
      <c r="DMZ45" s="762"/>
      <c r="DNA45" s="762"/>
      <c r="DNB45" s="762"/>
      <c r="DNC45" s="762"/>
      <c r="DND45" s="762"/>
      <c r="DNE45" s="762"/>
      <c r="DNF45" s="762"/>
      <c r="DNG45" s="762"/>
      <c r="DNH45" s="762"/>
      <c r="DNI45" s="762"/>
      <c r="DNJ45" s="762"/>
      <c r="DNK45" s="762"/>
      <c r="DNL45" s="762"/>
      <c r="DNM45" s="762"/>
      <c r="DNN45" s="762"/>
      <c r="DNO45" s="762"/>
      <c r="DNP45" s="762"/>
      <c r="DNQ45" s="762"/>
      <c r="DNR45" s="762"/>
      <c r="DNS45" s="762"/>
      <c r="DNT45" s="762"/>
      <c r="DNU45" s="762"/>
      <c r="DNV45" s="762"/>
      <c r="DNW45" s="762"/>
      <c r="DNX45" s="762"/>
      <c r="DNY45" s="762"/>
      <c r="DNZ45" s="762"/>
      <c r="DOA45" s="762"/>
      <c r="DOB45" s="762"/>
      <c r="DOC45" s="762"/>
      <c r="DOD45" s="762"/>
      <c r="DOE45" s="762"/>
      <c r="DOF45" s="762"/>
      <c r="DOG45" s="762"/>
      <c r="DOH45" s="762"/>
      <c r="DOI45" s="762"/>
      <c r="DOJ45" s="762"/>
      <c r="DOK45" s="762"/>
      <c r="DOL45" s="762"/>
      <c r="DOM45" s="762"/>
      <c r="DON45" s="762"/>
      <c r="DOO45" s="762"/>
      <c r="DOP45" s="762"/>
      <c r="DOQ45" s="762"/>
      <c r="DOR45" s="762"/>
      <c r="DOS45" s="762"/>
      <c r="DOT45" s="762"/>
      <c r="DOU45" s="762"/>
      <c r="DOV45" s="762"/>
      <c r="DOW45" s="762"/>
      <c r="DOX45" s="762"/>
      <c r="DOY45" s="762"/>
      <c r="DOZ45" s="762"/>
      <c r="DPA45" s="762"/>
      <c r="DPB45" s="762"/>
      <c r="DPC45" s="762"/>
      <c r="DPD45" s="762"/>
      <c r="DPE45" s="762"/>
      <c r="DPF45" s="762"/>
      <c r="DPG45" s="762"/>
      <c r="DPH45" s="762"/>
      <c r="DPI45" s="762"/>
      <c r="DPJ45" s="762"/>
      <c r="DPK45" s="762"/>
      <c r="DPL45" s="762"/>
      <c r="DPM45" s="762"/>
      <c r="DPN45" s="762"/>
      <c r="DPO45" s="762"/>
      <c r="DPP45" s="762"/>
      <c r="DPQ45" s="762"/>
      <c r="DPR45" s="762"/>
      <c r="DPS45" s="762"/>
      <c r="DPT45" s="762"/>
      <c r="DPU45" s="762"/>
      <c r="DPV45" s="762"/>
      <c r="DPW45" s="762"/>
      <c r="DPX45" s="762"/>
      <c r="DPY45" s="762"/>
      <c r="DPZ45" s="762"/>
      <c r="DQA45" s="762"/>
      <c r="DQB45" s="762"/>
      <c r="DQC45" s="762"/>
      <c r="DQD45" s="762"/>
      <c r="DQE45" s="762"/>
      <c r="DQF45" s="762"/>
      <c r="DQG45" s="762"/>
      <c r="DQH45" s="762"/>
      <c r="DQI45" s="762"/>
      <c r="DQJ45" s="762"/>
      <c r="DQK45" s="762"/>
      <c r="DQL45" s="762"/>
      <c r="DQM45" s="762"/>
      <c r="DQN45" s="762"/>
      <c r="DQO45" s="762"/>
      <c r="DQP45" s="762"/>
      <c r="DQQ45" s="762"/>
      <c r="DQR45" s="762"/>
      <c r="DQS45" s="762"/>
      <c r="DQT45" s="762"/>
      <c r="DQU45" s="762"/>
      <c r="DQV45" s="762"/>
      <c r="DQW45" s="762"/>
      <c r="DQX45" s="762"/>
      <c r="DQY45" s="762"/>
      <c r="DQZ45" s="762"/>
      <c r="DRA45" s="762"/>
      <c r="DRB45" s="762"/>
      <c r="DRC45" s="762"/>
      <c r="DRD45" s="762"/>
      <c r="DRE45" s="762"/>
      <c r="DRF45" s="762"/>
      <c r="DRG45" s="762"/>
      <c r="DRH45" s="762"/>
      <c r="DRI45" s="762"/>
      <c r="DRJ45" s="762"/>
      <c r="DRK45" s="762"/>
      <c r="DRL45" s="762"/>
      <c r="DRM45" s="762"/>
      <c r="DRN45" s="762"/>
      <c r="DRO45" s="762"/>
      <c r="DRP45" s="762"/>
      <c r="DRQ45" s="762"/>
      <c r="DRR45" s="762"/>
      <c r="DRS45" s="762"/>
      <c r="DRT45" s="762"/>
      <c r="DRU45" s="762"/>
      <c r="DRV45" s="762"/>
      <c r="DRW45" s="762"/>
      <c r="DRX45" s="762"/>
      <c r="DRY45" s="762"/>
      <c r="DRZ45" s="762"/>
      <c r="DSA45" s="762"/>
      <c r="DSB45" s="762"/>
      <c r="DSC45" s="762"/>
      <c r="DSD45" s="762"/>
      <c r="DSE45" s="762"/>
      <c r="DSF45" s="762"/>
      <c r="DSG45" s="762"/>
      <c r="DSH45" s="762"/>
      <c r="DSI45" s="762"/>
      <c r="DSJ45" s="762"/>
      <c r="DSK45" s="762"/>
      <c r="DSL45" s="762"/>
      <c r="DSM45" s="762"/>
      <c r="DSN45" s="762"/>
      <c r="DSO45" s="762"/>
      <c r="DSP45" s="762"/>
      <c r="DSQ45" s="762"/>
      <c r="DSR45" s="762"/>
      <c r="DSS45" s="762"/>
      <c r="DST45" s="762"/>
      <c r="DSU45" s="762"/>
      <c r="DSV45" s="762"/>
      <c r="DSW45" s="762"/>
      <c r="DSX45" s="762"/>
      <c r="DSY45" s="762"/>
      <c r="DSZ45" s="762"/>
      <c r="DTA45" s="762"/>
      <c r="DTB45" s="762"/>
      <c r="DTC45" s="762"/>
      <c r="DTD45" s="762"/>
      <c r="DTE45" s="762"/>
      <c r="DTF45" s="762"/>
      <c r="DTG45" s="762"/>
      <c r="DTH45" s="762"/>
      <c r="DTI45" s="762"/>
      <c r="DTJ45" s="762"/>
      <c r="DTK45" s="762"/>
      <c r="DTL45" s="762"/>
      <c r="DTM45" s="762"/>
      <c r="DTN45" s="762"/>
      <c r="DTO45" s="762"/>
      <c r="DTP45" s="762"/>
      <c r="DTQ45" s="762"/>
      <c r="DTR45" s="762"/>
      <c r="DTS45" s="762"/>
      <c r="DTT45" s="762"/>
      <c r="DTU45" s="762"/>
      <c r="DTV45" s="762"/>
      <c r="DTW45" s="762"/>
      <c r="DTX45" s="762"/>
      <c r="DTY45" s="762"/>
      <c r="DTZ45" s="762"/>
      <c r="DUA45" s="762"/>
      <c r="DUB45" s="762"/>
      <c r="DUC45" s="762"/>
      <c r="DUD45" s="762"/>
      <c r="DUE45" s="762"/>
      <c r="DUF45" s="762"/>
      <c r="DUG45" s="762"/>
      <c r="DUH45" s="762"/>
      <c r="DUI45" s="762"/>
      <c r="DUJ45" s="762"/>
      <c r="DUK45" s="762"/>
      <c r="DUL45" s="762"/>
      <c r="DUM45" s="762"/>
      <c r="DUN45" s="762"/>
      <c r="DUO45" s="762"/>
      <c r="DUP45" s="762"/>
      <c r="DUQ45" s="762"/>
      <c r="DUR45" s="762"/>
      <c r="DUS45" s="762"/>
      <c r="DUT45" s="762"/>
      <c r="DUU45" s="762"/>
      <c r="DUV45" s="762"/>
      <c r="DUW45" s="762"/>
      <c r="DUX45" s="762"/>
      <c r="DUY45" s="762"/>
      <c r="DUZ45" s="762"/>
      <c r="DVA45" s="762"/>
      <c r="DVB45" s="762"/>
      <c r="DVC45" s="762"/>
      <c r="DVD45" s="762"/>
      <c r="DVE45" s="762"/>
      <c r="DVF45" s="762"/>
      <c r="DVG45" s="762"/>
      <c r="DVH45" s="762"/>
      <c r="DVI45" s="762"/>
      <c r="DVJ45" s="762"/>
      <c r="DVK45" s="762"/>
      <c r="DVL45" s="762"/>
      <c r="DVM45" s="762"/>
      <c r="DVN45" s="762"/>
      <c r="DVO45" s="762"/>
      <c r="DVP45" s="762"/>
      <c r="DVQ45" s="762"/>
      <c r="DVR45" s="762"/>
      <c r="DVS45" s="762"/>
      <c r="DVT45" s="762"/>
      <c r="DVU45" s="762"/>
      <c r="DVV45" s="762"/>
      <c r="DVW45" s="762"/>
      <c r="DVX45" s="762"/>
      <c r="DVY45" s="762"/>
      <c r="DVZ45" s="762"/>
      <c r="DWA45" s="762"/>
      <c r="DWB45" s="762"/>
      <c r="DWC45" s="762"/>
      <c r="DWD45" s="762"/>
      <c r="DWE45" s="762"/>
      <c r="DWF45" s="762"/>
      <c r="DWG45" s="762"/>
      <c r="DWH45" s="762"/>
      <c r="DWI45" s="762"/>
      <c r="DWJ45" s="762"/>
      <c r="DWK45" s="762"/>
      <c r="DWL45" s="762"/>
      <c r="DWM45" s="762"/>
      <c r="DWN45" s="762"/>
      <c r="DWO45" s="762"/>
      <c r="DWP45" s="762"/>
      <c r="DWQ45" s="762"/>
      <c r="DWR45" s="762"/>
      <c r="DWS45" s="762"/>
      <c r="DWT45" s="762"/>
      <c r="DWU45" s="762"/>
      <c r="DWV45" s="762"/>
      <c r="DWW45" s="762"/>
      <c r="DWX45" s="762"/>
      <c r="DWY45" s="762"/>
      <c r="DWZ45" s="762"/>
      <c r="DXA45" s="762"/>
      <c r="DXB45" s="762"/>
      <c r="DXC45" s="762"/>
      <c r="DXD45" s="762"/>
      <c r="DXE45" s="762"/>
      <c r="DXF45" s="762"/>
      <c r="DXG45" s="762"/>
      <c r="DXH45" s="762"/>
      <c r="DXI45" s="762"/>
      <c r="DXJ45" s="762"/>
      <c r="DXK45" s="762"/>
      <c r="DXL45" s="762"/>
      <c r="DXM45" s="762"/>
      <c r="DXN45" s="762"/>
      <c r="DXO45" s="762"/>
      <c r="DXP45" s="762"/>
      <c r="DXQ45" s="762"/>
      <c r="DXR45" s="762"/>
      <c r="DXS45" s="762"/>
      <c r="DXT45" s="762"/>
      <c r="DXU45" s="762"/>
      <c r="DXV45" s="762"/>
      <c r="DXW45" s="762"/>
      <c r="DXX45" s="762"/>
      <c r="DXY45" s="762"/>
      <c r="DXZ45" s="762"/>
      <c r="DYA45" s="762"/>
      <c r="DYB45" s="762"/>
      <c r="DYC45" s="762"/>
      <c r="DYD45" s="762"/>
      <c r="DYE45" s="762"/>
      <c r="DYF45" s="762"/>
      <c r="DYG45" s="762"/>
      <c r="DYH45" s="762"/>
      <c r="DYI45" s="762"/>
      <c r="DYJ45" s="762"/>
      <c r="DYK45" s="762"/>
      <c r="DYL45" s="762"/>
      <c r="DYM45" s="762"/>
      <c r="DYN45" s="762"/>
      <c r="DYO45" s="762"/>
      <c r="DYP45" s="762"/>
      <c r="DYQ45" s="762"/>
      <c r="DYR45" s="762"/>
      <c r="DYS45" s="762"/>
      <c r="DYT45" s="762"/>
      <c r="DYU45" s="762"/>
      <c r="DYV45" s="762"/>
      <c r="DYW45" s="762"/>
      <c r="DYX45" s="762"/>
      <c r="DYY45" s="762"/>
      <c r="DYZ45" s="762"/>
      <c r="DZA45" s="762"/>
      <c r="DZB45" s="762"/>
      <c r="DZC45" s="762"/>
      <c r="DZD45" s="762"/>
      <c r="DZE45" s="762"/>
      <c r="DZF45" s="762"/>
      <c r="DZG45" s="762"/>
      <c r="DZH45" s="762"/>
      <c r="DZI45" s="762"/>
      <c r="DZJ45" s="762"/>
      <c r="DZK45" s="762"/>
      <c r="DZL45" s="762"/>
      <c r="DZM45" s="762"/>
      <c r="DZN45" s="762"/>
      <c r="DZO45" s="762"/>
      <c r="DZP45" s="762"/>
      <c r="DZQ45" s="762"/>
      <c r="DZR45" s="762"/>
      <c r="DZS45" s="762"/>
      <c r="DZT45" s="762"/>
      <c r="DZU45" s="762"/>
      <c r="DZV45" s="762"/>
      <c r="DZW45" s="762"/>
      <c r="DZX45" s="762"/>
      <c r="DZY45" s="762"/>
      <c r="DZZ45" s="762"/>
      <c r="EAA45" s="762"/>
      <c r="EAB45" s="762"/>
      <c r="EAC45" s="762"/>
      <c r="EAD45" s="762"/>
      <c r="EAE45" s="762"/>
      <c r="EAF45" s="762"/>
      <c r="EAG45" s="762"/>
      <c r="EAH45" s="762"/>
      <c r="EAI45" s="762"/>
      <c r="EAJ45" s="762"/>
      <c r="EAK45" s="762"/>
      <c r="EAL45" s="762"/>
      <c r="EAM45" s="762"/>
      <c r="EAN45" s="762"/>
      <c r="EAO45" s="762"/>
      <c r="EAP45" s="762"/>
      <c r="EAQ45" s="762"/>
      <c r="EAR45" s="762"/>
      <c r="EAS45" s="762"/>
      <c r="EAT45" s="762"/>
      <c r="EAU45" s="762"/>
      <c r="EAV45" s="762"/>
      <c r="EAW45" s="762"/>
      <c r="EAX45" s="762"/>
      <c r="EAY45" s="762"/>
      <c r="EAZ45" s="762"/>
      <c r="EBA45" s="762"/>
      <c r="EBB45" s="762"/>
      <c r="EBC45" s="762"/>
      <c r="EBD45" s="762"/>
      <c r="EBE45" s="762"/>
      <c r="EBF45" s="762"/>
      <c r="EBG45" s="762"/>
      <c r="EBH45" s="762"/>
      <c r="EBI45" s="762"/>
      <c r="EBJ45" s="762"/>
      <c r="EBK45" s="762"/>
      <c r="EBL45" s="762"/>
      <c r="EBM45" s="762"/>
      <c r="EBN45" s="762"/>
      <c r="EBO45" s="762"/>
      <c r="EBP45" s="762"/>
      <c r="EBQ45" s="762"/>
      <c r="EBR45" s="762"/>
      <c r="EBS45" s="762"/>
      <c r="EBT45" s="762"/>
      <c r="EBU45" s="762"/>
      <c r="EBV45" s="762"/>
      <c r="EBW45" s="762"/>
      <c r="EBX45" s="762"/>
      <c r="EBY45" s="762"/>
      <c r="EBZ45" s="762"/>
      <c r="ECA45" s="762"/>
      <c r="ECB45" s="762"/>
      <c r="ECC45" s="762"/>
      <c r="ECD45" s="762"/>
      <c r="ECE45" s="762"/>
      <c r="ECF45" s="762"/>
      <c r="ECG45" s="762"/>
      <c r="ECH45" s="762"/>
      <c r="ECI45" s="762"/>
      <c r="ECJ45" s="762"/>
      <c r="ECK45" s="762"/>
      <c r="ECL45" s="762"/>
      <c r="ECM45" s="762"/>
      <c r="ECN45" s="762"/>
      <c r="ECO45" s="762"/>
      <c r="ECP45" s="762"/>
      <c r="ECQ45" s="762"/>
      <c r="ECR45" s="762"/>
      <c r="ECS45" s="762"/>
      <c r="ECT45" s="762"/>
      <c r="ECU45" s="762"/>
      <c r="ECV45" s="762"/>
      <c r="ECW45" s="762"/>
      <c r="ECX45" s="762"/>
      <c r="ECY45" s="762"/>
      <c r="ECZ45" s="762"/>
      <c r="EDA45" s="762"/>
      <c r="EDB45" s="762"/>
      <c r="EDC45" s="762"/>
      <c r="EDD45" s="762"/>
      <c r="EDE45" s="762"/>
      <c r="EDF45" s="762"/>
      <c r="EDG45" s="762"/>
      <c r="EDH45" s="762"/>
      <c r="EDI45" s="762"/>
      <c r="EDJ45" s="762"/>
      <c r="EDK45" s="762"/>
      <c r="EDL45" s="762"/>
      <c r="EDM45" s="762"/>
      <c r="EDN45" s="762"/>
      <c r="EDO45" s="762"/>
      <c r="EDP45" s="762"/>
      <c r="EDQ45" s="762"/>
      <c r="EDR45" s="762"/>
      <c r="EDS45" s="762"/>
      <c r="EDT45" s="762"/>
      <c r="EDU45" s="762"/>
      <c r="EDV45" s="762"/>
      <c r="EDW45" s="762"/>
      <c r="EDX45" s="762"/>
      <c r="EDY45" s="762"/>
      <c r="EDZ45" s="762"/>
      <c r="EEA45" s="762"/>
      <c r="EEB45" s="762"/>
      <c r="EEC45" s="762"/>
      <c r="EED45" s="762"/>
      <c r="EEE45" s="762"/>
      <c r="EEF45" s="762"/>
      <c r="EEG45" s="762"/>
      <c r="EEH45" s="762"/>
      <c r="EEI45" s="762"/>
      <c r="EEJ45" s="762"/>
      <c r="EEK45" s="762"/>
      <c r="EEL45" s="762"/>
      <c r="EEM45" s="762"/>
      <c r="EEN45" s="762"/>
      <c r="EEO45" s="762"/>
      <c r="EEP45" s="762"/>
      <c r="EEQ45" s="762"/>
      <c r="EER45" s="762"/>
      <c r="EES45" s="762"/>
      <c r="EET45" s="762"/>
      <c r="EEU45" s="762"/>
      <c r="EEV45" s="762"/>
      <c r="EEW45" s="762"/>
      <c r="EEX45" s="762"/>
      <c r="EEY45" s="762"/>
      <c r="EEZ45" s="762"/>
      <c r="EFA45" s="762"/>
      <c r="EFB45" s="762"/>
      <c r="EFC45" s="762"/>
      <c r="EFD45" s="762"/>
      <c r="EFE45" s="762"/>
      <c r="EFF45" s="762"/>
      <c r="EFG45" s="762"/>
      <c r="EFH45" s="762"/>
      <c r="EFI45" s="762"/>
      <c r="EFJ45" s="762"/>
      <c r="EFK45" s="762"/>
      <c r="EFL45" s="762"/>
      <c r="EFM45" s="762"/>
      <c r="EFN45" s="762"/>
      <c r="EFO45" s="762"/>
      <c r="EFP45" s="762"/>
      <c r="EFQ45" s="762"/>
      <c r="EFR45" s="762"/>
      <c r="EFS45" s="762"/>
      <c r="EFT45" s="762"/>
      <c r="EFU45" s="762"/>
      <c r="EFV45" s="762"/>
      <c r="EFW45" s="762"/>
      <c r="EFX45" s="762"/>
      <c r="EFY45" s="762"/>
      <c r="EFZ45" s="762"/>
      <c r="EGA45" s="762"/>
      <c r="EGB45" s="762"/>
      <c r="EGC45" s="762"/>
      <c r="EGD45" s="762"/>
      <c r="EGE45" s="762"/>
      <c r="EGF45" s="762"/>
      <c r="EGG45" s="762"/>
      <c r="EGH45" s="762"/>
      <c r="EGI45" s="762"/>
      <c r="EGJ45" s="762"/>
      <c r="EGK45" s="762"/>
      <c r="EGL45" s="762"/>
      <c r="EGM45" s="762"/>
      <c r="EGN45" s="762"/>
      <c r="EGO45" s="762"/>
      <c r="EGP45" s="762"/>
      <c r="EGQ45" s="762"/>
      <c r="EGR45" s="762"/>
      <c r="EGS45" s="762"/>
      <c r="EGT45" s="762"/>
      <c r="EGU45" s="762"/>
      <c r="EGV45" s="762"/>
      <c r="EGW45" s="762"/>
      <c r="EGX45" s="762"/>
      <c r="EGY45" s="762"/>
      <c r="EGZ45" s="762"/>
      <c r="EHA45" s="762"/>
      <c r="EHB45" s="762"/>
      <c r="EHC45" s="762"/>
      <c r="EHD45" s="762"/>
      <c r="EHE45" s="762"/>
      <c r="EHF45" s="762"/>
      <c r="EHG45" s="762"/>
      <c r="EHH45" s="762"/>
      <c r="EHI45" s="762"/>
      <c r="EHJ45" s="762"/>
      <c r="EHK45" s="762"/>
      <c r="EHL45" s="762"/>
      <c r="EHM45" s="762"/>
      <c r="EHN45" s="762"/>
      <c r="EHO45" s="762"/>
      <c r="EHP45" s="762"/>
      <c r="EHQ45" s="762"/>
      <c r="EHR45" s="762"/>
      <c r="EHS45" s="762"/>
      <c r="EHT45" s="762"/>
      <c r="EHU45" s="762"/>
      <c r="EHV45" s="762"/>
      <c r="EHW45" s="762"/>
      <c r="EHX45" s="762"/>
      <c r="EHY45" s="762"/>
      <c r="EHZ45" s="762"/>
      <c r="EIA45" s="762"/>
      <c r="EIB45" s="762"/>
      <c r="EIC45" s="762"/>
      <c r="EID45" s="762"/>
      <c r="EIE45" s="762"/>
      <c r="EIF45" s="762"/>
      <c r="EIG45" s="762"/>
      <c r="EIH45" s="762"/>
      <c r="EII45" s="762"/>
      <c r="EIJ45" s="762"/>
      <c r="EIK45" s="762"/>
      <c r="EIL45" s="762"/>
      <c r="EIM45" s="762"/>
      <c r="EIN45" s="762"/>
      <c r="EIO45" s="762"/>
      <c r="EIP45" s="762"/>
      <c r="EIQ45" s="762"/>
      <c r="EIR45" s="762"/>
      <c r="EIS45" s="762"/>
      <c r="EIT45" s="762"/>
      <c r="EIU45" s="762"/>
      <c r="EIV45" s="762"/>
      <c r="EIW45" s="762"/>
      <c r="EIX45" s="762"/>
      <c r="EIY45" s="762"/>
      <c r="EIZ45" s="762"/>
      <c r="EJA45" s="762"/>
      <c r="EJB45" s="762"/>
      <c r="EJC45" s="762"/>
      <c r="EJD45" s="762"/>
      <c r="EJE45" s="762"/>
      <c r="EJF45" s="762"/>
      <c r="EJG45" s="762"/>
      <c r="EJH45" s="762"/>
      <c r="EJI45" s="762"/>
      <c r="EJJ45" s="762"/>
      <c r="EJK45" s="762"/>
      <c r="EJL45" s="762"/>
      <c r="EJM45" s="762"/>
      <c r="EJN45" s="762"/>
      <c r="EJO45" s="762"/>
      <c r="EJP45" s="762"/>
      <c r="EJQ45" s="762"/>
      <c r="EJR45" s="762"/>
      <c r="EJS45" s="762"/>
      <c r="EJT45" s="762"/>
      <c r="EJU45" s="762"/>
      <c r="EJV45" s="762"/>
      <c r="EJW45" s="762"/>
      <c r="EJX45" s="762"/>
      <c r="EJY45" s="762"/>
      <c r="EJZ45" s="762"/>
      <c r="EKA45" s="762"/>
      <c r="EKB45" s="762"/>
      <c r="EKC45" s="762"/>
      <c r="EKD45" s="762"/>
      <c r="EKE45" s="762"/>
      <c r="EKF45" s="762"/>
      <c r="EKG45" s="762"/>
      <c r="EKH45" s="762"/>
      <c r="EKI45" s="762"/>
      <c r="EKJ45" s="762"/>
      <c r="EKK45" s="762"/>
      <c r="EKL45" s="762"/>
      <c r="EKM45" s="762"/>
      <c r="EKN45" s="762"/>
      <c r="EKO45" s="762"/>
      <c r="EKP45" s="762"/>
      <c r="EKQ45" s="762"/>
      <c r="EKR45" s="762"/>
      <c r="EKS45" s="762"/>
      <c r="EKT45" s="762"/>
      <c r="EKU45" s="762"/>
      <c r="EKV45" s="762"/>
      <c r="EKW45" s="762"/>
      <c r="EKX45" s="762"/>
      <c r="EKY45" s="762"/>
      <c r="EKZ45" s="762"/>
      <c r="ELA45" s="762"/>
      <c r="ELB45" s="762"/>
      <c r="ELC45" s="762"/>
      <c r="ELD45" s="762"/>
      <c r="ELE45" s="762"/>
      <c r="ELF45" s="762"/>
      <c r="ELG45" s="762"/>
      <c r="ELH45" s="762"/>
      <c r="ELI45" s="762"/>
      <c r="ELJ45" s="762"/>
      <c r="ELK45" s="762"/>
      <c r="ELL45" s="762"/>
      <c r="ELM45" s="762"/>
      <c r="ELN45" s="762"/>
      <c r="ELO45" s="762"/>
      <c r="ELP45" s="762"/>
      <c r="ELQ45" s="762"/>
      <c r="ELR45" s="762"/>
      <c r="ELS45" s="762"/>
      <c r="ELT45" s="762"/>
      <c r="ELU45" s="762"/>
      <c r="ELV45" s="762"/>
      <c r="ELW45" s="762"/>
      <c r="ELX45" s="762"/>
      <c r="ELY45" s="762"/>
      <c r="ELZ45" s="762"/>
      <c r="EMA45" s="762"/>
      <c r="EMB45" s="762"/>
      <c r="EMC45" s="762"/>
      <c r="EMD45" s="762"/>
      <c r="EME45" s="762"/>
      <c r="EMF45" s="762"/>
      <c r="EMG45" s="762"/>
      <c r="EMH45" s="762"/>
      <c r="EMI45" s="762"/>
      <c r="EMJ45" s="762"/>
      <c r="EMK45" s="762"/>
      <c r="EML45" s="762"/>
      <c r="EMM45" s="762"/>
      <c r="EMN45" s="762"/>
      <c r="EMO45" s="762"/>
      <c r="EMP45" s="762"/>
      <c r="EMQ45" s="762"/>
      <c r="EMR45" s="762"/>
      <c r="EMS45" s="762"/>
      <c r="EMT45" s="762"/>
      <c r="EMU45" s="762"/>
      <c r="EMV45" s="762"/>
      <c r="EMW45" s="762"/>
      <c r="EMX45" s="762"/>
      <c r="EMY45" s="762"/>
      <c r="EMZ45" s="762"/>
      <c r="ENA45" s="762"/>
      <c r="ENB45" s="762"/>
      <c r="ENC45" s="762"/>
      <c r="END45" s="762"/>
      <c r="ENE45" s="762"/>
      <c r="ENF45" s="762"/>
      <c r="ENG45" s="762"/>
      <c r="ENH45" s="762"/>
      <c r="ENI45" s="762"/>
      <c r="ENJ45" s="762"/>
      <c r="ENK45" s="762"/>
      <c r="ENL45" s="762"/>
      <c r="ENM45" s="762"/>
      <c r="ENN45" s="762"/>
      <c r="ENO45" s="762"/>
      <c r="ENP45" s="762"/>
      <c r="ENQ45" s="762"/>
      <c r="ENR45" s="762"/>
      <c r="ENS45" s="762"/>
      <c r="ENT45" s="762"/>
      <c r="ENU45" s="762"/>
      <c r="ENV45" s="762"/>
      <c r="ENW45" s="762"/>
      <c r="ENX45" s="762"/>
      <c r="ENY45" s="762"/>
      <c r="ENZ45" s="762"/>
      <c r="EOA45" s="762"/>
      <c r="EOB45" s="762"/>
      <c r="EOC45" s="762"/>
      <c r="EOD45" s="762"/>
      <c r="EOE45" s="762"/>
      <c r="EOF45" s="762"/>
      <c r="EOG45" s="762"/>
      <c r="EOH45" s="762"/>
      <c r="EOI45" s="762"/>
      <c r="EOJ45" s="762"/>
      <c r="EOK45" s="762"/>
      <c r="EOL45" s="762"/>
      <c r="EOM45" s="762"/>
      <c r="EON45" s="762"/>
      <c r="EOO45" s="762"/>
      <c r="EOP45" s="762"/>
      <c r="EOQ45" s="762"/>
      <c r="EOR45" s="762"/>
      <c r="EOS45" s="762"/>
      <c r="EOT45" s="762"/>
      <c r="EOU45" s="762"/>
      <c r="EOV45" s="762"/>
      <c r="EOW45" s="762"/>
      <c r="EOX45" s="762"/>
      <c r="EOY45" s="762"/>
      <c r="EOZ45" s="762"/>
      <c r="EPA45" s="762"/>
      <c r="EPB45" s="762"/>
      <c r="EPC45" s="762"/>
      <c r="EPD45" s="762"/>
      <c r="EPE45" s="762"/>
      <c r="EPF45" s="762"/>
      <c r="EPG45" s="762"/>
      <c r="EPH45" s="762"/>
      <c r="EPI45" s="762"/>
      <c r="EPJ45" s="762"/>
      <c r="EPK45" s="762"/>
      <c r="EPL45" s="762"/>
      <c r="EPM45" s="762"/>
      <c r="EPN45" s="762"/>
      <c r="EPO45" s="762"/>
      <c r="EPP45" s="762"/>
      <c r="EPQ45" s="762"/>
      <c r="EPR45" s="762"/>
      <c r="EPS45" s="762"/>
      <c r="EPT45" s="762"/>
      <c r="EPU45" s="762"/>
      <c r="EPV45" s="762"/>
      <c r="EPW45" s="762"/>
      <c r="EPX45" s="762"/>
      <c r="EPY45" s="762"/>
      <c r="EPZ45" s="762"/>
      <c r="EQA45" s="762"/>
      <c r="EQB45" s="762"/>
      <c r="EQC45" s="762"/>
      <c r="EQD45" s="762"/>
      <c r="EQE45" s="762"/>
      <c r="EQF45" s="762"/>
      <c r="EQG45" s="762"/>
      <c r="EQH45" s="762"/>
      <c r="EQI45" s="762"/>
      <c r="EQJ45" s="762"/>
      <c r="EQK45" s="762"/>
      <c r="EQL45" s="762"/>
      <c r="EQM45" s="762"/>
      <c r="EQN45" s="762"/>
      <c r="EQO45" s="762"/>
      <c r="EQP45" s="762"/>
      <c r="EQQ45" s="762"/>
      <c r="EQR45" s="762"/>
      <c r="EQS45" s="762"/>
      <c r="EQT45" s="762"/>
      <c r="EQU45" s="762"/>
      <c r="EQV45" s="762"/>
      <c r="EQW45" s="762"/>
      <c r="EQX45" s="762"/>
      <c r="EQY45" s="762"/>
      <c r="EQZ45" s="762"/>
      <c r="ERA45" s="762"/>
      <c r="ERB45" s="762"/>
      <c r="ERC45" s="762"/>
      <c r="ERD45" s="762"/>
      <c r="ERE45" s="762"/>
      <c r="ERF45" s="762"/>
      <c r="ERG45" s="762"/>
      <c r="ERH45" s="762"/>
      <c r="ERI45" s="762"/>
      <c r="ERJ45" s="762"/>
      <c r="ERK45" s="762"/>
      <c r="ERL45" s="762"/>
      <c r="ERM45" s="762"/>
      <c r="ERN45" s="762"/>
      <c r="ERO45" s="762"/>
      <c r="ERP45" s="762"/>
      <c r="ERQ45" s="762"/>
      <c r="ERR45" s="762"/>
      <c r="ERS45" s="762"/>
      <c r="ERT45" s="762"/>
      <c r="ERU45" s="762"/>
      <c r="ERV45" s="762"/>
      <c r="ERW45" s="762"/>
      <c r="ERX45" s="762"/>
      <c r="ERY45" s="762"/>
      <c r="ERZ45" s="762"/>
      <c r="ESA45" s="762"/>
      <c r="ESB45" s="762"/>
      <c r="ESC45" s="762"/>
      <c r="ESD45" s="762"/>
      <c r="ESE45" s="762"/>
      <c r="ESF45" s="762"/>
      <c r="ESG45" s="762"/>
      <c r="ESH45" s="762"/>
      <c r="ESI45" s="762"/>
      <c r="ESJ45" s="762"/>
      <c r="ESK45" s="762"/>
      <c r="ESL45" s="762"/>
      <c r="ESM45" s="762"/>
      <c r="ESN45" s="762"/>
      <c r="ESO45" s="762"/>
      <c r="ESP45" s="762"/>
      <c r="ESQ45" s="762"/>
      <c r="ESR45" s="762"/>
      <c r="ESS45" s="762"/>
      <c r="EST45" s="762"/>
      <c r="ESU45" s="762"/>
      <c r="ESV45" s="762"/>
      <c r="ESW45" s="762"/>
      <c r="ESX45" s="762"/>
      <c r="ESY45" s="762"/>
      <c r="ESZ45" s="762"/>
      <c r="ETA45" s="762"/>
      <c r="ETB45" s="762"/>
      <c r="ETC45" s="762"/>
      <c r="ETD45" s="762"/>
      <c r="ETE45" s="762"/>
      <c r="ETF45" s="762"/>
      <c r="ETG45" s="762"/>
      <c r="ETH45" s="762"/>
      <c r="ETI45" s="762"/>
      <c r="ETJ45" s="762"/>
      <c r="ETK45" s="762"/>
      <c r="ETL45" s="762"/>
      <c r="ETM45" s="762"/>
      <c r="ETN45" s="762"/>
      <c r="ETO45" s="762"/>
      <c r="ETP45" s="762"/>
      <c r="ETQ45" s="762"/>
      <c r="ETR45" s="762"/>
      <c r="ETS45" s="762"/>
      <c r="ETT45" s="762"/>
      <c r="ETU45" s="762"/>
      <c r="ETV45" s="762"/>
      <c r="ETW45" s="762"/>
      <c r="ETX45" s="762"/>
      <c r="ETY45" s="762"/>
      <c r="ETZ45" s="762"/>
      <c r="EUA45" s="762"/>
      <c r="EUB45" s="762"/>
      <c r="EUC45" s="762"/>
      <c r="EUD45" s="762"/>
      <c r="EUE45" s="762"/>
      <c r="EUF45" s="762"/>
      <c r="EUG45" s="762"/>
      <c r="EUH45" s="762"/>
      <c r="EUI45" s="762"/>
      <c r="EUJ45" s="762"/>
      <c r="EUK45" s="762"/>
      <c r="EUL45" s="762"/>
      <c r="EUM45" s="762"/>
      <c r="EUN45" s="762"/>
      <c r="EUO45" s="762"/>
      <c r="EUP45" s="762"/>
      <c r="EUQ45" s="762"/>
      <c r="EUR45" s="762"/>
      <c r="EUS45" s="762"/>
      <c r="EUT45" s="762"/>
      <c r="EUU45" s="762"/>
      <c r="EUV45" s="762"/>
      <c r="EUW45" s="762"/>
      <c r="EUX45" s="762"/>
      <c r="EUY45" s="762"/>
      <c r="EUZ45" s="762"/>
      <c r="EVA45" s="762"/>
      <c r="EVB45" s="762"/>
      <c r="EVC45" s="762"/>
      <c r="EVD45" s="762"/>
      <c r="EVE45" s="762"/>
      <c r="EVF45" s="762"/>
      <c r="EVG45" s="762"/>
      <c r="EVH45" s="762"/>
      <c r="EVI45" s="762"/>
      <c r="EVJ45" s="762"/>
      <c r="EVK45" s="762"/>
      <c r="EVL45" s="762"/>
      <c r="EVM45" s="762"/>
      <c r="EVN45" s="762"/>
      <c r="EVO45" s="762"/>
      <c r="EVP45" s="762"/>
      <c r="EVQ45" s="762"/>
      <c r="EVR45" s="762"/>
      <c r="EVS45" s="762"/>
      <c r="EVT45" s="762"/>
      <c r="EVU45" s="762"/>
      <c r="EVV45" s="762"/>
      <c r="EVW45" s="762"/>
      <c r="EVX45" s="762"/>
      <c r="EVY45" s="762"/>
      <c r="EVZ45" s="762"/>
      <c r="EWA45" s="762"/>
      <c r="EWB45" s="762"/>
      <c r="EWC45" s="762"/>
      <c r="EWD45" s="762"/>
      <c r="EWE45" s="762"/>
      <c r="EWF45" s="762"/>
      <c r="EWG45" s="762"/>
      <c r="EWH45" s="762"/>
      <c r="EWI45" s="762"/>
      <c r="EWJ45" s="762"/>
      <c r="EWK45" s="762"/>
      <c r="EWL45" s="762"/>
      <c r="EWM45" s="762"/>
      <c r="EWN45" s="762"/>
      <c r="EWO45" s="762"/>
      <c r="EWP45" s="762"/>
      <c r="EWQ45" s="762"/>
      <c r="EWR45" s="762"/>
      <c r="EWS45" s="762"/>
      <c r="EWT45" s="762"/>
      <c r="EWU45" s="762"/>
      <c r="EWV45" s="762"/>
      <c r="EWW45" s="762"/>
      <c r="EWX45" s="762"/>
      <c r="EWY45" s="762"/>
      <c r="EWZ45" s="762"/>
      <c r="EXA45" s="762"/>
      <c r="EXB45" s="762"/>
      <c r="EXC45" s="762"/>
      <c r="EXD45" s="762"/>
      <c r="EXE45" s="762"/>
      <c r="EXF45" s="762"/>
      <c r="EXG45" s="762"/>
      <c r="EXH45" s="762"/>
      <c r="EXI45" s="762"/>
      <c r="EXJ45" s="762"/>
      <c r="EXK45" s="762"/>
      <c r="EXL45" s="762"/>
      <c r="EXM45" s="762"/>
      <c r="EXN45" s="762"/>
      <c r="EXO45" s="762"/>
      <c r="EXP45" s="762"/>
      <c r="EXQ45" s="762"/>
      <c r="EXR45" s="762"/>
      <c r="EXS45" s="762"/>
      <c r="EXT45" s="762"/>
      <c r="EXU45" s="762"/>
      <c r="EXV45" s="762"/>
      <c r="EXW45" s="762"/>
      <c r="EXX45" s="762"/>
      <c r="EXY45" s="762"/>
      <c r="EXZ45" s="762"/>
      <c r="EYA45" s="762"/>
      <c r="EYB45" s="762"/>
      <c r="EYC45" s="762"/>
      <c r="EYD45" s="762"/>
      <c r="EYE45" s="762"/>
      <c r="EYF45" s="762"/>
      <c r="EYG45" s="762"/>
      <c r="EYH45" s="762"/>
      <c r="EYI45" s="762"/>
      <c r="EYJ45" s="762"/>
      <c r="EYK45" s="762"/>
      <c r="EYL45" s="762"/>
      <c r="EYM45" s="762"/>
      <c r="EYN45" s="762"/>
      <c r="EYO45" s="762"/>
      <c r="EYP45" s="762"/>
      <c r="EYQ45" s="762"/>
      <c r="EYR45" s="762"/>
      <c r="EYS45" s="762"/>
      <c r="EYT45" s="762"/>
      <c r="EYU45" s="762"/>
      <c r="EYV45" s="762"/>
      <c r="EYW45" s="762"/>
      <c r="EYX45" s="762"/>
      <c r="EYY45" s="762"/>
      <c r="EYZ45" s="762"/>
      <c r="EZA45" s="762"/>
      <c r="EZB45" s="762"/>
      <c r="EZC45" s="762"/>
      <c r="EZD45" s="762"/>
      <c r="EZE45" s="762"/>
      <c r="EZF45" s="762"/>
      <c r="EZG45" s="762"/>
      <c r="EZH45" s="762"/>
      <c r="EZI45" s="762"/>
      <c r="EZJ45" s="762"/>
      <c r="EZK45" s="762"/>
      <c r="EZL45" s="762"/>
      <c r="EZM45" s="762"/>
      <c r="EZN45" s="762"/>
      <c r="EZO45" s="762"/>
      <c r="EZP45" s="762"/>
      <c r="EZQ45" s="762"/>
      <c r="EZR45" s="762"/>
      <c r="EZS45" s="762"/>
      <c r="EZT45" s="762"/>
      <c r="EZU45" s="762"/>
      <c r="EZV45" s="762"/>
      <c r="EZW45" s="762"/>
      <c r="EZX45" s="762"/>
      <c r="EZY45" s="762"/>
      <c r="EZZ45" s="762"/>
      <c r="FAA45" s="762"/>
      <c r="FAB45" s="762"/>
      <c r="FAC45" s="762"/>
      <c r="FAD45" s="762"/>
      <c r="FAE45" s="762"/>
      <c r="FAF45" s="762"/>
      <c r="FAG45" s="762"/>
      <c r="FAH45" s="762"/>
      <c r="FAI45" s="762"/>
      <c r="FAJ45" s="762"/>
      <c r="FAK45" s="762"/>
      <c r="FAL45" s="762"/>
      <c r="FAM45" s="762"/>
      <c r="FAN45" s="762"/>
      <c r="FAO45" s="762"/>
      <c r="FAP45" s="762"/>
      <c r="FAQ45" s="762"/>
      <c r="FAR45" s="762"/>
      <c r="FAS45" s="762"/>
      <c r="FAT45" s="762"/>
      <c r="FAU45" s="762"/>
      <c r="FAV45" s="762"/>
      <c r="FAW45" s="762"/>
      <c r="FAX45" s="762"/>
      <c r="FAY45" s="762"/>
      <c r="FAZ45" s="762"/>
      <c r="FBA45" s="762"/>
      <c r="FBB45" s="762"/>
      <c r="FBC45" s="762"/>
      <c r="FBD45" s="762"/>
      <c r="FBE45" s="762"/>
      <c r="FBF45" s="762"/>
      <c r="FBG45" s="762"/>
      <c r="FBH45" s="762"/>
      <c r="FBI45" s="762"/>
      <c r="FBJ45" s="762"/>
      <c r="FBK45" s="762"/>
      <c r="FBL45" s="762"/>
      <c r="FBM45" s="762"/>
      <c r="FBN45" s="762"/>
      <c r="FBO45" s="762"/>
      <c r="FBP45" s="762"/>
      <c r="FBQ45" s="762"/>
      <c r="FBR45" s="762"/>
      <c r="FBS45" s="762"/>
      <c r="FBT45" s="762"/>
      <c r="FBU45" s="762"/>
      <c r="FBV45" s="762"/>
      <c r="FBW45" s="762"/>
      <c r="FBX45" s="762"/>
      <c r="FBY45" s="762"/>
      <c r="FBZ45" s="762"/>
      <c r="FCA45" s="762"/>
      <c r="FCB45" s="762"/>
      <c r="FCC45" s="762"/>
      <c r="FCD45" s="762"/>
      <c r="FCE45" s="762"/>
      <c r="FCF45" s="762"/>
      <c r="FCG45" s="762"/>
      <c r="FCH45" s="762"/>
      <c r="FCI45" s="762"/>
      <c r="FCJ45" s="762"/>
      <c r="FCK45" s="762"/>
      <c r="FCL45" s="762"/>
      <c r="FCM45" s="762"/>
      <c r="FCN45" s="762"/>
      <c r="FCO45" s="762"/>
      <c r="FCP45" s="762"/>
      <c r="FCQ45" s="762"/>
      <c r="FCR45" s="762"/>
      <c r="FCS45" s="762"/>
      <c r="FCT45" s="762"/>
      <c r="FCU45" s="762"/>
      <c r="FCV45" s="762"/>
      <c r="FCW45" s="762"/>
      <c r="FCX45" s="762"/>
      <c r="FCY45" s="762"/>
      <c r="FCZ45" s="762"/>
      <c r="FDA45" s="762"/>
      <c r="FDB45" s="762"/>
      <c r="FDC45" s="762"/>
      <c r="FDD45" s="762"/>
      <c r="FDE45" s="762"/>
      <c r="FDF45" s="762"/>
      <c r="FDG45" s="762"/>
      <c r="FDH45" s="762"/>
      <c r="FDI45" s="762"/>
      <c r="FDJ45" s="762"/>
      <c r="FDK45" s="762"/>
      <c r="FDL45" s="762"/>
      <c r="FDM45" s="762"/>
      <c r="FDN45" s="762"/>
      <c r="FDO45" s="762"/>
      <c r="FDP45" s="762"/>
      <c r="FDQ45" s="762"/>
      <c r="FDR45" s="762"/>
      <c r="FDS45" s="762"/>
      <c r="FDT45" s="762"/>
      <c r="FDU45" s="762"/>
      <c r="FDV45" s="762"/>
      <c r="FDW45" s="762"/>
      <c r="FDX45" s="762"/>
      <c r="FDY45" s="762"/>
      <c r="FDZ45" s="762"/>
      <c r="FEA45" s="762"/>
      <c r="FEB45" s="762"/>
      <c r="FEC45" s="762"/>
      <c r="FED45" s="762"/>
      <c r="FEE45" s="762"/>
      <c r="FEF45" s="762"/>
      <c r="FEG45" s="762"/>
      <c r="FEH45" s="762"/>
      <c r="FEI45" s="762"/>
      <c r="FEJ45" s="762"/>
      <c r="FEK45" s="762"/>
      <c r="FEL45" s="762"/>
      <c r="FEM45" s="762"/>
      <c r="FEN45" s="762"/>
      <c r="FEO45" s="762"/>
      <c r="FEP45" s="762"/>
      <c r="FEQ45" s="762"/>
      <c r="FER45" s="762"/>
      <c r="FES45" s="762"/>
      <c r="FET45" s="762"/>
      <c r="FEU45" s="762"/>
      <c r="FEV45" s="762"/>
      <c r="FEW45" s="762"/>
      <c r="FEX45" s="762"/>
      <c r="FEY45" s="762"/>
      <c r="FEZ45" s="762"/>
      <c r="FFA45" s="762"/>
      <c r="FFB45" s="762"/>
      <c r="FFC45" s="762"/>
      <c r="FFD45" s="762"/>
      <c r="FFE45" s="762"/>
      <c r="FFF45" s="762"/>
      <c r="FFG45" s="762"/>
      <c r="FFH45" s="762"/>
      <c r="FFI45" s="762"/>
      <c r="FFJ45" s="762"/>
      <c r="FFK45" s="762"/>
      <c r="FFL45" s="762"/>
      <c r="FFM45" s="762"/>
      <c r="FFN45" s="762"/>
      <c r="FFO45" s="762"/>
      <c r="FFP45" s="762"/>
      <c r="FFQ45" s="762"/>
      <c r="FFR45" s="762"/>
      <c r="FFS45" s="762"/>
      <c r="FFT45" s="762"/>
      <c r="FFU45" s="762"/>
      <c r="FFV45" s="762"/>
      <c r="FFW45" s="762"/>
      <c r="FFX45" s="762"/>
      <c r="FFY45" s="762"/>
      <c r="FFZ45" s="762"/>
      <c r="FGA45" s="762"/>
      <c r="FGB45" s="762"/>
      <c r="FGC45" s="762"/>
      <c r="FGD45" s="762"/>
      <c r="FGE45" s="762"/>
      <c r="FGF45" s="762"/>
      <c r="FGG45" s="762"/>
      <c r="FGH45" s="762"/>
      <c r="FGI45" s="762"/>
      <c r="FGJ45" s="762"/>
      <c r="FGK45" s="762"/>
      <c r="FGL45" s="762"/>
      <c r="FGM45" s="762"/>
      <c r="FGN45" s="762"/>
      <c r="FGO45" s="762"/>
      <c r="FGP45" s="762"/>
      <c r="FGQ45" s="762"/>
      <c r="FGR45" s="762"/>
      <c r="FGS45" s="762"/>
      <c r="FGT45" s="762"/>
      <c r="FGU45" s="762"/>
      <c r="FGV45" s="762"/>
      <c r="FGW45" s="762"/>
      <c r="FGX45" s="762"/>
      <c r="FGY45" s="762"/>
      <c r="FGZ45" s="762"/>
      <c r="FHA45" s="762"/>
      <c r="FHB45" s="762"/>
      <c r="FHC45" s="762"/>
      <c r="FHD45" s="762"/>
      <c r="FHE45" s="762"/>
      <c r="FHF45" s="762"/>
      <c r="FHG45" s="762"/>
      <c r="FHH45" s="762"/>
      <c r="FHI45" s="762"/>
      <c r="FHJ45" s="762"/>
      <c r="FHK45" s="762"/>
      <c r="FHL45" s="762"/>
      <c r="FHM45" s="762"/>
      <c r="FHN45" s="762"/>
      <c r="FHO45" s="762"/>
      <c r="FHP45" s="762"/>
      <c r="FHQ45" s="762"/>
      <c r="FHR45" s="762"/>
      <c r="FHS45" s="762"/>
      <c r="FHT45" s="762"/>
      <c r="FHU45" s="762"/>
      <c r="FHV45" s="762"/>
      <c r="FHW45" s="762"/>
      <c r="FHX45" s="762"/>
      <c r="FHY45" s="762"/>
      <c r="FHZ45" s="762"/>
      <c r="FIA45" s="762"/>
      <c r="FIB45" s="762"/>
      <c r="FIC45" s="762"/>
      <c r="FID45" s="762"/>
      <c r="FIE45" s="762"/>
      <c r="FIF45" s="762"/>
      <c r="FIG45" s="762"/>
      <c r="FIH45" s="762"/>
      <c r="FII45" s="762"/>
      <c r="FIJ45" s="762"/>
      <c r="FIK45" s="762"/>
      <c r="FIL45" s="762"/>
      <c r="FIM45" s="762"/>
      <c r="FIN45" s="762"/>
      <c r="FIO45" s="762"/>
      <c r="FIP45" s="762"/>
      <c r="FIQ45" s="762"/>
      <c r="FIR45" s="762"/>
      <c r="FIS45" s="762"/>
      <c r="FIT45" s="762"/>
      <c r="FIU45" s="762"/>
      <c r="FIV45" s="762"/>
      <c r="FIW45" s="762"/>
      <c r="FIX45" s="762"/>
      <c r="FIY45" s="762"/>
      <c r="FIZ45" s="762"/>
      <c r="FJA45" s="762"/>
      <c r="FJB45" s="762"/>
      <c r="FJC45" s="762"/>
      <c r="FJD45" s="762"/>
      <c r="FJE45" s="762"/>
      <c r="FJF45" s="762"/>
      <c r="FJG45" s="762"/>
      <c r="FJH45" s="762"/>
      <c r="FJI45" s="762"/>
      <c r="FJJ45" s="762"/>
      <c r="FJK45" s="762"/>
      <c r="FJL45" s="762"/>
      <c r="FJM45" s="762"/>
      <c r="FJN45" s="762"/>
      <c r="FJO45" s="762"/>
      <c r="FJP45" s="762"/>
      <c r="FJQ45" s="762"/>
      <c r="FJR45" s="762"/>
      <c r="FJS45" s="762"/>
      <c r="FJT45" s="762"/>
      <c r="FJU45" s="762"/>
      <c r="FJV45" s="762"/>
      <c r="FJW45" s="762"/>
      <c r="FJX45" s="762"/>
      <c r="FJY45" s="762"/>
      <c r="FJZ45" s="762"/>
      <c r="FKA45" s="762"/>
      <c r="FKB45" s="762"/>
      <c r="FKC45" s="762"/>
      <c r="FKD45" s="762"/>
      <c r="FKE45" s="762"/>
      <c r="FKF45" s="762"/>
      <c r="FKG45" s="762"/>
      <c r="FKH45" s="762"/>
      <c r="FKI45" s="762"/>
      <c r="FKJ45" s="762"/>
      <c r="FKK45" s="762"/>
      <c r="FKL45" s="762"/>
      <c r="FKM45" s="762"/>
      <c r="FKN45" s="762"/>
      <c r="FKO45" s="762"/>
      <c r="FKP45" s="762"/>
      <c r="FKQ45" s="762"/>
      <c r="FKR45" s="762"/>
      <c r="FKS45" s="762"/>
      <c r="FKT45" s="762"/>
      <c r="FKU45" s="762"/>
      <c r="FKV45" s="762"/>
      <c r="FKW45" s="762"/>
      <c r="FKX45" s="762"/>
      <c r="FKY45" s="762"/>
      <c r="FKZ45" s="762"/>
      <c r="FLA45" s="762"/>
      <c r="FLB45" s="762"/>
      <c r="FLC45" s="762"/>
      <c r="FLD45" s="762"/>
      <c r="FLE45" s="762"/>
      <c r="FLF45" s="762"/>
      <c r="FLG45" s="762"/>
      <c r="FLH45" s="762"/>
      <c r="FLI45" s="762"/>
      <c r="FLJ45" s="762"/>
      <c r="FLK45" s="762"/>
      <c r="FLL45" s="762"/>
      <c r="FLM45" s="762"/>
      <c r="FLN45" s="762"/>
      <c r="FLO45" s="762"/>
      <c r="FLP45" s="762"/>
      <c r="FLQ45" s="762"/>
      <c r="FLR45" s="762"/>
      <c r="FLS45" s="762"/>
      <c r="FLT45" s="762"/>
      <c r="FLU45" s="762"/>
      <c r="FLV45" s="762"/>
      <c r="FLW45" s="762"/>
      <c r="FLX45" s="762"/>
      <c r="FLY45" s="762"/>
      <c r="FLZ45" s="762"/>
      <c r="FMA45" s="762"/>
      <c r="FMB45" s="762"/>
      <c r="FMC45" s="762"/>
      <c r="FMD45" s="762"/>
      <c r="FME45" s="762"/>
      <c r="FMF45" s="762"/>
      <c r="FMG45" s="762"/>
      <c r="FMH45" s="762"/>
      <c r="FMI45" s="762"/>
      <c r="FMJ45" s="762"/>
      <c r="FMK45" s="762"/>
      <c r="FML45" s="762"/>
      <c r="FMM45" s="762"/>
      <c r="FMN45" s="762"/>
      <c r="FMO45" s="762"/>
      <c r="FMP45" s="762"/>
      <c r="FMQ45" s="762"/>
      <c r="FMR45" s="762"/>
      <c r="FMS45" s="762"/>
      <c r="FMT45" s="762"/>
      <c r="FMU45" s="762"/>
      <c r="FMV45" s="762"/>
      <c r="FMW45" s="762"/>
      <c r="FMX45" s="762"/>
      <c r="FMY45" s="762"/>
      <c r="FMZ45" s="762"/>
      <c r="FNA45" s="762"/>
      <c r="FNB45" s="762"/>
      <c r="FNC45" s="762"/>
      <c r="FND45" s="762"/>
      <c r="FNE45" s="762"/>
      <c r="FNF45" s="762"/>
      <c r="FNG45" s="762"/>
      <c r="FNH45" s="762"/>
      <c r="FNI45" s="762"/>
      <c r="FNJ45" s="762"/>
      <c r="FNK45" s="762"/>
      <c r="FNL45" s="762"/>
      <c r="FNM45" s="762"/>
      <c r="FNN45" s="762"/>
      <c r="FNO45" s="762"/>
      <c r="FNP45" s="762"/>
      <c r="FNQ45" s="762"/>
      <c r="FNR45" s="762"/>
      <c r="FNS45" s="762"/>
      <c r="FNT45" s="762"/>
      <c r="FNU45" s="762"/>
      <c r="FNV45" s="762"/>
      <c r="FNW45" s="762"/>
      <c r="FNX45" s="762"/>
      <c r="FNY45" s="762"/>
      <c r="FNZ45" s="762"/>
      <c r="FOA45" s="762"/>
      <c r="FOB45" s="762"/>
      <c r="FOC45" s="762"/>
      <c r="FOD45" s="762"/>
      <c r="FOE45" s="762"/>
      <c r="FOF45" s="762"/>
      <c r="FOG45" s="762"/>
      <c r="FOH45" s="762"/>
      <c r="FOI45" s="762"/>
      <c r="FOJ45" s="762"/>
      <c r="FOK45" s="762"/>
      <c r="FOL45" s="762"/>
      <c r="FOM45" s="762"/>
      <c r="FON45" s="762"/>
      <c r="FOO45" s="762"/>
      <c r="FOP45" s="762"/>
      <c r="FOQ45" s="762"/>
      <c r="FOR45" s="762"/>
      <c r="FOS45" s="762"/>
      <c r="FOT45" s="762"/>
      <c r="FOU45" s="762"/>
      <c r="FOV45" s="762"/>
      <c r="FOW45" s="762"/>
      <c r="FOX45" s="762"/>
      <c r="FOY45" s="762"/>
      <c r="FOZ45" s="762"/>
      <c r="FPA45" s="762"/>
      <c r="FPB45" s="762"/>
      <c r="FPC45" s="762"/>
      <c r="FPD45" s="762"/>
      <c r="FPE45" s="762"/>
      <c r="FPF45" s="762"/>
      <c r="FPG45" s="762"/>
      <c r="FPH45" s="762"/>
      <c r="FPI45" s="762"/>
      <c r="FPJ45" s="762"/>
      <c r="FPK45" s="762"/>
      <c r="FPL45" s="762"/>
      <c r="FPM45" s="762"/>
      <c r="FPN45" s="762"/>
      <c r="FPO45" s="762"/>
      <c r="FPP45" s="762"/>
      <c r="FPQ45" s="762"/>
      <c r="FPR45" s="762"/>
      <c r="FPS45" s="762"/>
      <c r="FPT45" s="762"/>
      <c r="FPU45" s="762"/>
      <c r="FPV45" s="762"/>
      <c r="FPW45" s="762"/>
      <c r="FPX45" s="762"/>
      <c r="FPY45" s="762"/>
      <c r="FPZ45" s="762"/>
      <c r="FQA45" s="762"/>
      <c r="FQB45" s="762"/>
      <c r="FQC45" s="762"/>
      <c r="FQD45" s="762"/>
      <c r="FQE45" s="762"/>
      <c r="FQF45" s="762"/>
      <c r="FQG45" s="762"/>
      <c r="FQH45" s="762"/>
      <c r="FQI45" s="762"/>
      <c r="FQJ45" s="762"/>
      <c r="FQK45" s="762"/>
      <c r="FQL45" s="762"/>
      <c r="FQM45" s="762"/>
      <c r="FQN45" s="762"/>
      <c r="FQO45" s="762"/>
      <c r="FQP45" s="762"/>
      <c r="FQQ45" s="762"/>
      <c r="FQR45" s="762"/>
      <c r="FQS45" s="762"/>
      <c r="FQT45" s="762"/>
      <c r="FQU45" s="762"/>
      <c r="FQV45" s="762"/>
      <c r="FQW45" s="762"/>
      <c r="FQX45" s="762"/>
      <c r="FQY45" s="762"/>
      <c r="FQZ45" s="762"/>
      <c r="FRA45" s="762"/>
      <c r="FRB45" s="762"/>
      <c r="FRC45" s="762"/>
      <c r="FRD45" s="762"/>
      <c r="FRE45" s="762"/>
      <c r="FRF45" s="762"/>
      <c r="FRG45" s="762"/>
      <c r="FRH45" s="762"/>
      <c r="FRI45" s="762"/>
      <c r="FRJ45" s="762"/>
      <c r="FRK45" s="762"/>
      <c r="FRL45" s="762"/>
      <c r="FRM45" s="762"/>
      <c r="FRN45" s="762"/>
      <c r="FRO45" s="762"/>
      <c r="FRP45" s="762"/>
      <c r="FRQ45" s="762"/>
      <c r="FRR45" s="762"/>
      <c r="FRS45" s="762"/>
      <c r="FRT45" s="762"/>
      <c r="FRU45" s="762"/>
      <c r="FRV45" s="762"/>
      <c r="FRW45" s="762"/>
      <c r="FRX45" s="762"/>
      <c r="FRY45" s="762"/>
      <c r="FRZ45" s="762"/>
      <c r="FSA45" s="762"/>
      <c r="FSB45" s="762"/>
      <c r="FSC45" s="762"/>
      <c r="FSD45" s="762"/>
      <c r="FSE45" s="762"/>
      <c r="FSF45" s="762"/>
      <c r="FSG45" s="762"/>
      <c r="FSH45" s="762"/>
      <c r="FSI45" s="762"/>
      <c r="FSJ45" s="762"/>
      <c r="FSK45" s="762"/>
      <c r="FSL45" s="762"/>
      <c r="FSM45" s="762"/>
      <c r="FSN45" s="762"/>
      <c r="FSO45" s="762"/>
      <c r="FSP45" s="762"/>
      <c r="FSQ45" s="762"/>
      <c r="FSR45" s="762"/>
      <c r="FSS45" s="762"/>
      <c r="FST45" s="762"/>
      <c r="FSU45" s="762"/>
      <c r="FSV45" s="762"/>
      <c r="FSW45" s="762"/>
      <c r="FSX45" s="762"/>
      <c r="FSY45" s="762"/>
      <c r="FSZ45" s="762"/>
      <c r="FTA45" s="762"/>
      <c r="FTB45" s="762"/>
      <c r="FTC45" s="762"/>
      <c r="FTD45" s="762"/>
      <c r="FTE45" s="762"/>
      <c r="FTF45" s="762"/>
      <c r="FTG45" s="762"/>
      <c r="FTH45" s="762"/>
      <c r="FTI45" s="762"/>
      <c r="FTJ45" s="762"/>
      <c r="FTK45" s="762"/>
      <c r="FTL45" s="762"/>
      <c r="FTM45" s="762"/>
      <c r="FTN45" s="762"/>
      <c r="FTO45" s="762"/>
      <c r="FTP45" s="762"/>
      <c r="FTQ45" s="762"/>
      <c r="FTR45" s="762"/>
      <c r="FTS45" s="762"/>
      <c r="FTT45" s="762"/>
      <c r="FTU45" s="762"/>
      <c r="FTV45" s="762"/>
      <c r="FTW45" s="762"/>
      <c r="FTX45" s="762"/>
      <c r="FTY45" s="762"/>
      <c r="FTZ45" s="762"/>
      <c r="FUA45" s="762"/>
      <c r="FUB45" s="762"/>
      <c r="FUC45" s="762"/>
      <c r="FUD45" s="762"/>
      <c r="FUE45" s="762"/>
      <c r="FUF45" s="762"/>
      <c r="FUG45" s="762"/>
      <c r="FUH45" s="762"/>
      <c r="FUI45" s="762"/>
      <c r="FUJ45" s="762"/>
      <c r="FUK45" s="762"/>
      <c r="FUL45" s="762"/>
      <c r="FUM45" s="762"/>
      <c r="FUN45" s="762"/>
      <c r="FUO45" s="762"/>
      <c r="FUP45" s="762"/>
      <c r="FUQ45" s="762"/>
      <c r="FUR45" s="762"/>
      <c r="FUS45" s="762"/>
      <c r="FUT45" s="762"/>
      <c r="FUU45" s="762"/>
      <c r="FUV45" s="762"/>
      <c r="FUW45" s="762"/>
      <c r="FUX45" s="762"/>
      <c r="FUY45" s="762"/>
      <c r="FUZ45" s="762"/>
      <c r="FVA45" s="762"/>
      <c r="FVB45" s="762"/>
      <c r="FVC45" s="762"/>
      <c r="FVD45" s="762"/>
      <c r="FVE45" s="762"/>
      <c r="FVF45" s="762"/>
      <c r="FVG45" s="762"/>
      <c r="FVH45" s="762"/>
      <c r="FVI45" s="762"/>
      <c r="FVJ45" s="762"/>
      <c r="FVK45" s="762"/>
      <c r="FVL45" s="762"/>
      <c r="FVM45" s="762"/>
      <c r="FVN45" s="762"/>
      <c r="FVO45" s="762"/>
      <c r="FVP45" s="762"/>
      <c r="FVQ45" s="762"/>
      <c r="FVR45" s="762"/>
      <c r="FVS45" s="762"/>
      <c r="FVT45" s="762"/>
      <c r="FVU45" s="762"/>
      <c r="FVV45" s="762"/>
      <c r="FVW45" s="762"/>
      <c r="FVX45" s="762"/>
      <c r="FVY45" s="762"/>
      <c r="FVZ45" s="762"/>
      <c r="FWA45" s="762"/>
      <c r="FWB45" s="762"/>
      <c r="FWC45" s="762"/>
      <c r="FWD45" s="762"/>
      <c r="FWE45" s="762"/>
      <c r="FWF45" s="762"/>
      <c r="FWG45" s="762"/>
      <c r="FWH45" s="762"/>
      <c r="FWI45" s="762"/>
      <c r="FWJ45" s="762"/>
      <c r="FWK45" s="762"/>
      <c r="FWL45" s="762"/>
      <c r="FWM45" s="762"/>
      <c r="FWN45" s="762"/>
      <c r="FWO45" s="762"/>
      <c r="FWP45" s="762"/>
      <c r="FWQ45" s="762"/>
      <c r="FWR45" s="762"/>
      <c r="FWS45" s="762"/>
      <c r="FWT45" s="762"/>
      <c r="FWU45" s="762"/>
      <c r="FWV45" s="762"/>
      <c r="FWW45" s="762"/>
      <c r="FWX45" s="762"/>
      <c r="FWY45" s="762"/>
      <c r="FWZ45" s="762"/>
      <c r="FXA45" s="762"/>
      <c r="FXB45" s="762"/>
      <c r="FXC45" s="762"/>
      <c r="FXD45" s="762"/>
      <c r="FXE45" s="762"/>
      <c r="FXF45" s="762"/>
      <c r="FXG45" s="762"/>
      <c r="FXH45" s="762"/>
      <c r="FXI45" s="762"/>
      <c r="FXJ45" s="762"/>
      <c r="FXK45" s="762"/>
      <c r="FXL45" s="762"/>
      <c r="FXM45" s="762"/>
      <c r="FXN45" s="762"/>
      <c r="FXO45" s="762"/>
      <c r="FXP45" s="762"/>
      <c r="FXQ45" s="762"/>
      <c r="FXR45" s="762"/>
      <c r="FXS45" s="762"/>
      <c r="FXT45" s="762"/>
      <c r="FXU45" s="762"/>
      <c r="FXV45" s="762"/>
      <c r="FXW45" s="762"/>
      <c r="FXX45" s="762"/>
      <c r="FXY45" s="762"/>
      <c r="FXZ45" s="762"/>
      <c r="FYA45" s="762"/>
      <c r="FYB45" s="762"/>
      <c r="FYC45" s="762"/>
      <c r="FYD45" s="762"/>
      <c r="FYE45" s="762"/>
      <c r="FYF45" s="762"/>
      <c r="FYG45" s="762"/>
      <c r="FYH45" s="762"/>
      <c r="FYI45" s="762"/>
      <c r="FYJ45" s="762"/>
      <c r="FYK45" s="762"/>
      <c r="FYL45" s="762"/>
      <c r="FYM45" s="762"/>
      <c r="FYN45" s="762"/>
      <c r="FYO45" s="762"/>
      <c r="FYP45" s="762"/>
      <c r="FYQ45" s="762"/>
      <c r="FYR45" s="762"/>
      <c r="FYS45" s="762"/>
      <c r="FYT45" s="762"/>
      <c r="FYU45" s="762"/>
      <c r="FYV45" s="762"/>
      <c r="FYW45" s="762"/>
      <c r="FYX45" s="762"/>
      <c r="FYY45" s="762"/>
      <c r="FYZ45" s="762"/>
      <c r="FZA45" s="762"/>
      <c r="FZB45" s="762"/>
      <c r="FZC45" s="762"/>
      <c r="FZD45" s="762"/>
      <c r="FZE45" s="762"/>
      <c r="FZF45" s="762"/>
      <c r="FZG45" s="762"/>
      <c r="FZH45" s="762"/>
      <c r="FZI45" s="762"/>
      <c r="FZJ45" s="762"/>
      <c r="FZK45" s="762"/>
      <c r="FZL45" s="762"/>
      <c r="FZM45" s="762"/>
      <c r="FZN45" s="762"/>
      <c r="FZO45" s="762"/>
      <c r="FZP45" s="762"/>
      <c r="FZQ45" s="762"/>
      <c r="FZR45" s="762"/>
      <c r="FZS45" s="762"/>
      <c r="FZT45" s="762"/>
      <c r="FZU45" s="762"/>
      <c r="FZV45" s="762"/>
      <c r="FZW45" s="762"/>
      <c r="FZX45" s="762"/>
      <c r="FZY45" s="762"/>
      <c r="FZZ45" s="762"/>
      <c r="GAA45" s="762"/>
      <c r="GAB45" s="762"/>
      <c r="GAC45" s="762"/>
      <c r="GAD45" s="762"/>
      <c r="GAE45" s="762"/>
      <c r="GAF45" s="762"/>
      <c r="GAG45" s="762"/>
      <c r="GAH45" s="762"/>
      <c r="GAI45" s="762"/>
      <c r="GAJ45" s="762"/>
      <c r="GAK45" s="762"/>
      <c r="GAL45" s="762"/>
      <c r="GAM45" s="762"/>
      <c r="GAN45" s="762"/>
      <c r="GAO45" s="762"/>
      <c r="GAP45" s="762"/>
      <c r="GAQ45" s="762"/>
      <c r="GAR45" s="762"/>
      <c r="GAS45" s="762"/>
      <c r="GAT45" s="762"/>
      <c r="GAU45" s="762"/>
      <c r="GAV45" s="762"/>
      <c r="GAW45" s="762"/>
      <c r="GAX45" s="762"/>
      <c r="GAY45" s="762"/>
      <c r="GAZ45" s="762"/>
      <c r="GBA45" s="762"/>
      <c r="GBB45" s="762"/>
      <c r="GBC45" s="762"/>
      <c r="GBD45" s="762"/>
      <c r="GBE45" s="762"/>
      <c r="GBF45" s="762"/>
      <c r="GBG45" s="762"/>
      <c r="GBH45" s="762"/>
      <c r="GBI45" s="762"/>
      <c r="GBJ45" s="762"/>
      <c r="GBK45" s="762"/>
      <c r="GBL45" s="762"/>
      <c r="GBM45" s="762"/>
      <c r="GBN45" s="762"/>
      <c r="GBO45" s="762"/>
      <c r="GBP45" s="762"/>
      <c r="GBQ45" s="762"/>
      <c r="GBR45" s="762"/>
      <c r="GBS45" s="762"/>
      <c r="GBT45" s="762"/>
      <c r="GBU45" s="762"/>
      <c r="GBV45" s="762"/>
      <c r="GBW45" s="762"/>
      <c r="GBX45" s="762"/>
      <c r="GBY45" s="762"/>
      <c r="GBZ45" s="762"/>
      <c r="GCA45" s="762"/>
      <c r="GCB45" s="762"/>
      <c r="GCC45" s="762"/>
      <c r="GCD45" s="762"/>
      <c r="GCE45" s="762"/>
      <c r="GCF45" s="762"/>
      <c r="GCG45" s="762"/>
      <c r="GCH45" s="762"/>
      <c r="GCI45" s="762"/>
      <c r="GCJ45" s="762"/>
      <c r="GCK45" s="762"/>
      <c r="GCL45" s="762"/>
      <c r="GCM45" s="762"/>
      <c r="GCN45" s="762"/>
      <c r="GCO45" s="762"/>
      <c r="GCP45" s="762"/>
      <c r="GCQ45" s="762"/>
      <c r="GCR45" s="762"/>
      <c r="GCS45" s="762"/>
      <c r="GCT45" s="762"/>
      <c r="GCU45" s="762"/>
      <c r="GCV45" s="762"/>
      <c r="GCW45" s="762"/>
      <c r="GCX45" s="762"/>
      <c r="GCY45" s="762"/>
      <c r="GCZ45" s="762"/>
      <c r="GDA45" s="762"/>
      <c r="GDB45" s="762"/>
      <c r="GDC45" s="762"/>
      <c r="GDD45" s="762"/>
      <c r="GDE45" s="762"/>
      <c r="GDF45" s="762"/>
      <c r="GDG45" s="762"/>
      <c r="GDH45" s="762"/>
      <c r="GDI45" s="762"/>
      <c r="GDJ45" s="762"/>
      <c r="GDK45" s="762"/>
      <c r="GDL45" s="762"/>
      <c r="GDM45" s="762"/>
      <c r="GDN45" s="762"/>
      <c r="GDO45" s="762"/>
      <c r="GDP45" s="762"/>
      <c r="GDQ45" s="762"/>
      <c r="GDR45" s="762"/>
      <c r="GDS45" s="762"/>
      <c r="GDT45" s="762"/>
      <c r="GDU45" s="762"/>
      <c r="GDV45" s="762"/>
      <c r="GDW45" s="762"/>
      <c r="GDX45" s="762"/>
      <c r="GDY45" s="762"/>
      <c r="GDZ45" s="762"/>
      <c r="GEA45" s="762"/>
      <c r="GEB45" s="762"/>
      <c r="GEC45" s="762"/>
      <c r="GED45" s="762"/>
      <c r="GEE45" s="762"/>
      <c r="GEF45" s="762"/>
      <c r="GEG45" s="762"/>
      <c r="GEH45" s="762"/>
      <c r="GEI45" s="762"/>
      <c r="GEJ45" s="762"/>
      <c r="GEK45" s="762"/>
      <c r="GEL45" s="762"/>
      <c r="GEM45" s="762"/>
      <c r="GEN45" s="762"/>
      <c r="GEO45" s="762"/>
      <c r="GEP45" s="762"/>
      <c r="GEQ45" s="762"/>
      <c r="GER45" s="762"/>
      <c r="GES45" s="762"/>
      <c r="GET45" s="762"/>
      <c r="GEU45" s="762"/>
      <c r="GEV45" s="762"/>
      <c r="GEW45" s="762"/>
      <c r="GEX45" s="762"/>
      <c r="GEY45" s="762"/>
      <c r="GEZ45" s="762"/>
      <c r="GFA45" s="762"/>
      <c r="GFB45" s="762"/>
      <c r="GFC45" s="762"/>
      <c r="GFD45" s="762"/>
      <c r="GFE45" s="762"/>
      <c r="GFF45" s="762"/>
      <c r="GFG45" s="762"/>
      <c r="GFH45" s="762"/>
      <c r="GFI45" s="762"/>
      <c r="GFJ45" s="762"/>
      <c r="GFK45" s="762"/>
      <c r="GFL45" s="762"/>
      <c r="GFM45" s="762"/>
      <c r="GFN45" s="762"/>
      <c r="GFO45" s="762"/>
      <c r="GFP45" s="762"/>
      <c r="GFQ45" s="762"/>
      <c r="GFR45" s="762"/>
      <c r="GFS45" s="762"/>
      <c r="GFT45" s="762"/>
      <c r="GFU45" s="762"/>
      <c r="GFV45" s="762"/>
      <c r="GFW45" s="762"/>
      <c r="GFX45" s="762"/>
      <c r="GFY45" s="762"/>
      <c r="GFZ45" s="762"/>
      <c r="GGA45" s="762"/>
      <c r="GGB45" s="762"/>
      <c r="GGC45" s="762"/>
      <c r="GGD45" s="762"/>
      <c r="GGE45" s="762"/>
      <c r="GGF45" s="762"/>
      <c r="GGG45" s="762"/>
      <c r="GGH45" s="762"/>
      <c r="GGI45" s="762"/>
      <c r="GGJ45" s="762"/>
      <c r="GGK45" s="762"/>
      <c r="GGL45" s="762"/>
      <c r="GGM45" s="762"/>
      <c r="GGN45" s="762"/>
      <c r="GGO45" s="762"/>
      <c r="GGP45" s="762"/>
      <c r="GGQ45" s="762"/>
      <c r="GGR45" s="762"/>
      <c r="GGS45" s="762"/>
      <c r="GGT45" s="762"/>
      <c r="GGU45" s="762"/>
      <c r="GGV45" s="762"/>
      <c r="GGW45" s="762"/>
      <c r="GGX45" s="762"/>
      <c r="GGY45" s="762"/>
      <c r="GGZ45" s="762"/>
      <c r="GHA45" s="762"/>
      <c r="GHB45" s="762"/>
      <c r="GHC45" s="762"/>
      <c r="GHD45" s="762"/>
      <c r="GHE45" s="762"/>
      <c r="GHF45" s="762"/>
      <c r="GHG45" s="762"/>
      <c r="GHH45" s="762"/>
      <c r="GHI45" s="762"/>
      <c r="GHJ45" s="762"/>
      <c r="GHK45" s="762"/>
      <c r="GHL45" s="762"/>
      <c r="GHM45" s="762"/>
      <c r="GHN45" s="762"/>
      <c r="GHO45" s="762"/>
      <c r="GHP45" s="762"/>
      <c r="GHQ45" s="762"/>
      <c r="GHR45" s="762"/>
      <c r="GHS45" s="762"/>
      <c r="GHT45" s="762"/>
      <c r="GHU45" s="762"/>
      <c r="GHV45" s="762"/>
      <c r="GHW45" s="762"/>
      <c r="GHX45" s="762"/>
      <c r="GHY45" s="762"/>
      <c r="GHZ45" s="762"/>
      <c r="GIA45" s="762"/>
      <c r="GIB45" s="762"/>
      <c r="GIC45" s="762"/>
      <c r="GID45" s="762"/>
      <c r="GIE45" s="762"/>
      <c r="GIF45" s="762"/>
      <c r="GIG45" s="762"/>
      <c r="GIH45" s="762"/>
      <c r="GII45" s="762"/>
      <c r="GIJ45" s="762"/>
      <c r="GIK45" s="762"/>
      <c r="GIL45" s="762"/>
      <c r="GIM45" s="762"/>
      <c r="GIN45" s="762"/>
      <c r="GIO45" s="762"/>
      <c r="GIP45" s="762"/>
      <c r="GIQ45" s="762"/>
      <c r="GIR45" s="762"/>
      <c r="GIS45" s="762"/>
      <c r="GIT45" s="762"/>
      <c r="GIU45" s="762"/>
      <c r="GIV45" s="762"/>
      <c r="GIW45" s="762"/>
      <c r="GIX45" s="762"/>
      <c r="GIY45" s="762"/>
      <c r="GIZ45" s="762"/>
      <c r="GJA45" s="762"/>
      <c r="GJB45" s="762"/>
      <c r="GJC45" s="762"/>
      <c r="GJD45" s="762"/>
      <c r="GJE45" s="762"/>
      <c r="GJF45" s="762"/>
      <c r="GJG45" s="762"/>
      <c r="GJH45" s="762"/>
      <c r="GJI45" s="762"/>
      <c r="GJJ45" s="762"/>
      <c r="GJK45" s="762"/>
      <c r="GJL45" s="762"/>
      <c r="GJM45" s="762"/>
      <c r="GJN45" s="762"/>
      <c r="GJO45" s="762"/>
      <c r="GJP45" s="762"/>
      <c r="GJQ45" s="762"/>
      <c r="GJR45" s="762"/>
      <c r="GJS45" s="762"/>
      <c r="GJT45" s="762"/>
      <c r="GJU45" s="762"/>
      <c r="GJV45" s="762"/>
      <c r="GJW45" s="762"/>
      <c r="GJX45" s="762"/>
      <c r="GJY45" s="762"/>
      <c r="GJZ45" s="762"/>
      <c r="GKA45" s="762"/>
      <c r="GKB45" s="762"/>
      <c r="GKC45" s="762"/>
      <c r="GKD45" s="762"/>
      <c r="GKE45" s="762"/>
      <c r="GKF45" s="762"/>
      <c r="GKG45" s="762"/>
      <c r="GKH45" s="762"/>
      <c r="GKI45" s="762"/>
      <c r="GKJ45" s="762"/>
      <c r="GKK45" s="762"/>
      <c r="GKL45" s="762"/>
      <c r="GKM45" s="762"/>
      <c r="GKN45" s="762"/>
      <c r="GKO45" s="762"/>
      <c r="GKP45" s="762"/>
      <c r="GKQ45" s="762"/>
      <c r="GKR45" s="762"/>
      <c r="GKS45" s="762"/>
      <c r="GKT45" s="762"/>
      <c r="GKU45" s="762"/>
      <c r="GKV45" s="762"/>
      <c r="GKW45" s="762"/>
      <c r="GKX45" s="762"/>
      <c r="GKY45" s="762"/>
      <c r="GKZ45" s="762"/>
      <c r="GLA45" s="762"/>
      <c r="GLB45" s="762"/>
      <c r="GLC45" s="762"/>
      <c r="GLD45" s="762"/>
      <c r="GLE45" s="762"/>
      <c r="GLF45" s="762"/>
      <c r="GLG45" s="762"/>
      <c r="GLH45" s="762"/>
      <c r="GLI45" s="762"/>
      <c r="GLJ45" s="762"/>
      <c r="GLK45" s="762"/>
      <c r="GLL45" s="762"/>
      <c r="GLM45" s="762"/>
      <c r="GLN45" s="762"/>
      <c r="GLO45" s="762"/>
      <c r="GLP45" s="762"/>
      <c r="GLQ45" s="762"/>
      <c r="GLR45" s="762"/>
      <c r="GLS45" s="762"/>
      <c r="GLT45" s="762"/>
      <c r="GLU45" s="762"/>
      <c r="GLV45" s="762"/>
      <c r="GLW45" s="762"/>
      <c r="GLX45" s="762"/>
      <c r="GLY45" s="762"/>
      <c r="GLZ45" s="762"/>
      <c r="GMA45" s="762"/>
      <c r="GMB45" s="762"/>
      <c r="GMC45" s="762"/>
      <c r="GMD45" s="762"/>
      <c r="GME45" s="762"/>
      <c r="GMF45" s="762"/>
      <c r="GMG45" s="762"/>
      <c r="GMH45" s="762"/>
      <c r="GMI45" s="762"/>
      <c r="GMJ45" s="762"/>
      <c r="GMK45" s="762"/>
      <c r="GML45" s="762"/>
      <c r="GMM45" s="762"/>
      <c r="GMN45" s="762"/>
      <c r="GMO45" s="762"/>
      <c r="GMP45" s="762"/>
      <c r="GMQ45" s="762"/>
      <c r="GMR45" s="762"/>
      <c r="GMS45" s="762"/>
      <c r="GMT45" s="762"/>
      <c r="GMU45" s="762"/>
      <c r="GMV45" s="762"/>
      <c r="GMW45" s="762"/>
      <c r="GMX45" s="762"/>
      <c r="GMY45" s="762"/>
      <c r="GMZ45" s="762"/>
      <c r="GNA45" s="762"/>
      <c r="GNB45" s="762"/>
      <c r="GNC45" s="762"/>
      <c r="GND45" s="762"/>
      <c r="GNE45" s="762"/>
      <c r="GNF45" s="762"/>
      <c r="GNG45" s="762"/>
      <c r="GNH45" s="762"/>
      <c r="GNI45" s="762"/>
      <c r="GNJ45" s="762"/>
      <c r="GNK45" s="762"/>
      <c r="GNL45" s="762"/>
      <c r="GNM45" s="762"/>
      <c r="GNN45" s="762"/>
      <c r="GNO45" s="762"/>
      <c r="GNP45" s="762"/>
      <c r="GNQ45" s="762"/>
      <c r="GNR45" s="762"/>
      <c r="GNS45" s="762"/>
      <c r="GNT45" s="762"/>
      <c r="GNU45" s="762"/>
      <c r="GNV45" s="762"/>
      <c r="GNW45" s="762"/>
      <c r="GNX45" s="762"/>
      <c r="GNY45" s="762"/>
      <c r="GNZ45" s="762"/>
      <c r="GOA45" s="762"/>
      <c r="GOB45" s="762"/>
      <c r="GOC45" s="762"/>
      <c r="GOD45" s="762"/>
      <c r="GOE45" s="762"/>
      <c r="GOF45" s="762"/>
      <c r="GOG45" s="762"/>
      <c r="GOH45" s="762"/>
      <c r="GOI45" s="762"/>
      <c r="GOJ45" s="762"/>
      <c r="GOK45" s="762"/>
      <c r="GOL45" s="762"/>
      <c r="GOM45" s="762"/>
      <c r="GON45" s="762"/>
      <c r="GOO45" s="762"/>
      <c r="GOP45" s="762"/>
      <c r="GOQ45" s="762"/>
      <c r="GOR45" s="762"/>
      <c r="GOS45" s="762"/>
      <c r="GOT45" s="762"/>
      <c r="GOU45" s="762"/>
      <c r="GOV45" s="762"/>
      <c r="GOW45" s="762"/>
      <c r="GOX45" s="762"/>
      <c r="GOY45" s="762"/>
      <c r="GOZ45" s="762"/>
      <c r="GPA45" s="762"/>
      <c r="GPB45" s="762"/>
      <c r="GPC45" s="762"/>
      <c r="GPD45" s="762"/>
      <c r="GPE45" s="762"/>
      <c r="GPF45" s="762"/>
      <c r="GPG45" s="762"/>
      <c r="GPH45" s="762"/>
      <c r="GPI45" s="762"/>
      <c r="GPJ45" s="762"/>
      <c r="GPK45" s="762"/>
      <c r="GPL45" s="762"/>
      <c r="GPM45" s="762"/>
      <c r="GPN45" s="762"/>
      <c r="GPO45" s="762"/>
      <c r="GPP45" s="762"/>
      <c r="GPQ45" s="762"/>
      <c r="GPR45" s="762"/>
      <c r="GPS45" s="762"/>
      <c r="GPT45" s="762"/>
      <c r="GPU45" s="762"/>
      <c r="GPV45" s="762"/>
      <c r="GPW45" s="762"/>
      <c r="GPX45" s="762"/>
      <c r="GPY45" s="762"/>
      <c r="GPZ45" s="762"/>
      <c r="GQA45" s="762"/>
      <c r="GQB45" s="762"/>
      <c r="GQC45" s="762"/>
      <c r="GQD45" s="762"/>
      <c r="GQE45" s="762"/>
      <c r="GQF45" s="762"/>
      <c r="GQG45" s="762"/>
      <c r="GQH45" s="762"/>
      <c r="GQI45" s="762"/>
      <c r="GQJ45" s="762"/>
      <c r="GQK45" s="762"/>
      <c r="GQL45" s="762"/>
      <c r="GQM45" s="762"/>
      <c r="GQN45" s="762"/>
      <c r="GQO45" s="762"/>
      <c r="GQP45" s="762"/>
      <c r="GQQ45" s="762"/>
      <c r="GQR45" s="762"/>
      <c r="GQS45" s="762"/>
      <c r="GQT45" s="762"/>
      <c r="GQU45" s="762"/>
      <c r="GQV45" s="762"/>
      <c r="GQW45" s="762"/>
      <c r="GQX45" s="762"/>
      <c r="GQY45" s="762"/>
      <c r="GQZ45" s="762"/>
      <c r="GRA45" s="762"/>
      <c r="GRB45" s="762"/>
      <c r="GRC45" s="762"/>
      <c r="GRD45" s="762"/>
      <c r="GRE45" s="762"/>
      <c r="GRF45" s="762"/>
      <c r="GRG45" s="762"/>
      <c r="GRH45" s="762"/>
      <c r="GRI45" s="762"/>
      <c r="GRJ45" s="762"/>
      <c r="GRK45" s="762"/>
      <c r="GRL45" s="762"/>
      <c r="GRM45" s="762"/>
      <c r="GRN45" s="762"/>
      <c r="GRO45" s="762"/>
      <c r="GRP45" s="762"/>
      <c r="GRQ45" s="762"/>
      <c r="GRR45" s="762"/>
      <c r="GRS45" s="762"/>
      <c r="GRT45" s="762"/>
      <c r="GRU45" s="762"/>
      <c r="GRV45" s="762"/>
      <c r="GRW45" s="762"/>
      <c r="GRX45" s="762"/>
      <c r="GRY45" s="762"/>
      <c r="GRZ45" s="762"/>
      <c r="GSA45" s="762"/>
      <c r="GSB45" s="762"/>
      <c r="GSC45" s="762"/>
      <c r="GSD45" s="762"/>
      <c r="GSE45" s="762"/>
      <c r="GSF45" s="762"/>
      <c r="GSG45" s="762"/>
      <c r="GSH45" s="762"/>
      <c r="GSI45" s="762"/>
      <c r="GSJ45" s="762"/>
      <c r="GSK45" s="762"/>
      <c r="GSL45" s="762"/>
      <c r="GSM45" s="762"/>
      <c r="GSN45" s="762"/>
      <c r="GSO45" s="762"/>
      <c r="GSP45" s="762"/>
      <c r="GSQ45" s="762"/>
      <c r="GSR45" s="762"/>
      <c r="GSS45" s="762"/>
      <c r="GST45" s="762"/>
      <c r="GSU45" s="762"/>
      <c r="GSV45" s="762"/>
      <c r="GSW45" s="762"/>
      <c r="GSX45" s="762"/>
      <c r="GSY45" s="762"/>
      <c r="GSZ45" s="762"/>
      <c r="GTA45" s="762"/>
      <c r="GTB45" s="762"/>
      <c r="GTC45" s="762"/>
      <c r="GTD45" s="762"/>
      <c r="GTE45" s="762"/>
      <c r="GTF45" s="762"/>
      <c r="GTG45" s="762"/>
      <c r="GTH45" s="762"/>
      <c r="GTI45" s="762"/>
      <c r="GTJ45" s="762"/>
      <c r="GTK45" s="762"/>
      <c r="GTL45" s="762"/>
      <c r="GTM45" s="762"/>
      <c r="GTN45" s="762"/>
      <c r="GTO45" s="762"/>
      <c r="GTP45" s="762"/>
      <c r="GTQ45" s="762"/>
      <c r="GTR45" s="762"/>
      <c r="GTS45" s="762"/>
      <c r="GTT45" s="762"/>
      <c r="GTU45" s="762"/>
      <c r="GTV45" s="762"/>
      <c r="GTW45" s="762"/>
      <c r="GTX45" s="762"/>
      <c r="GTY45" s="762"/>
      <c r="GTZ45" s="762"/>
      <c r="GUA45" s="762"/>
      <c r="GUB45" s="762"/>
      <c r="GUC45" s="762"/>
      <c r="GUD45" s="762"/>
      <c r="GUE45" s="762"/>
      <c r="GUF45" s="762"/>
      <c r="GUG45" s="762"/>
      <c r="GUH45" s="762"/>
      <c r="GUI45" s="762"/>
      <c r="GUJ45" s="762"/>
      <c r="GUK45" s="762"/>
      <c r="GUL45" s="762"/>
      <c r="GUM45" s="762"/>
      <c r="GUN45" s="762"/>
      <c r="GUO45" s="762"/>
      <c r="GUP45" s="762"/>
      <c r="GUQ45" s="762"/>
      <c r="GUR45" s="762"/>
      <c r="GUS45" s="762"/>
      <c r="GUT45" s="762"/>
      <c r="GUU45" s="762"/>
      <c r="GUV45" s="762"/>
      <c r="GUW45" s="762"/>
      <c r="GUX45" s="762"/>
      <c r="GUY45" s="762"/>
      <c r="GUZ45" s="762"/>
      <c r="GVA45" s="762"/>
      <c r="GVB45" s="762"/>
      <c r="GVC45" s="762"/>
      <c r="GVD45" s="762"/>
      <c r="GVE45" s="762"/>
      <c r="GVF45" s="762"/>
      <c r="GVG45" s="762"/>
      <c r="GVH45" s="762"/>
      <c r="GVI45" s="762"/>
      <c r="GVJ45" s="762"/>
      <c r="GVK45" s="762"/>
      <c r="GVL45" s="762"/>
      <c r="GVM45" s="762"/>
      <c r="GVN45" s="762"/>
      <c r="GVO45" s="762"/>
      <c r="GVP45" s="762"/>
      <c r="GVQ45" s="762"/>
      <c r="GVR45" s="762"/>
      <c r="GVS45" s="762"/>
      <c r="GVT45" s="762"/>
      <c r="GVU45" s="762"/>
      <c r="GVV45" s="762"/>
      <c r="GVW45" s="762"/>
      <c r="GVX45" s="762"/>
      <c r="GVY45" s="762"/>
      <c r="GVZ45" s="762"/>
      <c r="GWA45" s="762"/>
      <c r="GWB45" s="762"/>
      <c r="GWC45" s="762"/>
      <c r="GWD45" s="762"/>
      <c r="GWE45" s="762"/>
      <c r="GWF45" s="762"/>
      <c r="GWG45" s="762"/>
      <c r="GWH45" s="762"/>
      <c r="GWI45" s="762"/>
      <c r="GWJ45" s="762"/>
      <c r="GWK45" s="762"/>
      <c r="GWL45" s="762"/>
      <c r="GWM45" s="762"/>
      <c r="GWN45" s="762"/>
      <c r="GWO45" s="762"/>
      <c r="GWP45" s="762"/>
      <c r="GWQ45" s="762"/>
      <c r="GWR45" s="762"/>
      <c r="GWS45" s="762"/>
      <c r="GWT45" s="762"/>
      <c r="GWU45" s="762"/>
      <c r="GWV45" s="762"/>
      <c r="GWW45" s="762"/>
      <c r="GWX45" s="762"/>
      <c r="GWY45" s="762"/>
      <c r="GWZ45" s="762"/>
      <c r="GXA45" s="762"/>
      <c r="GXB45" s="762"/>
      <c r="GXC45" s="762"/>
      <c r="GXD45" s="762"/>
      <c r="GXE45" s="762"/>
      <c r="GXF45" s="762"/>
      <c r="GXG45" s="762"/>
      <c r="GXH45" s="762"/>
      <c r="GXI45" s="762"/>
      <c r="GXJ45" s="762"/>
      <c r="GXK45" s="762"/>
      <c r="GXL45" s="762"/>
      <c r="GXM45" s="762"/>
      <c r="GXN45" s="762"/>
      <c r="GXO45" s="762"/>
      <c r="GXP45" s="762"/>
      <c r="GXQ45" s="762"/>
      <c r="GXR45" s="762"/>
      <c r="GXS45" s="762"/>
      <c r="GXT45" s="762"/>
      <c r="GXU45" s="762"/>
      <c r="GXV45" s="762"/>
      <c r="GXW45" s="762"/>
      <c r="GXX45" s="762"/>
      <c r="GXY45" s="762"/>
      <c r="GXZ45" s="762"/>
      <c r="GYA45" s="762"/>
      <c r="GYB45" s="762"/>
      <c r="GYC45" s="762"/>
      <c r="GYD45" s="762"/>
      <c r="GYE45" s="762"/>
      <c r="GYF45" s="762"/>
      <c r="GYG45" s="762"/>
      <c r="GYH45" s="762"/>
      <c r="GYI45" s="762"/>
      <c r="GYJ45" s="762"/>
      <c r="GYK45" s="762"/>
      <c r="GYL45" s="762"/>
      <c r="GYM45" s="762"/>
      <c r="GYN45" s="762"/>
      <c r="GYO45" s="762"/>
      <c r="GYP45" s="762"/>
      <c r="GYQ45" s="762"/>
      <c r="GYR45" s="762"/>
      <c r="GYS45" s="762"/>
      <c r="GYT45" s="762"/>
      <c r="GYU45" s="762"/>
      <c r="GYV45" s="762"/>
      <c r="GYW45" s="762"/>
      <c r="GYX45" s="762"/>
      <c r="GYY45" s="762"/>
      <c r="GYZ45" s="762"/>
      <c r="GZA45" s="762"/>
      <c r="GZB45" s="762"/>
      <c r="GZC45" s="762"/>
      <c r="GZD45" s="762"/>
      <c r="GZE45" s="762"/>
      <c r="GZF45" s="762"/>
      <c r="GZG45" s="762"/>
      <c r="GZH45" s="762"/>
      <c r="GZI45" s="762"/>
      <c r="GZJ45" s="762"/>
      <c r="GZK45" s="762"/>
      <c r="GZL45" s="762"/>
      <c r="GZM45" s="762"/>
      <c r="GZN45" s="762"/>
      <c r="GZO45" s="762"/>
      <c r="GZP45" s="762"/>
      <c r="GZQ45" s="762"/>
      <c r="GZR45" s="762"/>
      <c r="GZS45" s="762"/>
      <c r="GZT45" s="762"/>
      <c r="GZU45" s="762"/>
      <c r="GZV45" s="762"/>
      <c r="GZW45" s="762"/>
      <c r="GZX45" s="762"/>
      <c r="GZY45" s="762"/>
      <c r="GZZ45" s="762"/>
      <c r="HAA45" s="762"/>
      <c r="HAB45" s="762"/>
      <c r="HAC45" s="762"/>
      <c r="HAD45" s="762"/>
      <c r="HAE45" s="762"/>
      <c r="HAF45" s="762"/>
      <c r="HAG45" s="762"/>
      <c r="HAH45" s="762"/>
      <c r="HAI45" s="762"/>
      <c r="HAJ45" s="762"/>
      <c r="HAK45" s="762"/>
      <c r="HAL45" s="762"/>
      <c r="HAM45" s="762"/>
      <c r="HAN45" s="762"/>
      <c r="HAO45" s="762"/>
      <c r="HAP45" s="762"/>
      <c r="HAQ45" s="762"/>
      <c r="HAR45" s="762"/>
      <c r="HAS45" s="762"/>
      <c r="HAT45" s="762"/>
      <c r="HAU45" s="762"/>
      <c r="HAV45" s="762"/>
      <c r="HAW45" s="762"/>
      <c r="HAX45" s="762"/>
      <c r="HAY45" s="762"/>
      <c r="HAZ45" s="762"/>
      <c r="HBA45" s="762"/>
      <c r="HBB45" s="762"/>
      <c r="HBC45" s="762"/>
      <c r="HBD45" s="762"/>
      <c r="HBE45" s="762"/>
      <c r="HBF45" s="762"/>
      <c r="HBG45" s="762"/>
      <c r="HBH45" s="762"/>
      <c r="HBI45" s="762"/>
      <c r="HBJ45" s="762"/>
      <c r="HBK45" s="762"/>
      <c r="HBL45" s="762"/>
      <c r="HBM45" s="762"/>
      <c r="HBN45" s="762"/>
      <c r="HBO45" s="762"/>
      <c r="HBP45" s="762"/>
      <c r="HBQ45" s="762"/>
      <c r="HBR45" s="762"/>
      <c r="HBS45" s="762"/>
      <c r="HBT45" s="762"/>
      <c r="HBU45" s="762"/>
      <c r="HBV45" s="762"/>
      <c r="HBW45" s="762"/>
      <c r="HBX45" s="762"/>
      <c r="HBY45" s="762"/>
      <c r="HBZ45" s="762"/>
      <c r="HCA45" s="762"/>
      <c r="HCB45" s="762"/>
      <c r="HCC45" s="762"/>
      <c r="HCD45" s="762"/>
      <c r="HCE45" s="762"/>
      <c r="HCF45" s="762"/>
      <c r="HCG45" s="762"/>
      <c r="HCH45" s="762"/>
      <c r="HCI45" s="762"/>
      <c r="HCJ45" s="762"/>
      <c r="HCK45" s="762"/>
      <c r="HCL45" s="762"/>
      <c r="HCM45" s="762"/>
      <c r="HCN45" s="762"/>
      <c r="HCO45" s="762"/>
      <c r="HCP45" s="762"/>
      <c r="HCQ45" s="762"/>
      <c r="HCR45" s="762"/>
      <c r="HCS45" s="762"/>
      <c r="HCT45" s="762"/>
      <c r="HCU45" s="762"/>
      <c r="HCV45" s="762"/>
      <c r="HCW45" s="762"/>
      <c r="HCX45" s="762"/>
      <c r="HCY45" s="762"/>
      <c r="HCZ45" s="762"/>
      <c r="HDA45" s="762"/>
      <c r="HDB45" s="762"/>
      <c r="HDC45" s="762"/>
      <c r="HDD45" s="762"/>
      <c r="HDE45" s="762"/>
      <c r="HDF45" s="762"/>
      <c r="HDG45" s="762"/>
      <c r="HDH45" s="762"/>
      <c r="HDI45" s="762"/>
      <c r="HDJ45" s="762"/>
      <c r="HDK45" s="762"/>
      <c r="HDL45" s="762"/>
      <c r="HDM45" s="762"/>
      <c r="HDN45" s="762"/>
      <c r="HDO45" s="762"/>
      <c r="HDP45" s="762"/>
      <c r="HDQ45" s="762"/>
      <c r="HDR45" s="762"/>
      <c r="HDS45" s="762"/>
      <c r="HDT45" s="762"/>
      <c r="HDU45" s="762"/>
      <c r="HDV45" s="762"/>
      <c r="HDW45" s="762"/>
      <c r="HDX45" s="762"/>
      <c r="HDY45" s="762"/>
      <c r="HDZ45" s="762"/>
      <c r="HEA45" s="762"/>
      <c r="HEB45" s="762"/>
      <c r="HEC45" s="762"/>
      <c r="HED45" s="762"/>
      <c r="HEE45" s="762"/>
      <c r="HEF45" s="762"/>
      <c r="HEG45" s="762"/>
      <c r="HEH45" s="762"/>
      <c r="HEI45" s="762"/>
      <c r="HEJ45" s="762"/>
      <c r="HEK45" s="762"/>
      <c r="HEL45" s="762"/>
      <c r="HEM45" s="762"/>
      <c r="HEN45" s="762"/>
      <c r="HEO45" s="762"/>
      <c r="HEP45" s="762"/>
      <c r="HEQ45" s="762"/>
      <c r="HER45" s="762"/>
      <c r="HES45" s="762"/>
      <c r="HET45" s="762"/>
      <c r="HEU45" s="762"/>
      <c r="HEV45" s="762"/>
      <c r="HEW45" s="762"/>
      <c r="HEX45" s="762"/>
      <c r="HEY45" s="762"/>
      <c r="HEZ45" s="762"/>
      <c r="HFA45" s="762"/>
      <c r="HFB45" s="762"/>
      <c r="HFC45" s="762"/>
      <c r="HFD45" s="762"/>
      <c r="HFE45" s="762"/>
      <c r="HFF45" s="762"/>
      <c r="HFG45" s="762"/>
      <c r="HFH45" s="762"/>
      <c r="HFI45" s="762"/>
      <c r="HFJ45" s="762"/>
      <c r="HFK45" s="762"/>
      <c r="HFL45" s="762"/>
      <c r="HFM45" s="762"/>
      <c r="HFN45" s="762"/>
      <c r="HFO45" s="762"/>
      <c r="HFP45" s="762"/>
      <c r="HFQ45" s="762"/>
      <c r="HFR45" s="762"/>
      <c r="HFS45" s="762"/>
      <c r="HFT45" s="762"/>
      <c r="HFU45" s="762"/>
      <c r="HFV45" s="762"/>
      <c r="HFW45" s="762"/>
      <c r="HFX45" s="762"/>
      <c r="HFY45" s="762"/>
      <c r="HFZ45" s="762"/>
      <c r="HGA45" s="762"/>
      <c r="HGB45" s="762"/>
      <c r="HGC45" s="762"/>
      <c r="HGD45" s="762"/>
      <c r="HGE45" s="762"/>
      <c r="HGF45" s="762"/>
      <c r="HGG45" s="762"/>
      <c r="HGH45" s="762"/>
      <c r="HGI45" s="762"/>
      <c r="HGJ45" s="762"/>
      <c r="HGK45" s="762"/>
      <c r="HGL45" s="762"/>
      <c r="HGM45" s="762"/>
      <c r="HGN45" s="762"/>
      <c r="HGO45" s="762"/>
      <c r="HGP45" s="762"/>
      <c r="HGQ45" s="762"/>
      <c r="HGR45" s="762"/>
      <c r="HGS45" s="762"/>
      <c r="HGT45" s="762"/>
      <c r="HGU45" s="762"/>
      <c r="HGV45" s="762"/>
      <c r="HGW45" s="762"/>
      <c r="HGX45" s="762"/>
      <c r="HGY45" s="762"/>
      <c r="HGZ45" s="762"/>
      <c r="HHA45" s="762"/>
      <c r="HHB45" s="762"/>
      <c r="HHC45" s="762"/>
      <c r="HHD45" s="762"/>
      <c r="HHE45" s="762"/>
      <c r="HHF45" s="762"/>
      <c r="HHG45" s="762"/>
      <c r="HHH45" s="762"/>
      <c r="HHI45" s="762"/>
      <c r="HHJ45" s="762"/>
      <c r="HHK45" s="762"/>
      <c r="HHL45" s="762"/>
      <c r="HHM45" s="762"/>
      <c r="HHN45" s="762"/>
      <c r="HHO45" s="762"/>
      <c r="HHP45" s="762"/>
      <c r="HHQ45" s="762"/>
      <c r="HHR45" s="762"/>
      <c r="HHS45" s="762"/>
      <c r="HHT45" s="762"/>
      <c r="HHU45" s="762"/>
      <c r="HHV45" s="762"/>
      <c r="HHW45" s="762"/>
      <c r="HHX45" s="762"/>
      <c r="HHY45" s="762"/>
      <c r="HHZ45" s="762"/>
      <c r="HIA45" s="762"/>
      <c r="HIB45" s="762"/>
      <c r="HIC45" s="762"/>
      <c r="HID45" s="762"/>
      <c r="HIE45" s="762"/>
      <c r="HIF45" s="762"/>
      <c r="HIG45" s="762"/>
      <c r="HIH45" s="762"/>
      <c r="HII45" s="762"/>
      <c r="HIJ45" s="762"/>
      <c r="HIK45" s="762"/>
      <c r="HIL45" s="762"/>
      <c r="HIM45" s="762"/>
      <c r="HIN45" s="762"/>
      <c r="HIO45" s="762"/>
      <c r="HIP45" s="762"/>
      <c r="HIQ45" s="762"/>
      <c r="HIR45" s="762"/>
      <c r="HIS45" s="762"/>
      <c r="HIT45" s="762"/>
      <c r="HIU45" s="762"/>
      <c r="HIV45" s="762"/>
      <c r="HIW45" s="762"/>
      <c r="HIX45" s="762"/>
      <c r="HIY45" s="762"/>
      <c r="HIZ45" s="762"/>
      <c r="HJA45" s="762"/>
      <c r="HJB45" s="762"/>
      <c r="HJC45" s="762"/>
      <c r="HJD45" s="762"/>
      <c r="HJE45" s="762"/>
      <c r="HJF45" s="762"/>
      <c r="HJG45" s="762"/>
      <c r="HJH45" s="762"/>
      <c r="HJI45" s="762"/>
      <c r="HJJ45" s="762"/>
      <c r="HJK45" s="762"/>
      <c r="HJL45" s="762"/>
      <c r="HJM45" s="762"/>
      <c r="HJN45" s="762"/>
      <c r="HJO45" s="762"/>
      <c r="HJP45" s="762"/>
      <c r="HJQ45" s="762"/>
      <c r="HJR45" s="762"/>
      <c r="HJS45" s="762"/>
      <c r="HJT45" s="762"/>
      <c r="HJU45" s="762"/>
      <c r="HJV45" s="762"/>
      <c r="HJW45" s="762"/>
      <c r="HJX45" s="762"/>
      <c r="HJY45" s="762"/>
      <c r="HJZ45" s="762"/>
      <c r="HKA45" s="762"/>
      <c r="HKB45" s="762"/>
      <c r="HKC45" s="762"/>
      <c r="HKD45" s="762"/>
      <c r="HKE45" s="762"/>
      <c r="HKF45" s="762"/>
      <c r="HKG45" s="762"/>
      <c r="HKH45" s="762"/>
      <c r="HKI45" s="762"/>
      <c r="HKJ45" s="762"/>
      <c r="HKK45" s="762"/>
      <c r="HKL45" s="762"/>
      <c r="HKM45" s="762"/>
      <c r="HKN45" s="762"/>
      <c r="HKO45" s="762"/>
      <c r="HKP45" s="762"/>
      <c r="HKQ45" s="762"/>
      <c r="HKR45" s="762"/>
      <c r="HKS45" s="762"/>
      <c r="HKT45" s="762"/>
      <c r="HKU45" s="762"/>
      <c r="HKV45" s="762"/>
      <c r="HKW45" s="762"/>
      <c r="HKX45" s="762"/>
      <c r="HKY45" s="762"/>
      <c r="HKZ45" s="762"/>
      <c r="HLA45" s="762"/>
      <c r="HLB45" s="762"/>
      <c r="HLC45" s="762"/>
      <c r="HLD45" s="762"/>
      <c r="HLE45" s="762"/>
      <c r="HLF45" s="762"/>
      <c r="HLG45" s="762"/>
      <c r="HLH45" s="762"/>
      <c r="HLI45" s="762"/>
      <c r="HLJ45" s="762"/>
      <c r="HLK45" s="762"/>
      <c r="HLL45" s="762"/>
      <c r="HLM45" s="762"/>
      <c r="HLN45" s="762"/>
      <c r="HLO45" s="762"/>
      <c r="HLP45" s="762"/>
      <c r="HLQ45" s="762"/>
      <c r="HLR45" s="762"/>
      <c r="HLS45" s="762"/>
      <c r="HLT45" s="762"/>
      <c r="HLU45" s="762"/>
      <c r="HLV45" s="762"/>
      <c r="HLW45" s="762"/>
      <c r="HLX45" s="762"/>
      <c r="HLY45" s="762"/>
      <c r="HLZ45" s="762"/>
      <c r="HMA45" s="762"/>
      <c r="HMB45" s="762"/>
      <c r="HMC45" s="762"/>
      <c r="HMD45" s="762"/>
      <c r="HME45" s="762"/>
      <c r="HMF45" s="762"/>
      <c r="HMG45" s="762"/>
      <c r="HMH45" s="762"/>
      <c r="HMI45" s="762"/>
      <c r="HMJ45" s="762"/>
      <c r="HMK45" s="762"/>
      <c r="HML45" s="762"/>
      <c r="HMM45" s="762"/>
      <c r="HMN45" s="762"/>
      <c r="HMO45" s="762"/>
      <c r="HMP45" s="762"/>
      <c r="HMQ45" s="762"/>
      <c r="HMR45" s="762"/>
      <c r="HMS45" s="762"/>
      <c r="HMT45" s="762"/>
      <c r="HMU45" s="762"/>
      <c r="HMV45" s="762"/>
      <c r="HMW45" s="762"/>
      <c r="HMX45" s="762"/>
      <c r="HMY45" s="762"/>
      <c r="HMZ45" s="762"/>
      <c r="HNA45" s="762"/>
      <c r="HNB45" s="762"/>
      <c r="HNC45" s="762"/>
      <c r="HND45" s="762"/>
      <c r="HNE45" s="762"/>
      <c r="HNF45" s="762"/>
      <c r="HNG45" s="762"/>
      <c r="HNH45" s="762"/>
      <c r="HNI45" s="762"/>
      <c r="HNJ45" s="762"/>
      <c r="HNK45" s="762"/>
      <c r="HNL45" s="762"/>
      <c r="HNM45" s="762"/>
      <c r="HNN45" s="762"/>
      <c r="HNO45" s="762"/>
      <c r="HNP45" s="762"/>
      <c r="HNQ45" s="762"/>
      <c r="HNR45" s="762"/>
      <c r="HNS45" s="762"/>
      <c r="HNT45" s="762"/>
      <c r="HNU45" s="762"/>
      <c r="HNV45" s="762"/>
      <c r="HNW45" s="762"/>
      <c r="HNX45" s="762"/>
      <c r="HNY45" s="762"/>
      <c r="HNZ45" s="762"/>
      <c r="HOA45" s="762"/>
      <c r="HOB45" s="762"/>
      <c r="HOC45" s="762"/>
      <c r="HOD45" s="762"/>
      <c r="HOE45" s="762"/>
      <c r="HOF45" s="762"/>
      <c r="HOG45" s="762"/>
      <c r="HOH45" s="762"/>
      <c r="HOI45" s="762"/>
      <c r="HOJ45" s="762"/>
      <c r="HOK45" s="762"/>
      <c r="HOL45" s="762"/>
      <c r="HOM45" s="762"/>
      <c r="HON45" s="762"/>
      <c r="HOO45" s="762"/>
      <c r="HOP45" s="762"/>
      <c r="HOQ45" s="762"/>
      <c r="HOR45" s="762"/>
      <c r="HOS45" s="762"/>
      <c r="HOT45" s="762"/>
      <c r="HOU45" s="762"/>
      <c r="HOV45" s="762"/>
      <c r="HOW45" s="762"/>
      <c r="HOX45" s="762"/>
      <c r="HOY45" s="762"/>
      <c r="HOZ45" s="762"/>
      <c r="HPA45" s="762"/>
      <c r="HPB45" s="762"/>
      <c r="HPC45" s="762"/>
      <c r="HPD45" s="762"/>
      <c r="HPE45" s="762"/>
      <c r="HPF45" s="762"/>
      <c r="HPG45" s="762"/>
      <c r="HPH45" s="762"/>
      <c r="HPI45" s="762"/>
      <c r="HPJ45" s="762"/>
      <c r="HPK45" s="762"/>
      <c r="HPL45" s="762"/>
      <c r="HPM45" s="762"/>
      <c r="HPN45" s="762"/>
      <c r="HPO45" s="762"/>
      <c r="HPP45" s="762"/>
      <c r="HPQ45" s="762"/>
      <c r="HPR45" s="762"/>
      <c r="HPS45" s="762"/>
      <c r="HPT45" s="762"/>
      <c r="HPU45" s="762"/>
      <c r="HPV45" s="762"/>
      <c r="HPW45" s="762"/>
      <c r="HPX45" s="762"/>
      <c r="HPY45" s="762"/>
      <c r="HPZ45" s="762"/>
      <c r="HQA45" s="762"/>
      <c r="HQB45" s="762"/>
      <c r="HQC45" s="762"/>
      <c r="HQD45" s="762"/>
      <c r="HQE45" s="762"/>
      <c r="HQF45" s="762"/>
      <c r="HQG45" s="762"/>
      <c r="HQH45" s="762"/>
      <c r="HQI45" s="762"/>
      <c r="HQJ45" s="762"/>
      <c r="HQK45" s="762"/>
      <c r="HQL45" s="762"/>
      <c r="HQM45" s="762"/>
      <c r="HQN45" s="762"/>
      <c r="HQO45" s="762"/>
      <c r="HQP45" s="762"/>
      <c r="HQQ45" s="762"/>
      <c r="HQR45" s="762"/>
      <c r="HQS45" s="762"/>
      <c r="HQT45" s="762"/>
      <c r="HQU45" s="762"/>
      <c r="HQV45" s="762"/>
      <c r="HQW45" s="762"/>
      <c r="HQX45" s="762"/>
      <c r="HQY45" s="762"/>
      <c r="HQZ45" s="762"/>
      <c r="HRA45" s="762"/>
      <c r="HRB45" s="762"/>
      <c r="HRC45" s="762"/>
      <c r="HRD45" s="762"/>
      <c r="HRE45" s="762"/>
      <c r="HRF45" s="762"/>
      <c r="HRG45" s="762"/>
      <c r="HRH45" s="762"/>
      <c r="HRI45" s="762"/>
      <c r="HRJ45" s="762"/>
      <c r="HRK45" s="762"/>
      <c r="HRL45" s="762"/>
      <c r="HRM45" s="762"/>
      <c r="HRN45" s="762"/>
      <c r="HRO45" s="762"/>
      <c r="HRP45" s="762"/>
      <c r="HRQ45" s="762"/>
      <c r="HRR45" s="762"/>
      <c r="HRS45" s="762"/>
      <c r="HRT45" s="762"/>
      <c r="HRU45" s="762"/>
      <c r="HRV45" s="762"/>
      <c r="HRW45" s="762"/>
      <c r="HRX45" s="762"/>
      <c r="HRY45" s="762"/>
      <c r="HRZ45" s="762"/>
      <c r="HSA45" s="762"/>
      <c r="HSB45" s="762"/>
      <c r="HSC45" s="762"/>
      <c r="HSD45" s="762"/>
      <c r="HSE45" s="762"/>
      <c r="HSF45" s="762"/>
      <c r="HSG45" s="762"/>
      <c r="HSH45" s="762"/>
      <c r="HSI45" s="762"/>
      <c r="HSJ45" s="762"/>
      <c r="HSK45" s="762"/>
      <c r="HSL45" s="762"/>
      <c r="HSM45" s="762"/>
      <c r="HSN45" s="762"/>
      <c r="HSO45" s="762"/>
      <c r="HSP45" s="762"/>
      <c r="HSQ45" s="762"/>
      <c r="HSR45" s="762"/>
      <c r="HSS45" s="762"/>
      <c r="HST45" s="762"/>
      <c r="HSU45" s="762"/>
      <c r="HSV45" s="762"/>
      <c r="HSW45" s="762"/>
      <c r="HSX45" s="762"/>
      <c r="HSY45" s="762"/>
      <c r="HSZ45" s="762"/>
      <c r="HTA45" s="762"/>
      <c r="HTB45" s="762"/>
      <c r="HTC45" s="762"/>
      <c r="HTD45" s="762"/>
      <c r="HTE45" s="762"/>
      <c r="HTF45" s="762"/>
      <c r="HTG45" s="762"/>
      <c r="HTH45" s="762"/>
      <c r="HTI45" s="762"/>
      <c r="HTJ45" s="762"/>
      <c r="HTK45" s="762"/>
      <c r="HTL45" s="762"/>
      <c r="HTM45" s="762"/>
      <c r="HTN45" s="762"/>
      <c r="HTO45" s="762"/>
      <c r="HTP45" s="762"/>
      <c r="HTQ45" s="762"/>
      <c r="HTR45" s="762"/>
      <c r="HTS45" s="762"/>
      <c r="HTT45" s="762"/>
      <c r="HTU45" s="762"/>
      <c r="HTV45" s="762"/>
      <c r="HTW45" s="762"/>
      <c r="HTX45" s="762"/>
      <c r="HTY45" s="762"/>
      <c r="HTZ45" s="762"/>
      <c r="HUA45" s="762"/>
      <c r="HUB45" s="762"/>
      <c r="HUC45" s="762"/>
      <c r="HUD45" s="762"/>
      <c r="HUE45" s="762"/>
      <c r="HUF45" s="762"/>
      <c r="HUG45" s="762"/>
      <c r="HUH45" s="762"/>
      <c r="HUI45" s="762"/>
      <c r="HUJ45" s="762"/>
      <c r="HUK45" s="762"/>
      <c r="HUL45" s="762"/>
      <c r="HUM45" s="762"/>
      <c r="HUN45" s="762"/>
      <c r="HUO45" s="762"/>
      <c r="HUP45" s="762"/>
      <c r="HUQ45" s="762"/>
      <c r="HUR45" s="762"/>
      <c r="HUS45" s="762"/>
      <c r="HUT45" s="762"/>
      <c r="HUU45" s="762"/>
      <c r="HUV45" s="762"/>
      <c r="HUW45" s="762"/>
      <c r="HUX45" s="762"/>
      <c r="HUY45" s="762"/>
      <c r="HUZ45" s="762"/>
      <c r="HVA45" s="762"/>
      <c r="HVB45" s="762"/>
      <c r="HVC45" s="762"/>
      <c r="HVD45" s="762"/>
      <c r="HVE45" s="762"/>
      <c r="HVF45" s="762"/>
      <c r="HVG45" s="762"/>
      <c r="HVH45" s="762"/>
      <c r="HVI45" s="762"/>
      <c r="HVJ45" s="762"/>
      <c r="HVK45" s="762"/>
      <c r="HVL45" s="762"/>
      <c r="HVM45" s="762"/>
      <c r="HVN45" s="762"/>
      <c r="HVO45" s="762"/>
      <c r="HVP45" s="762"/>
      <c r="HVQ45" s="762"/>
      <c r="HVR45" s="762"/>
      <c r="HVS45" s="762"/>
      <c r="HVT45" s="762"/>
      <c r="HVU45" s="762"/>
      <c r="HVV45" s="762"/>
      <c r="HVW45" s="762"/>
      <c r="HVX45" s="762"/>
      <c r="HVY45" s="762"/>
      <c r="HVZ45" s="762"/>
      <c r="HWA45" s="762"/>
      <c r="HWB45" s="762"/>
      <c r="HWC45" s="762"/>
      <c r="HWD45" s="762"/>
      <c r="HWE45" s="762"/>
      <c r="HWF45" s="762"/>
      <c r="HWG45" s="762"/>
      <c r="HWH45" s="762"/>
      <c r="HWI45" s="762"/>
      <c r="HWJ45" s="762"/>
      <c r="HWK45" s="762"/>
      <c r="HWL45" s="762"/>
      <c r="HWM45" s="762"/>
      <c r="HWN45" s="762"/>
      <c r="HWO45" s="762"/>
      <c r="HWP45" s="762"/>
      <c r="HWQ45" s="762"/>
      <c r="HWR45" s="762"/>
      <c r="HWS45" s="762"/>
      <c r="HWT45" s="762"/>
      <c r="HWU45" s="762"/>
      <c r="HWV45" s="762"/>
      <c r="HWW45" s="762"/>
      <c r="HWX45" s="762"/>
      <c r="HWY45" s="762"/>
      <c r="HWZ45" s="762"/>
      <c r="HXA45" s="762"/>
      <c r="HXB45" s="762"/>
      <c r="HXC45" s="762"/>
      <c r="HXD45" s="762"/>
      <c r="HXE45" s="762"/>
      <c r="HXF45" s="762"/>
      <c r="HXG45" s="762"/>
      <c r="HXH45" s="762"/>
      <c r="HXI45" s="762"/>
      <c r="HXJ45" s="762"/>
      <c r="HXK45" s="762"/>
      <c r="HXL45" s="762"/>
      <c r="HXM45" s="762"/>
      <c r="HXN45" s="762"/>
      <c r="HXO45" s="762"/>
      <c r="HXP45" s="762"/>
      <c r="HXQ45" s="762"/>
      <c r="HXR45" s="762"/>
      <c r="HXS45" s="762"/>
      <c r="HXT45" s="762"/>
      <c r="HXU45" s="762"/>
      <c r="HXV45" s="762"/>
      <c r="HXW45" s="762"/>
      <c r="HXX45" s="762"/>
      <c r="HXY45" s="762"/>
      <c r="HXZ45" s="762"/>
      <c r="HYA45" s="762"/>
      <c r="HYB45" s="762"/>
      <c r="HYC45" s="762"/>
      <c r="HYD45" s="762"/>
      <c r="HYE45" s="762"/>
      <c r="HYF45" s="762"/>
      <c r="HYG45" s="762"/>
      <c r="HYH45" s="762"/>
      <c r="HYI45" s="762"/>
      <c r="HYJ45" s="762"/>
      <c r="HYK45" s="762"/>
      <c r="HYL45" s="762"/>
      <c r="HYM45" s="762"/>
      <c r="HYN45" s="762"/>
      <c r="HYO45" s="762"/>
      <c r="HYP45" s="762"/>
      <c r="HYQ45" s="762"/>
      <c r="HYR45" s="762"/>
      <c r="HYS45" s="762"/>
      <c r="HYT45" s="762"/>
      <c r="HYU45" s="762"/>
      <c r="HYV45" s="762"/>
      <c r="HYW45" s="762"/>
      <c r="HYX45" s="762"/>
      <c r="HYY45" s="762"/>
      <c r="HYZ45" s="762"/>
      <c r="HZA45" s="762"/>
      <c r="HZB45" s="762"/>
      <c r="HZC45" s="762"/>
      <c r="HZD45" s="762"/>
      <c r="HZE45" s="762"/>
      <c r="HZF45" s="762"/>
      <c r="HZG45" s="762"/>
      <c r="HZH45" s="762"/>
      <c r="HZI45" s="762"/>
      <c r="HZJ45" s="762"/>
      <c r="HZK45" s="762"/>
      <c r="HZL45" s="762"/>
      <c r="HZM45" s="762"/>
      <c r="HZN45" s="762"/>
      <c r="HZO45" s="762"/>
      <c r="HZP45" s="762"/>
      <c r="HZQ45" s="762"/>
      <c r="HZR45" s="762"/>
      <c r="HZS45" s="762"/>
      <c r="HZT45" s="762"/>
      <c r="HZU45" s="762"/>
      <c r="HZV45" s="762"/>
      <c r="HZW45" s="762"/>
      <c r="HZX45" s="762"/>
      <c r="HZY45" s="762"/>
      <c r="HZZ45" s="762"/>
      <c r="IAA45" s="762"/>
      <c r="IAB45" s="762"/>
      <c r="IAC45" s="762"/>
      <c r="IAD45" s="762"/>
      <c r="IAE45" s="762"/>
      <c r="IAF45" s="762"/>
      <c r="IAG45" s="762"/>
      <c r="IAH45" s="762"/>
      <c r="IAI45" s="762"/>
      <c r="IAJ45" s="762"/>
      <c r="IAK45" s="762"/>
      <c r="IAL45" s="762"/>
      <c r="IAM45" s="762"/>
      <c r="IAN45" s="762"/>
      <c r="IAO45" s="762"/>
      <c r="IAP45" s="762"/>
      <c r="IAQ45" s="762"/>
      <c r="IAR45" s="762"/>
      <c r="IAS45" s="762"/>
      <c r="IAT45" s="762"/>
      <c r="IAU45" s="762"/>
      <c r="IAV45" s="762"/>
      <c r="IAW45" s="762"/>
      <c r="IAX45" s="762"/>
      <c r="IAY45" s="762"/>
      <c r="IAZ45" s="762"/>
      <c r="IBA45" s="762"/>
      <c r="IBB45" s="762"/>
      <c r="IBC45" s="762"/>
      <c r="IBD45" s="762"/>
      <c r="IBE45" s="762"/>
      <c r="IBF45" s="762"/>
      <c r="IBG45" s="762"/>
      <c r="IBH45" s="762"/>
      <c r="IBI45" s="762"/>
      <c r="IBJ45" s="762"/>
      <c r="IBK45" s="762"/>
      <c r="IBL45" s="762"/>
      <c r="IBM45" s="762"/>
      <c r="IBN45" s="762"/>
      <c r="IBO45" s="762"/>
      <c r="IBP45" s="762"/>
      <c r="IBQ45" s="762"/>
      <c r="IBR45" s="762"/>
      <c r="IBS45" s="762"/>
      <c r="IBT45" s="762"/>
      <c r="IBU45" s="762"/>
      <c r="IBV45" s="762"/>
      <c r="IBW45" s="762"/>
      <c r="IBX45" s="762"/>
      <c r="IBY45" s="762"/>
      <c r="IBZ45" s="762"/>
      <c r="ICA45" s="762"/>
      <c r="ICB45" s="762"/>
      <c r="ICC45" s="762"/>
      <c r="ICD45" s="762"/>
      <c r="ICE45" s="762"/>
      <c r="ICF45" s="762"/>
      <c r="ICG45" s="762"/>
      <c r="ICH45" s="762"/>
      <c r="ICI45" s="762"/>
      <c r="ICJ45" s="762"/>
      <c r="ICK45" s="762"/>
      <c r="ICL45" s="762"/>
      <c r="ICM45" s="762"/>
      <c r="ICN45" s="762"/>
      <c r="ICO45" s="762"/>
      <c r="ICP45" s="762"/>
      <c r="ICQ45" s="762"/>
      <c r="ICR45" s="762"/>
      <c r="ICS45" s="762"/>
      <c r="ICT45" s="762"/>
      <c r="ICU45" s="762"/>
      <c r="ICV45" s="762"/>
      <c r="ICW45" s="762"/>
      <c r="ICX45" s="762"/>
      <c r="ICY45" s="762"/>
      <c r="ICZ45" s="762"/>
      <c r="IDA45" s="762"/>
      <c r="IDB45" s="762"/>
      <c r="IDC45" s="762"/>
      <c r="IDD45" s="762"/>
      <c r="IDE45" s="762"/>
      <c r="IDF45" s="762"/>
      <c r="IDG45" s="762"/>
      <c r="IDH45" s="762"/>
      <c r="IDI45" s="762"/>
      <c r="IDJ45" s="762"/>
      <c r="IDK45" s="762"/>
      <c r="IDL45" s="762"/>
      <c r="IDM45" s="762"/>
      <c r="IDN45" s="762"/>
      <c r="IDO45" s="762"/>
      <c r="IDP45" s="762"/>
      <c r="IDQ45" s="762"/>
      <c r="IDR45" s="762"/>
      <c r="IDS45" s="762"/>
      <c r="IDT45" s="762"/>
      <c r="IDU45" s="762"/>
      <c r="IDV45" s="762"/>
      <c r="IDW45" s="762"/>
      <c r="IDX45" s="762"/>
      <c r="IDY45" s="762"/>
      <c r="IDZ45" s="762"/>
      <c r="IEA45" s="762"/>
      <c r="IEB45" s="762"/>
      <c r="IEC45" s="762"/>
      <c r="IED45" s="762"/>
      <c r="IEE45" s="762"/>
      <c r="IEF45" s="762"/>
      <c r="IEG45" s="762"/>
      <c r="IEH45" s="762"/>
      <c r="IEI45" s="762"/>
      <c r="IEJ45" s="762"/>
      <c r="IEK45" s="762"/>
      <c r="IEL45" s="762"/>
      <c r="IEM45" s="762"/>
      <c r="IEN45" s="762"/>
      <c r="IEO45" s="762"/>
      <c r="IEP45" s="762"/>
      <c r="IEQ45" s="762"/>
      <c r="IER45" s="762"/>
      <c r="IES45" s="762"/>
      <c r="IET45" s="762"/>
      <c r="IEU45" s="762"/>
      <c r="IEV45" s="762"/>
      <c r="IEW45" s="762"/>
      <c r="IEX45" s="762"/>
      <c r="IEY45" s="762"/>
      <c r="IEZ45" s="762"/>
      <c r="IFA45" s="762"/>
      <c r="IFB45" s="762"/>
      <c r="IFC45" s="762"/>
      <c r="IFD45" s="762"/>
      <c r="IFE45" s="762"/>
      <c r="IFF45" s="762"/>
      <c r="IFG45" s="762"/>
      <c r="IFH45" s="762"/>
      <c r="IFI45" s="762"/>
      <c r="IFJ45" s="762"/>
      <c r="IFK45" s="762"/>
      <c r="IFL45" s="762"/>
      <c r="IFM45" s="762"/>
      <c r="IFN45" s="762"/>
      <c r="IFO45" s="762"/>
      <c r="IFP45" s="762"/>
      <c r="IFQ45" s="762"/>
      <c r="IFR45" s="762"/>
      <c r="IFS45" s="762"/>
      <c r="IFT45" s="762"/>
      <c r="IFU45" s="762"/>
      <c r="IFV45" s="762"/>
      <c r="IFW45" s="762"/>
      <c r="IFX45" s="762"/>
      <c r="IFY45" s="762"/>
      <c r="IFZ45" s="762"/>
      <c r="IGA45" s="762"/>
      <c r="IGB45" s="762"/>
      <c r="IGC45" s="762"/>
      <c r="IGD45" s="762"/>
      <c r="IGE45" s="762"/>
      <c r="IGF45" s="762"/>
      <c r="IGG45" s="762"/>
      <c r="IGH45" s="762"/>
      <c r="IGI45" s="762"/>
      <c r="IGJ45" s="762"/>
      <c r="IGK45" s="762"/>
      <c r="IGL45" s="762"/>
      <c r="IGM45" s="762"/>
      <c r="IGN45" s="762"/>
      <c r="IGO45" s="762"/>
      <c r="IGP45" s="762"/>
      <c r="IGQ45" s="762"/>
      <c r="IGR45" s="762"/>
      <c r="IGS45" s="762"/>
      <c r="IGT45" s="762"/>
      <c r="IGU45" s="762"/>
      <c r="IGV45" s="762"/>
      <c r="IGW45" s="762"/>
      <c r="IGX45" s="762"/>
      <c r="IGY45" s="762"/>
      <c r="IGZ45" s="762"/>
      <c r="IHA45" s="762"/>
      <c r="IHB45" s="762"/>
      <c r="IHC45" s="762"/>
      <c r="IHD45" s="762"/>
      <c r="IHE45" s="762"/>
      <c r="IHF45" s="762"/>
      <c r="IHG45" s="762"/>
      <c r="IHH45" s="762"/>
      <c r="IHI45" s="762"/>
      <c r="IHJ45" s="762"/>
      <c r="IHK45" s="762"/>
      <c r="IHL45" s="762"/>
      <c r="IHM45" s="762"/>
      <c r="IHN45" s="762"/>
      <c r="IHO45" s="762"/>
      <c r="IHP45" s="762"/>
      <c r="IHQ45" s="762"/>
      <c r="IHR45" s="762"/>
      <c r="IHS45" s="762"/>
      <c r="IHT45" s="762"/>
      <c r="IHU45" s="762"/>
      <c r="IHV45" s="762"/>
      <c r="IHW45" s="762"/>
      <c r="IHX45" s="762"/>
      <c r="IHY45" s="762"/>
      <c r="IHZ45" s="762"/>
      <c r="IIA45" s="762"/>
      <c r="IIB45" s="762"/>
      <c r="IIC45" s="762"/>
      <c r="IID45" s="762"/>
      <c r="IIE45" s="762"/>
      <c r="IIF45" s="762"/>
      <c r="IIG45" s="762"/>
      <c r="IIH45" s="762"/>
      <c r="III45" s="762"/>
      <c r="IIJ45" s="762"/>
      <c r="IIK45" s="762"/>
      <c r="IIL45" s="762"/>
      <c r="IIM45" s="762"/>
      <c r="IIN45" s="762"/>
      <c r="IIO45" s="762"/>
      <c r="IIP45" s="762"/>
      <c r="IIQ45" s="762"/>
      <c r="IIR45" s="762"/>
      <c r="IIS45" s="762"/>
      <c r="IIT45" s="762"/>
      <c r="IIU45" s="762"/>
      <c r="IIV45" s="762"/>
      <c r="IIW45" s="762"/>
      <c r="IIX45" s="762"/>
      <c r="IIY45" s="762"/>
      <c r="IIZ45" s="762"/>
      <c r="IJA45" s="762"/>
      <c r="IJB45" s="762"/>
      <c r="IJC45" s="762"/>
      <c r="IJD45" s="762"/>
      <c r="IJE45" s="762"/>
      <c r="IJF45" s="762"/>
      <c r="IJG45" s="762"/>
      <c r="IJH45" s="762"/>
      <c r="IJI45" s="762"/>
      <c r="IJJ45" s="762"/>
      <c r="IJK45" s="762"/>
      <c r="IJL45" s="762"/>
      <c r="IJM45" s="762"/>
      <c r="IJN45" s="762"/>
      <c r="IJO45" s="762"/>
      <c r="IJP45" s="762"/>
      <c r="IJQ45" s="762"/>
      <c r="IJR45" s="762"/>
      <c r="IJS45" s="762"/>
      <c r="IJT45" s="762"/>
      <c r="IJU45" s="762"/>
      <c r="IJV45" s="762"/>
      <c r="IJW45" s="762"/>
      <c r="IJX45" s="762"/>
      <c r="IJY45" s="762"/>
      <c r="IJZ45" s="762"/>
      <c r="IKA45" s="762"/>
      <c r="IKB45" s="762"/>
      <c r="IKC45" s="762"/>
      <c r="IKD45" s="762"/>
      <c r="IKE45" s="762"/>
      <c r="IKF45" s="762"/>
      <c r="IKG45" s="762"/>
      <c r="IKH45" s="762"/>
      <c r="IKI45" s="762"/>
      <c r="IKJ45" s="762"/>
      <c r="IKK45" s="762"/>
      <c r="IKL45" s="762"/>
      <c r="IKM45" s="762"/>
      <c r="IKN45" s="762"/>
      <c r="IKO45" s="762"/>
      <c r="IKP45" s="762"/>
      <c r="IKQ45" s="762"/>
      <c r="IKR45" s="762"/>
      <c r="IKS45" s="762"/>
      <c r="IKT45" s="762"/>
      <c r="IKU45" s="762"/>
      <c r="IKV45" s="762"/>
      <c r="IKW45" s="762"/>
      <c r="IKX45" s="762"/>
      <c r="IKY45" s="762"/>
      <c r="IKZ45" s="762"/>
      <c r="ILA45" s="762"/>
      <c r="ILB45" s="762"/>
      <c r="ILC45" s="762"/>
      <c r="ILD45" s="762"/>
      <c r="ILE45" s="762"/>
      <c r="ILF45" s="762"/>
      <c r="ILG45" s="762"/>
      <c r="ILH45" s="762"/>
      <c r="ILI45" s="762"/>
      <c r="ILJ45" s="762"/>
      <c r="ILK45" s="762"/>
      <c r="ILL45" s="762"/>
      <c r="ILM45" s="762"/>
      <c r="ILN45" s="762"/>
      <c r="ILO45" s="762"/>
      <c r="ILP45" s="762"/>
      <c r="ILQ45" s="762"/>
      <c r="ILR45" s="762"/>
      <c r="ILS45" s="762"/>
      <c r="ILT45" s="762"/>
      <c r="ILU45" s="762"/>
      <c r="ILV45" s="762"/>
      <c r="ILW45" s="762"/>
      <c r="ILX45" s="762"/>
      <c r="ILY45" s="762"/>
      <c r="ILZ45" s="762"/>
      <c r="IMA45" s="762"/>
      <c r="IMB45" s="762"/>
      <c r="IMC45" s="762"/>
      <c r="IMD45" s="762"/>
      <c r="IME45" s="762"/>
      <c r="IMF45" s="762"/>
      <c r="IMG45" s="762"/>
      <c r="IMH45" s="762"/>
      <c r="IMI45" s="762"/>
      <c r="IMJ45" s="762"/>
      <c r="IMK45" s="762"/>
      <c r="IML45" s="762"/>
      <c r="IMM45" s="762"/>
      <c r="IMN45" s="762"/>
      <c r="IMO45" s="762"/>
      <c r="IMP45" s="762"/>
      <c r="IMQ45" s="762"/>
      <c r="IMR45" s="762"/>
      <c r="IMS45" s="762"/>
      <c r="IMT45" s="762"/>
      <c r="IMU45" s="762"/>
      <c r="IMV45" s="762"/>
      <c r="IMW45" s="762"/>
      <c r="IMX45" s="762"/>
      <c r="IMY45" s="762"/>
      <c r="IMZ45" s="762"/>
      <c r="INA45" s="762"/>
      <c r="INB45" s="762"/>
      <c r="INC45" s="762"/>
      <c r="IND45" s="762"/>
      <c r="INE45" s="762"/>
      <c r="INF45" s="762"/>
      <c r="ING45" s="762"/>
      <c r="INH45" s="762"/>
      <c r="INI45" s="762"/>
      <c r="INJ45" s="762"/>
      <c r="INK45" s="762"/>
      <c r="INL45" s="762"/>
      <c r="INM45" s="762"/>
      <c r="INN45" s="762"/>
      <c r="INO45" s="762"/>
      <c r="INP45" s="762"/>
      <c r="INQ45" s="762"/>
      <c r="INR45" s="762"/>
      <c r="INS45" s="762"/>
      <c r="INT45" s="762"/>
      <c r="INU45" s="762"/>
      <c r="INV45" s="762"/>
      <c r="INW45" s="762"/>
      <c r="INX45" s="762"/>
      <c r="INY45" s="762"/>
      <c r="INZ45" s="762"/>
      <c r="IOA45" s="762"/>
      <c r="IOB45" s="762"/>
      <c r="IOC45" s="762"/>
      <c r="IOD45" s="762"/>
      <c r="IOE45" s="762"/>
      <c r="IOF45" s="762"/>
      <c r="IOG45" s="762"/>
      <c r="IOH45" s="762"/>
      <c r="IOI45" s="762"/>
      <c r="IOJ45" s="762"/>
      <c r="IOK45" s="762"/>
      <c r="IOL45" s="762"/>
      <c r="IOM45" s="762"/>
      <c r="ION45" s="762"/>
      <c r="IOO45" s="762"/>
      <c r="IOP45" s="762"/>
      <c r="IOQ45" s="762"/>
      <c r="IOR45" s="762"/>
      <c r="IOS45" s="762"/>
      <c r="IOT45" s="762"/>
      <c r="IOU45" s="762"/>
      <c r="IOV45" s="762"/>
      <c r="IOW45" s="762"/>
      <c r="IOX45" s="762"/>
      <c r="IOY45" s="762"/>
      <c r="IOZ45" s="762"/>
      <c r="IPA45" s="762"/>
      <c r="IPB45" s="762"/>
      <c r="IPC45" s="762"/>
      <c r="IPD45" s="762"/>
      <c r="IPE45" s="762"/>
      <c r="IPF45" s="762"/>
      <c r="IPG45" s="762"/>
      <c r="IPH45" s="762"/>
      <c r="IPI45" s="762"/>
      <c r="IPJ45" s="762"/>
      <c r="IPK45" s="762"/>
      <c r="IPL45" s="762"/>
      <c r="IPM45" s="762"/>
      <c r="IPN45" s="762"/>
      <c r="IPO45" s="762"/>
      <c r="IPP45" s="762"/>
      <c r="IPQ45" s="762"/>
      <c r="IPR45" s="762"/>
      <c r="IPS45" s="762"/>
      <c r="IPT45" s="762"/>
      <c r="IPU45" s="762"/>
      <c r="IPV45" s="762"/>
      <c r="IPW45" s="762"/>
      <c r="IPX45" s="762"/>
      <c r="IPY45" s="762"/>
      <c r="IPZ45" s="762"/>
      <c r="IQA45" s="762"/>
      <c r="IQB45" s="762"/>
      <c r="IQC45" s="762"/>
      <c r="IQD45" s="762"/>
      <c r="IQE45" s="762"/>
      <c r="IQF45" s="762"/>
      <c r="IQG45" s="762"/>
      <c r="IQH45" s="762"/>
      <c r="IQI45" s="762"/>
      <c r="IQJ45" s="762"/>
      <c r="IQK45" s="762"/>
      <c r="IQL45" s="762"/>
      <c r="IQM45" s="762"/>
      <c r="IQN45" s="762"/>
      <c r="IQO45" s="762"/>
      <c r="IQP45" s="762"/>
      <c r="IQQ45" s="762"/>
      <c r="IQR45" s="762"/>
      <c r="IQS45" s="762"/>
      <c r="IQT45" s="762"/>
      <c r="IQU45" s="762"/>
      <c r="IQV45" s="762"/>
      <c r="IQW45" s="762"/>
      <c r="IQX45" s="762"/>
      <c r="IQY45" s="762"/>
      <c r="IQZ45" s="762"/>
      <c r="IRA45" s="762"/>
      <c r="IRB45" s="762"/>
      <c r="IRC45" s="762"/>
      <c r="IRD45" s="762"/>
      <c r="IRE45" s="762"/>
      <c r="IRF45" s="762"/>
      <c r="IRG45" s="762"/>
      <c r="IRH45" s="762"/>
      <c r="IRI45" s="762"/>
      <c r="IRJ45" s="762"/>
      <c r="IRK45" s="762"/>
      <c r="IRL45" s="762"/>
      <c r="IRM45" s="762"/>
      <c r="IRN45" s="762"/>
      <c r="IRO45" s="762"/>
      <c r="IRP45" s="762"/>
      <c r="IRQ45" s="762"/>
      <c r="IRR45" s="762"/>
      <c r="IRS45" s="762"/>
      <c r="IRT45" s="762"/>
      <c r="IRU45" s="762"/>
      <c r="IRV45" s="762"/>
      <c r="IRW45" s="762"/>
      <c r="IRX45" s="762"/>
      <c r="IRY45" s="762"/>
      <c r="IRZ45" s="762"/>
      <c r="ISA45" s="762"/>
      <c r="ISB45" s="762"/>
      <c r="ISC45" s="762"/>
      <c r="ISD45" s="762"/>
      <c r="ISE45" s="762"/>
      <c r="ISF45" s="762"/>
      <c r="ISG45" s="762"/>
      <c r="ISH45" s="762"/>
      <c r="ISI45" s="762"/>
      <c r="ISJ45" s="762"/>
      <c r="ISK45" s="762"/>
      <c r="ISL45" s="762"/>
      <c r="ISM45" s="762"/>
      <c r="ISN45" s="762"/>
      <c r="ISO45" s="762"/>
      <c r="ISP45" s="762"/>
      <c r="ISQ45" s="762"/>
      <c r="ISR45" s="762"/>
      <c r="ISS45" s="762"/>
      <c r="IST45" s="762"/>
      <c r="ISU45" s="762"/>
      <c r="ISV45" s="762"/>
      <c r="ISW45" s="762"/>
      <c r="ISX45" s="762"/>
      <c r="ISY45" s="762"/>
      <c r="ISZ45" s="762"/>
      <c r="ITA45" s="762"/>
      <c r="ITB45" s="762"/>
      <c r="ITC45" s="762"/>
      <c r="ITD45" s="762"/>
      <c r="ITE45" s="762"/>
      <c r="ITF45" s="762"/>
      <c r="ITG45" s="762"/>
      <c r="ITH45" s="762"/>
      <c r="ITI45" s="762"/>
      <c r="ITJ45" s="762"/>
      <c r="ITK45" s="762"/>
      <c r="ITL45" s="762"/>
      <c r="ITM45" s="762"/>
      <c r="ITN45" s="762"/>
      <c r="ITO45" s="762"/>
      <c r="ITP45" s="762"/>
      <c r="ITQ45" s="762"/>
      <c r="ITR45" s="762"/>
      <c r="ITS45" s="762"/>
      <c r="ITT45" s="762"/>
      <c r="ITU45" s="762"/>
      <c r="ITV45" s="762"/>
      <c r="ITW45" s="762"/>
      <c r="ITX45" s="762"/>
      <c r="ITY45" s="762"/>
      <c r="ITZ45" s="762"/>
      <c r="IUA45" s="762"/>
      <c r="IUB45" s="762"/>
      <c r="IUC45" s="762"/>
      <c r="IUD45" s="762"/>
      <c r="IUE45" s="762"/>
      <c r="IUF45" s="762"/>
      <c r="IUG45" s="762"/>
      <c r="IUH45" s="762"/>
      <c r="IUI45" s="762"/>
      <c r="IUJ45" s="762"/>
      <c r="IUK45" s="762"/>
      <c r="IUL45" s="762"/>
      <c r="IUM45" s="762"/>
      <c r="IUN45" s="762"/>
      <c r="IUO45" s="762"/>
      <c r="IUP45" s="762"/>
      <c r="IUQ45" s="762"/>
      <c r="IUR45" s="762"/>
      <c r="IUS45" s="762"/>
      <c r="IUT45" s="762"/>
      <c r="IUU45" s="762"/>
      <c r="IUV45" s="762"/>
      <c r="IUW45" s="762"/>
      <c r="IUX45" s="762"/>
      <c r="IUY45" s="762"/>
      <c r="IUZ45" s="762"/>
      <c r="IVA45" s="762"/>
      <c r="IVB45" s="762"/>
      <c r="IVC45" s="762"/>
      <c r="IVD45" s="762"/>
      <c r="IVE45" s="762"/>
      <c r="IVF45" s="762"/>
      <c r="IVG45" s="762"/>
      <c r="IVH45" s="762"/>
      <c r="IVI45" s="762"/>
      <c r="IVJ45" s="762"/>
      <c r="IVK45" s="762"/>
      <c r="IVL45" s="762"/>
      <c r="IVM45" s="762"/>
      <c r="IVN45" s="762"/>
      <c r="IVO45" s="762"/>
      <c r="IVP45" s="762"/>
      <c r="IVQ45" s="762"/>
      <c r="IVR45" s="762"/>
      <c r="IVS45" s="762"/>
      <c r="IVT45" s="762"/>
      <c r="IVU45" s="762"/>
      <c r="IVV45" s="762"/>
      <c r="IVW45" s="762"/>
      <c r="IVX45" s="762"/>
      <c r="IVY45" s="762"/>
      <c r="IVZ45" s="762"/>
      <c r="IWA45" s="762"/>
      <c r="IWB45" s="762"/>
      <c r="IWC45" s="762"/>
      <c r="IWD45" s="762"/>
      <c r="IWE45" s="762"/>
      <c r="IWF45" s="762"/>
      <c r="IWG45" s="762"/>
      <c r="IWH45" s="762"/>
      <c r="IWI45" s="762"/>
      <c r="IWJ45" s="762"/>
      <c r="IWK45" s="762"/>
      <c r="IWL45" s="762"/>
      <c r="IWM45" s="762"/>
      <c r="IWN45" s="762"/>
      <c r="IWO45" s="762"/>
      <c r="IWP45" s="762"/>
      <c r="IWQ45" s="762"/>
      <c r="IWR45" s="762"/>
      <c r="IWS45" s="762"/>
      <c r="IWT45" s="762"/>
      <c r="IWU45" s="762"/>
      <c r="IWV45" s="762"/>
      <c r="IWW45" s="762"/>
      <c r="IWX45" s="762"/>
      <c r="IWY45" s="762"/>
      <c r="IWZ45" s="762"/>
      <c r="IXA45" s="762"/>
      <c r="IXB45" s="762"/>
      <c r="IXC45" s="762"/>
      <c r="IXD45" s="762"/>
      <c r="IXE45" s="762"/>
      <c r="IXF45" s="762"/>
      <c r="IXG45" s="762"/>
      <c r="IXH45" s="762"/>
      <c r="IXI45" s="762"/>
      <c r="IXJ45" s="762"/>
      <c r="IXK45" s="762"/>
      <c r="IXL45" s="762"/>
      <c r="IXM45" s="762"/>
      <c r="IXN45" s="762"/>
      <c r="IXO45" s="762"/>
      <c r="IXP45" s="762"/>
      <c r="IXQ45" s="762"/>
      <c r="IXR45" s="762"/>
      <c r="IXS45" s="762"/>
      <c r="IXT45" s="762"/>
      <c r="IXU45" s="762"/>
      <c r="IXV45" s="762"/>
      <c r="IXW45" s="762"/>
      <c r="IXX45" s="762"/>
      <c r="IXY45" s="762"/>
      <c r="IXZ45" s="762"/>
      <c r="IYA45" s="762"/>
      <c r="IYB45" s="762"/>
      <c r="IYC45" s="762"/>
      <c r="IYD45" s="762"/>
      <c r="IYE45" s="762"/>
      <c r="IYF45" s="762"/>
      <c r="IYG45" s="762"/>
      <c r="IYH45" s="762"/>
      <c r="IYI45" s="762"/>
      <c r="IYJ45" s="762"/>
      <c r="IYK45" s="762"/>
      <c r="IYL45" s="762"/>
      <c r="IYM45" s="762"/>
      <c r="IYN45" s="762"/>
      <c r="IYO45" s="762"/>
      <c r="IYP45" s="762"/>
      <c r="IYQ45" s="762"/>
      <c r="IYR45" s="762"/>
      <c r="IYS45" s="762"/>
      <c r="IYT45" s="762"/>
      <c r="IYU45" s="762"/>
      <c r="IYV45" s="762"/>
      <c r="IYW45" s="762"/>
      <c r="IYX45" s="762"/>
      <c r="IYY45" s="762"/>
      <c r="IYZ45" s="762"/>
      <c r="IZA45" s="762"/>
      <c r="IZB45" s="762"/>
      <c r="IZC45" s="762"/>
      <c r="IZD45" s="762"/>
      <c r="IZE45" s="762"/>
      <c r="IZF45" s="762"/>
      <c r="IZG45" s="762"/>
      <c r="IZH45" s="762"/>
      <c r="IZI45" s="762"/>
      <c r="IZJ45" s="762"/>
      <c r="IZK45" s="762"/>
      <c r="IZL45" s="762"/>
      <c r="IZM45" s="762"/>
      <c r="IZN45" s="762"/>
      <c r="IZO45" s="762"/>
      <c r="IZP45" s="762"/>
      <c r="IZQ45" s="762"/>
      <c r="IZR45" s="762"/>
      <c r="IZS45" s="762"/>
      <c r="IZT45" s="762"/>
      <c r="IZU45" s="762"/>
      <c r="IZV45" s="762"/>
      <c r="IZW45" s="762"/>
      <c r="IZX45" s="762"/>
      <c r="IZY45" s="762"/>
      <c r="IZZ45" s="762"/>
      <c r="JAA45" s="762"/>
      <c r="JAB45" s="762"/>
      <c r="JAC45" s="762"/>
      <c r="JAD45" s="762"/>
      <c r="JAE45" s="762"/>
      <c r="JAF45" s="762"/>
      <c r="JAG45" s="762"/>
      <c r="JAH45" s="762"/>
      <c r="JAI45" s="762"/>
      <c r="JAJ45" s="762"/>
      <c r="JAK45" s="762"/>
      <c r="JAL45" s="762"/>
      <c r="JAM45" s="762"/>
      <c r="JAN45" s="762"/>
      <c r="JAO45" s="762"/>
      <c r="JAP45" s="762"/>
      <c r="JAQ45" s="762"/>
      <c r="JAR45" s="762"/>
      <c r="JAS45" s="762"/>
      <c r="JAT45" s="762"/>
      <c r="JAU45" s="762"/>
      <c r="JAV45" s="762"/>
      <c r="JAW45" s="762"/>
      <c r="JAX45" s="762"/>
      <c r="JAY45" s="762"/>
      <c r="JAZ45" s="762"/>
      <c r="JBA45" s="762"/>
      <c r="JBB45" s="762"/>
      <c r="JBC45" s="762"/>
      <c r="JBD45" s="762"/>
      <c r="JBE45" s="762"/>
      <c r="JBF45" s="762"/>
      <c r="JBG45" s="762"/>
      <c r="JBH45" s="762"/>
      <c r="JBI45" s="762"/>
      <c r="JBJ45" s="762"/>
      <c r="JBK45" s="762"/>
      <c r="JBL45" s="762"/>
      <c r="JBM45" s="762"/>
      <c r="JBN45" s="762"/>
      <c r="JBO45" s="762"/>
      <c r="JBP45" s="762"/>
      <c r="JBQ45" s="762"/>
      <c r="JBR45" s="762"/>
      <c r="JBS45" s="762"/>
      <c r="JBT45" s="762"/>
      <c r="JBU45" s="762"/>
      <c r="JBV45" s="762"/>
      <c r="JBW45" s="762"/>
      <c r="JBX45" s="762"/>
      <c r="JBY45" s="762"/>
      <c r="JBZ45" s="762"/>
      <c r="JCA45" s="762"/>
      <c r="JCB45" s="762"/>
      <c r="JCC45" s="762"/>
      <c r="JCD45" s="762"/>
      <c r="JCE45" s="762"/>
      <c r="JCF45" s="762"/>
      <c r="JCG45" s="762"/>
      <c r="JCH45" s="762"/>
      <c r="JCI45" s="762"/>
      <c r="JCJ45" s="762"/>
      <c r="JCK45" s="762"/>
      <c r="JCL45" s="762"/>
      <c r="JCM45" s="762"/>
      <c r="JCN45" s="762"/>
      <c r="JCO45" s="762"/>
      <c r="JCP45" s="762"/>
      <c r="JCQ45" s="762"/>
      <c r="JCR45" s="762"/>
      <c r="JCS45" s="762"/>
      <c r="JCT45" s="762"/>
      <c r="JCU45" s="762"/>
      <c r="JCV45" s="762"/>
      <c r="JCW45" s="762"/>
      <c r="JCX45" s="762"/>
      <c r="JCY45" s="762"/>
      <c r="JCZ45" s="762"/>
      <c r="JDA45" s="762"/>
      <c r="JDB45" s="762"/>
      <c r="JDC45" s="762"/>
      <c r="JDD45" s="762"/>
      <c r="JDE45" s="762"/>
      <c r="JDF45" s="762"/>
      <c r="JDG45" s="762"/>
      <c r="JDH45" s="762"/>
      <c r="JDI45" s="762"/>
      <c r="JDJ45" s="762"/>
      <c r="JDK45" s="762"/>
      <c r="JDL45" s="762"/>
      <c r="JDM45" s="762"/>
      <c r="JDN45" s="762"/>
      <c r="JDO45" s="762"/>
      <c r="JDP45" s="762"/>
      <c r="JDQ45" s="762"/>
      <c r="JDR45" s="762"/>
      <c r="JDS45" s="762"/>
      <c r="JDT45" s="762"/>
      <c r="JDU45" s="762"/>
      <c r="JDV45" s="762"/>
      <c r="JDW45" s="762"/>
      <c r="JDX45" s="762"/>
      <c r="JDY45" s="762"/>
      <c r="JDZ45" s="762"/>
      <c r="JEA45" s="762"/>
      <c r="JEB45" s="762"/>
      <c r="JEC45" s="762"/>
      <c r="JED45" s="762"/>
      <c r="JEE45" s="762"/>
      <c r="JEF45" s="762"/>
      <c r="JEG45" s="762"/>
      <c r="JEH45" s="762"/>
      <c r="JEI45" s="762"/>
      <c r="JEJ45" s="762"/>
      <c r="JEK45" s="762"/>
      <c r="JEL45" s="762"/>
      <c r="JEM45" s="762"/>
      <c r="JEN45" s="762"/>
      <c r="JEO45" s="762"/>
      <c r="JEP45" s="762"/>
      <c r="JEQ45" s="762"/>
      <c r="JER45" s="762"/>
      <c r="JES45" s="762"/>
      <c r="JET45" s="762"/>
      <c r="JEU45" s="762"/>
      <c r="JEV45" s="762"/>
      <c r="JEW45" s="762"/>
      <c r="JEX45" s="762"/>
      <c r="JEY45" s="762"/>
      <c r="JEZ45" s="762"/>
      <c r="JFA45" s="762"/>
      <c r="JFB45" s="762"/>
      <c r="JFC45" s="762"/>
      <c r="JFD45" s="762"/>
      <c r="JFE45" s="762"/>
      <c r="JFF45" s="762"/>
      <c r="JFG45" s="762"/>
      <c r="JFH45" s="762"/>
      <c r="JFI45" s="762"/>
      <c r="JFJ45" s="762"/>
      <c r="JFK45" s="762"/>
      <c r="JFL45" s="762"/>
      <c r="JFM45" s="762"/>
      <c r="JFN45" s="762"/>
      <c r="JFO45" s="762"/>
      <c r="JFP45" s="762"/>
      <c r="JFQ45" s="762"/>
      <c r="JFR45" s="762"/>
      <c r="JFS45" s="762"/>
      <c r="JFT45" s="762"/>
      <c r="JFU45" s="762"/>
      <c r="JFV45" s="762"/>
      <c r="JFW45" s="762"/>
      <c r="JFX45" s="762"/>
      <c r="JFY45" s="762"/>
      <c r="JFZ45" s="762"/>
      <c r="JGA45" s="762"/>
      <c r="JGB45" s="762"/>
      <c r="JGC45" s="762"/>
      <c r="JGD45" s="762"/>
      <c r="JGE45" s="762"/>
      <c r="JGF45" s="762"/>
      <c r="JGG45" s="762"/>
      <c r="JGH45" s="762"/>
      <c r="JGI45" s="762"/>
      <c r="JGJ45" s="762"/>
      <c r="JGK45" s="762"/>
      <c r="JGL45" s="762"/>
      <c r="JGM45" s="762"/>
      <c r="JGN45" s="762"/>
      <c r="JGO45" s="762"/>
      <c r="JGP45" s="762"/>
      <c r="JGQ45" s="762"/>
      <c r="JGR45" s="762"/>
      <c r="JGS45" s="762"/>
      <c r="JGT45" s="762"/>
      <c r="JGU45" s="762"/>
      <c r="JGV45" s="762"/>
      <c r="JGW45" s="762"/>
      <c r="JGX45" s="762"/>
      <c r="JGY45" s="762"/>
      <c r="JGZ45" s="762"/>
      <c r="JHA45" s="762"/>
      <c r="JHB45" s="762"/>
      <c r="JHC45" s="762"/>
      <c r="JHD45" s="762"/>
      <c r="JHE45" s="762"/>
      <c r="JHF45" s="762"/>
      <c r="JHG45" s="762"/>
      <c r="JHH45" s="762"/>
      <c r="JHI45" s="762"/>
      <c r="JHJ45" s="762"/>
      <c r="JHK45" s="762"/>
      <c r="JHL45" s="762"/>
      <c r="JHM45" s="762"/>
      <c r="JHN45" s="762"/>
      <c r="JHO45" s="762"/>
      <c r="JHP45" s="762"/>
      <c r="JHQ45" s="762"/>
      <c r="JHR45" s="762"/>
      <c r="JHS45" s="762"/>
      <c r="JHT45" s="762"/>
      <c r="JHU45" s="762"/>
      <c r="JHV45" s="762"/>
      <c r="JHW45" s="762"/>
      <c r="JHX45" s="762"/>
      <c r="JHY45" s="762"/>
      <c r="JHZ45" s="762"/>
      <c r="JIA45" s="762"/>
      <c r="JIB45" s="762"/>
      <c r="JIC45" s="762"/>
      <c r="JID45" s="762"/>
      <c r="JIE45" s="762"/>
      <c r="JIF45" s="762"/>
      <c r="JIG45" s="762"/>
      <c r="JIH45" s="762"/>
      <c r="JII45" s="762"/>
      <c r="JIJ45" s="762"/>
      <c r="JIK45" s="762"/>
      <c r="JIL45" s="762"/>
      <c r="JIM45" s="762"/>
      <c r="JIN45" s="762"/>
      <c r="JIO45" s="762"/>
      <c r="JIP45" s="762"/>
      <c r="JIQ45" s="762"/>
      <c r="JIR45" s="762"/>
      <c r="JIS45" s="762"/>
      <c r="JIT45" s="762"/>
      <c r="JIU45" s="762"/>
      <c r="JIV45" s="762"/>
      <c r="JIW45" s="762"/>
      <c r="JIX45" s="762"/>
      <c r="JIY45" s="762"/>
      <c r="JIZ45" s="762"/>
      <c r="JJA45" s="762"/>
      <c r="JJB45" s="762"/>
      <c r="JJC45" s="762"/>
      <c r="JJD45" s="762"/>
      <c r="JJE45" s="762"/>
      <c r="JJF45" s="762"/>
      <c r="JJG45" s="762"/>
      <c r="JJH45" s="762"/>
      <c r="JJI45" s="762"/>
      <c r="JJJ45" s="762"/>
      <c r="JJK45" s="762"/>
      <c r="JJL45" s="762"/>
      <c r="JJM45" s="762"/>
      <c r="JJN45" s="762"/>
      <c r="JJO45" s="762"/>
      <c r="JJP45" s="762"/>
      <c r="JJQ45" s="762"/>
      <c r="JJR45" s="762"/>
      <c r="JJS45" s="762"/>
      <c r="JJT45" s="762"/>
      <c r="JJU45" s="762"/>
      <c r="JJV45" s="762"/>
      <c r="JJW45" s="762"/>
      <c r="JJX45" s="762"/>
      <c r="JJY45" s="762"/>
      <c r="JJZ45" s="762"/>
      <c r="JKA45" s="762"/>
      <c r="JKB45" s="762"/>
      <c r="JKC45" s="762"/>
      <c r="JKD45" s="762"/>
      <c r="JKE45" s="762"/>
      <c r="JKF45" s="762"/>
      <c r="JKG45" s="762"/>
      <c r="JKH45" s="762"/>
      <c r="JKI45" s="762"/>
      <c r="JKJ45" s="762"/>
      <c r="JKK45" s="762"/>
      <c r="JKL45" s="762"/>
      <c r="JKM45" s="762"/>
      <c r="JKN45" s="762"/>
      <c r="JKO45" s="762"/>
      <c r="JKP45" s="762"/>
      <c r="JKQ45" s="762"/>
      <c r="JKR45" s="762"/>
      <c r="JKS45" s="762"/>
      <c r="JKT45" s="762"/>
      <c r="JKU45" s="762"/>
      <c r="JKV45" s="762"/>
      <c r="JKW45" s="762"/>
      <c r="JKX45" s="762"/>
      <c r="JKY45" s="762"/>
      <c r="JKZ45" s="762"/>
      <c r="JLA45" s="762"/>
      <c r="JLB45" s="762"/>
      <c r="JLC45" s="762"/>
      <c r="JLD45" s="762"/>
      <c r="JLE45" s="762"/>
      <c r="JLF45" s="762"/>
      <c r="JLG45" s="762"/>
      <c r="JLH45" s="762"/>
      <c r="JLI45" s="762"/>
      <c r="JLJ45" s="762"/>
      <c r="JLK45" s="762"/>
      <c r="JLL45" s="762"/>
      <c r="JLM45" s="762"/>
      <c r="JLN45" s="762"/>
      <c r="JLO45" s="762"/>
      <c r="JLP45" s="762"/>
      <c r="JLQ45" s="762"/>
      <c r="JLR45" s="762"/>
      <c r="JLS45" s="762"/>
      <c r="JLT45" s="762"/>
      <c r="JLU45" s="762"/>
      <c r="JLV45" s="762"/>
      <c r="JLW45" s="762"/>
      <c r="JLX45" s="762"/>
      <c r="JLY45" s="762"/>
      <c r="JLZ45" s="762"/>
      <c r="JMA45" s="762"/>
      <c r="JMB45" s="762"/>
      <c r="JMC45" s="762"/>
      <c r="JMD45" s="762"/>
      <c r="JME45" s="762"/>
      <c r="JMF45" s="762"/>
      <c r="JMG45" s="762"/>
      <c r="JMH45" s="762"/>
      <c r="JMI45" s="762"/>
      <c r="JMJ45" s="762"/>
      <c r="JMK45" s="762"/>
      <c r="JML45" s="762"/>
      <c r="JMM45" s="762"/>
      <c r="JMN45" s="762"/>
      <c r="JMO45" s="762"/>
      <c r="JMP45" s="762"/>
      <c r="JMQ45" s="762"/>
      <c r="JMR45" s="762"/>
      <c r="JMS45" s="762"/>
      <c r="JMT45" s="762"/>
      <c r="JMU45" s="762"/>
      <c r="JMV45" s="762"/>
      <c r="JMW45" s="762"/>
      <c r="JMX45" s="762"/>
      <c r="JMY45" s="762"/>
      <c r="JMZ45" s="762"/>
      <c r="JNA45" s="762"/>
      <c r="JNB45" s="762"/>
      <c r="JNC45" s="762"/>
      <c r="JND45" s="762"/>
      <c r="JNE45" s="762"/>
      <c r="JNF45" s="762"/>
      <c r="JNG45" s="762"/>
      <c r="JNH45" s="762"/>
      <c r="JNI45" s="762"/>
      <c r="JNJ45" s="762"/>
      <c r="JNK45" s="762"/>
      <c r="JNL45" s="762"/>
      <c r="JNM45" s="762"/>
      <c r="JNN45" s="762"/>
      <c r="JNO45" s="762"/>
      <c r="JNP45" s="762"/>
      <c r="JNQ45" s="762"/>
      <c r="JNR45" s="762"/>
      <c r="JNS45" s="762"/>
      <c r="JNT45" s="762"/>
      <c r="JNU45" s="762"/>
      <c r="JNV45" s="762"/>
      <c r="JNW45" s="762"/>
      <c r="JNX45" s="762"/>
      <c r="JNY45" s="762"/>
      <c r="JNZ45" s="762"/>
      <c r="JOA45" s="762"/>
      <c r="JOB45" s="762"/>
      <c r="JOC45" s="762"/>
      <c r="JOD45" s="762"/>
      <c r="JOE45" s="762"/>
      <c r="JOF45" s="762"/>
      <c r="JOG45" s="762"/>
      <c r="JOH45" s="762"/>
      <c r="JOI45" s="762"/>
      <c r="JOJ45" s="762"/>
      <c r="JOK45" s="762"/>
      <c r="JOL45" s="762"/>
      <c r="JOM45" s="762"/>
      <c r="JON45" s="762"/>
      <c r="JOO45" s="762"/>
      <c r="JOP45" s="762"/>
      <c r="JOQ45" s="762"/>
      <c r="JOR45" s="762"/>
      <c r="JOS45" s="762"/>
      <c r="JOT45" s="762"/>
      <c r="JOU45" s="762"/>
      <c r="JOV45" s="762"/>
      <c r="JOW45" s="762"/>
      <c r="JOX45" s="762"/>
      <c r="JOY45" s="762"/>
      <c r="JOZ45" s="762"/>
      <c r="JPA45" s="762"/>
      <c r="JPB45" s="762"/>
      <c r="JPC45" s="762"/>
      <c r="JPD45" s="762"/>
      <c r="JPE45" s="762"/>
      <c r="JPF45" s="762"/>
      <c r="JPG45" s="762"/>
      <c r="JPH45" s="762"/>
      <c r="JPI45" s="762"/>
      <c r="JPJ45" s="762"/>
      <c r="JPK45" s="762"/>
      <c r="JPL45" s="762"/>
      <c r="JPM45" s="762"/>
      <c r="JPN45" s="762"/>
      <c r="JPO45" s="762"/>
      <c r="JPP45" s="762"/>
      <c r="JPQ45" s="762"/>
      <c r="JPR45" s="762"/>
      <c r="JPS45" s="762"/>
      <c r="JPT45" s="762"/>
      <c r="JPU45" s="762"/>
      <c r="JPV45" s="762"/>
      <c r="JPW45" s="762"/>
      <c r="JPX45" s="762"/>
      <c r="JPY45" s="762"/>
      <c r="JPZ45" s="762"/>
      <c r="JQA45" s="762"/>
      <c r="JQB45" s="762"/>
      <c r="JQC45" s="762"/>
      <c r="JQD45" s="762"/>
      <c r="JQE45" s="762"/>
      <c r="JQF45" s="762"/>
      <c r="JQG45" s="762"/>
      <c r="JQH45" s="762"/>
      <c r="JQI45" s="762"/>
      <c r="JQJ45" s="762"/>
      <c r="JQK45" s="762"/>
      <c r="JQL45" s="762"/>
      <c r="JQM45" s="762"/>
      <c r="JQN45" s="762"/>
      <c r="JQO45" s="762"/>
      <c r="JQP45" s="762"/>
      <c r="JQQ45" s="762"/>
      <c r="JQR45" s="762"/>
      <c r="JQS45" s="762"/>
      <c r="JQT45" s="762"/>
      <c r="JQU45" s="762"/>
      <c r="JQV45" s="762"/>
      <c r="JQW45" s="762"/>
      <c r="JQX45" s="762"/>
      <c r="JQY45" s="762"/>
      <c r="JQZ45" s="762"/>
      <c r="JRA45" s="762"/>
      <c r="JRB45" s="762"/>
      <c r="JRC45" s="762"/>
      <c r="JRD45" s="762"/>
      <c r="JRE45" s="762"/>
      <c r="JRF45" s="762"/>
      <c r="JRG45" s="762"/>
      <c r="JRH45" s="762"/>
      <c r="JRI45" s="762"/>
      <c r="JRJ45" s="762"/>
      <c r="JRK45" s="762"/>
      <c r="JRL45" s="762"/>
      <c r="JRM45" s="762"/>
      <c r="JRN45" s="762"/>
      <c r="JRO45" s="762"/>
      <c r="JRP45" s="762"/>
      <c r="JRQ45" s="762"/>
      <c r="JRR45" s="762"/>
      <c r="JRS45" s="762"/>
      <c r="JRT45" s="762"/>
      <c r="JRU45" s="762"/>
      <c r="JRV45" s="762"/>
      <c r="JRW45" s="762"/>
      <c r="JRX45" s="762"/>
      <c r="JRY45" s="762"/>
      <c r="JRZ45" s="762"/>
      <c r="JSA45" s="762"/>
      <c r="JSB45" s="762"/>
      <c r="JSC45" s="762"/>
      <c r="JSD45" s="762"/>
      <c r="JSE45" s="762"/>
      <c r="JSF45" s="762"/>
      <c r="JSG45" s="762"/>
      <c r="JSH45" s="762"/>
      <c r="JSI45" s="762"/>
      <c r="JSJ45" s="762"/>
      <c r="JSK45" s="762"/>
      <c r="JSL45" s="762"/>
      <c r="JSM45" s="762"/>
      <c r="JSN45" s="762"/>
      <c r="JSO45" s="762"/>
      <c r="JSP45" s="762"/>
      <c r="JSQ45" s="762"/>
      <c r="JSR45" s="762"/>
      <c r="JSS45" s="762"/>
      <c r="JST45" s="762"/>
      <c r="JSU45" s="762"/>
      <c r="JSV45" s="762"/>
      <c r="JSW45" s="762"/>
      <c r="JSX45" s="762"/>
      <c r="JSY45" s="762"/>
      <c r="JSZ45" s="762"/>
      <c r="JTA45" s="762"/>
      <c r="JTB45" s="762"/>
      <c r="JTC45" s="762"/>
      <c r="JTD45" s="762"/>
      <c r="JTE45" s="762"/>
      <c r="JTF45" s="762"/>
      <c r="JTG45" s="762"/>
      <c r="JTH45" s="762"/>
      <c r="JTI45" s="762"/>
      <c r="JTJ45" s="762"/>
      <c r="JTK45" s="762"/>
      <c r="JTL45" s="762"/>
      <c r="JTM45" s="762"/>
      <c r="JTN45" s="762"/>
      <c r="JTO45" s="762"/>
      <c r="JTP45" s="762"/>
      <c r="JTQ45" s="762"/>
      <c r="JTR45" s="762"/>
      <c r="JTS45" s="762"/>
      <c r="JTT45" s="762"/>
      <c r="JTU45" s="762"/>
      <c r="JTV45" s="762"/>
      <c r="JTW45" s="762"/>
      <c r="JTX45" s="762"/>
      <c r="JTY45" s="762"/>
      <c r="JTZ45" s="762"/>
      <c r="JUA45" s="762"/>
      <c r="JUB45" s="762"/>
      <c r="JUC45" s="762"/>
      <c r="JUD45" s="762"/>
      <c r="JUE45" s="762"/>
      <c r="JUF45" s="762"/>
      <c r="JUG45" s="762"/>
      <c r="JUH45" s="762"/>
      <c r="JUI45" s="762"/>
      <c r="JUJ45" s="762"/>
      <c r="JUK45" s="762"/>
      <c r="JUL45" s="762"/>
      <c r="JUM45" s="762"/>
      <c r="JUN45" s="762"/>
      <c r="JUO45" s="762"/>
      <c r="JUP45" s="762"/>
      <c r="JUQ45" s="762"/>
      <c r="JUR45" s="762"/>
      <c r="JUS45" s="762"/>
      <c r="JUT45" s="762"/>
      <c r="JUU45" s="762"/>
      <c r="JUV45" s="762"/>
      <c r="JUW45" s="762"/>
      <c r="JUX45" s="762"/>
      <c r="JUY45" s="762"/>
      <c r="JUZ45" s="762"/>
      <c r="JVA45" s="762"/>
      <c r="JVB45" s="762"/>
      <c r="JVC45" s="762"/>
      <c r="JVD45" s="762"/>
      <c r="JVE45" s="762"/>
      <c r="JVF45" s="762"/>
      <c r="JVG45" s="762"/>
      <c r="JVH45" s="762"/>
      <c r="JVI45" s="762"/>
      <c r="JVJ45" s="762"/>
      <c r="JVK45" s="762"/>
      <c r="JVL45" s="762"/>
      <c r="JVM45" s="762"/>
      <c r="JVN45" s="762"/>
      <c r="JVO45" s="762"/>
      <c r="JVP45" s="762"/>
      <c r="JVQ45" s="762"/>
      <c r="JVR45" s="762"/>
      <c r="JVS45" s="762"/>
      <c r="JVT45" s="762"/>
      <c r="JVU45" s="762"/>
      <c r="JVV45" s="762"/>
      <c r="JVW45" s="762"/>
      <c r="JVX45" s="762"/>
      <c r="JVY45" s="762"/>
      <c r="JVZ45" s="762"/>
      <c r="JWA45" s="762"/>
      <c r="JWB45" s="762"/>
      <c r="JWC45" s="762"/>
      <c r="JWD45" s="762"/>
      <c r="JWE45" s="762"/>
      <c r="JWF45" s="762"/>
      <c r="JWG45" s="762"/>
      <c r="JWH45" s="762"/>
      <c r="JWI45" s="762"/>
      <c r="JWJ45" s="762"/>
      <c r="JWK45" s="762"/>
      <c r="JWL45" s="762"/>
      <c r="JWM45" s="762"/>
      <c r="JWN45" s="762"/>
      <c r="JWO45" s="762"/>
      <c r="JWP45" s="762"/>
      <c r="JWQ45" s="762"/>
      <c r="JWR45" s="762"/>
      <c r="JWS45" s="762"/>
      <c r="JWT45" s="762"/>
      <c r="JWU45" s="762"/>
      <c r="JWV45" s="762"/>
      <c r="JWW45" s="762"/>
      <c r="JWX45" s="762"/>
      <c r="JWY45" s="762"/>
      <c r="JWZ45" s="762"/>
      <c r="JXA45" s="762"/>
      <c r="JXB45" s="762"/>
      <c r="JXC45" s="762"/>
      <c r="JXD45" s="762"/>
      <c r="JXE45" s="762"/>
      <c r="JXF45" s="762"/>
      <c r="JXG45" s="762"/>
      <c r="JXH45" s="762"/>
      <c r="JXI45" s="762"/>
      <c r="JXJ45" s="762"/>
      <c r="JXK45" s="762"/>
      <c r="JXL45" s="762"/>
      <c r="JXM45" s="762"/>
      <c r="JXN45" s="762"/>
      <c r="JXO45" s="762"/>
      <c r="JXP45" s="762"/>
      <c r="JXQ45" s="762"/>
      <c r="JXR45" s="762"/>
      <c r="JXS45" s="762"/>
      <c r="JXT45" s="762"/>
      <c r="JXU45" s="762"/>
      <c r="JXV45" s="762"/>
      <c r="JXW45" s="762"/>
      <c r="JXX45" s="762"/>
      <c r="JXY45" s="762"/>
      <c r="JXZ45" s="762"/>
      <c r="JYA45" s="762"/>
      <c r="JYB45" s="762"/>
      <c r="JYC45" s="762"/>
      <c r="JYD45" s="762"/>
      <c r="JYE45" s="762"/>
      <c r="JYF45" s="762"/>
      <c r="JYG45" s="762"/>
      <c r="JYH45" s="762"/>
      <c r="JYI45" s="762"/>
      <c r="JYJ45" s="762"/>
      <c r="JYK45" s="762"/>
      <c r="JYL45" s="762"/>
      <c r="JYM45" s="762"/>
      <c r="JYN45" s="762"/>
      <c r="JYO45" s="762"/>
      <c r="JYP45" s="762"/>
      <c r="JYQ45" s="762"/>
      <c r="JYR45" s="762"/>
      <c r="JYS45" s="762"/>
      <c r="JYT45" s="762"/>
      <c r="JYU45" s="762"/>
      <c r="JYV45" s="762"/>
      <c r="JYW45" s="762"/>
      <c r="JYX45" s="762"/>
      <c r="JYY45" s="762"/>
      <c r="JYZ45" s="762"/>
      <c r="JZA45" s="762"/>
      <c r="JZB45" s="762"/>
      <c r="JZC45" s="762"/>
      <c r="JZD45" s="762"/>
      <c r="JZE45" s="762"/>
      <c r="JZF45" s="762"/>
      <c r="JZG45" s="762"/>
      <c r="JZH45" s="762"/>
      <c r="JZI45" s="762"/>
      <c r="JZJ45" s="762"/>
      <c r="JZK45" s="762"/>
      <c r="JZL45" s="762"/>
      <c r="JZM45" s="762"/>
      <c r="JZN45" s="762"/>
      <c r="JZO45" s="762"/>
      <c r="JZP45" s="762"/>
      <c r="JZQ45" s="762"/>
      <c r="JZR45" s="762"/>
      <c r="JZS45" s="762"/>
      <c r="JZT45" s="762"/>
      <c r="JZU45" s="762"/>
      <c r="JZV45" s="762"/>
      <c r="JZW45" s="762"/>
      <c r="JZX45" s="762"/>
      <c r="JZY45" s="762"/>
      <c r="JZZ45" s="762"/>
      <c r="KAA45" s="762"/>
      <c r="KAB45" s="762"/>
      <c r="KAC45" s="762"/>
      <c r="KAD45" s="762"/>
      <c r="KAE45" s="762"/>
      <c r="KAF45" s="762"/>
      <c r="KAG45" s="762"/>
      <c r="KAH45" s="762"/>
      <c r="KAI45" s="762"/>
      <c r="KAJ45" s="762"/>
      <c r="KAK45" s="762"/>
      <c r="KAL45" s="762"/>
      <c r="KAM45" s="762"/>
      <c r="KAN45" s="762"/>
      <c r="KAO45" s="762"/>
      <c r="KAP45" s="762"/>
      <c r="KAQ45" s="762"/>
      <c r="KAR45" s="762"/>
      <c r="KAS45" s="762"/>
      <c r="KAT45" s="762"/>
      <c r="KAU45" s="762"/>
      <c r="KAV45" s="762"/>
      <c r="KAW45" s="762"/>
      <c r="KAX45" s="762"/>
      <c r="KAY45" s="762"/>
      <c r="KAZ45" s="762"/>
      <c r="KBA45" s="762"/>
      <c r="KBB45" s="762"/>
      <c r="KBC45" s="762"/>
      <c r="KBD45" s="762"/>
      <c r="KBE45" s="762"/>
      <c r="KBF45" s="762"/>
      <c r="KBG45" s="762"/>
      <c r="KBH45" s="762"/>
      <c r="KBI45" s="762"/>
      <c r="KBJ45" s="762"/>
      <c r="KBK45" s="762"/>
      <c r="KBL45" s="762"/>
      <c r="KBM45" s="762"/>
      <c r="KBN45" s="762"/>
      <c r="KBO45" s="762"/>
      <c r="KBP45" s="762"/>
      <c r="KBQ45" s="762"/>
      <c r="KBR45" s="762"/>
      <c r="KBS45" s="762"/>
      <c r="KBT45" s="762"/>
      <c r="KBU45" s="762"/>
      <c r="KBV45" s="762"/>
      <c r="KBW45" s="762"/>
      <c r="KBX45" s="762"/>
      <c r="KBY45" s="762"/>
      <c r="KBZ45" s="762"/>
      <c r="KCA45" s="762"/>
      <c r="KCB45" s="762"/>
      <c r="KCC45" s="762"/>
      <c r="KCD45" s="762"/>
      <c r="KCE45" s="762"/>
      <c r="KCF45" s="762"/>
      <c r="KCG45" s="762"/>
      <c r="KCH45" s="762"/>
      <c r="KCI45" s="762"/>
      <c r="KCJ45" s="762"/>
      <c r="KCK45" s="762"/>
      <c r="KCL45" s="762"/>
      <c r="KCM45" s="762"/>
      <c r="KCN45" s="762"/>
      <c r="KCO45" s="762"/>
      <c r="KCP45" s="762"/>
      <c r="KCQ45" s="762"/>
      <c r="KCR45" s="762"/>
      <c r="KCS45" s="762"/>
      <c r="KCT45" s="762"/>
      <c r="KCU45" s="762"/>
      <c r="KCV45" s="762"/>
      <c r="KCW45" s="762"/>
      <c r="KCX45" s="762"/>
      <c r="KCY45" s="762"/>
      <c r="KCZ45" s="762"/>
      <c r="KDA45" s="762"/>
      <c r="KDB45" s="762"/>
      <c r="KDC45" s="762"/>
      <c r="KDD45" s="762"/>
      <c r="KDE45" s="762"/>
      <c r="KDF45" s="762"/>
      <c r="KDG45" s="762"/>
      <c r="KDH45" s="762"/>
      <c r="KDI45" s="762"/>
      <c r="KDJ45" s="762"/>
      <c r="KDK45" s="762"/>
      <c r="KDL45" s="762"/>
      <c r="KDM45" s="762"/>
      <c r="KDN45" s="762"/>
      <c r="KDO45" s="762"/>
      <c r="KDP45" s="762"/>
      <c r="KDQ45" s="762"/>
      <c r="KDR45" s="762"/>
      <c r="KDS45" s="762"/>
      <c r="KDT45" s="762"/>
      <c r="KDU45" s="762"/>
      <c r="KDV45" s="762"/>
      <c r="KDW45" s="762"/>
      <c r="KDX45" s="762"/>
      <c r="KDY45" s="762"/>
      <c r="KDZ45" s="762"/>
      <c r="KEA45" s="762"/>
      <c r="KEB45" s="762"/>
      <c r="KEC45" s="762"/>
      <c r="KED45" s="762"/>
      <c r="KEE45" s="762"/>
      <c r="KEF45" s="762"/>
      <c r="KEG45" s="762"/>
      <c r="KEH45" s="762"/>
      <c r="KEI45" s="762"/>
      <c r="KEJ45" s="762"/>
      <c r="KEK45" s="762"/>
      <c r="KEL45" s="762"/>
      <c r="KEM45" s="762"/>
      <c r="KEN45" s="762"/>
      <c r="KEO45" s="762"/>
      <c r="KEP45" s="762"/>
      <c r="KEQ45" s="762"/>
      <c r="KER45" s="762"/>
      <c r="KES45" s="762"/>
      <c r="KET45" s="762"/>
      <c r="KEU45" s="762"/>
      <c r="KEV45" s="762"/>
      <c r="KEW45" s="762"/>
      <c r="KEX45" s="762"/>
      <c r="KEY45" s="762"/>
      <c r="KEZ45" s="762"/>
      <c r="KFA45" s="762"/>
      <c r="KFB45" s="762"/>
      <c r="KFC45" s="762"/>
      <c r="KFD45" s="762"/>
      <c r="KFE45" s="762"/>
      <c r="KFF45" s="762"/>
      <c r="KFG45" s="762"/>
      <c r="KFH45" s="762"/>
      <c r="KFI45" s="762"/>
      <c r="KFJ45" s="762"/>
      <c r="KFK45" s="762"/>
      <c r="KFL45" s="762"/>
      <c r="KFM45" s="762"/>
      <c r="KFN45" s="762"/>
      <c r="KFO45" s="762"/>
      <c r="KFP45" s="762"/>
      <c r="KFQ45" s="762"/>
      <c r="KFR45" s="762"/>
      <c r="KFS45" s="762"/>
      <c r="KFT45" s="762"/>
      <c r="KFU45" s="762"/>
      <c r="KFV45" s="762"/>
      <c r="KFW45" s="762"/>
      <c r="KFX45" s="762"/>
      <c r="KFY45" s="762"/>
      <c r="KFZ45" s="762"/>
      <c r="KGA45" s="762"/>
      <c r="KGB45" s="762"/>
      <c r="KGC45" s="762"/>
      <c r="KGD45" s="762"/>
      <c r="KGE45" s="762"/>
      <c r="KGF45" s="762"/>
      <c r="KGG45" s="762"/>
      <c r="KGH45" s="762"/>
      <c r="KGI45" s="762"/>
      <c r="KGJ45" s="762"/>
      <c r="KGK45" s="762"/>
      <c r="KGL45" s="762"/>
      <c r="KGM45" s="762"/>
      <c r="KGN45" s="762"/>
      <c r="KGO45" s="762"/>
      <c r="KGP45" s="762"/>
      <c r="KGQ45" s="762"/>
      <c r="KGR45" s="762"/>
      <c r="KGS45" s="762"/>
      <c r="KGT45" s="762"/>
      <c r="KGU45" s="762"/>
      <c r="KGV45" s="762"/>
      <c r="KGW45" s="762"/>
      <c r="KGX45" s="762"/>
      <c r="KGY45" s="762"/>
      <c r="KGZ45" s="762"/>
      <c r="KHA45" s="762"/>
      <c r="KHB45" s="762"/>
      <c r="KHC45" s="762"/>
      <c r="KHD45" s="762"/>
      <c r="KHE45" s="762"/>
      <c r="KHF45" s="762"/>
      <c r="KHG45" s="762"/>
      <c r="KHH45" s="762"/>
      <c r="KHI45" s="762"/>
      <c r="KHJ45" s="762"/>
      <c r="KHK45" s="762"/>
      <c r="KHL45" s="762"/>
      <c r="KHM45" s="762"/>
      <c r="KHN45" s="762"/>
      <c r="KHO45" s="762"/>
      <c r="KHP45" s="762"/>
      <c r="KHQ45" s="762"/>
      <c r="KHR45" s="762"/>
      <c r="KHS45" s="762"/>
      <c r="KHT45" s="762"/>
      <c r="KHU45" s="762"/>
      <c r="KHV45" s="762"/>
      <c r="KHW45" s="762"/>
      <c r="KHX45" s="762"/>
      <c r="KHY45" s="762"/>
      <c r="KHZ45" s="762"/>
      <c r="KIA45" s="762"/>
      <c r="KIB45" s="762"/>
      <c r="KIC45" s="762"/>
      <c r="KID45" s="762"/>
      <c r="KIE45" s="762"/>
      <c r="KIF45" s="762"/>
      <c r="KIG45" s="762"/>
      <c r="KIH45" s="762"/>
      <c r="KII45" s="762"/>
      <c r="KIJ45" s="762"/>
      <c r="KIK45" s="762"/>
      <c r="KIL45" s="762"/>
      <c r="KIM45" s="762"/>
      <c r="KIN45" s="762"/>
      <c r="KIO45" s="762"/>
      <c r="KIP45" s="762"/>
      <c r="KIQ45" s="762"/>
      <c r="KIR45" s="762"/>
      <c r="KIS45" s="762"/>
      <c r="KIT45" s="762"/>
      <c r="KIU45" s="762"/>
      <c r="KIV45" s="762"/>
      <c r="KIW45" s="762"/>
      <c r="KIX45" s="762"/>
      <c r="KIY45" s="762"/>
      <c r="KIZ45" s="762"/>
      <c r="KJA45" s="762"/>
      <c r="KJB45" s="762"/>
      <c r="KJC45" s="762"/>
      <c r="KJD45" s="762"/>
      <c r="KJE45" s="762"/>
      <c r="KJF45" s="762"/>
      <c r="KJG45" s="762"/>
      <c r="KJH45" s="762"/>
      <c r="KJI45" s="762"/>
      <c r="KJJ45" s="762"/>
      <c r="KJK45" s="762"/>
      <c r="KJL45" s="762"/>
      <c r="KJM45" s="762"/>
      <c r="KJN45" s="762"/>
      <c r="KJO45" s="762"/>
      <c r="KJP45" s="762"/>
      <c r="KJQ45" s="762"/>
      <c r="KJR45" s="762"/>
      <c r="KJS45" s="762"/>
      <c r="KJT45" s="762"/>
      <c r="KJU45" s="762"/>
      <c r="KJV45" s="762"/>
      <c r="KJW45" s="762"/>
      <c r="KJX45" s="762"/>
      <c r="KJY45" s="762"/>
      <c r="KJZ45" s="762"/>
      <c r="KKA45" s="762"/>
      <c r="KKB45" s="762"/>
      <c r="KKC45" s="762"/>
      <c r="KKD45" s="762"/>
      <c r="KKE45" s="762"/>
      <c r="KKF45" s="762"/>
      <c r="KKG45" s="762"/>
      <c r="KKH45" s="762"/>
      <c r="KKI45" s="762"/>
      <c r="KKJ45" s="762"/>
      <c r="KKK45" s="762"/>
      <c r="KKL45" s="762"/>
      <c r="KKM45" s="762"/>
      <c r="KKN45" s="762"/>
      <c r="KKO45" s="762"/>
      <c r="KKP45" s="762"/>
      <c r="KKQ45" s="762"/>
      <c r="KKR45" s="762"/>
      <c r="KKS45" s="762"/>
      <c r="KKT45" s="762"/>
      <c r="KKU45" s="762"/>
      <c r="KKV45" s="762"/>
      <c r="KKW45" s="762"/>
      <c r="KKX45" s="762"/>
      <c r="KKY45" s="762"/>
      <c r="KKZ45" s="762"/>
      <c r="KLA45" s="762"/>
      <c r="KLB45" s="762"/>
      <c r="KLC45" s="762"/>
      <c r="KLD45" s="762"/>
      <c r="KLE45" s="762"/>
      <c r="KLF45" s="762"/>
      <c r="KLG45" s="762"/>
      <c r="KLH45" s="762"/>
      <c r="KLI45" s="762"/>
      <c r="KLJ45" s="762"/>
      <c r="KLK45" s="762"/>
      <c r="KLL45" s="762"/>
      <c r="KLM45" s="762"/>
      <c r="KLN45" s="762"/>
      <c r="KLO45" s="762"/>
      <c r="KLP45" s="762"/>
      <c r="KLQ45" s="762"/>
      <c r="KLR45" s="762"/>
      <c r="KLS45" s="762"/>
      <c r="KLT45" s="762"/>
      <c r="KLU45" s="762"/>
      <c r="KLV45" s="762"/>
      <c r="KLW45" s="762"/>
      <c r="KLX45" s="762"/>
      <c r="KLY45" s="762"/>
      <c r="KLZ45" s="762"/>
      <c r="KMA45" s="762"/>
      <c r="KMB45" s="762"/>
      <c r="KMC45" s="762"/>
      <c r="KMD45" s="762"/>
      <c r="KME45" s="762"/>
      <c r="KMF45" s="762"/>
      <c r="KMG45" s="762"/>
      <c r="KMH45" s="762"/>
      <c r="KMI45" s="762"/>
      <c r="KMJ45" s="762"/>
      <c r="KMK45" s="762"/>
      <c r="KML45" s="762"/>
      <c r="KMM45" s="762"/>
      <c r="KMN45" s="762"/>
      <c r="KMO45" s="762"/>
      <c r="KMP45" s="762"/>
      <c r="KMQ45" s="762"/>
      <c r="KMR45" s="762"/>
      <c r="KMS45" s="762"/>
      <c r="KMT45" s="762"/>
      <c r="KMU45" s="762"/>
      <c r="KMV45" s="762"/>
      <c r="KMW45" s="762"/>
      <c r="KMX45" s="762"/>
      <c r="KMY45" s="762"/>
      <c r="KMZ45" s="762"/>
      <c r="KNA45" s="762"/>
      <c r="KNB45" s="762"/>
      <c r="KNC45" s="762"/>
      <c r="KND45" s="762"/>
      <c r="KNE45" s="762"/>
      <c r="KNF45" s="762"/>
      <c r="KNG45" s="762"/>
      <c r="KNH45" s="762"/>
      <c r="KNI45" s="762"/>
      <c r="KNJ45" s="762"/>
      <c r="KNK45" s="762"/>
      <c r="KNL45" s="762"/>
      <c r="KNM45" s="762"/>
      <c r="KNN45" s="762"/>
      <c r="KNO45" s="762"/>
      <c r="KNP45" s="762"/>
      <c r="KNQ45" s="762"/>
      <c r="KNR45" s="762"/>
      <c r="KNS45" s="762"/>
      <c r="KNT45" s="762"/>
      <c r="KNU45" s="762"/>
      <c r="KNV45" s="762"/>
      <c r="KNW45" s="762"/>
      <c r="KNX45" s="762"/>
      <c r="KNY45" s="762"/>
      <c r="KNZ45" s="762"/>
      <c r="KOA45" s="762"/>
      <c r="KOB45" s="762"/>
      <c r="KOC45" s="762"/>
      <c r="KOD45" s="762"/>
      <c r="KOE45" s="762"/>
      <c r="KOF45" s="762"/>
      <c r="KOG45" s="762"/>
      <c r="KOH45" s="762"/>
      <c r="KOI45" s="762"/>
      <c r="KOJ45" s="762"/>
      <c r="KOK45" s="762"/>
      <c r="KOL45" s="762"/>
      <c r="KOM45" s="762"/>
      <c r="KON45" s="762"/>
      <c r="KOO45" s="762"/>
      <c r="KOP45" s="762"/>
      <c r="KOQ45" s="762"/>
      <c r="KOR45" s="762"/>
      <c r="KOS45" s="762"/>
      <c r="KOT45" s="762"/>
      <c r="KOU45" s="762"/>
      <c r="KOV45" s="762"/>
      <c r="KOW45" s="762"/>
      <c r="KOX45" s="762"/>
      <c r="KOY45" s="762"/>
      <c r="KOZ45" s="762"/>
      <c r="KPA45" s="762"/>
      <c r="KPB45" s="762"/>
      <c r="KPC45" s="762"/>
      <c r="KPD45" s="762"/>
      <c r="KPE45" s="762"/>
      <c r="KPF45" s="762"/>
      <c r="KPG45" s="762"/>
      <c r="KPH45" s="762"/>
      <c r="KPI45" s="762"/>
      <c r="KPJ45" s="762"/>
      <c r="KPK45" s="762"/>
      <c r="KPL45" s="762"/>
      <c r="KPM45" s="762"/>
      <c r="KPN45" s="762"/>
      <c r="KPO45" s="762"/>
      <c r="KPP45" s="762"/>
      <c r="KPQ45" s="762"/>
      <c r="KPR45" s="762"/>
      <c r="KPS45" s="762"/>
      <c r="KPT45" s="762"/>
      <c r="KPU45" s="762"/>
      <c r="KPV45" s="762"/>
      <c r="KPW45" s="762"/>
      <c r="KPX45" s="762"/>
      <c r="KPY45" s="762"/>
      <c r="KPZ45" s="762"/>
      <c r="KQA45" s="762"/>
      <c r="KQB45" s="762"/>
      <c r="KQC45" s="762"/>
      <c r="KQD45" s="762"/>
      <c r="KQE45" s="762"/>
      <c r="KQF45" s="762"/>
      <c r="KQG45" s="762"/>
      <c r="KQH45" s="762"/>
      <c r="KQI45" s="762"/>
      <c r="KQJ45" s="762"/>
      <c r="KQK45" s="762"/>
      <c r="KQL45" s="762"/>
      <c r="KQM45" s="762"/>
      <c r="KQN45" s="762"/>
      <c r="KQO45" s="762"/>
      <c r="KQP45" s="762"/>
      <c r="KQQ45" s="762"/>
      <c r="KQR45" s="762"/>
      <c r="KQS45" s="762"/>
      <c r="KQT45" s="762"/>
      <c r="KQU45" s="762"/>
      <c r="KQV45" s="762"/>
      <c r="KQW45" s="762"/>
      <c r="KQX45" s="762"/>
      <c r="KQY45" s="762"/>
      <c r="KQZ45" s="762"/>
      <c r="KRA45" s="762"/>
      <c r="KRB45" s="762"/>
      <c r="KRC45" s="762"/>
      <c r="KRD45" s="762"/>
      <c r="KRE45" s="762"/>
      <c r="KRF45" s="762"/>
      <c r="KRG45" s="762"/>
      <c r="KRH45" s="762"/>
      <c r="KRI45" s="762"/>
      <c r="KRJ45" s="762"/>
      <c r="KRK45" s="762"/>
      <c r="KRL45" s="762"/>
      <c r="KRM45" s="762"/>
      <c r="KRN45" s="762"/>
      <c r="KRO45" s="762"/>
      <c r="KRP45" s="762"/>
      <c r="KRQ45" s="762"/>
      <c r="KRR45" s="762"/>
      <c r="KRS45" s="762"/>
      <c r="KRT45" s="762"/>
      <c r="KRU45" s="762"/>
      <c r="KRV45" s="762"/>
      <c r="KRW45" s="762"/>
      <c r="KRX45" s="762"/>
      <c r="KRY45" s="762"/>
      <c r="KRZ45" s="762"/>
      <c r="KSA45" s="762"/>
      <c r="KSB45" s="762"/>
      <c r="KSC45" s="762"/>
      <c r="KSD45" s="762"/>
      <c r="KSE45" s="762"/>
      <c r="KSF45" s="762"/>
      <c r="KSG45" s="762"/>
      <c r="KSH45" s="762"/>
      <c r="KSI45" s="762"/>
      <c r="KSJ45" s="762"/>
      <c r="KSK45" s="762"/>
      <c r="KSL45" s="762"/>
      <c r="KSM45" s="762"/>
      <c r="KSN45" s="762"/>
      <c r="KSO45" s="762"/>
      <c r="KSP45" s="762"/>
      <c r="KSQ45" s="762"/>
      <c r="KSR45" s="762"/>
      <c r="KSS45" s="762"/>
      <c r="KST45" s="762"/>
      <c r="KSU45" s="762"/>
      <c r="KSV45" s="762"/>
      <c r="KSW45" s="762"/>
      <c r="KSX45" s="762"/>
      <c r="KSY45" s="762"/>
      <c r="KSZ45" s="762"/>
      <c r="KTA45" s="762"/>
      <c r="KTB45" s="762"/>
      <c r="KTC45" s="762"/>
      <c r="KTD45" s="762"/>
      <c r="KTE45" s="762"/>
      <c r="KTF45" s="762"/>
      <c r="KTG45" s="762"/>
      <c r="KTH45" s="762"/>
      <c r="KTI45" s="762"/>
      <c r="KTJ45" s="762"/>
      <c r="KTK45" s="762"/>
      <c r="KTL45" s="762"/>
      <c r="KTM45" s="762"/>
      <c r="KTN45" s="762"/>
      <c r="KTO45" s="762"/>
      <c r="KTP45" s="762"/>
      <c r="KTQ45" s="762"/>
      <c r="KTR45" s="762"/>
      <c r="KTS45" s="762"/>
      <c r="KTT45" s="762"/>
      <c r="KTU45" s="762"/>
      <c r="KTV45" s="762"/>
      <c r="KTW45" s="762"/>
      <c r="KTX45" s="762"/>
      <c r="KTY45" s="762"/>
      <c r="KTZ45" s="762"/>
      <c r="KUA45" s="762"/>
      <c r="KUB45" s="762"/>
      <c r="KUC45" s="762"/>
      <c r="KUD45" s="762"/>
      <c r="KUE45" s="762"/>
      <c r="KUF45" s="762"/>
      <c r="KUG45" s="762"/>
      <c r="KUH45" s="762"/>
      <c r="KUI45" s="762"/>
      <c r="KUJ45" s="762"/>
      <c r="KUK45" s="762"/>
      <c r="KUL45" s="762"/>
      <c r="KUM45" s="762"/>
      <c r="KUN45" s="762"/>
      <c r="KUO45" s="762"/>
      <c r="KUP45" s="762"/>
      <c r="KUQ45" s="762"/>
      <c r="KUR45" s="762"/>
      <c r="KUS45" s="762"/>
      <c r="KUT45" s="762"/>
      <c r="KUU45" s="762"/>
      <c r="KUV45" s="762"/>
      <c r="KUW45" s="762"/>
      <c r="KUX45" s="762"/>
      <c r="KUY45" s="762"/>
      <c r="KUZ45" s="762"/>
      <c r="KVA45" s="762"/>
      <c r="KVB45" s="762"/>
      <c r="KVC45" s="762"/>
      <c r="KVD45" s="762"/>
      <c r="KVE45" s="762"/>
      <c r="KVF45" s="762"/>
      <c r="KVG45" s="762"/>
      <c r="KVH45" s="762"/>
      <c r="KVI45" s="762"/>
      <c r="KVJ45" s="762"/>
      <c r="KVK45" s="762"/>
      <c r="KVL45" s="762"/>
      <c r="KVM45" s="762"/>
      <c r="KVN45" s="762"/>
      <c r="KVO45" s="762"/>
      <c r="KVP45" s="762"/>
      <c r="KVQ45" s="762"/>
      <c r="KVR45" s="762"/>
      <c r="KVS45" s="762"/>
      <c r="KVT45" s="762"/>
      <c r="KVU45" s="762"/>
      <c r="KVV45" s="762"/>
      <c r="KVW45" s="762"/>
      <c r="KVX45" s="762"/>
      <c r="KVY45" s="762"/>
      <c r="KVZ45" s="762"/>
      <c r="KWA45" s="762"/>
      <c r="KWB45" s="762"/>
      <c r="KWC45" s="762"/>
      <c r="KWD45" s="762"/>
      <c r="KWE45" s="762"/>
      <c r="KWF45" s="762"/>
      <c r="KWG45" s="762"/>
      <c r="KWH45" s="762"/>
      <c r="KWI45" s="762"/>
      <c r="KWJ45" s="762"/>
      <c r="KWK45" s="762"/>
      <c r="KWL45" s="762"/>
      <c r="KWM45" s="762"/>
      <c r="KWN45" s="762"/>
      <c r="KWO45" s="762"/>
      <c r="KWP45" s="762"/>
      <c r="KWQ45" s="762"/>
      <c r="KWR45" s="762"/>
      <c r="KWS45" s="762"/>
      <c r="KWT45" s="762"/>
      <c r="KWU45" s="762"/>
      <c r="KWV45" s="762"/>
      <c r="KWW45" s="762"/>
      <c r="KWX45" s="762"/>
      <c r="KWY45" s="762"/>
      <c r="KWZ45" s="762"/>
      <c r="KXA45" s="762"/>
      <c r="KXB45" s="762"/>
      <c r="KXC45" s="762"/>
      <c r="KXD45" s="762"/>
      <c r="KXE45" s="762"/>
      <c r="KXF45" s="762"/>
      <c r="KXG45" s="762"/>
      <c r="KXH45" s="762"/>
      <c r="KXI45" s="762"/>
      <c r="KXJ45" s="762"/>
      <c r="KXK45" s="762"/>
      <c r="KXL45" s="762"/>
      <c r="KXM45" s="762"/>
      <c r="KXN45" s="762"/>
      <c r="KXO45" s="762"/>
      <c r="KXP45" s="762"/>
      <c r="KXQ45" s="762"/>
      <c r="KXR45" s="762"/>
      <c r="KXS45" s="762"/>
      <c r="KXT45" s="762"/>
      <c r="KXU45" s="762"/>
      <c r="KXV45" s="762"/>
      <c r="KXW45" s="762"/>
      <c r="KXX45" s="762"/>
      <c r="KXY45" s="762"/>
      <c r="KXZ45" s="762"/>
      <c r="KYA45" s="762"/>
      <c r="KYB45" s="762"/>
      <c r="KYC45" s="762"/>
      <c r="KYD45" s="762"/>
      <c r="KYE45" s="762"/>
      <c r="KYF45" s="762"/>
      <c r="KYG45" s="762"/>
      <c r="KYH45" s="762"/>
      <c r="KYI45" s="762"/>
      <c r="KYJ45" s="762"/>
      <c r="KYK45" s="762"/>
      <c r="KYL45" s="762"/>
      <c r="KYM45" s="762"/>
      <c r="KYN45" s="762"/>
      <c r="KYO45" s="762"/>
      <c r="KYP45" s="762"/>
      <c r="KYQ45" s="762"/>
      <c r="KYR45" s="762"/>
      <c r="KYS45" s="762"/>
      <c r="KYT45" s="762"/>
      <c r="KYU45" s="762"/>
      <c r="KYV45" s="762"/>
      <c r="KYW45" s="762"/>
      <c r="KYX45" s="762"/>
      <c r="KYY45" s="762"/>
      <c r="KYZ45" s="762"/>
      <c r="KZA45" s="762"/>
      <c r="KZB45" s="762"/>
      <c r="KZC45" s="762"/>
      <c r="KZD45" s="762"/>
      <c r="KZE45" s="762"/>
      <c r="KZF45" s="762"/>
      <c r="KZG45" s="762"/>
      <c r="KZH45" s="762"/>
      <c r="KZI45" s="762"/>
      <c r="KZJ45" s="762"/>
      <c r="KZK45" s="762"/>
      <c r="KZL45" s="762"/>
      <c r="KZM45" s="762"/>
      <c r="KZN45" s="762"/>
      <c r="KZO45" s="762"/>
      <c r="KZP45" s="762"/>
      <c r="KZQ45" s="762"/>
      <c r="KZR45" s="762"/>
      <c r="KZS45" s="762"/>
      <c r="KZT45" s="762"/>
      <c r="KZU45" s="762"/>
      <c r="KZV45" s="762"/>
      <c r="KZW45" s="762"/>
      <c r="KZX45" s="762"/>
      <c r="KZY45" s="762"/>
      <c r="KZZ45" s="762"/>
      <c r="LAA45" s="762"/>
      <c r="LAB45" s="762"/>
      <c r="LAC45" s="762"/>
      <c r="LAD45" s="762"/>
      <c r="LAE45" s="762"/>
      <c r="LAF45" s="762"/>
      <c r="LAG45" s="762"/>
      <c r="LAH45" s="762"/>
      <c r="LAI45" s="762"/>
      <c r="LAJ45" s="762"/>
      <c r="LAK45" s="762"/>
      <c r="LAL45" s="762"/>
      <c r="LAM45" s="762"/>
      <c r="LAN45" s="762"/>
      <c r="LAO45" s="762"/>
      <c r="LAP45" s="762"/>
      <c r="LAQ45" s="762"/>
      <c r="LAR45" s="762"/>
      <c r="LAS45" s="762"/>
      <c r="LAT45" s="762"/>
      <c r="LAU45" s="762"/>
      <c r="LAV45" s="762"/>
      <c r="LAW45" s="762"/>
      <c r="LAX45" s="762"/>
      <c r="LAY45" s="762"/>
      <c r="LAZ45" s="762"/>
      <c r="LBA45" s="762"/>
      <c r="LBB45" s="762"/>
      <c r="LBC45" s="762"/>
      <c r="LBD45" s="762"/>
      <c r="LBE45" s="762"/>
      <c r="LBF45" s="762"/>
      <c r="LBG45" s="762"/>
      <c r="LBH45" s="762"/>
      <c r="LBI45" s="762"/>
      <c r="LBJ45" s="762"/>
      <c r="LBK45" s="762"/>
      <c r="LBL45" s="762"/>
      <c r="LBM45" s="762"/>
      <c r="LBN45" s="762"/>
      <c r="LBO45" s="762"/>
      <c r="LBP45" s="762"/>
      <c r="LBQ45" s="762"/>
      <c r="LBR45" s="762"/>
      <c r="LBS45" s="762"/>
      <c r="LBT45" s="762"/>
      <c r="LBU45" s="762"/>
      <c r="LBV45" s="762"/>
      <c r="LBW45" s="762"/>
      <c r="LBX45" s="762"/>
      <c r="LBY45" s="762"/>
      <c r="LBZ45" s="762"/>
      <c r="LCA45" s="762"/>
      <c r="LCB45" s="762"/>
      <c r="LCC45" s="762"/>
      <c r="LCD45" s="762"/>
      <c r="LCE45" s="762"/>
      <c r="LCF45" s="762"/>
      <c r="LCG45" s="762"/>
      <c r="LCH45" s="762"/>
      <c r="LCI45" s="762"/>
      <c r="LCJ45" s="762"/>
      <c r="LCK45" s="762"/>
      <c r="LCL45" s="762"/>
      <c r="LCM45" s="762"/>
      <c r="LCN45" s="762"/>
      <c r="LCO45" s="762"/>
      <c r="LCP45" s="762"/>
      <c r="LCQ45" s="762"/>
      <c r="LCR45" s="762"/>
      <c r="LCS45" s="762"/>
      <c r="LCT45" s="762"/>
      <c r="LCU45" s="762"/>
      <c r="LCV45" s="762"/>
      <c r="LCW45" s="762"/>
      <c r="LCX45" s="762"/>
      <c r="LCY45" s="762"/>
      <c r="LCZ45" s="762"/>
      <c r="LDA45" s="762"/>
      <c r="LDB45" s="762"/>
      <c r="LDC45" s="762"/>
      <c r="LDD45" s="762"/>
      <c r="LDE45" s="762"/>
      <c r="LDF45" s="762"/>
      <c r="LDG45" s="762"/>
      <c r="LDH45" s="762"/>
      <c r="LDI45" s="762"/>
      <c r="LDJ45" s="762"/>
      <c r="LDK45" s="762"/>
      <c r="LDL45" s="762"/>
      <c r="LDM45" s="762"/>
      <c r="LDN45" s="762"/>
      <c r="LDO45" s="762"/>
      <c r="LDP45" s="762"/>
      <c r="LDQ45" s="762"/>
      <c r="LDR45" s="762"/>
      <c r="LDS45" s="762"/>
      <c r="LDT45" s="762"/>
      <c r="LDU45" s="762"/>
      <c r="LDV45" s="762"/>
      <c r="LDW45" s="762"/>
      <c r="LDX45" s="762"/>
      <c r="LDY45" s="762"/>
      <c r="LDZ45" s="762"/>
      <c r="LEA45" s="762"/>
      <c r="LEB45" s="762"/>
      <c r="LEC45" s="762"/>
      <c r="LED45" s="762"/>
      <c r="LEE45" s="762"/>
      <c r="LEF45" s="762"/>
      <c r="LEG45" s="762"/>
      <c r="LEH45" s="762"/>
      <c r="LEI45" s="762"/>
      <c r="LEJ45" s="762"/>
      <c r="LEK45" s="762"/>
      <c r="LEL45" s="762"/>
      <c r="LEM45" s="762"/>
      <c r="LEN45" s="762"/>
      <c r="LEO45" s="762"/>
      <c r="LEP45" s="762"/>
      <c r="LEQ45" s="762"/>
      <c r="LER45" s="762"/>
      <c r="LES45" s="762"/>
      <c r="LET45" s="762"/>
      <c r="LEU45" s="762"/>
      <c r="LEV45" s="762"/>
      <c r="LEW45" s="762"/>
      <c r="LEX45" s="762"/>
      <c r="LEY45" s="762"/>
      <c r="LEZ45" s="762"/>
      <c r="LFA45" s="762"/>
      <c r="LFB45" s="762"/>
      <c r="LFC45" s="762"/>
      <c r="LFD45" s="762"/>
      <c r="LFE45" s="762"/>
      <c r="LFF45" s="762"/>
      <c r="LFG45" s="762"/>
      <c r="LFH45" s="762"/>
      <c r="LFI45" s="762"/>
      <c r="LFJ45" s="762"/>
      <c r="LFK45" s="762"/>
      <c r="LFL45" s="762"/>
      <c r="LFM45" s="762"/>
      <c r="LFN45" s="762"/>
      <c r="LFO45" s="762"/>
      <c r="LFP45" s="762"/>
      <c r="LFQ45" s="762"/>
      <c r="LFR45" s="762"/>
      <c r="LFS45" s="762"/>
      <c r="LFT45" s="762"/>
      <c r="LFU45" s="762"/>
      <c r="LFV45" s="762"/>
      <c r="LFW45" s="762"/>
      <c r="LFX45" s="762"/>
      <c r="LFY45" s="762"/>
      <c r="LFZ45" s="762"/>
      <c r="LGA45" s="762"/>
      <c r="LGB45" s="762"/>
      <c r="LGC45" s="762"/>
      <c r="LGD45" s="762"/>
      <c r="LGE45" s="762"/>
      <c r="LGF45" s="762"/>
      <c r="LGG45" s="762"/>
      <c r="LGH45" s="762"/>
      <c r="LGI45" s="762"/>
      <c r="LGJ45" s="762"/>
      <c r="LGK45" s="762"/>
      <c r="LGL45" s="762"/>
      <c r="LGM45" s="762"/>
      <c r="LGN45" s="762"/>
      <c r="LGO45" s="762"/>
      <c r="LGP45" s="762"/>
      <c r="LGQ45" s="762"/>
      <c r="LGR45" s="762"/>
      <c r="LGS45" s="762"/>
      <c r="LGT45" s="762"/>
      <c r="LGU45" s="762"/>
      <c r="LGV45" s="762"/>
      <c r="LGW45" s="762"/>
      <c r="LGX45" s="762"/>
      <c r="LGY45" s="762"/>
      <c r="LGZ45" s="762"/>
      <c r="LHA45" s="762"/>
      <c r="LHB45" s="762"/>
      <c r="LHC45" s="762"/>
      <c r="LHD45" s="762"/>
      <c r="LHE45" s="762"/>
      <c r="LHF45" s="762"/>
      <c r="LHG45" s="762"/>
      <c r="LHH45" s="762"/>
      <c r="LHI45" s="762"/>
      <c r="LHJ45" s="762"/>
      <c r="LHK45" s="762"/>
      <c r="LHL45" s="762"/>
      <c r="LHM45" s="762"/>
      <c r="LHN45" s="762"/>
      <c r="LHO45" s="762"/>
      <c r="LHP45" s="762"/>
      <c r="LHQ45" s="762"/>
      <c r="LHR45" s="762"/>
      <c r="LHS45" s="762"/>
      <c r="LHT45" s="762"/>
      <c r="LHU45" s="762"/>
      <c r="LHV45" s="762"/>
      <c r="LHW45" s="762"/>
      <c r="LHX45" s="762"/>
      <c r="LHY45" s="762"/>
      <c r="LHZ45" s="762"/>
      <c r="LIA45" s="762"/>
      <c r="LIB45" s="762"/>
      <c r="LIC45" s="762"/>
      <c r="LID45" s="762"/>
      <c r="LIE45" s="762"/>
      <c r="LIF45" s="762"/>
      <c r="LIG45" s="762"/>
      <c r="LIH45" s="762"/>
      <c r="LII45" s="762"/>
      <c r="LIJ45" s="762"/>
      <c r="LIK45" s="762"/>
      <c r="LIL45" s="762"/>
      <c r="LIM45" s="762"/>
      <c r="LIN45" s="762"/>
      <c r="LIO45" s="762"/>
      <c r="LIP45" s="762"/>
      <c r="LIQ45" s="762"/>
      <c r="LIR45" s="762"/>
      <c r="LIS45" s="762"/>
      <c r="LIT45" s="762"/>
      <c r="LIU45" s="762"/>
      <c r="LIV45" s="762"/>
      <c r="LIW45" s="762"/>
      <c r="LIX45" s="762"/>
      <c r="LIY45" s="762"/>
      <c r="LIZ45" s="762"/>
      <c r="LJA45" s="762"/>
      <c r="LJB45" s="762"/>
      <c r="LJC45" s="762"/>
      <c r="LJD45" s="762"/>
      <c r="LJE45" s="762"/>
      <c r="LJF45" s="762"/>
      <c r="LJG45" s="762"/>
      <c r="LJH45" s="762"/>
      <c r="LJI45" s="762"/>
      <c r="LJJ45" s="762"/>
      <c r="LJK45" s="762"/>
      <c r="LJL45" s="762"/>
      <c r="LJM45" s="762"/>
      <c r="LJN45" s="762"/>
      <c r="LJO45" s="762"/>
      <c r="LJP45" s="762"/>
      <c r="LJQ45" s="762"/>
      <c r="LJR45" s="762"/>
      <c r="LJS45" s="762"/>
      <c r="LJT45" s="762"/>
      <c r="LJU45" s="762"/>
      <c r="LJV45" s="762"/>
      <c r="LJW45" s="762"/>
      <c r="LJX45" s="762"/>
      <c r="LJY45" s="762"/>
      <c r="LJZ45" s="762"/>
      <c r="LKA45" s="762"/>
      <c r="LKB45" s="762"/>
      <c r="LKC45" s="762"/>
      <c r="LKD45" s="762"/>
      <c r="LKE45" s="762"/>
      <c r="LKF45" s="762"/>
      <c r="LKG45" s="762"/>
      <c r="LKH45" s="762"/>
      <c r="LKI45" s="762"/>
      <c r="LKJ45" s="762"/>
      <c r="LKK45" s="762"/>
      <c r="LKL45" s="762"/>
      <c r="LKM45" s="762"/>
      <c r="LKN45" s="762"/>
      <c r="LKO45" s="762"/>
      <c r="LKP45" s="762"/>
      <c r="LKQ45" s="762"/>
      <c r="LKR45" s="762"/>
      <c r="LKS45" s="762"/>
      <c r="LKT45" s="762"/>
      <c r="LKU45" s="762"/>
      <c r="LKV45" s="762"/>
      <c r="LKW45" s="762"/>
      <c r="LKX45" s="762"/>
      <c r="LKY45" s="762"/>
      <c r="LKZ45" s="762"/>
      <c r="LLA45" s="762"/>
      <c r="LLB45" s="762"/>
      <c r="LLC45" s="762"/>
      <c r="LLD45" s="762"/>
      <c r="LLE45" s="762"/>
      <c r="LLF45" s="762"/>
      <c r="LLG45" s="762"/>
      <c r="LLH45" s="762"/>
      <c r="LLI45" s="762"/>
      <c r="LLJ45" s="762"/>
      <c r="LLK45" s="762"/>
      <c r="LLL45" s="762"/>
      <c r="LLM45" s="762"/>
      <c r="LLN45" s="762"/>
      <c r="LLO45" s="762"/>
      <c r="LLP45" s="762"/>
      <c r="LLQ45" s="762"/>
      <c r="LLR45" s="762"/>
      <c r="LLS45" s="762"/>
      <c r="LLT45" s="762"/>
      <c r="LLU45" s="762"/>
      <c r="LLV45" s="762"/>
      <c r="LLW45" s="762"/>
      <c r="LLX45" s="762"/>
      <c r="LLY45" s="762"/>
      <c r="LLZ45" s="762"/>
      <c r="LMA45" s="762"/>
      <c r="LMB45" s="762"/>
      <c r="LMC45" s="762"/>
      <c r="LMD45" s="762"/>
      <c r="LME45" s="762"/>
      <c r="LMF45" s="762"/>
      <c r="LMG45" s="762"/>
      <c r="LMH45" s="762"/>
      <c r="LMI45" s="762"/>
      <c r="LMJ45" s="762"/>
      <c r="LMK45" s="762"/>
      <c r="LML45" s="762"/>
      <c r="LMM45" s="762"/>
      <c r="LMN45" s="762"/>
      <c r="LMO45" s="762"/>
      <c r="LMP45" s="762"/>
      <c r="LMQ45" s="762"/>
      <c r="LMR45" s="762"/>
      <c r="LMS45" s="762"/>
      <c r="LMT45" s="762"/>
      <c r="LMU45" s="762"/>
      <c r="LMV45" s="762"/>
      <c r="LMW45" s="762"/>
      <c r="LMX45" s="762"/>
      <c r="LMY45" s="762"/>
      <c r="LMZ45" s="762"/>
      <c r="LNA45" s="762"/>
      <c r="LNB45" s="762"/>
      <c r="LNC45" s="762"/>
      <c r="LND45" s="762"/>
      <c r="LNE45" s="762"/>
      <c r="LNF45" s="762"/>
      <c r="LNG45" s="762"/>
      <c r="LNH45" s="762"/>
      <c r="LNI45" s="762"/>
      <c r="LNJ45" s="762"/>
      <c r="LNK45" s="762"/>
      <c r="LNL45" s="762"/>
      <c r="LNM45" s="762"/>
      <c r="LNN45" s="762"/>
      <c r="LNO45" s="762"/>
      <c r="LNP45" s="762"/>
      <c r="LNQ45" s="762"/>
      <c r="LNR45" s="762"/>
      <c r="LNS45" s="762"/>
      <c r="LNT45" s="762"/>
      <c r="LNU45" s="762"/>
      <c r="LNV45" s="762"/>
      <c r="LNW45" s="762"/>
      <c r="LNX45" s="762"/>
      <c r="LNY45" s="762"/>
      <c r="LNZ45" s="762"/>
      <c r="LOA45" s="762"/>
      <c r="LOB45" s="762"/>
      <c r="LOC45" s="762"/>
      <c r="LOD45" s="762"/>
      <c r="LOE45" s="762"/>
      <c r="LOF45" s="762"/>
      <c r="LOG45" s="762"/>
      <c r="LOH45" s="762"/>
      <c r="LOI45" s="762"/>
      <c r="LOJ45" s="762"/>
      <c r="LOK45" s="762"/>
      <c r="LOL45" s="762"/>
      <c r="LOM45" s="762"/>
      <c r="LON45" s="762"/>
      <c r="LOO45" s="762"/>
      <c r="LOP45" s="762"/>
      <c r="LOQ45" s="762"/>
      <c r="LOR45" s="762"/>
      <c r="LOS45" s="762"/>
      <c r="LOT45" s="762"/>
      <c r="LOU45" s="762"/>
      <c r="LOV45" s="762"/>
      <c r="LOW45" s="762"/>
      <c r="LOX45" s="762"/>
      <c r="LOY45" s="762"/>
      <c r="LOZ45" s="762"/>
      <c r="LPA45" s="762"/>
      <c r="LPB45" s="762"/>
      <c r="LPC45" s="762"/>
      <c r="LPD45" s="762"/>
      <c r="LPE45" s="762"/>
      <c r="LPF45" s="762"/>
      <c r="LPG45" s="762"/>
      <c r="LPH45" s="762"/>
      <c r="LPI45" s="762"/>
      <c r="LPJ45" s="762"/>
      <c r="LPK45" s="762"/>
      <c r="LPL45" s="762"/>
      <c r="LPM45" s="762"/>
      <c r="LPN45" s="762"/>
      <c r="LPO45" s="762"/>
      <c r="LPP45" s="762"/>
      <c r="LPQ45" s="762"/>
      <c r="LPR45" s="762"/>
      <c r="LPS45" s="762"/>
      <c r="LPT45" s="762"/>
      <c r="LPU45" s="762"/>
      <c r="LPV45" s="762"/>
      <c r="LPW45" s="762"/>
      <c r="LPX45" s="762"/>
      <c r="LPY45" s="762"/>
      <c r="LPZ45" s="762"/>
      <c r="LQA45" s="762"/>
      <c r="LQB45" s="762"/>
      <c r="LQC45" s="762"/>
      <c r="LQD45" s="762"/>
      <c r="LQE45" s="762"/>
      <c r="LQF45" s="762"/>
      <c r="LQG45" s="762"/>
      <c r="LQH45" s="762"/>
      <c r="LQI45" s="762"/>
      <c r="LQJ45" s="762"/>
      <c r="LQK45" s="762"/>
      <c r="LQL45" s="762"/>
      <c r="LQM45" s="762"/>
      <c r="LQN45" s="762"/>
      <c r="LQO45" s="762"/>
      <c r="LQP45" s="762"/>
      <c r="LQQ45" s="762"/>
      <c r="LQR45" s="762"/>
      <c r="LQS45" s="762"/>
      <c r="LQT45" s="762"/>
      <c r="LQU45" s="762"/>
      <c r="LQV45" s="762"/>
      <c r="LQW45" s="762"/>
      <c r="LQX45" s="762"/>
      <c r="LQY45" s="762"/>
      <c r="LQZ45" s="762"/>
      <c r="LRA45" s="762"/>
      <c r="LRB45" s="762"/>
      <c r="LRC45" s="762"/>
      <c r="LRD45" s="762"/>
      <c r="LRE45" s="762"/>
      <c r="LRF45" s="762"/>
      <c r="LRG45" s="762"/>
      <c r="LRH45" s="762"/>
      <c r="LRI45" s="762"/>
      <c r="LRJ45" s="762"/>
      <c r="LRK45" s="762"/>
      <c r="LRL45" s="762"/>
      <c r="LRM45" s="762"/>
      <c r="LRN45" s="762"/>
      <c r="LRO45" s="762"/>
      <c r="LRP45" s="762"/>
      <c r="LRQ45" s="762"/>
      <c r="LRR45" s="762"/>
      <c r="LRS45" s="762"/>
      <c r="LRT45" s="762"/>
      <c r="LRU45" s="762"/>
      <c r="LRV45" s="762"/>
      <c r="LRW45" s="762"/>
      <c r="LRX45" s="762"/>
      <c r="LRY45" s="762"/>
      <c r="LRZ45" s="762"/>
      <c r="LSA45" s="762"/>
      <c r="LSB45" s="762"/>
      <c r="LSC45" s="762"/>
      <c r="LSD45" s="762"/>
      <c r="LSE45" s="762"/>
      <c r="LSF45" s="762"/>
      <c r="LSG45" s="762"/>
      <c r="LSH45" s="762"/>
      <c r="LSI45" s="762"/>
      <c r="LSJ45" s="762"/>
      <c r="LSK45" s="762"/>
      <c r="LSL45" s="762"/>
      <c r="LSM45" s="762"/>
      <c r="LSN45" s="762"/>
      <c r="LSO45" s="762"/>
      <c r="LSP45" s="762"/>
      <c r="LSQ45" s="762"/>
      <c r="LSR45" s="762"/>
      <c r="LSS45" s="762"/>
      <c r="LST45" s="762"/>
      <c r="LSU45" s="762"/>
      <c r="LSV45" s="762"/>
      <c r="LSW45" s="762"/>
      <c r="LSX45" s="762"/>
      <c r="LSY45" s="762"/>
      <c r="LSZ45" s="762"/>
      <c r="LTA45" s="762"/>
      <c r="LTB45" s="762"/>
      <c r="LTC45" s="762"/>
      <c r="LTD45" s="762"/>
      <c r="LTE45" s="762"/>
      <c r="LTF45" s="762"/>
      <c r="LTG45" s="762"/>
      <c r="LTH45" s="762"/>
      <c r="LTI45" s="762"/>
      <c r="LTJ45" s="762"/>
      <c r="LTK45" s="762"/>
      <c r="LTL45" s="762"/>
      <c r="LTM45" s="762"/>
      <c r="LTN45" s="762"/>
      <c r="LTO45" s="762"/>
      <c r="LTP45" s="762"/>
      <c r="LTQ45" s="762"/>
      <c r="LTR45" s="762"/>
      <c r="LTS45" s="762"/>
      <c r="LTT45" s="762"/>
      <c r="LTU45" s="762"/>
      <c r="LTV45" s="762"/>
      <c r="LTW45" s="762"/>
      <c r="LTX45" s="762"/>
      <c r="LTY45" s="762"/>
      <c r="LTZ45" s="762"/>
      <c r="LUA45" s="762"/>
      <c r="LUB45" s="762"/>
      <c r="LUC45" s="762"/>
      <c r="LUD45" s="762"/>
      <c r="LUE45" s="762"/>
      <c r="LUF45" s="762"/>
      <c r="LUG45" s="762"/>
      <c r="LUH45" s="762"/>
      <c r="LUI45" s="762"/>
      <c r="LUJ45" s="762"/>
      <c r="LUK45" s="762"/>
      <c r="LUL45" s="762"/>
      <c r="LUM45" s="762"/>
      <c r="LUN45" s="762"/>
      <c r="LUO45" s="762"/>
      <c r="LUP45" s="762"/>
      <c r="LUQ45" s="762"/>
      <c r="LUR45" s="762"/>
      <c r="LUS45" s="762"/>
      <c r="LUT45" s="762"/>
      <c r="LUU45" s="762"/>
      <c r="LUV45" s="762"/>
      <c r="LUW45" s="762"/>
      <c r="LUX45" s="762"/>
      <c r="LUY45" s="762"/>
      <c r="LUZ45" s="762"/>
      <c r="LVA45" s="762"/>
      <c r="LVB45" s="762"/>
      <c r="LVC45" s="762"/>
      <c r="LVD45" s="762"/>
      <c r="LVE45" s="762"/>
      <c r="LVF45" s="762"/>
      <c r="LVG45" s="762"/>
      <c r="LVH45" s="762"/>
      <c r="LVI45" s="762"/>
      <c r="LVJ45" s="762"/>
      <c r="LVK45" s="762"/>
      <c r="LVL45" s="762"/>
      <c r="LVM45" s="762"/>
      <c r="LVN45" s="762"/>
      <c r="LVO45" s="762"/>
      <c r="LVP45" s="762"/>
      <c r="LVQ45" s="762"/>
      <c r="LVR45" s="762"/>
      <c r="LVS45" s="762"/>
      <c r="LVT45" s="762"/>
      <c r="LVU45" s="762"/>
      <c r="LVV45" s="762"/>
      <c r="LVW45" s="762"/>
      <c r="LVX45" s="762"/>
      <c r="LVY45" s="762"/>
      <c r="LVZ45" s="762"/>
      <c r="LWA45" s="762"/>
      <c r="LWB45" s="762"/>
      <c r="LWC45" s="762"/>
      <c r="LWD45" s="762"/>
      <c r="LWE45" s="762"/>
      <c r="LWF45" s="762"/>
      <c r="LWG45" s="762"/>
      <c r="LWH45" s="762"/>
      <c r="LWI45" s="762"/>
      <c r="LWJ45" s="762"/>
      <c r="LWK45" s="762"/>
      <c r="LWL45" s="762"/>
      <c r="LWM45" s="762"/>
      <c r="LWN45" s="762"/>
      <c r="LWO45" s="762"/>
      <c r="LWP45" s="762"/>
      <c r="LWQ45" s="762"/>
      <c r="LWR45" s="762"/>
      <c r="LWS45" s="762"/>
      <c r="LWT45" s="762"/>
      <c r="LWU45" s="762"/>
      <c r="LWV45" s="762"/>
      <c r="LWW45" s="762"/>
      <c r="LWX45" s="762"/>
      <c r="LWY45" s="762"/>
      <c r="LWZ45" s="762"/>
      <c r="LXA45" s="762"/>
      <c r="LXB45" s="762"/>
      <c r="LXC45" s="762"/>
      <c r="LXD45" s="762"/>
      <c r="LXE45" s="762"/>
      <c r="LXF45" s="762"/>
      <c r="LXG45" s="762"/>
      <c r="LXH45" s="762"/>
      <c r="LXI45" s="762"/>
      <c r="LXJ45" s="762"/>
      <c r="LXK45" s="762"/>
      <c r="LXL45" s="762"/>
      <c r="LXM45" s="762"/>
      <c r="LXN45" s="762"/>
      <c r="LXO45" s="762"/>
      <c r="LXP45" s="762"/>
      <c r="LXQ45" s="762"/>
      <c r="LXR45" s="762"/>
      <c r="LXS45" s="762"/>
      <c r="LXT45" s="762"/>
      <c r="LXU45" s="762"/>
      <c r="LXV45" s="762"/>
      <c r="LXW45" s="762"/>
      <c r="LXX45" s="762"/>
      <c r="LXY45" s="762"/>
      <c r="LXZ45" s="762"/>
      <c r="LYA45" s="762"/>
      <c r="LYB45" s="762"/>
      <c r="LYC45" s="762"/>
      <c r="LYD45" s="762"/>
      <c r="LYE45" s="762"/>
      <c r="LYF45" s="762"/>
      <c r="LYG45" s="762"/>
      <c r="LYH45" s="762"/>
      <c r="LYI45" s="762"/>
      <c r="LYJ45" s="762"/>
      <c r="LYK45" s="762"/>
      <c r="LYL45" s="762"/>
      <c r="LYM45" s="762"/>
      <c r="LYN45" s="762"/>
      <c r="LYO45" s="762"/>
      <c r="LYP45" s="762"/>
      <c r="LYQ45" s="762"/>
      <c r="LYR45" s="762"/>
      <c r="LYS45" s="762"/>
      <c r="LYT45" s="762"/>
      <c r="LYU45" s="762"/>
      <c r="LYV45" s="762"/>
      <c r="LYW45" s="762"/>
      <c r="LYX45" s="762"/>
      <c r="LYY45" s="762"/>
      <c r="LYZ45" s="762"/>
      <c r="LZA45" s="762"/>
      <c r="LZB45" s="762"/>
      <c r="LZC45" s="762"/>
      <c r="LZD45" s="762"/>
      <c r="LZE45" s="762"/>
      <c r="LZF45" s="762"/>
      <c r="LZG45" s="762"/>
      <c r="LZH45" s="762"/>
      <c r="LZI45" s="762"/>
      <c r="LZJ45" s="762"/>
      <c r="LZK45" s="762"/>
      <c r="LZL45" s="762"/>
      <c r="LZM45" s="762"/>
      <c r="LZN45" s="762"/>
      <c r="LZO45" s="762"/>
      <c r="LZP45" s="762"/>
      <c r="LZQ45" s="762"/>
      <c r="LZR45" s="762"/>
      <c r="LZS45" s="762"/>
      <c r="LZT45" s="762"/>
      <c r="LZU45" s="762"/>
      <c r="LZV45" s="762"/>
      <c r="LZW45" s="762"/>
      <c r="LZX45" s="762"/>
      <c r="LZY45" s="762"/>
      <c r="LZZ45" s="762"/>
      <c r="MAA45" s="762"/>
      <c r="MAB45" s="762"/>
      <c r="MAC45" s="762"/>
      <c r="MAD45" s="762"/>
      <c r="MAE45" s="762"/>
      <c r="MAF45" s="762"/>
      <c r="MAG45" s="762"/>
      <c r="MAH45" s="762"/>
      <c r="MAI45" s="762"/>
      <c r="MAJ45" s="762"/>
      <c r="MAK45" s="762"/>
      <c r="MAL45" s="762"/>
      <c r="MAM45" s="762"/>
      <c r="MAN45" s="762"/>
      <c r="MAO45" s="762"/>
      <c r="MAP45" s="762"/>
      <c r="MAQ45" s="762"/>
      <c r="MAR45" s="762"/>
      <c r="MAS45" s="762"/>
      <c r="MAT45" s="762"/>
      <c r="MAU45" s="762"/>
      <c r="MAV45" s="762"/>
      <c r="MAW45" s="762"/>
      <c r="MAX45" s="762"/>
      <c r="MAY45" s="762"/>
      <c r="MAZ45" s="762"/>
      <c r="MBA45" s="762"/>
      <c r="MBB45" s="762"/>
      <c r="MBC45" s="762"/>
      <c r="MBD45" s="762"/>
      <c r="MBE45" s="762"/>
      <c r="MBF45" s="762"/>
      <c r="MBG45" s="762"/>
      <c r="MBH45" s="762"/>
      <c r="MBI45" s="762"/>
      <c r="MBJ45" s="762"/>
      <c r="MBK45" s="762"/>
      <c r="MBL45" s="762"/>
      <c r="MBM45" s="762"/>
      <c r="MBN45" s="762"/>
      <c r="MBO45" s="762"/>
      <c r="MBP45" s="762"/>
      <c r="MBQ45" s="762"/>
      <c r="MBR45" s="762"/>
      <c r="MBS45" s="762"/>
      <c r="MBT45" s="762"/>
      <c r="MBU45" s="762"/>
      <c r="MBV45" s="762"/>
      <c r="MBW45" s="762"/>
      <c r="MBX45" s="762"/>
      <c r="MBY45" s="762"/>
      <c r="MBZ45" s="762"/>
      <c r="MCA45" s="762"/>
      <c r="MCB45" s="762"/>
      <c r="MCC45" s="762"/>
      <c r="MCD45" s="762"/>
      <c r="MCE45" s="762"/>
      <c r="MCF45" s="762"/>
      <c r="MCG45" s="762"/>
      <c r="MCH45" s="762"/>
      <c r="MCI45" s="762"/>
      <c r="MCJ45" s="762"/>
      <c r="MCK45" s="762"/>
      <c r="MCL45" s="762"/>
      <c r="MCM45" s="762"/>
      <c r="MCN45" s="762"/>
      <c r="MCO45" s="762"/>
      <c r="MCP45" s="762"/>
      <c r="MCQ45" s="762"/>
      <c r="MCR45" s="762"/>
      <c r="MCS45" s="762"/>
      <c r="MCT45" s="762"/>
      <c r="MCU45" s="762"/>
      <c r="MCV45" s="762"/>
      <c r="MCW45" s="762"/>
      <c r="MCX45" s="762"/>
      <c r="MCY45" s="762"/>
      <c r="MCZ45" s="762"/>
      <c r="MDA45" s="762"/>
      <c r="MDB45" s="762"/>
      <c r="MDC45" s="762"/>
      <c r="MDD45" s="762"/>
      <c r="MDE45" s="762"/>
      <c r="MDF45" s="762"/>
      <c r="MDG45" s="762"/>
      <c r="MDH45" s="762"/>
      <c r="MDI45" s="762"/>
      <c r="MDJ45" s="762"/>
      <c r="MDK45" s="762"/>
      <c r="MDL45" s="762"/>
      <c r="MDM45" s="762"/>
      <c r="MDN45" s="762"/>
      <c r="MDO45" s="762"/>
      <c r="MDP45" s="762"/>
      <c r="MDQ45" s="762"/>
      <c r="MDR45" s="762"/>
      <c r="MDS45" s="762"/>
      <c r="MDT45" s="762"/>
      <c r="MDU45" s="762"/>
      <c r="MDV45" s="762"/>
      <c r="MDW45" s="762"/>
      <c r="MDX45" s="762"/>
      <c r="MDY45" s="762"/>
      <c r="MDZ45" s="762"/>
      <c r="MEA45" s="762"/>
      <c r="MEB45" s="762"/>
      <c r="MEC45" s="762"/>
      <c r="MED45" s="762"/>
      <c r="MEE45" s="762"/>
      <c r="MEF45" s="762"/>
      <c r="MEG45" s="762"/>
      <c r="MEH45" s="762"/>
      <c r="MEI45" s="762"/>
      <c r="MEJ45" s="762"/>
      <c r="MEK45" s="762"/>
      <c r="MEL45" s="762"/>
      <c r="MEM45" s="762"/>
      <c r="MEN45" s="762"/>
      <c r="MEO45" s="762"/>
      <c r="MEP45" s="762"/>
      <c r="MEQ45" s="762"/>
      <c r="MER45" s="762"/>
      <c r="MES45" s="762"/>
      <c r="MET45" s="762"/>
      <c r="MEU45" s="762"/>
      <c r="MEV45" s="762"/>
      <c r="MEW45" s="762"/>
      <c r="MEX45" s="762"/>
      <c r="MEY45" s="762"/>
      <c r="MEZ45" s="762"/>
      <c r="MFA45" s="762"/>
      <c r="MFB45" s="762"/>
      <c r="MFC45" s="762"/>
      <c r="MFD45" s="762"/>
      <c r="MFE45" s="762"/>
      <c r="MFF45" s="762"/>
      <c r="MFG45" s="762"/>
      <c r="MFH45" s="762"/>
      <c r="MFI45" s="762"/>
      <c r="MFJ45" s="762"/>
      <c r="MFK45" s="762"/>
      <c r="MFL45" s="762"/>
      <c r="MFM45" s="762"/>
      <c r="MFN45" s="762"/>
      <c r="MFO45" s="762"/>
      <c r="MFP45" s="762"/>
      <c r="MFQ45" s="762"/>
      <c r="MFR45" s="762"/>
      <c r="MFS45" s="762"/>
      <c r="MFT45" s="762"/>
      <c r="MFU45" s="762"/>
      <c r="MFV45" s="762"/>
      <c r="MFW45" s="762"/>
      <c r="MFX45" s="762"/>
      <c r="MFY45" s="762"/>
      <c r="MFZ45" s="762"/>
      <c r="MGA45" s="762"/>
      <c r="MGB45" s="762"/>
      <c r="MGC45" s="762"/>
      <c r="MGD45" s="762"/>
      <c r="MGE45" s="762"/>
      <c r="MGF45" s="762"/>
      <c r="MGG45" s="762"/>
      <c r="MGH45" s="762"/>
      <c r="MGI45" s="762"/>
      <c r="MGJ45" s="762"/>
      <c r="MGK45" s="762"/>
      <c r="MGL45" s="762"/>
      <c r="MGM45" s="762"/>
      <c r="MGN45" s="762"/>
      <c r="MGO45" s="762"/>
      <c r="MGP45" s="762"/>
      <c r="MGQ45" s="762"/>
      <c r="MGR45" s="762"/>
      <c r="MGS45" s="762"/>
      <c r="MGT45" s="762"/>
      <c r="MGU45" s="762"/>
      <c r="MGV45" s="762"/>
      <c r="MGW45" s="762"/>
      <c r="MGX45" s="762"/>
      <c r="MGY45" s="762"/>
      <c r="MGZ45" s="762"/>
      <c r="MHA45" s="762"/>
      <c r="MHB45" s="762"/>
      <c r="MHC45" s="762"/>
      <c r="MHD45" s="762"/>
      <c r="MHE45" s="762"/>
      <c r="MHF45" s="762"/>
      <c r="MHG45" s="762"/>
      <c r="MHH45" s="762"/>
      <c r="MHI45" s="762"/>
      <c r="MHJ45" s="762"/>
      <c r="MHK45" s="762"/>
      <c r="MHL45" s="762"/>
      <c r="MHM45" s="762"/>
      <c r="MHN45" s="762"/>
      <c r="MHO45" s="762"/>
      <c r="MHP45" s="762"/>
      <c r="MHQ45" s="762"/>
      <c r="MHR45" s="762"/>
      <c r="MHS45" s="762"/>
      <c r="MHT45" s="762"/>
      <c r="MHU45" s="762"/>
      <c r="MHV45" s="762"/>
      <c r="MHW45" s="762"/>
      <c r="MHX45" s="762"/>
      <c r="MHY45" s="762"/>
      <c r="MHZ45" s="762"/>
      <c r="MIA45" s="762"/>
      <c r="MIB45" s="762"/>
      <c r="MIC45" s="762"/>
      <c r="MID45" s="762"/>
      <c r="MIE45" s="762"/>
      <c r="MIF45" s="762"/>
      <c r="MIG45" s="762"/>
      <c r="MIH45" s="762"/>
      <c r="MII45" s="762"/>
      <c r="MIJ45" s="762"/>
      <c r="MIK45" s="762"/>
      <c r="MIL45" s="762"/>
      <c r="MIM45" s="762"/>
      <c r="MIN45" s="762"/>
      <c r="MIO45" s="762"/>
      <c r="MIP45" s="762"/>
      <c r="MIQ45" s="762"/>
      <c r="MIR45" s="762"/>
      <c r="MIS45" s="762"/>
      <c r="MIT45" s="762"/>
      <c r="MIU45" s="762"/>
      <c r="MIV45" s="762"/>
      <c r="MIW45" s="762"/>
      <c r="MIX45" s="762"/>
      <c r="MIY45" s="762"/>
      <c r="MIZ45" s="762"/>
      <c r="MJA45" s="762"/>
      <c r="MJB45" s="762"/>
      <c r="MJC45" s="762"/>
      <c r="MJD45" s="762"/>
      <c r="MJE45" s="762"/>
      <c r="MJF45" s="762"/>
      <c r="MJG45" s="762"/>
      <c r="MJH45" s="762"/>
      <c r="MJI45" s="762"/>
      <c r="MJJ45" s="762"/>
      <c r="MJK45" s="762"/>
      <c r="MJL45" s="762"/>
      <c r="MJM45" s="762"/>
      <c r="MJN45" s="762"/>
      <c r="MJO45" s="762"/>
      <c r="MJP45" s="762"/>
      <c r="MJQ45" s="762"/>
      <c r="MJR45" s="762"/>
      <c r="MJS45" s="762"/>
      <c r="MJT45" s="762"/>
      <c r="MJU45" s="762"/>
      <c r="MJV45" s="762"/>
      <c r="MJW45" s="762"/>
      <c r="MJX45" s="762"/>
      <c r="MJY45" s="762"/>
      <c r="MJZ45" s="762"/>
      <c r="MKA45" s="762"/>
      <c r="MKB45" s="762"/>
      <c r="MKC45" s="762"/>
      <c r="MKD45" s="762"/>
      <c r="MKE45" s="762"/>
      <c r="MKF45" s="762"/>
      <c r="MKG45" s="762"/>
      <c r="MKH45" s="762"/>
      <c r="MKI45" s="762"/>
      <c r="MKJ45" s="762"/>
      <c r="MKK45" s="762"/>
      <c r="MKL45" s="762"/>
      <c r="MKM45" s="762"/>
      <c r="MKN45" s="762"/>
      <c r="MKO45" s="762"/>
      <c r="MKP45" s="762"/>
      <c r="MKQ45" s="762"/>
      <c r="MKR45" s="762"/>
      <c r="MKS45" s="762"/>
      <c r="MKT45" s="762"/>
      <c r="MKU45" s="762"/>
      <c r="MKV45" s="762"/>
      <c r="MKW45" s="762"/>
      <c r="MKX45" s="762"/>
      <c r="MKY45" s="762"/>
      <c r="MKZ45" s="762"/>
      <c r="MLA45" s="762"/>
      <c r="MLB45" s="762"/>
      <c r="MLC45" s="762"/>
      <c r="MLD45" s="762"/>
      <c r="MLE45" s="762"/>
      <c r="MLF45" s="762"/>
      <c r="MLG45" s="762"/>
      <c r="MLH45" s="762"/>
      <c r="MLI45" s="762"/>
      <c r="MLJ45" s="762"/>
      <c r="MLK45" s="762"/>
      <c r="MLL45" s="762"/>
      <c r="MLM45" s="762"/>
      <c r="MLN45" s="762"/>
      <c r="MLO45" s="762"/>
      <c r="MLP45" s="762"/>
      <c r="MLQ45" s="762"/>
      <c r="MLR45" s="762"/>
      <c r="MLS45" s="762"/>
      <c r="MLT45" s="762"/>
      <c r="MLU45" s="762"/>
      <c r="MLV45" s="762"/>
      <c r="MLW45" s="762"/>
      <c r="MLX45" s="762"/>
      <c r="MLY45" s="762"/>
      <c r="MLZ45" s="762"/>
      <c r="MMA45" s="762"/>
      <c r="MMB45" s="762"/>
      <c r="MMC45" s="762"/>
      <c r="MMD45" s="762"/>
      <c r="MME45" s="762"/>
      <c r="MMF45" s="762"/>
      <c r="MMG45" s="762"/>
      <c r="MMH45" s="762"/>
      <c r="MMI45" s="762"/>
      <c r="MMJ45" s="762"/>
      <c r="MMK45" s="762"/>
      <c r="MML45" s="762"/>
      <c r="MMM45" s="762"/>
      <c r="MMN45" s="762"/>
      <c r="MMO45" s="762"/>
      <c r="MMP45" s="762"/>
      <c r="MMQ45" s="762"/>
      <c r="MMR45" s="762"/>
      <c r="MMS45" s="762"/>
      <c r="MMT45" s="762"/>
      <c r="MMU45" s="762"/>
      <c r="MMV45" s="762"/>
      <c r="MMW45" s="762"/>
      <c r="MMX45" s="762"/>
      <c r="MMY45" s="762"/>
      <c r="MMZ45" s="762"/>
      <c r="MNA45" s="762"/>
      <c r="MNB45" s="762"/>
      <c r="MNC45" s="762"/>
      <c r="MND45" s="762"/>
      <c r="MNE45" s="762"/>
      <c r="MNF45" s="762"/>
      <c r="MNG45" s="762"/>
      <c r="MNH45" s="762"/>
      <c r="MNI45" s="762"/>
      <c r="MNJ45" s="762"/>
      <c r="MNK45" s="762"/>
      <c r="MNL45" s="762"/>
      <c r="MNM45" s="762"/>
      <c r="MNN45" s="762"/>
      <c r="MNO45" s="762"/>
      <c r="MNP45" s="762"/>
      <c r="MNQ45" s="762"/>
      <c r="MNR45" s="762"/>
      <c r="MNS45" s="762"/>
      <c r="MNT45" s="762"/>
      <c r="MNU45" s="762"/>
      <c r="MNV45" s="762"/>
      <c r="MNW45" s="762"/>
      <c r="MNX45" s="762"/>
      <c r="MNY45" s="762"/>
      <c r="MNZ45" s="762"/>
      <c r="MOA45" s="762"/>
      <c r="MOB45" s="762"/>
      <c r="MOC45" s="762"/>
      <c r="MOD45" s="762"/>
      <c r="MOE45" s="762"/>
      <c r="MOF45" s="762"/>
      <c r="MOG45" s="762"/>
      <c r="MOH45" s="762"/>
      <c r="MOI45" s="762"/>
      <c r="MOJ45" s="762"/>
      <c r="MOK45" s="762"/>
      <c r="MOL45" s="762"/>
      <c r="MOM45" s="762"/>
      <c r="MON45" s="762"/>
      <c r="MOO45" s="762"/>
      <c r="MOP45" s="762"/>
      <c r="MOQ45" s="762"/>
      <c r="MOR45" s="762"/>
      <c r="MOS45" s="762"/>
      <c r="MOT45" s="762"/>
      <c r="MOU45" s="762"/>
      <c r="MOV45" s="762"/>
      <c r="MOW45" s="762"/>
      <c r="MOX45" s="762"/>
      <c r="MOY45" s="762"/>
      <c r="MOZ45" s="762"/>
      <c r="MPA45" s="762"/>
      <c r="MPB45" s="762"/>
      <c r="MPC45" s="762"/>
      <c r="MPD45" s="762"/>
      <c r="MPE45" s="762"/>
      <c r="MPF45" s="762"/>
      <c r="MPG45" s="762"/>
      <c r="MPH45" s="762"/>
      <c r="MPI45" s="762"/>
      <c r="MPJ45" s="762"/>
      <c r="MPK45" s="762"/>
      <c r="MPL45" s="762"/>
      <c r="MPM45" s="762"/>
      <c r="MPN45" s="762"/>
      <c r="MPO45" s="762"/>
      <c r="MPP45" s="762"/>
      <c r="MPQ45" s="762"/>
      <c r="MPR45" s="762"/>
      <c r="MPS45" s="762"/>
      <c r="MPT45" s="762"/>
      <c r="MPU45" s="762"/>
      <c r="MPV45" s="762"/>
      <c r="MPW45" s="762"/>
      <c r="MPX45" s="762"/>
      <c r="MPY45" s="762"/>
      <c r="MPZ45" s="762"/>
      <c r="MQA45" s="762"/>
      <c r="MQB45" s="762"/>
      <c r="MQC45" s="762"/>
      <c r="MQD45" s="762"/>
      <c r="MQE45" s="762"/>
      <c r="MQF45" s="762"/>
      <c r="MQG45" s="762"/>
      <c r="MQH45" s="762"/>
      <c r="MQI45" s="762"/>
      <c r="MQJ45" s="762"/>
      <c r="MQK45" s="762"/>
      <c r="MQL45" s="762"/>
      <c r="MQM45" s="762"/>
      <c r="MQN45" s="762"/>
      <c r="MQO45" s="762"/>
      <c r="MQP45" s="762"/>
      <c r="MQQ45" s="762"/>
      <c r="MQR45" s="762"/>
      <c r="MQS45" s="762"/>
      <c r="MQT45" s="762"/>
      <c r="MQU45" s="762"/>
      <c r="MQV45" s="762"/>
      <c r="MQW45" s="762"/>
      <c r="MQX45" s="762"/>
      <c r="MQY45" s="762"/>
      <c r="MQZ45" s="762"/>
      <c r="MRA45" s="762"/>
      <c r="MRB45" s="762"/>
      <c r="MRC45" s="762"/>
      <c r="MRD45" s="762"/>
      <c r="MRE45" s="762"/>
      <c r="MRF45" s="762"/>
      <c r="MRG45" s="762"/>
      <c r="MRH45" s="762"/>
      <c r="MRI45" s="762"/>
      <c r="MRJ45" s="762"/>
      <c r="MRK45" s="762"/>
      <c r="MRL45" s="762"/>
      <c r="MRM45" s="762"/>
      <c r="MRN45" s="762"/>
      <c r="MRO45" s="762"/>
      <c r="MRP45" s="762"/>
      <c r="MRQ45" s="762"/>
      <c r="MRR45" s="762"/>
      <c r="MRS45" s="762"/>
      <c r="MRT45" s="762"/>
      <c r="MRU45" s="762"/>
      <c r="MRV45" s="762"/>
      <c r="MRW45" s="762"/>
      <c r="MRX45" s="762"/>
      <c r="MRY45" s="762"/>
      <c r="MRZ45" s="762"/>
      <c r="MSA45" s="762"/>
      <c r="MSB45" s="762"/>
      <c r="MSC45" s="762"/>
      <c r="MSD45" s="762"/>
      <c r="MSE45" s="762"/>
      <c r="MSF45" s="762"/>
      <c r="MSG45" s="762"/>
      <c r="MSH45" s="762"/>
      <c r="MSI45" s="762"/>
      <c r="MSJ45" s="762"/>
      <c r="MSK45" s="762"/>
      <c r="MSL45" s="762"/>
      <c r="MSM45" s="762"/>
      <c r="MSN45" s="762"/>
      <c r="MSO45" s="762"/>
      <c r="MSP45" s="762"/>
      <c r="MSQ45" s="762"/>
      <c r="MSR45" s="762"/>
      <c r="MSS45" s="762"/>
      <c r="MST45" s="762"/>
      <c r="MSU45" s="762"/>
      <c r="MSV45" s="762"/>
      <c r="MSW45" s="762"/>
      <c r="MSX45" s="762"/>
      <c r="MSY45" s="762"/>
      <c r="MSZ45" s="762"/>
      <c r="MTA45" s="762"/>
      <c r="MTB45" s="762"/>
      <c r="MTC45" s="762"/>
      <c r="MTD45" s="762"/>
      <c r="MTE45" s="762"/>
      <c r="MTF45" s="762"/>
      <c r="MTG45" s="762"/>
      <c r="MTH45" s="762"/>
      <c r="MTI45" s="762"/>
      <c r="MTJ45" s="762"/>
      <c r="MTK45" s="762"/>
      <c r="MTL45" s="762"/>
      <c r="MTM45" s="762"/>
      <c r="MTN45" s="762"/>
      <c r="MTO45" s="762"/>
      <c r="MTP45" s="762"/>
      <c r="MTQ45" s="762"/>
      <c r="MTR45" s="762"/>
      <c r="MTS45" s="762"/>
      <c r="MTT45" s="762"/>
      <c r="MTU45" s="762"/>
      <c r="MTV45" s="762"/>
      <c r="MTW45" s="762"/>
      <c r="MTX45" s="762"/>
      <c r="MTY45" s="762"/>
      <c r="MTZ45" s="762"/>
      <c r="MUA45" s="762"/>
      <c r="MUB45" s="762"/>
      <c r="MUC45" s="762"/>
      <c r="MUD45" s="762"/>
      <c r="MUE45" s="762"/>
      <c r="MUF45" s="762"/>
      <c r="MUG45" s="762"/>
      <c r="MUH45" s="762"/>
      <c r="MUI45" s="762"/>
      <c r="MUJ45" s="762"/>
      <c r="MUK45" s="762"/>
      <c r="MUL45" s="762"/>
      <c r="MUM45" s="762"/>
      <c r="MUN45" s="762"/>
      <c r="MUO45" s="762"/>
      <c r="MUP45" s="762"/>
      <c r="MUQ45" s="762"/>
      <c r="MUR45" s="762"/>
      <c r="MUS45" s="762"/>
      <c r="MUT45" s="762"/>
      <c r="MUU45" s="762"/>
      <c r="MUV45" s="762"/>
      <c r="MUW45" s="762"/>
      <c r="MUX45" s="762"/>
      <c r="MUY45" s="762"/>
      <c r="MUZ45" s="762"/>
      <c r="MVA45" s="762"/>
      <c r="MVB45" s="762"/>
      <c r="MVC45" s="762"/>
      <c r="MVD45" s="762"/>
      <c r="MVE45" s="762"/>
      <c r="MVF45" s="762"/>
      <c r="MVG45" s="762"/>
      <c r="MVH45" s="762"/>
      <c r="MVI45" s="762"/>
      <c r="MVJ45" s="762"/>
      <c r="MVK45" s="762"/>
      <c r="MVL45" s="762"/>
      <c r="MVM45" s="762"/>
      <c r="MVN45" s="762"/>
      <c r="MVO45" s="762"/>
      <c r="MVP45" s="762"/>
      <c r="MVQ45" s="762"/>
      <c r="MVR45" s="762"/>
      <c r="MVS45" s="762"/>
      <c r="MVT45" s="762"/>
      <c r="MVU45" s="762"/>
      <c r="MVV45" s="762"/>
      <c r="MVW45" s="762"/>
      <c r="MVX45" s="762"/>
      <c r="MVY45" s="762"/>
      <c r="MVZ45" s="762"/>
      <c r="MWA45" s="762"/>
      <c r="MWB45" s="762"/>
      <c r="MWC45" s="762"/>
      <c r="MWD45" s="762"/>
      <c r="MWE45" s="762"/>
      <c r="MWF45" s="762"/>
      <c r="MWG45" s="762"/>
      <c r="MWH45" s="762"/>
      <c r="MWI45" s="762"/>
      <c r="MWJ45" s="762"/>
      <c r="MWK45" s="762"/>
      <c r="MWL45" s="762"/>
      <c r="MWM45" s="762"/>
      <c r="MWN45" s="762"/>
      <c r="MWO45" s="762"/>
      <c r="MWP45" s="762"/>
      <c r="MWQ45" s="762"/>
      <c r="MWR45" s="762"/>
      <c r="MWS45" s="762"/>
      <c r="MWT45" s="762"/>
      <c r="MWU45" s="762"/>
      <c r="MWV45" s="762"/>
      <c r="MWW45" s="762"/>
      <c r="MWX45" s="762"/>
      <c r="MWY45" s="762"/>
      <c r="MWZ45" s="762"/>
      <c r="MXA45" s="762"/>
      <c r="MXB45" s="762"/>
      <c r="MXC45" s="762"/>
      <c r="MXD45" s="762"/>
      <c r="MXE45" s="762"/>
      <c r="MXF45" s="762"/>
      <c r="MXG45" s="762"/>
      <c r="MXH45" s="762"/>
      <c r="MXI45" s="762"/>
      <c r="MXJ45" s="762"/>
      <c r="MXK45" s="762"/>
      <c r="MXL45" s="762"/>
      <c r="MXM45" s="762"/>
      <c r="MXN45" s="762"/>
      <c r="MXO45" s="762"/>
      <c r="MXP45" s="762"/>
      <c r="MXQ45" s="762"/>
      <c r="MXR45" s="762"/>
      <c r="MXS45" s="762"/>
      <c r="MXT45" s="762"/>
      <c r="MXU45" s="762"/>
      <c r="MXV45" s="762"/>
      <c r="MXW45" s="762"/>
      <c r="MXX45" s="762"/>
      <c r="MXY45" s="762"/>
      <c r="MXZ45" s="762"/>
      <c r="MYA45" s="762"/>
      <c r="MYB45" s="762"/>
      <c r="MYC45" s="762"/>
      <c r="MYD45" s="762"/>
      <c r="MYE45" s="762"/>
      <c r="MYF45" s="762"/>
      <c r="MYG45" s="762"/>
      <c r="MYH45" s="762"/>
      <c r="MYI45" s="762"/>
      <c r="MYJ45" s="762"/>
      <c r="MYK45" s="762"/>
      <c r="MYL45" s="762"/>
      <c r="MYM45" s="762"/>
      <c r="MYN45" s="762"/>
      <c r="MYO45" s="762"/>
      <c r="MYP45" s="762"/>
      <c r="MYQ45" s="762"/>
      <c r="MYR45" s="762"/>
      <c r="MYS45" s="762"/>
      <c r="MYT45" s="762"/>
      <c r="MYU45" s="762"/>
      <c r="MYV45" s="762"/>
      <c r="MYW45" s="762"/>
      <c r="MYX45" s="762"/>
      <c r="MYY45" s="762"/>
      <c r="MYZ45" s="762"/>
      <c r="MZA45" s="762"/>
      <c r="MZB45" s="762"/>
      <c r="MZC45" s="762"/>
      <c r="MZD45" s="762"/>
      <c r="MZE45" s="762"/>
      <c r="MZF45" s="762"/>
      <c r="MZG45" s="762"/>
      <c r="MZH45" s="762"/>
      <c r="MZI45" s="762"/>
      <c r="MZJ45" s="762"/>
      <c r="MZK45" s="762"/>
      <c r="MZL45" s="762"/>
      <c r="MZM45" s="762"/>
      <c r="MZN45" s="762"/>
      <c r="MZO45" s="762"/>
      <c r="MZP45" s="762"/>
      <c r="MZQ45" s="762"/>
      <c r="MZR45" s="762"/>
      <c r="MZS45" s="762"/>
      <c r="MZT45" s="762"/>
      <c r="MZU45" s="762"/>
      <c r="MZV45" s="762"/>
      <c r="MZW45" s="762"/>
      <c r="MZX45" s="762"/>
      <c r="MZY45" s="762"/>
      <c r="MZZ45" s="762"/>
      <c r="NAA45" s="762"/>
      <c r="NAB45" s="762"/>
      <c r="NAC45" s="762"/>
      <c r="NAD45" s="762"/>
      <c r="NAE45" s="762"/>
      <c r="NAF45" s="762"/>
      <c r="NAG45" s="762"/>
      <c r="NAH45" s="762"/>
      <c r="NAI45" s="762"/>
      <c r="NAJ45" s="762"/>
      <c r="NAK45" s="762"/>
      <c r="NAL45" s="762"/>
      <c r="NAM45" s="762"/>
      <c r="NAN45" s="762"/>
      <c r="NAO45" s="762"/>
      <c r="NAP45" s="762"/>
      <c r="NAQ45" s="762"/>
      <c r="NAR45" s="762"/>
      <c r="NAS45" s="762"/>
      <c r="NAT45" s="762"/>
      <c r="NAU45" s="762"/>
      <c r="NAV45" s="762"/>
      <c r="NAW45" s="762"/>
      <c r="NAX45" s="762"/>
      <c r="NAY45" s="762"/>
      <c r="NAZ45" s="762"/>
      <c r="NBA45" s="762"/>
      <c r="NBB45" s="762"/>
      <c r="NBC45" s="762"/>
      <c r="NBD45" s="762"/>
      <c r="NBE45" s="762"/>
      <c r="NBF45" s="762"/>
      <c r="NBG45" s="762"/>
      <c r="NBH45" s="762"/>
      <c r="NBI45" s="762"/>
      <c r="NBJ45" s="762"/>
      <c r="NBK45" s="762"/>
      <c r="NBL45" s="762"/>
      <c r="NBM45" s="762"/>
      <c r="NBN45" s="762"/>
      <c r="NBO45" s="762"/>
      <c r="NBP45" s="762"/>
      <c r="NBQ45" s="762"/>
      <c r="NBR45" s="762"/>
      <c r="NBS45" s="762"/>
      <c r="NBT45" s="762"/>
      <c r="NBU45" s="762"/>
      <c r="NBV45" s="762"/>
      <c r="NBW45" s="762"/>
      <c r="NBX45" s="762"/>
      <c r="NBY45" s="762"/>
      <c r="NBZ45" s="762"/>
      <c r="NCA45" s="762"/>
      <c r="NCB45" s="762"/>
      <c r="NCC45" s="762"/>
      <c r="NCD45" s="762"/>
      <c r="NCE45" s="762"/>
      <c r="NCF45" s="762"/>
      <c r="NCG45" s="762"/>
      <c r="NCH45" s="762"/>
      <c r="NCI45" s="762"/>
      <c r="NCJ45" s="762"/>
      <c r="NCK45" s="762"/>
      <c r="NCL45" s="762"/>
      <c r="NCM45" s="762"/>
      <c r="NCN45" s="762"/>
      <c r="NCO45" s="762"/>
      <c r="NCP45" s="762"/>
      <c r="NCQ45" s="762"/>
      <c r="NCR45" s="762"/>
      <c r="NCS45" s="762"/>
      <c r="NCT45" s="762"/>
      <c r="NCU45" s="762"/>
      <c r="NCV45" s="762"/>
      <c r="NCW45" s="762"/>
      <c r="NCX45" s="762"/>
      <c r="NCY45" s="762"/>
      <c r="NCZ45" s="762"/>
      <c r="NDA45" s="762"/>
      <c r="NDB45" s="762"/>
      <c r="NDC45" s="762"/>
      <c r="NDD45" s="762"/>
      <c r="NDE45" s="762"/>
      <c r="NDF45" s="762"/>
      <c r="NDG45" s="762"/>
      <c r="NDH45" s="762"/>
      <c r="NDI45" s="762"/>
      <c r="NDJ45" s="762"/>
      <c r="NDK45" s="762"/>
      <c r="NDL45" s="762"/>
      <c r="NDM45" s="762"/>
      <c r="NDN45" s="762"/>
      <c r="NDO45" s="762"/>
      <c r="NDP45" s="762"/>
      <c r="NDQ45" s="762"/>
      <c r="NDR45" s="762"/>
      <c r="NDS45" s="762"/>
      <c r="NDT45" s="762"/>
      <c r="NDU45" s="762"/>
      <c r="NDV45" s="762"/>
      <c r="NDW45" s="762"/>
      <c r="NDX45" s="762"/>
      <c r="NDY45" s="762"/>
      <c r="NDZ45" s="762"/>
      <c r="NEA45" s="762"/>
      <c r="NEB45" s="762"/>
      <c r="NEC45" s="762"/>
      <c r="NED45" s="762"/>
      <c r="NEE45" s="762"/>
      <c r="NEF45" s="762"/>
      <c r="NEG45" s="762"/>
      <c r="NEH45" s="762"/>
      <c r="NEI45" s="762"/>
      <c r="NEJ45" s="762"/>
      <c r="NEK45" s="762"/>
      <c r="NEL45" s="762"/>
      <c r="NEM45" s="762"/>
      <c r="NEN45" s="762"/>
      <c r="NEO45" s="762"/>
      <c r="NEP45" s="762"/>
      <c r="NEQ45" s="762"/>
      <c r="NER45" s="762"/>
      <c r="NES45" s="762"/>
      <c r="NET45" s="762"/>
      <c r="NEU45" s="762"/>
      <c r="NEV45" s="762"/>
      <c r="NEW45" s="762"/>
      <c r="NEX45" s="762"/>
      <c r="NEY45" s="762"/>
      <c r="NEZ45" s="762"/>
      <c r="NFA45" s="762"/>
      <c r="NFB45" s="762"/>
      <c r="NFC45" s="762"/>
      <c r="NFD45" s="762"/>
      <c r="NFE45" s="762"/>
      <c r="NFF45" s="762"/>
      <c r="NFG45" s="762"/>
      <c r="NFH45" s="762"/>
      <c r="NFI45" s="762"/>
      <c r="NFJ45" s="762"/>
      <c r="NFK45" s="762"/>
      <c r="NFL45" s="762"/>
      <c r="NFM45" s="762"/>
      <c r="NFN45" s="762"/>
      <c r="NFO45" s="762"/>
      <c r="NFP45" s="762"/>
      <c r="NFQ45" s="762"/>
      <c r="NFR45" s="762"/>
      <c r="NFS45" s="762"/>
      <c r="NFT45" s="762"/>
      <c r="NFU45" s="762"/>
      <c r="NFV45" s="762"/>
      <c r="NFW45" s="762"/>
      <c r="NFX45" s="762"/>
      <c r="NFY45" s="762"/>
      <c r="NFZ45" s="762"/>
      <c r="NGA45" s="762"/>
      <c r="NGB45" s="762"/>
      <c r="NGC45" s="762"/>
      <c r="NGD45" s="762"/>
      <c r="NGE45" s="762"/>
      <c r="NGF45" s="762"/>
      <c r="NGG45" s="762"/>
      <c r="NGH45" s="762"/>
      <c r="NGI45" s="762"/>
      <c r="NGJ45" s="762"/>
      <c r="NGK45" s="762"/>
      <c r="NGL45" s="762"/>
      <c r="NGM45" s="762"/>
      <c r="NGN45" s="762"/>
      <c r="NGO45" s="762"/>
      <c r="NGP45" s="762"/>
      <c r="NGQ45" s="762"/>
      <c r="NGR45" s="762"/>
      <c r="NGS45" s="762"/>
      <c r="NGT45" s="762"/>
      <c r="NGU45" s="762"/>
      <c r="NGV45" s="762"/>
      <c r="NGW45" s="762"/>
      <c r="NGX45" s="762"/>
      <c r="NGY45" s="762"/>
      <c r="NGZ45" s="762"/>
      <c r="NHA45" s="762"/>
      <c r="NHB45" s="762"/>
      <c r="NHC45" s="762"/>
      <c r="NHD45" s="762"/>
      <c r="NHE45" s="762"/>
      <c r="NHF45" s="762"/>
      <c r="NHG45" s="762"/>
      <c r="NHH45" s="762"/>
      <c r="NHI45" s="762"/>
      <c r="NHJ45" s="762"/>
      <c r="NHK45" s="762"/>
      <c r="NHL45" s="762"/>
      <c r="NHM45" s="762"/>
      <c r="NHN45" s="762"/>
      <c r="NHO45" s="762"/>
      <c r="NHP45" s="762"/>
      <c r="NHQ45" s="762"/>
      <c r="NHR45" s="762"/>
      <c r="NHS45" s="762"/>
      <c r="NHT45" s="762"/>
      <c r="NHU45" s="762"/>
      <c r="NHV45" s="762"/>
      <c r="NHW45" s="762"/>
      <c r="NHX45" s="762"/>
      <c r="NHY45" s="762"/>
      <c r="NHZ45" s="762"/>
      <c r="NIA45" s="762"/>
      <c r="NIB45" s="762"/>
      <c r="NIC45" s="762"/>
      <c r="NID45" s="762"/>
      <c r="NIE45" s="762"/>
      <c r="NIF45" s="762"/>
      <c r="NIG45" s="762"/>
      <c r="NIH45" s="762"/>
      <c r="NII45" s="762"/>
      <c r="NIJ45" s="762"/>
      <c r="NIK45" s="762"/>
      <c r="NIL45" s="762"/>
      <c r="NIM45" s="762"/>
      <c r="NIN45" s="762"/>
      <c r="NIO45" s="762"/>
      <c r="NIP45" s="762"/>
      <c r="NIQ45" s="762"/>
      <c r="NIR45" s="762"/>
      <c r="NIS45" s="762"/>
      <c r="NIT45" s="762"/>
      <c r="NIU45" s="762"/>
      <c r="NIV45" s="762"/>
      <c r="NIW45" s="762"/>
      <c r="NIX45" s="762"/>
      <c r="NIY45" s="762"/>
      <c r="NIZ45" s="762"/>
      <c r="NJA45" s="762"/>
      <c r="NJB45" s="762"/>
      <c r="NJC45" s="762"/>
      <c r="NJD45" s="762"/>
      <c r="NJE45" s="762"/>
      <c r="NJF45" s="762"/>
      <c r="NJG45" s="762"/>
      <c r="NJH45" s="762"/>
      <c r="NJI45" s="762"/>
      <c r="NJJ45" s="762"/>
      <c r="NJK45" s="762"/>
      <c r="NJL45" s="762"/>
      <c r="NJM45" s="762"/>
      <c r="NJN45" s="762"/>
      <c r="NJO45" s="762"/>
      <c r="NJP45" s="762"/>
      <c r="NJQ45" s="762"/>
      <c r="NJR45" s="762"/>
      <c r="NJS45" s="762"/>
      <c r="NJT45" s="762"/>
      <c r="NJU45" s="762"/>
      <c r="NJV45" s="762"/>
      <c r="NJW45" s="762"/>
      <c r="NJX45" s="762"/>
      <c r="NJY45" s="762"/>
      <c r="NJZ45" s="762"/>
      <c r="NKA45" s="762"/>
      <c r="NKB45" s="762"/>
      <c r="NKC45" s="762"/>
      <c r="NKD45" s="762"/>
      <c r="NKE45" s="762"/>
      <c r="NKF45" s="762"/>
      <c r="NKG45" s="762"/>
      <c r="NKH45" s="762"/>
      <c r="NKI45" s="762"/>
      <c r="NKJ45" s="762"/>
      <c r="NKK45" s="762"/>
      <c r="NKL45" s="762"/>
      <c r="NKM45" s="762"/>
      <c r="NKN45" s="762"/>
      <c r="NKO45" s="762"/>
      <c r="NKP45" s="762"/>
      <c r="NKQ45" s="762"/>
      <c r="NKR45" s="762"/>
      <c r="NKS45" s="762"/>
      <c r="NKT45" s="762"/>
      <c r="NKU45" s="762"/>
      <c r="NKV45" s="762"/>
      <c r="NKW45" s="762"/>
      <c r="NKX45" s="762"/>
      <c r="NKY45" s="762"/>
      <c r="NKZ45" s="762"/>
      <c r="NLA45" s="762"/>
      <c r="NLB45" s="762"/>
      <c r="NLC45" s="762"/>
      <c r="NLD45" s="762"/>
      <c r="NLE45" s="762"/>
      <c r="NLF45" s="762"/>
      <c r="NLG45" s="762"/>
      <c r="NLH45" s="762"/>
      <c r="NLI45" s="762"/>
      <c r="NLJ45" s="762"/>
      <c r="NLK45" s="762"/>
      <c r="NLL45" s="762"/>
      <c r="NLM45" s="762"/>
      <c r="NLN45" s="762"/>
      <c r="NLO45" s="762"/>
      <c r="NLP45" s="762"/>
      <c r="NLQ45" s="762"/>
      <c r="NLR45" s="762"/>
      <c r="NLS45" s="762"/>
      <c r="NLT45" s="762"/>
      <c r="NLU45" s="762"/>
      <c r="NLV45" s="762"/>
      <c r="NLW45" s="762"/>
      <c r="NLX45" s="762"/>
      <c r="NLY45" s="762"/>
      <c r="NLZ45" s="762"/>
      <c r="NMA45" s="762"/>
      <c r="NMB45" s="762"/>
      <c r="NMC45" s="762"/>
      <c r="NMD45" s="762"/>
      <c r="NME45" s="762"/>
      <c r="NMF45" s="762"/>
      <c r="NMG45" s="762"/>
      <c r="NMH45" s="762"/>
      <c r="NMI45" s="762"/>
      <c r="NMJ45" s="762"/>
      <c r="NMK45" s="762"/>
      <c r="NML45" s="762"/>
      <c r="NMM45" s="762"/>
      <c r="NMN45" s="762"/>
      <c r="NMO45" s="762"/>
      <c r="NMP45" s="762"/>
      <c r="NMQ45" s="762"/>
      <c r="NMR45" s="762"/>
      <c r="NMS45" s="762"/>
      <c r="NMT45" s="762"/>
      <c r="NMU45" s="762"/>
      <c r="NMV45" s="762"/>
      <c r="NMW45" s="762"/>
      <c r="NMX45" s="762"/>
      <c r="NMY45" s="762"/>
      <c r="NMZ45" s="762"/>
      <c r="NNA45" s="762"/>
      <c r="NNB45" s="762"/>
      <c r="NNC45" s="762"/>
      <c r="NND45" s="762"/>
      <c r="NNE45" s="762"/>
      <c r="NNF45" s="762"/>
      <c r="NNG45" s="762"/>
      <c r="NNH45" s="762"/>
      <c r="NNI45" s="762"/>
      <c r="NNJ45" s="762"/>
      <c r="NNK45" s="762"/>
      <c r="NNL45" s="762"/>
      <c r="NNM45" s="762"/>
      <c r="NNN45" s="762"/>
      <c r="NNO45" s="762"/>
      <c r="NNP45" s="762"/>
      <c r="NNQ45" s="762"/>
      <c r="NNR45" s="762"/>
      <c r="NNS45" s="762"/>
      <c r="NNT45" s="762"/>
      <c r="NNU45" s="762"/>
      <c r="NNV45" s="762"/>
      <c r="NNW45" s="762"/>
      <c r="NNX45" s="762"/>
      <c r="NNY45" s="762"/>
      <c r="NNZ45" s="762"/>
      <c r="NOA45" s="762"/>
      <c r="NOB45" s="762"/>
      <c r="NOC45" s="762"/>
      <c r="NOD45" s="762"/>
      <c r="NOE45" s="762"/>
      <c r="NOF45" s="762"/>
      <c r="NOG45" s="762"/>
      <c r="NOH45" s="762"/>
      <c r="NOI45" s="762"/>
      <c r="NOJ45" s="762"/>
      <c r="NOK45" s="762"/>
      <c r="NOL45" s="762"/>
      <c r="NOM45" s="762"/>
      <c r="NON45" s="762"/>
      <c r="NOO45" s="762"/>
      <c r="NOP45" s="762"/>
      <c r="NOQ45" s="762"/>
      <c r="NOR45" s="762"/>
      <c r="NOS45" s="762"/>
      <c r="NOT45" s="762"/>
      <c r="NOU45" s="762"/>
      <c r="NOV45" s="762"/>
      <c r="NOW45" s="762"/>
      <c r="NOX45" s="762"/>
      <c r="NOY45" s="762"/>
      <c r="NOZ45" s="762"/>
      <c r="NPA45" s="762"/>
      <c r="NPB45" s="762"/>
      <c r="NPC45" s="762"/>
      <c r="NPD45" s="762"/>
      <c r="NPE45" s="762"/>
      <c r="NPF45" s="762"/>
      <c r="NPG45" s="762"/>
      <c r="NPH45" s="762"/>
      <c r="NPI45" s="762"/>
      <c r="NPJ45" s="762"/>
      <c r="NPK45" s="762"/>
      <c r="NPL45" s="762"/>
      <c r="NPM45" s="762"/>
      <c r="NPN45" s="762"/>
      <c r="NPO45" s="762"/>
      <c r="NPP45" s="762"/>
      <c r="NPQ45" s="762"/>
      <c r="NPR45" s="762"/>
      <c r="NPS45" s="762"/>
      <c r="NPT45" s="762"/>
      <c r="NPU45" s="762"/>
      <c r="NPV45" s="762"/>
      <c r="NPW45" s="762"/>
      <c r="NPX45" s="762"/>
      <c r="NPY45" s="762"/>
      <c r="NPZ45" s="762"/>
      <c r="NQA45" s="762"/>
      <c r="NQB45" s="762"/>
      <c r="NQC45" s="762"/>
      <c r="NQD45" s="762"/>
      <c r="NQE45" s="762"/>
      <c r="NQF45" s="762"/>
      <c r="NQG45" s="762"/>
      <c r="NQH45" s="762"/>
      <c r="NQI45" s="762"/>
      <c r="NQJ45" s="762"/>
      <c r="NQK45" s="762"/>
      <c r="NQL45" s="762"/>
      <c r="NQM45" s="762"/>
      <c r="NQN45" s="762"/>
      <c r="NQO45" s="762"/>
      <c r="NQP45" s="762"/>
      <c r="NQQ45" s="762"/>
      <c r="NQR45" s="762"/>
      <c r="NQS45" s="762"/>
      <c r="NQT45" s="762"/>
      <c r="NQU45" s="762"/>
      <c r="NQV45" s="762"/>
      <c r="NQW45" s="762"/>
      <c r="NQX45" s="762"/>
      <c r="NQY45" s="762"/>
      <c r="NQZ45" s="762"/>
      <c r="NRA45" s="762"/>
      <c r="NRB45" s="762"/>
      <c r="NRC45" s="762"/>
      <c r="NRD45" s="762"/>
      <c r="NRE45" s="762"/>
      <c r="NRF45" s="762"/>
      <c r="NRG45" s="762"/>
      <c r="NRH45" s="762"/>
      <c r="NRI45" s="762"/>
      <c r="NRJ45" s="762"/>
      <c r="NRK45" s="762"/>
      <c r="NRL45" s="762"/>
      <c r="NRM45" s="762"/>
      <c r="NRN45" s="762"/>
      <c r="NRO45" s="762"/>
      <c r="NRP45" s="762"/>
      <c r="NRQ45" s="762"/>
      <c r="NRR45" s="762"/>
      <c r="NRS45" s="762"/>
      <c r="NRT45" s="762"/>
      <c r="NRU45" s="762"/>
      <c r="NRV45" s="762"/>
      <c r="NRW45" s="762"/>
      <c r="NRX45" s="762"/>
      <c r="NRY45" s="762"/>
      <c r="NRZ45" s="762"/>
      <c r="NSA45" s="762"/>
      <c r="NSB45" s="762"/>
      <c r="NSC45" s="762"/>
      <c r="NSD45" s="762"/>
      <c r="NSE45" s="762"/>
      <c r="NSF45" s="762"/>
      <c r="NSG45" s="762"/>
      <c r="NSH45" s="762"/>
      <c r="NSI45" s="762"/>
      <c r="NSJ45" s="762"/>
      <c r="NSK45" s="762"/>
      <c r="NSL45" s="762"/>
      <c r="NSM45" s="762"/>
      <c r="NSN45" s="762"/>
      <c r="NSO45" s="762"/>
      <c r="NSP45" s="762"/>
      <c r="NSQ45" s="762"/>
      <c r="NSR45" s="762"/>
      <c r="NSS45" s="762"/>
      <c r="NST45" s="762"/>
      <c r="NSU45" s="762"/>
      <c r="NSV45" s="762"/>
      <c r="NSW45" s="762"/>
      <c r="NSX45" s="762"/>
      <c r="NSY45" s="762"/>
      <c r="NSZ45" s="762"/>
      <c r="NTA45" s="762"/>
      <c r="NTB45" s="762"/>
      <c r="NTC45" s="762"/>
      <c r="NTD45" s="762"/>
      <c r="NTE45" s="762"/>
      <c r="NTF45" s="762"/>
      <c r="NTG45" s="762"/>
      <c r="NTH45" s="762"/>
      <c r="NTI45" s="762"/>
      <c r="NTJ45" s="762"/>
      <c r="NTK45" s="762"/>
      <c r="NTL45" s="762"/>
      <c r="NTM45" s="762"/>
      <c r="NTN45" s="762"/>
      <c r="NTO45" s="762"/>
      <c r="NTP45" s="762"/>
      <c r="NTQ45" s="762"/>
      <c r="NTR45" s="762"/>
      <c r="NTS45" s="762"/>
      <c r="NTT45" s="762"/>
      <c r="NTU45" s="762"/>
      <c r="NTV45" s="762"/>
      <c r="NTW45" s="762"/>
      <c r="NTX45" s="762"/>
      <c r="NTY45" s="762"/>
      <c r="NTZ45" s="762"/>
      <c r="NUA45" s="762"/>
      <c r="NUB45" s="762"/>
      <c r="NUC45" s="762"/>
      <c r="NUD45" s="762"/>
      <c r="NUE45" s="762"/>
      <c r="NUF45" s="762"/>
      <c r="NUG45" s="762"/>
      <c r="NUH45" s="762"/>
      <c r="NUI45" s="762"/>
      <c r="NUJ45" s="762"/>
      <c r="NUK45" s="762"/>
      <c r="NUL45" s="762"/>
      <c r="NUM45" s="762"/>
      <c r="NUN45" s="762"/>
      <c r="NUO45" s="762"/>
      <c r="NUP45" s="762"/>
      <c r="NUQ45" s="762"/>
      <c r="NUR45" s="762"/>
      <c r="NUS45" s="762"/>
      <c r="NUT45" s="762"/>
      <c r="NUU45" s="762"/>
      <c r="NUV45" s="762"/>
      <c r="NUW45" s="762"/>
      <c r="NUX45" s="762"/>
      <c r="NUY45" s="762"/>
      <c r="NUZ45" s="762"/>
      <c r="NVA45" s="762"/>
      <c r="NVB45" s="762"/>
      <c r="NVC45" s="762"/>
      <c r="NVD45" s="762"/>
      <c r="NVE45" s="762"/>
      <c r="NVF45" s="762"/>
      <c r="NVG45" s="762"/>
      <c r="NVH45" s="762"/>
      <c r="NVI45" s="762"/>
      <c r="NVJ45" s="762"/>
      <c r="NVK45" s="762"/>
      <c r="NVL45" s="762"/>
      <c r="NVM45" s="762"/>
      <c r="NVN45" s="762"/>
      <c r="NVO45" s="762"/>
      <c r="NVP45" s="762"/>
      <c r="NVQ45" s="762"/>
      <c r="NVR45" s="762"/>
      <c r="NVS45" s="762"/>
      <c r="NVT45" s="762"/>
      <c r="NVU45" s="762"/>
      <c r="NVV45" s="762"/>
      <c r="NVW45" s="762"/>
      <c r="NVX45" s="762"/>
      <c r="NVY45" s="762"/>
      <c r="NVZ45" s="762"/>
      <c r="NWA45" s="762"/>
      <c r="NWB45" s="762"/>
      <c r="NWC45" s="762"/>
      <c r="NWD45" s="762"/>
      <c r="NWE45" s="762"/>
      <c r="NWF45" s="762"/>
      <c r="NWG45" s="762"/>
      <c r="NWH45" s="762"/>
      <c r="NWI45" s="762"/>
      <c r="NWJ45" s="762"/>
      <c r="NWK45" s="762"/>
      <c r="NWL45" s="762"/>
      <c r="NWM45" s="762"/>
      <c r="NWN45" s="762"/>
      <c r="NWO45" s="762"/>
      <c r="NWP45" s="762"/>
      <c r="NWQ45" s="762"/>
      <c r="NWR45" s="762"/>
      <c r="NWS45" s="762"/>
      <c r="NWT45" s="762"/>
      <c r="NWU45" s="762"/>
      <c r="NWV45" s="762"/>
      <c r="NWW45" s="762"/>
      <c r="NWX45" s="762"/>
      <c r="NWY45" s="762"/>
      <c r="NWZ45" s="762"/>
      <c r="NXA45" s="762"/>
      <c r="NXB45" s="762"/>
      <c r="NXC45" s="762"/>
      <c r="NXD45" s="762"/>
      <c r="NXE45" s="762"/>
      <c r="NXF45" s="762"/>
      <c r="NXG45" s="762"/>
      <c r="NXH45" s="762"/>
      <c r="NXI45" s="762"/>
      <c r="NXJ45" s="762"/>
      <c r="NXK45" s="762"/>
      <c r="NXL45" s="762"/>
      <c r="NXM45" s="762"/>
      <c r="NXN45" s="762"/>
      <c r="NXO45" s="762"/>
      <c r="NXP45" s="762"/>
      <c r="NXQ45" s="762"/>
      <c r="NXR45" s="762"/>
      <c r="NXS45" s="762"/>
      <c r="NXT45" s="762"/>
      <c r="NXU45" s="762"/>
      <c r="NXV45" s="762"/>
      <c r="NXW45" s="762"/>
      <c r="NXX45" s="762"/>
      <c r="NXY45" s="762"/>
      <c r="NXZ45" s="762"/>
      <c r="NYA45" s="762"/>
      <c r="NYB45" s="762"/>
      <c r="NYC45" s="762"/>
      <c r="NYD45" s="762"/>
      <c r="NYE45" s="762"/>
      <c r="NYF45" s="762"/>
      <c r="NYG45" s="762"/>
      <c r="NYH45" s="762"/>
      <c r="NYI45" s="762"/>
      <c r="NYJ45" s="762"/>
      <c r="NYK45" s="762"/>
      <c r="NYL45" s="762"/>
      <c r="NYM45" s="762"/>
      <c r="NYN45" s="762"/>
      <c r="NYO45" s="762"/>
      <c r="NYP45" s="762"/>
      <c r="NYQ45" s="762"/>
      <c r="NYR45" s="762"/>
      <c r="NYS45" s="762"/>
      <c r="NYT45" s="762"/>
      <c r="NYU45" s="762"/>
      <c r="NYV45" s="762"/>
      <c r="NYW45" s="762"/>
      <c r="NYX45" s="762"/>
      <c r="NYY45" s="762"/>
      <c r="NYZ45" s="762"/>
      <c r="NZA45" s="762"/>
      <c r="NZB45" s="762"/>
      <c r="NZC45" s="762"/>
      <c r="NZD45" s="762"/>
      <c r="NZE45" s="762"/>
      <c r="NZF45" s="762"/>
      <c r="NZG45" s="762"/>
      <c r="NZH45" s="762"/>
      <c r="NZI45" s="762"/>
      <c r="NZJ45" s="762"/>
      <c r="NZK45" s="762"/>
      <c r="NZL45" s="762"/>
      <c r="NZM45" s="762"/>
      <c r="NZN45" s="762"/>
      <c r="NZO45" s="762"/>
      <c r="NZP45" s="762"/>
      <c r="NZQ45" s="762"/>
      <c r="NZR45" s="762"/>
      <c r="NZS45" s="762"/>
      <c r="NZT45" s="762"/>
      <c r="NZU45" s="762"/>
      <c r="NZV45" s="762"/>
      <c r="NZW45" s="762"/>
      <c r="NZX45" s="762"/>
      <c r="NZY45" s="762"/>
      <c r="NZZ45" s="762"/>
      <c r="OAA45" s="762"/>
      <c r="OAB45" s="762"/>
      <c r="OAC45" s="762"/>
      <c r="OAD45" s="762"/>
      <c r="OAE45" s="762"/>
      <c r="OAF45" s="762"/>
      <c r="OAG45" s="762"/>
      <c r="OAH45" s="762"/>
      <c r="OAI45" s="762"/>
      <c r="OAJ45" s="762"/>
      <c r="OAK45" s="762"/>
      <c r="OAL45" s="762"/>
      <c r="OAM45" s="762"/>
      <c r="OAN45" s="762"/>
      <c r="OAO45" s="762"/>
      <c r="OAP45" s="762"/>
      <c r="OAQ45" s="762"/>
      <c r="OAR45" s="762"/>
      <c r="OAS45" s="762"/>
      <c r="OAT45" s="762"/>
      <c r="OAU45" s="762"/>
      <c r="OAV45" s="762"/>
      <c r="OAW45" s="762"/>
      <c r="OAX45" s="762"/>
      <c r="OAY45" s="762"/>
      <c r="OAZ45" s="762"/>
      <c r="OBA45" s="762"/>
      <c r="OBB45" s="762"/>
      <c r="OBC45" s="762"/>
      <c r="OBD45" s="762"/>
      <c r="OBE45" s="762"/>
      <c r="OBF45" s="762"/>
      <c r="OBG45" s="762"/>
      <c r="OBH45" s="762"/>
      <c r="OBI45" s="762"/>
      <c r="OBJ45" s="762"/>
      <c r="OBK45" s="762"/>
      <c r="OBL45" s="762"/>
      <c r="OBM45" s="762"/>
      <c r="OBN45" s="762"/>
      <c r="OBO45" s="762"/>
      <c r="OBP45" s="762"/>
      <c r="OBQ45" s="762"/>
      <c r="OBR45" s="762"/>
      <c r="OBS45" s="762"/>
      <c r="OBT45" s="762"/>
      <c r="OBU45" s="762"/>
      <c r="OBV45" s="762"/>
      <c r="OBW45" s="762"/>
      <c r="OBX45" s="762"/>
      <c r="OBY45" s="762"/>
      <c r="OBZ45" s="762"/>
      <c r="OCA45" s="762"/>
      <c r="OCB45" s="762"/>
      <c r="OCC45" s="762"/>
      <c r="OCD45" s="762"/>
      <c r="OCE45" s="762"/>
      <c r="OCF45" s="762"/>
      <c r="OCG45" s="762"/>
      <c r="OCH45" s="762"/>
      <c r="OCI45" s="762"/>
      <c r="OCJ45" s="762"/>
      <c r="OCK45" s="762"/>
      <c r="OCL45" s="762"/>
      <c r="OCM45" s="762"/>
      <c r="OCN45" s="762"/>
      <c r="OCO45" s="762"/>
      <c r="OCP45" s="762"/>
      <c r="OCQ45" s="762"/>
      <c r="OCR45" s="762"/>
      <c r="OCS45" s="762"/>
      <c r="OCT45" s="762"/>
      <c r="OCU45" s="762"/>
      <c r="OCV45" s="762"/>
      <c r="OCW45" s="762"/>
      <c r="OCX45" s="762"/>
      <c r="OCY45" s="762"/>
      <c r="OCZ45" s="762"/>
      <c r="ODA45" s="762"/>
      <c r="ODB45" s="762"/>
      <c r="ODC45" s="762"/>
      <c r="ODD45" s="762"/>
      <c r="ODE45" s="762"/>
      <c r="ODF45" s="762"/>
      <c r="ODG45" s="762"/>
      <c r="ODH45" s="762"/>
      <c r="ODI45" s="762"/>
      <c r="ODJ45" s="762"/>
      <c r="ODK45" s="762"/>
      <c r="ODL45" s="762"/>
      <c r="ODM45" s="762"/>
      <c r="ODN45" s="762"/>
      <c r="ODO45" s="762"/>
      <c r="ODP45" s="762"/>
      <c r="ODQ45" s="762"/>
      <c r="ODR45" s="762"/>
      <c r="ODS45" s="762"/>
      <c r="ODT45" s="762"/>
      <c r="ODU45" s="762"/>
      <c r="ODV45" s="762"/>
      <c r="ODW45" s="762"/>
      <c r="ODX45" s="762"/>
      <c r="ODY45" s="762"/>
      <c r="ODZ45" s="762"/>
      <c r="OEA45" s="762"/>
      <c r="OEB45" s="762"/>
      <c r="OEC45" s="762"/>
      <c r="OED45" s="762"/>
      <c r="OEE45" s="762"/>
      <c r="OEF45" s="762"/>
      <c r="OEG45" s="762"/>
      <c r="OEH45" s="762"/>
      <c r="OEI45" s="762"/>
      <c r="OEJ45" s="762"/>
      <c r="OEK45" s="762"/>
      <c r="OEL45" s="762"/>
      <c r="OEM45" s="762"/>
      <c r="OEN45" s="762"/>
      <c r="OEO45" s="762"/>
      <c r="OEP45" s="762"/>
      <c r="OEQ45" s="762"/>
      <c r="OER45" s="762"/>
      <c r="OES45" s="762"/>
      <c r="OET45" s="762"/>
      <c r="OEU45" s="762"/>
      <c r="OEV45" s="762"/>
      <c r="OEW45" s="762"/>
      <c r="OEX45" s="762"/>
      <c r="OEY45" s="762"/>
      <c r="OEZ45" s="762"/>
      <c r="OFA45" s="762"/>
      <c r="OFB45" s="762"/>
      <c r="OFC45" s="762"/>
      <c r="OFD45" s="762"/>
      <c r="OFE45" s="762"/>
      <c r="OFF45" s="762"/>
      <c r="OFG45" s="762"/>
      <c r="OFH45" s="762"/>
      <c r="OFI45" s="762"/>
      <c r="OFJ45" s="762"/>
      <c r="OFK45" s="762"/>
      <c r="OFL45" s="762"/>
      <c r="OFM45" s="762"/>
      <c r="OFN45" s="762"/>
      <c r="OFO45" s="762"/>
      <c r="OFP45" s="762"/>
      <c r="OFQ45" s="762"/>
      <c r="OFR45" s="762"/>
      <c r="OFS45" s="762"/>
      <c r="OFT45" s="762"/>
      <c r="OFU45" s="762"/>
      <c r="OFV45" s="762"/>
      <c r="OFW45" s="762"/>
      <c r="OFX45" s="762"/>
      <c r="OFY45" s="762"/>
      <c r="OFZ45" s="762"/>
      <c r="OGA45" s="762"/>
      <c r="OGB45" s="762"/>
      <c r="OGC45" s="762"/>
      <c r="OGD45" s="762"/>
      <c r="OGE45" s="762"/>
      <c r="OGF45" s="762"/>
      <c r="OGG45" s="762"/>
      <c r="OGH45" s="762"/>
      <c r="OGI45" s="762"/>
      <c r="OGJ45" s="762"/>
      <c r="OGK45" s="762"/>
      <c r="OGL45" s="762"/>
      <c r="OGM45" s="762"/>
      <c r="OGN45" s="762"/>
      <c r="OGO45" s="762"/>
      <c r="OGP45" s="762"/>
      <c r="OGQ45" s="762"/>
      <c r="OGR45" s="762"/>
      <c r="OGS45" s="762"/>
      <c r="OGT45" s="762"/>
      <c r="OGU45" s="762"/>
      <c r="OGV45" s="762"/>
      <c r="OGW45" s="762"/>
      <c r="OGX45" s="762"/>
      <c r="OGY45" s="762"/>
      <c r="OGZ45" s="762"/>
      <c r="OHA45" s="762"/>
      <c r="OHB45" s="762"/>
      <c r="OHC45" s="762"/>
      <c r="OHD45" s="762"/>
      <c r="OHE45" s="762"/>
      <c r="OHF45" s="762"/>
      <c r="OHG45" s="762"/>
      <c r="OHH45" s="762"/>
      <c r="OHI45" s="762"/>
      <c r="OHJ45" s="762"/>
      <c r="OHK45" s="762"/>
      <c r="OHL45" s="762"/>
      <c r="OHM45" s="762"/>
      <c r="OHN45" s="762"/>
      <c r="OHO45" s="762"/>
      <c r="OHP45" s="762"/>
      <c r="OHQ45" s="762"/>
      <c r="OHR45" s="762"/>
      <c r="OHS45" s="762"/>
      <c r="OHT45" s="762"/>
      <c r="OHU45" s="762"/>
      <c r="OHV45" s="762"/>
      <c r="OHW45" s="762"/>
      <c r="OHX45" s="762"/>
      <c r="OHY45" s="762"/>
      <c r="OHZ45" s="762"/>
      <c r="OIA45" s="762"/>
      <c r="OIB45" s="762"/>
      <c r="OIC45" s="762"/>
      <c r="OID45" s="762"/>
      <c r="OIE45" s="762"/>
      <c r="OIF45" s="762"/>
      <c r="OIG45" s="762"/>
      <c r="OIH45" s="762"/>
      <c r="OII45" s="762"/>
      <c r="OIJ45" s="762"/>
      <c r="OIK45" s="762"/>
      <c r="OIL45" s="762"/>
      <c r="OIM45" s="762"/>
      <c r="OIN45" s="762"/>
      <c r="OIO45" s="762"/>
      <c r="OIP45" s="762"/>
      <c r="OIQ45" s="762"/>
      <c r="OIR45" s="762"/>
      <c r="OIS45" s="762"/>
      <c r="OIT45" s="762"/>
      <c r="OIU45" s="762"/>
      <c r="OIV45" s="762"/>
      <c r="OIW45" s="762"/>
      <c r="OIX45" s="762"/>
      <c r="OIY45" s="762"/>
      <c r="OIZ45" s="762"/>
      <c r="OJA45" s="762"/>
      <c r="OJB45" s="762"/>
      <c r="OJC45" s="762"/>
      <c r="OJD45" s="762"/>
      <c r="OJE45" s="762"/>
      <c r="OJF45" s="762"/>
      <c r="OJG45" s="762"/>
      <c r="OJH45" s="762"/>
      <c r="OJI45" s="762"/>
      <c r="OJJ45" s="762"/>
      <c r="OJK45" s="762"/>
      <c r="OJL45" s="762"/>
      <c r="OJM45" s="762"/>
      <c r="OJN45" s="762"/>
      <c r="OJO45" s="762"/>
      <c r="OJP45" s="762"/>
      <c r="OJQ45" s="762"/>
      <c r="OJR45" s="762"/>
      <c r="OJS45" s="762"/>
      <c r="OJT45" s="762"/>
      <c r="OJU45" s="762"/>
      <c r="OJV45" s="762"/>
      <c r="OJW45" s="762"/>
      <c r="OJX45" s="762"/>
      <c r="OJY45" s="762"/>
      <c r="OJZ45" s="762"/>
      <c r="OKA45" s="762"/>
      <c r="OKB45" s="762"/>
      <c r="OKC45" s="762"/>
      <c r="OKD45" s="762"/>
      <c r="OKE45" s="762"/>
      <c r="OKF45" s="762"/>
      <c r="OKG45" s="762"/>
      <c r="OKH45" s="762"/>
      <c r="OKI45" s="762"/>
      <c r="OKJ45" s="762"/>
      <c r="OKK45" s="762"/>
      <c r="OKL45" s="762"/>
      <c r="OKM45" s="762"/>
      <c r="OKN45" s="762"/>
      <c r="OKO45" s="762"/>
      <c r="OKP45" s="762"/>
      <c r="OKQ45" s="762"/>
      <c r="OKR45" s="762"/>
      <c r="OKS45" s="762"/>
      <c r="OKT45" s="762"/>
      <c r="OKU45" s="762"/>
      <c r="OKV45" s="762"/>
      <c r="OKW45" s="762"/>
      <c r="OKX45" s="762"/>
      <c r="OKY45" s="762"/>
      <c r="OKZ45" s="762"/>
      <c r="OLA45" s="762"/>
      <c r="OLB45" s="762"/>
      <c r="OLC45" s="762"/>
      <c r="OLD45" s="762"/>
      <c r="OLE45" s="762"/>
      <c r="OLF45" s="762"/>
      <c r="OLG45" s="762"/>
      <c r="OLH45" s="762"/>
      <c r="OLI45" s="762"/>
      <c r="OLJ45" s="762"/>
      <c r="OLK45" s="762"/>
      <c r="OLL45" s="762"/>
      <c r="OLM45" s="762"/>
      <c r="OLN45" s="762"/>
      <c r="OLO45" s="762"/>
      <c r="OLP45" s="762"/>
      <c r="OLQ45" s="762"/>
      <c r="OLR45" s="762"/>
      <c r="OLS45" s="762"/>
      <c r="OLT45" s="762"/>
      <c r="OLU45" s="762"/>
      <c r="OLV45" s="762"/>
      <c r="OLW45" s="762"/>
      <c r="OLX45" s="762"/>
      <c r="OLY45" s="762"/>
      <c r="OLZ45" s="762"/>
      <c r="OMA45" s="762"/>
      <c r="OMB45" s="762"/>
      <c r="OMC45" s="762"/>
      <c r="OMD45" s="762"/>
      <c r="OME45" s="762"/>
      <c r="OMF45" s="762"/>
      <c r="OMG45" s="762"/>
      <c r="OMH45" s="762"/>
      <c r="OMI45" s="762"/>
      <c r="OMJ45" s="762"/>
      <c r="OMK45" s="762"/>
      <c r="OML45" s="762"/>
      <c r="OMM45" s="762"/>
      <c r="OMN45" s="762"/>
      <c r="OMO45" s="762"/>
      <c r="OMP45" s="762"/>
      <c r="OMQ45" s="762"/>
      <c r="OMR45" s="762"/>
      <c r="OMS45" s="762"/>
      <c r="OMT45" s="762"/>
      <c r="OMU45" s="762"/>
      <c r="OMV45" s="762"/>
      <c r="OMW45" s="762"/>
      <c r="OMX45" s="762"/>
      <c r="OMY45" s="762"/>
      <c r="OMZ45" s="762"/>
      <c r="ONA45" s="762"/>
      <c r="ONB45" s="762"/>
      <c r="ONC45" s="762"/>
      <c r="OND45" s="762"/>
      <c r="ONE45" s="762"/>
      <c r="ONF45" s="762"/>
      <c r="ONG45" s="762"/>
      <c r="ONH45" s="762"/>
      <c r="ONI45" s="762"/>
      <c r="ONJ45" s="762"/>
      <c r="ONK45" s="762"/>
      <c r="ONL45" s="762"/>
      <c r="ONM45" s="762"/>
      <c r="ONN45" s="762"/>
      <c r="ONO45" s="762"/>
      <c r="ONP45" s="762"/>
      <c r="ONQ45" s="762"/>
      <c r="ONR45" s="762"/>
      <c r="ONS45" s="762"/>
      <c r="ONT45" s="762"/>
      <c r="ONU45" s="762"/>
      <c r="ONV45" s="762"/>
      <c r="ONW45" s="762"/>
      <c r="ONX45" s="762"/>
      <c r="ONY45" s="762"/>
      <c r="ONZ45" s="762"/>
      <c r="OOA45" s="762"/>
      <c r="OOB45" s="762"/>
      <c r="OOC45" s="762"/>
      <c r="OOD45" s="762"/>
      <c r="OOE45" s="762"/>
      <c r="OOF45" s="762"/>
      <c r="OOG45" s="762"/>
      <c r="OOH45" s="762"/>
      <c r="OOI45" s="762"/>
      <c r="OOJ45" s="762"/>
      <c r="OOK45" s="762"/>
      <c r="OOL45" s="762"/>
      <c r="OOM45" s="762"/>
      <c r="OON45" s="762"/>
      <c r="OOO45" s="762"/>
      <c r="OOP45" s="762"/>
      <c r="OOQ45" s="762"/>
      <c r="OOR45" s="762"/>
      <c r="OOS45" s="762"/>
      <c r="OOT45" s="762"/>
      <c r="OOU45" s="762"/>
      <c r="OOV45" s="762"/>
      <c r="OOW45" s="762"/>
      <c r="OOX45" s="762"/>
      <c r="OOY45" s="762"/>
      <c r="OOZ45" s="762"/>
      <c r="OPA45" s="762"/>
      <c r="OPB45" s="762"/>
      <c r="OPC45" s="762"/>
      <c r="OPD45" s="762"/>
      <c r="OPE45" s="762"/>
      <c r="OPF45" s="762"/>
      <c r="OPG45" s="762"/>
      <c r="OPH45" s="762"/>
      <c r="OPI45" s="762"/>
      <c r="OPJ45" s="762"/>
      <c r="OPK45" s="762"/>
      <c r="OPL45" s="762"/>
      <c r="OPM45" s="762"/>
      <c r="OPN45" s="762"/>
      <c r="OPO45" s="762"/>
      <c r="OPP45" s="762"/>
      <c r="OPQ45" s="762"/>
      <c r="OPR45" s="762"/>
      <c r="OPS45" s="762"/>
      <c r="OPT45" s="762"/>
      <c r="OPU45" s="762"/>
      <c r="OPV45" s="762"/>
      <c r="OPW45" s="762"/>
      <c r="OPX45" s="762"/>
      <c r="OPY45" s="762"/>
      <c r="OPZ45" s="762"/>
      <c r="OQA45" s="762"/>
      <c r="OQB45" s="762"/>
      <c r="OQC45" s="762"/>
      <c r="OQD45" s="762"/>
      <c r="OQE45" s="762"/>
      <c r="OQF45" s="762"/>
      <c r="OQG45" s="762"/>
      <c r="OQH45" s="762"/>
      <c r="OQI45" s="762"/>
      <c r="OQJ45" s="762"/>
      <c r="OQK45" s="762"/>
      <c r="OQL45" s="762"/>
      <c r="OQM45" s="762"/>
      <c r="OQN45" s="762"/>
      <c r="OQO45" s="762"/>
      <c r="OQP45" s="762"/>
      <c r="OQQ45" s="762"/>
      <c r="OQR45" s="762"/>
      <c r="OQS45" s="762"/>
      <c r="OQT45" s="762"/>
      <c r="OQU45" s="762"/>
      <c r="OQV45" s="762"/>
      <c r="OQW45" s="762"/>
      <c r="OQX45" s="762"/>
      <c r="OQY45" s="762"/>
      <c r="OQZ45" s="762"/>
      <c r="ORA45" s="762"/>
      <c r="ORB45" s="762"/>
      <c r="ORC45" s="762"/>
      <c r="ORD45" s="762"/>
      <c r="ORE45" s="762"/>
      <c r="ORF45" s="762"/>
      <c r="ORG45" s="762"/>
      <c r="ORH45" s="762"/>
      <c r="ORI45" s="762"/>
      <c r="ORJ45" s="762"/>
      <c r="ORK45" s="762"/>
      <c r="ORL45" s="762"/>
      <c r="ORM45" s="762"/>
      <c r="ORN45" s="762"/>
      <c r="ORO45" s="762"/>
      <c r="ORP45" s="762"/>
      <c r="ORQ45" s="762"/>
      <c r="ORR45" s="762"/>
      <c r="ORS45" s="762"/>
      <c r="ORT45" s="762"/>
      <c r="ORU45" s="762"/>
      <c r="ORV45" s="762"/>
      <c r="ORW45" s="762"/>
      <c r="ORX45" s="762"/>
      <c r="ORY45" s="762"/>
      <c r="ORZ45" s="762"/>
      <c r="OSA45" s="762"/>
      <c r="OSB45" s="762"/>
      <c r="OSC45" s="762"/>
      <c r="OSD45" s="762"/>
      <c r="OSE45" s="762"/>
      <c r="OSF45" s="762"/>
      <c r="OSG45" s="762"/>
      <c r="OSH45" s="762"/>
      <c r="OSI45" s="762"/>
      <c r="OSJ45" s="762"/>
      <c r="OSK45" s="762"/>
      <c r="OSL45" s="762"/>
      <c r="OSM45" s="762"/>
      <c r="OSN45" s="762"/>
      <c r="OSO45" s="762"/>
      <c r="OSP45" s="762"/>
      <c r="OSQ45" s="762"/>
      <c r="OSR45" s="762"/>
      <c r="OSS45" s="762"/>
      <c r="OST45" s="762"/>
      <c r="OSU45" s="762"/>
      <c r="OSV45" s="762"/>
      <c r="OSW45" s="762"/>
      <c r="OSX45" s="762"/>
      <c r="OSY45" s="762"/>
      <c r="OSZ45" s="762"/>
      <c r="OTA45" s="762"/>
      <c r="OTB45" s="762"/>
      <c r="OTC45" s="762"/>
      <c r="OTD45" s="762"/>
      <c r="OTE45" s="762"/>
      <c r="OTF45" s="762"/>
      <c r="OTG45" s="762"/>
      <c r="OTH45" s="762"/>
      <c r="OTI45" s="762"/>
      <c r="OTJ45" s="762"/>
      <c r="OTK45" s="762"/>
      <c r="OTL45" s="762"/>
      <c r="OTM45" s="762"/>
      <c r="OTN45" s="762"/>
      <c r="OTO45" s="762"/>
      <c r="OTP45" s="762"/>
      <c r="OTQ45" s="762"/>
      <c r="OTR45" s="762"/>
      <c r="OTS45" s="762"/>
      <c r="OTT45" s="762"/>
      <c r="OTU45" s="762"/>
      <c r="OTV45" s="762"/>
      <c r="OTW45" s="762"/>
      <c r="OTX45" s="762"/>
      <c r="OTY45" s="762"/>
      <c r="OTZ45" s="762"/>
      <c r="OUA45" s="762"/>
      <c r="OUB45" s="762"/>
      <c r="OUC45" s="762"/>
      <c r="OUD45" s="762"/>
      <c r="OUE45" s="762"/>
      <c r="OUF45" s="762"/>
      <c r="OUG45" s="762"/>
      <c r="OUH45" s="762"/>
      <c r="OUI45" s="762"/>
      <c r="OUJ45" s="762"/>
      <c r="OUK45" s="762"/>
      <c r="OUL45" s="762"/>
      <c r="OUM45" s="762"/>
      <c r="OUN45" s="762"/>
      <c r="OUO45" s="762"/>
      <c r="OUP45" s="762"/>
      <c r="OUQ45" s="762"/>
      <c r="OUR45" s="762"/>
      <c r="OUS45" s="762"/>
      <c r="OUT45" s="762"/>
      <c r="OUU45" s="762"/>
      <c r="OUV45" s="762"/>
      <c r="OUW45" s="762"/>
      <c r="OUX45" s="762"/>
      <c r="OUY45" s="762"/>
      <c r="OUZ45" s="762"/>
      <c r="OVA45" s="762"/>
      <c r="OVB45" s="762"/>
      <c r="OVC45" s="762"/>
      <c r="OVD45" s="762"/>
      <c r="OVE45" s="762"/>
      <c r="OVF45" s="762"/>
      <c r="OVG45" s="762"/>
      <c r="OVH45" s="762"/>
      <c r="OVI45" s="762"/>
      <c r="OVJ45" s="762"/>
      <c r="OVK45" s="762"/>
      <c r="OVL45" s="762"/>
      <c r="OVM45" s="762"/>
      <c r="OVN45" s="762"/>
      <c r="OVO45" s="762"/>
      <c r="OVP45" s="762"/>
      <c r="OVQ45" s="762"/>
      <c r="OVR45" s="762"/>
      <c r="OVS45" s="762"/>
      <c r="OVT45" s="762"/>
      <c r="OVU45" s="762"/>
      <c r="OVV45" s="762"/>
      <c r="OVW45" s="762"/>
      <c r="OVX45" s="762"/>
      <c r="OVY45" s="762"/>
      <c r="OVZ45" s="762"/>
      <c r="OWA45" s="762"/>
      <c r="OWB45" s="762"/>
      <c r="OWC45" s="762"/>
      <c r="OWD45" s="762"/>
      <c r="OWE45" s="762"/>
      <c r="OWF45" s="762"/>
      <c r="OWG45" s="762"/>
      <c r="OWH45" s="762"/>
      <c r="OWI45" s="762"/>
      <c r="OWJ45" s="762"/>
      <c r="OWK45" s="762"/>
      <c r="OWL45" s="762"/>
      <c r="OWM45" s="762"/>
      <c r="OWN45" s="762"/>
      <c r="OWO45" s="762"/>
      <c r="OWP45" s="762"/>
      <c r="OWQ45" s="762"/>
      <c r="OWR45" s="762"/>
      <c r="OWS45" s="762"/>
      <c r="OWT45" s="762"/>
      <c r="OWU45" s="762"/>
      <c r="OWV45" s="762"/>
      <c r="OWW45" s="762"/>
      <c r="OWX45" s="762"/>
      <c r="OWY45" s="762"/>
      <c r="OWZ45" s="762"/>
      <c r="OXA45" s="762"/>
      <c r="OXB45" s="762"/>
      <c r="OXC45" s="762"/>
      <c r="OXD45" s="762"/>
      <c r="OXE45" s="762"/>
      <c r="OXF45" s="762"/>
      <c r="OXG45" s="762"/>
      <c r="OXH45" s="762"/>
      <c r="OXI45" s="762"/>
      <c r="OXJ45" s="762"/>
      <c r="OXK45" s="762"/>
      <c r="OXL45" s="762"/>
      <c r="OXM45" s="762"/>
      <c r="OXN45" s="762"/>
      <c r="OXO45" s="762"/>
      <c r="OXP45" s="762"/>
      <c r="OXQ45" s="762"/>
      <c r="OXR45" s="762"/>
      <c r="OXS45" s="762"/>
      <c r="OXT45" s="762"/>
      <c r="OXU45" s="762"/>
      <c r="OXV45" s="762"/>
      <c r="OXW45" s="762"/>
      <c r="OXX45" s="762"/>
      <c r="OXY45" s="762"/>
      <c r="OXZ45" s="762"/>
      <c r="OYA45" s="762"/>
      <c r="OYB45" s="762"/>
      <c r="OYC45" s="762"/>
      <c r="OYD45" s="762"/>
      <c r="OYE45" s="762"/>
      <c r="OYF45" s="762"/>
      <c r="OYG45" s="762"/>
      <c r="OYH45" s="762"/>
      <c r="OYI45" s="762"/>
      <c r="OYJ45" s="762"/>
      <c r="OYK45" s="762"/>
      <c r="OYL45" s="762"/>
      <c r="OYM45" s="762"/>
      <c r="OYN45" s="762"/>
      <c r="OYO45" s="762"/>
      <c r="OYP45" s="762"/>
      <c r="OYQ45" s="762"/>
      <c r="OYR45" s="762"/>
      <c r="OYS45" s="762"/>
      <c r="OYT45" s="762"/>
      <c r="OYU45" s="762"/>
      <c r="OYV45" s="762"/>
      <c r="OYW45" s="762"/>
      <c r="OYX45" s="762"/>
      <c r="OYY45" s="762"/>
      <c r="OYZ45" s="762"/>
      <c r="OZA45" s="762"/>
      <c r="OZB45" s="762"/>
      <c r="OZC45" s="762"/>
      <c r="OZD45" s="762"/>
      <c r="OZE45" s="762"/>
      <c r="OZF45" s="762"/>
      <c r="OZG45" s="762"/>
      <c r="OZH45" s="762"/>
      <c r="OZI45" s="762"/>
      <c r="OZJ45" s="762"/>
      <c r="OZK45" s="762"/>
      <c r="OZL45" s="762"/>
      <c r="OZM45" s="762"/>
      <c r="OZN45" s="762"/>
      <c r="OZO45" s="762"/>
      <c r="OZP45" s="762"/>
      <c r="OZQ45" s="762"/>
      <c r="OZR45" s="762"/>
      <c r="OZS45" s="762"/>
      <c r="OZT45" s="762"/>
      <c r="OZU45" s="762"/>
      <c r="OZV45" s="762"/>
      <c r="OZW45" s="762"/>
      <c r="OZX45" s="762"/>
      <c r="OZY45" s="762"/>
      <c r="OZZ45" s="762"/>
      <c r="PAA45" s="762"/>
      <c r="PAB45" s="762"/>
      <c r="PAC45" s="762"/>
      <c r="PAD45" s="762"/>
      <c r="PAE45" s="762"/>
      <c r="PAF45" s="762"/>
      <c r="PAG45" s="762"/>
      <c r="PAH45" s="762"/>
      <c r="PAI45" s="762"/>
      <c r="PAJ45" s="762"/>
      <c r="PAK45" s="762"/>
      <c r="PAL45" s="762"/>
      <c r="PAM45" s="762"/>
      <c r="PAN45" s="762"/>
      <c r="PAO45" s="762"/>
      <c r="PAP45" s="762"/>
      <c r="PAQ45" s="762"/>
      <c r="PAR45" s="762"/>
      <c r="PAS45" s="762"/>
      <c r="PAT45" s="762"/>
      <c r="PAU45" s="762"/>
      <c r="PAV45" s="762"/>
      <c r="PAW45" s="762"/>
      <c r="PAX45" s="762"/>
      <c r="PAY45" s="762"/>
      <c r="PAZ45" s="762"/>
      <c r="PBA45" s="762"/>
      <c r="PBB45" s="762"/>
      <c r="PBC45" s="762"/>
      <c r="PBD45" s="762"/>
      <c r="PBE45" s="762"/>
      <c r="PBF45" s="762"/>
      <c r="PBG45" s="762"/>
      <c r="PBH45" s="762"/>
      <c r="PBI45" s="762"/>
      <c r="PBJ45" s="762"/>
      <c r="PBK45" s="762"/>
      <c r="PBL45" s="762"/>
      <c r="PBM45" s="762"/>
      <c r="PBN45" s="762"/>
      <c r="PBO45" s="762"/>
      <c r="PBP45" s="762"/>
      <c r="PBQ45" s="762"/>
      <c r="PBR45" s="762"/>
      <c r="PBS45" s="762"/>
      <c r="PBT45" s="762"/>
      <c r="PBU45" s="762"/>
      <c r="PBV45" s="762"/>
      <c r="PBW45" s="762"/>
      <c r="PBX45" s="762"/>
      <c r="PBY45" s="762"/>
      <c r="PBZ45" s="762"/>
      <c r="PCA45" s="762"/>
      <c r="PCB45" s="762"/>
      <c r="PCC45" s="762"/>
      <c r="PCD45" s="762"/>
      <c r="PCE45" s="762"/>
      <c r="PCF45" s="762"/>
      <c r="PCG45" s="762"/>
      <c r="PCH45" s="762"/>
      <c r="PCI45" s="762"/>
      <c r="PCJ45" s="762"/>
      <c r="PCK45" s="762"/>
      <c r="PCL45" s="762"/>
      <c r="PCM45" s="762"/>
      <c r="PCN45" s="762"/>
      <c r="PCO45" s="762"/>
      <c r="PCP45" s="762"/>
      <c r="PCQ45" s="762"/>
      <c r="PCR45" s="762"/>
      <c r="PCS45" s="762"/>
      <c r="PCT45" s="762"/>
      <c r="PCU45" s="762"/>
      <c r="PCV45" s="762"/>
      <c r="PCW45" s="762"/>
      <c r="PCX45" s="762"/>
      <c r="PCY45" s="762"/>
      <c r="PCZ45" s="762"/>
      <c r="PDA45" s="762"/>
      <c r="PDB45" s="762"/>
      <c r="PDC45" s="762"/>
      <c r="PDD45" s="762"/>
      <c r="PDE45" s="762"/>
      <c r="PDF45" s="762"/>
      <c r="PDG45" s="762"/>
      <c r="PDH45" s="762"/>
      <c r="PDI45" s="762"/>
      <c r="PDJ45" s="762"/>
      <c r="PDK45" s="762"/>
      <c r="PDL45" s="762"/>
      <c r="PDM45" s="762"/>
      <c r="PDN45" s="762"/>
      <c r="PDO45" s="762"/>
      <c r="PDP45" s="762"/>
      <c r="PDQ45" s="762"/>
      <c r="PDR45" s="762"/>
      <c r="PDS45" s="762"/>
      <c r="PDT45" s="762"/>
      <c r="PDU45" s="762"/>
      <c r="PDV45" s="762"/>
      <c r="PDW45" s="762"/>
      <c r="PDX45" s="762"/>
      <c r="PDY45" s="762"/>
      <c r="PDZ45" s="762"/>
      <c r="PEA45" s="762"/>
      <c r="PEB45" s="762"/>
      <c r="PEC45" s="762"/>
      <c r="PED45" s="762"/>
      <c r="PEE45" s="762"/>
      <c r="PEF45" s="762"/>
      <c r="PEG45" s="762"/>
      <c r="PEH45" s="762"/>
      <c r="PEI45" s="762"/>
      <c r="PEJ45" s="762"/>
      <c r="PEK45" s="762"/>
      <c r="PEL45" s="762"/>
      <c r="PEM45" s="762"/>
      <c r="PEN45" s="762"/>
      <c r="PEO45" s="762"/>
      <c r="PEP45" s="762"/>
      <c r="PEQ45" s="762"/>
      <c r="PER45" s="762"/>
      <c r="PES45" s="762"/>
      <c r="PET45" s="762"/>
      <c r="PEU45" s="762"/>
      <c r="PEV45" s="762"/>
      <c r="PEW45" s="762"/>
      <c r="PEX45" s="762"/>
      <c r="PEY45" s="762"/>
      <c r="PEZ45" s="762"/>
      <c r="PFA45" s="762"/>
      <c r="PFB45" s="762"/>
      <c r="PFC45" s="762"/>
      <c r="PFD45" s="762"/>
      <c r="PFE45" s="762"/>
      <c r="PFF45" s="762"/>
      <c r="PFG45" s="762"/>
      <c r="PFH45" s="762"/>
      <c r="PFI45" s="762"/>
      <c r="PFJ45" s="762"/>
      <c r="PFK45" s="762"/>
      <c r="PFL45" s="762"/>
      <c r="PFM45" s="762"/>
      <c r="PFN45" s="762"/>
      <c r="PFO45" s="762"/>
      <c r="PFP45" s="762"/>
      <c r="PFQ45" s="762"/>
      <c r="PFR45" s="762"/>
      <c r="PFS45" s="762"/>
      <c r="PFT45" s="762"/>
      <c r="PFU45" s="762"/>
      <c r="PFV45" s="762"/>
      <c r="PFW45" s="762"/>
      <c r="PFX45" s="762"/>
      <c r="PFY45" s="762"/>
      <c r="PFZ45" s="762"/>
      <c r="PGA45" s="762"/>
      <c r="PGB45" s="762"/>
      <c r="PGC45" s="762"/>
      <c r="PGD45" s="762"/>
      <c r="PGE45" s="762"/>
      <c r="PGF45" s="762"/>
      <c r="PGG45" s="762"/>
      <c r="PGH45" s="762"/>
      <c r="PGI45" s="762"/>
      <c r="PGJ45" s="762"/>
      <c r="PGK45" s="762"/>
      <c r="PGL45" s="762"/>
      <c r="PGM45" s="762"/>
      <c r="PGN45" s="762"/>
      <c r="PGO45" s="762"/>
      <c r="PGP45" s="762"/>
      <c r="PGQ45" s="762"/>
      <c r="PGR45" s="762"/>
      <c r="PGS45" s="762"/>
      <c r="PGT45" s="762"/>
      <c r="PGU45" s="762"/>
      <c r="PGV45" s="762"/>
      <c r="PGW45" s="762"/>
      <c r="PGX45" s="762"/>
      <c r="PGY45" s="762"/>
      <c r="PGZ45" s="762"/>
      <c r="PHA45" s="762"/>
      <c r="PHB45" s="762"/>
      <c r="PHC45" s="762"/>
      <c r="PHD45" s="762"/>
      <c r="PHE45" s="762"/>
      <c r="PHF45" s="762"/>
      <c r="PHG45" s="762"/>
      <c r="PHH45" s="762"/>
      <c r="PHI45" s="762"/>
      <c r="PHJ45" s="762"/>
      <c r="PHK45" s="762"/>
      <c r="PHL45" s="762"/>
      <c r="PHM45" s="762"/>
      <c r="PHN45" s="762"/>
      <c r="PHO45" s="762"/>
      <c r="PHP45" s="762"/>
      <c r="PHQ45" s="762"/>
      <c r="PHR45" s="762"/>
      <c r="PHS45" s="762"/>
      <c r="PHT45" s="762"/>
      <c r="PHU45" s="762"/>
      <c r="PHV45" s="762"/>
      <c r="PHW45" s="762"/>
      <c r="PHX45" s="762"/>
      <c r="PHY45" s="762"/>
      <c r="PHZ45" s="762"/>
      <c r="PIA45" s="762"/>
      <c r="PIB45" s="762"/>
      <c r="PIC45" s="762"/>
      <c r="PID45" s="762"/>
      <c r="PIE45" s="762"/>
      <c r="PIF45" s="762"/>
      <c r="PIG45" s="762"/>
      <c r="PIH45" s="762"/>
      <c r="PII45" s="762"/>
      <c r="PIJ45" s="762"/>
      <c r="PIK45" s="762"/>
      <c r="PIL45" s="762"/>
      <c r="PIM45" s="762"/>
      <c r="PIN45" s="762"/>
      <c r="PIO45" s="762"/>
      <c r="PIP45" s="762"/>
      <c r="PIQ45" s="762"/>
      <c r="PIR45" s="762"/>
      <c r="PIS45" s="762"/>
      <c r="PIT45" s="762"/>
      <c r="PIU45" s="762"/>
      <c r="PIV45" s="762"/>
      <c r="PIW45" s="762"/>
      <c r="PIX45" s="762"/>
      <c r="PIY45" s="762"/>
      <c r="PIZ45" s="762"/>
      <c r="PJA45" s="762"/>
      <c r="PJB45" s="762"/>
      <c r="PJC45" s="762"/>
      <c r="PJD45" s="762"/>
      <c r="PJE45" s="762"/>
      <c r="PJF45" s="762"/>
      <c r="PJG45" s="762"/>
      <c r="PJH45" s="762"/>
      <c r="PJI45" s="762"/>
      <c r="PJJ45" s="762"/>
      <c r="PJK45" s="762"/>
      <c r="PJL45" s="762"/>
      <c r="PJM45" s="762"/>
      <c r="PJN45" s="762"/>
      <c r="PJO45" s="762"/>
      <c r="PJP45" s="762"/>
      <c r="PJQ45" s="762"/>
      <c r="PJR45" s="762"/>
      <c r="PJS45" s="762"/>
      <c r="PJT45" s="762"/>
      <c r="PJU45" s="762"/>
      <c r="PJV45" s="762"/>
      <c r="PJW45" s="762"/>
      <c r="PJX45" s="762"/>
      <c r="PJY45" s="762"/>
      <c r="PJZ45" s="762"/>
      <c r="PKA45" s="762"/>
      <c r="PKB45" s="762"/>
      <c r="PKC45" s="762"/>
      <c r="PKD45" s="762"/>
      <c r="PKE45" s="762"/>
      <c r="PKF45" s="762"/>
      <c r="PKG45" s="762"/>
      <c r="PKH45" s="762"/>
      <c r="PKI45" s="762"/>
      <c r="PKJ45" s="762"/>
      <c r="PKK45" s="762"/>
      <c r="PKL45" s="762"/>
      <c r="PKM45" s="762"/>
      <c r="PKN45" s="762"/>
      <c r="PKO45" s="762"/>
      <c r="PKP45" s="762"/>
      <c r="PKQ45" s="762"/>
      <c r="PKR45" s="762"/>
      <c r="PKS45" s="762"/>
      <c r="PKT45" s="762"/>
      <c r="PKU45" s="762"/>
      <c r="PKV45" s="762"/>
      <c r="PKW45" s="762"/>
      <c r="PKX45" s="762"/>
      <c r="PKY45" s="762"/>
      <c r="PKZ45" s="762"/>
      <c r="PLA45" s="762"/>
      <c r="PLB45" s="762"/>
      <c r="PLC45" s="762"/>
      <c r="PLD45" s="762"/>
      <c r="PLE45" s="762"/>
      <c r="PLF45" s="762"/>
      <c r="PLG45" s="762"/>
      <c r="PLH45" s="762"/>
      <c r="PLI45" s="762"/>
      <c r="PLJ45" s="762"/>
      <c r="PLK45" s="762"/>
      <c r="PLL45" s="762"/>
      <c r="PLM45" s="762"/>
      <c r="PLN45" s="762"/>
      <c r="PLO45" s="762"/>
      <c r="PLP45" s="762"/>
      <c r="PLQ45" s="762"/>
      <c r="PLR45" s="762"/>
      <c r="PLS45" s="762"/>
      <c r="PLT45" s="762"/>
      <c r="PLU45" s="762"/>
      <c r="PLV45" s="762"/>
      <c r="PLW45" s="762"/>
      <c r="PLX45" s="762"/>
      <c r="PLY45" s="762"/>
      <c r="PLZ45" s="762"/>
      <c r="PMA45" s="762"/>
      <c r="PMB45" s="762"/>
      <c r="PMC45" s="762"/>
      <c r="PMD45" s="762"/>
      <c r="PME45" s="762"/>
      <c r="PMF45" s="762"/>
      <c r="PMG45" s="762"/>
      <c r="PMH45" s="762"/>
      <c r="PMI45" s="762"/>
      <c r="PMJ45" s="762"/>
      <c r="PMK45" s="762"/>
      <c r="PML45" s="762"/>
      <c r="PMM45" s="762"/>
      <c r="PMN45" s="762"/>
      <c r="PMO45" s="762"/>
      <c r="PMP45" s="762"/>
      <c r="PMQ45" s="762"/>
      <c r="PMR45" s="762"/>
      <c r="PMS45" s="762"/>
      <c r="PMT45" s="762"/>
      <c r="PMU45" s="762"/>
      <c r="PMV45" s="762"/>
      <c r="PMW45" s="762"/>
      <c r="PMX45" s="762"/>
      <c r="PMY45" s="762"/>
      <c r="PMZ45" s="762"/>
      <c r="PNA45" s="762"/>
      <c r="PNB45" s="762"/>
      <c r="PNC45" s="762"/>
      <c r="PND45" s="762"/>
      <c r="PNE45" s="762"/>
      <c r="PNF45" s="762"/>
      <c r="PNG45" s="762"/>
      <c r="PNH45" s="762"/>
      <c r="PNI45" s="762"/>
      <c r="PNJ45" s="762"/>
      <c r="PNK45" s="762"/>
      <c r="PNL45" s="762"/>
      <c r="PNM45" s="762"/>
      <c r="PNN45" s="762"/>
      <c r="PNO45" s="762"/>
      <c r="PNP45" s="762"/>
      <c r="PNQ45" s="762"/>
      <c r="PNR45" s="762"/>
      <c r="PNS45" s="762"/>
      <c r="PNT45" s="762"/>
      <c r="PNU45" s="762"/>
      <c r="PNV45" s="762"/>
      <c r="PNW45" s="762"/>
      <c r="PNX45" s="762"/>
      <c r="PNY45" s="762"/>
      <c r="PNZ45" s="762"/>
      <c r="POA45" s="762"/>
      <c r="POB45" s="762"/>
      <c r="POC45" s="762"/>
      <c r="POD45" s="762"/>
      <c r="POE45" s="762"/>
      <c r="POF45" s="762"/>
      <c r="POG45" s="762"/>
      <c r="POH45" s="762"/>
      <c r="POI45" s="762"/>
      <c r="POJ45" s="762"/>
      <c r="POK45" s="762"/>
      <c r="POL45" s="762"/>
      <c r="POM45" s="762"/>
      <c r="PON45" s="762"/>
      <c r="POO45" s="762"/>
      <c r="POP45" s="762"/>
      <c r="POQ45" s="762"/>
      <c r="POR45" s="762"/>
      <c r="POS45" s="762"/>
      <c r="POT45" s="762"/>
      <c r="POU45" s="762"/>
      <c r="POV45" s="762"/>
      <c r="POW45" s="762"/>
      <c r="POX45" s="762"/>
      <c r="POY45" s="762"/>
      <c r="POZ45" s="762"/>
      <c r="PPA45" s="762"/>
      <c r="PPB45" s="762"/>
      <c r="PPC45" s="762"/>
      <c r="PPD45" s="762"/>
      <c r="PPE45" s="762"/>
      <c r="PPF45" s="762"/>
      <c r="PPG45" s="762"/>
      <c r="PPH45" s="762"/>
      <c r="PPI45" s="762"/>
      <c r="PPJ45" s="762"/>
      <c r="PPK45" s="762"/>
      <c r="PPL45" s="762"/>
      <c r="PPM45" s="762"/>
      <c r="PPN45" s="762"/>
      <c r="PPO45" s="762"/>
      <c r="PPP45" s="762"/>
      <c r="PPQ45" s="762"/>
      <c r="PPR45" s="762"/>
      <c r="PPS45" s="762"/>
      <c r="PPT45" s="762"/>
      <c r="PPU45" s="762"/>
      <c r="PPV45" s="762"/>
      <c r="PPW45" s="762"/>
      <c r="PPX45" s="762"/>
      <c r="PPY45" s="762"/>
      <c r="PPZ45" s="762"/>
      <c r="PQA45" s="762"/>
      <c r="PQB45" s="762"/>
      <c r="PQC45" s="762"/>
      <c r="PQD45" s="762"/>
      <c r="PQE45" s="762"/>
      <c r="PQF45" s="762"/>
      <c r="PQG45" s="762"/>
      <c r="PQH45" s="762"/>
      <c r="PQI45" s="762"/>
      <c r="PQJ45" s="762"/>
      <c r="PQK45" s="762"/>
      <c r="PQL45" s="762"/>
      <c r="PQM45" s="762"/>
      <c r="PQN45" s="762"/>
      <c r="PQO45" s="762"/>
      <c r="PQP45" s="762"/>
      <c r="PQQ45" s="762"/>
      <c r="PQR45" s="762"/>
      <c r="PQS45" s="762"/>
      <c r="PQT45" s="762"/>
      <c r="PQU45" s="762"/>
      <c r="PQV45" s="762"/>
      <c r="PQW45" s="762"/>
      <c r="PQX45" s="762"/>
      <c r="PQY45" s="762"/>
      <c r="PQZ45" s="762"/>
      <c r="PRA45" s="762"/>
      <c r="PRB45" s="762"/>
      <c r="PRC45" s="762"/>
      <c r="PRD45" s="762"/>
      <c r="PRE45" s="762"/>
      <c r="PRF45" s="762"/>
      <c r="PRG45" s="762"/>
      <c r="PRH45" s="762"/>
      <c r="PRI45" s="762"/>
      <c r="PRJ45" s="762"/>
      <c r="PRK45" s="762"/>
      <c r="PRL45" s="762"/>
      <c r="PRM45" s="762"/>
      <c r="PRN45" s="762"/>
      <c r="PRO45" s="762"/>
      <c r="PRP45" s="762"/>
      <c r="PRQ45" s="762"/>
      <c r="PRR45" s="762"/>
      <c r="PRS45" s="762"/>
      <c r="PRT45" s="762"/>
      <c r="PRU45" s="762"/>
      <c r="PRV45" s="762"/>
      <c r="PRW45" s="762"/>
      <c r="PRX45" s="762"/>
      <c r="PRY45" s="762"/>
      <c r="PRZ45" s="762"/>
      <c r="PSA45" s="762"/>
      <c r="PSB45" s="762"/>
      <c r="PSC45" s="762"/>
      <c r="PSD45" s="762"/>
      <c r="PSE45" s="762"/>
      <c r="PSF45" s="762"/>
      <c r="PSG45" s="762"/>
      <c r="PSH45" s="762"/>
      <c r="PSI45" s="762"/>
      <c r="PSJ45" s="762"/>
      <c r="PSK45" s="762"/>
      <c r="PSL45" s="762"/>
      <c r="PSM45" s="762"/>
      <c r="PSN45" s="762"/>
      <c r="PSO45" s="762"/>
      <c r="PSP45" s="762"/>
      <c r="PSQ45" s="762"/>
      <c r="PSR45" s="762"/>
      <c r="PSS45" s="762"/>
      <c r="PST45" s="762"/>
      <c r="PSU45" s="762"/>
      <c r="PSV45" s="762"/>
      <c r="PSW45" s="762"/>
      <c r="PSX45" s="762"/>
      <c r="PSY45" s="762"/>
      <c r="PSZ45" s="762"/>
      <c r="PTA45" s="762"/>
      <c r="PTB45" s="762"/>
      <c r="PTC45" s="762"/>
      <c r="PTD45" s="762"/>
      <c r="PTE45" s="762"/>
      <c r="PTF45" s="762"/>
      <c r="PTG45" s="762"/>
      <c r="PTH45" s="762"/>
      <c r="PTI45" s="762"/>
      <c r="PTJ45" s="762"/>
      <c r="PTK45" s="762"/>
      <c r="PTL45" s="762"/>
      <c r="PTM45" s="762"/>
      <c r="PTN45" s="762"/>
      <c r="PTO45" s="762"/>
      <c r="PTP45" s="762"/>
      <c r="PTQ45" s="762"/>
      <c r="PTR45" s="762"/>
      <c r="PTS45" s="762"/>
      <c r="PTT45" s="762"/>
      <c r="PTU45" s="762"/>
      <c r="PTV45" s="762"/>
      <c r="PTW45" s="762"/>
      <c r="PTX45" s="762"/>
      <c r="PTY45" s="762"/>
      <c r="PTZ45" s="762"/>
      <c r="PUA45" s="762"/>
      <c r="PUB45" s="762"/>
      <c r="PUC45" s="762"/>
      <c r="PUD45" s="762"/>
      <c r="PUE45" s="762"/>
      <c r="PUF45" s="762"/>
      <c r="PUG45" s="762"/>
      <c r="PUH45" s="762"/>
      <c r="PUI45" s="762"/>
      <c r="PUJ45" s="762"/>
      <c r="PUK45" s="762"/>
      <c r="PUL45" s="762"/>
      <c r="PUM45" s="762"/>
      <c r="PUN45" s="762"/>
      <c r="PUO45" s="762"/>
      <c r="PUP45" s="762"/>
      <c r="PUQ45" s="762"/>
      <c r="PUR45" s="762"/>
      <c r="PUS45" s="762"/>
      <c r="PUT45" s="762"/>
      <c r="PUU45" s="762"/>
      <c r="PUV45" s="762"/>
      <c r="PUW45" s="762"/>
      <c r="PUX45" s="762"/>
      <c r="PUY45" s="762"/>
      <c r="PUZ45" s="762"/>
      <c r="PVA45" s="762"/>
      <c r="PVB45" s="762"/>
      <c r="PVC45" s="762"/>
      <c r="PVD45" s="762"/>
      <c r="PVE45" s="762"/>
      <c r="PVF45" s="762"/>
      <c r="PVG45" s="762"/>
      <c r="PVH45" s="762"/>
      <c r="PVI45" s="762"/>
      <c r="PVJ45" s="762"/>
      <c r="PVK45" s="762"/>
      <c r="PVL45" s="762"/>
      <c r="PVM45" s="762"/>
      <c r="PVN45" s="762"/>
      <c r="PVO45" s="762"/>
      <c r="PVP45" s="762"/>
      <c r="PVQ45" s="762"/>
      <c r="PVR45" s="762"/>
      <c r="PVS45" s="762"/>
      <c r="PVT45" s="762"/>
      <c r="PVU45" s="762"/>
      <c r="PVV45" s="762"/>
      <c r="PVW45" s="762"/>
      <c r="PVX45" s="762"/>
      <c r="PVY45" s="762"/>
      <c r="PVZ45" s="762"/>
      <c r="PWA45" s="762"/>
      <c r="PWB45" s="762"/>
      <c r="PWC45" s="762"/>
      <c r="PWD45" s="762"/>
      <c r="PWE45" s="762"/>
      <c r="PWF45" s="762"/>
      <c r="PWG45" s="762"/>
      <c r="PWH45" s="762"/>
      <c r="PWI45" s="762"/>
      <c r="PWJ45" s="762"/>
      <c r="PWK45" s="762"/>
      <c r="PWL45" s="762"/>
      <c r="PWM45" s="762"/>
      <c r="PWN45" s="762"/>
      <c r="PWO45" s="762"/>
      <c r="PWP45" s="762"/>
      <c r="PWQ45" s="762"/>
      <c r="PWR45" s="762"/>
      <c r="PWS45" s="762"/>
      <c r="PWT45" s="762"/>
      <c r="PWU45" s="762"/>
      <c r="PWV45" s="762"/>
      <c r="PWW45" s="762"/>
      <c r="PWX45" s="762"/>
      <c r="PWY45" s="762"/>
      <c r="PWZ45" s="762"/>
      <c r="PXA45" s="762"/>
      <c r="PXB45" s="762"/>
      <c r="PXC45" s="762"/>
      <c r="PXD45" s="762"/>
      <c r="PXE45" s="762"/>
      <c r="PXF45" s="762"/>
      <c r="PXG45" s="762"/>
      <c r="PXH45" s="762"/>
      <c r="PXI45" s="762"/>
      <c r="PXJ45" s="762"/>
      <c r="PXK45" s="762"/>
      <c r="PXL45" s="762"/>
      <c r="PXM45" s="762"/>
      <c r="PXN45" s="762"/>
      <c r="PXO45" s="762"/>
      <c r="PXP45" s="762"/>
      <c r="PXQ45" s="762"/>
      <c r="PXR45" s="762"/>
      <c r="PXS45" s="762"/>
      <c r="PXT45" s="762"/>
      <c r="PXU45" s="762"/>
      <c r="PXV45" s="762"/>
      <c r="PXW45" s="762"/>
      <c r="PXX45" s="762"/>
      <c r="PXY45" s="762"/>
      <c r="PXZ45" s="762"/>
      <c r="PYA45" s="762"/>
      <c r="PYB45" s="762"/>
      <c r="PYC45" s="762"/>
      <c r="PYD45" s="762"/>
      <c r="PYE45" s="762"/>
      <c r="PYF45" s="762"/>
      <c r="PYG45" s="762"/>
      <c r="PYH45" s="762"/>
      <c r="PYI45" s="762"/>
      <c r="PYJ45" s="762"/>
      <c r="PYK45" s="762"/>
      <c r="PYL45" s="762"/>
      <c r="PYM45" s="762"/>
      <c r="PYN45" s="762"/>
      <c r="PYO45" s="762"/>
      <c r="PYP45" s="762"/>
      <c r="PYQ45" s="762"/>
      <c r="PYR45" s="762"/>
      <c r="PYS45" s="762"/>
      <c r="PYT45" s="762"/>
      <c r="PYU45" s="762"/>
      <c r="PYV45" s="762"/>
      <c r="PYW45" s="762"/>
      <c r="PYX45" s="762"/>
      <c r="PYY45" s="762"/>
      <c r="PYZ45" s="762"/>
      <c r="PZA45" s="762"/>
      <c r="PZB45" s="762"/>
      <c r="PZC45" s="762"/>
      <c r="PZD45" s="762"/>
      <c r="PZE45" s="762"/>
      <c r="PZF45" s="762"/>
      <c r="PZG45" s="762"/>
      <c r="PZH45" s="762"/>
      <c r="PZI45" s="762"/>
      <c r="PZJ45" s="762"/>
      <c r="PZK45" s="762"/>
      <c r="PZL45" s="762"/>
      <c r="PZM45" s="762"/>
      <c r="PZN45" s="762"/>
      <c r="PZO45" s="762"/>
      <c r="PZP45" s="762"/>
      <c r="PZQ45" s="762"/>
      <c r="PZR45" s="762"/>
      <c r="PZS45" s="762"/>
      <c r="PZT45" s="762"/>
      <c r="PZU45" s="762"/>
      <c r="PZV45" s="762"/>
      <c r="PZW45" s="762"/>
      <c r="PZX45" s="762"/>
      <c r="PZY45" s="762"/>
      <c r="PZZ45" s="762"/>
      <c r="QAA45" s="762"/>
      <c r="QAB45" s="762"/>
      <c r="QAC45" s="762"/>
      <c r="QAD45" s="762"/>
      <c r="QAE45" s="762"/>
      <c r="QAF45" s="762"/>
      <c r="QAG45" s="762"/>
      <c r="QAH45" s="762"/>
      <c r="QAI45" s="762"/>
      <c r="QAJ45" s="762"/>
      <c r="QAK45" s="762"/>
      <c r="QAL45" s="762"/>
      <c r="QAM45" s="762"/>
      <c r="QAN45" s="762"/>
      <c r="QAO45" s="762"/>
      <c r="QAP45" s="762"/>
      <c r="QAQ45" s="762"/>
      <c r="QAR45" s="762"/>
      <c r="QAS45" s="762"/>
      <c r="QAT45" s="762"/>
      <c r="QAU45" s="762"/>
      <c r="QAV45" s="762"/>
      <c r="QAW45" s="762"/>
      <c r="QAX45" s="762"/>
      <c r="QAY45" s="762"/>
      <c r="QAZ45" s="762"/>
      <c r="QBA45" s="762"/>
      <c r="QBB45" s="762"/>
      <c r="QBC45" s="762"/>
      <c r="QBD45" s="762"/>
      <c r="QBE45" s="762"/>
      <c r="QBF45" s="762"/>
      <c r="QBG45" s="762"/>
      <c r="QBH45" s="762"/>
      <c r="QBI45" s="762"/>
      <c r="QBJ45" s="762"/>
      <c r="QBK45" s="762"/>
      <c r="QBL45" s="762"/>
      <c r="QBM45" s="762"/>
      <c r="QBN45" s="762"/>
      <c r="QBO45" s="762"/>
      <c r="QBP45" s="762"/>
      <c r="QBQ45" s="762"/>
      <c r="QBR45" s="762"/>
      <c r="QBS45" s="762"/>
      <c r="QBT45" s="762"/>
      <c r="QBU45" s="762"/>
      <c r="QBV45" s="762"/>
      <c r="QBW45" s="762"/>
      <c r="QBX45" s="762"/>
      <c r="QBY45" s="762"/>
      <c r="QBZ45" s="762"/>
      <c r="QCA45" s="762"/>
      <c r="QCB45" s="762"/>
      <c r="QCC45" s="762"/>
      <c r="QCD45" s="762"/>
      <c r="QCE45" s="762"/>
      <c r="QCF45" s="762"/>
      <c r="QCG45" s="762"/>
      <c r="QCH45" s="762"/>
      <c r="QCI45" s="762"/>
      <c r="QCJ45" s="762"/>
      <c r="QCK45" s="762"/>
      <c r="QCL45" s="762"/>
      <c r="QCM45" s="762"/>
      <c r="QCN45" s="762"/>
      <c r="QCO45" s="762"/>
      <c r="QCP45" s="762"/>
      <c r="QCQ45" s="762"/>
      <c r="QCR45" s="762"/>
      <c r="QCS45" s="762"/>
      <c r="QCT45" s="762"/>
      <c r="QCU45" s="762"/>
      <c r="QCV45" s="762"/>
      <c r="QCW45" s="762"/>
      <c r="QCX45" s="762"/>
      <c r="QCY45" s="762"/>
      <c r="QCZ45" s="762"/>
      <c r="QDA45" s="762"/>
      <c r="QDB45" s="762"/>
      <c r="QDC45" s="762"/>
      <c r="QDD45" s="762"/>
      <c r="QDE45" s="762"/>
      <c r="QDF45" s="762"/>
      <c r="QDG45" s="762"/>
      <c r="QDH45" s="762"/>
      <c r="QDI45" s="762"/>
      <c r="QDJ45" s="762"/>
      <c r="QDK45" s="762"/>
      <c r="QDL45" s="762"/>
      <c r="QDM45" s="762"/>
      <c r="QDN45" s="762"/>
      <c r="QDO45" s="762"/>
      <c r="QDP45" s="762"/>
      <c r="QDQ45" s="762"/>
      <c r="QDR45" s="762"/>
      <c r="QDS45" s="762"/>
      <c r="QDT45" s="762"/>
      <c r="QDU45" s="762"/>
      <c r="QDV45" s="762"/>
      <c r="QDW45" s="762"/>
      <c r="QDX45" s="762"/>
      <c r="QDY45" s="762"/>
      <c r="QDZ45" s="762"/>
      <c r="QEA45" s="762"/>
      <c r="QEB45" s="762"/>
      <c r="QEC45" s="762"/>
      <c r="QED45" s="762"/>
      <c r="QEE45" s="762"/>
      <c r="QEF45" s="762"/>
      <c r="QEG45" s="762"/>
      <c r="QEH45" s="762"/>
      <c r="QEI45" s="762"/>
      <c r="QEJ45" s="762"/>
      <c r="QEK45" s="762"/>
      <c r="QEL45" s="762"/>
      <c r="QEM45" s="762"/>
      <c r="QEN45" s="762"/>
      <c r="QEO45" s="762"/>
      <c r="QEP45" s="762"/>
      <c r="QEQ45" s="762"/>
      <c r="QER45" s="762"/>
      <c r="QES45" s="762"/>
      <c r="QET45" s="762"/>
      <c r="QEU45" s="762"/>
      <c r="QEV45" s="762"/>
      <c r="QEW45" s="762"/>
      <c r="QEX45" s="762"/>
      <c r="QEY45" s="762"/>
      <c r="QEZ45" s="762"/>
      <c r="QFA45" s="762"/>
      <c r="QFB45" s="762"/>
      <c r="QFC45" s="762"/>
      <c r="QFD45" s="762"/>
      <c r="QFE45" s="762"/>
      <c r="QFF45" s="762"/>
      <c r="QFG45" s="762"/>
      <c r="QFH45" s="762"/>
      <c r="QFI45" s="762"/>
      <c r="QFJ45" s="762"/>
      <c r="QFK45" s="762"/>
      <c r="QFL45" s="762"/>
      <c r="QFM45" s="762"/>
      <c r="QFN45" s="762"/>
      <c r="QFO45" s="762"/>
      <c r="QFP45" s="762"/>
      <c r="QFQ45" s="762"/>
      <c r="QFR45" s="762"/>
      <c r="QFS45" s="762"/>
      <c r="QFT45" s="762"/>
      <c r="QFU45" s="762"/>
      <c r="QFV45" s="762"/>
      <c r="QFW45" s="762"/>
      <c r="QFX45" s="762"/>
      <c r="QFY45" s="762"/>
      <c r="QFZ45" s="762"/>
      <c r="QGA45" s="762"/>
      <c r="QGB45" s="762"/>
      <c r="QGC45" s="762"/>
      <c r="QGD45" s="762"/>
      <c r="QGE45" s="762"/>
      <c r="QGF45" s="762"/>
      <c r="QGG45" s="762"/>
      <c r="QGH45" s="762"/>
      <c r="QGI45" s="762"/>
      <c r="QGJ45" s="762"/>
      <c r="QGK45" s="762"/>
      <c r="QGL45" s="762"/>
      <c r="QGM45" s="762"/>
      <c r="QGN45" s="762"/>
      <c r="QGO45" s="762"/>
      <c r="QGP45" s="762"/>
      <c r="QGQ45" s="762"/>
      <c r="QGR45" s="762"/>
      <c r="QGS45" s="762"/>
      <c r="QGT45" s="762"/>
      <c r="QGU45" s="762"/>
      <c r="QGV45" s="762"/>
      <c r="QGW45" s="762"/>
      <c r="QGX45" s="762"/>
      <c r="QGY45" s="762"/>
      <c r="QGZ45" s="762"/>
      <c r="QHA45" s="762"/>
      <c r="QHB45" s="762"/>
      <c r="QHC45" s="762"/>
      <c r="QHD45" s="762"/>
      <c r="QHE45" s="762"/>
      <c r="QHF45" s="762"/>
      <c r="QHG45" s="762"/>
      <c r="QHH45" s="762"/>
      <c r="QHI45" s="762"/>
      <c r="QHJ45" s="762"/>
      <c r="QHK45" s="762"/>
      <c r="QHL45" s="762"/>
      <c r="QHM45" s="762"/>
      <c r="QHN45" s="762"/>
      <c r="QHO45" s="762"/>
      <c r="QHP45" s="762"/>
      <c r="QHQ45" s="762"/>
      <c r="QHR45" s="762"/>
      <c r="QHS45" s="762"/>
      <c r="QHT45" s="762"/>
      <c r="QHU45" s="762"/>
      <c r="QHV45" s="762"/>
      <c r="QHW45" s="762"/>
      <c r="QHX45" s="762"/>
      <c r="QHY45" s="762"/>
      <c r="QHZ45" s="762"/>
      <c r="QIA45" s="762"/>
      <c r="QIB45" s="762"/>
      <c r="QIC45" s="762"/>
      <c r="QID45" s="762"/>
      <c r="QIE45" s="762"/>
      <c r="QIF45" s="762"/>
      <c r="QIG45" s="762"/>
      <c r="QIH45" s="762"/>
      <c r="QII45" s="762"/>
      <c r="QIJ45" s="762"/>
      <c r="QIK45" s="762"/>
      <c r="QIL45" s="762"/>
      <c r="QIM45" s="762"/>
      <c r="QIN45" s="762"/>
      <c r="QIO45" s="762"/>
      <c r="QIP45" s="762"/>
      <c r="QIQ45" s="762"/>
      <c r="QIR45" s="762"/>
      <c r="QIS45" s="762"/>
      <c r="QIT45" s="762"/>
      <c r="QIU45" s="762"/>
      <c r="QIV45" s="762"/>
      <c r="QIW45" s="762"/>
      <c r="QIX45" s="762"/>
      <c r="QIY45" s="762"/>
      <c r="QIZ45" s="762"/>
      <c r="QJA45" s="762"/>
      <c r="QJB45" s="762"/>
      <c r="QJC45" s="762"/>
      <c r="QJD45" s="762"/>
      <c r="QJE45" s="762"/>
      <c r="QJF45" s="762"/>
      <c r="QJG45" s="762"/>
      <c r="QJH45" s="762"/>
      <c r="QJI45" s="762"/>
      <c r="QJJ45" s="762"/>
      <c r="QJK45" s="762"/>
      <c r="QJL45" s="762"/>
      <c r="QJM45" s="762"/>
      <c r="QJN45" s="762"/>
      <c r="QJO45" s="762"/>
      <c r="QJP45" s="762"/>
      <c r="QJQ45" s="762"/>
      <c r="QJR45" s="762"/>
      <c r="QJS45" s="762"/>
      <c r="QJT45" s="762"/>
      <c r="QJU45" s="762"/>
      <c r="QJV45" s="762"/>
      <c r="QJW45" s="762"/>
      <c r="QJX45" s="762"/>
      <c r="QJY45" s="762"/>
      <c r="QJZ45" s="762"/>
      <c r="QKA45" s="762"/>
      <c r="QKB45" s="762"/>
      <c r="QKC45" s="762"/>
      <c r="QKD45" s="762"/>
      <c r="QKE45" s="762"/>
      <c r="QKF45" s="762"/>
      <c r="QKG45" s="762"/>
      <c r="QKH45" s="762"/>
      <c r="QKI45" s="762"/>
      <c r="QKJ45" s="762"/>
      <c r="QKK45" s="762"/>
      <c r="QKL45" s="762"/>
      <c r="QKM45" s="762"/>
      <c r="QKN45" s="762"/>
      <c r="QKO45" s="762"/>
      <c r="QKP45" s="762"/>
      <c r="QKQ45" s="762"/>
      <c r="QKR45" s="762"/>
      <c r="QKS45" s="762"/>
      <c r="QKT45" s="762"/>
      <c r="QKU45" s="762"/>
      <c r="QKV45" s="762"/>
      <c r="QKW45" s="762"/>
      <c r="QKX45" s="762"/>
      <c r="QKY45" s="762"/>
      <c r="QKZ45" s="762"/>
      <c r="QLA45" s="762"/>
      <c r="QLB45" s="762"/>
      <c r="QLC45" s="762"/>
      <c r="QLD45" s="762"/>
      <c r="QLE45" s="762"/>
      <c r="QLF45" s="762"/>
      <c r="QLG45" s="762"/>
      <c r="QLH45" s="762"/>
      <c r="QLI45" s="762"/>
      <c r="QLJ45" s="762"/>
      <c r="QLK45" s="762"/>
      <c r="QLL45" s="762"/>
      <c r="QLM45" s="762"/>
      <c r="QLN45" s="762"/>
      <c r="QLO45" s="762"/>
      <c r="QLP45" s="762"/>
      <c r="QLQ45" s="762"/>
      <c r="QLR45" s="762"/>
      <c r="QLS45" s="762"/>
      <c r="QLT45" s="762"/>
      <c r="QLU45" s="762"/>
      <c r="QLV45" s="762"/>
      <c r="QLW45" s="762"/>
      <c r="QLX45" s="762"/>
      <c r="QLY45" s="762"/>
      <c r="QLZ45" s="762"/>
      <c r="QMA45" s="762"/>
      <c r="QMB45" s="762"/>
      <c r="QMC45" s="762"/>
      <c r="QMD45" s="762"/>
      <c r="QME45" s="762"/>
      <c r="QMF45" s="762"/>
      <c r="QMG45" s="762"/>
      <c r="QMH45" s="762"/>
      <c r="QMI45" s="762"/>
      <c r="QMJ45" s="762"/>
      <c r="QMK45" s="762"/>
      <c r="QML45" s="762"/>
      <c r="QMM45" s="762"/>
      <c r="QMN45" s="762"/>
      <c r="QMO45" s="762"/>
      <c r="QMP45" s="762"/>
      <c r="QMQ45" s="762"/>
      <c r="QMR45" s="762"/>
      <c r="QMS45" s="762"/>
      <c r="QMT45" s="762"/>
      <c r="QMU45" s="762"/>
      <c r="QMV45" s="762"/>
      <c r="QMW45" s="762"/>
      <c r="QMX45" s="762"/>
      <c r="QMY45" s="762"/>
      <c r="QMZ45" s="762"/>
      <c r="QNA45" s="762"/>
      <c r="QNB45" s="762"/>
      <c r="QNC45" s="762"/>
      <c r="QND45" s="762"/>
      <c r="QNE45" s="762"/>
      <c r="QNF45" s="762"/>
      <c r="QNG45" s="762"/>
      <c r="QNH45" s="762"/>
      <c r="QNI45" s="762"/>
      <c r="QNJ45" s="762"/>
      <c r="QNK45" s="762"/>
      <c r="QNL45" s="762"/>
      <c r="QNM45" s="762"/>
      <c r="QNN45" s="762"/>
      <c r="QNO45" s="762"/>
      <c r="QNP45" s="762"/>
      <c r="QNQ45" s="762"/>
      <c r="QNR45" s="762"/>
      <c r="QNS45" s="762"/>
      <c r="QNT45" s="762"/>
      <c r="QNU45" s="762"/>
      <c r="QNV45" s="762"/>
      <c r="QNW45" s="762"/>
      <c r="QNX45" s="762"/>
      <c r="QNY45" s="762"/>
      <c r="QNZ45" s="762"/>
      <c r="QOA45" s="762"/>
      <c r="QOB45" s="762"/>
      <c r="QOC45" s="762"/>
      <c r="QOD45" s="762"/>
      <c r="QOE45" s="762"/>
      <c r="QOF45" s="762"/>
      <c r="QOG45" s="762"/>
      <c r="QOH45" s="762"/>
      <c r="QOI45" s="762"/>
      <c r="QOJ45" s="762"/>
      <c r="QOK45" s="762"/>
      <c r="QOL45" s="762"/>
      <c r="QOM45" s="762"/>
      <c r="QON45" s="762"/>
      <c r="QOO45" s="762"/>
      <c r="QOP45" s="762"/>
      <c r="QOQ45" s="762"/>
      <c r="QOR45" s="762"/>
      <c r="QOS45" s="762"/>
      <c r="QOT45" s="762"/>
      <c r="QOU45" s="762"/>
      <c r="QOV45" s="762"/>
      <c r="QOW45" s="762"/>
      <c r="QOX45" s="762"/>
      <c r="QOY45" s="762"/>
      <c r="QOZ45" s="762"/>
      <c r="QPA45" s="762"/>
      <c r="QPB45" s="762"/>
      <c r="QPC45" s="762"/>
      <c r="QPD45" s="762"/>
      <c r="QPE45" s="762"/>
      <c r="QPF45" s="762"/>
      <c r="QPG45" s="762"/>
      <c r="QPH45" s="762"/>
      <c r="QPI45" s="762"/>
      <c r="QPJ45" s="762"/>
      <c r="QPK45" s="762"/>
      <c r="QPL45" s="762"/>
      <c r="QPM45" s="762"/>
      <c r="QPN45" s="762"/>
      <c r="QPO45" s="762"/>
      <c r="QPP45" s="762"/>
      <c r="QPQ45" s="762"/>
      <c r="QPR45" s="762"/>
      <c r="QPS45" s="762"/>
      <c r="QPT45" s="762"/>
      <c r="QPU45" s="762"/>
      <c r="QPV45" s="762"/>
      <c r="QPW45" s="762"/>
      <c r="QPX45" s="762"/>
      <c r="QPY45" s="762"/>
      <c r="QPZ45" s="762"/>
      <c r="QQA45" s="762"/>
      <c r="QQB45" s="762"/>
      <c r="QQC45" s="762"/>
      <c r="QQD45" s="762"/>
      <c r="QQE45" s="762"/>
      <c r="QQF45" s="762"/>
      <c r="QQG45" s="762"/>
      <c r="QQH45" s="762"/>
      <c r="QQI45" s="762"/>
      <c r="QQJ45" s="762"/>
      <c r="QQK45" s="762"/>
      <c r="QQL45" s="762"/>
      <c r="QQM45" s="762"/>
      <c r="QQN45" s="762"/>
      <c r="QQO45" s="762"/>
      <c r="QQP45" s="762"/>
      <c r="QQQ45" s="762"/>
      <c r="QQR45" s="762"/>
      <c r="QQS45" s="762"/>
      <c r="QQT45" s="762"/>
      <c r="QQU45" s="762"/>
      <c r="QQV45" s="762"/>
      <c r="QQW45" s="762"/>
      <c r="QQX45" s="762"/>
      <c r="QQY45" s="762"/>
      <c r="QQZ45" s="762"/>
      <c r="QRA45" s="762"/>
      <c r="QRB45" s="762"/>
      <c r="QRC45" s="762"/>
      <c r="QRD45" s="762"/>
      <c r="QRE45" s="762"/>
      <c r="QRF45" s="762"/>
      <c r="QRG45" s="762"/>
      <c r="QRH45" s="762"/>
      <c r="QRI45" s="762"/>
      <c r="QRJ45" s="762"/>
      <c r="QRK45" s="762"/>
      <c r="QRL45" s="762"/>
      <c r="QRM45" s="762"/>
      <c r="QRN45" s="762"/>
      <c r="QRO45" s="762"/>
      <c r="QRP45" s="762"/>
      <c r="QRQ45" s="762"/>
      <c r="QRR45" s="762"/>
      <c r="QRS45" s="762"/>
      <c r="QRT45" s="762"/>
      <c r="QRU45" s="762"/>
      <c r="QRV45" s="762"/>
      <c r="QRW45" s="762"/>
      <c r="QRX45" s="762"/>
      <c r="QRY45" s="762"/>
      <c r="QRZ45" s="762"/>
      <c r="QSA45" s="762"/>
      <c r="QSB45" s="762"/>
      <c r="QSC45" s="762"/>
      <c r="QSD45" s="762"/>
      <c r="QSE45" s="762"/>
      <c r="QSF45" s="762"/>
      <c r="QSG45" s="762"/>
      <c r="QSH45" s="762"/>
      <c r="QSI45" s="762"/>
      <c r="QSJ45" s="762"/>
      <c r="QSK45" s="762"/>
      <c r="QSL45" s="762"/>
      <c r="QSM45" s="762"/>
      <c r="QSN45" s="762"/>
      <c r="QSO45" s="762"/>
      <c r="QSP45" s="762"/>
      <c r="QSQ45" s="762"/>
      <c r="QSR45" s="762"/>
      <c r="QSS45" s="762"/>
      <c r="QST45" s="762"/>
      <c r="QSU45" s="762"/>
      <c r="QSV45" s="762"/>
      <c r="QSW45" s="762"/>
      <c r="QSX45" s="762"/>
      <c r="QSY45" s="762"/>
      <c r="QSZ45" s="762"/>
      <c r="QTA45" s="762"/>
      <c r="QTB45" s="762"/>
      <c r="QTC45" s="762"/>
      <c r="QTD45" s="762"/>
      <c r="QTE45" s="762"/>
      <c r="QTF45" s="762"/>
      <c r="QTG45" s="762"/>
      <c r="QTH45" s="762"/>
      <c r="QTI45" s="762"/>
      <c r="QTJ45" s="762"/>
      <c r="QTK45" s="762"/>
      <c r="QTL45" s="762"/>
      <c r="QTM45" s="762"/>
      <c r="QTN45" s="762"/>
      <c r="QTO45" s="762"/>
      <c r="QTP45" s="762"/>
      <c r="QTQ45" s="762"/>
      <c r="QTR45" s="762"/>
      <c r="QTS45" s="762"/>
      <c r="QTT45" s="762"/>
      <c r="QTU45" s="762"/>
      <c r="QTV45" s="762"/>
      <c r="QTW45" s="762"/>
      <c r="QTX45" s="762"/>
      <c r="QTY45" s="762"/>
      <c r="QTZ45" s="762"/>
      <c r="QUA45" s="762"/>
      <c r="QUB45" s="762"/>
      <c r="QUC45" s="762"/>
      <c r="QUD45" s="762"/>
      <c r="QUE45" s="762"/>
      <c r="QUF45" s="762"/>
      <c r="QUG45" s="762"/>
      <c r="QUH45" s="762"/>
      <c r="QUI45" s="762"/>
      <c r="QUJ45" s="762"/>
      <c r="QUK45" s="762"/>
      <c r="QUL45" s="762"/>
      <c r="QUM45" s="762"/>
      <c r="QUN45" s="762"/>
      <c r="QUO45" s="762"/>
      <c r="QUP45" s="762"/>
      <c r="QUQ45" s="762"/>
      <c r="QUR45" s="762"/>
      <c r="QUS45" s="762"/>
      <c r="QUT45" s="762"/>
      <c r="QUU45" s="762"/>
      <c r="QUV45" s="762"/>
      <c r="QUW45" s="762"/>
      <c r="QUX45" s="762"/>
      <c r="QUY45" s="762"/>
      <c r="QUZ45" s="762"/>
      <c r="QVA45" s="762"/>
      <c r="QVB45" s="762"/>
      <c r="QVC45" s="762"/>
      <c r="QVD45" s="762"/>
      <c r="QVE45" s="762"/>
      <c r="QVF45" s="762"/>
      <c r="QVG45" s="762"/>
      <c r="QVH45" s="762"/>
      <c r="QVI45" s="762"/>
      <c r="QVJ45" s="762"/>
      <c r="QVK45" s="762"/>
      <c r="QVL45" s="762"/>
      <c r="QVM45" s="762"/>
      <c r="QVN45" s="762"/>
      <c r="QVO45" s="762"/>
      <c r="QVP45" s="762"/>
      <c r="QVQ45" s="762"/>
      <c r="QVR45" s="762"/>
      <c r="QVS45" s="762"/>
      <c r="QVT45" s="762"/>
      <c r="QVU45" s="762"/>
      <c r="QVV45" s="762"/>
      <c r="QVW45" s="762"/>
      <c r="QVX45" s="762"/>
      <c r="QVY45" s="762"/>
      <c r="QVZ45" s="762"/>
      <c r="QWA45" s="762"/>
      <c r="QWB45" s="762"/>
      <c r="QWC45" s="762"/>
      <c r="QWD45" s="762"/>
      <c r="QWE45" s="762"/>
      <c r="QWF45" s="762"/>
      <c r="QWG45" s="762"/>
      <c r="QWH45" s="762"/>
      <c r="QWI45" s="762"/>
      <c r="QWJ45" s="762"/>
      <c r="QWK45" s="762"/>
      <c r="QWL45" s="762"/>
      <c r="QWM45" s="762"/>
      <c r="QWN45" s="762"/>
      <c r="QWO45" s="762"/>
      <c r="QWP45" s="762"/>
      <c r="QWQ45" s="762"/>
      <c r="QWR45" s="762"/>
      <c r="QWS45" s="762"/>
      <c r="QWT45" s="762"/>
      <c r="QWU45" s="762"/>
      <c r="QWV45" s="762"/>
      <c r="QWW45" s="762"/>
      <c r="QWX45" s="762"/>
      <c r="QWY45" s="762"/>
      <c r="QWZ45" s="762"/>
      <c r="QXA45" s="762"/>
      <c r="QXB45" s="762"/>
      <c r="QXC45" s="762"/>
      <c r="QXD45" s="762"/>
      <c r="QXE45" s="762"/>
      <c r="QXF45" s="762"/>
      <c r="QXG45" s="762"/>
      <c r="QXH45" s="762"/>
      <c r="QXI45" s="762"/>
      <c r="QXJ45" s="762"/>
      <c r="QXK45" s="762"/>
      <c r="QXL45" s="762"/>
      <c r="QXM45" s="762"/>
      <c r="QXN45" s="762"/>
      <c r="QXO45" s="762"/>
      <c r="QXP45" s="762"/>
      <c r="QXQ45" s="762"/>
      <c r="QXR45" s="762"/>
      <c r="QXS45" s="762"/>
      <c r="QXT45" s="762"/>
      <c r="QXU45" s="762"/>
      <c r="QXV45" s="762"/>
      <c r="QXW45" s="762"/>
      <c r="QXX45" s="762"/>
      <c r="QXY45" s="762"/>
      <c r="QXZ45" s="762"/>
      <c r="QYA45" s="762"/>
      <c r="QYB45" s="762"/>
      <c r="QYC45" s="762"/>
      <c r="QYD45" s="762"/>
      <c r="QYE45" s="762"/>
      <c r="QYF45" s="762"/>
      <c r="QYG45" s="762"/>
      <c r="QYH45" s="762"/>
      <c r="QYI45" s="762"/>
      <c r="QYJ45" s="762"/>
      <c r="QYK45" s="762"/>
      <c r="QYL45" s="762"/>
      <c r="QYM45" s="762"/>
      <c r="QYN45" s="762"/>
      <c r="QYO45" s="762"/>
      <c r="QYP45" s="762"/>
      <c r="QYQ45" s="762"/>
      <c r="QYR45" s="762"/>
      <c r="QYS45" s="762"/>
      <c r="QYT45" s="762"/>
      <c r="QYU45" s="762"/>
      <c r="QYV45" s="762"/>
      <c r="QYW45" s="762"/>
      <c r="QYX45" s="762"/>
      <c r="QYY45" s="762"/>
      <c r="QYZ45" s="762"/>
      <c r="QZA45" s="762"/>
      <c r="QZB45" s="762"/>
      <c r="QZC45" s="762"/>
      <c r="QZD45" s="762"/>
      <c r="QZE45" s="762"/>
      <c r="QZF45" s="762"/>
      <c r="QZG45" s="762"/>
      <c r="QZH45" s="762"/>
      <c r="QZI45" s="762"/>
      <c r="QZJ45" s="762"/>
      <c r="QZK45" s="762"/>
      <c r="QZL45" s="762"/>
      <c r="QZM45" s="762"/>
      <c r="QZN45" s="762"/>
      <c r="QZO45" s="762"/>
      <c r="QZP45" s="762"/>
      <c r="QZQ45" s="762"/>
      <c r="QZR45" s="762"/>
      <c r="QZS45" s="762"/>
      <c r="QZT45" s="762"/>
      <c r="QZU45" s="762"/>
      <c r="QZV45" s="762"/>
      <c r="QZW45" s="762"/>
      <c r="QZX45" s="762"/>
      <c r="QZY45" s="762"/>
      <c r="QZZ45" s="762"/>
      <c r="RAA45" s="762"/>
      <c r="RAB45" s="762"/>
      <c r="RAC45" s="762"/>
      <c r="RAD45" s="762"/>
      <c r="RAE45" s="762"/>
      <c r="RAF45" s="762"/>
      <c r="RAG45" s="762"/>
      <c r="RAH45" s="762"/>
      <c r="RAI45" s="762"/>
      <c r="RAJ45" s="762"/>
      <c r="RAK45" s="762"/>
      <c r="RAL45" s="762"/>
      <c r="RAM45" s="762"/>
      <c r="RAN45" s="762"/>
      <c r="RAO45" s="762"/>
      <c r="RAP45" s="762"/>
      <c r="RAQ45" s="762"/>
      <c r="RAR45" s="762"/>
      <c r="RAS45" s="762"/>
      <c r="RAT45" s="762"/>
      <c r="RAU45" s="762"/>
      <c r="RAV45" s="762"/>
      <c r="RAW45" s="762"/>
      <c r="RAX45" s="762"/>
      <c r="RAY45" s="762"/>
      <c r="RAZ45" s="762"/>
      <c r="RBA45" s="762"/>
      <c r="RBB45" s="762"/>
      <c r="RBC45" s="762"/>
      <c r="RBD45" s="762"/>
      <c r="RBE45" s="762"/>
      <c r="RBF45" s="762"/>
      <c r="RBG45" s="762"/>
      <c r="RBH45" s="762"/>
      <c r="RBI45" s="762"/>
      <c r="RBJ45" s="762"/>
      <c r="RBK45" s="762"/>
      <c r="RBL45" s="762"/>
      <c r="RBM45" s="762"/>
      <c r="RBN45" s="762"/>
      <c r="RBO45" s="762"/>
      <c r="RBP45" s="762"/>
      <c r="RBQ45" s="762"/>
      <c r="RBR45" s="762"/>
      <c r="RBS45" s="762"/>
      <c r="RBT45" s="762"/>
      <c r="RBU45" s="762"/>
      <c r="RBV45" s="762"/>
      <c r="RBW45" s="762"/>
      <c r="RBX45" s="762"/>
      <c r="RBY45" s="762"/>
      <c r="RBZ45" s="762"/>
      <c r="RCA45" s="762"/>
      <c r="RCB45" s="762"/>
      <c r="RCC45" s="762"/>
      <c r="RCD45" s="762"/>
      <c r="RCE45" s="762"/>
      <c r="RCF45" s="762"/>
      <c r="RCG45" s="762"/>
      <c r="RCH45" s="762"/>
      <c r="RCI45" s="762"/>
      <c r="RCJ45" s="762"/>
      <c r="RCK45" s="762"/>
      <c r="RCL45" s="762"/>
      <c r="RCM45" s="762"/>
      <c r="RCN45" s="762"/>
      <c r="RCO45" s="762"/>
      <c r="RCP45" s="762"/>
      <c r="RCQ45" s="762"/>
      <c r="RCR45" s="762"/>
      <c r="RCS45" s="762"/>
      <c r="RCT45" s="762"/>
      <c r="RCU45" s="762"/>
      <c r="RCV45" s="762"/>
      <c r="RCW45" s="762"/>
      <c r="RCX45" s="762"/>
      <c r="RCY45" s="762"/>
      <c r="RCZ45" s="762"/>
      <c r="RDA45" s="762"/>
      <c r="RDB45" s="762"/>
      <c r="RDC45" s="762"/>
      <c r="RDD45" s="762"/>
      <c r="RDE45" s="762"/>
      <c r="RDF45" s="762"/>
      <c r="RDG45" s="762"/>
      <c r="RDH45" s="762"/>
      <c r="RDI45" s="762"/>
      <c r="RDJ45" s="762"/>
      <c r="RDK45" s="762"/>
      <c r="RDL45" s="762"/>
      <c r="RDM45" s="762"/>
      <c r="RDN45" s="762"/>
      <c r="RDO45" s="762"/>
      <c r="RDP45" s="762"/>
      <c r="RDQ45" s="762"/>
      <c r="RDR45" s="762"/>
      <c r="RDS45" s="762"/>
      <c r="RDT45" s="762"/>
      <c r="RDU45" s="762"/>
      <c r="RDV45" s="762"/>
      <c r="RDW45" s="762"/>
      <c r="RDX45" s="762"/>
      <c r="RDY45" s="762"/>
      <c r="RDZ45" s="762"/>
      <c r="REA45" s="762"/>
      <c r="REB45" s="762"/>
      <c r="REC45" s="762"/>
      <c r="RED45" s="762"/>
      <c r="REE45" s="762"/>
      <c r="REF45" s="762"/>
      <c r="REG45" s="762"/>
      <c r="REH45" s="762"/>
      <c r="REI45" s="762"/>
      <c r="REJ45" s="762"/>
      <c r="REK45" s="762"/>
      <c r="REL45" s="762"/>
      <c r="REM45" s="762"/>
      <c r="REN45" s="762"/>
      <c r="REO45" s="762"/>
      <c r="REP45" s="762"/>
      <c r="REQ45" s="762"/>
      <c r="RER45" s="762"/>
      <c r="RES45" s="762"/>
      <c r="RET45" s="762"/>
      <c r="REU45" s="762"/>
      <c r="REV45" s="762"/>
      <c r="REW45" s="762"/>
      <c r="REX45" s="762"/>
      <c r="REY45" s="762"/>
      <c r="REZ45" s="762"/>
      <c r="RFA45" s="762"/>
      <c r="RFB45" s="762"/>
      <c r="RFC45" s="762"/>
      <c r="RFD45" s="762"/>
      <c r="RFE45" s="762"/>
      <c r="RFF45" s="762"/>
      <c r="RFG45" s="762"/>
      <c r="RFH45" s="762"/>
      <c r="RFI45" s="762"/>
      <c r="RFJ45" s="762"/>
      <c r="RFK45" s="762"/>
      <c r="RFL45" s="762"/>
      <c r="RFM45" s="762"/>
      <c r="RFN45" s="762"/>
      <c r="RFO45" s="762"/>
      <c r="RFP45" s="762"/>
      <c r="RFQ45" s="762"/>
      <c r="RFR45" s="762"/>
      <c r="RFS45" s="762"/>
      <c r="RFT45" s="762"/>
      <c r="RFU45" s="762"/>
      <c r="RFV45" s="762"/>
      <c r="RFW45" s="762"/>
      <c r="RFX45" s="762"/>
      <c r="RFY45" s="762"/>
      <c r="RFZ45" s="762"/>
      <c r="RGA45" s="762"/>
      <c r="RGB45" s="762"/>
      <c r="RGC45" s="762"/>
      <c r="RGD45" s="762"/>
      <c r="RGE45" s="762"/>
      <c r="RGF45" s="762"/>
      <c r="RGG45" s="762"/>
      <c r="RGH45" s="762"/>
      <c r="RGI45" s="762"/>
      <c r="RGJ45" s="762"/>
      <c r="RGK45" s="762"/>
      <c r="RGL45" s="762"/>
      <c r="RGM45" s="762"/>
      <c r="RGN45" s="762"/>
      <c r="RGO45" s="762"/>
      <c r="RGP45" s="762"/>
      <c r="RGQ45" s="762"/>
      <c r="RGR45" s="762"/>
      <c r="RGS45" s="762"/>
      <c r="RGT45" s="762"/>
      <c r="RGU45" s="762"/>
      <c r="RGV45" s="762"/>
      <c r="RGW45" s="762"/>
      <c r="RGX45" s="762"/>
      <c r="RGY45" s="762"/>
      <c r="RGZ45" s="762"/>
      <c r="RHA45" s="762"/>
      <c r="RHB45" s="762"/>
      <c r="RHC45" s="762"/>
      <c r="RHD45" s="762"/>
      <c r="RHE45" s="762"/>
      <c r="RHF45" s="762"/>
      <c r="RHG45" s="762"/>
      <c r="RHH45" s="762"/>
      <c r="RHI45" s="762"/>
      <c r="RHJ45" s="762"/>
      <c r="RHK45" s="762"/>
      <c r="RHL45" s="762"/>
      <c r="RHM45" s="762"/>
      <c r="RHN45" s="762"/>
      <c r="RHO45" s="762"/>
      <c r="RHP45" s="762"/>
      <c r="RHQ45" s="762"/>
      <c r="RHR45" s="762"/>
      <c r="RHS45" s="762"/>
      <c r="RHT45" s="762"/>
      <c r="RHU45" s="762"/>
      <c r="RHV45" s="762"/>
      <c r="RHW45" s="762"/>
      <c r="RHX45" s="762"/>
      <c r="RHY45" s="762"/>
      <c r="RHZ45" s="762"/>
      <c r="RIA45" s="762"/>
      <c r="RIB45" s="762"/>
      <c r="RIC45" s="762"/>
      <c r="RID45" s="762"/>
      <c r="RIE45" s="762"/>
      <c r="RIF45" s="762"/>
      <c r="RIG45" s="762"/>
      <c r="RIH45" s="762"/>
      <c r="RII45" s="762"/>
      <c r="RIJ45" s="762"/>
      <c r="RIK45" s="762"/>
      <c r="RIL45" s="762"/>
      <c r="RIM45" s="762"/>
      <c r="RIN45" s="762"/>
      <c r="RIO45" s="762"/>
      <c r="RIP45" s="762"/>
      <c r="RIQ45" s="762"/>
      <c r="RIR45" s="762"/>
      <c r="RIS45" s="762"/>
      <c r="RIT45" s="762"/>
      <c r="RIU45" s="762"/>
      <c r="RIV45" s="762"/>
      <c r="RIW45" s="762"/>
      <c r="RIX45" s="762"/>
      <c r="RIY45" s="762"/>
      <c r="RIZ45" s="762"/>
      <c r="RJA45" s="762"/>
      <c r="RJB45" s="762"/>
      <c r="RJC45" s="762"/>
      <c r="RJD45" s="762"/>
      <c r="RJE45" s="762"/>
      <c r="RJF45" s="762"/>
      <c r="RJG45" s="762"/>
      <c r="RJH45" s="762"/>
      <c r="RJI45" s="762"/>
      <c r="RJJ45" s="762"/>
      <c r="RJK45" s="762"/>
      <c r="RJL45" s="762"/>
      <c r="RJM45" s="762"/>
      <c r="RJN45" s="762"/>
      <c r="RJO45" s="762"/>
      <c r="RJP45" s="762"/>
      <c r="RJQ45" s="762"/>
      <c r="RJR45" s="762"/>
      <c r="RJS45" s="762"/>
      <c r="RJT45" s="762"/>
      <c r="RJU45" s="762"/>
      <c r="RJV45" s="762"/>
      <c r="RJW45" s="762"/>
      <c r="RJX45" s="762"/>
      <c r="RJY45" s="762"/>
      <c r="RJZ45" s="762"/>
      <c r="RKA45" s="762"/>
      <c r="RKB45" s="762"/>
      <c r="RKC45" s="762"/>
      <c r="RKD45" s="762"/>
      <c r="RKE45" s="762"/>
      <c r="RKF45" s="762"/>
      <c r="RKG45" s="762"/>
      <c r="RKH45" s="762"/>
      <c r="RKI45" s="762"/>
      <c r="RKJ45" s="762"/>
      <c r="RKK45" s="762"/>
      <c r="RKL45" s="762"/>
      <c r="RKM45" s="762"/>
      <c r="RKN45" s="762"/>
      <c r="RKO45" s="762"/>
      <c r="RKP45" s="762"/>
      <c r="RKQ45" s="762"/>
      <c r="RKR45" s="762"/>
      <c r="RKS45" s="762"/>
      <c r="RKT45" s="762"/>
      <c r="RKU45" s="762"/>
      <c r="RKV45" s="762"/>
      <c r="RKW45" s="762"/>
      <c r="RKX45" s="762"/>
      <c r="RKY45" s="762"/>
      <c r="RKZ45" s="762"/>
      <c r="RLA45" s="762"/>
      <c r="RLB45" s="762"/>
      <c r="RLC45" s="762"/>
      <c r="RLD45" s="762"/>
      <c r="RLE45" s="762"/>
      <c r="RLF45" s="762"/>
      <c r="RLG45" s="762"/>
      <c r="RLH45" s="762"/>
      <c r="RLI45" s="762"/>
      <c r="RLJ45" s="762"/>
      <c r="RLK45" s="762"/>
      <c r="RLL45" s="762"/>
      <c r="RLM45" s="762"/>
      <c r="RLN45" s="762"/>
      <c r="RLO45" s="762"/>
      <c r="RLP45" s="762"/>
      <c r="RLQ45" s="762"/>
      <c r="RLR45" s="762"/>
      <c r="RLS45" s="762"/>
      <c r="RLT45" s="762"/>
      <c r="RLU45" s="762"/>
      <c r="RLV45" s="762"/>
      <c r="RLW45" s="762"/>
      <c r="RLX45" s="762"/>
      <c r="RLY45" s="762"/>
      <c r="RLZ45" s="762"/>
      <c r="RMA45" s="762"/>
      <c r="RMB45" s="762"/>
      <c r="RMC45" s="762"/>
      <c r="RMD45" s="762"/>
      <c r="RME45" s="762"/>
      <c r="RMF45" s="762"/>
      <c r="RMG45" s="762"/>
      <c r="RMH45" s="762"/>
      <c r="RMI45" s="762"/>
      <c r="RMJ45" s="762"/>
      <c r="RMK45" s="762"/>
      <c r="RML45" s="762"/>
      <c r="RMM45" s="762"/>
      <c r="RMN45" s="762"/>
      <c r="RMO45" s="762"/>
      <c r="RMP45" s="762"/>
      <c r="RMQ45" s="762"/>
      <c r="RMR45" s="762"/>
      <c r="RMS45" s="762"/>
      <c r="RMT45" s="762"/>
      <c r="RMU45" s="762"/>
      <c r="RMV45" s="762"/>
      <c r="RMW45" s="762"/>
      <c r="RMX45" s="762"/>
      <c r="RMY45" s="762"/>
      <c r="RMZ45" s="762"/>
      <c r="RNA45" s="762"/>
      <c r="RNB45" s="762"/>
      <c r="RNC45" s="762"/>
      <c r="RND45" s="762"/>
      <c r="RNE45" s="762"/>
      <c r="RNF45" s="762"/>
      <c r="RNG45" s="762"/>
      <c r="RNH45" s="762"/>
      <c r="RNI45" s="762"/>
      <c r="RNJ45" s="762"/>
      <c r="RNK45" s="762"/>
      <c r="RNL45" s="762"/>
      <c r="RNM45" s="762"/>
      <c r="RNN45" s="762"/>
      <c r="RNO45" s="762"/>
      <c r="RNP45" s="762"/>
      <c r="RNQ45" s="762"/>
      <c r="RNR45" s="762"/>
      <c r="RNS45" s="762"/>
      <c r="RNT45" s="762"/>
      <c r="RNU45" s="762"/>
      <c r="RNV45" s="762"/>
      <c r="RNW45" s="762"/>
      <c r="RNX45" s="762"/>
      <c r="RNY45" s="762"/>
      <c r="RNZ45" s="762"/>
      <c r="ROA45" s="762"/>
      <c r="ROB45" s="762"/>
      <c r="ROC45" s="762"/>
      <c r="ROD45" s="762"/>
      <c r="ROE45" s="762"/>
      <c r="ROF45" s="762"/>
      <c r="ROG45" s="762"/>
      <c r="ROH45" s="762"/>
      <c r="ROI45" s="762"/>
      <c r="ROJ45" s="762"/>
      <c r="ROK45" s="762"/>
      <c r="ROL45" s="762"/>
      <c r="ROM45" s="762"/>
      <c r="RON45" s="762"/>
      <c r="ROO45" s="762"/>
      <c r="ROP45" s="762"/>
      <c r="ROQ45" s="762"/>
      <c r="ROR45" s="762"/>
      <c r="ROS45" s="762"/>
      <c r="ROT45" s="762"/>
      <c r="ROU45" s="762"/>
      <c r="ROV45" s="762"/>
      <c r="ROW45" s="762"/>
      <c r="ROX45" s="762"/>
      <c r="ROY45" s="762"/>
      <c r="ROZ45" s="762"/>
      <c r="RPA45" s="762"/>
      <c r="RPB45" s="762"/>
      <c r="RPC45" s="762"/>
      <c r="RPD45" s="762"/>
      <c r="RPE45" s="762"/>
      <c r="RPF45" s="762"/>
      <c r="RPG45" s="762"/>
      <c r="RPH45" s="762"/>
      <c r="RPI45" s="762"/>
      <c r="RPJ45" s="762"/>
      <c r="RPK45" s="762"/>
      <c r="RPL45" s="762"/>
      <c r="RPM45" s="762"/>
      <c r="RPN45" s="762"/>
      <c r="RPO45" s="762"/>
      <c r="RPP45" s="762"/>
      <c r="RPQ45" s="762"/>
      <c r="RPR45" s="762"/>
      <c r="RPS45" s="762"/>
      <c r="RPT45" s="762"/>
      <c r="RPU45" s="762"/>
      <c r="RPV45" s="762"/>
      <c r="RPW45" s="762"/>
      <c r="RPX45" s="762"/>
      <c r="RPY45" s="762"/>
      <c r="RPZ45" s="762"/>
      <c r="RQA45" s="762"/>
      <c r="RQB45" s="762"/>
      <c r="RQC45" s="762"/>
      <c r="RQD45" s="762"/>
      <c r="RQE45" s="762"/>
      <c r="RQF45" s="762"/>
      <c r="RQG45" s="762"/>
      <c r="RQH45" s="762"/>
      <c r="RQI45" s="762"/>
      <c r="RQJ45" s="762"/>
      <c r="RQK45" s="762"/>
      <c r="RQL45" s="762"/>
      <c r="RQM45" s="762"/>
      <c r="RQN45" s="762"/>
      <c r="RQO45" s="762"/>
      <c r="RQP45" s="762"/>
      <c r="RQQ45" s="762"/>
      <c r="RQR45" s="762"/>
      <c r="RQS45" s="762"/>
      <c r="RQT45" s="762"/>
      <c r="RQU45" s="762"/>
      <c r="RQV45" s="762"/>
      <c r="RQW45" s="762"/>
      <c r="RQX45" s="762"/>
      <c r="RQY45" s="762"/>
      <c r="RQZ45" s="762"/>
      <c r="RRA45" s="762"/>
      <c r="RRB45" s="762"/>
      <c r="RRC45" s="762"/>
      <c r="RRD45" s="762"/>
      <c r="RRE45" s="762"/>
      <c r="RRF45" s="762"/>
      <c r="RRG45" s="762"/>
      <c r="RRH45" s="762"/>
      <c r="RRI45" s="762"/>
      <c r="RRJ45" s="762"/>
      <c r="RRK45" s="762"/>
      <c r="RRL45" s="762"/>
      <c r="RRM45" s="762"/>
      <c r="RRN45" s="762"/>
      <c r="RRO45" s="762"/>
      <c r="RRP45" s="762"/>
      <c r="RRQ45" s="762"/>
      <c r="RRR45" s="762"/>
      <c r="RRS45" s="762"/>
      <c r="RRT45" s="762"/>
      <c r="RRU45" s="762"/>
      <c r="RRV45" s="762"/>
      <c r="RRW45" s="762"/>
      <c r="RRX45" s="762"/>
      <c r="RRY45" s="762"/>
      <c r="RRZ45" s="762"/>
      <c r="RSA45" s="762"/>
      <c r="RSB45" s="762"/>
      <c r="RSC45" s="762"/>
      <c r="RSD45" s="762"/>
      <c r="RSE45" s="762"/>
      <c r="RSF45" s="762"/>
      <c r="RSG45" s="762"/>
      <c r="RSH45" s="762"/>
      <c r="RSI45" s="762"/>
      <c r="RSJ45" s="762"/>
      <c r="RSK45" s="762"/>
      <c r="RSL45" s="762"/>
      <c r="RSM45" s="762"/>
      <c r="RSN45" s="762"/>
      <c r="RSO45" s="762"/>
      <c r="RSP45" s="762"/>
      <c r="RSQ45" s="762"/>
      <c r="RSR45" s="762"/>
      <c r="RSS45" s="762"/>
      <c r="RST45" s="762"/>
      <c r="RSU45" s="762"/>
      <c r="RSV45" s="762"/>
      <c r="RSW45" s="762"/>
      <c r="RSX45" s="762"/>
      <c r="RSY45" s="762"/>
      <c r="RSZ45" s="762"/>
      <c r="RTA45" s="762"/>
      <c r="RTB45" s="762"/>
      <c r="RTC45" s="762"/>
      <c r="RTD45" s="762"/>
      <c r="RTE45" s="762"/>
      <c r="RTF45" s="762"/>
      <c r="RTG45" s="762"/>
      <c r="RTH45" s="762"/>
      <c r="RTI45" s="762"/>
      <c r="RTJ45" s="762"/>
      <c r="RTK45" s="762"/>
      <c r="RTL45" s="762"/>
      <c r="RTM45" s="762"/>
      <c r="RTN45" s="762"/>
      <c r="RTO45" s="762"/>
      <c r="RTP45" s="762"/>
      <c r="RTQ45" s="762"/>
      <c r="RTR45" s="762"/>
      <c r="RTS45" s="762"/>
      <c r="RTT45" s="762"/>
      <c r="RTU45" s="762"/>
      <c r="RTV45" s="762"/>
      <c r="RTW45" s="762"/>
      <c r="RTX45" s="762"/>
      <c r="RTY45" s="762"/>
      <c r="RTZ45" s="762"/>
      <c r="RUA45" s="762"/>
      <c r="RUB45" s="762"/>
      <c r="RUC45" s="762"/>
      <c r="RUD45" s="762"/>
      <c r="RUE45" s="762"/>
      <c r="RUF45" s="762"/>
      <c r="RUG45" s="762"/>
      <c r="RUH45" s="762"/>
      <c r="RUI45" s="762"/>
      <c r="RUJ45" s="762"/>
      <c r="RUK45" s="762"/>
      <c r="RUL45" s="762"/>
      <c r="RUM45" s="762"/>
      <c r="RUN45" s="762"/>
      <c r="RUO45" s="762"/>
      <c r="RUP45" s="762"/>
      <c r="RUQ45" s="762"/>
      <c r="RUR45" s="762"/>
      <c r="RUS45" s="762"/>
      <c r="RUT45" s="762"/>
      <c r="RUU45" s="762"/>
      <c r="RUV45" s="762"/>
      <c r="RUW45" s="762"/>
      <c r="RUX45" s="762"/>
      <c r="RUY45" s="762"/>
      <c r="RUZ45" s="762"/>
      <c r="RVA45" s="762"/>
      <c r="RVB45" s="762"/>
      <c r="RVC45" s="762"/>
      <c r="RVD45" s="762"/>
      <c r="RVE45" s="762"/>
      <c r="RVF45" s="762"/>
      <c r="RVG45" s="762"/>
      <c r="RVH45" s="762"/>
      <c r="RVI45" s="762"/>
      <c r="RVJ45" s="762"/>
      <c r="RVK45" s="762"/>
      <c r="RVL45" s="762"/>
      <c r="RVM45" s="762"/>
      <c r="RVN45" s="762"/>
      <c r="RVO45" s="762"/>
      <c r="RVP45" s="762"/>
      <c r="RVQ45" s="762"/>
      <c r="RVR45" s="762"/>
      <c r="RVS45" s="762"/>
      <c r="RVT45" s="762"/>
      <c r="RVU45" s="762"/>
      <c r="RVV45" s="762"/>
      <c r="RVW45" s="762"/>
      <c r="RVX45" s="762"/>
      <c r="RVY45" s="762"/>
      <c r="RVZ45" s="762"/>
      <c r="RWA45" s="762"/>
      <c r="RWB45" s="762"/>
      <c r="RWC45" s="762"/>
      <c r="RWD45" s="762"/>
      <c r="RWE45" s="762"/>
      <c r="RWF45" s="762"/>
      <c r="RWG45" s="762"/>
      <c r="RWH45" s="762"/>
      <c r="RWI45" s="762"/>
      <c r="RWJ45" s="762"/>
      <c r="RWK45" s="762"/>
      <c r="RWL45" s="762"/>
      <c r="RWM45" s="762"/>
      <c r="RWN45" s="762"/>
      <c r="RWO45" s="762"/>
      <c r="RWP45" s="762"/>
      <c r="RWQ45" s="762"/>
      <c r="RWR45" s="762"/>
      <c r="RWS45" s="762"/>
      <c r="RWT45" s="762"/>
      <c r="RWU45" s="762"/>
      <c r="RWV45" s="762"/>
      <c r="RWW45" s="762"/>
      <c r="RWX45" s="762"/>
      <c r="RWY45" s="762"/>
      <c r="RWZ45" s="762"/>
      <c r="RXA45" s="762"/>
      <c r="RXB45" s="762"/>
      <c r="RXC45" s="762"/>
      <c r="RXD45" s="762"/>
      <c r="RXE45" s="762"/>
      <c r="RXF45" s="762"/>
      <c r="RXG45" s="762"/>
      <c r="RXH45" s="762"/>
      <c r="RXI45" s="762"/>
      <c r="RXJ45" s="762"/>
      <c r="RXK45" s="762"/>
      <c r="RXL45" s="762"/>
      <c r="RXM45" s="762"/>
      <c r="RXN45" s="762"/>
      <c r="RXO45" s="762"/>
      <c r="RXP45" s="762"/>
      <c r="RXQ45" s="762"/>
      <c r="RXR45" s="762"/>
      <c r="RXS45" s="762"/>
      <c r="RXT45" s="762"/>
      <c r="RXU45" s="762"/>
      <c r="RXV45" s="762"/>
      <c r="RXW45" s="762"/>
      <c r="RXX45" s="762"/>
      <c r="RXY45" s="762"/>
      <c r="RXZ45" s="762"/>
      <c r="RYA45" s="762"/>
      <c r="RYB45" s="762"/>
      <c r="RYC45" s="762"/>
      <c r="RYD45" s="762"/>
      <c r="RYE45" s="762"/>
      <c r="RYF45" s="762"/>
      <c r="RYG45" s="762"/>
      <c r="RYH45" s="762"/>
      <c r="RYI45" s="762"/>
      <c r="RYJ45" s="762"/>
      <c r="RYK45" s="762"/>
      <c r="RYL45" s="762"/>
      <c r="RYM45" s="762"/>
      <c r="RYN45" s="762"/>
      <c r="RYO45" s="762"/>
      <c r="RYP45" s="762"/>
      <c r="RYQ45" s="762"/>
      <c r="RYR45" s="762"/>
      <c r="RYS45" s="762"/>
      <c r="RYT45" s="762"/>
      <c r="RYU45" s="762"/>
      <c r="RYV45" s="762"/>
      <c r="RYW45" s="762"/>
      <c r="RYX45" s="762"/>
      <c r="RYY45" s="762"/>
      <c r="RYZ45" s="762"/>
      <c r="RZA45" s="762"/>
      <c r="RZB45" s="762"/>
      <c r="RZC45" s="762"/>
      <c r="RZD45" s="762"/>
      <c r="RZE45" s="762"/>
      <c r="RZF45" s="762"/>
      <c r="RZG45" s="762"/>
      <c r="RZH45" s="762"/>
      <c r="RZI45" s="762"/>
      <c r="RZJ45" s="762"/>
      <c r="RZK45" s="762"/>
      <c r="RZL45" s="762"/>
      <c r="RZM45" s="762"/>
      <c r="RZN45" s="762"/>
      <c r="RZO45" s="762"/>
      <c r="RZP45" s="762"/>
      <c r="RZQ45" s="762"/>
      <c r="RZR45" s="762"/>
      <c r="RZS45" s="762"/>
      <c r="RZT45" s="762"/>
      <c r="RZU45" s="762"/>
      <c r="RZV45" s="762"/>
      <c r="RZW45" s="762"/>
      <c r="RZX45" s="762"/>
      <c r="RZY45" s="762"/>
      <c r="RZZ45" s="762"/>
      <c r="SAA45" s="762"/>
      <c r="SAB45" s="762"/>
      <c r="SAC45" s="762"/>
      <c r="SAD45" s="762"/>
      <c r="SAE45" s="762"/>
      <c r="SAF45" s="762"/>
      <c r="SAG45" s="762"/>
      <c r="SAH45" s="762"/>
      <c r="SAI45" s="762"/>
      <c r="SAJ45" s="762"/>
      <c r="SAK45" s="762"/>
      <c r="SAL45" s="762"/>
      <c r="SAM45" s="762"/>
      <c r="SAN45" s="762"/>
      <c r="SAO45" s="762"/>
      <c r="SAP45" s="762"/>
      <c r="SAQ45" s="762"/>
      <c r="SAR45" s="762"/>
      <c r="SAS45" s="762"/>
      <c r="SAT45" s="762"/>
      <c r="SAU45" s="762"/>
      <c r="SAV45" s="762"/>
      <c r="SAW45" s="762"/>
      <c r="SAX45" s="762"/>
      <c r="SAY45" s="762"/>
      <c r="SAZ45" s="762"/>
      <c r="SBA45" s="762"/>
      <c r="SBB45" s="762"/>
      <c r="SBC45" s="762"/>
      <c r="SBD45" s="762"/>
      <c r="SBE45" s="762"/>
      <c r="SBF45" s="762"/>
      <c r="SBG45" s="762"/>
      <c r="SBH45" s="762"/>
      <c r="SBI45" s="762"/>
      <c r="SBJ45" s="762"/>
      <c r="SBK45" s="762"/>
      <c r="SBL45" s="762"/>
      <c r="SBM45" s="762"/>
      <c r="SBN45" s="762"/>
      <c r="SBO45" s="762"/>
      <c r="SBP45" s="762"/>
      <c r="SBQ45" s="762"/>
      <c r="SBR45" s="762"/>
      <c r="SBS45" s="762"/>
      <c r="SBT45" s="762"/>
      <c r="SBU45" s="762"/>
      <c r="SBV45" s="762"/>
      <c r="SBW45" s="762"/>
      <c r="SBX45" s="762"/>
      <c r="SBY45" s="762"/>
      <c r="SBZ45" s="762"/>
      <c r="SCA45" s="762"/>
      <c r="SCB45" s="762"/>
      <c r="SCC45" s="762"/>
      <c r="SCD45" s="762"/>
      <c r="SCE45" s="762"/>
      <c r="SCF45" s="762"/>
      <c r="SCG45" s="762"/>
      <c r="SCH45" s="762"/>
      <c r="SCI45" s="762"/>
      <c r="SCJ45" s="762"/>
      <c r="SCK45" s="762"/>
      <c r="SCL45" s="762"/>
      <c r="SCM45" s="762"/>
      <c r="SCN45" s="762"/>
      <c r="SCO45" s="762"/>
      <c r="SCP45" s="762"/>
      <c r="SCQ45" s="762"/>
      <c r="SCR45" s="762"/>
      <c r="SCS45" s="762"/>
      <c r="SCT45" s="762"/>
      <c r="SCU45" s="762"/>
      <c r="SCV45" s="762"/>
      <c r="SCW45" s="762"/>
      <c r="SCX45" s="762"/>
      <c r="SCY45" s="762"/>
      <c r="SCZ45" s="762"/>
      <c r="SDA45" s="762"/>
      <c r="SDB45" s="762"/>
      <c r="SDC45" s="762"/>
      <c r="SDD45" s="762"/>
      <c r="SDE45" s="762"/>
      <c r="SDF45" s="762"/>
      <c r="SDG45" s="762"/>
      <c r="SDH45" s="762"/>
      <c r="SDI45" s="762"/>
      <c r="SDJ45" s="762"/>
      <c r="SDK45" s="762"/>
      <c r="SDL45" s="762"/>
      <c r="SDM45" s="762"/>
      <c r="SDN45" s="762"/>
      <c r="SDO45" s="762"/>
      <c r="SDP45" s="762"/>
      <c r="SDQ45" s="762"/>
      <c r="SDR45" s="762"/>
      <c r="SDS45" s="762"/>
      <c r="SDT45" s="762"/>
      <c r="SDU45" s="762"/>
      <c r="SDV45" s="762"/>
      <c r="SDW45" s="762"/>
      <c r="SDX45" s="762"/>
      <c r="SDY45" s="762"/>
      <c r="SDZ45" s="762"/>
      <c r="SEA45" s="762"/>
      <c r="SEB45" s="762"/>
      <c r="SEC45" s="762"/>
      <c r="SED45" s="762"/>
      <c r="SEE45" s="762"/>
      <c r="SEF45" s="762"/>
      <c r="SEG45" s="762"/>
      <c r="SEH45" s="762"/>
      <c r="SEI45" s="762"/>
      <c r="SEJ45" s="762"/>
      <c r="SEK45" s="762"/>
      <c r="SEL45" s="762"/>
      <c r="SEM45" s="762"/>
      <c r="SEN45" s="762"/>
      <c r="SEO45" s="762"/>
      <c r="SEP45" s="762"/>
      <c r="SEQ45" s="762"/>
      <c r="SER45" s="762"/>
      <c r="SES45" s="762"/>
      <c r="SET45" s="762"/>
      <c r="SEU45" s="762"/>
      <c r="SEV45" s="762"/>
      <c r="SEW45" s="762"/>
      <c r="SEX45" s="762"/>
      <c r="SEY45" s="762"/>
      <c r="SEZ45" s="762"/>
      <c r="SFA45" s="762"/>
      <c r="SFB45" s="762"/>
      <c r="SFC45" s="762"/>
      <c r="SFD45" s="762"/>
      <c r="SFE45" s="762"/>
      <c r="SFF45" s="762"/>
      <c r="SFG45" s="762"/>
      <c r="SFH45" s="762"/>
      <c r="SFI45" s="762"/>
      <c r="SFJ45" s="762"/>
      <c r="SFK45" s="762"/>
      <c r="SFL45" s="762"/>
      <c r="SFM45" s="762"/>
      <c r="SFN45" s="762"/>
      <c r="SFO45" s="762"/>
      <c r="SFP45" s="762"/>
      <c r="SFQ45" s="762"/>
      <c r="SFR45" s="762"/>
      <c r="SFS45" s="762"/>
      <c r="SFT45" s="762"/>
      <c r="SFU45" s="762"/>
      <c r="SFV45" s="762"/>
      <c r="SFW45" s="762"/>
      <c r="SFX45" s="762"/>
      <c r="SFY45" s="762"/>
      <c r="SFZ45" s="762"/>
      <c r="SGA45" s="762"/>
      <c r="SGB45" s="762"/>
      <c r="SGC45" s="762"/>
      <c r="SGD45" s="762"/>
      <c r="SGE45" s="762"/>
      <c r="SGF45" s="762"/>
      <c r="SGG45" s="762"/>
      <c r="SGH45" s="762"/>
      <c r="SGI45" s="762"/>
      <c r="SGJ45" s="762"/>
      <c r="SGK45" s="762"/>
      <c r="SGL45" s="762"/>
      <c r="SGM45" s="762"/>
      <c r="SGN45" s="762"/>
      <c r="SGO45" s="762"/>
      <c r="SGP45" s="762"/>
      <c r="SGQ45" s="762"/>
      <c r="SGR45" s="762"/>
      <c r="SGS45" s="762"/>
      <c r="SGT45" s="762"/>
      <c r="SGU45" s="762"/>
      <c r="SGV45" s="762"/>
      <c r="SGW45" s="762"/>
      <c r="SGX45" s="762"/>
      <c r="SGY45" s="762"/>
      <c r="SGZ45" s="762"/>
      <c r="SHA45" s="762"/>
      <c r="SHB45" s="762"/>
      <c r="SHC45" s="762"/>
      <c r="SHD45" s="762"/>
      <c r="SHE45" s="762"/>
      <c r="SHF45" s="762"/>
      <c r="SHG45" s="762"/>
      <c r="SHH45" s="762"/>
      <c r="SHI45" s="762"/>
      <c r="SHJ45" s="762"/>
      <c r="SHK45" s="762"/>
      <c r="SHL45" s="762"/>
      <c r="SHM45" s="762"/>
      <c r="SHN45" s="762"/>
      <c r="SHO45" s="762"/>
      <c r="SHP45" s="762"/>
      <c r="SHQ45" s="762"/>
      <c r="SHR45" s="762"/>
      <c r="SHS45" s="762"/>
      <c r="SHT45" s="762"/>
      <c r="SHU45" s="762"/>
      <c r="SHV45" s="762"/>
      <c r="SHW45" s="762"/>
      <c r="SHX45" s="762"/>
      <c r="SHY45" s="762"/>
      <c r="SHZ45" s="762"/>
      <c r="SIA45" s="762"/>
      <c r="SIB45" s="762"/>
      <c r="SIC45" s="762"/>
      <c r="SID45" s="762"/>
      <c r="SIE45" s="762"/>
      <c r="SIF45" s="762"/>
      <c r="SIG45" s="762"/>
      <c r="SIH45" s="762"/>
      <c r="SII45" s="762"/>
      <c r="SIJ45" s="762"/>
      <c r="SIK45" s="762"/>
      <c r="SIL45" s="762"/>
      <c r="SIM45" s="762"/>
      <c r="SIN45" s="762"/>
      <c r="SIO45" s="762"/>
      <c r="SIP45" s="762"/>
      <c r="SIQ45" s="762"/>
      <c r="SIR45" s="762"/>
      <c r="SIS45" s="762"/>
      <c r="SIT45" s="762"/>
      <c r="SIU45" s="762"/>
      <c r="SIV45" s="762"/>
      <c r="SIW45" s="762"/>
      <c r="SIX45" s="762"/>
      <c r="SIY45" s="762"/>
      <c r="SIZ45" s="762"/>
      <c r="SJA45" s="762"/>
      <c r="SJB45" s="762"/>
      <c r="SJC45" s="762"/>
      <c r="SJD45" s="762"/>
      <c r="SJE45" s="762"/>
      <c r="SJF45" s="762"/>
      <c r="SJG45" s="762"/>
      <c r="SJH45" s="762"/>
      <c r="SJI45" s="762"/>
      <c r="SJJ45" s="762"/>
      <c r="SJK45" s="762"/>
      <c r="SJL45" s="762"/>
      <c r="SJM45" s="762"/>
      <c r="SJN45" s="762"/>
      <c r="SJO45" s="762"/>
      <c r="SJP45" s="762"/>
      <c r="SJQ45" s="762"/>
      <c r="SJR45" s="762"/>
      <c r="SJS45" s="762"/>
      <c r="SJT45" s="762"/>
      <c r="SJU45" s="762"/>
      <c r="SJV45" s="762"/>
      <c r="SJW45" s="762"/>
      <c r="SJX45" s="762"/>
      <c r="SJY45" s="762"/>
      <c r="SJZ45" s="762"/>
      <c r="SKA45" s="762"/>
      <c r="SKB45" s="762"/>
      <c r="SKC45" s="762"/>
      <c r="SKD45" s="762"/>
      <c r="SKE45" s="762"/>
      <c r="SKF45" s="762"/>
      <c r="SKG45" s="762"/>
      <c r="SKH45" s="762"/>
      <c r="SKI45" s="762"/>
      <c r="SKJ45" s="762"/>
      <c r="SKK45" s="762"/>
      <c r="SKL45" s="762"/>
      <c r="SKM45" s="762"/>
      <c r="SKN45" s="762"/>
      <c r="SKO45" s="762"/>
      <c r="SKP45" s="762"/>
      <c r="SKQ45" s="762"/>
      <c r="SKR45" s="762"/>
      <c r="SKS45" s="762"/>
      <c r="SKT45" s="762"/>
      <c r="SKU45" s="762"/>
      <c r="SKV45" s="762"/>
      <c r="SKW45" s="762"/>
      <c r="SKX45" s="762"/>
      <c r="SKY45" s="762"/>
      <c r="SKZ45" s="762"/>
      <c r="SLA45" s="762"/>
      <c r="SLB45" s="762"/>
      <c r="SLC45" s="762"/>
      <c r="SLD45" s="762"/>
      <c r="SLE45" s="762"/>
      <c r="SLF45" s="762"/>
      <c r="SLG45" s="762"/>
      <c r="SLH45" s="762"/>
      <c r="SLI45" s="762"/>
      <c r="SLJ45" s="762"/>
      <c r="SLK45" s="762"/>
      <c r="SLL45" s="762"/>
      <c r="SLM45" s="762"/>
      <c r="SLN45" s="762"/>
      <c r="SLO45" s="762"/>
      <c r="SLP45" s="762"/>
      <c r="SLQ45" s="762"/>
      <c r="SLR45" s="762"/>
      <c r="SLS45" s="762"/>
      <c r="SLT45" s="762"/>
      <c r="SLU45" s="762"/>
      <c r="SLV45" s="762"/>
      <c r="SLW45" s="762"/>
      <c r="SLX45" s="762"/>
      <c r="SLY45" s="762"/>
      <c r="SLZ45" s="762"/>
      <c r="SMA45" s="762"/>
      <c r="SMB45" s="762"/>
      <c r="SMC45" s="762"/>
      <c r="SMD45" s="762"/>
      <c r="SME45" s="762"/>
      <c r="SMF45" s="762"/>
      <c r="SMG45" s="762"/>
      <c r="SMH45" s="762"/>
      <c r="SMI45" s="762"/>
      <c r="SMJ45" s="762"/>
      <c r="SMK45" s="762"/>
      <c r="SML45" s="762"/>
      <c r="SMM45" s="762"/>
      <c r="SMN45" s="762"/>
      <c r="SMO45" s="762"/>
      <c r="SMP45" s="762"/>
      <c r="SMQ45" s="762"/>
      <c r="SMR45" s="762"/>
      <c r="SMS45" s="762"/>
      <c r="SMT45" s="762"/>
      <c r="SMU45" s="762"/>
      <c r="SMV45" s="762"/>
      <c r="SMW45" s="762"/>
      <c r="SMX45" s="762"/>
      <c r="SMY45" s="762"/>
      <c r="SMZ45" s="762"/>
      <c r="SNA45" s="762"/>
      <c r="SNB45" s="762"/>
      <c r="SNC45" s="762"/>
      <c r="SND45" s="762"/>
      <c r="SNE45" s="762"/>
      <c r="SNF45" s="762"/>
      <c r="SNG45" s="762"/>
      <c r="SNH45" s="762"/>
      <c r="SNI45" s="762"/>
      <c r="SNJ45" s="762"/>
      <c r="SNK45" s="762"/>
      <c r="SNL45" s="762"/>
      <c r="SNM45" s="762"/>
      <c r="SNN45" s="762"/>
      <c r="SNO45" s="762"/>
      <c r="SNP45" s="762"/>
      <c r="SNQ45" s="762"/>
      <c r="SNR45" s="762"/>
      <c r="SNS45" s="762"/>
      <c r="SNT45" s="762"/>
      <c r="SNU45" s="762"/>
      <c r="SNV45" s="762"/>
      <c r="SNW45" s="762"/>
      <c r="SNX45" s="762"/>
      <c r="SNY45" s="762"/>
      <c r="SNZ45" s="762"/>
      <c r="SOA45" s="762"/>
      <c r="SOB45" s="762"/>
      <c r="SOC45" s="762"/>
      <c r="SOD45" s="762"/>
      <c r="SOE45" s="762"/>
      <c r="SOF45" s="762"/>
      <c r="SOG45" s="762"/>
      <c r="SOH45" s="762"/>
      <c r="SOI45" s="762"/>
      <c r="SOJ45" s="762"/>
      <c r="SOK45" s="762"/>
      <c r="SOL45" s="762"/>
      <c r="SOM45" s="762"/>
      <c r="SON45" s="762"/>
      <c r="SOO45" s="762"/>
      <c r="SOP45" s="762"/>
      <c r="SOQ45" s="762"/>
      <c r="SOR45" s="762"/>
      <c r="SOS45" s="762"/>
      <c r="SOT45" s="762"/>
      <c r="SOU45" s="762"/>
      <c r="SOV45" s="762"/>
      <c r="SOW45" s="762"/>
      <c r="SOX45" s="762"/>
      <c r="SOY45" s="762"/>
      <c r="SOZ45" s="762"/>
      <c r="SPA45" s="762"/>
      <c r="SPB45" s="762"/>
      <c r="SPC45" s="762"/>
      <c r="SPD45" s="762"/>
      <c r="SPE45" s="762"/>
      <c r="SPF45" s="762"/>
      <c r="SPG45" s="762"/>
      <c r="SPH45" s="762"/>
      <c r="SPI45" s="762"/>
      <c r="SPJ45" s="762"/>
      <c r="SPK45" s="762"/>
      <c r="SPL45" s="762"/>
      <c r="SPM45" s="762"/>
      <c r="SPN45" s="762"/>
      <c r="SPO45" s="762"/>
      <c r="SPP45" s="762"/>
      <c r="SPQ45" s="762"/>
      <c r="SPR45" s="762"/>
      <c r="SPS45" s="762"/>
      <c r="SPT45" s="762"/>
      <c r="SPU45" s="762"/>
      <c r="SPV45" s="762"/>
      <c r="SPW45" s="762"/>
      <c r="SPX45" s="762"/>
      <c r="SPY45" s="762"/>
      <c r="SPZ45" s="762"/>
      <c r="SQA45" s="762"/>
      <c r="SQB45" s="762"/>
      <c r="SQC45" s="762"/>
      <c r="SQD45" s="762"/>
      <c r="SQE45" s="762"/>
      <c r="SQF45" s="762"/>
      <c r="SQG45" s="762"/>
      <c r="SQH45" s="762"/>
      <c r="SQI45" s="762"/>
      <c r="SQJ45" s="762"/>
      <c r="SQK45" s="762"/>
      <c r="SQL45" s="762"/>
      <c r="SQM45" s="762"/>
      <c r="SQN45" s="762"/>
      <c r="SQO45" s="762"/>
      <c r="SQP45" s="762"/>
      <c r="SQQ45" s="762"/>
      <c r="SQR45" s="762"/>
      <c r="SQS45" s="762"/>
      <c r="SQT45" s="762"/>
      <c r="SQU45" s="762"/>
      <c r="SQV45" s="762"/>
      <c r="SQW45" s="762"/>
      <c r="SQX45" s="762"/>
      <c r="SQY45" s="762"/>
      <c r="SQZ45" s="762"/>
      <c r="SRA45" s="762"/>
      <c r="SRB45" s="762"/>
      <c r="SRC45" s="762"/>
      <c r="SRD45" s="762"/>
      <c r="SRE45" s="762"/>
      <c r="SRF45" s="762"/>
      <c r="SRG45" s="762"/>
      <c r="SRH45" s="762"/>
      <c r="SRI45" s="762"/>
      <c r="SRJ45" s="762"/>
      <c r="SRK45" s="762"/>
      <c r="SRL45" s="762"/>
      <c r="SRM45" s="762"/>
      <c r="SRN45" s="762"/>
      <c r="SRO45" s="762"/>
      <c r="SRP45" s="762"/>
      <c r="SRQ45" s="762"/>
      <c r="SRR45" s="762"/>
      <c r="SRS45" s="762"/>
      <c r="SRT45" s="762"/>
      <c r="SRU45" s="762"/>
      <c r="SRV45" s="762"/>
      <c r="SRW45" s="762"/>
      <c r="SRX45" s="762"/>
      <c r="SRY45" s="762"/>
      <c r="SRZ45" s="762"/>
      <c r="SSA45" s="762"/>
      <c r="SSB45" s="762"/>
      <c r="SSC45" s="762"/>
      <c r="SSD45" s="762"/>
      <c r="SSE45" s="762"/>
      <c r="SSF45" s="762"/>
      <c r="SSG45" s="762"/>
      <c r="SSH45" s="762"/>
      <c r="SSI45" s="762"/>
      <c r="SSJ45" s="762"/>
      <c r="SSK45" s="762"/>
      <c r="SSL45" s="762"/>
      <c r="SSM45" s="762"/>
      <c r="SSN45" s="762"/>
      <c r="SSO45" s="762"/>
      <c r="SSP45" s="762"/>
      <c r="SSQ45" s="762"/>
      <c r="SSR45" s="762"/>
      <c r="SSS45" s="762"/>
      <c r="SST45" s="762"/>
      <c r="SSU45" s="762"/>
      <c r="SSV45" s="762"/>
      <c r="SSW45" s="762"/>
      <c r="SSX45" s="762"/>
      <c r="SSY45" s="762"/>
      <c r="SSZ45" s="762"/>
      <c r="STA45" s="762"/>
      <c r="STB45" s="762"/>
      <c r="STC45" s="762"/>
      <c r="STD45" s="762"/>
      <c r="STE45" s="762"/>
      <c r="STF45" s="762"/>
      <c r="STG45" s="762"/>
      <c r="STH45" s="762"/>
      <c r="STI45" s="762"/>
      <c r="STJ45" s="762"/>
      <c r="STK45" s="762"/>
      <c r="STL45" s="762"/>
      <c r="STM45" s="762"/>
      <c r="STN45" s="762"/>
      <c r="STO45" s="762"/>
      <c r="STP45" s="762"/>
      <c r="STQ45" s="762"/>
      <c r="STR45" s="762"/>
      <c r="STS45" s="762"/>
      <c r="STT45" s="762"/>
      <c r="STU45" s="762"/>
      <c r="STV45" s="762"/>
      <c r="STW45" s="762"/>
      <c r="STX45" s="762"/>
      <c r="STY45" s="762"/>
      <c r="STZ45" s="762"/>
      <c r="SUA45" s="762"/>
      <c r="SUB45" s="762"/>
      <c r="SUC45" s="762"/>
      <c r="SUD45" s="762"/>
      <c r="SUE45" s="762"/>
      <c r="SUF45" s="762"/>
      <c r="SUG45" s="762"/>
      <c r="SUH45" s="762"/>
      <c r="SUI45" s="762"/>
      <c r="SUJ45" s="762"/>
      <c r="SUK45" s="762"/>
      <c r="SUL45" s="762"/>
      <c r="SUM45" s="762"/>
      <c r="SUN45" s="762"/>
      <c r="SUO45" s="762"/>
      <c r="SUP45" s="762"/>
      <c r="SUQ45" s="762"/>
      <c r="SUR45" s="762"/>
      <c r="SUS45" s="762"/>
      <c r="SUT45" s="762"/>
      <c r="SUU45" s="762"/>
      <c r="SUV45" s="762"/>
      <c r="SUW45" s="762"/>
      <c r="SUX45" s="762"/>
      <c r="SUY45" s="762"/>
      <c r="SUZ45" s="762"/>
      <c r="SVA45" s="762"/>
      <c r="SVB45" s="762"/>
      <c r="SVC45" s="762"/>
      <c r="SVD45" s="762"/>
      <c r="SVE45" s="762"/>
      <c r="SVF45" s="762"/>
      <c r="SVG45" s="762"/>
      <c r="SVH45" s="762"/>
      <c r="SVI45" s="762"/>
      <c r="SVJ45" s="762"/>
      <c r="SVK45" s="762"/>
      <c r="SVL45" s="762"/>
      <c r="SVM45" s="762"/>
      <c r="SVN45" s="762"/>
      <c r="SVO45" s="762"/>
      <c r="SVP45" s="762"/>
      <c r="SVQ45" s="762"/>
      <c r="SVR45" s="762"/>
      <c r="SVS45" s="762"/>
      <c r="SVT45" s="762"/>
      <c r="SVU45" s="762"/>
      <c r="SVV45" s="762"/>
      <c r="SVW45" s="762"/>
      <c r="SVX45" s="762"/>
      <c r="SVY45" s="762"/>
      <c r="SVZ45" s="762"/>
      <c r="SWA45" s="762"/>
      <c r="SWB45" s="762"/>
      <c r="SWC45" s="762"/>
      <c r="SWD45" s="762"/>
      <c r="SWE45" s="762"/>
      <c r="SWF45" s="762"/>
      <c r="SWG45" s="762"/>
      <c r="SWH45" s="762"/>
      <c r="SWI45" s="762"/>
      <c r="SWJ45" s="762"/>
      <c r="SWK45" s="762"/>
      <c r="SWL45" s="762"/>
      <c r="SWM45" s="762"/>
      <c r="SWN45" s="762"/>
      <c r="SWO45" s="762"/>
      <c r="SWP45" s="762"/>
      <c r="SWQ45" s="762"/>
      <c r="SWR45" s="762"/>
      <c r="SWS45" s="762"/>
      <c r="SWT45" s="762"/>
      <c r="SWU45" s="762"/>
      <c r="SWV45" s="762"/>
      <c r="SWW45" s="762"/>
      <c r="SWX45" s="762"/>
      <c r="SWY45" s="762"/>
      <c r="SWZ45" s="762"/>
      <c r="SXA45" s="762"/>
      <c r="SXB45" s="762"/>
      <c r="SXC45" s="762"/>
      <c r="SXD45" s="762"/>
      <c r="SXE45" s="762"/>
      <c r="SXF45" s="762"/>
      <c r="SXG45" s="762"/>
      <c r="SXH45" s="762"/>
      <c r="SXI45" s="762"/>
      <c r="SXJ45" s="762"/>
      <c r="SXK45" s="762"/>
      <c r="SXL45" s="762"/>
      <c r="SXM45" s="762"/>
      <c r="SXN45" s="762"/>
      <c r="SXO45" s="762"/>
      <c r="SXP45" s="762"/>
      <c r="SXQ45" s="762"/>
      <c r="SXR45" s="762"/>
      <c r="SXS45" s="762"/>
      <c r="SXT45" s="762"/>
      <c r="SXU45" s="762"/>
      <c r="SXV45" s="762"/>
      <c r="SXW45" s="762"/>
      <c r="SXX45" s="762"/>
      <c r="SXY45" s="762"/>
      <c r="SXZ45" s="762"/>
      <c r="SYA45" s="762"/>
      <c r="SYB45" s="762"/>
      <c r="SYC45" s="762"/>
      <c r="SYD45" s="762"/>
      <c r="SYE45" s="762"/>
      <c r="SYF45" s="762"/>
      <c r="SYG45" s="762"/>
      <c r="SYH45" s="762"/>
      <c r="SYI45" s="762"/>
      <c r="SYJ45" s="762"/>
      <c r="SYK45" s="762"/>
      <c r="SYL45" s="762"/>
      <c r="SYM45" s="762"/>
      <c r="SYN45" s="762"/>
      <c r="SYO45" s="762"/>
      <c r="SYP45" s="762"/>
      <c r="SYQ45" s="762"/>
      <c r="SYR45" s="762"/>
      <c r="SYS45" s="762"/>
      <c r="SYT45" s="762"/>
      <c r="SYU45" s="762"/>
      <c r="SYV45" s="762"/>
      <c r="SYW45" s="762"/>
      <c r="SYX45" s="762"/>
      <c r="SYY45" s="762"/>
      <c r="SYZ45" s="762"/>
      <c r="SZA45" s="762"/>
      <c r="SZB45" s="762"/>
      <c r="SZC45" s="762"/>
      <c r="SZD45" s="762"/>
      <c r="SZE45" s="762"/>
      <c r="SZF45" s="762"/>
      <c r="SZG45" s="762"/>
      <c r="SZH45" s="762"/>
      <c r="SZI45" s="762"/>
      <c r="SZJ45" s="762"/>
      <c r="SZK45" s="762"/>
      <c r="SZL45" s="762"/>
      <c r="SZM45" s="762"/>
      <c r="SZN45" s="762"/>
      <c r="SZO45" s="762"/>
      <c r="SZP45" s="762"/>
      <c r="SZQ45" s="762"/>
      <c r="SZR45" s="762"/>
      <c r="SZS45" s="762"/>
      <c r="SZT45" s="762"/>
      <c r="SZU45" s="762"/>
      <c r="SZV45" s="762"/>
      <c r="SZW45" s="762"/>
      <c r="SZX45" s="762"/>
      <c r="SZY45" s="762"/>
      <c r="SZZ45" s="762"/>
      <c r="TAA45" s="762"/>
      <c r="TAB45" s="762"/>
      <c r="TAC45" s="762"/>
      <c r="TAD45" s="762"/>
      <c r="TAE45" s="762"/>
      <c r="TAF45" s="762"/>
      <c r="TAG45" s="762"/>
      <c r="TAH45" s="762"/>
      <c r="TAI45" s="762"/>
      <c r="TAJ45" s="762"/>
      <c r="TAK45" s="762"/>
      <c r="TAL45" s="762"/>
      <c r="TAM45" s="762"/>
      <c r="TAN45" s="762"/>
      <c r="TAO45" s="762"/>
      <c r="TAP45" s="762"/>
      <c r="TAQ45" s="762"/>
      <c r="TAR45" s="762"/>
      <c r="TAS45" s="762"/>
      <c r="TAT45" s="762"/>
      <c r="TAU45" s="762"/>
      <c r="TAV45" s="762"/>
      <c r="TAW45" s="762"/>
      <c r="TAX45" s="762"/>
      <c r="TAY45" s="762"/>
      <c r="TAZ45" s="762"/>
      <c r="TBA45" s="762"/>
      <c r="TBB45" s="762"/>
      <c r="TBC45" s="762"/>
      <c r="TBD45" s="762"/>
      <c r="TBE45" s="762"/>
      <c r="TBF45" s="762"/>
      <c r="TBG45" s="762"/>
      <c r="TBH45" s="762"/>
      <c r="TBI45" s="762"/>
      <c r="TBJ45" s="762"/>
      <c r="TBK45" s="762"/>
      <c r="TBL45" s="762"/>
      <c r="TBM45" s="762"/>
      <c r="TBN45" s="762"/>
      <c r="TBO45" s="762"/>
      <c r="TBP45" s="762"/>
      <c r="TBQ45" s="762"/>
      <c r="TBR45" s="762"/>
      <c r="TBS45" s="762"/>
      <c r="TBT45" s="762"/>
      <c r="TBU45" s="762"/>
      <c r="TBV45" s="762"/>
      <c r="TBW45" s="762"/>
      <c r="TBX45" s="762"/>
      <c r="TBY45" s="762"/>
      <c r="TBZ45" s="762"/>
      <c r="TCA45" s="762"/>
      <c r="TCB45" s="762"/>
      <c r="TCC45" s="762"/>
      <c r="TCD45" s="762"/>
      <c r="TCE45" s="762"/>
      <c r="TCF45" s="762"/>
      <c r="TCG45" s="762"/>
      <c r="TCH45" s="762"/>
      <c r="TCI45" s="762"/>
      <c r="TCJ45" s="762"/>
      <c r="TCK45" s="762"/>
      <c r="TCL45" s="762"/>
      <c r="TCM45" s="762"/>
      <c r="TCN45" s="762"/>
      <c r="TCO45" s="762"/>
      <c r="TCP45" s="762"/>
      <c r="TCQ45" s="762"/>
      <c r="TCR45" s="762"/>
      <c r="TCS45" s="762"/>
      <c r="TCT45" s="762"/>
      <c r="TCU45" s="762"/>
      <c r="TCV45" s="762"/>
      <c r="TCW45" s="762"/>
      <c r="TCX45" s="762"/>
      <c r="TCY45" s="762"/>
      <c r="TCZ45" s="762"/>
      <c r="TDA45" s="762"/>
      <c r="TDB45" s="762"/>
      <c r="TDC45" s="762"/>
      <c r="TDD45" s="762"/>
      <c r="TDE45" s="762"/>
      <c r="TDF45" s="762"/>
      <c r="TDG45" s="762"/>
      <c r="TDH45" s="762"/>
      <c r="TDI45" s="762"/>
      <c r="TDJ45" s="762"/>
      <c r="TDK45" s="762"/>
      <c r="TDL45" s="762"/>
      <c r="TDM45" s="762"/>
      <c r="TDN45" s="762"/>
      <c r="TDO45" s="762"/>
      <c r="TDP45" s="762"/>
      <c r="TDQ45" s="762"/>
      <c r="TDR45" s="762"/>
      <c r="TDS45" s="762"/>
      <c r="TDT45" s="762"/>
      <c r="TDU45" s="762"/>
      <c r="TDV45" s="762"/>
      <c r="TDW45" s="762"/>
      <c r="TDX45" s="762"/>
      <c r="TDY45" s="762"/>
      <c r="TDZ45" s="762"/>
      <c r="TEA45" s="762"/>
      <c r="TEB45" s="762"/>
      <c r="TEC45" s="762"/>
      <c r="TED45" s="762"/>
      <c r="TEE45" s="762"/>
      <c r="TEF45" s="762"/>
      <c r="TEG45" s="762"/>
      <c r="TEH45" s="762"/>
      <c r="TEI45" s="762"/>
      <c r="TEJ45" s="762"/>
      <c r="TEK45" s="762"/>
      <c r="TEL45" s="762"/>
      <c r="TEM45" s="762"/>
      <c r="TEN45" s="762"/>
      <c r="TEO45" s="762"/>
      <c r="TEP45" s="762"/>
      <c r="TEQ45" s="762"/>
      <c r="TER45" s="762"/>
      <c r="TES45" s="762"/>
      <c r="TET45" s="762"/>
      <c r="TEU45" s="762"/>
      <c r="TEV45" s="762"/>
      <c r="TEW45" s="762"/>
      <c r="TEX45" s="762"/>
      <c r="TEY45" s="762"/>
      <c r="TEZ45" s="762"/>
      <c r="TFA45" s="762"/>
      <c r="TFB45" s="762"/>
      <c r="TFC45" s="762"/>
      <c r="TFD45" s="762"/>
      <c r="TFE45" s="762"/>
      <c r="TFF45" s="762"/>
      <c r="TFG45" s="762"/>
      <c r="TFH45" s="762"/>
      <c r="TFI45" s="762"/>
      <c r="TFJ45" s="762"/>
      <c r="TFK45" s="762"/>
      <c r="TFL45" s="762"/>
      <c r="TFM45" s="762"/>
      <c r="TFN45" s="762"/>
      <c r="TFO45" s="762"/>
      <c r="TFP45" s="762"/>
      <c r="TFQ45" s="762"/>
      <c r="TFR45" s="762"/>
      <c r="TFS45" s="762"/>
      <c r="TFT45" s="762"/>
      <c r="TFU45" s="762"/>
      <c r="TFV45" s="762"/>
      <c r="TFW45" s="762"/>
      <c r="TFX45" s="762"/>
      <c r="TFY45" s="762"/>
      <c r="TFZ45" s="762"/>
      <c r="TGA45" s="762"/>
      <c r="TGB45" s="762"/>
      <c r="TGC45" s="762"/>
      <c r="TGD45" s="762"/>
      <c r="TGE45" s="762"/>
      <c r="TGF45" s="762"/>
      <c r="TGG45" s="762"/>
      <c r="TGH45" s="762"/>
      <c r="TGI45" s="762"/>
      <c r="TGJ45" s="762"/>
      <c r="TGK45" s="762"/>
      <c r="TGL45" s="762"/>
      <c r="TGM45" s="762"/>
      <c r="TGN45" s="762"/>
      <c r="TGO45" s="762"/>
      <c r="TGP45" s="762"/>
      <c r="TGQ45" s="762"/>
      <c r="TGR45" s="762"/>
      <c r="TGS45" s="762"/>
      <c r="TGT45" s="762"/>
      <c r="TGU45" s="762"/>
      <c r="TGV45" s="762"/>
      <c r="TGW45" s="762"/>
      <c r="TGX45" s="762"/>
      <c r="TGY45" s="762"/>
      <c r="TGZ45" s="762"/>
      <c r="THA45" s="762"/>
      <c r="THB45" s="762"/>
      <c r="THC45" s="762"/>
      <c r="THD45" s="762"/>
      <c r="THE45" s="762"/>
      <c r="THF45" s="762"/>
      <c r="THG45" s="762"/>
      <c r="THH45" s="762"/>
      <c r="THI45" s="762"/>
      <c r="THJ45" s="762"/>
      <c r="THK45" s="762"/>
      <c r="THL45" s="762"/>
      <c r="THM45" s="762"/>
      <c r="THN45" s="762"/>
      <c r="THO45" s="762"/>
      <c r="THP45" s="762"/>
      <c r="THQ45" s="762"/>
      <c r="THR45" s="762"/>
      <c r="THS45" s="762"/>
      <c r="THT45" s="762"/>
      <c r="THU45" s="762"/>
      <c r="THV45" s="762"/>
      <c r="THW45" s="762"/>
      <c r="THX45" s="762"/>
      <c r="THY45" s="762"/>
      <c r="THZ45" s="762"/>
      <c r="TIA45" s="762"/>
      <c r="TIB45" s="762"/>
      <c r="TIC45" s="762"/>
      <c r="TID45" s="762"/>
      <c r="TIE45" s="762"/>
      <c r="TIF45" s="762"/>
      <c r="TIG45" s="762"/>
      <c r="TIH45" s="762"/>
      <c r="TII45" s="762"/>
      <c r="TIJ45" s="762"/>
      <c r="TIK45" s="762"/>
      <c r="TIL45" s="762"/>
      <c r="TIM45" s="762"/>
      <c r="TIN45" s="762"/>
      <c r="TIO45" s="762"/>
      <c r="TIP45" s="762"/>
      <c r="TIQ45" s="762"/>
      <c r="TIR45" s="762"/>
      <c r="TIS45" s="762"/>
      <c r="TIT45" s="762"/>
      <c r="TIU45" s="762"/>
      <c r="TIV45" s="762"/>
      <c r="TIW45" s="762"/>
      <c r="TIX45" s="762"/>
      <c r="TIY45" s="762"/>
      <c r="TIZ45" s="762"/>
      <c r="TJA45" s="762"/>
      <c r="TJB45" s="762"/>
      <c r="TJC45" s="762"/>
      <c r="TJD45" s="762"/>
      <c r="TJE45" s="762"/>
      <c r="TJF45" s="762"/>
      <c r="TJG45" s="762"/>
      <c r="TJH45" s="762"/>
      <c r="TJI45" s="762"/>
      <c r="TJJ45" s="762"/>
      <c r="TJK45" s="762"/>
      <c r="TJL45" s="762"/>
      <c r="TJM45" s="762"/>
      <c r="TJN45" s="762"/>
      <c r="TJO45" s="762"/>
      <c r="TJP45" s="762"/>
      <c r="TJQ45" s="762"/>
      <c r="TJR45" s="762"/>
      <c r="TJS45" s="762"/>
      <c r="TJT45" s="762"/>
      <c r="TJU45" s="762"/>
      <c r="TJV45" s="762"/>
      <c r="TJW45" s="762"/>
      <c r="TJX45" s="762"/>
      <c r="TJY45" s="762"/>
      <c r="TJZ45" s="762"/>
      <c r="TKA45" s="762"/>
      <c r="TKB45" s="762"/>
      <c r="TKC45" s="762"/>
      <c r="TKD45" s="762"/>
      <c r="TKE45" s="762"/>
      <c r="TKF45" s="762"/>
      <c r="TKG45" s="762"/>
      <c r="TKH45" s="762"/>
      <c r="TKI45" s="762"/>
      <c r="TKJ45" s="762"/>
      <c r="TKK45" s="762"/>
      <c r="TKL45" s="762"/>
      <c r="TKM45" s="762"/>
      <c r="TKN45" s="762"/>
      <c r="TKO45" s="762"/>
      <c r="TKP45" s="762"/>
      <c r="TKQ45" s="762"/>
      <c r="TKR45" s="762"/>
      <c r="TKS45" s="762"/>
      <c r="TKT45" s="762"/>
      <c r="TKU45" s="762"/>
      <c r="TKV45" s="762"/>
      <c r="TKW45" s="762"/>
      <c r="TKX45" s="762"/>
      <c r="TKY45" s="762"/>
      <c r="TKZ45" s="762"/>
      <c r="TLA45" s="762"/>
      <c r="TLB45" s="762"/>
      <c r="TLC45" s="762"/>
      <c r="TLD45" s="762"/>
      <c r="TLE45" s="762"/>
      <c r="TLF45" s="762"/>
      <c r="TLG45" s="762"/>
      <c r="TLH45" s="762"/>
      <c r="TLI45" s="762"/>
      <c r="TLJ45" s="762"/>
      <c r="TLK45" s="762"/>
      <c r="TLL45" s="762"/>
      <c r="TLM45" s="762"/>
      <c r="TLN45" s="762"/>
      <c r="TLO45" s="762"/>
      <c r="TLP45" s="762"/>
      <c r="TLQ45" s="762"/>
      <c r="TLR45" s="762"/>
      <c r="TLS45" s="762"/>
      <c r="TLT45" s="762"/>
      <c r="TLU45" s="762"/>
      <c r="TLV45" s="762"/>
      <c r="TLW45" s="762"/>
      <c r="TLX45" s="762"/>
      <c r="TLY45" s="762"/>
      <c r="TLZ45" s="762"/>
      <c r="TMA45" s="762"/>
      <c r="TMB45" s="762"/>
      <c r="TMC45" s="762"/>
      <c r="TMD45" s="762"/>
      <c r="TME45" s="762"/>
      <c r="TMF45" s="762"/>
      <c r="TMG45" s="762"/>
      <c r="TMH45" s="762"/>
      <c r="TMI45" s="762"/>
      <c r="TMJ45" s="762"/>
      <c r="TMK45" s="762"/>
      <c r="TML45" s="762"/>
      <c r="TMM45" s="762"/>
      <c r="TMN45" s="762"/>
      <c r="TMO45" s="762"/>
      <c r="TMP45" s="762"/>
      <c r="TMQ45" s="762"/>
      <c r="TMR45" s="762"/>
      <c r="TMS45" s="762"/>
      <c r="TMT45" s="762"/>
      <c r="TMU45" s="762"/>
      <c r="TMV45" s="762"/>
      <c r="TMW45" s="762"/>
      <c r="TMX45" s="762"/>
      <c r="TMY45" s="762"/>
      <c r="TMZ45" s="762"/>
      <c r="TNA45" s="762"/>
      <c r="TNB45" s="762"/>
      <c r="TNC45" s="762"/>
      <c r="TND45" s="762"/>
      <c r="TNE45" s="762"/>
      <c r="TNF45" s="762"/>
      <c r="TNG45" s="762"/>
      <c r="TNH45" s="762"/>
      <c r="TNI45" s="762"/>
      <c r="TNJ45" s="762"/>
      <c r="TNK45" s="762"/>
      <c r="TNL45" s="762"/>
      <c r="TNM45" s="762"/>
      <c r="TNN45" s="762"/>
      <c r="TNO45" s="762"/>
      <c r="TNP45" s="762"/>
      <c r="TNQ45" s="762"/>
      <c r="TNR45" s="762"/>
      <c r="TNS45" s="762"/>
      <c r="TNT45" s="762"/>
      <c r="TNU45" s="762"/>
      <c r="TNV45" s="762"/>
      <c r="TNW45" s="762"/>
      <c r="TNX45" s="762"/>
      <c r="TNY45" s="762"/>
      <c r="TNZ45" s="762"/>
      <c r="TOA45" s="762"/>
      <c r="TOB45" s="762"/>
      <c r="TOC45" s="762"/>
      <c r="TOD45" s="762"/>
      <c r="TOE45" s="762"/>
      <c r="TOF45" s="762"/>
      <c r="TOG45" s="762"/>
      <c r="TOH45" s="762"/>
      <c r="TOI45" s="762"/>
      <c r="TOJ45" s="762"/>
      <c r="TOK45" s="762"/>
      <c r="TOL45" s="762"/>
      <c r="TOM45" s="762"/>
      <c r="TON45" s="762"/>
      <c r="TOO45" s="762"/>
      <c r="TOP45" s="762"/>
      <c r="TOQ45" s="762"/>
      <c r="TOR45" s="762"/>
      <c r="TOS45" s="762"/>
      <c r="TOT45" s="762"/>
      <c r="TOU45" s="762"/>
      <c r="TOV45" s="762"/>
      <c r="TOW45" s="762"/>
      <c r="TOX45" s="762"/>
      <c r="TOY45" s="762"/>
      <c r="TOZ45" s="762"/>
      <c r="TPA45" s="762"/>
      <c r="TPB45" s="762"/>
      <c r="TPC45" s="762"/>
      <c r="TPD45" s="762"/>
      <c r="TPE45" s="762"/>
      <c r="TPF45" s="762"/>
      <c r="TPG45" s="762"/>
      <c r="TPH45" s="762"/>
      <c r="TPI45" s="762"/>
      <c r="TPJ45" s="762"/>
      <c r="TPK45" s="762"/>
      <c r="TPL45" s="762"/>
      <c r="TPM45" s="762"/>
      <c r="TPN45" s="762"/>
      <c r="TPO45" s="762"/>
      <c r="TPP45" s="762"/>
      <c r="TPQ45" s="762"/>
      <c r="TPR45" s="762"/>
      <c r="TPS45" s="762"/>
      <c r="TPT45" s="762"/>
      <c r="TPU45" s="762"/>
      <c r="TPV45" s="762"/>
      <c r="TPW45" s="762"/>
      <c r="TPX45" s="762"/>
      <c r="TPY45" s="762"/>
      <c r="TPZ45" s="762"/>
      <c r="TQA45" s="762"/>
      <c r="TQB45" s="762"/>
      <c r="TQC45" s="762"/>
      <c r="TQD45" s="762"/>
      <c r="TQE45" s="762"/>
      <c r="TQF45" s="762"/>
      <c r="TQG45" s="762"/>
      <c r="TQH45" s="762"/>
      <c r="TQI45" s="762"/>
      <c r="TQJ45" s="762"/>
      <c r="TQK45" s="762"/>
      <c r="TQL45" s="762"/>
      <c r="TQM45" s="762"/>
      <c r="TQN45" s="762"/>
      <c r="TQO45" s="762"/>
      <c r="TQP45" s="762"/>
      <c r="TQQ45" s="762"/>
      <c r="TQR45" s="762"/>
      <c r="TQS45" s="762"/>
      <c r="TQT45" s="762"/>
      <c r="TQU45" s="762"/>
      <c r="TQV45" s="762"/>
      <c r="TQW45" s="762"/>
      <c r="TQX45" s="762"/>
      <c r="TQY45" s="762"/>
      <c r="TQZ45" s="762"/>
      <c r="TRA45" s="762"/>
      <c r="TRB45" s="762"/>
      <c r="TRC45" s="762"/>
      <c r="TRD45" s="762"/>
      <c r="TRE45" s="762"/>
      <c r="TRF45" s="762"/>
      <c r="TRG45" s="762"/>
      <c r="TRH45" s="762"/>
      <c r="TRI45" s="762"/>
      <c r="TRJ45" s="762"/>
      <c r="TRK45" s="762"/>
      <c r="TRL45" s="762"/>
      <c r="TRM45" s="762"/>
      <c r="TRN45" s="762"/>
      <c r="TRO45" s="762"/>
      <c r="TRP45" s="762"/>
      <c r="TRQ45" s="762"/>
      <c r="TRR45" s="762"/>
      <c r="TRS45" s="762"/>
      <c r="TRT45" s="762"/>
      <c r="TRU45" s="762"/>
      <c r="TRV45" s="762"/>
      <c r="TRW45" s="762"/>
      <c r="TRX45" s="762"/>
      <c r="TRY45" s="762"/>
      <c r="TRZ45" s="762"/>
      <c r="TSA45" s="762"/>
      <c r="TSB45" s="762"/>
      <c r="TSC45" s="762"/>
      <c r="TSD45" s="762"/>
      <c r="TSE45" s="762"/>
      <c r="TSF45" s="762"/>
      <c r="TSG45" s="762"/>
      <c r="TSH45" s="762"/>
      <c r="TSI45" s="762"/>
      <c r="TSJ45" s="762"/>
      <c r="TSK45" s="762"/>
      <c r="TSL45" s="762"/>
      <c r="TSM45" s="762"/>
      <c r="TSN45" s="762"/>
      <c r="TSO45" s="762"/>
      <c r="TSP45" s="762"/>
      <c r="TSQ45" s="762"/>
      <c r="TSR45" s="762"/>
      <c r="TSS45" s="762"/>
      <c r="TST45" s="762"/>
      <c r="TSU45" s="762"/>
      <c r="TSV45" s="762"/>
      <c r="TSW45" s="762"/>
      <c r="TSX45" s="762"/>
      <c r="TSY45" s="762"/>
      <c r="TSZ45" s="762"/>
      <c r="TTA45" s="762"/>
      <c r="TTB45" s="762"/>
      <c r="TTC45" s="762"/>
      <c r="TTD45" s="762"/>
      <c r="TTE45" s="762"/>
      <c r="TTF45" s="762"/>
      <c r="TTG45" s="762"/>
      <c r="TTH45" s="762"/>
      <c r="TTI45" s="762"/>
      <c r="TTJ45" s="762"/>
      <c r="TTK45" s="762"/>
      <c r="TTL45" s="762"/>
      <c r="TTM45" s="762"/>
      <c r="TTN45" s="762"/>
      <c r="TTO45" s="762"/>
      <c r="TTP45" s="762"/>
      <c r="TTQ45" s="762"/>
      <c r="TTR45" s="762"/>
      <c r="TTS45" s="762"/>
      <c r="TTT45" s="762"/>
      <c r="TTU45" s="762"/>
      <c r="TTV45" s="762"/>
      <c r="TTW45" s="762"/>
      <c r="TTX45" s="762"/>
      <c r="TTY45" s="762"/>
      <c r="TTZ45" s="762"/>
      <c r="TUA45" s="762"/>
      <c r="TUB45" s="762"/>
      <c r="TUC45" s="762"/>
      <c r="TUD45" s="762"/>
      <c r="TUE45" s="762"/>
      <c r="TUF45" s="762"/>
      <c r="TUG45" s="762"/>
      <c r="TUH45" s="762"/>
      <c r="TUI45" s="762"/>
      <c r="TUJ45" s="762"/>
      <c r="TUK45" s="762"/>
      <c r="TUL45" s="762"/>
      <c r="TUM45" s="762"/>
      <c r="TUN45" s="762"/>
      <c r="TUO45" s="762"/>
      <c r="TUP45" s="762"/>
      <c r="TUQ45" s="762"/>
      <c r="TUR45" s="762"/>
      <c r="TUS45" s="762"/>
      <c r="TUT45" s="762"/>
      <c r="TUU45" s="762"/>
      <c r="TUV45" s="762"/>
      <c r="TUW45" s="762"/>
      <c r="TUX45" s="762"/>
      <c r="TUY45" s="762"/>
      <c r="TUZ45" s="762"/>
      <c r="TVA45" s="762"/>
      <c r="TVB45" s="762"/>
      <c r="TVC45" s="762"/>
      <c r="TVD45" s="762"/>
      <c r="TVE45" s="762"/>
      <c r="TVF45" s="762"/>
      <c r="TVG45" s="762"/>
      <c r="TVH45" s="762"/>
      <c r="TVI45" s="762"/>
      <c r="TVJ45" s="762"/>
      <c r="TVK45" s="762"/>
      <c r="TVL45" s="762"/>
      <c r="TVM45" s="762"/>
      <c r="TVN45" s="762"/>
      <c r="TVO45" s="762"/>
      <c r="TVP45" s="762"/>
      <c r="TVQ45" s="762"/>
      <c r="TVR45" s="762"/>
      <c r="TVS45" s="762"/>
      <c r="TVT45" s="762"/>
      <c r="TVU45" s="762"/>
      <c r="TVV45" s="762"/>
      <c r="TVW45" s="762"/>
      <c r="TVX45" s="762"/>
      <c r="TVY45" s="762"/>
      <c r="TVZ45" s="762"/>
      <c r="TWA45" s="762"/>
      <c r="TWB45" s="762"/>
      <c r="TWC45" s="762"/>
      <c r="TWD45" s="762"/>
      <c r="TWE45" s="762"/>
      <c r="TWF45" s="762"/>
      <c r="TWG45" s="762"/>
      <c r="TWH45" s="762"/>
      <c r="TWI45" s="762"/>
      <c r="TWJ45" s="762"/>
      <c r="TWK45" s="762"/>
      <c r="TWL45" s="762"/>
      <c r="TWM45" s="762"/>
      <c r="TWN45" s="762"/>
      <c r="TWO45" s="762"/>
      <c r="TWP45" s="762"/>
      <c r="TWQ45" s="762"/>
      <c r="TWR45" s="762"/>
      <c r="TWS45" s="762"/>
      <c r="TWT45" s="762"/>
      <c r="TWU45" s="762"/>
      <c r="TWV45" s="762"/>
      <c r="TWW45" s="762"/>
      <c r="TWX45" s="762"/>
      <c r="TWY45" s="762"/>
      <c r="TWZ45" s="762"/>
      <c r="TXA45" s="762"/>
      <c r="TXB45" s="762"/>
      <c r="TXC45" s="762"/>
      <c r="TXD45" s="762"/>
      <c r="TXE45" s="762"/>
      <c r="TXF45" s="762"/>
      <c r="TXG45" s="762"/>
      <c r="TXH45" s="762"/>
      <c r="TXI45" s="762"/>
      <c r="TXJ45" s="762"/>
      <c r="TXK45" s="762"/>
      <c r="TXL45" s="762"/>
      <c r="TXM45" s="762"/>
      <c r="TXN45" s="762"/>
      <c r="TXO45" s="762"/>
      <c r="TXP45" s="762"/>
      <c r="TXQ45" s="762"/>
      <c r="TXR45" s="762"/>
      <c r="TXS45" s="762"/>
      <c r="TXT45" s="762"/>
      <c r="TXU45" s="762"/>
      <c r="TXV45" s="762"/>
      <c r="TXW45" s="762"/>
      <c r="TXX45" s="762"/>
      <c r="TXY45" s="762"/>
      <c r="TXZ45" s="762"/>
      <c r="TYA45" s="762"/>
      <c r="TYB45" s="762"/>
      <c r="TYC45" s="762"/>
      <c r="TYD45" s="762"/>
      <c r="TYE45" s="762"/>
      <c r="TYF45" s="762"/>
      <c r="TYG45" s="762"/>
      <c r="TYH45" s="762"/>
      <c r="TYI45" s="762"/>
      <c r="TYJ45" s="762"/>
      <c r="TYK45" s="762"/>
      <c r="TYL45" s="762"/>
      <c r="TYM45" s="762"/>
      <c r="TYN45" s="762"/>
      <c r="TYO45" s="762"/>
      <c r="TYP45" s="762"/>
      <c r="TYQ45" s="762"/>
      <c r="TYR45" s="762"/>
      <c r="TYS45" s="762"/>
      <c r="TYT45" s="762"/>
      <c r="TYU45" s="762"/>
      <c r="TYV45" s="762"/>
      <c r="TYW45" s="762"/>
      <c r="TYX45" s="762"/>
      <c r="TYY45" s="762"/>
      <c r="TYZ45" s="762"/>
      <c r="TZA45" s="762"/>
      <c r="TZB45" s="762"/>
      <c r="TZC45" s="762"/>
      <c r="TZD45" s="762"/>
      <c r="TZE45" s="762"/>
      <c r="TZF45" s="762"/>
      <c r="TZG45" s="762"/>
      <c r="TZH45" s="762"/>
      <c r="TZI45" s="762"/>
      <c r="TZJ45" s="762"/>
      <c r="TZK45" s="762"/>
      <c r="TZL45" s="762"/>
      <c r="TZM45" s="762"/>
      <c r="TZN45" s="762"/>
      <c r="TZO45" s="762"/>
      <c r="TZP45" s="762"/>
      <c r="TZQ45" s="762"/>
      <c r="TZR45" s="762"/>
      <c r="TZS45" s="762"/>
      <c r="TZT45" s="762"/>
      <c r="TZU45" s="762"/>
      <c r="TZV45" s="762"/>
      <c r="TZW45" s="762"/>
      <c r="TZX45" s="762"/>
      <c r="TZY45" s="762"/>
      <c r="TZZ45" s="762"/>
      <c r="UAA45" s="762"/>
      <c r="UAB45" s="762"/>
      <c r="UAC45" s="762"/>
      <c r="UAD45" s="762"/>
      <c r="UAE45" s="762"/>
      <c r="UAF45" s="762"/>
      <c r="UAG45" s="762"/>
      <c r="UAH45" s="762"/>
      <c r="UAI45" s="762"/>
      <c r="UAJ45" s="762"/>
      <c r="UAK45" s="762"/>
      <c r="UAL45" s="762"/>
      <c r="UAM45" s="762"/>
      <c r="UAN45" s="762"/>
      <c r="UAO45" s="762"/>
      <c r="UAP45" s="762"/>
      <c r="UAQ45" s="762"/>
      <c r="UAR45" s="762"/>
      <c r="UAS45" s="762"/>
      <c r="UAT45" s="762"/>
      <c r="UAU45" s="762"/>
      <c r="UAV45" s="762"/>
      <c r="UAW45" s="762"/>
      <c r="UAX45" s="762"/>
      <c r="UAY45" s="762"/>
      <c r="UAZ45" s="762"/>
      <c r="UBA45" s="762"/>
      <c r="UBB45" s="762"/>
      <c r="UBC45" s="762"/>
      <c r="UBD45" s="762"/>
      <c r="UBE45" s="762"/>
      <c r="UBF45" s="762"/>
      <c r="UBG45" s="762"/>
      <c r="UBH45" s="762"/>
      <c r="UBI45" s="762"/>
      <c r="UBJ45" s="762"/>
      <c r="UBK45" s="762"/>
      <c r="UBL45" s="762"/>
      <c r="UBM45" s="762"/>
      <c r="UBN45" s="762"/>
      <c r="UBO45" s="762"/>
      <c r="UBP45" s="762"/>
      <c r="UBQ45" s="762"/>
      <c r="UBR45" s="762"/>
      <c r="UBS45" s="762"/>
      <c r="UBT45" s="762"/>
      <c r="UBU45" s="762"/>
      <c r="UBV45" s="762"/>
      <c r="UBW45" s="762"/>
      <c r="UBX45" s="762"/>
      <c r="UBY45" s="762"/>
      <c r="UBZ45" s="762"/>
      <c r="UCA45" s="762"/>
      <c r="UCB45" s="762"/>
      <c r="UCC45" s="762"/>
      <c r="UCD45" s="762"/>
      <c r="UCE45" s="762"/>
      <c r="UCF45" s="762"/>
      <c r="UCG45" s="762"/>
      <c r="UCH45" s="762"/>
      <c r="UCI45" s="762"/>
      <c r="UCJ45" s="762"/>
      <c r="UCK45" s="762"/>
      <c r="UCL45" s="762"/>
      <c r="UCM45" s="762"/>
      <c r="UCN45" s="762"/>
      <c r="UCO45" s="762"/>
      <c r="UCP45" s="762"/>
      <c r="UCQ45" s="762"/>
      <c r="UCR45" s="762"/>
      <c r="UCS45" s="762"/>
      <c r="UCT45" s="762"/>
      <c r="UCU45" s="762"/>
      <c r="UCV45" s="762"/>
      <c r="UCW45" s="762"/>
      <c r="UCX45" s="762"/>
      <c r="UCY45" s="762"/>
      <c r="UCZ45" s="762"/>
      <c r="UDA45" s="762"/>
      <c r="UDB45" s="762"/>
      <c r="UDC45" s="762"/>
      <c r="UDD45" s="762"/>
      <c r="UDE45" s="762"/>
      <c r="UDF45" s="762"/>
      <c r="UDG45" s="762"/>
      <c r="UDH45" s="762"/>
      <c r="UDI45" s="762"/>
      <c r="UDJ45" s="762"/>
      <c r="UDK45" s="762"/>
      <c r="UDL45" s="762"/>
      <c r="UDM45" s="762"/>
      <c r="UDN45" s="762"/>
      <c r="UDO45" s="762"/>
      <c r="UDP45" s="762"/>
      <c r="UDQ45" s="762"/>
      <c r="UDR45" s="762"/>
      <c r="UDS45" s="762"/>
      <c r="UDT45" s="762"/>
      <c r="UDU45" s="762"/>
      <c r="UDV45" s="762"/>
      <c r="UDW45" s="762"/>
      <c r="UDX45" s="762"/>
      <c r="UDY45" s="762"/>
      <c r="UDZ45" s="762"/>
      <c r="UEA45" s="762"/>
      <c r="UEB45" s="762"/>
      <c r="UEC45" s="762"/>
      <c r="UED45" s="762"/>
      <c r="UEE45" s="762"/>
      <c r="UEF45" s="762"/>
      <c r="UEG45" s="762"/>
      <c r="UEH45" s="762"/>
      <c r="UEI45" s="762"/>
      <c r="UEJ45" s="762"/>
      <c r="UEK45" s="762"/>
      <c r="UEL45" s="762"/>
      <c r="UEM45" s="762"/>
      <c r="UEN45" s="762"/>
      <c r="UEO45" s="762"/>
      <c r="UEP45" s="762"/>
      <c r="UEQ45" s="762"/>
      <c r="UER45" s="762"/>
      <c r="UES45" s="762"/>
      <c r="UET45" s="762"/>
      <c r="UEU45" s="762"/>
      <c r="UEV45" s="762"/>
      <c r="UEW45" s="762"/>
      <c r="UEX45" s="762"/>
      <c r="UEY45" s="762"/>
      <c r="UEZ45" s="762"/>
      <c r="UFA45" s="762"/>
      <c r="UFB45" s="762"/>
      <c r="UFC45" s="762"/>
      <c r="UFD45" s="762"/>
      <c r="UFE45" s="762"/>
      <c r="UFF45" s="762"/>
      <c r="UFG45" s="762"/>
      <c r="UFH45" s="762"/>
      <c r="UFI45" s="762"/>
      <c r="UFJ45" s="762"/>
      <c r="UFK45" s="762"/>
      <c r="UFL45" s="762"/>
      <c r="UFM45" s="762"/>
      <c r="UFN45" s="762"/>
      <c r="UFO45" s="762"/>
      <c r="UFP45" s="762"/>
      <c r="UFQ45" s="762"/>
      <c r="UFR45" s="762"/>
      <c r="UFS45" s="762"/>
      <c r="UFT45" s="762"/>
      <c r="UFU45" s="762"/>
      <c r="UFV45" s="762"/>
      <c r="UFW45" s="762"/>
      <c r="UFX45" s="762"/>
      <c r="UFY45" s="762"/>
      <c r="UFZ45" s="762"/>
      <c r="UGA45" s="762"/>
      <c r="UGB45" s="762"/>
      <c r="UGC45" s="762"/>
      <c r="UGD45" s="762"/>
      <c r="UGE45" s="762"/>
      <c r="UGF45" s="762"/>
      <c r="UGG45" s="762"/>
      <c r="UGH45" s="762"/>
      <c r="UGI45" s="762"/>
      <c r="UGJ45" s="762"/>
      <c r="UGK45" s="762"/>
      <c r="UGL45" s="762"/>
      <c r="UGM45" s="762"/>
      <c r="UGN45" s="762"/>
      <c r="UGO45" s="762"/>
      <c r="UGP45" s="762"/>
      <c r="UGQ45" s="762"/>
      <c r="UGR45" s="762"/>
      <c r="UGS45" s="762"/>
      <c r="UGT45" s="762"/>
      <c r="UGU45" s="762"/>
      <c r="UGV45" s="762"/>
      <c r="UGW45" s="762"/>
      <c r="UGX45" s="762"/>
      <c r="UGY45" s="762"/>
      <c r="UGZ45" s="762"/>
      <c r="UHA45" s="762"/>
      <c r="UHB45" s="762"/>
      <c r="UHC45" s="762"/>
      <c r="UHD45" s="762"/>
      <c r="UHE45" s="762"/>
      <c r="UHF45" s="762"/>
      <c r="UHG45" s="762"/>
      <c r="UHH45" s="762"/>
      <c r="UHI45" s="762"/>
      <c r="UHJ45" s="762"/>
      <c r="UHK45" s="762"/>
      <c r="UHL45" s="762"/>
      <c r="UHM45" s="762"/>
      <c r="UHN45" s="762"/>
      <c r="UHO45" s="762"/>
      <c r="UHP45" s="762"/>
      <c r="UHQ45" s="762"/>
      <c r="UHR45" s="762"/>
      <c r="UHS45" s="762"/>
      <c r="UHT45" s="762"/>
      <c r="UHU45" s="762"/>
      <c r="UHV45" s="762"/>
      <c r="UHW45" s="762"/>
      <c r="UHX45" s="762"/>
      <c r="UHY45" s="762"/>
      <c r="UHZ45" s="762"/>
      <c r="UIA45" s="762"/>
      <c r="UIB45" s="762"/>
      <c r="UIC45" s="762"/>
      <c r="UID45" s="762"/>
      <c r="UIE45" s="762"/>
      <c r="UIF45" s="762"/>
      <c r="UIG45" s="762"/>
      <c r="UIH45" s="762"/>
      <c r="UII45" s="762"/>
      <c r="UIJ45" s="762"/>
      <c r="UIK45" s="762"/>
      <c r="UIL45" s="762"/>
      <c r="UIM45" s="762"/>
      <c r="UIN45" s="762"/>
      <c r="UIO45" s="762"/>
      <c r="UIP45" s="762"/>
      <c r="UIQ45" s="762"/>
      <c r="UIR45" s="762"/>
      <c r="UIS45" s="762"/>
      <c r="UIT45" s="762"/>
      <c r="UIU45" s="762"/>
      <c r="UIV45" s="762"/>
      <c r="UIW45" s="762"/>
      <c r="UIX45" s="762"/>
      <c r="UIY45" s="762"/>
      <c r="UIZ45" s="762"/>
      <c r="UJA45" s="762"/>
      <c r="UJB45" s="762"/>
      <c r="UJC45" s="762"/>
      <c r="UJD45" s="762"/>
      <c r="UJE45" s="762"/>
      <c r="UJF45" s="762"/>
      <c r="UJG45" s="762"/>
      <c r="UJH45" s="762"/>
      <c r="UJI45" s="762"/>
      <c r="UJJ45" s="762"/>
      <c r="UJK45" s="762"/>
      <c r="UJL45" s="762"/>
      <c r="UJM45" s="762"/>
      <c r="UJN45" s="762"/>
      <c r="UJO45" s="762"/>
      <c r="UJP45" s="762"/>
      <c r="UJQ45" s="762"/>
      <c r="UJR45" s="762"/>
      <c r="UJS45" s="762"/>
      <c r="UJT45" s="762"/>
      <c r="UJU45" s="762"/>
      <c r="UJV45" s="762"/>
      <c r="UJW45" s="762"/>
      <c r="UJX45" s="762"/>
      <c r="UJY45" s="762"/>
      <c r="UJZ45" s="762"/>
      <c r="UKA45" s="762"/>
      <c r="UKB45" s="762"/>
      <c r="UKC45" s="762"/>
      <c r="UKD45" s="762"/>
      <c r="UKE45" s="762"/>
      <c r="UKF45" s="762"/>
      <c r="UKG45" s="762"/>
      <c r="UKH45" s="762"/>
      <c r="UKI45" s="762"/>
      <c r="UKJ45" s="762"/>
      <c r="UKK45" s="762"/>
      <c r="UKL45" s="762"/>
      <c r="UKM45" s="762"/>
      <c r="UKN45" s="762"/>
      <c r="UKO45" s="762"/>
      <c r="UKP45" s="762"/>
      <c r="UKQ45" s="762"/>
      <c r="UKR45" s="762"/>
      <c r="UKS45" s="762"/>
      <c r="UKT45" s="762"/>
      <c r="UKU45" s="762"/>
      <c r="UKV45" s="762"/>
      <c r="UKW45" s="762"/>
      <c r="UKX45" s="762"/>
      <c r="UKY45" s="762"/>
      <c r="UKZ45" s="762"/>
      <c r="ULA45" s="762"/>
      <c r="ULB45" s="762"/>
      <c r="ULC45" s="762"/>
      <c r="ULD45" s="762"/>
      <c r="ULE45" s="762"/>
      <c r="ULF45" s="762"/>
      <c r="ULG45" s="762"/>
      <c r="ULH45" s="762"/>
      <c r="ULI45" s="762"/>
      <c r="ULJ45" s="762"/>
      <c r="ULK45" s="762"/>
      <c r="ULL45" s="762"/>
      <c r="ULM45" s="762"/>
      <c r="ULN45" s="762"/>
      <c r="ULO45" s="762"/>
      <c r="ULP45" s="762"/>
      <c r="ULQ45" s="762"/>
      <c r="ULR45" s="762"/>
      <c r="ULS45" s="762"/>
      <c r="ULT45" s="762"/>
      <c r="ULU45" s="762"/>
      <c r="ULV45" s="762"/>
      <c r="ULW45" s="762"/>
      <c r="ULX45" s="762"/>
      <c r="ULY45" s="762"/>
      <c r="ULZ45" s="762"/>
      <c r="UMA45" s="762"/>
      <c r="UMB45" s="762"/>
      <c r="UMC45" s="762"/>
      <c r="UMD45" s="762"/>
      <c r="UME45" s="762"/>
      <c r="UMF45" s="762"/>
      <c r="UMG45" s="762"/>
      <c r="UMH45" s="762"/>
      <c r="UMI45" s="762"/>
      <c r="UMJ45" s="762"/>
      <c r="UMK45" s="762"/>
      <c r="UML45" s="762"/>
      <c r="UMM45" s="762"/>
      <c r="UMN45" s="762"/>
      <c r="UMO45" s="762"/>
      <c r="UMP45" s="762"/>
      <c r="UMQ45" s="762"/>
      <c r="UMR45" s="762"/>
      <c r="UMS45" s="762"/>
      <c r="UMT45" s="762"/>
      <c r="UMU45" s="762"/>
      <c r="UMV45" s="762"/>
      <c r="UMW45" s="762"/>
      <c r="UMX45" s="762"/>
      <c r="UMY45" s="762"/>
      <c r="UMZ45" s="762"/>
      <c r="UNA45" s="762"/>
      <c r="UNB45" s="762"/>
      <c r="UNC45" s="762"/>
      <c r="UND45" s="762"/>
      <c r="UNE45" s="762"/>
      <c r="UNF45" s="762"/>
      <c r="UNG45" s="762"/>
      <c r="UNH45" s="762"/>
      <c r="UNI45" s="762"/>
      <c r="UNJ45" s="762"/>
      <c r="UNK45" s="762"/>
      <c r="UNL45" s="762"/>
      <c r="UNM45" s="762"/>
      <c r="UNN45" s="762"/>
      <c r="UNO45" s="762"/>
      <c r="UNP45" s="762"/>
      <c r="UNQ45" s="762"/>
      <c r="UNR45" s="762"/>
      <c r="UNS45" s="762"/>
      <c r="UNT45" s="762"/>
      <c r="UNU45" s="762"/>
      <c r="UNV45" s="762"/>
      <c r="UNW45" s="762"/>
      <c r="UNX45" s="762"/>
      <c r="UNY45" s="762"/>
      <c r="UNZ45" s="762"/>
      <c r="UOA45" s="762"/>
      <c r="UOB45" s="762"/>
      <c r="UOC45" s="762"/>
      <c r="UOD45" s="762"/>
      <c r="UOE45" s="762"/>
      <c r="UOF45" s="762"/>
      <c r="UOG45" s="762"/>
      <c r="UOH45" s="762"/>
      <c r="UOI45" s="762"/>
      <c r="UOJ45" s="762"/>
      <c r="UOK45" s="762"/>
      <c r="UOL45" s="762"/>
      <c r="UOM45" s="762"/>
      <c r="UON45" s="762"/>
      <c r="UOO45" s="762"/>
      <c r="UOP45" s="762"/>
      <c r="UOQ45" s="762"/>
      <c r="UOR45" s="762"/>
      <c r="UOS45" s="762"/>
      <c r="UOT45" s="762"/>
      <c r="UOU45" s="762"/>
      <c r="UOV45" s="762"/>
      <c r="UOW45" s="762"/>
      <c r="UOX45" s="762"/>
      <c r="UOY45" s="762"/>
      <c r="UOZ45" s="762"/>
      <c r="UPA45" s="762"/>
      <c r="UPB45" s="762"/>
      <c r="UPC45" s="762"/>
      <c r="UPD45" s="762"/>
      <c r="UPE45" s="762"/>
      <c r="UPF45" s="762"/>
      <c r="UPG45" s="762"/>
      <c r="UPH45" s="762"/>
      <c r="UPI45" s="762"/>
      <c r="UPJ45" s="762"/>
      <c r="UPK45" s="762"/>
      <c r="UPL45" s="762"/>
      <c r="UPM45" s="762"/>
      <c r="UPN45" s="762"/>
      <c r="UPO45" s="762"/>
      <c r="UPP45" s="762"/>
      <c r="UPQ45" s="762"/>
      <c r="UPR45" s="762"/>
      <c r="UPS45" s="762"/>
      <c r="UPT45" s="762"/>
      <c r="UPU45" s="762"/>
      <c r="UPV45" s="762"/>
      <c r="UPW45" s="762"/>
      <c r="UPX45" s="762"/>
      <c r="UPY45" s="762"/>
      <c r="UPZ45" s="762"/>
      <c r="UQA45" s="762"/>
      <c r="UQB45" s="762"/>
      <c r="UQC45" s="762"/>
      <c r="UQD45" s="762"/>
      <c r="UQE45" s="762"/>
      <c r="UQF45" s="762"/>
      <c r="UQG45" s="762"/>
      <c r="UQH45" s="762"/>
      <c r="UQI45" s="762"/>
      <c r="UQJ45" s="762"/>
      <c r="UQK45" s="762"/>
      <c r="UQL45" s="762"/>
      <c r="UQM45" s="762"/>
      <c r="UQN45" s="762"/>
      <c r="UQO45" s="762"/>
      <c r="UQP45" s="762"/>
      <c r="UQQ45" s="762"/>
      <c r="UQR45" s="762"/>
      <c r="UQS45" s="762"/>
      <c r="UQT45" s="762"/>
      <c r="UQU45" s="762"/>
      <c r="UQV45" s="762"/>
      <c r="UQW45" s="762"/>
      <c r="UQX45" s="762"/>
      <c r="UQY45" s="762"/>
      <c r="UQZ45" s="762"/>
      <c r="URA45" s="762"/>
      <c r="URB45" s="762"/>
      <c r="URC45" s="762"/>
      <c r="URD45" s="762"/>
      <c r="URE45" s="762"/>
      <c r="URF45" s="762"/>
      <c r="URG45" s="762"/>
      <c r="URH45" s="762"/>
      <c r="URI45" s="762"/>
      <c r="URJ45" s="762"/>
      <c r="URK45" s="762"/>
      <c r="URL45" s="762"/>
      <c r="URM45" s="762"/>
      <c r="URN45" s="762"/>
      <c r="URO45" s="762"/>
      <c r="URP45" s="762"/>
      <c r="URQ45" s="762"/>
      <c r="URR45" s="762"/>
      <c r="URS45" s="762"/>
      <c r="URT45" s="762"/>
      <c r="URU45" s="762"/>
      <c r="URV45" s="762"/>
      <c r="URW45" s="762"/>
      <c r="URX45" s="762"/>
      <c r="URY45" s="762"/>
      <c r="URZ45" s="762"/>
      <c r="USA45" s="762"/>
      <c r="USB45" s="762"/>
      <c r="USC45" s="762"/>
      <c r="USD45" s="762"/>
      <c r="USE45" s="762"/>
      <c r="USF45" s="762"/>
      <c r="USG45" s="762"/>
      <c r="USH45" s="762"/>
      <c r="USI45" s="762"/>
      <c r="USJ45" s="762"/>
      <c r="USK45" s="762"/>
      <c r="USL45" s="762"/>
      <c r="USM45" s="762"/>
      <c r="USN45" s="762"/>
      <c r="USO45" s="762"/>
      <c r="USP45" s="762"/>
      <c r="USQ45" s="762"/>
      <c r="USR45" s="762"/>
      <c r="USS45" s="762"/>
      <c r="UST45" s="762"/>
      <c r="USU45" s="762"/>
      <c r="USV45" s="762"/>
      <c r="USW45" s="762"/>
      <c r="USX45" s="762"/>
      <c r="USY45" s="762"/>
      <c r="USZ45" s="762"/>
      <c r="UTA45" s="762"/>
      <c r="UTB45" s="762"/>
      <c r="UTC45" s="762"/>
      <c r="UTD45" s="762"/>
      <c r="UTE45" s="762"/>
      <c r="UTF45" s="762"/>
      <c r="UTG45" s="762"/>
      <c r="UTH45" s="762"/>
      <c r="UTI45" s="762"/>
      <c r="UTJ45" s="762"/>
      <c r="UTK45" s="762"/>
      <c r="UTL45" s="762"/>
      <c r="UTM45" s="762"/>
      <c r="UTN45" s="762"/>
      <c r="UTO45" s="762"/>
      <c r="UTP45" s="762"/>
      <c r="UTQ45" s="762"/>
      <c r="UTR45" s="762"/>
      <c r="UTS45" s="762"/>
      <c r="UTT45" s="762"/>
      <c r="UTU45" s="762"/>
      <c r="UTV45" s="762"/>
      <c r="UTW45" s="762"/>
      <c r="UTX45" s="762"/>
      <c r="UTY45" s="762"/>
      <c r="UTZ45" s="762"/>
      <c r="UUA45" s="762"/>
      <c r="UUB45" s="762"/>
      <c r="UUC45" s="762"/>
      <c r="UUD45" s="762"/>
      <c r="UUE45" s="762"/>
      <c r="UUF45" s="762"/>
      <c r="UUG45" s="762"/>
      <c r="UUH45" s="762"/>
      <c r="UUI45" s="762"/>
      <c r="UUJ45" s="762"/>
      <c r="UUK45" s="762"/>
      <c r="UUL45" s="762"/>
      <c r="UUM45" s="762"/>
      <c r="UUN45" s="762"/>
      <c r="UUO45" s="762"/>
      <c r="UUP45" s="762"/>
      <c r="UUQ45" s="762"/>
      <c r="UUR45" s="762"/>
      <c r="UUS45" s="762"/>
      <c r="UUT45" s="762"/>
      <c r="UUU45" s="762"/>
      <c r="UUV45" s="762"/>
      <c r="UUW45" s="762"/>
      <c r="UUX45" s="762"/>
      <c r="UUY45" s="762"/>
      <c r="UUZ45" s="762"/>
      <c r="UVA45" s="762"/>
      <c r="UVB45" s="762"/>
      <c r="UVC45" s="762"/>
      <c r="UVD45" s="762"/>
      <c r="UVE45" s="762"/>
      <c r="UVF45" s="762"/>
      <c r="UVG45" s="762"/>
      <c r="UVH45" s="762"/>
      <c r="UVI45" s="762"/>
      <c r="UVJ45" s="762"/>
      <c r="UVK45" s="762"/>
      <c r="UVL45" s="762"/>
      <c r="UVM45" s="762"/>
      <c r="UVN45" s="762"/>
      <c r="UVO45" s="762"/>
      <c r="UVP45" s="762"/>
      <c r="UVQ45" s="762"/>
      <c r="UVR45" s="762"/>
      <c r="UVS45" s="762"/>
      <c r="UVT45" s="762"/>
      <c r="UVU45" s="762"/>
      <c r="UVV45" s="762"/>
      <c r="UVW45" s="762"/>
      <c r="UVX45" s="762"/>
      <c r="UVY45" s="762"/>
      <c r="UVZ45" s="762"/>
      <c r="UWA45" s="762"/>
      <c r="UWB45" s="762"/>
      <c r="UWC45" s="762"/>
      <c r="UWD45" s="762"/>
      <c r="UWE45" s="762"/>
      <c r="UWF45" s="762"/>
      <c r="UWG45" s="762"/>
      <c r="UWH45" s="762"/>
      <c r="UWI45" s="762"/>
      <c r="UWJ45" s="762"/>
      <c r="UWK45" s="762"/>
      <c r="UWL45" s="762"/>
      <c r="UWM45" s="762"/>
      <c r="UWN45" s="762"/>
      <c r="UWO45" s="762"/>
      <c r="UWP45" s="762"/>
      <c r="UWQ45" s="762"/>
      <c r="UWR45" s="762"/>
      <c r="UWS45" s="762"/>
      <c r="UWT45" s="762"/>
      <c r="UWU45" s="762"/>
      <c r="UWV45" s="762"/>
      <c r="UWW45" s="762"/>
      <c r="UWX45" s="762"/>
      <c r="UWY45" s="762"/>
      <c r="UWZ45" s="762"/>
      <c r="UXA45" s="762"/>
      <c r="UXB45" s="762"/>
      <c r="UXC45" s="762"/>
      <c r="UXD45" s="762"/>
      <c r="UXE45" s="762"/>
      <c r="UXF45" s="762"/>
      <c r="UXG45" s="762"/>
      <c r="UXH45" s="762"/>
      <c r="UXI45" s="762"/>
      <c r="UXJ45" s="762"/>
      <c r="UXK45" s="762"/>
      <c r="UXL45" s="762"/>
      <c r="UXM45" s="762"/>
      <c r="UXN45" s="762"/>
      <c r="UXO45" s="762"/>
      <c r="UXP45" s="762"/>
      <c r="UXQ45" s="762"/>
      <c r="UXR45" s="762"/>
      <c r="UXS45" s="762"/>
      <c r="UXT45" s="762"/>
      <c r="UXU45" s="762"/>
      <c r="UXV45" s="762"/>
      <c r="UXW45" s="762"/>
      <c r="UXX45" s="762"/>
      <c r="UXY45" s="762"/>
      <c r="UXZ45" s="762"/>
      <c r="UYA45" s="762"/>
      <c r="UYB45" s="762"/>
      <c r="UYC45" s="762"/>
      <c r="UYD45" s="762"/>
      <c r="UYE45" s="762"/>
      <c r="UYF45" s="762"/>
      <c r="UYG45" s="762"/>
      <c r="UYH45" s="762"/>
      <c r="UYI45" s="762"/>
      <c r="UYJ45" s="762"/>
      <c r="UYK45" s="762"/>
      <c r="UYL45" s="762"/>
      <c r="UYM45" s="762"/>
      <c r="UYN45" s="762"/>
      <c r="UYO45" s="762"/>
      <c r="UYP45" s="762"/>
      <c r="UYQ45" s="762"/>
      <c r="UYR45" s="762"/>
      <c r="UYS45" s="762"/>
      <c r="UYT45" s="762"/>
      <c r="UYU45" s="762"/>
      <c r="UYV45" s="762"/>
      <c r="UYW45" s="762"/>
      <c r="UYX45" s="762"/>
      <c r="UYY45" s="762"/>
      <c r="UYZ45" s="762"/>
      <c r="UZA45" s="762"/>
      <c r="UZB45" s="762"/>
      <c r="UZC45" s="762"/>
      <c r="UZD45" s="762"/>
      <c r="UZE45" s="762"/>
      <c r="UZF45" s="762"/>
      <c r="UZG45" s="762"/>
      <c r="UZH45" s="762"/>
      <c r="UZI45" s="762"/>
      <c r="UZJ45" s="762"/>
      <c r="UZK45" s="762"/>
      <c r="UZL45" s="762"/>
      <c r="UZM45" s="762"/>
      <c r="UZN45" s="762"/>
      <c r="UZO45" s="762"/>
      <c r="UZP45" s="762"/>
      <c r="UZQ45" s="762"/>
      <c r="UZR45" s="762"/>
      <c r="UZS45" s="762"/>
      <c r="UZT45" s="762"/>
      <c r="UZU45" s="762"/>
      <c r="UZV45" s="762"/>
      <c r="UZW45" s="762"/>
      <c r="UZX45" s="762"/>
      <c r="UZY45" s="762"/>
      <c r="UZZ45" s="762"/>
      <c r="VAA45" s="762"/>
      <c r="VAB45" s="762"/>
      <c r="VAC45" s="762"/>
      <c r="VAD45" s="762"/>
      <c r="VAE45" s="762"/>
      <c r="VAF45" s="762"/>
      <c r="VAG45" s="762"/>
      <c r="VAH45" s="762"/>
      <c r="VAI45" s="762"/>
      <c r="VAJ45" s="762"/>
      <c r="VAK45" s="762"/>
      <c r="VAL45" s="762"/>
      <c r="VAM45" s="762"/>
      <c r="VAN45" s="762"/>
      <c r="VAO45" s="762"/>
      <c r="VAP45" s="762"/>
      <c r="VAQ45" s="762"/>
      <c r="VAR45" s="762"/>
      <c r="VAS45" s="762"/>
      <c r="VAT45" s="762"/>
      <c r="VAU45" s="762"/>
      <c r="VAV45" s="762"/>
      <c r="VAW45" s="762"/>
      <c r="VAX45" s="762"/>
      <c r="VAY45" s="762"/>
      <c r="VAZ45" s="762"/>
      <c r="VBA45" s="762"/>
      <c r="VBB45" s="762"/>
      <c r="VBC45" s="762"/>
      <c r="VBD45" s="762"/>
      <c r="VBE45" s="762"/>
      <c r="VBF45" s="762"/>
      <c r="VBG45" s="762"/>
      <c r="VBH45" s="762"/>
      <c r="VBI45" s="762"/>
      <c r="VBJ45" s="762"/>
      <c r="VBK45" s="762"/>
      <c r="VBL45" s="762"/>
      <c r="VBM45" s="762"/>
      <c r="VBN45" s="762"/>
      <c r="VBO45" s="762"/>
      <c r="VBP45" s="762"/>
      <c r="VBQ45" s="762"/>
      <c r="VBR45" s="762"/>
      <c r="VBS45" s="762"/>
      <c r="VBT45" s="762"/>
      <c r="VBU45" s="762"/>
      <c r="VBV45" s="762"/>
      <c r="VBW45" s="762"/>
      <c r="VBX45" s="762"/>
      <c r="VBY45" s="762"/>
      <c r="VBZ45" s="762"/>
      <c r="VCA45" s="762"/>
      <c r="VCB45" s="762"/>
      <c r="VCC45" s="762"/>
      <c r="VCD45" s="762"/>
      <c r="VCE45" s="762"/>
      <c r="VCF45" s="762"/>
      <c r="VCG45" s="762"/>
      <c r="VCH45" s="762"/>
      <c r="VCI45" s="762"/>
      <c r="VCJ45" s="762"/>
      <c r="VCK45" s="762"/>
      <c r="VCL45" s="762"/>
      <c r="VCM45" s="762"/>
      <c r="VCN45" s="762"/>
      <c r="VCO45" s="762"/>
      <c r="VCP45" s="762"/>
      <c r="VCQ45" s="762"/>
      <c r="VCR45" s="762"/>
      <c r="VCS45" s="762"/>
      <c r="VCT45" s="762"/>
      <c r="VCU45" s="762"/>
      <c r="VCV45" s="762"/>
      <c r="VCW45" s="762"/>
      <c r="VCX45" s="762"/>
      <c r="VCY45" s="762"/>
      <c r="VCZ45" s="762"/>
      <c r="VDA45" s="762"/>
      <c r="VDB45" s="762"/>
      <c r="VDC45" s="762"/>
      <c r="VDD45" s="762"/>
      <c r="VDE45" s="762"/>
      <c r="VDF45" s="762"/>
      <c r="VDG45" s="762"/>
      <c r="VDH45" s="762"/>
      <c r="VDI45" s="762"/>
      <c r="VDJ45" s="762"/>
      <c r="VDK45" s="762"/>
      <c r="VDL45" s="762"/>
      <c r="VDM45" s="762"/>
      <c r="VDN45" s="762"/>
      <c r="VDO45" s="762"/>
      <c r="VDP45" s="762"/>
      <c r="VDQ45" s="762"/>
      <c r="VDR45" s="762"/>
      <c r="VDS45" s="762"/>
      <c r="VDT45" s="762"/>
      <c r="VDU45" s="762"/>
      <c r="VDV45" s="762"/>
      <c r="VDW45" s="762"/>
      <c r="VDX45" s="762"/>
      <c r="VDY45" s="762"/>
      <c r="VDZ45" s="762"/>
      <c r="VEA45" s="762"/>
      <c r="VEB45" s="762"/>
      <c r="VEC45" s="762"/>
      <c r="VED45" s="762"/>
      <c r="VEE45" s="762"/>
      <c r="VEF45" s="762"/>
      <c r="VEG45" s="762"/>
      <c r="VEH45" s="762"/>
      <c r="VEI45" s="762"/>
      <c r="VEJ45" s="762"/>
      <c r="VEK45" s="762"/>
      <c r="VEL45" s="762"/>
      <c r="VEM45" s="762"/>
      <c r="VEN45" s="762"/>
      <c r="VEO45" s="762"/>
      <c r="VEP45" s="762"/>
      <c r="VEQ45" s="762"/>
      <c r="VER45" s="762"/>
      <c r="VES45" s="762"/>
      <c r="VET45" s="762"/>
      <c r="VEU45" s="762"/>
      <c r="VEV45" s="762"/>
      <c r="VEW45" s="762"/>
      <c r="VEX45" s="762"/>
      <c r="VEY45" s="762"/>
      <c r="VEZ45" s="762"/>
      <c r="VFA45" s="762"/>
      <c r="VFB45" s="762"/>
      <c r="VFC45" s="762"/>
      <c r="VFD45" s="762"/>
      <c r="VFE45" s="762"/>
      <c r="VFF45" s="762"/>
      <c r="VFG45" s="762"/>
      <c r="VFH45" s="762"/>
      <c r="VFI45" s="762"/>
      <c r="VFJ45" s="762"/>
      <c r="VFK45" s="762"/>
      <c r="VFL45" s="762"/>
      <c r="VFM45" s="762"/>
      <c r="VFN45" s="762"/>
      <c r="VFO45" s="762"/>
      <c r="VFP45" s="762"/>
      <c r="VFQ45" s="762"/>
      <c r="VFR45" s="762"/>
      <c r="VFS45" s="762"/>
      <c r="VFT45" s="762"/>
      <c r="VFU45" s="762"/>
      <c r="VFV45" s="762"/>
      <c r="VFW45" s="762"/>
      <c r="VFX45" s="762"/>
      <c r="VFY45" s="762"/>
      <c r="VFZ45" s="762"/>
      <c r="VGA45" s="762"/>
      <c r="VGB45" s="762"/>
      <c r="VGC45" s="762"/>
      <c r="VGD45" s="762"/>
      <c r="VGE45" s="762"/>
      <c r="VGF45" s="762"/>
      <c r="VGG45" s="762"/>
      <c r="VGH45" s="762"/>
      <c r="VGI45" s="762"/>
      <c r="VGJ45" s="762"/>
      <c r="VGK45" s="762"/>
      <c r="VGL45" s="762"/>
      <c r="VGM45" s="762"/>
      <c r="VGN45" s="762"/>
      <c r="VGO45" s="762"/>
      <c r="VGP45" s="762"/>
      <c r="VGQ45" s="762"/>
      <c r="VGR45" s="762"/>
      <c r="VGS45" s="762"/>
      <c r="VGT45" s="762"/>
      <c r="VGU45" s="762"/>
      <c r="VGV45" s="762"/>
      <c r="VGW45" s="762"/>
      <c r="VGX45" s="762"/>
      <c r="VGY45" s="762"/>
      <c r="VGZ45" s="762"/>
      <c r="VHA45" s="762"/>
      <c r="VHB45" s="762"/>
      <c r="VHC45" s="762"/>
      <c r="VHD45" s="762"/>
      <c r="VHE45" s="762"/>
      <c r="VHF45" s="762"/>
      <c r="VHG45" s="762"/>
      <c r="VHH45" s="762"/>
      <c r="VHI45" s="762"/>
      <c r="VHJ45" s="762"/>
      <c r="VHK45" s="762"/>
      <c r="VHL45" s="762"/>
      <c r="VHM45" s="762"/>
      <c r="VHN45" s="762"/>
      <c r="VHO45" s="762"/>
      <c r="VHP45" s="762"/>
      <c r="VHQ45" s="762"/>
      <c r="VHR45" s="762"/>
      <c r="VHS45" s="762"/>
      <c r="VHT45" s="762"/>
      <c r="VHU45" s="762"/>
      <c r="VHV45" s="762"/>
      <c r="VHW45" s="762"/>
      <c r="VHX45" s="762"/>
      <c r="VHY45" s="762"/>
      <c r="VHZ45" s="762"/>
      <c r="VIA45" s="762"/>
      <c r="VIB45" s="762"/>
      <c r="VIC45" s="762"/>
      <c r="VID45" s="762"/>
      <c r="VIE45" s="762"/>
      <c r="VIF45" s="762"/>
      <c r="VIG45" s="762"/>
      <c r="VIH45" s="762"/>
      <c r="VII45" s="762"/>
      <c r="VIJ45" s="762"/>
      <c r="VIK45" s="762"/>
      <c r="VIL45" s="762"/>
      <c r="VIM45" s="762"/>
      <c r="VIN45" s="762"/>
      <c r="VIO45" s="762"/>
      <c r="VIP45" s="762"/>
      <c r="VIQ45" s="762"/>
      <c r="VIR45" s="762"/>
      <c r="VIS45" s="762"/>
      <c r="VIT45" s="762"/>
      <c r="VIU45" s="762"/>
      <c r="VIV45" s="762"/>
      <c r="VIW45" s="762"/>
      <c r="VIX45" s="762"/>
      <c r="VIY45" s="762"/>
      <c r="VIZ45" s="762"/>
      <c r="VJA45" s="762"/>
      <c r="VJB45" s="762"/>
      <c r="VJC45" s="762"/>
      <c r="VJD45" s="762"/>
      <c r="VJE45" s="762"/>
      <c r="VJF45" s="762"/>
      <c r="VJG45" s="762"/>
      <c r="VJH45" s="762"/>
      <c r="VJI45" s="762"/>
      <c r="VJJ45" s="762"/>
      <c r="VJK45" s="762"/>
      <c r="VJL45" s="762"/>
      <c r="VJM45" s="762"/>
      <c r="VJN45" s="762"/>
      <c r="VJO45" s="762"/>
      <c r="VJP45" s="762"/>
      <c r="VJQ45" s="762"/>
      <c r="VJR45" s="762"/>
      <c r="VJS45" s="762"/>
      <c r="VJT45" s="762"/>
      <c r="VJU45" s="762"/>
      <c r="VJV45" s="762"/>
      <c r="VJW45" s="762"/>
      <c r="VJX45" s="762"/>
      <c r="VJY45" s="762"/>
      <c r="VJZ45" s="762"/>
      <c r="VKA45" s="762"/>
      <c r="VKB45" s="762"/>
      <c r="VKC45" s="762"/>
      <c r="VKD45" s="762"/>
      <c r="VKE45" s="762"/>
      <c r="VKF45" s="762"/>
      <c r="VKG45" s="762"/>
      <c r="VKH45" s="762"/>
      <c r="VKI45" s="762"/>
      <c r="VKJ45" s="762"/>
      <c r="VKK45" s="762"/>
      <c r="VKL45" s="762"/>
      <c r="VKM45" s="762"/>
      <c r="VKN45" s="762"/>
      <c r="VKO45" s="762"/>
      <c r="VKP45" s="762"/>
      <c r="VKQ45" s="762"/>
      <c r="VKR45" s="762"/>
      <c r="VKS45" s="762"/>
      <c r="VKT45" s="762"/>
      <c r="VKU45" s="762"/>
      <c r="VKV45" s="762"/>
      <c r="VKW45" s="762"/>
      <c r="VKX45" s="762"/>
      <c r="VKY45" s="762"/>
      <c r="VKZ45" s="762"/>
      <c r="VLA45" s="762"/>
      <c r="VLB45" s="762"/>
      <c r="VLC45" s="762"/>
      <c r="VLD45" s="762"/>
      <c r="VLE45" s="762"/>
      <c r="VLF45" s="762"/>
      <c r="VLG45" s="762"/>
      <c r="VLH45" s="762"/>
      <c r="VLI45" s="762"/>
      <c r="VLJ45" s="762"/>
      <c r="VLK45" s="762"/>
      <c r="VLL45" s="762"/>
      <c r="VLM45" s="762"/>
      <c r="VLN45" s="762"/>
      <c r="VLO45" s="762"/>
      <c r="VLP45" s="762"/>
      <c r="VLQ45" s="762"/>
      <c r="VLR45" s="762"/>
      <c r="VLS45" s="762"/>
      <c r="VLT45" s="762"/>
      <c r="VLU45" s="762"/>
      <c r="VLV45" s="762"/>
      <c r="VLW45" s="762"/>
      <c r="VLX45" s="762"/>
      <c r="VLY45" s="762"/>
      <c r="VLZ45" s="762"/>
      <c r="VMA45" s="762"/>
      <c r="VMB45" s="762"/>
      <c r="VMC45" s="762"/>
      <c r="VMD45" s="762"/>
      <c r="VME45" s="762"/>
      <c r="VMF45" s="762"/>
      <c r="VMG45" s="762"/>
      <c r="VMH45" s="762"/>
      <c r="VMI45" s="762"/>
      <c r="VMJ45" s="762"/>
      <c r="VMK45" s="762"/>
      <c r="VML45" s="762"/>
      <c r="VMM45" s="762"/>
      <c r="VMN45" s="762"/>
      <c r="VMO45" s="762"/>
      <c r="VMP45" s="762"/>
      <c r="VMQ45" s="762"/>
      <c r="VMR45" s="762"/>
      <c r="VMS45" s="762"/>
      <c r="VMT45" s="762"/>
      <c r="VMU45" s="762"/>
      <c r="VMV45" s="762"/>
      <c r="VMW45" s="762"/>
      <c r="VMX45" s="762"/>
      <c r="VMY45" s="762"/>
      <c r="VMZ45" s="762"/>
      <c r="VNA45" s="762"/>
      <c r="VNB45" s="762"/>
      <c r="VNC45" s="762"/>
      <c r="VND45" s="762"/>
      <c r="VNE45" s="762"/>
      <c r="VNF45" s="762"/>
      <c r="VNG45" s="762"/>
      <c r="VNH45" s="762"/>
      <c r="VNI45" s="762"/>
      <c r="VNJ45" s="762"/>
      <c r="VNK45" s="762"/>
      <c r="VNL45" s="762"/>
      <c r="VNM45" s="762"/>
      <c r="VNN45" s="762"/>
      <c r="VNO45" s="762"/>
      <c r="VNP45" s="762"/>
      <c r="VNQ45" s="762"/>
      <c r="VNR45" s="762"/>
      <c r="VNS45" s="762"/>
      <c r="VNT45" s="762"/>
      <c r="VNU45" s="762"/>
      <c r="VNV45" s="762"/>
      <c r="VNW45" s="762"/>
      <c r="VNX45" s="762"/>
      <c r="VNY45" s="762"/>
      <c r="VNZ45" s="762"/>
      <c r="VOA45" s="762"/>
      <c r="VOB45" s="762"/>
      <c r="VOC45" s="762"/>
      <c r="VOD45" s="762"/>
      <c r="VOE45" s="762"/>
      <c r="VOF45" s="762"/>
      <c r="VOG45" s="762"/>
      <c r="VOH45" s="762"/>
      <c r="VOI45" s="762"/>
      <c r="VOJ45" s="762"/>
      <c r="VOK45" s="762"/>
      <c r="VOL45" s="762"/>
      <c r="VOM45" s="762"/>
      <c r="VON45" s="762"/>
      <c r="VOO45" s="762"/>
      <c r="VOP45" s="762"/>
      <c r="VOQ45" s="762"/>
      <c r="VOR45" s="762"/>
      <c r="VOS45" s="762"/>
      <c r="VOT45" s="762"/>
      <c r="VOU45" s="762"/>
      <c r="VOV45" s="762"/>
      <c r="VOW45" s="762"/>
      <c r="VOX45" s="762"/>
      <c r="VOY45" s="762"/>
      <c r="VOZ45" s="762"/>
      <c r="VPA45" s="762"/>
      <c r="VPB45" s="762"/>
      <c r="VPC45" s="762"/>
      <c r="VPD45" s="762"/>
      <c r="VPE45" s="762"/>
      <c r="VPF45" s="762"/>
      <c r="VPG45" s="762"/>
      <c r="VPH45" s="762"/>
      <c r="VPI45" s="762"/>
      <c r="VPJ45" s="762"/>
      <c r="VPK45" s="762"/>
      <c r="VPL45" s="762"/>
      <c r="VPM45" s="762"/>
      <c r="VPN45" s="762"/>
      <c r="VPO45" s="762"/>
      <c r="VPP45" s="762"/>
      <c r="VPQ45" s="762"/>
      <c r="VPR45" s="762"/>
      <c r="VPS45" s="762"/>
      <c r="VPT45" s="762"/>
      <c r="VPU45" s="762"/>
      <c r="VPV45" s="762"/>
      <c r="VPW45" s="762"/>
      <c r="VPX45" s="762"/>
      <c r="VPY45" s="762"/>
      <c r="VPZ45" s="762"/>
      <c r="VQA45" s="762"/>
      <c r="VQB45" s="762"/>
      <c r="VQC45" s="762"/>
      <c r="VQD45" s="762"/>
      <c r="VQE45" s="762"/>
      <c r="VQF45" s="762"/>
      <c r="VQG45" s="762"/>
      <c r="VQH45" s="762"/>
      <c r="VQI45" s="762"/>
      <c r="VQJ45" s="762"/>
      <c r="VQK45" s="762"/>
      <c r="VQL45" s="762"/>
      <c r="VQM45" s="762"/>
      <c r="VQN45" s="762"/>
      <c r="VQO45" s="762"/>
      <c r="VQP45" s="762"/>
      <c r="VQQ45" s="762"/>
      <c r="VQR45" s="762"/>
      <c r="VQS45" s="762"/>
      <c r="VQT45" s="762"/>
      <c r="VQU45" s="762"/>
      <c r="VQV45" s="762"/>
      <c r="VQW45" s="762"/>
      <c r="VQX45" s="762"/>
      <c r="VQY45" s="762"/>
      <c r="VQZ45" s="762"/>
      <c r="VRA45" s="762"/>
      <c r="VRB45" s="762"/>
      <c r="VRC45" s="762"/>
      <c r="VRD45" s="762"/>
      <c r="VRE45" s="762"/>
      <c r="VRF45" s="762"/>
      <c r="VRG45" s="762"/>
      <c r="VRH45" s="762"/>
      <c r="VRI45" s="762"/>
      <c r="VRJ45" s="762"/>
      <c r="VRK45" s="762"/>
      <c r="VRL45" s="762"/>
      <c r="VRM45" s="762"/>
      <c r="VRN45" s="762"/>
      <c r="VRO45" s="762"/>
      <c r="VRP45" s="762"/>
      <c r="VRQ45" s="762"/>
      <c r="VRR45" s="762"/>
      <c r="VRS45" s="762"/>
      <c r="VRT45" s="762"/>
      <c r="VRU45" s="762"/>
      <c r="VRV45" s="762"/>
      <c r="VRW45" s="762"/>
      <c r="VRX45" s="762"/>
      <c r="VRY45" s="762"/>
      <c r="VRZ45" s="762"/>
      <c r="VSA45" s="762"/>
      <c r="VSB45" s="762"/>
      <c r="VSC45" s="762"/>
      <c r="VSD45" s="762"/>
      <c r="VSE45" s="762"/>
      <c r="VSF45" s="762"/>
      <c r="VSG45" s="762"/>
      <c r="VSH45" s="762"/>
      <c r="VSI45" s="762"/>
      <c r="VSJ45" s="762"/>
      <c r="VSK45" s="762"/>
      <c r="VSL45" s="762"/>
      <c r="VSM45" s="762"/>
      <c r="VSN45" s="762"/>
      <c r="VSO45" s="762"/>
      <c r="VSP45" s="762"/>
      <c r="VSQ45" s="762"/>
      <c r="VSR45" s="762"/>
      <c r="VSS45" s="762"/>
      <c r="VST45" s="762"/>
      <c r="VSU45" s="762"/>
      <c r="VSV45" s="762"/>
      <c r="VSW45" s="762"/>
      <c r="VSX45" s="762"/>
      <c r="VSY45" s="762"/>
      <c r="VSZ45" s="762"/>
      <c r="VTA45" s="762"/>
      <c r="VTB45" s="762"/>
      <c r="VTC45" s="762"/>
      <c r="VTD45" s="762"/>
      <c r="VTE45" s="762"/>
      <c r="VTF45" s="762"/>
      <c r="VTG45" s="762"/>
      <c r="VTH45" s="762"/>
      <c r="VTI45" s="762"/>
      <c r="VTJ45" s="762"/>
      <c r="VTK45" s="762"/>
      <c r="VTL45" s="762"/>
      <c r="VTM45" s="762"/>
      <c r="VTN45" s="762"/>
      <c r="VTO45" s="762"/>
      <c r="VTP45" s="762"/>
      <c r="VTQ45" s="762"/>
      <c r="VTR45" s="762"/>
      <c r="VTS45" s="762"/>
      <c r="VTT45" s="762"/>
      <c r="VTU45" s="762"/>
      <c r="VTV45" s="762"/>
      <c r="VTW45" s="762"/>
      <c r="VTX45" s="762"/>
      <c r="VTY45" s="762"/>
      <c r="VTZ45" s="762"/>
      <c r="VUA45" s="762"/>
      <c r="VUB45" s="762"/>
      <c r="VUC45" s="762"/>
      <c r="VUD45" s="762"/>
      <c r="VUE45" s="762"/>
      <c r="VUF45" s="762"/>
      <c r="VUG45" s="762"/>
      <c r="VUH45" s="762"/>
      <c r="VUI45" s="762"/>
      <c r="VUJ45" s="762"/>
      <c r="VUK45" s="762"/>
      <c r="VUL45" s="762"/>
      <c r="VUM45" s="762"/>
      <c r="VUN45" s="762"/>
      <c r="VUO45" s="762"/>
      <c r="VUP45" s="762"/>
      <c r="VUQ45" s="762"/>
      <c r="VUR45" s="762"/>
      <c r="VUS45" s="762"/>
      <c r="VUT45" s="762"/>
      <c r="VUU45" s="762"/>
      <c r="VUV45" s="762"/>
      <c r="VUW45" s="762"/>
      <c r="VUX45" s="762"/>
      <c r="VUY45" s="762"/>
      <c r="VUZ45" s="762"/>
      <c r="VVA45" s="762"/>
      <c r="VVB45" s="762"/>
      <c r="VVC45" s="762"/>
      <c r="VVD45" s="762"/>
      <c r="VVE45" s="762"/>
      <c r="VVF45" s="762"/>
      <c r="VVG45" s="762"/>
      <c r="VVH45" s="762"/>
      <c r="VVI45" s="762"/>
      <c r="VVJ45" s="762"/>
      <c r="VVK45" s="762"/>
      <c r="VVL45" s="762"/>
      <c r="VVM45" s="762"/>
      <c r="VVN45" s="762"/>
      <c r="VVO45" s="762"/>
      <c r="VVP45" s="762"/>
      <c r="VVQ45" s="762"/>
      <c r="VVR45" s="762"/>
      <c r="VVS45" s="762"/>
      <c r="VVT45" s="762"/>
      <c r="VVU45" s="762"/>
      <c r="VVV45" s="762"/>
      <c r="VVW45" s="762"/>
      <c r="VVX45" s="762"/>
      <c r="VVY45" s="762"/>
      <c r="VVZ45" s="762"/>
      <c r="VWA45" s="762"/>
      <c r="VWB45" s="762"/>
      <c r="VWC45" s="762"/>
      <c r="VWD45" s="762"/>
      <c r="VWE45" s="762"/>
      <c r="VWF45" s="762"/>
      <c r="VWG45" s="762"/>
      <c r="VWH45" s="762"/>
      <c r="VWI45" s="762"/>
      <c r="VWJ45" s="762"/>
      <c r="VWK45" s="762"/>
      <c r="VWL45" s="762"/>
      <c r="VWM45" s="762"/>
      <c r="VWN45" s="762"/>
      <c r="VWO45" s="762"/>
      <c r="VWP45" s="762"/>
      <c r="VWQ45" s="762"/>
      <c r="VWR45" s="762"/>
      <c r="VWS45" s="762"/>
      <c r="VWT45" s="762"/>
      <c r="VWU45" s="762"/>
      <c r="VWV45" s="762"/>
      <c r="VWW45" s="762"/>
      <c r="VWX45" s="762"/>
      <c r="VWY45" s="762"/>
      <c r="VWZ45" s="762"/>
      <c r="VXA45" s="762"/>
      <c r="VXB45" s="762"/>
      <c r="VXC45" s="762"/>
      <c r="VXD45" s="762"/>
      <c r="VXE45" s="762"/>
      <c r="VXF45" s="762"/>
      <c r="VXG45" s="762"/>
      <c r="VXH45" s="762"/>
      <c r="VXI45" s="762"/>
      <c r="VXJ45" s="762"/>
      <c r="VXK45" s="762"/>
      <c r="VXL45" s="762"/>
      <c r="VXM45" s="762"/>
      <c r="VXN45" s="762"/>
      <c r="VXO45" s="762"/>
      <c r="VXP45" s="762"/>
      <c r="VXQ45" s="762"/>
      <c r="VXR45" s="762"/>
      <c r="VXS45" s="762"/>
      <c r="VXT45" s="762"/>
      <c r="VXU45" s="762"/>
      <c r="VXV45" s="762"/>
      <c r="VXW45" s="762"/>
      <c r="VXX45" s="762"/>
      <c r="VXY45" s="762"/>
      <c r="VXZ45" s="762"/>
      <c r="VYA45" s="762"/>
      <c r="VYB45" s="762"/>
      <c r="VYC45" s="762"/>
      <c r="VYD45" s="762"/>
      <c r="VYE45" s="762"/>
      <c r="VYF45" s="762"/>
      <c r="VYG45" s="762"/>
      <c r="VYH45" s="762"/>
      <c r="VYI45" s="762"/>
      <c r="VYJ45" s="762"/>
      <c r="VYK45" s="762"/>
      <c r="VYL45" s="762"/>
      <c r="VYM45" s="762"/>
      <c r="VYN45" s="762"/>
      <c r="VYO45" s="762"/>
      <c r="VYP45" s="762"/>
      <c r="VYQ45" s="762"/>
      <c r="VYR45" s="762"/>
      <c r="VYS45" s="762"/>
      <c r="VYT45" s="762"/>
      <c r="VYU45" s="762"/>
      <c r="VYV45" s="762"/>
      <c r="VYW45" s="762"/>
      <c r="VYX45" s="762"/>
      <c r="VYY45" s="762"/>
      <c r="VYZ45" s="762"/>
      <c r="VZA45" s="762"/>
      <c r="VZB45" s="762"/>
      <c r="VZC45" s="762"/>
      <c r="VZD45" s="762"/>
      <c r="VZE45" s="762"/>
      <c r="VZF45" s="762"/>
      <c r="VZG45" s="762"/>
      <c r="VZH45" s="762"/>
      <c r="VZI45" s="762"/>
      <c r="VZJ45" s="762"/>
      <c r="VZK45" s="762"/>
      <c r="VZL45" s="762"/>
      <c r="VZM45" s="762"/>
      <c r="VZN45" s="762"/>
      <c r="VZO45" s="762"/>
      <c r="VZP45" s="762"/>
      <c r="VZQ45" s="762"/>
      <c r="VZR45" s="762"/>
      <c r="VZS45" s="762"/>
      <c r="VZT45" s="762"/>
      <c r="VZU45" s="762"/>
      <c r="VZV45" s="762"/>
      <c r="VZW45" s="762"/>
      <c r="VZX45" s="762"/>
      <c r="VZY45" s="762"/>
      <c r="VZZ45" s="762"/>
      <c r="WAA45" s="762"/>
      <c r="WAB45" s="762"/>
      <c r="WAC45" s="762"/>
      <c r="WAD45" s="762"/>
      <c r="WAE45" s="762"/>
      <c r="WAF45" s="762"/>
      <c r="WAG45" s="762"/>
      <c r="WAH45" s="762"/>
      <c r="WAI45" s="762"/>
      <c r="WAJ45" s="762"/>
      <c r="WAK45" s="762"/>
      <c r="WAL45" s="762"/>
      <c r="WAM45" s="762"/>
      <c r="WAN45" s="762"/>
      <c r="WAO45" s="762"/>
      <c r="WAP45" s="762"/>
      <c r="WAQ45" s="762"/>
      <c r="WAR45" s="762"/>
      <c r="WAS45" s="762"/>
      <c r="WAT45" s="762"/>
      <c r="WAU45" s="762"/>
      <c r="WAV45" s="762"/>
      <c r="WAW45" s="762"/>
      <c r="WAX45" s="762"/>
      <c r="WAY45" s="762"/>
      <c r="WAZ45" s="762"/>
      <c r="WBA45" s="762"/>
      <c r="WBB45" s="762"/>
      <c r="WBC45" s="762"/>
      <c r="WBD45" s="762"/>
      <c r="WBE45" s="762"/>
      <c r="WBF45" s="762"/>
      <c r="WBG45" s="762"/>
      <c r="WBH45" s="762"/>
      <c r="WBI45" s="762"/>
      <c r="WBJ45" s="762"/>
      <c r="WBK45" s="762"/>
      <c r="WBL45" s="762"/>
      <c r="WBM45" s="762"/>
      <c r="WBN45" s="762"/>
      <c r="WBO45" s="762"/>
      <c r="WBP45" s="762"/>
      <c r="WBQ45" s="762"/>
      <c r="WBR45" s="762"/>
      <c r="WBS45" s="762"/>
      <c r="WBT45" s="762"/>
      <c r="WBU45" s="762"/>
      <c r="WBV45" s="762"/>
      <c r="WBW45" s="762"/>
      <c r="WBX45" s="762"/>
      <c r="WBY45" s="762"/>
      <c r="WBZ45" s="762"/>
      <c r="WCA45" s="762"/>
      <c r="WCB45" s="762"/>
      <c r="WCC45" s="762"/>
      <c r="WCD45" s="762"/>
      <c r="WCE45" s="762"/>
      <c r="WCF45" s="762"/>
      <c r="WCG45" s="762"/>
      <c r="WCH45" s="762"/>
      <c r="WCI45" s="762"/>
      <c r="WCJ45" s="762"/>
      <c r="WCK45" s="762"/>
      <c r="WCL45" s="762"/>
      <c r="WCM45" s="762"/>
      <c r="WCN45" s="762"/>
      <c r="WCO45" s="762"/>
      <c r="WCP45" s="762"/>
      <c r="WCQ45" s="762"/>
      <c r="WCR45" s="762"/>
      <c r="WCS45" s="762"/>
      <c r="WCT45" s="762"/>
      <c r="WCU45" s="762"/>
      <c r="WCV45" s="762"/>
      <c r="WCW45" s="762"/>
      <c r="WCX45" s="762"/>
      <c r="WCY45" s="762"/>
      <c r="WCZ45" s="762"/>
      <c r="WDA45" s="762"/>
      <c r="WDB45" s="762"/>
      <c r="WDC45" s="762"/>
      <c r="WDD45" s="762"/>
      <c r="WDE45" s="762"/>
      <c r="WDF45" s="762"/>
      <c r="WDG45" s="762"/>
      <c r="WDH45" s="762"/>
      <c r="WDI45" s="762"/>
      <c r="WDJ45" s="762"/>
      <c r="WDK45" s="762"/>
      <c r="WDL45" s="762"/>
      <c r="WDM45" s="762"/>
      <c r="WDN45" s="762"/>
      <c r="WDO45" s="762"/>
      <c r="WDP45" s="762"/>
      <c r="WDQ45" s="762"/>
      <c r="WDR45" s="762"/>
      <c r="WDS45" s="762"/>
      <c r="WDT45" s="762"/>
      <c r="WDU45" s="762"/>
      <c r="WDV45" s="762"/>
      <c r="WDW45" s="762"/>
      <c r="WDX45" s="762"/>
      <c r="WDY45" s="762"/>
      <c r="WDZ45" s="762"/>
      <c r="WEA45" s="762"/>
      <c r="WEB45" s="762"/>
      <c r="WEC45" s="762"/>
      <c r="WED45" s="762"/>
      <c r="WEE45" s="762"/>
      <c r="WEF45" s="762"/>
      <c r="WEG45" s="762"/>
      <c r="WEH45" s="762"/>
      <c r="WEI45" s="762"/>
      <c r="WEJ45" s="762"/>
      <c r="WEK45" s="762"/>
      <c r="WEL45" s="762"/>
      <c r="WEM45" s="762"/>
      <c r="WEN45" s="762"/>
      <c r="WEO45" s="762"/>
      <c r="WEP45" s="762"/>
      <c r="WEQ45" s="762"/>
      <c r="WER45" s="762"/>
      <c r="WES45" s="762"/>
      <c r="WET45" s="762"/>
      <c r="WEU45" s="762"/>
      <c r="WEV45" s="762"/>
      <c r="WEW45" s="762"/>
      <c r="WEX45" s="762"/>
      <c r="WEY45" s="762"/>
      <c r="WEZ45" s="762"/>
      <c r="WFA45" s="762"/>
      <c r="WFB45" s="762"/>
      <c r="WFC45" s="762"/>
      <c r="WFD45" s="762"/>
      <c r="WFE45" s="762"/>
      <c r="WFF45" s="762"/>
      <c r="WFG45" s="762"/>
      <c r="WFH45" s="762"/>
      <c r="WFI45" s="762"/>
      <c r="WFJ45" s="762"/>
      <c r="WFK45" s="762"/>
      <c r="WFL45" s="762"/>
      <c r="WFM45" s="762"/>
      <c r="WFN45" s="762"/>
      <c r="WFO45" s="762"/>
      <c r="WFP45" s="762"/>
      <c r="WFQ45" s="762"/>
      <c r="WFR45" s="762"/>
      <c r="WFS45" s="762"/>
      <c r="WFT45" s="762"/>
      <c r="WFU45" s="762"/>
      <c r="WFV45" s="762"/>
      <c r="WFW45" s="762"/>
      <c r="WFX45" s="762"/>
      <c r="WFY45" s="762"/>
      <c r="WFZ45" s="762"/>
      <c r="WGA45" s="762"/>
      <c r="WGB45" s="762"/>
      <c r="WGC45" s="762"/>
      <c r="WGD45" s="762"/>
      <c r="WGE45" s="762"/>
      <c r="WGF45" s="762"/>
      <c r="WGG45" s="762"/>
      <c r="WGH45" s="762"/>
      <c r="WGI45" s="762"/>
      <c r="WGJ45" s="762"/>
      <c r="WGK45" s="762"/>
      <c r="WGL45" s="762"/>
      <c r="WGM45" s="762"/>
      <c r="WGN45" s="762"/>
      <c r="WGO45" s="762"/>
      <c r="WGP45" s="762"/>
      <c r="WGQ45" s="762"/>
      <c r="WGR45" s="762"/>
      <c r="WGS45" s="762"/>
      <c r="WGT45" s="762"/>
      <c r="WGU45" s="762"/>
      <c r="WGV45" s="762"/>
      <c r="WGW45" s="762"/>
      <c r="WGX45" s="762"/>
      <c r="WGY45" s="762"/>
      <c r="WGZ45" s="762"/>
      <c r="WHA45" s="762"/>
      <c r="WHB45" s="762"/>
      <c r="WHC45" s="762"/>
      <c r="WHD45" s="762"/>
      <c r="WHE45" s="762"/>
      <c r="WHF45" s="762"/>
      <c r="WHG45" s="762"/>
      <c r="WHH45" s="762"/>
      <c r="WHI45" s="762"/>
      <c r="WHJ45" s="762"/>
      <c r="WHK45" s="762"/>
      <c r="WHL45" s="762"/>
      <c r="WHM45" s="762"/>
      <c r="WHN45" s="762"/>
      <c r="WHO45" s="762"/>
      <c r="WHP45" s="762"/>
      <c r="WHQ45" s="762"/>
      <c r="WHR45" s="762"/>
      <c r="WHS45" s="762"/>
      <c r="WHT45" s="762"/>
      <c r="WHU45" s="762"/>
      <c r="WHV45" s="762"/>
      <c r="WHW45" s="762"/>
      <c r="WHX45" s="762"/>
      <c r="WHY45" s="762"/>
      <c r="WHZ45" s="762"/>
      <c r="WIA45" s="762"/>
      <c r="WIB45" s="762"/>
      <c r="WIC45" s="762"/>
      <c r="WID45" s="762"/>
      <c r="WIE45" s="762"/>
      <c r="WIF45" s="762"/>
      <c r="WIG45" s="762"/>
      <c r="WIH45" s="762"/>
      <c r="WII45" s="762"/>
      <c r="WIJ45" s="762"/>
      <c r="WIK45" s="762"/>
      <c r="WIL45" s="762"/>
      <c r="WIM45" s="762"/>
      <c r="WIN45" s="762"/>
      <c r="WIO45" s="762"/>
      <c r="WIP45" s="762"/>
      <c r="WIQ45" s="762"/>
      <c r="WIR45" s="762"/>
      <c r="WIS45" s="762"/>
      <c r="WIT45" s="762"/>
      <c r="WIU45" s="762"/>
      <c r="WIV45" s="762"/>
      <c r="WIW45" s="762"/>
      <c r="WIX45" s="762"/>
      <c r="WIY45" s="762"/>
      <c r="WIZ45" s="762"/>
      <c r="WJA45" s="762"/>
      <c r="WJB45" s="762"/>
      <c r="WJC45" s="762"/>
      <c r="WJD45" s="762"/>
      <c r="WJE45" s="762"/>
      <c r="WJF45" s="762"/>
      <c r="WJG45" s="762"/>
      <c r="WJH45" s="762"/>
      <c r="WJI45" s="762"/>
      <c r="WJJ45" s="762"/>
      <c r="WJK45" s="762"/>
      <c r="WJL45" s="762"/>
      <c r="WJM45" s="762"/>
      <c r="WJN45" s="762"/>
      <c r="WJO45" s="762"/>
      <c r="WJP45" s="762"/>
      <c r="WJQ45" s="762"/>
      <c r="WJR45" s="762"/>
      <c r="WJS45" s="762"/>
      <c r="WJT45" s="762"/>
      <c r="WJU45" s="762"/>
      <c r="WJV45" s="762"/>
      <c r="WJW45" s="762"/>
      <c r="WJX45" s="762"/>
      <c r="WJY45" s="762"/>
      <c r="WJZ45" s="762"/>
      <c r="WKA45" s="762"/>
      <c r="WKB45" s="762"/>
      <c r="WKC45" s="762"/>
      <c r="WKD45" s="762"/>
      <c r="WKE45" s="762"/>
      <c r="WKF45" s="762"/>
      <c r="WKG45" s="762"/>
      <c r="WKH45" s="762"/>
      <c r="WKI45" s="762"/>
      <c r="WKJ45" s="762"/>
      <c r="WKK45" s="762"/>
      <c r="WKL45" s="762"/>
      <c r="WKM45" s="762"/>
      <c r="WKN45" s="762"/>
      <c r="WKO45" s="762"/>
      <c r="WKP45" s="762"/>
      <c r="WKQ45" s="762"/>
      <c r="WKR45" s="762"/>
      <c r="WKS45" s="762"/>
      <c r="WKT45" s="762"/>
      <c r="WKU45" s="762"/>
      <c r="WKV45" s="762"/>
      <c r="WKW45" s="762"/>
      <c r="WKX45" s="762"/>
      <c r="WKY45" s="762"/>
      <c r="WKZ45" s="762"/>
      <c r="WLA45" s="762"/>
      <c r="WLB45" s="762"/>
      <c r="WLC45" s="762"/>
      <c r="WLD45" s="762"/>
      <c r="WLE45" s="762"/>
      <c r="WLF45" s="762"/>
      <c r="WLG45" s="762"/>
      <c r="WLH45" s="762"/>
      <c r="WLI45" s="762"/>
      <c r="WLJ45" s="762"/>
      <c r="WLK45" s="762"/>
      <c r="WLL45" s="762"/>
      <c r="WLM45" s="762"/>
      <c r="WLN45" s="762"/>
      <c r="WLO45" s="762"/>
      <c r="WLP45" s="762"/>
      <c r="WLQ45" s="762"/>
      <c r="WLR45" s="762"/>
      <c r="WLS45" s="762"/>
      <c r="WLT45" s="762"/>
      <c r="WLU45" s="762"/>
      <c r="WLV45" s="762"/>
      <c r="WLW45" s="762"/>
      <c r="WLX45" s="762"/>
      <c r="WLY45" s="762"/>
      <c r="WLZ45" s="762"/>
      <c r="WMA45" s="762"/>
      <c r="WMB45" s="762"/>
      <c r="WMC45" s="762"/>
      <c r="WMD45" s="762"/>
      <c r="WME45" s="762"/>
      <c r="WMF45" s="762"/>
      <c r="WMG45" s="762"/>
      <c r="WMH45" s="762"/>
      <c r="WMI45" s="762"/>
      <c r="WMJ45" s="762"/>
      <c r="WMK45" s="762"/>
      <c r="WML45" s="762"/>
      <c r="WMM45" s="762"/>
      <c r="WMN45" s="762"/>
      <c r="WMO45" s="762"/>
      <c r="WMP45" s="762"/>
      <c r="WMQ45" s="762"/>
      <c r="WMR45" s="762"/>
      <c r="WMS45" s="762"/>
      <c r="WMT45" s="762"/>
      <c r="WMU45" s="762"/>
      <c r="WMV45" s="762"/>
      <c r="WMW45" s="762"/>
      <c r="WMX45" s="762"/>
      <c r="WMY45" s="762"/>
      <c r="WMZ45" s="762"/>
      <c r="WNA45" s="762"/>
      <c r="WNB45" s="762"/>
      <c r="WNC45" s="762"/>
      <c r="WND45" s="762"/>
      <c r="WNE45" s="762"/>
      <c r="WNF45" s="762"/>
      <c r="WNG45" s="762"/>
      <c r="WNH45" s="762"/>
      <c r="WNI45" s="762"/>
      <c r="WNJ45" s="762"/>
      <c r="WNK45" s="762"/>
      <c r="WNL45" s="762"/>
      <c r="WNM45" s="762"/>
      <c r="WNN45" s="762"/>
      <c r="WNO45" s="762"/>
      <c r="WNP45" s="762"/>
      <c r="WNQ45" s="762"/>
      <c r="WNR45" s="762"/>
      <c r="WNS45" s="762"/>
      <c r="WNT45" s="762"/>
      <c r="WNU45" s="762"/>
      <c r="WNV45" s="762"/>
      <c r="WNW45" s="762"/>
      <c r="WNX45" s="762"/>
      <c r="WNY45" s="762"/>
      <c r="WNZ45" s="762"/>
      <c r="WOA45" s="762"/>
      <c r="WOB45" s="762"/>
      <c r="WOC45" s="762"/>
      <c r="WOD45" s="762"/>
      <c r="WOE45" s="762"/>
      <c r="WOF45" s="762"/>
      <c r="WOG45" s="762"/>
      <c r="WOH45" s="762"/>
      <c r="WOI45" s="762"/>
      <c r="WOJ45" s="762"/>
      <c r="WOK45" s="762"/>
      <c r="WOL45" s="762"/>
      <c r="WOM45" s="762"/>
      <c r="WON45" s="762"/>
      <c r="WOO45" s="762"/>
      <c r="WOP45" s="762"/>
      <c r="WOQ45" s="762"/>
      <c r="WOR45" s="762"/>
      <c r="WOS45" s="762"/>
      <c r="WOT45" s="762"/>
      <c r="WOU45" s="762"/>
      <c r="WOV45" s="762"/>
      <c r="WOW45" s="762"/>
      <c r="WOX45" s="762"/>
      <c r="WOY45" s="762"/>
      <c r="WOZ45" s="762"/>
      <c r="WPA45" s="762"/>
      <c r="WPB45" s="762"/>
      <c r="WPC45" s="762"/>
      <c r="WPD45" s="762"/>
      <c r="WPE45" s="762"/>
      <c r="WPF45" s="762"/>
      <c r="WPG45" s="762"/>
      <c r="WPH45" s="762"/>
      <c r="WPI45" s="762"/>
      <c r="WPJ45" s="762"/>
      <c r="WPK45" s="762"/>
      <c r="WPL45" s="762"/>
      <c r="WPM45" s="762"/>
      <c r="WPN45" s="762"/>
      <c r="WPO45" s="762"/>
      <c r="WPP45" s="762"/>
      <c r="WPQ45" s="762"/>
      <c r="WPR45" s="762"/>
      <c r="WPS45" s="762"/>
      <c r="WPT45" s="762"/>
      <c r="WPU45" s="762"/>
      <c r="WPV45" s="762"/>
      <c r="WPW45" s="762"/>
      <c r="WPX45" s="762"/>
      <c r="WPY45" s="762"/>
      <c r="WPZ45" s="762"/>
      <c r="WQA45" s="762"/>
      <c r="WQB45" s="762"/>
      <c r="WQC45" s="762"/>
      <c r="WQD45" s="762"/>
      <c r="WQE45" s="762"/>
      <c r="WQF45" s="762"/>
      <c r="WQG45" s="762"/>
      <c r="WQH45" s="762"/>
      <c r="WQI45" s="762"/>
      <c r="WQJ45" s="762"/>
      <c r="WQK45" s="762"/>
      <c r="WQL45" s="762"/>
      <c r="WQM45" s="762"/>
      <c r="WQN45" s="762"/>
      <c r="WQO45" s="762"/>
      <c r="WQP45" s="762"/>
      <c r="WQQ45" s="762"/>
      <c r="WQR45" s="762"/>
      <c r="WQS45" s="762"/>
      <c r="WQT45" s="762"/>
      <c r="WQU45" s="762"/>
      <c r="WQV45" s="762"/>
      <c r="WQW45" s="762"/>
      <c r="WQX45" s="762"/>
      <c r="WQY45" s="762"/>
      <c r="WQZ45" s="762"/>
      <c r="WRA45" s="762"/>
      <c r="WRB45" s="762"/>
      <c r="WRC45" s="762"/>
      <c r="WRD45" s="762"/>
      <c r="WRE45" s="762"/>
      <c r="WRF45" s="762"/>
      <c r="WRG45" s="762"/>
      <c r="WRH45" s="762"/>
      <c r="WRI45" s="762"/>
      <c r="WRJ45" s="762"/>
      <c r="WRK45" s="762"/>
      <c r="WRL45" s="762"/>
      <c r="WRM45" s="762"/>
      <c r="WRN45" s="762"/>
      <c r="WRO45" s="762"/>
      <c r="WRP45" s="762"/>
      <c r="WRQ45" s="762"/>
      <c r="WRR45" s="762"/>
      <c r="WRS45" s="762"/>
      <c r="WRT45" s="762"/>
      <c r="WRU45" s="762"/>
      <c r="WRV45" s="762"/>
      <c r="WRW45" s="762"/>
      <c r="WRX45" s="762"/>
      <c r="WRY45" s="762"/>
      <c r="WRZ45" s="762"/>
      <c r="WSA45" s="762"/>
      <c r="WSB45" s="762"/>
      <c r="WSC45" s="762"/>
      <c r="WSD45" s="762"/>
      <c r="WSE45" s="762"/>
      <c r="WSF45" s="762"/>
      <c r="WSG45" s="762"/>
      <c r="WSH45" s="762"/>
      <c r="WSI45" s="762"/>
      <c r="WSJ45" s="762"/>
      <c r="WSK45" s="762"/>
      <c r="WSL45" s="762"/>
      <c r="WSM45" s="762"/>
      <c r="WSN45" s="762"/>
      <c r="WSO45" s="762"/>
      <c r="WSP45" s="762"/>
      <c r="WSQ45" s="762"/>
      <c r="WSR45" s="762"/>
      <c r="WSS45" s="762"/>
      <c r="WST45" s="762"/>
      <c r="WSU45" s="762"/>
      <c r="WSV45" s="762"/>
      <c r="WSW45" s="762"/>
      <c r="WSX45" s="762"/>
      <c r="WSY45" s="762"/>
      <c r="WSZ45" s="762"/>
      <c r="WTA45" s="762"/>
      <c r="WTB45" s="762"/>
      <c r="WTC45" s="762"/>
      <c r="WTD45" s="762"/>
      <c r="WTE45" s="762"/>
      <c r="WTF45" s="762"/>
      <c r="WTG45" s="762"/>
      <c r="WTH45" s="762"/>
      <c r="WTI45" s="762"/>
      <c r="WTJ45" s="762"/>
      <c r="WTK45" s="762"/>
      <c r="WTL45" s="762"/>
      <c r="WTM45" s="762"/>
      <c r="WTN45" s="762"/>
      <c r="WTO45" s="762"/>
      <c r="WTP45" s="762"/>
      <c r="WTQ45" s="762"/>
      <c r="WTR45" s="762"/>
      <c r="WTS45" s="762"/>
      <c r="WTT45" s="762"/>
      <c r="WTU45" s="762"/>
      <c r="WTV45" s="762"/>
      <c r="WTW45" s="762"/>
      <c r="WTX45" s="762"/>
      <c r="WTY45" s="762"/>
      <c r="WTZ45" s="762"/>
      <c r="WUA45" s="762"/>
      <c r="WUB45" s="762"/>
      <c r="WUC45" s="762"/>
      <c r="WUD45" s="762"/>
      <c r="WUE45" s="762"/>
      <c r="WUF45" s="762"/>
      <c r="WUG45" s="762"/>
      <c r="WUH45" s="762"/>
      <c r="WUI45" s="762"/>
      <c r="WUJ45" s="762"/>
      <c r="WUK45" s="762"/>
      <c r="WUL45" s="762"/>
      <c r="WUM45" s="762"/>
      <c r="WUN45" s="762"/>
      <c r="WUO45" s="762"/>
      <c r="WUP45" s="762"/>
      <c r="WUQ45" s="762"/>
      <c r="WUR45" s="762"/>
      <c r="WUS45" s="762"/>
      <c r="WUT45" s="762"/>
      <c r="WUU45" s="762"/>
      <c r="WUV45" s="762"/>
      <c r="WUW45" s="762"/>
      <c r="WUX45" s="762"/>
      <c r="WUY45" s="762"/>
      <c r="WUZ45" s="762"/>
      <c r="WVA45" s="762"/>
      <c r="WVB45" s="762"/>
      <c r="WVC45" s="762"/>
      <c r="WVD45" s="762"/>
      <c r="WVE45" s="762"/>
      <c r="WVF45" s="762"/>
      <c r="WVG45" s="762"/>
      <c r="WVH45" s="762"/>
      <c r="WVI45" s="762"/>
      <c r="WVJ45" s="762"/>
      <c r="WVK45" s="762"/>
      <c r="WVL45" s="762"/>
      <c r="WVM45" s="762"/>
      <c r="WVN45" s="762"/>
      <c r="WVO45" s="762"/>
      <c r="WVP45" s="762"/>
      <c r="WVQ45" s="762"/>
      <c r="WVR45" s="762"/>
      <c r="WVS45" s="762"/>
      <c r="WVT45" s="762"/>
      <c r="WVU45" s="762"/>
      <c r="WVV45" s="762"/>
      <c r="WVW45" s="762"/>
      <c r="WVX45" s="762"/>
      <c r="WVY45" s="762"/>
      <c r="WVZ45" s="762"/>
      <c r="WWA45" s="762"/>
      <c r="WWB45" s="762"/>
      <c r="WWC45" s="762"/>
      <c r="WWD45" s="762"/>
      <c r="WWE45" s="762"/>
      <c r="WWF45" s="762"/>
      <c r="WWG45" s="762"/>
      <c r="WWH45" s="762"/>
      <c r="WWI45" s="762"/>
      <c r="WWJ45" s="762"/>
      <c r="WWK45" s="762"/>
      <c r="WWL45" s="762"/>
      <c r="WWM45" s="762"/>
      <c r="WWN45" s="762"/>
      <c r="WWO45" s="762"/>
      <c r="WWP45" s="762"/>
      <c r="WWQ45" s="762"/>
      <c r="WWR45" s="762"/>
      <c r="WWS45" s="762"/>
      <c r="WWT45" s="762"/>
      <c r="WWU45" s="762"/>
      <c r="WWV45" s="762"/>
      <c r="WWW45" s="762"/>
      <c r="WWX45" s="762"/>
      <c r="WWY45" s="762"/>
      <c r="WWZ45" s="762"/>
      <c r="WXA45" s="762"/>
      <c r="WXB45" s="762"/>
      <c r="WXC45" s="762"/>
      <c r="WXD45" s="762"/>
      <c r="WXE45" s="762"/>
      <c r="WXF45" s="762"/>
      <c r="WXG45" s="762"/>
      <c r="WXH45" s="762"/>
      <c r="WXI45" s="762"/>
      <c r="WXJ45" s="762"/>
      <c r="WXK45" s="762"/>
      <c r="WXL45" s="762"/>
      <c r="WXM45" s="762"/>
      <c r="WXN45" s="762"/>
      <c r="WXO45" s="762"/>
      <c r="WXP45" s="762"/>
      <c r="WXQ45" s="762"/>
      <c r="WXR45" s="762"/>
      <c r="WXS45" s="762"/>
      <c r="WXT45" s="762"/>
      <c r="WXU45" s="762"/>
      <c r="WXV45" s="762"/>
      <c r="WXW45" s="762"/>
      <c r="WXX45" s="762"/>
      <c r="WXY45" s="762"/>
      <c r="WXZ45" s="762"/>
      <c r="WYA45" s="762"/>
      <c r="WYB45" s="762"/>
      <c r="WYC45" s="762"/>
      <c r="WYD45" s="762"/>
      <c r="WYE45" s="762"/>
      <c r="WYF45" s="762"/>
      <c r="WYG45" s="762"/>
      <c r="WYH45" s="762"/>
      <c r="WYI45" s="762"/>
      <c r="WYJ45" s="762"/>
      <c r="WYK45" s="762"/>
      <c r="WYL45" s="762"/>
      <c r="WYM45" s="762"/>
      <c r="WYN45" s="762"/>
      <c r="WYO45" s="762"/>
      <c r="WYP45" s="762"/>
      <c r="WYQ45" s="762"/>
      <c r="WYR45" s="762"/>
      <c r="WYS45" s="762"/>
      <c r="WYT45" s="762"/>
      <c r="WYU45" s="762"/>
      <c r="WYV45" s="762"/>
      <c r="WYW45" s="762"/>
      <c r="WYX45" s="762"/>
      <c r="WYY45" s="762"/>
      <c r="WYZ45" s="762"/>
      <c r="WZA45" s="762"/>
      <c r="WZB45" s="762"/>
      <c r="WZC45" s="762"/>
      <c r="WZD45" s="762"/>
      <c r="WZE45" s="762"/>
      <c r="WZF45" s="762"/>
      <c r="WZG45" s="762"/>
      <c r="WZH45" s="762"/>
      <c r="WZI45" s="762"/>
      <c r="WZJ45" s="762"/>
      <c r="WZK45" s="762"/>
      <c r="WZL45" s="762"/>
      <c r="WZM45" s="762"/>
      <c r="WZN45" s="762"/>
      <c r="WZO45" s="762"/>
      <c r="WZP45" s="762"/>
      <c r="WZQ45" s="762"/>
      <c r="WZR45" s="762"/>
      <c r="WZS45" s="762"/>
      <c r="WZT45" s="762"/>
      <c r="WZU45" s="762"/>
      <c r="WZV45" s="762"/>
      <c r="WZW45" s="762"/>
      <c r="WZX45" s="762"/>
      <c r="WZY45" s="762"/>
      <c r="WZZ45" s="762"/>
      <c r="XAA45" s="762"/>
      <c r="XAB45" s="762"/>
      <c r="XAC45" s="762"/>
      <c r="XAD45" s="762"/>
      <c r="XAE45" s="762"/>
      <c r="XAF45" s="762"/>
      <c r="XAG45" s="762"/>
      <c r="XAH45" s="762"/>
      <c r="XAI45" s="762"/>
      <c r="XAJ45" s="762"/>
      <c r="XAK45" s="762"/>
      <c r="XAL45" s="762"/>
      <c r="XAM45" s="762"/>
      <c r="XAN45" s="762"/>
      <c r="XAO45" s="762"/>
      <c r="XAP45" s="762"/>
      <c r="XAQ45" s="762"/>
      <c r="XAR45" s="762"/>
      <c r="XAS45" s="762"/>
      <c r="XAT45" s="762"/>
      <c r="XAU45" s="762"/>
      <c r="XAV45" s="762"/>
      <c r="XAW45" s="762"/>
      <c r="XAX45" s="762"/>
      <c r="XAY45" s="762"/>
      <c r="XAZ45" s="762"/>
      <c r="XBA45" s="762"/>
      <c r="XBB45" s="762"/>
      <c r="XBC45" s="762"/>
      <c r="XBD45" s="762"/>
      <c r="XBE45" s="762"/>
      <c r="XBF45" s="762"/>
      <c r="XBG45" s="762"/>
      <c r="XBH45" s="762"/>
      <c r="XBI45" s="762"/>
      <c r="XBJ45" s="762"/>
      <c r="XBK45" s="762"/>
      <c r="XBL45" s="762"/>
      <c r="XBM45" s="762"/>
      <c r="XBN45" s="762"/>
      <c r="XBO45" s="762"/>
      <c r="XBP45" s="762"/>
      <c r="XBQ45" s="762"/>
      <c r="XBR45" s="762"/>
      <c r="XBS45" s="762"/>
      <c r="XBT45" s="762"/>
      <c r="XBU45" s="762"/>
      <c r="XBV45" s="762"/>
      <c r="XBW45" s="762"/>
      <c r="XBX45" s="762"/>
      <c r="XBY45" s="762"/>
      <c r="XBZ45" s="762"/>
      <c r="XCA45" s="762"/>
      <c r="XCB45" s="762"/>
      <c r="XCC45" s="762"/>
      <c r="XCD45" s="762"/>
      <c r="XCE45" s="762"/>
      <c r="XCF45" s="762"/>
      <c r="XCG45" s="762"/>
      <c r="XCH45" s="762"/>
      <c r="XCI45" s="762"/>
      <c r="XCJ45" s="762"/>
      <c r="XCK45" s="762"/>
      <c r="XCL45" s="762"/>
      <c r="XCM45" s="762"/>
      <c r="XCN45" s="762"/>
      <c r="XCO45" s="762"/>
      <c r="XCP45" s="762"/>
      <c r="XCQ45" s="762"/>
      <c r="XCR45" s="762"/>
      <c r="XCS45" s="762"/>
      <c r="XCT45" s="762"/>
      <c r="XCU45" s="762"/>
      <c r="XCV45" s="762"/>
      <c r="XCW45" s="762"/>
      <c r="XCX45" s="762"/>
      <c r="XCY45" s="762"/>
      <c r="XCZ45" s="762"/>
      <c r="XDA45" s="762"/>
      <c r="XDB45" s="762"/>
      <c r="XDC45" s="762"/>
      <c r="XDD45" s="762"/>
      <c r="XDE45" s="762"/>
      <c r="XDF45" s="762"/>
      <c r="XDG45" s="762"/>
      <c r="XDH45" s="762"/>
      <c r="XDI45" s="762"/>
      <c r="XDJ45" s="762"/>
      <c r="XDK45" s="762"/>
      <c r="XDL45" s="762"/>
      <c r="XDM45" s="762"/>
      <c r="XDN45" s="762"/>
      <c r="XDO45" s="762"/>
      <c r="XDP45" s="762"/>
      <c r="XDQ45" s="762"/>
      <c r="XDR45" s="762"/>
      <c r="XDS45" s="762"/>
      <c r="XDT45" s="762"/>
      <c r="XDU45" s="762"/>
      <c r="XDV45" s="762"/>
      <c r="XDW45" s="762"/>
      <c r="XDX45" s="762"/>
      <c r="XDY45" s="762"/>
      <c r="XDZ45" s="762"/>
      <c r="XEA45" s="762"/>
      <c r="XEB45" s="762"/>
      <c r="XEC45" s="762"/>
      <c r="XED45" s="762"/>
      <c r="XEE45" s="762"/>
      <c r="XEF45" s="762"/>
      <c r="XEG45" s="762"/>
      <c r="XEH45" s="762"/>
      <c r="XEI45" s="762"/>
      <c r="XEJ45" s="762"/>
      <c r="XEK45" s="762"/>
      <c r="XEL45" s="762"/>
      <c r="XEM45" s="762"/>
      <c r="XEN45" s="762"/>
      <c r="XEO45" s="762"/>
      <c r="XEP45" s="762"/>
      <c r="XEQ45" s="762"/>
      <c r="XER45" s="762"/>
      <c r="XES45" s="762"/>
      <c r="XET45" s="762"/>
      <c r="XEU45" s="762"/>
      <c r="XEV45" s="762"/>
      <c r="XEW45" s="762"/>
      <c r="XEX45" s="763"/>
      <c r="XEY45" s="764"/>
      <c r="XEZ45" s="764"/>
    </row>
    <row r="46" spans="2:16384" ht="18" customHeight="1">
      <c r="B46" s="101"/>
      <c r="C46" s="101"/>
      <c r="F46" s="731"/>
      <c r="G46" s="49"/>
      <c r="H46" s="49"/>
      <c r="I46" s="755"/>
      <c r="J46" s="756"/>
      <c r="K46" s="756"/>
      <c r="L46" s="756"/>
      <c r="M46" s="756"/>
      <c r="N46" s="756"/>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c r="CB46" s="756"/>
      <c r="CC46" s="756"/>
      <c r="CD46" s="756"/>
      <c r="CE46" s="756"/>
      <c r="CF46" s="756"/>
      <c r="CG46" s="756"/>
      <c r="CH46" s="756"/>
      <c r="CI46" s="756"/>
      <c r="CJ46" s="756"/>
      <c r="CK46" s="756"/>
      <c r="CL46" s="756"/>
      <c r="CM46" s="756"/>
      <c r="CN46" s="756"/>
      <c r="CO46" s="756"/>
      <c r="CP46" s="756"/>
      <c r="CQ46" s="756"/>
      <c r="CR46" s="756"/>
      <c r="CS46" s="756"/>
      <c r="CT46" s="756"/>
      <c r="CU46" s="756"/>
      <c r="CV46" s="756"/>
      <c r="CW46" s="756"/>
      <c r="CX46" s="756"/>
      <c r="CY46" s="756"/>
      <c r="CZ46" s="756"/>
      <c r="DA46" s="756"/>
      <c r="DB46" s="756"/>
      <c r="DC46" s="756"/>
      <c r="DD46" s="756"/>
      <c r="DE46" s="756"/>
      <c r="DF46" s="756"/>
      <c r="DG46" s="756"/>
      <c r="DH46" s="756"/>
      <c r="DI46" s="756"/>
      <c r="DJ46" s="756"/>
      <c r="DK46" s="756"/>
      <c r="DL46" s="756"/>
      <c r="DM46" s="756"/>
      <c r="DN46" s="756"/>
      <c r="DO46" s="756"/>
      <c r="DP46" s="756"/>
      <c r="DQ46" s="756"/>
      <c r="DR46" s="756"/>
      <c r="DS46" s="756"/>
      <c r="DT46" s="756"/>
      <c r="DU46" s="756"/>
      <c r="DV46" s="756"/>
      <c r="DW46" s="756"/>
      <c r="DX46" s="756"/>
      <c r="DY46" s="756"/>
      <c r="DZ46" s="756"/>
      <c r="EA46" s="756"/>
      <c r="EB46" s="756"/>
      <c r="EC46" s="756"/>
      <c r="ED46" s="756"/>
      <c r="EE46" s="756"/>
      <c r="EF46" s="756"/>
      <c r="EG46" s="756"/>
      <c r="EH46" s="756"/>
      <c r="EI46" s="756"/>
      <c r="EJ46" s="756"/>
      <c r="EK46" s="756"/>
      <c r="EL46" s="756"/>
      <c r="EM46" s="756"/>
      <c r="EN46" s="756"/>
      <c r="EO46" s="756"/>
      <c r="EP46" s="756"/>
      <c r="EQ46" s="756"/>
      <c r="ER46" s="756"/>
      <c r="ES46" s="756"/>
      <c r="ET46" s="756"/>
      <c r="EU46" s="756"/>
      <c r="EV46" s="756"/>
      <c r="EW46" s="756"/>
      <c r="EX46" s="756"/>
      <c r="EY46" s="756"/>
      <c r="EZ46" s="756"/>
      <c r="FA46" s="756"/>
      <c r="FB46" s="756"/>
      <c r="FC46" s="756"/>
      <c r="FD46" s="756"/>
      <c r="FE46" s="756"/>
      <c r="FF46" s="756"/>
      <c r="FG46" s="756"/>
      <c r="FH46" s="756"/>
      <c r="FI46" s="756"/>
      <c r="FJ46" s="756"/>
      <c r="FK46" s="756"/>
      <c r="FL46" s="756"/>
      <c r="FM46" s="756"/>
      <c r="FN46" s="756"/>
      <c r="FO46" s="756"/>
      <c r="FP46" s="756"/>
      <c r="FQ46" s="756"/>
      <c r="FR46" s="756"/>
      <c r="FS46" s="756"/>
      <c r="FT46" s="756"/>
      <c r="FU46" s="756"/>
      <c r="FV46" s="756"/>
      <c r="FW46" s="756"/>
      <c r="FX46" s="756"/>
      <c r="FY46" s="756"/>
      <c r="FZ46" s="756"/>
      <c r="GA46" s="756"/>
      <c r="GB46" s="756"/>
      <c r="GC46" s="756"/>
      <c r="GD46" s="756"/>
      <c r="GE46" s="756"/>
      <c r="GF46" s="756"/>
      <c r="GG46" s="756"/>
      <c r="GH46" s="756"/>
      <c r="GI46" s="756"/>
      <c r="GJ46" s="756"/>
      <c r="GK46" s="756"/>
      <c r="GL46" s="756"/>
      <c r="GM46" s="756"/>
      <c r="GN46" s="756"/>
      <c r="GO46" s="756"/>
      <c r="GP46" s="756"/>
      <c r="GQ46" s="756"/>
      <c r="GR46" s="756"/>
      <c r="GS46" s="756"/>
      <c r="GT46" s="756"/>
      <c r="GU46" s="756"/>
      <c r="GV46" s="756"/>
      <c r="GW46" s="756"/>
      <c r="GX46" s="756"/>
      <c r="GY46" s="756"/>
      <c r="GZ46" s="756"/>
      <c r="HA46" s="756"/>
      <c r="HB46" s="756"/>
      <c r="HC46" s="756"/>
      <c r="HD46" s="756"/>
      <c r="HE46" s="756"/>
      <c r="HF46" s="756"/>
      <c r="HG46" s="756"/>
      <c r="HH46" s="756"/>
      <c r="HI46" s="756"/>
      <c r="HJ46" s="756"/>
      <c r="HK46" s="756"/>
      <c r="HL46" s="756"/>
      <c r="HM46" s="756"/>
      <c r="HN46" s="756"/>
      <c r="HO46" s="756"/>
      <c r="HP46" s="756"/>
      <c r="HQ46" s="756"/>
      <c r="HR46" s="756"/>
      <c r="HS46" s="756"/>
      <c r="HT46" s="756"/>
      <c r="HU46" s="756"/>
      <c r="HV46" s="756"/>
      <c r="HW46" s="756"/>
      <c r="HX46" s="756"/>
      <c r="HY46" s="756"/>
      <c r="HZ46" s="756"/>
      <c r="IA46" s="756"/>
      <c r="IB46" s="756"/>
      <c r="IC46" s="756"/>
      <c r="ID46" s="756"/>
      <c r="IE46" s="756"/>
      <c r="IF46" s="756"/>
      <c r="IG46" s="756"/>
      <c r="IH46" s="756"/>
      <c r="II46" s="756"/>
      <c r="IJ46" s="756"/>
      <c r="IK46" s="756"/>
      <c r="IL46" s="756"/>
      <c r="IM46" s="756"/>
      <c r="IN46" s="756"/>
      <c r="IO46" s="756"/>
      <c r="IP46" s="756"/>
      <c r="IQ46" s="756"/>
      <c r="IR46" s="756"/>
      <c r="IS46" s="756"/>
      <c r="IT46" s="756"/>
      <c r="IU46" s="756"/>
      <c r="IV46" s="756"/>
      <c r="IW46" s="756"/>
      <c r="IX46" s="756"/>
      <c r="IY46" s="756"/>
      <c r="IZ46" s="756"/>
      <c r="JA46" s="756"/>
      <c r="JB46" s="756"/>
      <c r="JC46" s="756"/>
      <c r="JD46" s="756"/>
      <c r="JE46" s="756"/>
      <c r="JF46" s="756"/>
      <c r="JG46" s="756"/>
      <c r="JH46" s="756"/>
      <c r="JI46" s="756"/>
      <c r="JJ46" s="756"/>
      <c r="JK46" s="756"/>
      <c r="JL46" s="756"/>
      <c r="JM46" s="756"/>
      <c r="JN46" s="756"/>
      <c r="JO46" s="756"/>
      <c r="JP46" s="756"/>
      <c r="JQ46" s="756"/>
      <c r="JR46" s="756"/>
      <c r="JS46" s="756"/>
      <c r="JT46" s="756"/>
      <c r="JU46" s="756"/>
      <c r="JV46" s="756"/>
      <c r="JW46" s="756"/>
      <c r="JX46" s="756"/>
      <c r="JY46" s="756"/>
      <c r="JZ46" s="756"/>
      <c r="KA46" s="756"/>
      <c r="KB46" s="756"/>
      <c r="KC46" s="756"/>
      <c r="KD46" s="756"/>
      <c r="KE46" s="756"/>
      <c r="KF46" s="756"/>
      <c r="KG46" s="756"/>
      <c r="KH46" s="756"/>
      <c r="KI46" s="756"/>
      <c r="KJ46" s="756"/>
      <c r="KK46" s="756"/>
      <c r="KL46" s="756"/>
      <c r="KM46" s="756"/>
      <c r="KN46" s="756"/>
      <c r="KO46" s="756"/>
      <c r="KP46" s="756"/>
      <c r="KQ46" s="756"/>
      <c r="KR46" s="756"/>
      <c r="KS46" s="756"/>
      <c r="KT46" s="756"/>
      <c r="KU46" s="756"/>
      <c r="KV46" s="756"/>
      <c r="KW46" s="756"/>
      <c r="KX46" s="756"/>
      <c r="KY46" s="756"/>
      <c r="KZ46" s="756"/>
      <c r="LA46" s="756"/>
      <c r="LB46" s="756"/>
      <c r="LC46" s="756"/>
      <c r="LD46" s="756"/>
      <c r="LE46" s="756"/>
      <c r="LF46" s="756"/>
      <c r="LG46" s="756"/>
      <c r="LH46" s="756"/>
      <c r="LI46" s="756"/>
      <c r="LJ46" s="756"/>
      <c r="LK46" s="756"/>
      <c r="LL46" s="756"/>
      <c r="LM46" s="756"/>
      <c r="LN46" s="756"/>
      <c r="LO46" s="756"/>
      <c r="LP46" s="756"/>
      <c r="LQ46" s="756"/>
      <c r="LR46" s="756"/>
      <c r="LS46" s="756"/>
      <c r="LT46" s="756"/>
      <c r="LU46" s="756"/>
      <c r="LV46" s="756"/>
      <c r="LW46" s="756"/>
      <c r="LX46" s="756"/>
      <c r="LY46" s="756"/>
      <c r="LZ46" s="756"/>
      <c r="MA46" s="756"/>
      <c r="MB46" s="756"/>
      <c r="MC46" s="756"/>
      <c r="MD46" s="756"/>
      <c r="ME46" s="756"/>
      <c r="MF46" s="756"/>
      <c r="MG46" s="756"/>
      <c r="MH46" s="756"/>
      <c r="MI46" s="756"/>
      <c r="MJ46" s="756"/>
      <c r="MK46" s="756"/>
      <c r="ML46" s="756"/>
      <c r="MM46" s="756"/>
      <c r="MN46" s="756"/>
      <c r="MO46" s="756"/>
      <c r="MP46" s="756"/>
      <c r="MQ46" s="756"/>
      <c r="MR46" s="756"/>
      <c r="MS46" s="756"/>
      <c r="MT46" s="756"/>
      <c r="MU46" s="756"/>
      <c r="MV46" s="756"/>
      <c r="MW46" s="756"/>
      <c r="MX46" s="756"/>
      <c r="MY46" s="756"/>
      <c r="MZ46" s="756"/>
      <c r="NA46" s="756"/>
      <c r="NB46" s="756"/>
      <c r="NC46" s="756"/>
      <c r="ND46" s="756"/>
      <c r="NE46" s="756"/>
      <c r="NF46" s="756"/>
      <c r="NG46" s="756"/>
      <c r="NH46" s="756"/>
      <c r="NI46" s="756"/>
      <c r="NJ46" s="756"/>
      <c r="NK46" s="756"/>
      <c r="NL46" s="756"/>
      <c r="NM46" s="756"/>
      <c r="NN46" s="756"/>
      <c r="NO46" s="756"/>
      <c r="NP46" s="756"/>
      <c r="NQ46" s="756"/>
      <c r="NR46" s="756"/>
      <c r="NS46" s="756"/>
      <c r="NT46" s="756"/>
      <c r="NU46" s="756"/>
      <c r="NV46" s="756"/>
      <c r="NW46" s="756"/>
      <c r="NX46" s="756"/>
      <c r="NY46" s="756"/>
      <c r="NZ46" s="756"/>
      <c r="OA46" s="756"/>
      <c r="OB46" s="756"/>
      <c r="OC46" s="756"/>
      <c r="OD46" s="756"/>
      <c r="OE46" s="756"/>
      <c r="OF46" s="756"/>
      <c r="OG46" s="756"/>
      <c r="OH46" s="756"/>
      <c r="OI46" s="756"/>
      <c r="OJ46" s="756"/>
      <c r="OK46" s="756"/>
      <c r="OL46" s="756"/>
      <c r="OM46" s="756"/>
      <c r="ON46" s="756"/>
      <c r="OO46" s="756"/>
      <c r="OP46" s="756"/>
      <c r="OQ46" s="756"/>
      <c r="OR46" s="756"/>
      <c r="OS46" s="756"/>
      <c r="OT46" s="756"/>
      <c r="OU46" s="756"/>
      <c r="OV46" s="756"/>
      <c r="OW46" s="756"/>
      <c r="OX46" s="756"/>
      <c r="OY46" s="756"/>
      <c r="OZ46" s="756"/>
      <c r="PA46" s="756"/>
      <c r="PB46" s="756"/>
      <c r="PC46" s="756"/>
      <c r="PD46" s="756"/>
      <c r="PE46" s="756"/>
      <c r="PF46" s="756"/>
      <c r="PG46" s="756"/>
      <c r="PH46" s="756"/>
      <c r="PI46" s="756"/>
      <c r="PJ46" s="756"/>
      <c r="PK46" s="756"/>
      <c r="PL46" s="756"/>
      <c r="PM46" s="756"/>
      <c r="PN46" s="756"/>
      <c r="PO46" s="756"/>
      <c r="PP46" s="756"/>
      <c r="PQ46" s="756"/>
      <c r="PR46" s="756"/>
      <c r="PS46" s="756"/>
      <c r="PT46" s="756"/>
      <c r="PU46" s="756"/>
      <c r="PV46" s="756"/>
      <c r="PW46" s="756"/>
      <c r="PX46" s="756"/>
      <c r="PY46" s="756"/>
      <c r="PZ46" s="756"/>
      <c r="QA46" s="756"/>
      <c r="QB46" s="756"/>
      <c r="QC46" s="756"/>
      <c r="QD46" s="756"/>
      <c r="QE46" s="756"/>
      <c r="QF46" s="756"/>
      <c r="QG46" s="756"/>
      <c r="QH46" s="756"/>
      <c r="QI46" s="756"/>
      <c r="QJ46" s="756"/>
      <c r="QK46" s="756"/>
      <c r="QL46" s="756"/>
      <c r="QM46" s="756"/>
      <c r="QN46" s="756"/>
      <c r="QO46" s="756"/>
      <c r="QP46" s="756"/>
      <c r="QQ46" s="756"/>
      <c r="QR46" s="756"/>
      <c r="QS46" s="756"/>
      <c r="QT46" s="756"/>
      <c r="QU46" s="756"/>
      <c r="QV46" s="756"/>
      <c r="QW46" s="756"/>
      <c r="QX46" s="756"/>
      <c r="QY46" s="756"/>
      <c r="QZ46" s="756"/>
      <c r="RA46" s="756"/>
      <c r="RB46" s="756"/>
      <c r="RC46" s="756"/>
      <c r="RD46" s="756"/>
      <c r="RE46" s="756"/>
      <c r="RF46" s="756"/>
      <c r="RG46" s="756"/>
      <c r="RH46" s="756"/>
      <c r="RI46" s="756"/>
      <c r="RJ46" s="756"/>
      <c r="RK46" s="756"/>
      <c r="RL46" s="756"/>
      <c r="RM46" s="756"/>
      <c r="RN46" s="756"/>
      <c r="RO46" s="756"/>
      <c r="RP46" s="756"/>
      <c r="RQ46" s="756"/>
      <c r="RR46" s="756"/>
      <c r="RS46" s="756"/>
      <c r="RT46" s="756"/>
      <c r="RU46" s="756"/>
      <c r="RV46" s="756"/>
      <c r="RW46" s="756"/>
      <c r="RX46" s="756"/>
      <c r="RY46" s="756"/>
      <c r="RZ46" s="756"/>
      <c r="SA46" s="756"/>
      <c r="SB46" s="756"/>
      <c r="SC46" s="756"/>
      <c r="SD46" s="756"/>
      <c r="SE46" s="756"/>
      <c r="SF46" s="756"/>
      <c r="SG46" s="756"/>
      <c r="SH46" s="756"/>
      <c r="SI46" s="756"/>
      <c r="SJ46" s="756"/>
      <c r="SK46" s="756"/>
      <c r="SL46" s="756"/>
      <c r="SM46" s="756"/>
      <c r="SN46" s="756"/>
      <c r="SO46" s="756"/>
      <c r="SP46" s="756"/>
      <c r="SQ46" s="756"/>
      <c r="SR46" s="756"/>
      <c r="SS46" s="756"/>
      <c r="ST46" s="756"/>
      <c r="SU46" s="756"/>
      <c r="SV46" s="756"/>
      <c r="SW46" s="756"/>
      <c r="SX46" s="756"/>
      <c r="SY46" s="756"/>
      <c r="SZ46" s="756"/>
      <c r="TA46" s="756"/>
      <c r="TB46" s="756"/>
      <c r="TC46" s="756"/>
      <c r="TD46" s="756"/>
      <c r="TE46" s="756"/>
      <c r="TF46" s="756"/>
      <c r="TG46" s="756"/>
      <c r="TH46" s="756"/>
      <c r="TI46" s="756"/>
      <c r="TJ46" s="756"/>
      <c r="TK46" s="756"/>
      <c r="TL46" s="756"/>
      <c r="TM46" s="756"/>
      <c r="TN46" s="756"/>
      <c r="TO46" s="756"/>
      <c r="TP46" s="756"/>
      <c r="TQ46" s="756"/>
      <c r="TR46" s="756"/>
      <c r="TS46" s="756"/>
      <c r="TT46" s="756"/>
      <c r="TU46" s="756"/>
      <c r="TV46" s="756"/>
      <c r="TW46" s="756"/>
      <c r="TX46" s="756"/>
      <c r="TY46" s="756"/>
      <c r="TZ46" s="756"/>
      <c r="UA46" s="756"/>
      <c r="UB46" s="756"/>
      <c r="UC46" s="756"/>
      <c r="UD46" s="756"/>
      <c r="UE46" s="756"/>
      <c r="UF46" s="756"/>
      <c r="UG46" s="756"/>
      <c r="UH46" s="756"/>
      <c r="UI46" s="756"/>
      <c r="UJ46" s="756"/>
      <c r="UK46" s="756"/>
      <c r="UL46" s="756"/>
      <c r="UM46" s="756"/>
      <c r="UN46" s="756"/>
      <c r="UO46" s="756"/>
      <c r="UP46" s="756"/>
      <c r="UQ46" s="756"/>
      <c r="UR46" s="756"/>
      <c r="US46" s="756"/>
      <c r="UT46" s="756"/>
      <c r="UU46" s="756"/>
      <c r="UV46" s="756"/>
      <c r="UW46" s="756"/>
      <c r="UX46" s="756"/>
      <c r="UY46" s="756"/>
      <c r="UZ46" s="756"/>
      <c r="VA46" s="756"/>
      <c r="VB46" s="756"/>
      <c r="VC46" s="756"/>
      <c r="VD46" s="756"/>
      <c r="VE46" s="756"/>
      <c r="VF46" s="756"/>
      <c r="VG46" s="756"/>
      <c r="VH46" s="756"/>
      <c r="VI46" s="756"/>
      <c r="VJ46" s="756"/>
      <c r="VK46" s="756"/>
      <c r="VL46" s="756"/>
      <c r="VM46" s="756"/>
      <c r="VN46" s="756"/>
      <c r="VO46" s="756"/>
      <c r="VP46" s="756"/>
      <c r="VQ46" s="756"/>
      <c r="VR46" s="756"/>
      <c r="VS46" s="756"/>
      <c r="VT46" s="756"/>
      <c r="VU46" s="756"/>
      <c r="VV46" s="756"/>
      <c r="VW46" s="756"/>
      <c r="VX46" s="756"/>
      <c r="VY46" s="756"/>
      <c r="VZ46" s="756"/>
      <c r="WA46" s="756"/>
      <c r="WB46" s="756"/>
      <c r="WC46" s="756"/>
      <c r="WD46" s="756"/>
      <c r="WE46" s="756"/>
      <c r="WF46" s="756"/>
      <c r="WG46" s="756"/>
      <c r="WH46" s="756"/>
      <c r="WI46" s="756"/>
      <c r="WJ46" s="756"/>
      <c r="WK46" s="756"/>
      <c r="WL46" s="756"/>
      <c r="WM46" s="756"/>
      <c r="WN46" s="756"/>
      <c r="WO46" s="756"/>
      <c r="WP46" s="756"/>
      <c r="WQ46" s="756"/>
      <c r="WR46" s="756"/>
      <c r="WS46" s="756"/>
      <c r="WT46" s="756"/>
      <c r="WU46" s="756"/>
      <c r="WV46" s="756"/>
      <c r="WW46" s="756"/>
      <c r="WX46" s="756"/>
      <c r="WY46" s="756"/>
      <c r="WZ46" s="756"/>
      <c r="XA46" s="756"/>
      <c r="XB46" s="756"/>
      <c r="XC46" s="756"/>
      <c r="XD46" s="756"/>
      <c r="XE46" s="756"/>
      <c r="XF46" s="756"/>
      <c r="XG46" s="756"/>
      <c r="XH46" s="756"/>
      <c r="XI46" s="756"/>
      <c r="XJ46" s="756"/>
      <c r="XK46" s="756"/>
      <c r="XL46" s="756"/>
      <c r="XM46" s="756"/>
      <c r="XN46" s="756"/>
      <c r="XO46" s="756"/>
      <c r="XP46" s="756"/>
      <c r="XQ46" s="756"/>
      <c r="XR46" s="756"/>
      <c r="XS46" s="756"/>
      <c r="XT46" s="756"/>
      <c r="XU46" s="756"/>
      <c r="XV46" s="756"/>
      <c r="XW46" s="756"/>
      <c r="XX46" s="756"/>
      <c r="XY46" s="756"/>
      <c r="XZ46" s="756"/>
      <c r="YA46" s="756"/>
      <c r="YB46" s="756"/>
      <c r="YC46" s="756"/>
      <c r="YD46" s="756"/>
      <c r="YE46" s="756"/>
      <c r="YF46" s="756"/>
      <c r="YG46" s="756"/>
      <c r="YH46" s="756"/>
      <c r="YI46" s="756"/>
      <c r="YJ46" s="756"/>
      <c r="YK46" s="756"/>
      <c r="YL46" s="756"/>
      <c r="YM46" s="756"/>
      <c r="YN46" s="756"/>
      <c r="YO46" s="756"/>
      <c r="YP46" s="756"/>
      <c r="YQ46" s="756"/>
      <c r="YR46" s="756"/>
      <c r="YS46" s="756"/>
      <c r="YT46" s="756"/>
      <c r="YU46" s="756"/>
      <c r="YV46" s="756"/>
      <c r="YW46" s="756"/>
      <c r="YX46" s="756"/>
      <c r="YY46" s="756"/>
      <c r="YZ46" s="756"/>
      <c r="ZA46" s="756"/>
      <c r="ZB46" s="756"/>
      <c r="ZC46" s="756"/>
      <c r="ZD46" s="756"/>
      <c r="ZE46" s="756"/>
      <c r="ZF46" s="756"/>
      <c r="ZG46" s="756"/>
      <c r="ZH46" s="756"/>
      <c r="ZI46" s="756"/>
      <c r="ZJ46" s="756"/>
      <c r="ZK46" s="756"/>
      <c r="ZL46" s="756"/>
      <c r="ZM46" s="756"/>
      <c r="ZN46" s="756"/>
      <c r="ZO46" s="756"/>
      <c r="ZP46" s="756"/>
      <c r="ZQ46" s="756"/>
      <c r="ZR46" s="756"/>
      <c r="ZS46" s="756"/>
      <c r="ZT46" s="756"/>
      <c r="ZU46" s="756"/>
      <c r="ZV46" s="756"/>
      <c r="ZW46" s="756"/>
      <c r="ZX46" s="756"/>
      <c r="ZY46" s="756"/>
      <c r="ZZ46" s="756"/>
      <c r="AAA46" s="756"/>
      <c r="AAB46" s="756"/>
      <c r="AAC46" s="756"/>
      <c r="AAD46" s="756"/>
      <c r="AAE46" s="756"/>
      <c r="AAF46" s="756"/>
      <c r="AAG46" s="756"/>
      <c r="AAH46" s="756"/>
      <c r="AAI46" s="756"/>
      <c r="AAJ46" s="756"/>
      <c r="AAK46" s="756"/>
      <c r="AAL46" s="756"/>
      <c r="AAM46" s="756"/>
      <c r="AAN46" s="756"/>
      <c r="AAO46" s="756"/>
      <c r="AAP46" s="756"/>
      <c r="AAQ46" s="756"/>
      <c r="AAR46" s="756"/>
      <c r="AAS46" s="756"/>
      <c r="AAT46" s="756"/>
      <c r="AAU46" s="756"/>
      <c r="AAV46" s="756"/>
      <c r="AAW46" s="756"/>
      <c r="AAX46" s="756"/>
      <c r="AAY46" s="756"/>
      <c r="AAZ46" s="756"/>
      <c r="ABA46" s="756"/>
      <c r="ABB46" s="756"/>
      <c r="ABC46" s="756"/>
      <c r="ABD46" s="756"/>
      <c r="ABE46" s="756"/>
      <c r="ABF46" s="756"/>
      <c r="ABG46" s="756"/>
      <c r="ABH46" s="756"/>
      <c r="ABI46" s="756"/>
      <c r="ABJ46" s="756"/>
      <c r="ABK46" s="756"/>
      <c r="ABL46" s="756"/>
      <c r="ABM46" s="756"/>
      <c r="ABN46" s="756"/>
      <c r="ABO46" s="756"/>
      <c r="ABP46" s="756"/>
      <c r="ABQ46" s="756"/>
      <c r="ABR46" s="756"/>
      <c r="ABS46" s="756"/>
      <c r="ABT46" s="756"/>
      <c r="ABU46" s="756"/>
      <c r="ABV46" s="756"/>
      <c r="ABW46" s="756"/>
      <c r="ABX46" s="756"/>
      <c r="ABY46" s="756"/>
      <c r="ABZ46" s="756"/>
      <c r="ACA46" s="756"/>
      <c r="ACB46" s="756"/>
      <c r="ACC46" s="756"/>
      <c r="ACD46" s="756"/>
      <c r="ACE46" s="756"/>
      <c r="ACF46" s="756"/>
      <c r="ACG46" s="756"/>
      <c r="ACH46" s="756"/>
      <c r="ACI46" s="756"/>
      <c r="ACJ46" s="756"/>
      <c r="ACK46" s="756"/>
      <c r="ACL46" s="756"/>
      <c r="ACM46" s="756"/>
      <c r="ACN46" s="756"/>
      <c r="ACO46" s="756"/>
      <c r="ACP46" s="756"/>
      <c r="ACQ46" s="756"/>
      <c r="ACR46" s="756"/>
      <c r="ACS46" s="756"/>
      <c r="ACT46" s="756"/>
      <c r="ACU46" s="756"/>
      <c r="ACV46" s="756"/>
      <c r="ACW46" s="756"/>
      <c r="ACX46" s="756"/>
      <c r="ACY46" s="756"/>
      <c r="ACZ46" s="756"/>
      <c r="ADA46" s="756"/>
      <c r="ADB46" s="756"/>
      <c r="ADC46" s="756"/>
      <c r="ADD46" s="756"/>
      <c r="ADE46" s="756"/>
      <c r="ADF46" s="756"/>
      <c r="ADG46" s="756"/>
      <c r="ADH46" s="756"/>
      <c r="ADI46" s="756"/>
      <c r="ADJ46" s="756"/>
      <c r="ADK46" s="756"/>
      <c r="ADL46" s="756"/>
      <c r="ADM46" s="756"/>
      <c r="ADN46" s="756"/>
      <c r="ADO46" s="756"/>
      <c r="ADP46" s="756"/>
      <c r="ADQ46" s="756"/>
      <c r="ADR46" s="756"/>
      <c r="ADS46" s="756"/>
      <c r="ADT46" s="756"/>
      <c r="ADU46" s="756"/>
      <c r="ADV46" s="756"/>
      <c r="ADW46" s="756"/>
      <c r="ADX46" s="756"/>
      <c r="ADY46" s="756"/>
      <c r="ADZ46" s="756"/>
      <c r="AEA46" s="756"/>
      <c r="AEB46" s="756"/>
      <c r="AEC46" s="756"/>
      <c r="AED46" s="756"/>
      <c r="AEE46" s="756"/>
      <c r="AEF46" s="756"/>
      <c r="AEG46" s="756"/>
      <c r="AEH46" s="756"/>
      <c r="AEI46" s="756"/>
      <c r="AEJ46" s="756"/>
      <c r="AEK46" s="756"/>
      <c r="AEL46" s="756"/>
      <c r="AEM46" s="756"/>
      <c r="AEN46" s="756"/>
      <c r="AEO46" s="756"/>
      <c r="AEP46" s="756"/>
      <c r="AEQ46" s="756"/>
      <c r="AER46" s="756"/>
      <c r="AES46" s="756"/>
      <c r="AET46" s="756"/>
      <c r="AEU46" s="756"/>
      <c r="AEV46" s="756"/>
      <c r="AEW46" s="756"/>
      <c r="AEX46" s="756"/>
      <c r="AEY46" s="756"/>
      <c r="AEZ46" s="756"/>
      <c r="AFA46" s="756"/>
      <c r="AFB46" s="756"/>
      <c r="AFC46" s="756"/>
      <c r="AFD46" s="756"/>
      <c r="AFE46" s="756"/>
      <c r="AFF46" s="756"/>
      <c r="AFG46" s="756"/>
      <c r="AFH46" s="756"/>
      <c r="AFI46" s="756"/>
      <c r="AFJ46" s="756"/>
      <c r="AFK46" s="756"/>
      <c r="AFL46" s="756"/>
      <c r="AFM46" s="756"/>
      <c r="AFN46" s="756"/>
      <c r="AFO46" s="756"/>
      <c r="AFP46" s="756"/>
      <c r="AFQ46" s="756"/>
      <c r="AFR46" s="756"/>
      <c r="AFS46" s="756"/>
      <c r="AFT46" s="756"/>
      <c r="AFU46" s="756"/>
      <c r="AFV46" s="756"/>
      <c r="AFW46" s="756"/>
      <c r="AFX46" s="756"/>
      <c r="AFY46" s="756"/>
      <c r="AFZ46" s="756"/>
      <c r="AGA46" s="756"/>
      <c r="AGB46" s="756"/>
      <c r="AGC46" s="756"/>
      <c r="AGD46" s="756"/>
      <c r="AGE46" s="756"/>
      <c r="AGF46" s="756"/>
      <c r="AGG46" s="756"/>
      <c r="AGH46" s="756"/>
      <c r="AGI46" s="756"/>
      <c r="AGJ46" s="756"/>
      <c r="AGK46" s="756"/>
      <c r="AGL46" s="756"/>
      <c r="AGM46" s="756"/>
      <c r="AGN46" s="756"/>
      <c r="AGO46" s="756"/>
      <c r="AGP46" s="756"/>
      <c r="AGQ46" s="756"/>
      <c r="AGR46" s="756"/>
      <c r="AGS46" s="756"/>
      <c r="AGT46" s="756"/>
      <c r="AGU46" s="756"/>
      <c r="AGV46" s="756"/>
      <c r="AGW46" s="756"/>
      <c r="AGX46" s="756"/>
      <c r="AGY46" s="756"/>
      <c r="AGZ46" s="756"/>
      <c r="AHA46" s="756"/>
      <c r="AHB46" s="756"/>
      <c r="AHC46" s="756"/>
      <c r="AHD46" s="756"/>
      <c r="AHE46" s="756"/>
      <c r="AHF46" s="756"/>
      <c r="AHG46" s="756"/>
      <c r="AHH46" s="756"/>
      <c r="AHI46" s="756"/>
      <c r="AHJ46" s="756"/>
      <c r="AHK46" s="756"/>
      <c r="AHL46" s="756"/>
      <c r="AHM46" s="756"/>
      <c r="AHN46" s="756"/>
      <c r="AHO46" s="756"/>
      <c r="AHP46" s="756"/>
      <c r="AHQ46" s="756"/>
      <c r="AHR46" s="756"/>
      <c r="AHS46" s="756"/>
      <c r="AHT46" s="756"/>
      <c r="AHU46" s="756"/>
      <c r="AHV46" s="756"/>
      <c r="AHW46" s="756"/>
      <c r="AHX46" s="756"/>
      <c r="AHY46" s="756"/>
      <c r="AHZ46" s="756"/>
      <c r="AIA46" s="756"/>
      <c r="AIB46" s="756"/>
      <c r="AIC46" s="756"/>
      <c r="AID46" s="756"/>
      <c r="AIE46" s="756"/>
      <c r="AIF46" s="756"/>
      <c r="AIG46" s="756"/>
      <c r="AIH46" s="756"/>
      <c r="AII46" s="756"/>
      <c r="AIJ46" s="756"/>
      <c r="AIK46" s="756"/>
      <c r="AIL46" s="756"/>
      <c r="AIM46" s="756"/>
      <c r="AIN46" s="756"/>
      <c r="AIO46" s="756"/>
      <c r="AIP46" s="756"/>
      <c r="AIQ46" s="756"/>
      <c r="AIR46" s="756"/>
      <c r="AIS46" s="756"/>
      <c r="AIT46" s="756"/>
      <c r="AIU46" s="756"/>
      <c r="AIV46" s="756"/>
      <c r="AIW46" s="756"/>
      <c r="AIX46" s="756"/>
      <c r="AIY46" s="756"/>
      <c r="AIZ46" s="756"/>
      <c r="AJA46" s="756"/>
      <c r="AJB46" s="756"/>
      <c r="AJC46" s="756"/>
      <c r="AJD46" s="756"/>
      <c r="AJE46" s="756"/>
      <c r="AJF46" s="756"/>
      <c r="AJG46" s="756"/>
      <c r="AJH46" s="756"/>
      <c r="AJI46" s="756"/>
      <c r="AJJ46" s="756"/>
      <c r="AJK46" s="756"/>
      <c r="AJL46" s="756"/>
      <c r="AJM46" s="756"/>
      <c r="AJN46" s="756"/>
      <c r="AJO46" s="756"/>
      <c r="AJP46" s="756"/>
      <c r="AJQ46" s="756"/>
      <c r="AJR46" s="756"/>
      <c r="AJS46" s="756"/>
      <c r="AJT46" s="756"/>
      <c r="AJU46" s="756"/>
      <c r="AJV46" s="756"/>
      <c r="AJW46" s="756"/>
      <c r="AJX46" s="756"/>
      <c r="AJY46" s="756"/>
      <c r="AJZ46" s="756"/>
      <c r="AKA46" s="756"/>
      <c r="AKB46" s="756"/>
      <c r="AKC46" s="756"/>
      <c r="AKD46" s="756"/>
      <c r="AKE46" s="756"/>
      <c r="AKF46" s="756"/>
      <c r="AKG46" s="756"/>
      <c r="AKH46" s="756"/>
      <c r="AKI46" s="756"/>
      <c r="AKJ46" s="756"/>
      <c r="AKK46" s="756"/>
      <c r="AKL46" s="756"/>
      <c r="AKM46" s="756"/>
      <c r="AKN46" s="756"/>
      <c r="AKO46" s="756"/>
      <c r="AKP46" s="756"/>
      <c r="AKQ46" s="756"/>
      <c r="AKR46" s="756"/>
      <c r="AKS46" s="756"/>
      <c r="AKT46" s="756"/>
      <c r="AKU46" s="756"/>
      <c r="AKV46" s="756"/>
      <c r="AKW46" s="756"/>
      <c r="AKX46" s="756"/>
      <c r="AKY46" s="756"/>
      <c r="AKZ46" s="756"/>
      <c r="ALA46" s="756"/>
      <c r="ALB46" s="756"/>
      <c r="ALC46" s="756"/>
      <c r="ALD46" s="756"/>
      <c r="ALE46" s="756"/>
      <c r="ALF46" s="756"/>
      <c r="ALG46" s="756"/>
      <c r="ALH46" s="756"/>
      <c r="ALI46" s="756"/>
      <c r="ALJ46" s="756"/>
      <c r="ALK46" s="756"/>
      <c r="ALL46" s="756"/>
      <c r="ALM46" s="756"/>
      <c r="ALN46" s="756"/>
      <c r="ALO46" s="756"/>
      <c r="ALP46" s="756"/>
      <c r="ALQ46" s="756"/>
      <c r="ALR46" s="756"/>
      <c r="ALS46" s="756"/>
      <c r="ALT46" s="756"/>
      <c r="ALU46" s="756"/>
      <c r="ALV46" s="756"/>
      <c r="ALW46" s="756"/>
      <c r="ALX46" s="756"/>
      <c r="ALY46" s="756"/>
      <c r="ALZ46" s="756"/>
      <c r="AMA46" s="756"/>
      <c r="AMB46" s="756"/>
      <c r="AMC46" s="756"/>
      <c r="AMD46" s="756"/>
      <c r="AME46" s="756"/>
      <c r="AMF46" s="756"/>
      <c r="AMG46" s="756"/>
      <c r="AMH46" s="756"/>
      <c r="AMI46" s="756"/>
      <c r="AMJ46" s="756"/>
      <c r="AMK46" s="756"/>
      <c r="AML46" s="756"/>
      <c r="AMM46" s="756"/>
      <c r="AMN46" s="756"/>
      <c r="AMO46" s="756"/>
      <c r="AMP46" s="756"/>
      <c r="AMQ46" s="756"/>
      <c r="AMR46" s="756"/>
      <c r="AMS46" s="756"/>
      <c r="AMT46" s="756"/>
      <c r="AMU46" s="756"/>
      <c r="AMV46" s="756"/>
      <c r="AMW46" s="756"/>
      <c r="AMX46" s="756"/>
      <c r="AMY46" s="756"/>
      <c r="AMZ46" s="756"/>
      <c r="ANA46" s="756"/>
      <c r="ANB46" s="756"/>
      <c r="ANC46" s="756"/>
      <c r="AND46" s="756"/>
      <c r="ANE46" s="756"/>
      <c r="ANF46" s="756"/>
      <c r="ANG46" s="756"/>
      <c r="ANH46" s="756"/>
      <c r="ANI46" s="756"/>
      <c r="ANJ46" s="756"/>
      <c r="ANK46" s="756"/>
      <c r="ANL46" s="756"/>
      <c r="ANM46" s="756"/>
      <c r="ANN46" s="756"/>
      <c r="ANO46" s="756"/>
      <c r="ANP46" s="756"/>
      <c r="ANQ46" s="756"/>
      <c r="ANR46" s="756"/>
      <c r="ANS46" s="756"/>
      <c r="ANT46" s="756"/>
      <c r="ANU46" s="756"/>
      <c r="ANV46" s="756"/>
      <c r="ANW46" s="756"/>
      <c r="ANX46" s="756"/>
      <c r="ANY46" s="756"/>
      <c r="ANZ46" s="756"/>
      <c r="AOA46" s="756"/>
      <c r="AOB46" s="756"/>
      <c r="AOC46" s="756"/>
      <c r="AOD46" s="756"/>
      <c r="AOE46" s="756"/>
      <c r="AOF46" s="756"/>
      <c r="AOG46" s="756"/>
      <c r="AOH46" s="756"/>
      <c r="AOI46" s="756"/>
      <c r="AOJ46" s="756"/>
      <c r="AOK46" s="756"/>
      <c r="AOL46" s="756"/>
      <c r="AOM46" s="756"/>
      <c r="AON46" s="756"/>
      <c r="AOO46" s="756"/>
      <c r="AOP46" s="756"/>
      <c r="AOQ46" s="756"/>
      <c r="AOR46" s="756"/>
      <c r="AOS46" s="756"/>
      <c r="AOT46" s="756"/>
      <c r="AOU46" s="756"/>
      <c r="AOV46" s="756"/>
      <c r="AOW46" s="756"/>
      <c r="AOX46" s="756"/>
      <c r="AOY46" s="756"/>
      <c r="AOZ46" s="756"/>
      <c r="APA46" s="756"/>
      <c r="APB46" s="756"/>
      <c r="APC46" s="756"/>
      <c r="APD46" s="756"/>
      <c r="APE46" s="756"/>
      <c r="APF46" s="756"/>
      <c r="APG46" s="756"/>
      <c r="APH46" s="756"/>
      <c r="API46" s="756"/>
      <c r="APJ46" s="756"/>
      <c r="APK46" s="756"/>
      <c r="APL46" s="756"/>
      <c r="APM46" s="756"/>
      <c r="APN46" s="756"/>
      <c r="APO46" s="756"/>
      <c r="APP46" s="756"/>
      <c r="APQ46" s="756"/>
      <c r="APR46" s="756"/>
      <c r="APS46" s="756"/>
      <c r="APT46" s="756"/>
      <c r="APU46" s="756"/>
      <c r="APV46" s="756"/>
      <c r="APW46" s="756"/>
      <c r="APX46" s="756"/>
      <c r="APY46" s="756"/>
      <c r="APZ46" s="756"/>
      <c r="AQA46" s="756"/>
      <c r="AQB46" s="756"/>
      <c r="AQC46" s="756"/>
      <c r="AQD46" s="756"/>
      <c r="AQE46" s="756"/>
      <c r="AQF46" s="756"/>
      <c r="AQG46" s="756"/>
      <c r="AQH46" s="756"/>
      <c r="AQI46" s="756"/>
      <c r="AQJ46" s="756"/>
      <c r="AQK46" s="756"/>
      <c r="AQL46" s="756"/>
      <c r="AQM46" s="756"/>
      <c r="AQN46" s="756"/>
      <c r="AQO46" s="756"/>
      <c r="AQP46" s="756"/>
      <c r="AQQ46" s="756"/>
      <c r="AQR46" s="756"/>
      <c r="AQS46" s="756"/>
      <c r="AQT46" s="756"/>
      <c r="AQU46" s="756"/>
      <c r="AQV46" s="756"/>
      <c r="AQW46" s="756"/>
      <c r="AQX46" s="756"/>
      <c r="AQY46" s="756"/>
      <c r="AQZ46" s="756"/>
      <c r="ARA46" s="756"/>
      <c r="ARB46" s="756"/>
      <c r="ARC46" s="756"/>
      <c r="ARD46" s="756"/>
      <c r="ARE46" s="756"/>
      <c r="ARF46" s="756"/>
      <c r="ARG46" s="756"/>
      <c r="ARH46" s="756"/>
      <c r="ARI46" s="756"/>
      <c r="ARJ46" s="756"/>
      <c r="ARK46" s="756"/>
      <c r="ARL46" s="756"/>
      <c r="ARM46" s="756"/>
      <c r="ARN46" s="756"/>
      <c r="ARO46" s="756"/>
      <c r="ARP46" s="756"/>
      <c r="ARQ46" s="756"/>
      <c r="ARR46" s="756"/>
      <c r="ARS46" s="756"/>
      <c r="ART46" s="756"/>
      <c r="ARU46" s="756"/>
      <c r="ARV46" s="756"/>
      <c r="ARW46" s="756"/>
      <c r="ARX46" s="756"/>
      <c r="ARY46" s="756"/>
      <c r="ARZ46" s="756"/>
      <c r="ASA46" s="756"/>
      <c r="ASB46" s="756"/>
      <c r="ASC46" s="756"/>
      <c r="ASD46" s="756"/>
      <c r="ASE46" s="756"/>
      <c r="ASF46" s="756"/>
      <c r="ASG46" s="756"/>
      <c r="ASH46" s="756"/>
      <c r="ASI46" s="756"/>
      <c r="ASJ46" s="756"/>
      <c r="ASK46" s="756"/>
      <c r="ASL46" s="756"/>
      <c r="ASM46" s="756"/>
      <c r="ASN46" s="756"/>
      <c r="ASO46" s="756"/>
      <c r="ASP46" s="756"/>
      <c r="ASQ46" s="756"/>
      <c r="ASR46" s="756"/>
      <c r="ASS46" s="756"/>
      <c r="AST46" s="756"/>
      <c r="ASU46" s="756"/>
      <c r="ASV46" s="756"/>
      <c r="ASW46" s="756"/>
      <c r="ASX46" s="756"/>
      <c r="ASY46" s="756"/>
      <c r="ASZ46" s="756"/>
      <c r="ATA46" s="756"/>
      <c r="ATB46" s="756"/>
      <c r="ATC46" s="756"/>
      <c r="ATD46" s="756"/>
      <c r="ATE46" s="756"/>
      <c r="ATF46" s="756"/>
      <c r="ATG46" s="756"/>
      <c r="ATH46" s="756"/>
      <c r="ATI46" s="756"/>
      <c r="ATJ46" s="756"/>
      <c r="ATK46" s="756"/>
      <c r="ATL46" s="756"/>
      <c r="ATM46" s="756"/>
      <c r="ATN46" s="756"/>
      <c r="ATO46" s="756"/>
      <c r="ATP46" s="756"/>
      <c r="ATQ46" s="756"/>
      <c r="ATR46" s="756"/>
      <c r="ATS46" s="756"/>
      <c r="ATT46" s="756"/>
      <c r="ATU46" s="756"/>
      <c r="ATV46" s="756"/>
      <c r="ATW46" s="756"/>
      <c r="ATX46" s="756"/>
      <c r="ATY46" s="756"/>
      <c r="ATZ46" s="756"/>
      <c r="AUA46" s="756"/>
      <c r="AUB46" s="756"/>
      <c r="AUC46" s="756"/>
      <c r="AUD46" s="756"/>
      <c r="AUE46" s="756"/>
      <c r="AUF46" s="756"/>
      <c r="AUG46" s="756"/>
      <c r="AUH46" s="756"/>
      <c r="AUI46" s="756"/>
      <c r="AUJ46" s="756"/>
      <c r="AUK46" s="756"/>
      <c r="AUL46" s="756"/>
      <c r="AUM46" s="756"/>
      <c r="AUN46" s="756"/>
      <c r="AUO46" s="756"/>
      <c r="AUP46" s="756"/>
      <c r="AUQ46" s="756"/>
      <c r="AUR46" s="756"/>
      <c r="AUS46" s="756"/>
      <c r="AUT46" s="756"/>
      <c r="AUU46" s="756"/>
      <c r="AUV46" s="756"/>
      <c r="AUW46" s="756"/>
      <c r="AUX46" s="756"/>
      <c r="AUY46" s="756"/>
      <c r="AUZ46" s="756"/>
      <c r="AVA46" s="756"/>
      <c r="AVB46" s="756"/>
      <c r="AVC46" s="756"/>
      <c r="AVD46" s="756"/>
      <c r="AVE46" s="756"/>
      <c r="AVF46" s="756"/>
      <c r="AVG46" s="756"/>
      <c r="AVH46" s="756"/>
      <c r="AVI46" s="756"/>
      <c r="AVJ46" s="756"/>
      <c r="AVK46" s="756"/>
      <c r="AVL46" s="756"/>
      <c r="AVM46" s="756"/>
      <c r="AVN46" s="756"/>
      <c r="AVO46" s="756"/>
      <c r="AVP46" s="756"/>
      <c r="AVQ46" s="756"/>
      <c r="AVR46" s="756"/>
      <c r="AVS46" s="756"/>
      <c r="AVT46" s="756"/>
      <c r="AVU46" s="756"/>
      <c r="AVV46" s="756"/>
      <c r="AVW46" s="756"/>
      <c r="AVX46" s="756"/>
      <c r="AVY46" s="756"/>
      <c r="AVZ46" s="756"/>
      <c r="AWA46" s="756"/>
      <c r="AWB46" s="756"/>
      <c r="AWC46" s="756"/>
      <c r="AWD46" s="756"/>
      <c r="AWE46" s="756"/>
      <c r="AWF46" s="756"/>
      <c r="AWG46" s="756"/>
      <c r="AWH46" s="756"/>
      <c r="AWI46" s="756"/>
      <c r="AWJ46" s="756"/>
      <c r="AWK46" s="756"/>
      <c r="AWL46" s="756"/>
      <c r="AWM46" s="756"/>
      <c r="AWN46" s="756"/>
      <c r="AWO46" s="756"/>
      <c r="AWP46" s="756"/>
      <c r="AWQ46" s="756"/>
      <c r="AWR46" s="756"/>
      <c r="AWS46" s="756"/>
      <c r="AWT46" s="756"/>
      <c r="AWU46" s="756"/>
      <c r="AWV46" s="756"/>
      <c r="AWW46" s="756"/>
      <c r="AWX46" s="756"/>
      <c r="AWY46" s="756"/>
      <c r="AWZ46" s="756"/>
      <c r="AXA46" s="756"/>
      <c r="AXB46" s="756"/>
      <c r="AXC46" s="756"/>
      <c r="AXD46" s="756"/>
      <c r="AXE46" s="756"/>
      <c r="AXF46" s="756"/>
      <c r="AXG46" s="756"/>
      <c r="AXH46" s="756"/>
      <c r="AXI46" s="756"/>
      <c r="AXJ46" s="756"/>
      <c r="AXK46" s="756"/>
      <c r="AXL46" s="756"/>
      <c r="AXM46" s="756"/>
      <c r="AXN46" s="756"/>
      <c r="AXO46" s="756"/>
      <c r="AXP46" s="756"/>
      <c r="AXQ46" s="756"/>
      <c r="AXR46" s="756"/>
      <c r="AXS46" s="756"/>
      <c r="AXT46" s="756"/>
      <c r="AXU46" s="756"/>
      <c r="AXV46" s="756"/>
      <c r="AXW46" s="756"/>
      <c r="AXX46" s="756"/>
      <c r="AXY46" s="756"/>
      <c r="AXZ46" s="756"/>
      <c r="AYA46" s="756"/>
      <c r="AYB46" s="756"/>
      <c r="AYC46" s="756"/>
      <c r="AYD46" s="756"/>
      <c r="AYE46" s="756"/>
      <c r="AYF46" s="756"/>
      <c r="AYG46" s="756"/>
      <c r="AYH46" s="756"/>
      <c r="AYI46" s="756"/>
      <c r="AYJ46" s="756"/>
      <c r="AYK46" s="756"/>
      <c r="AYL46" s="756"/>
      <c r="AYM46" s="756"/>
      <c r="AYN46" s="756"/>
      <c r="AYO46" s="756"/>
      <c r="AYP46" s="756"/>
      <c r="AYQ46" s="756"/>
      <c r="AYR46" s="756"/>
      <c r="AYS46" s="756"/>
      <c r="AYT46" s="756"/>
      <c r="AYU46" s="756"/>
      <c r="AYV46" s="756"/>
      <c r="AYW46" s="756"/>
      <c r="AYX46" s="756"/>
      <c r="AYY46" s="756"/>
      <c r="AYZ46" s="756"/>
      <c r="AZA46" s="756"/>
      <c r="AZB46" s="756"/>
      <c r="AZC46" s="756"/>
      <c r="AZD46" s="756"/>
      <c r="AZE46" s="756"/>
      <c r="AZF46" s="756"/>
      <c r="AZG46" s="756"/>
      <c r="AZH46" s="756"/>
      <c r="AZI46" s="756"/>
      <c r="AZJ46" s="756"/>
      <c r="AZK46" s="756"/>
      <c r="AZL46" s="756"/>
      <c r="AZM46" s="756"/>
      <c r="AZN46" s="756"/>
      <c r="AZO46" s="756"/>
      <c r="AZP46" s="756"/>
      <c r="AZQ46" s="756"/>
      <c r="AZR46" s="756"/>
      <c r="AZS46" s="756"/>
      <c r="AZT46" s="756"/>
      <c r="AZU46" s="756"/>
      <c r="AZV46" s="756"/>
      <c r="AZW46" s="756"/>
      <c r="AZX46" s="756"/>
      <c r="AZY46" s="756"/>
      <c r="AZZ46" s="756"/>
      <c r="BAA46" s="756"/>
      <c r="BAB46" s="756"/>
      <c r="BAC46" s="756"/>
      <c r="BAD46" s="756"/>
      <c r="BAE46" s="756"/>
      <c r="BAF46" s="756"/>
      <c r="BAG46" s="756"/>
      <c r="BAH46" s="756"/>
      <c r="BAI46" s="756"/>
      <c r="BAJ46" s="756"/>
      <c r="BAK46" s="756"/>
      <c r="BAL46" s="756"/>
      <c r="BAM46" s="756"/>
      <c r="BAN46" s="756"/>
      <c r="BAO46" s="756"/>
      <c r="BAP46" s="756"/>
      <c r="BAQ46" s="756"/>
      <c r="BAR46" s="756"/>
      <c r="BAS46" s="756"/>
      <c r="BAT46" s="756"/>
      <c r="BAU46" s="756"/>
      <c r="BAV46" s="756"/>
      <c r="BAW46" s="756"/>
      <c r="BAX46" s="756"/>
      <c r="BAY46" s="756"/>
      <c r="BAZ46" s="756"/>
      <c r="BBA46" s="756"/>
      <c r="BBB46" s="756"/>
      <c r="BBC46" s="756"/>
      <c r="BBD46" s="756"/>
      <c r="BBE46" s="756"/>
      <c r="BBF46" s="756"/>
      <c r="BBG46" s="756"/>
      <c r="BBH46" s="756"/>
      <c r="BBI46" s="756"/>
      <c r="BBJ46" s="756"/>
      <c r="BBK46" s="756"/>
      <c r="BBL46" s="756"/>
      <c r="BBM46" s="756"/>
      <c r="BBN46" s="756"/>
      <c r="BBO46" s="756"/>
      <c r="BBP46" s="756"/>
      <c r="BBQ46" s="756"/>
      <c r="BBR46" s="756"/>
      <c r="BBS46" s="756"/>
      <c r="BBT46" s="756"/>
      <c r="BBU46" s="756"/>
      <c r="BBV46" s="756"/>
      <c r="BBW46" s="756"/>
      <c r="BBX46" s="756"/>
      <c r="BBY46" s="756"/>
      <c r="BBZ46" s="756"/>
      <c r="BCA46" s="756"/>
      <c r="BCB46" s="756"/>
      <c r="BCC46" s="756"/>
      <c r="BCD46" s="756"/>
      <c r="BCE46" s="756"/>
      <c r="BCF46" s="756"/>
      <c r="BCG46" s="756"/>
      <c r="BCH46" s="756"/>
      <c r="BCI46" s="756"/>
      <c r="BCJ46" s="756"/>
      <c r="BCK46" s="756"/>
      <c r="BCL46" s="756"/>
      <c r="BCM46" s="756"/>
      <c r="BCN46" s="756"/>
      <c r="BCO46" s="756"/>
      <c r="BCP46" s="756"/>
      <c r="BCQ46" s="756"/>
      <c r="BCR46" s="756"/>
      <c r="BCS46" s="756"/>
      <c r="BCT46" s="756"/>
      <c r="BCU46" s="756"/>
      <c r="BCV46" s="756"/>
      <c r="BCW46" s="756"/>
      <c r="BCX46" s="756"/>
      <c r="BCY46" s="756"/>
      <c r="BCZ46" s="756"/>
      <c r="BDA46" s="756"/>
      <c r="BDB46" s="756"/>
      <c r="BDC46" s="756"/>
      <c r="BDD46" s="756"/>
      <c r="BDE46" s="756"/>
      <c r="BDF46" s="756"/>
      <c r="BDG46" s="756"/>
      <c r="BDH46" s="756"/>
      <c r="BDI46" s="756"/>
      <c r="BDJ46" s="756"/>
      <c r="BDK46" s="756"/>
      <c r="BDL46" s="756"/>
      <c r="BDM46" s="756"/>
      <c r="BDN46" s="756"/>
      <c r="BDO46" s="756"/>
      <c r="BDP46" s="756"/>
      <c r="BDQ46" s="756"/>
      <c r="BDR46" s="756"/>
      <c r="BDS46" s="756"/>
      <c r="BDT46" s="756"/>
      <c r="BDU46" s="756"/>
      <c r="BDV46" s="756"/>
      <c r="BDW46" s="756"/>
      <c r="BDX46" s="756"/>
      <c r="BDY46" s="756"/>
      <c r="BDZ46" s="756"/>
      <c r="BEA46" s="756"/>
      <c r="BEB46" s="756"/>
      <c r="BEC46" s="756"/>
      <c r="BED46" s="756"/>
      <c r="BEE46" s="756"/>
      <c r="BEF46" s="756"/>
      <c r="BEG46" s="756"/>
      <c r="BEH46" s="756"/>
      <c r="BEI46" s="756"/>
      <c r="BEJ46" s="756"/>
      <c r="BEK46" s="756"/>
      <c r="BEL46" s="756"/>
      <c r="BEM46" s="756"/>
      <c r="BEN46" s="756"/>
      <c r="BEO46" s="756"/>
      <c r="BEP46" s="756"/>
      <c r="BEQ46" s="756"/>
      <c r="BER46" s="756"/>
      <c r="BES46" s="756"/>
      <c r="BET46" s="756"/>
      <c r="BEU46" s="756"/>
      <c r="BEV46" s="756"/>
      <c r="BEW46" s="756"/>
      <c r="BEX46" s="756"/>
      <c r="BEY46" s="756"/>
      <c r="BEZ46" s="756"/>
      <c r="BFA46" s="756"/>
      <c r="BFB46" s="756"/>
      <c r="BFC46" s="756"/>
      <c r="BFD46" s="756"/>
      <c r="BFE46" s="756"/>
      <c r="BFF46" s="756"/>
      <c r="BFG46" s="756"/>
      <c r="BFH46" s="756"/>
      <c r="BFI46" s="756"/>
      <c r="BFJ46" s="756"/>
      <c r="BFK46" s="756"/>
      <c r="BFL46" s="756"/>
      <c r="BFM46" s="756"/>
      <c r="BFN46" s="756"/>
      <c r="BFO46" s="756"/>
      <c r="BFP46" s="756"/>
      <c r="BFQ46" s="756"/>
      <c r="BFR46" s="756"/>
      <c r="BFS46" s="756"/>
      <c r="BFT46" s="756"/>
      <c r="BFU46" s="756"/>
      <c r="BFV46" s="756"/>
      <c r="BFW46" s="756"/>
      <c r="BFX46" s="756"/>
      <c r="BFY46" s="756"/>
      <c r="BFZ46" s="756"/>
      <c r="BGA46" s="756"/>
      <c r="BGB46" s="756"/>
      <c r="BGC46" s="756"/>
      <c r="BGD46" s="756"/>
      <c r="BGE46" s="756"/>
      <c r="BGF46" s="756"/>
      <c r="BGG46" s="756"/>
      <c r="BGH46" s="756"/>
      <c r="BGI46" s="756"/>
      <c r="BGJ46" s="756"/>
      <c r="BGK46" s="756"/>
      <c r="BGL46" s="756"/>
      <c r="BGM46" s="756"/>
      <c r="BGN46" s="756"/>
      <c r="BGO46" s="756"/>
      <c r="BGP46" s="756"/>
      <c r="BGQ46" s="756"/>
      <c r="BGR46" s="756"/>
      <c r="BGS46" s="756"/>
      <c r="BGT46" s="756"/>
      <c r="BGU46" s="756"/>
      <c r="BGV46" s="756"/>
      <c r="BGW46" s="756"/>
      <c r="BGX46" s="756"/>
      <c r="BGY46" s="756"/>
      <c r="BGZ46" s="756"/>
      <c r="BHA46" s="756"/>
      <c r="BHB46" s="756"/>
      <c r="BHC46" s="756"/>
      <c r="BHD46" s="756"/>
      <c r="BHE46" s="756"/>
      <c r="BHF46" s="756"/>
      <c r="BHG46" s="756"/>
      <c r="BHH46" s="756"/>
      <c r="BHI46" s="756"/>
      <c r="BHJ46" s="756"/>
      <c r="BHK46" s="756"/>
      <c r="BHL46" s="756"/>
      <c r="BHM46" s="756"/>
      <c r="BHN46" s="756"/>
      <c r="BHO46" s="756"/>
      <c r="BHP46" s="756"/>
      <c r="BHQ46" s="756"/>
      <c r="BHR46" s="756"/>
      <c r="BHS46" s="756"/>
      <c r="BHT46" s="756"/>
      <c r="BHU46" s="756"/>
      <c r="BHV46" s="756"/>
      <c r="BHW46" s="756"/>
      <c r="BHX46" s="756"/>
      <c r="BHY46" s="756"/>
      <c r="BHZ46" s="756"/>
      <c r="BIA46" s="756"/>
      <c r="BIB46" s="756"/>
      <c r="BIC46" s="756"/>
      <c r="BID46" s="756"/>
      <c r="BIE46" s="756"/>
      <c r="BIF46" s="756"/>
      <c r="BIG46" s="756"/>
      <c r="BIH46" s="756"/>
      <c r="BII46" s="756"/>
      <c r="BIJ46" s="756"/>
      <c r="BIK46" s="756"/>
      <c r="BIL46" s="756"/>
      <c r="BIM46" s="756"/>
      <c r="BIN46" s="756"/>
      <c r="BIO46" s="756"/>
      <c r="BIP46" s="756"/>
      <c r="BIQ46" s="756"/>
      <c r="BIR46" s="756"/>
      <c r="BIS46" s="756"/>
      <c r="BIT46" s="756"/>
      <c r="BIU46" s="756"/>
      <c r="BIV46" s="756"/>
      <c r="BIW46" s="756"/>
      <c r="BIX46" s="756"/>
      <c r="BIY46" s="756"/>
      <c r="BIZ46" s="756"/>
      <c r="BJA46" s="756"/>
      <c r="BJB46" s="756"/>
      <c r="BJC46" s="756"/>
      <c r="BJD46" s="756"/>
      <c r="BJE46" s="756"/>
      <c r="BJF46" s="756"/>
      <c r="BJG46" s="756"/>
      <c r="BJH46" s="756"/>
      <c r="BJI46" s="756"/>
      <c r="BJJ46" s="756"/>
      <c r="BJK46" s="756"/>
      <c r="BJL46" s="756"/>
      <c r="BJM46" s="756"/>
      <c r="BJN46" s="756"/>
      <c r="BJO46" s="756"/>
      <c r="BJP46" s="756"/>
      <c r="BJQ46" s="756"/>
      <c r="BJR46" s="756"/>
      <c r="BJS46" s="756"/>
      <c r="BJT46" s="756"/>
      <c r="BJU46" s="756"/>
      <c r="BJV46" s="756"/>
      <c r="BJW46" s="756"/>
      <c r="BJX46" s="756"/>
      <c r="BJY46" s="756"/>
      <c r="BJZ46" s="756"/>
      <c r="BKA46" s="756"/>
      <c r="BKB46" s="756"/>
      <c r="BKC46" s="756"/>
      <c r="BKD46" s="756"/>
      <c r="BKE46" s="756"/>
      <c r="BKF46" s="756"/>
      <c r="BKG46" s="756"/>
      <c r="BKH46" s="756"/>
      <c r="BKI46" s="756"/>
      <c r="BKJ46" s="756"/>
      <c r="BKK46" s="756"/>
      <c r="BKL46" s="756"/>
      <c r="BKM46" s="756"/>
      <c r="BKN46" s="756"/>
      <c r="BKO46" s="756"/>
      <c r="BKP46" s="756"/>
      <c r="BKQ46" s="756"/>
      <c r="BKR46" s="756"/>
      <c r="BKS46" s="756"/>
      <c r="BKT46" s="756"/>
      <c r="BKU46" s="756"/>
      <c r="BKV46" s="756"/>
      <c r="BKW46" s="756"/>
      <c r="BKX46" s="756"/>
      <c r="BKY46" s="756"/>
      <c r="BKZ46" s="756"/>
      <c r="BLA46" s="756"/>
      <c r="BLB46" s="756"/>
      <c r="BLC46" s="756"/>
      <c r="BLD46" s="756"/>
      <c r="BLE46" s="756"/>
      <c r="BLF46" s="756"/>
      <c r="BLG46" s="756"/>
      <c r="BLH46" s="756"/>
      <c r="BLI46" s="756"/>
      <c r="BLJ46" s="756"/>
      <c r="BLK46" s="756"/>
      <c r="BLL46" s="756"/>
      <c r="BLM46" s="756"/>
      <c r="BLN46" s="756"/>
      <c r="BLO46" s="756"/>
      <c r="BLP46" s="756"/>
      <c r="BLQ46" s="756"/>
      <c r="BLR46" s="756"/>
      <c r="BLS46" s="756"/>
      <c r="BLT46" s="756"/>
      <c r="BLU46" s="756"/>
      <c r="BLV46" s="756"/>
      <c r="BLW46" s="756"/>
      <c r="BLX46" s="756"/>
      <c r="BLY46" s="756"/>
      <c r="BLZ46" s="756"/>
      <c r="BMA46" s="756"/>
      <c r="BMB46" s="756"/>
      <c r="BMC46" s="756"/>
      <c r="BMD46" s="756"/>
      <c r="BME46" s="756"/>
      <c r="BMF46" s="756"/>
      <c r="BMG46" s="756"/>
      <c r="BMH46" s="756"/>
      <c r="BMI46" s="756"/>
      <c r="BMJ46" s="756"/>
      <c r="BMK46" s="756"/>
      <c r="BML46" s="756"/>
      <c r="BMM46" s="756"/>
      <c r="BMN46" s="756"/>
      <c r="BMO46" s="756"/>
      <c r="BMP46" s="756"/>
      <c r="BMQ46" s="756"/>
      <c r="BMR46" s="756"/>
      <c r="BMS46" s="756"/>
      <c r="BMT46" s="756"/>
      <c r="BMU46" s="756"/>
      <c r="BMV46" s="756"/>
      <c r="BMW46" s="756"/>
      <c r="BMX46" s="756"/>
      <c r="BMY46" s="756"/>
      <c r="BMZ46" s="756"/>
      <c r="BNA46" s="756"/>
      <c r="BNB46" s="756"/>
      <c r="BNC46" s="756"/>
      <c r="BND46" s="756"/>
      <c r="BNE46" s="756"/>
      <c r="BNF46" s="756"/>
      <c r="BNG46" s="756"/>
      <c r="BNH46" s="756"/>
      <c r="BNI46" s="756"/>
      <c r="BNJ46" s="756"/>
      <c r="BNK46" s="756"/>
      <c r="BNL46" s="756"/>
      <c r="BNM46" s="756"/>
      <c r="BNN46" s="756"/>
      <c r="BNO46" s="756"/>
      <c r="BNP46" s="756"/>
      <c r="BNQ46" s="756"/>
      <c r="BNR46" s="756"/>
      <c r="BNS46" s="756"/>
      <c r="BNT46" s="756"/>
      <c r="BNU46" s="756"/>
      <c r="BNV46" s="756"/>
      <c r="BNW46" s="756"/>
      <c r="BNX46" s="756"/>
      <c r="BNY46" s="756"/>
      <c r="BNZ46" s="756"/>
      <c r="BOA46" s="756"/>
      <c r="BOB46" s="756"/>
      <c r="BOC46" s="756"/>
      <c r="BOD46" s="756"/>
      <c r="BOE46" s="756"/>
      <c r="BOF46" s="756"/>
      <c r="BOG46" s="756"/>
      <c r="BOH46" s="756"/>
      <c r="BOI46" s="756"/>
      <c r="BOJ46" s="756"/>
      <c r="BOK46" s="756"/>
      <c r="BOL46" s="756"/>
      <c r="BOM46" s="756"/>
      <c r="BON46" s="756"/>
      <c r="BOO46" s="756"/>
      <c r="BOP46" s="756"/>
      <c r="BOQ46" s="756"/>
      <c r="BOR46" s="756"/>
      <c r="BOS46" s="756"/>
      <c r="BOT46" s="756"/>
      <c r="BOU46" s="756"/>
      <c r="BOV46" s="756"/>
      <c r="BOW46" s="756"/>
      <c r="BOX46" s="756"/>
      <c r="BOY46" s="756"/>
      <c r="BOZ46" s="756"/>
      <c r="BPA46" s="756"/>
      <c r="BPB46" s="756"/>
      <c r="BPC46" s="756"/>
      <c r="BPD46" s="756"/>
      <c r="BPE46" s="756"/>
      <c r="BPF46" s="756"/>
      <c r="BPG46" s="756"/>
      <c r="BPH46" s="756"/>
      <c r="BPI46" s="756"/>
      <c r="BPJ46" s="756"/>
      <c r="BPK46" s="756"/>
      <c r="BPL46" s="756"/>
      <c r="BPM46" s="756"/>
      <c r="BPN46" s="756"/>
      <c r="BPO46" s="756"/>
      <c r="BPP46" s="756"/>
      <c r="BPQ46" s="756"/>
      <c r="BPR46" s="756"/>
      <c r="BPS46" s="756"/>
      <c r="BPT46" s="756"/>
      <c r="BPU46" s="756"/>
      <c r="BPV46" s="756"/>
      <c r="BPW46" s="756"/>
      <c r="BPX46" s="756"/>
      <c r="BPY46" s="756"/>
      <c r="BPZ46" s="756"/>
      <c r="BQA46" s="756"/>
      <c r="BQB46" s="756"/>
      <c r="BQC46" s="756"/>
      <c r="BQD46" s="756"/>
      <c r="BQE46" s="756"/>
      <c r="BQF46" s="756"/>
      <c r="BQG46" s="756"/>
      <c r="BQH46" s="756"/>
      <c r="BQI46" s="756"/>
      <c r="BQJ46" s="756"/>
      <c r="BQK46" s="756"/>
      <c r="BQL46" s="756"/>
      <c r="BQM46" s="756"/>
      <c r="BQN46" s="756"/>
      <c r="BQO46" s="756"/>
      <c r="BQP46" s="756"/>
      <c r="BQQ46" s="756"/>
      <c r="BQR46" s="756"/>
      <c r="BQS46" s="756"/>
      <c r="BQT46" s="756"/>
      <c r="BQU46" s="756"/>
      <c r="BQV46" s="756"/>
      <c r="BQW46" s="756"/>
      <c r="BQX46" s="756"/>
      <c r="BQY46" s="756"/>
      <c r="BQZ46" s="756"/>
      <c r="BRA46" s="756"/>
      <c r="BRB46" s="756"/>
      <c r="BRC46" s="756"/>
      <c r="BRD46" s="756"/>
      <c r="BRE46" s="756"/>
      <c r="BRF46" s="756"/>
      <c r="BRG46" s="756"/>
      <c r="BRH46" s="756"/>
      <c r="BRI46" s="756"/>
      <c r="BRJ46" s="756"/>
      <c r="BRK46" s="756"/>
      <c r="BRL46" s="756"/>
      <c r="BRM46" s="756"/>
      <c r="BRN46" s="756"/>
      <c r="BRO46" s="756"/>
      <c r="BRP46" s="756"/>
      <c r="BRQ46" s="756"/>
      <c r="BRR46" s="756"/>
      <c r="BRS46" s="756"/>
      <c r="BRT46" s="756"/>
      <c r="BRU46" s="756"/>
      <c r="BRV46" s="756"/>
      <c r="BRW46" s="756"/>
      <c r="BRX46" s="756"/>
      <c r="BRY46" s="756"/>
      <c r="BRZ46" s="756"/>
      <c r="BSA46" s="756"/>
      <c r="BSB46" s="756"/>
      <c r="BSC46" s="756"/>
      <c r="BSD46" s="756"/>
      <c r="BSE46" s="756"/>
      <c r="BSF46" s="756"/>
      <c r="BSG46" s="756"/>
      <c r="BSH46" s="756"/>
      <c r="BSI46" s="756"/>
      <c r="BSJ46" s="756"/>
      <c r="BSK46" s="756"/>
      <c r="BSL46" s="756"/>
      <c r="BSM46" s="756"/>
      <c r="BSN46" s="756"/>
      <c r="BSO46" s="756"/>
      <c r="BSP46" s="756"/>
      <c r="BSQ46" s="756"/>
      <c r="BSR46" s="756"/>
      <c r="BSS46" s="756"/>
      <c r="BST46" s="756"/>
      <c r="BSU46" s="756"/>
      <c r="BSV46" s="756"/>
      <c r="BSW46" s="756"/>
      <c r="BSX46" s="756"/>
      <c r="BSY46" s="756"/>
      <c r="BSZ46" s="756"/>
      <c r="BTA46" s="756"/>
      <c r="BTB46" s="756"/>
      <c r="BTC46" s="756"/>
      <c r="BTD46" s="756"/>
      <c r="BTE46" s="756"/>
      <c r="BTF46" s="756"/>
      <c r="BTG46" s="756"/>
      <c r="BTH46" s="756"/>
      <c r="BTI46" s="756"/>
      <c r="BTJ46" s="756"/>
      <c r="BTK46" s="756"/>
      <c r="BTL46" s="756"/>
      <c r="BTM46" s="756"/>
      <c r="BTN46" s="756"/>
      <c r="BTO46" s="756"/>
      <c r="BTP46" s="756"/>
      <c r="BTQ46" s="756"/>
      <c r="BTR46" s="756"/>
      <c r="BTS46" s="756"/>
      <c r="BTT46" s="756"/>
      <c r="BTU46" s="756"/>
      <c r="BTV46" s="756"/>
      <c r="BTW46" s="756"/>
      <c r="BTX46" s="756"/>
      <c r="BTY46" s="756"/>
      <c r="BTZ46" s="756"/>
      <c r="BUA46" s="756"/>
      <c r="BUB46" s="756"/>
      <c r="BUC46" s="756"/>
      <c r="BUD46" s="756"/>
      <c r="BUE46" s="756"/>
      <c r="BUF46" s="756"/>
      <c r="BUG46" s="756"/>
      <c r="BUH46" s="756"/>
      <c r="BUI46" s="756"/>
      <c r="BUJ46" s="756"/>
      <c r="BUK46" s="756"/>
      <c r="BUL46" s="756"/>
      <c r="BUM46" s="756"/>
      <c r="BUN46" s="756"/>
      <c r="BUO46" s="756"/>
      <c r="BUP46" s="756"/>
      <c r="BUQ46" s="756"/>
      <c r="BUR46" s="756"/>
      <c r="BUS46" s="756"/>
      <c r="BUT46" s="756"/>
      <c r="BUU46" s="756"/>
      <c r="BUV46" s="756"/>
      <c r="BUW46" s="756"/>
      <c r="BUX46" s="756"/>
      <c r="BUY46" s="756"/>
      <c r="BUZ46" s="756"/>
      <c r="BVA46" s="756"/>
      <c r="BVB46" s="756"/>
      <c r="BVC46" s="756"/>
      <c r="BVD46" s="756"/>
      <c r="BVE46" s="756"/>
      <c r="BVF46" s="756"/>
      <c r="BVG46" s="756"/>
      <c r="BVH46" s="756"/>
      <c r="BVI46" s="756"/>
      <c r="BVJ46" s="756"/>
      <c r="BVK46" s="756"/>
      <c r="BVL46" s="756"/>
      <c r="BVM46" s="756"/>
      <c r="BVN46" s="756"/>
      <c r="BVO46" s="756"/>
      <c r="BVP46" s="756"/>
      <c r="BVQ46" s="756"/>
      <c r="BVR46" s="756"/>
      <c r="BVS46" s="756"/>
      <c r="BVT46" s="756"/>
      <c r="BVU46" s="756"/>
      <c r="BVV46" s="756"/>
      <c r="BVW46" s="756"/>
      <c r="BVX46" s="756"/>
      <c r="BVY46" s="756"/>
      <c r="BVZ46" s="756"/>
      <c r="BWA46" s="756"/>
      <c r="BWB46" s="756"/>
      <c r="BWC46" s="756"/>
      <c r="BWD46" s="756"/>
      <c r="BWE46" s="756"/>
      <c r="BWF46" s="756"/>
      <c r="BWG46" s="756"/>
      <c r="BWH46" s="756"/>
      <c r="BWI46" s="756"/>
      <c r="BWJ46" s="756"/>
      <c r="BWK46" s="756"/>
      <c r="BWL46" s="756"/>
      <c r="BWM46" s="756"/>
      <c r="BWN46" s="756"/>
      <c r="BWO46" s="756"/>
      <c r="BWP46" s="756"/>
      <c r="BWQ46" s="756"/>
      <c r="BWR46" s="756"/>
      <c r="BWS46" s="756"/>
      <c r="BWT46" s="756"/>
      <c r="BWU46" s="756"/>
      <c r="BWV46" s="756"/>
      <c r="BWW46" s="756"/>
      <c r="BWX46" s="756"/>
      <c r="BWY46" s="756"/>
      <c r="BWZ46" s="756"/>
      <c r="BXA46" s="756"/>
      <c r="BXB46" s="756"/>
      <c r="BXC46" s="756"/>
      <c r="BXD46" s="756"/>
      <c r="BXE46" s="756"/>
      <c r="BXF46" s="756"/>
      <c r="BXG46" s="756"/>
      <c r="BXH46" s="756"/>
      <c r="BXI46" s="756"/>
      <c r="BXJ46" s="756"/>
      <c r="BXK46" s="756"/>
      <c r="BXL46" s="756"/>
      <c r="BXM46" s="756"/>
      <c r="BXN46" s="756"/>
      <c r="BXO46" s="756"/>
      <c r="BXP46" s="756"/>
      <c r="BXQ46" s="756"/>
      <c r="BXR46" s="756"/>
      <c r="BXS46" s="756"/>
      <c r="BXT46" s="756"/>
      <c r="BXU46" s="756"/>
      <c r="BXV46" s="756"/>
      <c r="BXW46" s="756"/>
      <c r="BXX46" s="756"/>
      <c r="BXY46" s="756"/>
      <c r="BXZ46" s="756"/>
      <c r="BYA46" s="756"/>
      <c r="BYB46" s="756"/>
      <c r="BYC46" s="756"/>
      <c r="BYD46" s="756"/>
      <c r="BYE46" s="756"/>
      <c r="BYF46" s="756"/>
      <c r="BYG46" s="756"/>
      <c r="BYH46" s="756"/>
      <c r="BYI46" s="756"/>
      <c r="BYJ46" s="756"/>
      <c r="BYK46" s="756"/>
      <c r="BYL46" s="756"/>
      <c r="BYM46" s="756"/>
      <c r="BYN46" s="756"/>
      <c r="BYO46" s="756"/>
      <c r="BYP46" s="756"/>
      <c r="BYQ46" s="756"/>
      <c r="BYR46" s="756"/>
      <c r="BYS46" s="756"/>
      <c r="BYT46" s="756"/>
      <c r="BYU46" s="756"/>
      <c r="BYV46" s="756"/>
      <c r="BYW46" s="756"/>
      <c r="BYX46" s="756"/>
      <c r="BYY46" s="756"/>
      <c r="BYZ46" s="756"/>
      <c r="BZA46" s="756"/>
      <c r="BZB46" s="756"/>
      <c r="BZC46" s="756"/>
      <c r="BZD46" s="756"/>
      <c r="BZE46" s="756"/>
      <c r="BZF46" s="756"/>
      <c r="BZG46" s="756"/>
      <c r="BZH46" s="756"/>
      <c r="BZI46" s="756"/>
      <c r="BZJ46" s="756"/>
      <c r="BZK46" s="756"/>
      <c r="BZL46" s="756"/>
      <c r="BZM46" s="756"/>
      <c r="BZN46" s="756"/>
      <c r="BZO46" s="756"/>
      <c r="BZP46" s="756"/>
      <c r="BZQ46" s="756"/>
      <c r="BZR46" s="756"/>
      <c r="BZS46" s="756"/>
      <c r="BZT46" s="756"/>
      <c r="BZU46" s="756"/>
      <c r="BZV46" s="756"/>
      <c r="BZW46" s="756"/>
      <c r="BZX46" s="756"/>
      <c r="BZY46" s="756"/>
      <c r="BZZ46" s="756"/>
      <c r="CAA46" s="756"/>
      <c r="CAB46" s="756"/>
      <c r="CAC46" s="756"/>
      <c r="CAD46" s="756"/>
      <c r="CAE46" s="756"/>
      <c r="CAF46" s="756"/>
      <c r="CAG46" s="756"/>
      <c r="CAH46" s="756"/>
      <c r="CAI46" s="756"/>
      <c r="CAJ46" s="756"/>
      <c r="CAK46" s="756"/>
      <c r="CAL46" s="756"/>
      <c r="CAM46" s="756"/>
      <c r="CAN46" s="756"/>
      <c r="CAO46" s="756"/>
      <c r="CAP46" s="756"/>
      <c r="CAQ46" s="756"/>
      <c r="CAR46" s="756"/>
      <c r="CAS46" s="756"/>
      <c r="CAT46" s="756"/>
      <c r="CAU46" s="756"/>
      <c r="CAV46" s="756"/>
      <c r="CAW46" s="756"/>
      <c r="CAX46" s="756"/>
      <c r="CAY46" s="756"/>
      <c r="CAZ46" s="756"/>
      <c r="CBA46" s="756"/>
      <c r="CBB46" s="756"/>
      <c r="CBC46" s="756"/>
      <c r="CBD46" s="756"/>
      <c r="CBE46" s="756"/>
      <c r="CBF46" s="756"/>
      <c r="CBG46" s="756"/>
      <c r="CBH46" s="756"/>
      <c r="CBI46" s="756"/>
      <c r="CBJ46" s="756"/>
      <c r="CBK46" s="756"/>
      <c r="CBL46" s="756"/>
      <c r="CBM46" s="756"/>
      <c r="CBN46" s="756"/>
      <c r="CBO46" s="756"/>
      <c r="CBP46" s="756"/>
      <c r="CBQ46" s="756"/>
      <c r="CBR46" s="756"/>
      <c r="CBS46" s="756"/>
      <c r="CBT46" s="756"/>
      <c r="CBU46" s="756"/>
      <c r="CBV46" s="756"/>
      <c r="CBW46" s="756"/>
      <c r="CBX46" s="756"/>
      <c r="CBY46" s="756"/>
      <c r="CBZ46" s="756"/>
      <c r="CCA46" s="756"/>
      <c r="CCB46" s="756"/>
      <c r="CCC46" s="756"/>
      <c r="CCD46" s="756"/>
      <c r="CCE46" s="756"/>
      <c r="CCF46" s="756"/>
      <c r="CCG46" s="756"/>
      <c r="CCH46" s="756"/>
      <c r="CCI46" s="756"/>
      <c r="CCJ46" s="756"/>
      <c r="CCK46" s="756"/>
      <c r="CCL46" s="756"/>
      <c r="CCM46" s="756"/>
      <c r="CCN46" s="756"/>
      <c r="CCO46" s="756"/>
      <c r="CCP46" s="756"/>
      <c r="CCQ46" s="756"/>
      <c r="CCR46" s="756"/>
      <c r="CCS46" s="756"/>
      <c r="CCT46" s="756"/>
      <c r="CCU46" s="756"/>
      <c r="CCV46" s="756"/>
      <c r="CCW46" s="756"/>
      <c r="CCX46" s="756"/>
      <c r="CCY46" s="756"/>
      <c r="CCZ46" s="756"/>
      <c r="CDA46" s="756"/>
      <c r="CDB46" s="756"/>
      <c r="CDC46" s="756"/>
      <c r="CDD46" s="756"/>
      <c r="CDE46" s="756"/>
      <c r="CDF46" s="756"/>
      <c r="CDG46" s="756"/>
      <c r="CDH46" s="756"/>
      <c r="CDI46" s="756"/>
      <c r="CDJ46" s="756"/>
      <c r="CDK46" s="756"/>
      <c r="CDL46" s="756"/>
      <c r="CDM46" s="756"/>
      <c r="CDN46" s="756"/>
      <c r="CDO46" s="756"/>
      <c r="CDP46" s="756"/>
      <c r="CDQ46" s="756"/>
      <c r="CDR46" s="756"/>
      <c r="CDS46" s="756"/>
      <c r="CDT46" s="756"/>
      <c r="CDU46" s="756"/>
      <c r="CDV46" s="756"/>
      <c r="CDW46" s="756"/>
      <c r="CDX46" s="756"/>
      <c r="CDY46" s="756"/>
      <c r="CDZ46" s="756"/>
      <c r="CEA46" s="756"/>
      <c r="CEB46" s="756"/>
      <c r="CEC46" s="756"/>
      <c r="CED46" s="756"/>
      <c r="CEE46" s="756"/>
      <c r="CEF46" s="756"/>
      <c r="CEG46" s="756"/>
      <c r="CEH46" s="756"/>
      <c r="CEI46" s="756"/>
      <c r="CEJ46" s="756"/>
      <c r="CEK46" s="756"/>
      <c r="CEL46" s="756"/>
      <c r="CEM46" s="756"/>
      <c r="CEN46" s="756"/>
      <c r="CEO46" s="756"/>
      <c r="CEP46" s="756"/>
      <c r="CEQ46" s="756"/>
      <c r="CER46" s="756"/>
      <c r="CES46" s="756"/>
      <c r="CET46" s="756"/>
      <c r="CEU46" s="756"/>
      <c r="CEV46" s="756"/>
      <c r="CEW46" s="756"/>
      <c r="CEX46" s="756"/>
      <c r="CEY46" s="756"/>
      <c r="CEZ46" s="756"/>
      <c r="CFA46" s="756"/>
      <c r="CFB46" s="756"/>
      <c r="CFC46" s="756"/>
      <c r="CFD46" s="756"/>
      <c r="CFE46" s="756"/>
      <c r="CFF46" s="756"/>
      <c r="CFG46" s="756"/>
      <c r="CFH46" s="756"/>
      <c r="CFI46" s="756"/>
      <c r="CFJ46" s="756"/>
      <c r="CFK46" s="756"/>
      <c r="CFL46" s="756"/>
      <c r="CFM46" s="756"/>
      <c r="CFN46" s="756"/>
      <c r="CFO46" s="756"/>
      <c r="CFP46" s="756"/>
      <c r="CFQ46" s="756"/>
      <c r="CFR46" s="756"/>
      <c r="CFS46" s="756"/>
      <c r="CFT46" s="756"/>
      <c r="CFU46" s="756"/>
      <c r="CFV46" s="756"/>
      <c r="CFW46" s="756"/>
      <c r="CFX46" s="756"/>
      <c r="CFY46" s="756"/>
      <c r="CFZ46" s="756"/>
      <c r="CGA46" s="756"/>
      <c r="CGB46" s="756"/>
      <c r="CGC46" s="756"/>
      <c r="CGD46" s="756"/>
      <c r="CGE46" s="756"/>
      <c r="CGF46" s="756"/>
      <c r="CGG46" s="756"/>
      <c r="CGH46" s="756"/>
      <c r="CGI46" s="756"/>
      <c r="CGJ46" s="756"/>
      <c r="CGK46" s="756"/>
      <c r="CGL46" s="756"/>
      <c r="CGM46" s="756"/>
      <c r="CGN46" s="756"/>
      <c r="CGO46" s="756"/>
      <c r="CGP46" s="756"/>
      <c r="CGQ46" s="756"/>
      <c r="CGR46" s="756"/>
      <c r="CGS46" s="756"/>
      <c r="CGT46" s="756"/>
      <c r="CGU46" s="756"/>
      <c r="CGV46" s="756"/>
      <c r="CGW46" s="756"/>
      <c r="CGX46" s="756"/>
      <c r="CGY46" s="756"/>
      <c r="CGZ46" s="756"/>
      <c r="CHA46" s="756"/>
      <c r="CHB46" s="756"/>
      <c r="CHC46" s="756"/>
      <c r="CHD46" s="756"/>
      <c r="CHE46" s="756"/>
      <c r="CHF46" s="756"/>
      <c r="CHG46" s="756"/>
      <c r="CHH46" s="756"/>
      <c r="CHI46" s="756"/>
      <c r="CHJ46" s="756"/>
      <c r="CHK46" s="756"/>
      <c r="CHL46" s="756"/>
      <c r="CHM46" s="756"/>
      <c r="CHN46" s="756"/>
      <c r="CHO46" s="756"/>
      <c r="CHP46" s="756"/>
      <c r="CHQ46" s="756"/>
      <c r="CHR46" s="756"/>
      <c r="CHS46" s="756"/>
      <c r="CHT46" s="756"/>
      <c r="CHU46" s="756"/>
      <c r="CHV46" s="756"/>
      <c r="CHW46" s="756"/>
      <c r="CHX46" s="756"/>
      <c r="CHY46" s="756"/>
      <c r="CHZ46" s="756"/>
      <c r="CIA46" s="756"/>
      <c r="CIB46" s="756"/>
      <c r="CIC46" s="756"/>
      <c r="CID46" s="756"/>
      <c r="CIE46" s="756"/>
      <c r="CIF46" s="756"/>
      <c r="CIG46" s="756"/>
      <c r="CIH46" s="756"/>
      <c r="CII46" s="756"/>
      <c r="CIJ46" s="756"/>
      <c r="CIK46" s="756"/>
      <c r="CIL46" s="756"/>
      <c r="CIM46" s="756"/>
      <c r="CIN46" s="756"/>
      <c r="CIO46" s="756"/>
      <c r="CIP46" s="756"/>
      <c r="CIQ46" s="756"/>
      <c r="CIR46" s="756"/>
      <c r="CIS46" s="756"/>
      <c r="CIT46" s="756"/>
      <c r="CIU46" s="756"/>
      <c r="CIV46" s="756"/>
      <c r="CIW46" s="756"/>
      <c r="CIX46" s="756"/>
      <c r="CIY46" s="756"/>
      <c r="CIZ46" s="756"/>
      <c r="CJA46" s="756"/>
      <c r="CJB46" s="756"/>
      <c r="CJC46" s="756"/>
      <c r="CJD46" s="756"/>
      <c r="CJE46" s="756"/>
      <c r="CJF46" s="756"/>
      <c r="CJG46" s="756"/>
      <c r="CJH46" s="756"/>
      <c r="CJI46" s="756"/>
      <c r="CJJ46" s="756"/>
      <c r="CJK46" s="756"/>
      <c r="CJL46" s="756"/>
      <c r="CJM46" s="756"/>
      <c r="CJN46" s="756"/>
      <c r="CJO46" s="756"/>
      <c r="CJP46" s="756"/>
      <c r="CJQ46" s="756"/>
      <c r="CJR46" s="756"/>
      <c r="CJS46" s="756"/>
      <c r="CJT46" s="756"/>
      <c r="CJU46" s="756"/>
      <c r="CJV46" s="756"/>
      <c r="CJW46" s="756"/>
      <c r="CJX46" s="756"/>
      <c r="CJY46" s="756"/>
      <c r="CJZ46" s="756"/>
      <c r="CKA46" s="756"/>
      <c r="CKB46" s="756"/>
      <c r="CKC46" s="756"/>
      <c r="CKD46" s="756"/>
      <c r="CKE46" s="756"/>
      <c r="CKF46" s="756"/>
      <c r="CKG46" s="756"/>
      <c r="CKH46" s="756"/>
      <c r="CKI46" s="756"/>
      <c r="CKJ46" s="756"/>
      <c r="CKK46" s="756"/>
      <c r="CKL46" s="756"/>
      <c r="CKM46" s="756"/>
      <c r="CKN46" s="756"/>
      <c r="CKO46" s="756"/>
      <c r="CKP46" s="756"/>
      <c r="CKQ46" s="756"/>
      <c r="CKR46" s="756"/>
      <c r="CKS46" s="756"/>
      <c r="CKT46" s="756"/>
      <c r="CKU46" s="756"/>
      <c r="CKV46" s="756"/>
      <c r="CKW46" s="756"/>
      <c r="CKX46" s="756"/>
      <c r="CKY46" s="756"/>
      <c r="CKZ46" s="756"/>
      <c r="CLA46" s="756"/>
      <c r="CLB46" s="756"/>
      <c r="CLC46" s="756"/>
      <c r="CLD46" s="756"/>
      <c r="CLE46" s="756"/>
      <c r="CLF46" s="756"/>
      <c r="CLG46" s="756"/>
      <c r="CLH46" s="756"/>
      <c r="CLI46" s="756"/>
      <c r="CLJ46" s="756"/>
      <c r="CLK46" s="756"/>
      <c r="CLL46" s="756"/>
      <c r="CLM46" s="756"/>
      <c r="CLN46" s="756"/>
      <c r="CLO46" s="756"/>
      <c r="CLP46" s="756"/>
      <c r="CLQ46" s="756"/>
      <c r="CLR46" s="756"/>
      <c r="CLS46" s="756"/>
      <c r="CLT46" s="756"/>
      <c r="CLU46" s="756"/>
      <c r="CLV46" s="756"/>
      <c r="CLW46" s="756"/>
      <c r="CLX46" s="756"/>
      <c r="CLY46" s="756"/>
      <c r="CLZ46" s="756"/>
      <c r="CMA46" s="756"/>
      <c r="CMB46" s="756"/>
      <c r="CMC46" s="756"/>
      <c r="CMD46" s="756"/>
      <c r="CME46" s="756"/>
      <c r="CMF46" s="756"/>
      <c r="CMG46" s="756"/>
      <c r="CMH46" s="756"/>
      <c r="CMI46" s="756"/>
      <c r="CMJ46" s="756"/>
      <c r="CMK46" s="756"/>
      <c r="CML46" s="756"/>
      <c r="CMM46" s="756"/>
      <c r="CMN46" s="756"/>
      <c r="CMO46" s="756"/>
      <c r="CMP46" s="756"/>
      <c r="CMQ46" s="756"/>
      <c r="CMR46" s="756"/>
      <c r="CMS46" s="756"/>
      <c r="CMT46" s="756"/>
      <c r="CMU46" s="756"/>
      <c r="CMV46" s="756"/>
      <c r="CMW46" s="756"/>
      <c r="CMX46" s="756"/>
      <c r="CMY46" s="756"/>
      <c r="CMZ46" s="756"/>
      <c r="CNA46" s="756"/>
      <c r="CNB46" s="756"/>
      <c r="CNC46" s="756"/>
      <c r="CND46" s="756"/>
      <c r="CNE46" s="756"/>
      <c r="CNF46" s="756"/>
      <c r="CNG46" s="756"/>
      <c r="CNH46" s="756"/>
      <c r="CNI46" s="756"/>
      <c r="CNJ46" s="756"/>
      <c r="CNK46" s="756"/>
      <c r="CNL46" s="756"/>
      <c r="CNM46" s="756"/>
      <c r="CNN46" s="756"/>
      <c r="CNO46" s="756"/>
      <c r="CNP46" s="756"/>
      <c r="CNQ46" s="756"/>
      <c r="CNR46" s="756"/>
      <c r="CNS46" s="756"/>
      <c r="CNT46" s="756"/>
      <c r="CNU46" s="756"/>
      <c r="CNV46" s="756"/>
      <c r="CNW46" s="756"/>
      <c r="CNX46" s="756"/>
      <c r="CNY46" s="756"/>
      <c r="CNZ46" s="756"/>
      <c r="COA46" s="756"/>
      <c r="COB46" s="756"/>
      <c r="COC46" s="756"/>
      <c r="COD46" s="756"/>
      <c r="COE46" s="756"/>
      <c r="COF46" s="756"/>
      <c r="COG46" s="756"/>
      <c r="COH46" s="756"/>
      <c r="COI46" s="756"/>
      <c r="COJ46" s="756"/>
      <c r="COK46" s="756"/>
      <c r="COL46" s="756"/>
      <c r="COM46" s="756"/>
      <c r="CON46" s="756"/>
      <c r="COO46" s="756"/>
      <c r="COP46" s="756"/>
      <c r="COQ46" s="756"/>
      <c r="COR46" s="756"/>
      <c r="COS46" s="756"/>
      <c r="COT46" s="756"/>
      <c r="COU46" s="756"/>
      <c r="COV46" s="756"/>
      <c r="COW46" s="756"/>
      <c r="COX46" s="756"/>
      <c r="COY46" s="756"/>
      <c r="COZ46" s="756"/>
      <c r="CPA46" s="756"/>
      <c r="CPB46" s="756"/>
      <c r="CPC46" s="756"/>
      <c r="CPD46" s="756"/>
      <c r="CPE46" s="756"/>
      <c r="CPF46" s="756"/>
      <c r="CPG46" s="756"/>
      <c r="CPH46" s="756"/>
      <c r="CPI46" s="756"/>
      <c r="CPJ46" s="756"/>
      <c r="CPK46" s="756"/>
      <c r="CPL46" s="756"/>
      <c r="CPM46" s="756"/>
      <c r="CPN46" s="756"/>
      <c r="CPO46" s="756"/>
      <c r="CPP46" s="756"/>
      <c r="CPQ46" s="756"/>
      <c r="CPR46" s="756"/>
      <c r="CPS46" s="756"/>
      <c r="CPT46" s="756"/>
      <c r="CPU46" s="756"/>
      <c r="CPV46" s="756"/>
      <c r="CPW46" s="756"/>
      <c r="CPX46" s="756"/>
      <c r="CPY46" s="756"/>
      <c r="CPZ46" s="756"/>
      <c r="CQA46" s="756"/>
      <c r="CQB46" s="756"/>
      <c r="CQC46" s="756"/>
      <c r="CQD46" s="756"/>
      <c r="CQE46" s="756"/>
      <c r="CQF46" s="756"/>
      <c r="CQG46" s="756"/>
      <c r="CQH46" s="756"/>
      <c r="CQI46" s="756"/>
      <c r="CQJ46" s="756"/>
      <c r="CQK46" s="756"/>
      <c r="CQL46" s="756"/>
      <c r="CQM46" s="756"/>
      <c r="CQN46" s="756"/>
      <c r="CQO46" s="756"/>
      <c r="CQP46" s="756"/>
      <c r="CQQ46" s="756"/>
      <c r="CQR46" s="756"/>
      <c r="CQS46" s="756"/>
      <c r="CQT46" s="756"/>
      <c r="CQU46" s="756"/>
      <c r="CQV46" s="756"/>
      <c r="CQW46" s="756"/>
      <c r="CQX46" s="756"/>
      <c r="CQY46" s="756"/>
      <c r="CQZ46" s="756"/>
      <c r="CRA46" s="756"/>
      <c r="CRB46" s="756"/>
      <c r="CRC46" s="756"/>
      <c r="CRD46" s="756"/>
      <c r="CRE46" s="756"/>
      <c r="CRF46" s="756"/>
      <c r="CRG46" s="756"/>
      <c r="CRH46" s="756"/>
      <c r="CRI46" s="756"/>
      <c r="CRJ46" s="756"/>
      <c r="CRK46" s="756"/>
      <c r="CRL46" s="756"/>
      <c r="CRM46" s="756"/>
      <c r="CRN46" s="756"/>
      <c r="CRO46" s="756"/>
      <c r="CRP46" s="756"/>
      <c r="CRQ46" s="756"/>
      <c r="CRR46" s="756"/>
      <c r="CRS46" s="756"/>
      <c r="CRT46" s="756"/>
      <c r="CRU46" s="756"/>
      <c r="CRV46" s="756"/>
      <c r="CRW46" s="756"/>
      <c r="CRX46" s="756"/>
      <c r="CRY46" s="756"/>
      <c r="CRZ46" s="756"/>
      <c r="CSA46" s="756"/>
      <c r="CSB46" s="756"/>
      <c r="CSC46" s="756"/>
      <c r="CSD46" s="756"/>
      <c r="CSE46" s="756"/>
      <c r="CSF46" s="756"/>
      <c r="CSG46" s="756"/>
      <c r="CSH46" s="756"/>
      <c r="CSI46" s="756"/>
      <c r="CSJ46" s="756"/>
      <c r="CSK46" s="756"/>
      <c r="CSL46" s="756"/>
      <c r="CSM46" s="756"/>
      <c r="CSN46" s="756"/>
      <c r="CSO46" s="756"/>
      <c r="CSP46" s="756"/>
      <c r="CSQ46" s="756"/>
      <c r="CSR46" s="756"/>
      <c r="CSS46" s="756"/>
      <c r="CST46" s="756"/>
      <c r="CSU46" s="756"/>
      <c r="CSV46" s="756"/>
      <c r="CSW46" s="756"/>
      <c r="CSX46" s="756"/>
      <c r="CSY46" s="756"/>
      <c r="CSZ46" s="756"/>
      <c r="CTA46" s="756"/>
      <c r="CTB46" s="756"/>
      <c r="CTC46" s="756"/>
      <c r="CTD46" s="756"/>
      <c r="CTE46" s="756"/>
      <c r="CTF46" s="756"/>
      <c r="CTG46" s="756"/>
      <c r="CTH46" s="756"/>
      <c r="CTI46" s="756"/>
      <c r="CTJ46" s="756"/>
      <c r="CTK46" s="756"/>
      <c r="CTL46" s="756"/>
      <c r="CTM46" s="756"/>
      <c r="CTN46" s="756"/>
      <c r="CTO46" s="756"/>
      <c r="CTP46" s="756"/>
      <c r="CTQ46" s="756"/>
      <c r="CTR46" s="756"/>
      <c r="CTS46" s="756"/>
      <c r="CTT46" s="756"/>
      <c r="CTU46" s="756"/>
      <c r="CTV46" s="756"/>
      <c r="CTW46" s="756"/>
      <c r="CTX46" s="756"/>
      <c r="CTY46" s="756"/>
      <c r="CTZ46" s="756"/>
      <c r="CUA46" s="756"/>
      <c r="CUB46" s="756"/>
      <c r="CUC46" s="756"/>
      <c r="CUD46" s="756"/>
      <c r="CUE46" s="756"/>
      <c r="CUF46" s="756"/>
      <c r="CUG46" s="756"/>
      <c r="CUH46" s="756"/>
      <c r="CUI46" s="756"/>
      <c r="CUJ46" s="756"/>
      <c r="CUK46" s="756"/>
      <c r="CUL46" s="756"/>
      <c r="CUM46" s="756"/>
      <c r="CUN46" s="756"/>
      <c r="CUO46" s="756"/>
      <c r="CUP46" s="756"/>
      <c r="CUQ46" s="756"/>
      <c r="CUR46" s="756"/>
      <c r="CUS46" s="756"/>
      <c r="CUT46" s="756"/>
      <c r="CUU46" s="756"/>
      <c r="CUV46" s="756"/>
      <c r="CUW46" s="756"/>
      <c r="CUX46" s="756"/>
      <c r="CUY46" s="756"/>
      <c r="CUZ46" s="756"/>
      <c r="CVA46" s="756"/>
      <c r="CVB46" s="756"/>
      <c r="CVC46" s="756"/>
      <c r="CVD46" s="756"/>
      <c r="CVE46" s="756"/>
      <c r="CVF46" s="756"/>
      <c r="CVG46" s="756"/>
      <c r="CVH46" s="756"/>
      <c r="CVI46" s="756"/>
      <c r="CVJ46" s="756"/>
      <c r="CVK46" s="756"/>
      <c r="CVL46" s="756"/>
      <c r="CVM46" s="756"/>
      <c r="CVN46" s="756"/>
      <c r="CVO46" s="756"/>
      <c r="CVP46" s="756"/>
      <c r="CVQ46" s="756"/>
      <c r="CVR46" s="756"/>
      <c r="CVS46" s="756"/>
      <c r="CVT46" s="756"/>
      <c r="CVU46" s="756"/>
      <c r="CVV46" s="756"/>
      <c r="CVW46" s="756"/>
      <c r="CVX46" s="756"/>
      <c r="CVY46" s="756"/>
      <c r="CVZ46" s="756"/>
      <c r="CWA46" s="756"/>
      <c r="CWB46" s="756"/>
      <c r="CWC46" s="756"/>
      <c r="CWD46" s="756"/>
      <c r="CWE46" s="756"/>
      <c r="CWF46" s="756"/>
      <c r="CWG46" s="756"/>
      <c r="CWH46" s="756"/>
      <c r="CWI46" s="756"/>
      <c r="CWJ46" s="756"/>
      <c r="CWK46" s="756"/>
      <c r="CWL46" s="756"/>
      <c r="CWM46" s="756"/>
      <c r="CWN46" s="756"/>
      <c r="CWO46" s="756"/>
      <c r="CWP46" s="756"/>
      <c r="CWQ46" s="756"/>
      <c r="CWR46" s="756"/>
      <c r="CWS46" s="756"/>
      <c r="CWT46" s="756"/>
      <c r="CWU46" s="756"/>
      <c r="CWV46" s="756"/>
      <c r="CWW46" s="756"/>
      <c r="CWX46" s="756"/>
      <c r="CWY46" s="756"/>
      <c r="CWZ46" s="756"/>
      <c r="CXA46" s="756"/>
      <c r="CXB46" s="756"/>
      <c r="CXC46" s="756"/>
      <c r="CXD46" s="756"/>
      <c r="CXE46" s="756"/>
      <c r="CXF46" s="756"/>
      <c r="CXG46" s="756"/>
      <c r="CXH46" s="756"/>
      <c r="CXI46" s="756"/>
      <c r="CXJ46" s="756"/>
      <c r="CXK46" s="756"/>
      <c r="CXL46" s="756"/>
      <c r="CXM46" s="756"/>
      <c r="CXN46" s="756"/>
      <c r="CXO46" s="756"/>
      <c r="CXP46" s="756"/>
      <c r="CXQ46" s="756"/>
      <c r="CXR46" s="756"/>
      <c r="CXS46" s="756"/>
      <c r="CXT46" s="756"/>
      <c r="CXU46" s="756"/>
      <c r="CXV46" s="756"/>
      <c r="CXW46" s="756"/>
      <c r="CXX46" s="756"/>
      <c r="CXY46" s="756"/>
      <c r="CXZ46" s="756"/>
      <c r="CYA46" s="756"/>
      <c r="CYB46" s="756"/>
      <c r="CYC46" s="756"/>
      <c r="CYD46" s="756"/>
      <c r="CYE46" s="756"/>
      <c r="CYF46" s="756"/>
      <c r="CYG46" s="756"/>
      <c r="CYH46" s="756"/>
      <c r="CYI46" s="756"/>
      <c r="CYJ46" s="756"/>
      <c r="CYK46" s="756"/>
      <c r="CYL46" s="756"/>
      <c r="CYM46" s="756"/>
      <c r="CYN46" s="756"/>
      <c r="CYO46" s="756"/>
      <c r="CYP46" s="756"/>
      <c r="CYQ46" s="756"/>
      <c r="CYR46" s="756"/>
      <c r="CYS46" s="756"/>
      <c r="CYT46" s="756"/>
      <c r="CYU46" s="756"/>
      <c r="CYV46" s="756"/>
      <c r="CYW46" s="756"/>
      <c r="CYX46" s="756"/>
      <c r="CYY46" s="756"/>
      <c r="CYZ46" s="756"/>
      <c r="CZA46" s="756"/>
      <c r="CZB46" s="756"/>
      <c r="CZC46" s="756"/>
      <c r="CZD46" s="756"/>
      <c r="CZE46" s="756"/>
      <c r="CZF46" s="756"/>
      <c r="CZG46" s="756"/>
      <c r="CZH46" s="756"/>
      <c r="CZI46" s="756"/>
      <c r="CZJ46" s="756"/>
      <c r="CZK46" s="756"/>
      <c r="CZL46" s="756"/>
      <c r="CZM46" s="756"/>
      <c r="CZN46" s="756"/>
      <c r="CZO46" s="756"/>
      <c r="CZP46" s="756"/>
      <c r="CZQ46" s="756"/>
      <c r="CZR46" s="756"/>
      <c r="CZS46" s="756"/>
      <c r="CZT46" s="756"/>
      <c r="CZU46" s="756"/>
      <c r="CZV46" s="756"/>
      <c r="CZW46" s="756"/>
      <c r="CZX46" s="756"/>
      <c r="CZY46" s="756"/>
      <c r="CZZ46" s="756"/>
      <c r="DAA46" s="756"/>
      <c r="DAB46" s="756"/>
      <c r="DAC46" s="756"/>
      <c r="DAD46" s="756"/>
      <c r="DAE46" s="756"/>
      <c r="DAF46" s="756"/>
      <c r="DAG46" s="756"/>
      <c r="DAH46" s="756"/>
      <c r="DAI46" s="756"/>
      <c r="DAJ46" s="756"/>
      <c r="DAK46" s="756"/>
      <c r="DAL46" s="756"/>
      <c r="DAM46" s="756"/>
      <c r="DAN46" s="756"/>
      <c r="DAO46" s="756"/>
      <c r="DAP46" s="756"/>
      <c r="DAQ46" s="756"/>
      <c r="DAR46" s="756"/>
      <c r="DAS46" s="756"/>
      <c r="DAT46" s="756"/>
      <c r="DAU46" s="756"/>
      <c r="DAV46" s="756"/>
      <c r="DAW46" s="756"/>
      <c r="DAX46" s="756"/>
      <c r="DAY46" s="756"/>
      <c r="DAZ46" s="756"/>
      <c r="DBA46" s="756"/>
      <c r="DBB46" s="756"/>
      <c r="DBC46" s="756"/>
      <c r="DBD46" s="756"/>
      <c r="DBE46" s="756"/>
      <c r="DBF46" s="756"/>
      <c r="DBG46" s="756"/>
      <c r="DBH46" s="756"/>
      <c r="DBI46" s="756"/>
      <c r="DBJ46" s="756"/>
      <c r="DBK46" s="756"/>
      <c r="DBL46" s="756"/>
      <c r="DBM46" s="756"/>
      <c r="DBN46" s="756"/>
      <c r="DBO46" s="756"/>
      <c r="DBP46" s="756"/>
      <c r="DBQ46" s="756"/>
      <c r="DBR46" s="756"/>
      <c r="DBS46" s="756"/>
      <c r="DBT46" s="756"/>
      <c r="DBU46" s="756"/>
      <c r="DBV46" s="756"/>
      <c r="DBW46" s="756"/>
      <c r="DBX46" s="756"/>
      <c r="DBY46" s="756"/>
      <c r="DBZ46" s="756"/>
      <c r="DCA46" s="756"/>
      <c r="DCB46" s="756"/>
      <c r="DCC46" s="756"/>
      <c r="DCD46" s="756"/>
      <c r="DCE46" s="756"/>
      <c r="DCF46" s="756"/>
      <c r="DCG46" s="756"/>
      <c r="DCH46" s="756"/>
      <c r="DCI46" s="756"/>
      <c r="DCJ46" s="756"/>
      <c r="DCK46" s="756"/>
      <c r="DCL46" s="756"/>
      <c r="DCM46" s="756"/>
      <c r="DCN46" s="756"/>
      <c r="DCO46" s="756"/>
      <c r="DCP46" s="756"/>
      <c r="DCQ46" s="756"/>
      <c r="DCR46" s="756"/>
      <c r="DCS46" s="756"/>
      <c r="DCT46" s="756"/>
      <c r="DCU46" s="756"/>
      <c r="DCV46" s="756"/>
      <c r="DCW46" s="756"/>
      <c r="DCX46" s="756"/>
      <c r="DCY46" s="756"/>
      <c r="DCZ46" s="756"/>
      <c r="DDA46" s="756"/>
      <c r="DDB46" s="756"/>
      <c r="DDC46" s="756"/>
      <c r="DDD46" s="756"/>
      <c r="DDE46" s="756"/>
      <c r="DDF46" s="756"/>
      <c r="DDG46" s="756"/>
      <c r="DDH46" s="756"/>
      <c r="DDI46" s="756"/>
      <c r="DDJ46" s="756"/>
      <c r="DDK46" s="756"/>
      <c r="DDL46" s="756"/>
      <c r="DDM46" s="756"/>
      <c r="DDN46" s="756"/>
      <c r="DDO46" s="756"/>
      <c r="DDP46" s="756"/>
      <c r="DDQ46" s="756"/>
      <c r="DDR46" s="756"/>
      <c r="DDS46" s="756"/>
      <c r="DDT46" s="756"/>
      <c r="DDU46" s="756"/>
      <c r="DDV46" s="756"/>
      <c r="DDW46" s="756"/>
      <c r="DDX46" s="756"/>
      <c r="DDY46" s="756"/>
      <c r="DDZ46" s="756"/>
      <c r="DEA46" s="756"/>
      <c r="DEB46" s="756"/>
      <c r="DEC46" s="756"/>
      <c r="DED46" s="756"/>
      <c r="DEE46" s="756"/>
      <c r="DEF46" s="756"/>
      <c r="DEG46" s="756"/>
      <c r="DEH46" s="756"/>
      <c r="DEI46" s="756"/>
      <c r="DEJ46" s="756"/>
      <c r="DEK46" s="756"/>
      <c r="DEL46" s="756"/>
      <c r="DEM46" s="756"/>
      <c r="DEN46" s="756"/>
      <c r="DEO46" s="756"/>
      <c r="DEP46" s="756"/>
      <c r="DEQ46" s="756"/>
      <c r="DER46" s="756"/>
      <c r="DES46" s="756"/>
      <c r="DET46" s="756"/>
      <c r="DEU46" s="756"/>
      <c r="DEV46" s="756"/>
      <c r="DEW46" s="756"/>
      <c r="DEX46" s="756"/>
      <c r="DEY46" s="756"/>
      <c r="DEZ46" s="756"/>
      <c r="DFA46" s="756"/>
      <c r="DFB46" s="756"/>
      <c r="DFC46" s="756"/>
      <c r="DFD46" s="756"/>
      <c r="DFE46" s="756"/>
      <c r="DFF46" s="756"/>
      <c r="DFG46" s="756"/>
      <c r="DFH46" s="756"/>
      <c r="DFI46" s="756"/>
      <c r="DFJ46" s="756"/>
      <c r="DFK46" s="756"/>
      <c r="DFL46" s="756"/>
      <c r="DFM46" s="756"/>
      <c r="DFN46" s="756"/>
      <c r="DFO46" s="756"/>
      <c r="DFP46" s="756"/>
      <c r="DFQ46" s="756"/>
      <c r="DFR46" s="756"/>
      <c r="DFS46" s="756"/>
      <c r="DFT46" s="756"/>
      <c r="DFU46" s="756"/>
      <c r="DFV46" s="756"/>
      <c r="DFW46" s="756"/>
      <c r="DFX46" s="756"/>
      <c r="DFY46" s="756"/>
      <c r="DFZ46" s="756"/>
      <c r="DGA46" s="756"/>
      <c r="DGB46" s="756"/>
      <c r="DGC46" s="756"/>
      <c r="DGD46" s="756"/>
      <c r="DGE46" s="756"/>
      <c r="DGF46" s="756"/>
      <c r="DGG46" s="756"/>
      <c r="DGH46" s="756"/>
      <c r="DGI46" s="756"/>
      <c r="DGJ46" s="756"/>
      <c r="DGK46" s="756"/>
      <c r="DGL46" s="756"/>
      <c r="DGM46" s="756"/>
      <c r="DGN46" s="756"/>
      <c r="DGO46" s="756"/>
      <c r="DGP46" s="756"/>
      <c r="DGQ46" s="756"/>
      <c r="DGR46" s="756"/>
      <c r="DGS46" s="756"/>
      <c r="DGT46" s="756"/>
      <c r="DGU46" s="756"/>
      <c r="DGV46" s="756"/>
      <c r="DGW46" s="756"/>
      <c r="DGX46" s="756"/>
      <c r="DGY46" s="756"/>
      <c r="DGZ46" s="756"/>
      <c r="DHA46" s="756"/>
      <c r="DHB46" s="756"/>
      <c r="DHC46" s="756"/>
      <c r="DHD46" s="756"/>
      <c r="DHE46" s="756"/>
      <c r="DHF46" s="756"/>
      <c r="DHG46" s="756"/>
      <c r="DHH46" s="756"/>
      <c r="DHI46" s="756"/>
      <c r="DHJ46" s="756"/>
      <c r="DHK46" s="756"/>
      <c r="DHL46" s="756"/>
      <c r="DHM46" s="756"/>
      <c r="DHN46" s="756"/>
      <c r="DHO46" s="756"/>
      <c r="DHP46" s="756"/>
      <c r="DHQ46" s="756"/>
      <c r="DHR46" s="756"/>
      <c r="DHS46" s="756"/>
      <c r="DHT46" s="756"/>
      <c r="DHU46" s="756"/>
      <c r="DHV46" s="756"/>
      <c r="DHW46" s="756"/>
      <c r="DHX46" s="756"/>
      <c r="DHY46" s="756"/>
      <c r="DHZ46" s="756"/>
      <c r="DIA46" s="756"/>
      <c r="DIB46" s="756"/>
      <c r="DIC46" s="756"/>
      <c r="DID46" s="756"/>
      <c r="DIE46" s="756"/>
      <c r="DIF46" s="756"/>
      <c r="DIG46" s="756"/>
      <c r="DIH46" s="756"/>
      <c r="DII46" s="756"/>
      <c r="DIJ46" s="756"/>
      <c r="DIK46" s="756"/>
      <c r="DIL46" s="756"/>
      <c r="DIM46" s="756"/>
      <c r="DIN46" s="756"/>
      <c r="DIO46" s="756"/>
      <c r="DIP46" s="756"/>
      <c r="DIQ46" s="756"/>
      <c r="DIR46" s="756"/>
      <c r="DIS46" s="756"/>
      <c r="DIT46" s="756"/>
      <c r="DIU46" s="756"/>
      <c r="DIV46" s="756"/>
      <c r="DIW46" s="756"/>
      <c r="DIX46" s="756"/>
      <c r="DIY46" s="756"/>
      <c r="DIZ46" s="756"/>
      <c r="DJA46" s="756"/>
      <c r="DJB46" s="756"/>
      <c r="DJC46" s="756"/>
      <c r="DJD46" s="756"/>
      <c r="DJE46" s="756"/>
      <c r="DJF46" s="756"/>
      <c r="DJG46" s="756"/>
      <c r="DJH46" s="756"/>
      <c r="DJI46" s="756"/>
      <c r="DJJ46" s="756"/>
      <c r="DJK46" s="756"/>
      <c r="DJL46" s="756"/>
      <c r="DJM46" s="756"/>
      <c r="DJN46" s="756"/>
      <c r="DJO46" s="756"/>
      <c r="DJP46" s="756"/>
      <c r="DJQ46" s="756"/>
      <c r="DJR46" s="756"/>
      <c r="DJS46" s="756"/>
      <c r="DJT46" s="756"/>
      <c r="DJU46" s="756"/>
      <c r="DJV46" s="756"/>
      <c r="DJW46" s="756"/>
      <c r="DJX46" s="756"/>
      <c r="DJY46" s="756"/>
      <c r="DJZ46" s="756"/>
      <c r="DKA46" s="756"/>
      <c r="DKB46" s="756"/>
      <c r="DKC46" s="756"/>
      <c r="DKD46" s="756"/>
      <c r="DKE46" s="756"/>
      <c r="DKF46" s="756"/>
      <c r="DKG46" s="756"/>
      <c r="DKH46" s="756"/>
      <c r="DKI46" s="756"/>
      <c r="DKJ46" s="756"/>
      <c r="DKK46" s="756"/>
      <c r="DKL46" s="756"/>
      <c r="DKM46" s="756"/>
      <c r="DKN46" s="756"/>
      <c r="DKO46" s="756"/>
      <c r="DKP46" s="756"/>
      <c r="DKQ46" s="756"/>
      <c r="DKR46" s="756"/>
      <c r="DKS46" s="756"/>
      <c r="DKT46" s="756"/>
      <c r="DKU46" s="756"/>
      <c r="DKV46" s="756"/>
      <c r="DKW46" s="756"/>
      <c r="DKX46" s="756"/>
      <c r="DKY46" s="756"/>
      <c r="DKZ46" s="756"/>
      <c r="DLA46" s="756"/>
      <c r="DLB46" s="756"/>
      <c r="DLC46" s="756"/>
      <c r="DLD46" s="756"/>
      <c r="DLE46" s="756"/>
      <c r="DLF46" s="756"/>
      <c r="DLG46" s="756"/>
      <c r="DLH46" s="756"/>
      <c r="DLI46" s="756"/>
      <c r="DLJ46" s="756"/>
      <c r="DLK46" s="756"/>
      <c r="DLL46" s="756"/>
      <c r="DLM46" s="756"/>
      <c r="DLN46" s="756"/>
      <c r="DLO46" s="756"/>
      <c r="DLP46" s="756"/>
      <c r="DLQ46" s="756"/>
      <c r="DLR46" s="756"/>
      <c r="DLS46" s="756"/>
      <c r="DLT46" s="756"/>
      <c r="DLU46" s="756"/>
      <c r="DLV46" s="756"/>
      <c r="DLW46" s="756"/>
      <c r="DLX46" s="756"/>
      <c r="DLY46" s="756"/>
      <c r="DLZ46" s="756"/>
      <c r="DMA46" s="756"/>
      <c r="DMB46" s="756"/>
      <c r="DMC46" s="756"/>
      <c r="DMD46" s="756"/>
      <c r="DME46" s="756"/>
      <c r="DMF46" s="756"/>
      <c r="DMG46" s="756"/>
      <c r="DMH46" s="756"/>
      <c r="DMI46" s="756"/>
      <c r="DMJ46" s="756"/>
      <c r="DMK46" s="756"/>
      <c r="DML46" s="756"/>
      <c r="DMM46" s="756"/>
      <c r="DMN46" s="756"/>
      <c r="DMO46" s="756"/>
      <c r="DMP46" s="756"/>
      <c r="DMQ46" s="756"/>
      <c r="DMR46" s="756"/>
      <c r="DMS46" s="756"/>
      <c r="DMT46" s="756"/>
      <c r="DMU46" s="756"/>
      <c r="DMV46" s="756"/>
      <c r="DMW46" s="756"/>
      <c r="DMX46" s="756"/>
      <c r="DMY46" s="756"/>
      <c r="DMZ46" s="756"/>
      <c r="DNA46" s="756"/>
      <c r="DNB46" s="756"/>
      <c r="DNC46" s="756"/>
      <c r="DND46" s="756"/>
      <c r="DNE46" s="756"/>
      <c r="DNF46" s="756"/>
      <c r="DNG46" s="756"/>
      <c r="DNH46" s="756"/>
      <c r="DNI46" s="756"/>
      <c r="DNJ46" s="756"/>
      <c r="DNK46" s="756"/>
      <c r="DNL46" s="756"/>
      <c r="DNM46" s="756"/>
      <c r="DNN46" s="756"/>
      <c r="DNO46" s="756"/>
      <c r="DNP46" s="756"/>
      <c r="DNQ46" s="756"/>
      <c r="DNR46" s="756"/>
      <c r="DNS46" s="756"/>
      <c r="DNT46" s="756"/>
      <c r="DNU46" s="756"/>
      <c r="DNV46" s="756"/>
      <c r="DNW46" s="756"/>
      <c r="DNX46" s="756"/>
      <c r="DNY46" s="756"/>
      <c r="DNZ46" s="756"/>
      <c r="DOA46" s="756"/>
      <c r="DOB46" s="756"/>
      <c r="DOC46" s="756"/>
      <c r="DOD46" s="756"/>
      <c r="DOE46" s="756"/>
      <c r="DOF46" s="756"/>
      <c r="DOG46" s="756"/>
      <c r="DOH46" s="756"/>
      <c r="DOI46" s="756"/>
      <c r="DOJ46" s="756"/>
      <c r="DOK46" s="756"/>
      <c r="DOL46" s="756"/>
      <c r="DOM46" s="756"/>
      <c r="DON46" s="756"/>
      <c r="DOO46" s="756"/>
      <c r="DOP46" s="756"/>
      <c r="DOQ46" s="756"/>
      <c r="DOR46" s="756"/>
      <c r="DOS46" s="756"/>
      <c r="DOT46" s="756"/>
      <c r="DOU46" s="756"/>
      <c r="DOV46" s="756"/>
      <c r="DOW46" s="756"/>
      <c r="DOX46" s="756"/>
      <c r="DOY46" s="756"/>
      <c r="DOZ46" s="756"/>
      <c r="DPA46" s="756"/>
      <c r="DPB46" s="756"/>
      <c r="DPC46" s="756"/>
      <c r="DPD46" s="756"/>
      <c r="DPE46" s="756"/>
      <c r="DPF46" s="756"/>
      <c r="DPG46" s="756"/>
      <c r="DPH46" s="756"/>
      <c r="DPI46" s="756"/>
      <c r="DPJ46" s="756"/>
      <c r="DPK46" s="756"/>
      <c r="DPL46" s="756"/>
      <c r="DPM46" s="756"/>
      <c r="DPN46" s="756"/>
      <c r="DPO46" s="756"/>
      <c r="DPP46" s="756"/>
      <c r="DPQ46" s="756"/>
      <c r="DPR46" s="756"/>
      <c r="DPS46" s="756"/>
      <c r="DPT46" s="756"/>
      <c r="DPU46" s="756"/>
      <c r="DPV46" s="756"/>
      <c r="DPW46" s="756"/>
      <c r="DPX46" s="756"/>
      <c r="DPY46" s="756"/>
      <c r="DPZ46" s="756"/>
      <c r="DQA46" s="756"/>
      <c r="DQB46" s="756"/>
      <c r="DQC46" s="756"/>
      <c r="DQD46" s="756"/>
      <c r="DQE46" s="756"/>
      <c r="DQF46" s="756"/>
      <c r="DQG46" s="756"/>
      <c r="DQH46" s="756"/>
      <c r="DQI46" s="756"/>
      <c r="DQJ46" s="756"/>
      <c r="DQK46" s="756"/>
      <c r="DQL46" s="756"/>
      <c r="DQM46" s="756"/>
      <c r="DQN46" s="756"/>
      <c r="DQO46" s="756"/>
      <c r="DQP46" s="756"/>
      <c r="DQQ46" s="756"/>
      <c r="DQR46" s="756"/>
      <c r="DQS46" s="756"/>
      <c r="DQT46" s="756"/>
      <c r="DQU46" s="756"/>
      <c r="DQV46" s="756"/>
      <c r="DQW46" s="756"/>
      <c r="DQX46" s="756"/>
      <c r="DQY46" s="756"/>
      <c r="DQZ46" s="756"/>
      <c r="DRA46" s="756"/>
      <c r="DRB46" s="756"/>
      <c r="DRC46" s="756"/>
      <c r="DRD46" s="756"/>
      <c r="DRE46" s="756"/>
      <c r="DRF46" s="756"/>
      <c r="DRG46" s="756"/>
      <c r="DRH46" s="756"/>
      <c r="DRI46" s="756"/>
      <c r="DRJ46" s="756"/>
      <c r="DRK46" s="756"/>
      <c r="DRL46" s="756"/>
      <c r="DRM46" s="756"/>
      <c r="DRN46" s="756"/>
      <c r="DRO46" s="756"/>
      <c r="DRP46" s="756"/>
      <c r="DRQ46" s="756"/>
      <c r="DRR46" s="756"/>
      <c r="DRS46" s="756"/>
      <c r="DRT46" s="756"/>
      <c r="DRU46" s="756"/>
      <c r="DRV46" s="756"/>
      <c r="DRW46" s="756"/>
      <c r="DRX46" s="756"/>
      <c r="DRY46" s="756"/>
      <c r="DRZ46" s="756"/>
      <c r="DSA46" s="756"/>
      <c r="DSB46" s="756"/>
      <c r="DSC46" s="756"/>
      <c r="DSD46" s="756"/>
      <c r="DSE46" s="756"/>
      <c r="DSF46" s="756"/>
      <c r="DSG46" s="756"/>
      <c r="DSH46" s="756"/>
      <c r="DSI46" s="756"/>
      <c r="DSJ46" s="756"/>
      <c r="DSK46" s="756"/>
      <c r="DSL46" s="756"/>
      <c r="DSM46" s="756"/>
      <c r="DSN46" s="756"/>
      <c r="DSO46" s="756"/>
      <c r="DSP46" s="756"/>
      <c r="DSQ46" s="756"/>
      <c r="DSR46" s="756"/>
      <c r="DSS46" s="756"/>
      <c r="DST46" s="756"/>
      <c r="DSU46" s="756"/>
      <c r="DSV46" s="756"/>
      <c r="DSW46" s="756"/>
      <c r="DSX46" s="756"/>
      <c r="DSY46" s="756"/>
      <c r="DSZ46" s="756"/>
      <c r="DTA46" s="756"/>
      <c r="DTB46" s="756"/>
      <c r="DTC46" s="756"/>
      <c r="DTD46" s="756"/>
      <c r="DTE46" s="756"/>
      <c r="DTF46" s="756"/>
      <c r="DTG46" s="756"/>
      <c r="DTH46" s="756"/>
      <c r="DTI46" s="756"/>
      <c r="DTJ46" s="756"/>
      <c r="DTK46" s="756"/>
      <c r="DTL46" s="756"/>
      <c r="DTM46" s="756"/>
      <c r="DTN46" s="756"/>
      <c r="DTO46" s="756"/>
      <c r="DTP46" s="756"/>
      <c r="DTQ46" s="756"/>
      <c r="DTR46" s="756"/>
      <c r="DTS46" s="756"/>
      <c r="DTT46" s="756"/>
      <c r="DTU46" s="756"/>
      <c r="DTV46" s="756"/>
      <c r="DTW46" s="756"/>
      <c r="DTX46" s="756"/>
      <c r="DTY46" s="756"/>
      <c r="DTZ46" s="756"/>
      <c r="DUA46" s="756"/>
      <c r="DUB46" s="756"/>
      <c r="DUC46" s="756"/>
      <c r="DUD46" s="756"/>
      <c r="DUE46" s="756"/>
      <c r="DUF46" s="756"/>
      <c r="DUG46" s="756"/>
      <c r="DUH46" s="756"/>
      <c r="DUI46" s="756"/>
      <c r="DUJ46" s="756"/>
      <c r="DUK46" s="756"/>
      <c r="DUL46" s="756"/>
      <c r="DUM46" s="756"/>
      <c r="DUN46" s="756"/>
      <c r="DUO46" s="756"/>
      <c r="DUP46" s="756"/>
      <c r="DUQ46" s="756"/>
      <c r="DUR46" s="756"/>
      <c r="DUS46" s="756"/>
      <c r="DUT46" s="756"/>
      <c r="DUU46" s="756"/>
      <c r="DUV46" s="756"/>
      <c r="DUW46" s="756"/>
      <c r="DUX46" s="756"/>
      <c r="DUY46" s="756"/>
      <c r="DUZ46" s="756"/>
      <c r="DVA46" s="756"/>
      <c r="DVB46" s="756"/>
      <c r="DVC46" s="756"/>
      <c r="DVD46" s="756"/>
      <c r="DVE46" s="756"/>
      <c r="DVF46" s="756"/>
      <c r="DVG46" s="756"/>
      <c r="DVH46" s="756"/>
      <c r="DVI46" s="756"/>
      <c r="DVJ46" s="756"/>
      <c r="DVK46" s="756"/>
      <c r="DVL46" s="756"/>
      <c r="DVM46" s="756"/>
      <c r="DVN46" s="756"/>
      <c r="DVO46" s="756"/>
      <c r="DVP46" s="756"/>
      <c r="DVQ46" s="756"/>
      <c r="DVR46" s="756"/>
      <c r="DVS46" s="756"/>
      <c r="DVT46" s="756"/>
      <c r="DVU46" s="756"/>
      <c r="DVV46" s="756"/>
      <c r="DVW46" s="756"/>
      <c r="DVX46" s="756"/>
      <c r="DVY46" s="756"/>
      <c r="DVZ46" s="756"/>
      <c r="DWA46" s="756"/>
      <c r="DWB46" s="756"/>
      <c r="DWC46" s="756"/>
      <c r="DWD46" s="756"/>
      <c r="DWE46" s="756"/>
      <c r="DWF46" s="756"/>
      <c r="DWG46" s="756"/>
      <c r="DWH46" s="756"/>
      <c r="DWI46" s="756"/>
      <c r="DWJ46" s="756"/>
      <c r="DWK46" s="756"/>
      <c r="DWL46" s="756"/>
      <c r="DWM46" s="756"/>
      <c r="DWN46" s="756"/>
      <c r="DWO46" s="756"/>
      <c r="DWP46" s="756"/>
      <c r="DWQ46" s="756"/>
      <c r="DWR46" s="756"/>
      <c r="DWS46" s="756"/>
      <c r="DWT46" s="756"/>
      <c r="DWU46" s="756"/>
      <c r="DWV46" s="756"/>
      <c r="DWW46" s="756"/>
      <c r="DWX46" s="756"/>
      <c r="DWY46" s="756"/>
      <c r="DWZ46" s="756"/>
      <c r="DXA46" s="756"/>
      <c r="DXB46" s="756"/>
      <c r="DXC46" s="756"/>
      <c r="DXD46" s="756"/>
      <c r="DXE46" s="756"/>
      <c r="DXF46" s="756"/>
      <c r="DXG46" s="756"/>
      <c r="DXH46" s="756"/>
      <c r="DXI46" s="756"/>
      <c r="DXJ46" s="756"/>
      <c r="DXK46" s="756"/>
      <c r="DXL46" s="756"/>
      <c r="DXM46" s="756"/>
      <c r="DXN46" s="756"/>
      <c r="DXO46" s="756"/>
      <c r="DXP46" s="756"/>
      <c r="DXQ46" s="756"/>
      <c r="DXR46" s="756"/>
      <c r="DXS46" s="756"/>
      <c r="DXT46" s="756"/>
      <c r="DXU46" s="756"/>
      <c r="DXV46" s="756"/>
      <c r="DXW46" s="756"/>
      <c r="DXX46" s="756"/>
      <c r="DXY46" s="756"/>
      <c r="DXZ46" s="756"/>
      <c r="DYA46" s="756"/>
      <c r="DYB46" s="756"/>
      <c r="DYC46" s="756"/>
      <c r="DYD46" s="756"/>
      <c r="DYE46" s="756"/>
      <c r="DYF46" s="756"/>
      <c r="DYG46" s="756"/>
      <c r="DYH46" s="756"/>
      <c r="DYI46" s="756"/>
      <c r="DYJ46" s="756"/>
      <c r="DYK46" s="756"/>
      <c r="DYL46" s="756"/>
      <c r="DYM46" s="756"/>
      <c r="DYN46" s="756"/>
      <c r="DYO46" s="756"/>
      <c r="DYP46" s="756"/>
      <c r="DYQ46" s="756"/>
      <c r="DYR46" s="756"/>
      <c r="DYS46" s="756"/>
      <c r="DYT46" s="756"/>
      <c r="DYU46" s="756"/>
      <c r="DYV46" s="756"/>
      <c r="DYW46" s="756"/>
      <c r="DYX46" s="756"/>
      <c r="DYY46" s="756"/>
      <c r="DYZ46" s="756"/>
      <c r="DZA46" s="756"/>
      <c r="DZB46" s="756"/>
      <c r="DZC46" s="756"/>
      <c r="DZD46" s="756"/>
      <c r="DZE46" s="756"/>
      <c r="DZF46" s="756"/>
      <c r="DZG46" s="756"/>
      <c r="DZH46" s="756"/>
      <c r="DZI46" s="756"/>
      <c r="DZJ46" s="756"/>
      <c r="DZK46" s="756"/>
      <c r="DZL46" s="756"/>
      <c r="DZM46" s="756"/>
      <c r="DZN46" s="756"/>
      <c r="DZO46" s="756"/>
      <c r="DZP46" s="756"/>
      <c r="DZQ46" s="756"/>
      <c r="DZR46" s="756"/>
      <c r="DZS46" s="756"/>
      <c r="DZT46" s="756"/>
      <c r="DZU46" s="756"/>
      <c r="DZV46" s="756"/>
      <c r="DZW46" s="756"/>
      <c r="DZX46" s="756"/>
      <c r="DZY46" s="756"/>
      <c r="DZZ46" s="756"/>
      <c r="EAA46" s="756"/>
      <c r="EAB46" s="756"/>
      <c r="EAC46" s="756"/>
      <c r="EAD46" s="756"/>
      <c r="EAE46" s="756"/>
      <c r="EAF46" s="756"/>
      <c r="EAG46" s="756"/>
      <c r="EAH46" s="756"/>
      <c r="EAI46" s="756"/>
      <c r="EAJ46" s="756"/>
      <c r="EAK46" s="756"/>
      <c r="EAL46" s="756"/>
      <c r="EAM46" s="756"/>
      <c r="EAN46" s="756"/>
      <c r="EAO46" s="756"/>
      <c r="EAP46" s="756"/>
      <c r="EAQ46" s="756"/>
      <c r="EAR46" s="756"/>
      <c r="EAS46" s="756"/>
      <c r="EAT46" s="756"/>
      <c r="EAU46" s="756"/>
      <c r="EAV46" s="756"/>
      <c r="EAW46" s="756"/>
      <c r="EAX46" s="756"/>
      <c r="EAY46" s="756"/>
      <c r="EAZ46" s="756"/>
      <c r="EBA46" s="756"/>
      <c r="EBB46" s="756"/>
      <c r="EBC46" s="756"/>
      <c r="EBD46" s="756"/>
      <c r="EBE46" s="756"/>
      <c r="EBF46" s="756"/>
      <c r="EBG46" s="756"/>
      <c r="EBH46" s="756"/>
      <c r="EBI46" s="756"/>
      <c r="EBJ46" s="756"/>
      <c r="EBK46" s="756"/>
      <c r="EBL46" s="756"/>
      <c r="EBM46" s="756"/>
      <c r="EBN46" s="756"/>
      <c r="EBO46" s="756"/>
      <c r="EBP46" s="756"/>
      <c r="EBQ46" s="756"/>
      <c r="EBR46" s="756"/>
      <c r="EBS46" s="756"/>
      <c r="EBT46" s="756"/>
      <c r="EBU46" s="756"/>
      <c r="EBV46" s="756"/>
      <c r="EBW46" s="756"/>
      <c r="EBX46" s="756"/>
      <c r="EBY46" s="756"/>
      <c r="EBZ46" s="756"/>
      <c r="ECA46" s="756"/>
      <c r="ECB46" s="756"/>
      <c r="ECC46" s="756"/>
      <c r="ECD46" s="756"/>
      <c r="ECE46" s="756"/>
      <c r="ECF46" s="756"/>
      <c r="ECG46" s="756"/>
      <c r="ECH46" s="756"/>
      <c r="ECI46" s="756"/>
      <c r="ECJ46" s="756"/>
      <c r="ECK46" s="756"/>
      <c r="ECL46" s="756"/>
      <c r="ECM46" s="756"/>
      <c r="ECN46" s="756"/>
      <c r="ECO46" s="756"/>
      <c r="ECP46" s="756"/>
      <c r="ECQ46" s="756"/>
      <c r="ECR46" s="756"/>
      <c r="ECS46" s="756"/>
      <c r="ECT46" s="756"/>
      <c r="ECU46" s="756"/>
      <c r="ECV46" s="756"/>
      <c r="ECW46" s="756"/>
      <c r="ECX46" s="756"/>
      <c r="ECY46" s="756"/>
      <c r="ECZ46" s="756"/>
      <c r="EDA46" s="756"/>
      <c r="EDB46" s="756"/>
      <c r="EDC46" s="756"/>
      <c r="EDD46" s="756"/>
      <c r="EDE46" s="756"/>
      <c r="EDF46" s="756"/>
      <c r="EDG46" s="756"/>
      <c r="EDH46" s="756"/>
      <c r="EDI46" s="756"/>
      <c r="EDJ46" s="756"/>
      <c r="EDK46" s="756"/>
      <c r="EDL46" s="756"/>
      <c r="EDM46" s="756"/>
      <c r="EDN46" s="756"/>
      <c r="EDO46" s="756"/>
      <c r="EDP46" s="756"/>
      <c r="EDQ46" s="756"/>
      <c r="EDR46" s="756"/>
      <c r="EDS46" s="756"/>
      <c r="EDT46" s="756"/>
      <c r="EDU46" s="756"/>
      <c r="EDV46" s="756"/>
      <c r="EDW46" s="756"/>
      <c r="EDX46" s="756"/>
      <c r="EDY46" s="756"/>
      <c r="EDZ46" s="756"/>
      <c r="EEA46" s="756"/>
      <c r="EEB46" s="756"/>
      <c r="EEC46" s="756"/>
      <c r="EED46" s="756"/>
      <c r="EEE46" s="756"/>
      <c r="EEF46" s="756"/>
      <c r="EEG46" s="756"/>
      <c r="EEH46" s="756"/>
      <c r="EEI46" s="756"/>
      <c r="EEJ46" s="756"/>
      <c r="EEK46" s="756"/>
      <c r="EEL46" s="756"/>
      <c r="EEM46" s="756"/>
      <c r="EEN46" s="756"/>
      <c r="EEO46" s="756"/>
      <c r="EEP46" s="756"/>
      <c r="EEQ46" s="756"/>
      <c r="EER46" s="756"/>
      <c r="EES46" s="756"/>
      <c r="EET46" s="756"/>
      <c r="EEU46" s="756"/>
      <c r="EEV46" s="756"/>
      <c r="EEW46" s="756"/>
      <c r="EEX46" s="756"/>
      <c r="EEY46" s="756"/>
      <c r="EEZ46" s="756"/>
      <c r="EFA46" s="756"/>
      <c r="EFB46" s="756"/>
      <c r="EFC46" s="756"/>
      <c r="EFD46" s="756"/>
      <c r="EFE46" s="756"/>
      <c r="EFF46" s="756"/>
      <c r="EFG46" s="756"/>
      <c r="EFH46" s="756"/>
      <c r="EFI46" s="756"/>
      <c r="EFJ46" s="756"/>
      <c r="EFK46" s="756"/>
      <c r="EFL46" s="756"/>
      <c r="EFM46" s="756"/>
      <c r="EFN46" s="756"/>
      <c r="EFO46" s="756"/>
      <c r="EFP46" s="756"/>
      <c r="EFQ46" s="756"/>
      <c r="EFR46" s="756"/>
      <c r="EFS46" s="756"/>
      <c r="EFT46" s="756"/>
      <c r="EFU46" s="756"/>
      <c r="EFV46" s="756"/>
      <c r="EFW46" s="756"/>
      <c r="EFX46" s="756"/>
      <c r="EFY46" s="756"/>
      <c r="EFZ46" s="756"/>
      <c r="EGA46" s="756"/>
      <c r="EGB46" s="756"/>
      <c r="EGC46" s="756"/>
      <c r="EGD46" s="756"/>
      <c r="EGE46" s="756"/>
      <c r="EGF46" s="756"/>
      <c r="EGG46" s="756"/>
      <c r="EGH46" s="756"/>
      <c r="EGI46" s="756"/>
      <c r="EGJ46" s="756"/>
      <c r="EGK46" s="756"/>
      <c r="EGL46" s="756"/>
      <c r="EGM46" s="756"/>
      <c r="EGN46" s="756"/>
      <c r="EGO46" s="756"/>
      <c r="EGP46" s="756"/>
      <c r="EGQ46" s="756"/>
      <c r="EGR46" s="756"/>
      <c r="EGS46" s="756"/>
      <c r="EGT46" s="756"/>
      <c r="EGU46" s="756"/>
      <c r="EGV46" s="756"/>
      <c r="EGW46" s="756"/>
      <c r="EGX46" s="756"/>
      <c r="EGY46" s="756"/>
      <c r="EGZ46" s="756"/>
      <c r="EHA46" s="756"/>
      <c r="EHB46" s="756"/>
      <c r="EHC46" s="756"/>
      <c r="EHD46" s="756"/>
      <c r="EHE46" s="756"/>
      <c r="EHF46" s="756"/>
      <c r="EHG46" s="756"/>
      <c r="EHH46" s="756"/>
      <c r="EHI46" s="756"/>
      <c r="EHJ46" s="756"/>
      <c r="EHK46" s="756"/>
      <c r="EHL46" s="756"/>
      <c r="EHM46" s="756"/>
      <c r="EHN46" s="756"/>
      <c r="EHO46" s="756"/>
      <c r="EHP46" s="756"/>
      <c r="EHQ46" s="756"/>
      <c r="EHR46" s="756"/>
      <c r="EHS46" s="756"/>
      <c r="EHT46" s="756"/>
      <c r="EHU46" s="756"/>
      <c r="EHV46" s="756"/>
      <c r="EHW46" s="756"/>
      <c r="EHX46" s="756"/>
      <c r="EHY46" s="756"/>
      <c r="EHZ46" s="756"/>
      <c r="EIA46" s="756"/>
      <c r="EIB46" s="756"/>
      <c r="EIC46" s="756"/>
      <c r="EID46" s="756"/>
      <c r="EIE46" s="756"/>
      <c r="EIF46" s="756"/>
      <c r="EIG46" s="756"/>
      <c r="EIH46" s="756"/>
      <c r="EII46" s="756"/>
      <c r="EIJ46" s="756"/>
      <c r="EIK46" s="756"/>
      <c r="EIL46" s="756"/>
      <c r="EIM46" s="756"/>
      <c r="EIN46" s="756"/>
      <c r="EIO46" s="756"/>
      <c r="EIP46" s="756"/>
      <c r="EIQ46" s="756"/>
      <c r="EIR46" s="756"/>
      <c r="EIS46" s="756"/>
      <c r="EIT46" s="756"/>
      <c r="EIU46" s="756"/>
      <c r="EIV46" s="756"/>
      <c r="EIW46" s="756"/>
      <c r="EIX46" s="756"/>
      <c r="EIY46" s="756"/>
      <c r="EIZ46" s="756"/>
      <c r="EJA46" s="756"/>
      <c r="EJB46" s="756"/>
      <c r="EJC46" s="756"/>
      <c r="EJD46" s="756"/>
      <c r="EJE46" s="756"/>
      <c r="EJF46" s="756"/>
      <c r="EJG46" s="756"/>
      <c r="EJH46" s="756"/>
      <c r="EJI46" s="756"/>
      <c r="EJJ46" s="756"/>
      <c r="EJK46" s="756"/>
      <c r="EJL46" s="756"/>
      <c r="EJM46" s="756"/>
      <c r="EJN46" s="756"/>
      <c r="EJO46" s="756"/>
      <c r="EJP46" s="756"/>
      <c r="EJQ46" s="756"/>
      <c r="EJR46" s="756"/>
      <c r="EJS46" s="756"/>
      <c r="EJT46" s="756"/>
      <c r="EJU46" s="756"/>
      <c r="EJV46" s="756"/>
      <c r="EJW46" s="756"/>
      <c r="EJX46" s="756"/>
      <c r="EJY46" s="756"/>
      <c r="EJZ46" s="756"/>
      <c r="EKA46" s="756"/>
      <c r="EKB46" s="756"/>
      <c r="EKC46" s="756"/>
      <c r="EKD46" s="756"/>
      <c r="EKE46" s="756"/>
      <c r="EKF46" s="756"/>
      <c r="EKG46" s="756"/>
      <c r="EKH46" s="756"/>
      <c r="EKI46" s="756"/>
      <c r="EKJ46" s="756"/>
      <c r="EKK46" s="756"/>
      <c r="EKL46" s="756"/>
      <c r="EKM46" s="756"/>
      <c r="EKN46" s="756"/>
      <c r="EKO46" s="756"/>
      <c r="EKP46" s="756"/>
      <c r="EKQ46" s="756"/>
      <c r="EKR46" s="756"/>
      <c r="EKS46" s="756"/>
      <c r="EKT46" s="756"/>
      <c r="EKU46" s="756"/>
      <c r="EKV46" s="756"/>
      <c r="EKW46" s="756"/>
      <c r="EKX46" s="756"/>
      <c r="EKY46" s="756"/>
      <c r="EKZ46" s="756"/>
      <c r="ELA46" s="756"/>
      <c r="ELB46" s="756"/>
      <c r="ELC46" s="756"/>
      <c r="ELD46" s="756"/>
      <c r="ELE46" s="756"/>
      <c r="ELF46" s="756"/>
      <c r="ELG46" s="756"/>
      <c r="ELH46" s="756"/>
      <c r="ELI46" s="756"/>
      <c r="ELJ46" s="756"/>
      <c r="ELK46" s="756"/>
      <c r="ELL46" s="756"/>
      <c r="ELM46" s="756"/>
      <c r="ELN46" s="756"/>
      <c r="ELO46" s="756"/>
      <c r="ELP46" s="756"/>
      <c r="ELQ46" s="756"/>
      <c r="ELR46" s="756"/>
      <c r="ELS46" s="756"/>
      <c r="ELT46" s="756"/>
      <c r="ELU46" s="756"/>
      <c r="ELV46" s="756"/>
      <c r="ELW46" s="756"/>
      <c r="ELX46" s="756"/>
      <c r="ELY46" s="756"/>
      <c r="ELZ46" s="756"/>
      <c r="EMA46" s="756"/>
      <c r="EMB46" s="756"/>
      <c r="EMC46" s="756"/>
      <c r="EMD46" s="756"/>
      <c r="EME46" s="756"/>
      <c r="EMF46" s="756"/>
      <c r="EMG46" s="756"/>
      <c r="EMH46" s="756"/>
      <c r="EMI46" s="756"/>
      <c r="EMJ46" s="756"/>
      <c r="EMK46" s="756"/>
      <c r="EML46" s="756"/>
      <c r="EMM46" s="756"/>
      <c r="EMN46" s="756"/>
      <c r="EMO46" s="756"/>
      <c r="EMP46" s="756"/>
      <c r="EMQ46" s="756"/>
      <c r="EMR46" s="756"/>
      <c r="EMS46" s="756"/>
      <c r="EMT46" s="756"/>
      <c r="EMU46" s="756"/>
      <c r="EMV46" s="756"/>
      <c r="EMW46" s="756"/>
      <c r="EMX46" s="756"/>
      <c r="EMY46" s="756"/>
      <c r="EMZ46" s="756"/>
      <c r="ENA46" s="756"/>
      <c r="ENB46" s="756"/>
      <c r="ENC46" s="756"/>
      <c r="END46" s="756"/>
      <c r="ENE46" s="756"/>
      <c r="ENF46" s="756"/>
      <c r="ENG46" s="756"/>
      <c r="ENH46" s="756"/>
      <c r="ENI46" s="756"/>
      <c r="ENJ46" s="756"/>
      <c r="ENK46" s="756"/>
      <c r="ENL46" s="756"/>
      <c r="ENM46" s="756"/>
      <c r="ENN46" s="756"/>
      <c r="ENO46" s="756"/>
      <c r="ENP46" s="756"/>
      <c r="ENQ46" s="756"/>
      <c r="ENR46" s="756"/>
      <c r="ENS46" s="756"/>
      <c r="ENT46" s="756"/>
      <c r="ENU46" s="756"/>
      <c r="ENV46" s="756"/>
      <c r="ENW46" s="756"/>
      <c r="ENX46" s="756"/>
      <c r="ENY46" s="756"/>
      <c r="ENZ46" s="756"/>
      <c r="EOA46" s="756"/>
      <c r="EOB46" s="756"/>
      <c r="EOC46" s="756"/>
      <c r="EOD46" s="756"/>
      <c r="EOE46" s="756"/>
      <c r="EOF46" s="756"/>
      <c r="EOG46" s="756"/>
      <c r="EOH46" s="756"/>
      <c r="EOI46" s="756"/>
      <c r="EOJ46" s="756"/>
      <c r="EOK46" s="756"/>
      <c r="EOL46" s="756"/>
      <c r="EOM46" s="756"/>
      <c r="EON46" s="756"/>
      <c r="EOO46" s="756"/>
      <c r="EOP46" s="756"/>
      <c r="EOQ46" s="756"/>
      <c r="EOR46" s="756"/>
      <c r="EOS46" s="756"/>
      <c r="EOT46" s="756"/>
      <c r="EOU46" s="756"/>
      <c r="EOV46" s="756"/>
      <c r="EOW46" s="756"/>
      <c r="EOX46" s="756"/>
      <c r="EOY46" s="756"/>
      <c r="EOZ46" s="756"/>
      <c r="EPA46" s="756"/>
      <c r="EPB46" s="756"/>
      <c r="EPC46" s="756"/>
      <c r="EPD46" s="756"/>
      <c r="EPE46" s="756"/>
      <c r="EPF46" s="756"/>
      <c r="EPG46" s="756"/>
      <c r="EPH46" s="756"/>
      <c r="EPI46" s="756"/>
      <c r="EPJ46" s="756"/>
      <c r="EPK46" s="756"/>
      <c r="EPL46" s="756"/>
      <c r="EPM46" s="756"/>
      <c r="EPN46" s="756"/>
      <c r="EPO46" s="756"/>
      <c r="EPP46" s="756"/>
      <c r="EPQ46" s="756"/>
      <c r="EPR46" s="756"/>
      <c r="EPS46" s="756"/>
      <c r="EPT46" s="756"/>
      <c r="EPU46" s="756"/>
      <c r="EPV46" s="756"/>
      <c r="EPW46" s="756"/>
      <c r="EPX46" s="756"/>
      <c r="EPY46" s="756"/>
      <c r="EPZ46" s="756"/>
      <c r="EQA46" s="756"/>
      <c r="EQB46" s="756"/>
      <c r="EQC46" s="756"/>
      <c r="EQD46" s="756"/>
      <c r="EQE46" s="756"/>
      <c r="EQF46" s="756"/>
      <c r="EQG46" s="756"/>
      <c r="EQH46" s="756"/>
      <c r="EQI46" s="756"/>
      <c r="EQJ46" s="756"/>
      <c r="EQK46" s="756"/>
      <c r="EQL46" s="756"/>
      <c r="EQM46" s="756"/>
      <c r="EQN46" s="756"/>
      <c r="EQO46" s="756"/>
      <c r="EQP46" s="756"/>
      <c r="EQQ46" s="756"/>
      <c r="EQR46" s="756"/>
      <c r="EQS46" s="756"/>
      <c r="EQT46" s="756"/>
      <c r="EQU46" s="756"/>
      <c r="EQV46" s="756"/>
      <c r="EQW46" s="756"/>
      <c r="EQX46" s="756"/>
      <c r="EQY46" s="756"/>
      <c r="EQZ46" s="756"/>
      <c r="ERA46" s="756"/>
      <c r="ERB46" s="756"/>
      <c r="ERC46" s="756"/>
      <c r="ERD46" s="756"/>
      <c r="ERE46" s="756"/>
      <c r="ERF46" s="756"/>
      <c r="ERG46" s="756"/>
      <c r="ERH46" s="756"/>
      <c r="ERI46" s="756"/>
      <c r="ERJ46" s="756"/>
      <c r="ERK46" s="756"/>
      <c r="ERL46" s="756"/>
      <c r="ERM46" s="756"/>
      <c r="ERN46" s="756"/>
      <c r="ERO46" s="756"/>
      <c r="ERP46" s="756"/>
      <c r="ERQ46" s="756"/>
      <c r="ERR46" s="756"/>
      <c r="ERS46" s="756"/>
      <c r="ERT46" s="756"/>
      <c r="ERU46" s="756"/>
      <c r="ERV46" s="756"/>
      <c r="ERW46" s="756"/>
      <c r="ERX46" s="756"/>
      <c r="ERY46" s="756"/>
      <c r="ERZ46" s="756"/>
      <c r="ESA46" s="756"/>
      <c r="ESB46" s="756"/>
      <c r="ESC46" s="756"/>
      <c r="ESD46" s="756"/>
      <c r="ESE46" s="756"/>
      <c r="ESF46" s="756"/>
      <c r="ESG46" s="756"/>
      <c r="ESH46" s="756"/>
      <c r="ESI46" s="756"/>
      <c r="ESJ46" s="756"/>
      <c r="ESK46" s="756"/>
      <c r="ESL46" s="756"/>
      <c r="ESM46" s="756"/>
      <c r="ESN46" s="756"/>
      <c r="ESO46" s="756"/>
      <c r="ESP46" s="756"/>
      <c r="ESQ46" s="756"/>
      <c r="ESR46" s="756"/>
      <c r="ESS46" s="756"/>
      <c r="EST46" s="756"/>
      <c r="ESU46" s="756"/>
      <c r="ESV46" s="756"/>
      <c r="ESW46" s="756"/>
      <c r="ESX46" s="756"/>
      <c r="ESY46" s="756"/>
      <c r="ESZ46" s="756"/>
      <c r="ETA46" s="756"/>
      <c r="ETB46" s="756"/>
      <c r="ETC46" s="756"/>
      <c r="ETD46" s="756"/>
      <c r="ETE46" s="756"/>
      <c r="ETF46" s="756"/>
      <c r="ETG46" s="756"/>
      <c r="ETH46" s="756"/>
      <c r="ETI46" s="756"/>
      <c r="ETJ46" s="756"/>
      <c r="ETK46" s="756"/>
      <c r="ETL46" s="756"/>
      <c r="ETM46" s="756"/>
      <c r="ETN46" s="756"/>
      <c r="ETO46" s="756"/>
      <c r="ETP46" s="756"/>
      <c r="ETQ46" s="756"/>
      <c r="ETR46" s="756"/>
      <c r="ETS46" s="756"/>
      <c r="ETT46" s="756"/>
      <c r="ETU46" s="756"/>
      <c r="ETV46" s="756"/>
      <c r="ETW46" s="756"/>
      <c r="ETX46" s="756"/>
      <c r="ETY46" s="756"/>
      <c r="ETZ46" s="756"/>
      <c r="EUA46" s="756"/>
      <c r="EUB46" s="756"/>
      <c r="EUC46" s="756"/>
      <c r="EUD46" s="756"/>
      <c r="EUE46" s="756"/>
      <c r="EUF46" s="756"/>
      <c r="EUG46" s="756"/>
      <c r="EUH46" s="756"/>
      <c r="EUI46" s="756"/>
      <c r="EUJ46" s="756"/>
      <c r="EUK46" s="756"/>
      <c r="EUL46" s="756"/>
      <c r="EUM46" s="756"/>
      <c r="EUN46" s="756"/>
      <c r="EUO46" s="756"/>
      <c r="EUP46" s="756"/>
      <c r="EUQ46" s="756"/>
      <c r="EUR46" s="756"/>
      <c r="EUS46" s="756"/>
      <c r="EUT46" s="756"/>
      <c r="EUU46" s="756"/>
      <c r="EUV46" s="756"/>
      <c r="EUW46" s="756"/>
      <c r="EUX46" s="756"/>
      <c r="EUY46" s="756"/>
      <c r="EUZ46" s="756"/>
      <c r="EVA46" s="756"/>
      <c r="EVB46" s="756"/>
      <c r="EVC46" s="756"/>
      <c r="EVD46" s="756"/>
      <c r="EVE46" s="756"/>
      <c r="EVF46" s="756"/>
      <c r="EVG46" s="756"/>
      <c r="EVH46" s="756"/>
      <c r="EVI46" s="756"/>
      <c r="EVJ46" s="756"/>
      <c r="EVK46" s="756"/>
      <c r="EVL46" s="756"/>
      <c r="EVM46" s="756"/>
      <c r="EVN46" s="756"/>
      <c r="EVO46" s="756"/>
      <c r="EVP46" s="756"/>
      <c r="EVQ46" s="756"/>
      <c r="EVR46" s="756"/>
      <c r="EVS46" s="756"/>
      <c r="EVT46" s="756"/>
      <c r="EVU46" s="756"/>
      <c r="EVV46" s="756"/>
      <c r="EVW46" s="756"/>
      <c r="EVX46" s="756"/>
      <c r="EVY46" s="756"/>
      <c r="EVZ46" s="756"/>
      <c r="EWA46" s="756"/>
      <c r="EWB46" s="756"/>
      <c r="EWC46" s="756"/>
      <c r="EWD46" s="756"/>
      <c r="EWE46" s="756"/>
      <c r="EWF46" s="756"/>
      <c r="EWG46" s="756"/>
      <c r="EWH46" s="756"/>
      <c r="EWI46" s="756"/>
      <c r="EWJ46" s="756"/>
      <c r="EWK46" s="756"/>
      <c r="EWL46" s="756"/>
      <c r="EWM46" s="756"/>
      <c r="EWN46" s="756"/>
      <c r="EWO46" s="756"/>
      <c r="EWP46" s="756"/>
      <c r="EWQ46" s="756"/>
      <c r="EWR46" s="756"/>
      <c r="EWS46" s="756"/>
      <c r="EWT46" s="756"/>
      <c r="EWU46" s="756"/>
      <c r="EWV46" s="756"/>
      <c r="EWW46" s="756"/>
      <c r="EWX46" s="756"/>
      <c r="EWY46" s="756"/>
      <c r="EWZ46" s="756"/>
      <c r="EXA46" s="756"/>
      <c r="EXB46" s="756"/>
      <c r="EXC46" s="756"/>
      <c r="EXD46" s="756"/>
      <c r="EXE46" s="756"/>
      <c r="EXF46" s="756"/>
      <c r="EXG46" s="756"/>
      <c r="EXH46" s="756"/>
      <c r="EXI46" s="756"/>
      <c r="EXJ46" s="756"/>
      <c r="EXK46" s="756"/>
      <c r="EXL46" s="756"/>
      <c r="EXM46" s="756"/>
      <c r="EXN46" s="756"/>
      <c r="EXO46" s="756"/>
      <c r="EXP46" s="756"/>
      <c r="EXQ46" s="756"/>
      <c r="EXR46" s="756"/>
      <c r="EXS46" s="756"/>
      <c r="EXT46" s="756"/>
      <c r="EXU46" s="756"/>
      <c r="EXV46" s="756"/>
      <c r="EXW46" s="756"/>
      <c r="EXX46" s="756"/>
      <c r="EXY46" s="756"/>
      <c r="EXZ46" s="756"/>
      <c r="EYA46" s="756"/>
      <c r="EYB46" s="756"/>
      <c r="EYC46" s="756"/>
      <c r="EYD46" s="756"/>
      <c r="EYE46" s="756"/>
      <c r="EYF46" s="756"/>
      <c r="EYG46" s="756"/>
      <c r="EYH46" s="756"/>
      <c r="EYI46" s="756"/>
      <c r="EYJ46" s="756"/>
      <c r="EYK46" s="756"/>
      <c r="EYL46" s="756"/>
      <c r="EYM46" s="756"/>
      <c r="EYN46" s="756"/>
      <c r="EYO46" s="756"/>
      <c r="EYP46" s="756"/>
      <c r="EYQ46" s="756"/>
      <c r="EYR46" s="756"/>
      <c r="EYS46" s="756"/>
      <c r="EYT46" s="756"/>
      <c r="EYU46" s="756"/>
      <c r="EYV46" s="756"/>
      <c r="EYW46" s="756"/>
      <c r="EYX46" s="756"/>
      <c r="EYY46" s="756"/>
      <c r="EYZ46" s="756"/>
      <c r="EZA46" s="756"/>
      <c r="EZB46" s="756"/>
      <c r="EZC46" s="756"/>
      <c r="EZD46" s="756"/>
      <c r="EZE46" s="756"/>
      <c r="EZF46" s="756"/>
      <c r="EZG46" s="756"/>
      <c r="EZH46" s="756"/>
      <c r="EZI46" s="756"/>
      <c r="EZJ46" s="756"/>
      <c r="EZK46" s="756"/>
      <c r="EZL46" s="756"/>
      <c r="EZM46" s="756"/>
      <c r="EZN46" s="756"/>
      <c r="EZO46" s="756"/>
      <c r="EZP46" s="756"/>
      <c r="EZQ46" s="756"/>
      <c r="EZR46" s="756"/>
      <c r="EZS46" s="756"/>
      <c r="EZT46" s="756"/>
      <c r="EZU46" s="756"/>
      <c r="EZV46" s="756"/>
      <c r="EZW46" s="756"/>
      <c r="EZX46" s="756"/>
      <c r="EZY46" s="756"/>
      <c r="EZZ46" s="756"/>
      <c r="FAA46" s="756"/>
      <c r="FAB46" s="756"/>
      <c r="FAC46" s="756"/>
      <c r="FAD46" s="756"/>
      <c r="FAE46" s="756"/>
      <c r="FAF46" s="756"/>
      <c r="FAG46" s="756"/>
      <c r="FAH46" s="756"/>
      <c r="FAI46" s="756"/>
      <c r="FAJ46" s="756"/>
      <c r="FAK46" s="756"/>
      <c r="FAL46" s="756"/>
      <c r="FAM46" s="756"/>
      <c r="FAN46" s="756"/>
      <c r="FAO46" s="756"/>
      <c r="FAP46" s="756"/>
      <c r="FAQ46" s="756"/>
      <c r="FAR46" s="756"/>
      <c r="FAS46" s="756"/>
      <c r="FAT46" s="756"/>
      <c r="FAU46" s="756"/>
      <c r="FAV46" s="756"/>
      <c r="FAW46" s="756"/>
      <c r="FAX46" s="756"/>
      <c r="FAY46" s="756"/>
      <c r="FAZ46" s="756"/>
      <c r="FBA46" s="756"/>
      <c r="FBB46" s="756"/>
      <c r="FBC46" s="756"/>
      <c r="FBD46" s="756"/>
      <c r="FBE46" s="756"/>
      <c r="FBF46" s="756"/>
      <c r="FBG46" s="756"/>
      <c r="FBH46" s="756"/>
      <c r="FBI46" s="756"/>
      <c r="FBJ46" s="756"/>
      <c r="FBK46" s="756"/>
      <c r="FBL46" s="756"/>
      <c r="FBM46" s="756"/>
      <c r="FBN46" s="756"/>
      <c r="FBO46" s="756"/>
      <c r="FBP46" s="756"/>
      <c r="FBQ46" s="756"/>
      <c r="FBR46" s="756"/>
      <c r="FBS46" s="756"/>
      <c r="FBT46" s="756"/>
      <c r="FBU46" s="756"/>
      <c r="FBV46" s="756"/>
      <c r="FBW46" s="756"/>
      <c r="FBX46" s="756"/>
      <c r="FBY46" s="756"/>
      <c r="FBZ46" s="756"/>
      <c r="FCA46" s="756"/>
      <c r="FCB46" s="756"/>
      <c r="FCC46" s="756"/>
      <c r="FCD46" s="756"/>
      <c r="FCE46" s="756"/>
      <c r="FCF46" s="756"/>
      <c r="FCG46" s="756"/>
      <c r="FCH46" s="756"/>
      <c r="FCI46" s="756"/>
      <c r="FCJ46" s="756"/>
      <c r="FCK46" s="756"/>
      <c r="FCL46" s="756"/>
      <c r="FCM46" s="756"/>
      <c r="FCN46" s="756"/>
      <c r="FCO46" s="756"/>
      <c r="FCP46" s="756"/>
      <c r="FCQ46" s="756"/>
      <c r="FCR46" s="756"/>
      <c r="FCS46" s="756"/>
      <c r="FCT46" s="756"/>
      <c r="FCU46" s="756"/>
      <c r="FCV46" s="756"/>
      <c r="FCW46" s="756"/>
      <c r="FCX46" s="756"/>
      <c r="FCY46" s="756"/>
      <c r="FCZ46" s="756"/>
      <c r="FDA46" s="756"/>
      <c r="FDB46" s="756"/>
      <c r="FDC46" s="756"/>
      <c r="FDD46" s="756"/>
      <c r="FDE46" s="756"/>
      <c r="FDF46" s="756"/>
      <c r="FDG46" s="756"/>
      <c r="FDH46" s="756"/>
      <c r="FDI46" s="756"/>
      <c r="FDJ46" s="756"/>
      <c r="FDK46" s="756"/>
      <c r="FDL46" s="756"/>
      <c r="FDM46" s="756"/>
      <c r="FDN46" s="756"/>
      <c r="FDO46" s="756"/>
      <c r="FDP46" s="756"/>
      <c r="FDQ46" s="756"/>
      <c r="FDR46" s="756"/>
      <c r="FDS46" s="756"/>
      <c r="FDT46" s="756"/>
      <c r="FDU46" s="756"/>
      <c r="FDV46" s="756"/>
      <c r="FDW46" s="756"/>
      <c r="FDX46" s="756"/>
      <c r="FDY46" s="756"/>
      <c r="FDZ46" s="756"/>
      <c r="FEA46" s="756"/>
      <c r="FEB46" s="756"/>
      <c r="FEC46" s="756"/>
      <c r="FED46" s="756"/>
      <c r="FEE46" s="756"/>
      <c r="FEF46" s="756"/>
      <c r="FEG46" s="756"/>
      <c r="FEH46" s="756"/>
      <c r="FEI46" s="756"/>
      <c r="FEJ46" s="756"/>
      <c r="FEK46" s="756"/>
      <c r="FEL46" s="756"/>
      <c r="FEM46" s="756"/>
      <c r="FEN46" s="756"/>
      <c r="FEO46" s="756"/>
      <c r="FEP46" s="756"/>
      <c r="FEQ46" s="756"/>
      <c r="FER46" s="756"/>
      <c r="FES46" s="756"/>
      <c r="FET46" s="756"/>
      <c r="FEU46" s="756"/>
      <c r="FEV46" s="756"/>
      <c r="FEW46" s="756"/>
      <c r="FEX46" s="756"/>
      <c r="FEY46" s="756"/>
      <c r="FEZ46" s="756"/>
      <c r="FFA46" s="756"/>
      <c r="FFB46" s="756"/>
      <c r="FFC46" s="756"/>
      <c r="FFD46" s="756"/>
      <c r="FFE46" s="756"/>
      <c r="FFF46" s="756"/>
      <c r="FFG46" s="756"/>
      <c r="FFH46" s="756"/>
      <c r="FFI46" s="756"/>
      <c r="FFJ46" s="756"/>
      <c r="FFK46" s="756"/>
      <c r="FFL46" s="756"/>
      <c r="FFM46" s="756"/>
      <c r="FFN46" s="756"/>
      <c r="FFO46" s="756"/>
      <c r="FFP46" s="756"/>
      <c r="FFQ46" s="756"/>
      <c r="FFR46" s="756"/>
      <c r="FFS46" s="756"/>
      <c r="FFT46" s="756"/>
      <c r="FFU46" s="756"/>
      <c r="FFV46" s="756"/>
      <c r="FFW46" s="756"/>
      <c r="FFX46" s="756"/>
      <c r="FFY46" s="756"/>
      <c r="FFZ46" s="756"/>
      <c r="FGA46" s="756"/>
      <c r="FGB46" s="756"/>
      <c r="FGC46" s="756"/>
      <c r="FGD46" s="756"/>
      <c r="FGE46" s="756"/>
      <c r="FGF46" s="756"/>
      <c r="FGG46" s="756"/>
      <c r="FGH46" s="756"/>
      <c r="FGI46" s="756"/>
      <c r="FGJ46" s="756"/>
      <c r="FGK46" s="756"/>
      <c r="FGL46" s="756"/>
      <c r="FGM46" s="756"/>
      <c r="FGN46" s="756"/>
      <c r="FGO46" s="756"/>
      <c r="FGP46" s="756"/>
      <c r="FGQ46" s="756"/>
      <c r="FGR46" s="756"/>
      <c r="FGS46" s="756"/>
      <c r="FGT46" s="756"/>
      <c r="FGU46" s="756"/>
      <c r="FGV46" s="756"/>
      <c r="FGW46" s="756"/>
      <c r="FGX46" s="756"/>
      <c r="FGY46" s="756"/>
      <c r="FGZ46" s="756"/>
      <c r="FHA46" s="756"/>
      <c r="FHB46" s="756"/>
      <c r="FHC46" s="756"/>
      <c r="FHD46" s="756"/>
      <c r="FHE46" s="756"/>
      <c r="FHF46" s="756"/>
      <c r="FHG46" s="756"/>
      <c r="FHH46" s="756"/>
      <c r="FHI46" s="756"/>
      <c r="FHJ46" s="756"/>
      <c r="FHK46" s="756"/>
      <c r="FHL46" s="756"/>
      <c r="FHM46" s="756"/>
      <c r="FHN46" s="756"/>
      <c r="FHO46" s="756"/>
      <c r="FHP46" s="756"/>
      <c r="FHQ46" s="756"/>
      <c r="FHR46" s="756"/>
      <c r="FHS46" s="756"/>
      <c r="FHT46" s="756"/>
      <c r="FHU46" s="756"/>
      <c r="FHV46" s="756"/>
      <c r="FHW46" s="756"/>
      <c r="FHX46" s="756"/>
      <c r="FHY46" s="756"/>
      <c r="FHZ46" s="756"/>
      <c r="FIA46" s="756"/>
      <c r="FIB46" s="756"/>
      <c r="FIC46" s="756"/>
      <c r="FID46" s="756"/>
      <c r="FIE46" s="756"/>
      <c r="FIF46" s="756"/>
      <c r="FIG46" s="756"/>
      <c r="FIH46" s="756"/>
      <c r="FII46" s="756"/>
      <c r="FIJ46" s="756"/>
      <c r="FIK46" s="756"/>
      <c r="FIL46" s="756"/>
      <c r="FIM46" s="756"/>
      <c r="FIN46" s="756"/>
      <c r="FIO46" s="756"/>
      <c r="FIP46" s="756"/>
      <c r="FIQ46" s="756"/>
      <c r="FIR46" s="756"/>
      <c r="FIS46" s="756"/>
      <c r="FIT46" s="756"/>
      <c r="FIU46" s="756"/>
      <c r="FIV46" s="756"/>
      <c r="FIW46" s="756"/>
      <c r="FIX46" s="756"/>
      <c r="FIY46" s="756"/>
      <c r="FIZ46" s="756"/>
      <c r="FJA46" s="756"/>
      <c r="FJB46" s="756"/>
      <c r="FJC46" s="756"/>
      <c r="FJD46" s="756"/>
      <c r="FJE46" s="756"/>
      <c r="FJF46" s="756"/>
      <c r="FJG46" s="756"/>
      <c r="FJH46" s="756"/>
      <c r="FJI46" s="756"/>
      <c r="FJJ46" s="756"/>
      <c r="FJK46" s="756"/>
      <c r="FJL46" s="756"/>
      <c r="FJM46" s="756"/>
      <c r="FJN46" s="756"/>
      <c r="FJO46" s="756"/>
      <c r="FJP46" s="756"/>
      <c r="FJQ46" s="756"/>
      <c r="FJR46" s="756"/>
      <c r="FJS46" s="756"/>
      <c r="FJT46" s="756"/>
      <c r="FJU46" s="756"/>
      <c r="FJV46" s="756"/>
      <c r="FJW46" s="756"/>
      <c r="FJX46" s="756"/>
      <c r="FJY46" s="756"/>
      <c r="FJZ46" s="756"/>
      <c r="FKA46" s="756"/>
      <c r="FKB46" s="756"/>
      <c r="FKC46" s="756"/>
      <c r="FKD46" s="756"/>
      <c r="FKE46" s="756"/>
      <c r="FKF46" s="756"/>
      <c r="FKG46" s="756"/>
      <c r="FKH46" s="756"/>
      <c r="FKI46" s="756"/>
      <c r="FKJ46" s="756"/>
      <c r="FKK46" s="756"/>
      <c r="FKL46" s="756"/>
      <c r="FKM46" s="756"/>
      <c r="FKN46" s="756"/>
      <c r="FKO46" s="756"/>
      <c r="FKP46" s="756"/>
      <c r="FKQ46" s="756"/>
      <c r="FKR46" s="756"/>
      <c r="FKS46" s="756"/>
      <c r="FKT46" s="756"/>
      <c r="FKU46" s="756"/>
      <c r="FKV46" s="756"/>
      <c r="FKW46" s="756"/>
      <c r="FKX46" s="756"/>
      <c r="FKY46" s="756"/>
      <c r="FKZ46" s="756"/>
      <c r="FLA46" s="756"/>
      <c r="FLB46" s="756"/>
      <c r="FLC46" s="756"/>
      <c r="FLD46" s="756"/>
      <c r="FLE46" s="756"/>
      <c r="FLF46" s="756"/>
      <c r="FLG46" s="756"/>
      <c r="FLH46" s="756"/>
      <c r="FLI46" s="756"/>
      <c r="FLJ46" s="756"/>
      <c r="FLK46" s="756"/>
      <c r="FLL46" s="756"/>
      <c r="FLM46" s="756"/>
      <c r="FLN46" s="756"/>
      <c r="FLO46" s="756"/>
      <c r="FLP46" s="756"/>
      <c r="FLQ46" s="756"/>
      <c r="FLR46" s="756"/>
      <c r="FLS46" s="756"/>
      <c r="FLT46" s="756"/>
      <c r="FLU46" s="756"/>
      <c r="FLV46" s="756"/>
      <c r="FLW46" s="756"/>
      <c r="FLX46" s="756"/>
      <c r="FLY46" s="756"/>
      <c r="FLZ46" s="756"/>
      <c r="FMA46" s="756"/>
      <c r="FMB46" s="756"/>
      <c r="FMC46" s="756"/>
      <c r="FMD46" s="756"/>
      <c r="FME46" s="756"/>
      <c r="FMF46" s="756"/>
      <c r="FMG46" s="756"/>
      <c r="FMH46" s="756"/>
      <c r="FMI46" s="756"/>
      <c r="FMJ46" s="756"/>
      <c r="FMK46" s="756"/>
      <c r="FML46" s="756"/>
      <c r="FMM46" s="756"/>
      <c r="FMN46" s="756"/>
      <c r="FMO46" s="756"/>
      <c r="FMP46" s="756"/>
      <c r="FMQ46" s="756"/>
      <c r="FMR46" s="756"/>
      <c r="FMS46" s="756"/>
      <c r="FMT46" s="756"/>
      <c r="FMU46" s="756"/>
      <c r="FMV46" s="756"/>
      <c r="FMW46" s="756"/>
      <c r="FMX46" s="756"/>
      <c r="FMY46" s="756"/>
      <c r="FMZ46" s="756"/>
      <c r="FNA46" s="756"/>
      <c r="FNB46" s="756"/>
      <c r="FNC46" s="756"/>
      <c r="FND46" s="756"/>
      <c r="FNE46" s="756"/>
      <c r="FNF46" s="756"/>
      <c r="FNG46" s="756"/>
      <c r="FNH46" s="756"/>
      <c r="FNI46" s="756"/>
      <c r="FNJ46" s="756"/>
      <c r="FNK46" s="756"/>
      <c r="FNL46" s="756"/>
      <c r="FNM46" s="756"/>
      <c r="FNN46" s="756"/>
      <c r="FNO46" s="756"/>
      <c r="FNP46" s="756"/>
      <c r="FNQ46" s="756"/>
      <c r="FNR46" s="756"/>
      <c r="FNS46" s="756"/>
      <c r="FNT46" s="756"/>
      <c r="FNU46" s="756"/>
      <c r="FNV46" s="756"/>
      <c r="FNW46" s="756"/>
      <c r="FNX46" s="756"/>
      <c r="FNY46" s="756"/>
      <c r="FNZ46" s="756"/>
      <c r="FOA46" s="756"/>
      <c r="FOB46" s="756"/>
      <c r="FOC46" s="756"/>
      <c r="FOD46" s="756"/>
      <c r="FOE46" s="756"/>
      <c r="FOF46" s="756"/>
      <c r="FOG46" s="756"/>
      <c r="FOH46" s="756"/>
      <c r="FOI46" s="756"/>
      <c r="FOJ46" s="756"/>
      <c r="FOK46" s="756"/>
      <c r="FOL46" s="756"/>
      <c r="FOM46" s="756"/>
      <c r="FON46" s="756"/>
      <c r="FOO46" s="756"/>
      <c r="FOP46" s="756"/>
      <c r="FOQ46" s="756"/>
      <c r="FOR46" s="756"/>
      <c r="FOS46" s="756"/>
      <c r="FOT46" s="756"/>
      <c r="FOU46" s="756"/>
      <c r="FOV46" s="756"/>
      <c r="FOW46" s="756"/>
      <c r="FOX46" s="756"/>
      <c r="FOY46" s="756"/>
      <c r="FOZ46" s="756"/>
      <c r="FPA46" s="756"/>
      <c r="FPB46" s="756"/>
      <c r="FPC46" s="756"/>
      <c r="FPD46" s="756"/>
      <c r="FPE46" s="756"/>
      <c r="FPF46" s="756"/>
      <c r="FPG46" s="756"/>
      <c r="FPH46" s="756"/>
      <c r="FPI46" s="756"/>
      <c r="FPJ46" s="756"/>
      <c r="FPK46" s="756"/>
      <c r="FPL46" s="756"/>
      <c r="FPM46" s="756"/>
      <c r="FPN46" s="756"/>
      <c r="FPO46" s="756"/>
      <c r="FPP46" s="756"/>
      <c r="FPQ46" s="756"/>
      <c r="FPR46" s="756"/>
      <c r="FPS46" s="756"/>
      <c r="FPT46" s="756"/>
      <c r="FPU46" s="756"/>
      <c r="FPV46" s="756"/>
      <c r="FPW46" s="756"/>
      <c r="FPX46" s="756"/>
      <c r="FPY46" s="756"/>
      <c r="FPZ46" s="756"/>
      <c r="FQA46" s="756"/>
      <c r="FQB46" s="756"/>
      <c r="FQC46" s="756"/>
      <c r="FQD46" s="756"/>
      <c r="FQE46" s="756"/>
      <c r="FQF46" s="756"/>
      <c r="FQG46" s="756"/>
      <c r="FQH46" s="756"/>
      <c r="FQI46" s="756"/>
      <c r="FQJ46" s="756"/>
      <c r="FQK46" s="756"/>
      <c r="FQL46" s="756"/>
      <c r="FQM46" s="756"/>
      <c r="FQN46" s="756"/>
      <c r="FQO46" s="756"/>
      <c r="FQP46" s="756"/>
      <c r="FQQ46" s="756"/>
      <c r="FQR46" s="756"/>
      <c r="FQS46" s="756"/>
      <c r="FQT46" s="756"/>
      <c r="FQU46" s="756"/>
      <c r="FQV46" s="756"/>
      <c r="FQW46" s="756"/>
      <c r="FQX46" s="756"/>
      <c r="FQY46" s="756"/>
      <c r="FQZ46" s="756"/>
      <c r="FRA46" s="756"/>
      <c r="FRB46" s="756"/>
      <c r="FRC46" s="756"/>
      <c r="FRD46" s="756"/>
      <c r="FRE46" s="756"/>
      <c r="FRF46" s="756"/>
      <c r="FRG46" s="756"/>
      <c r="FRH46" s="756"/>
      <c r="FRI46" s="756"/>
      <c r="FRJ46" s="756"/>
      <c r="FRK46" s="756"/>
      <c r="FRL46" s="756"/>
      <c r="FRM46" s="756"/>
      <c r="FRN46" s="756"/>
      <c r="FRO46" s="756"/>
      <c r="FRP46" s="756"/>
      <c r="FRQ46" s="756"/>
      <c r="FRR46" s="756"/>
      <c r="FRS46" s="756"/>
      <c r="FRT46" s="756"/>
      <c r="FRU46" s="756"/>
      <c r="FRV46" s="756"/>
      <c r="FRW46" s="756"/>
      <c r="FRX46" s="756"/>
      <c r="FRY46" s="756"/>
      <c r="FRZ46" s="756"/>
      <c r="FSA46" s="756"/>
      <c r="FSB46" s="756"/>
      <c r="FSC46" s="756"/>
      <c r="FSD46" s="756"/>
      <c r="FSE46" s="756"/>
      <c r="FSF46" s="756"/>
      <c r="FSG46" s="756"/>
      <c r="FSH46" s="756"/>
      <c r="FSI46" s="756"/>
      <c r="FSJ46" s="756"/>
      <c r="FSK46" s="756"/>
      <c r="FSL46" s="756"/>
      <c r="FSM46" s="756"/>
      <c r="FSN46" s="756"/>
      <c r="FSO46" s="756"/>
      <c r="FSP46" s="756"/>
      <c r="FSQ46" s="756"/>
      <c r="FSR46" s="756"/>
      <c r="FSS46" s="756"/>
      <c r="FST46" s="756"/>
      <c r="FSU46" s="756"/>
      <c r="FSV46" s="756"/>
      <c r="FSW46" s="756"/>
      <c r="FSX46" s="756"/>
      <c r="FSY46" s="756"/>
      <c r="FSZ46" s="756"/>
      <c r="FTA46" s="756"/>
      <c r="FTB46" s="756"/>
      <c r="FTC46" s="756"/>
      <c r="FTD46" s="756"/>
      <c r="FTE46" s="756"/>
      <c r="FTF46" s="756"/>
      <c r="FTG46" s="756"/>
      <c r="FTH46" s="756"/>
      <c r="FTI46" s="756"/>
      <c r="FTJ46" s="756"/>
      <c r="FTK46" s="756"/>
      <c r="FTL46" s="756"/>
      <c r="FTM46" s="756"/>
      <c r="FTN46" s="756"/>
      <c r="FTO46" s="756"/>
      <c r="FTP46" s="756"/>
      <c r="FTQ46" s="756"/>
      <c r="FTR46" s="756"/>
      <c r="FTS46" s="756"/>
      <c r="FTT46" s="756"/>
      <c r="FTU46" s="756"/>
      <c r="FTV46" s="756"/>
      <c r="FTW46" s="756"/>
      <c r="FTX46" s="756"/>
      <c r="FTY46" s="756"/>
      <c r="FTZ46" s="756"/>
      <c r="FUA46" s="756"/>
      <c r="FUB46" s="756"/>
      <c r="FUC46" s="756"/>
      <c r="FUD46" s="756"/>
      <c r="FUE46" s="756"/>
      <c r="FUF46" s="756"/>
      <c r="FUG46" s="756"/>
      <c r="FUH46" s="756"/>
      <c r="FUI46" s="756"/>
      <c r="FUJ46" s="756"/>
      <c r="FUK46" s="756"/>
      <c r="FUL46" s="756"/>
      <c r="FUM46" s="756"/>
      <c r="FUN46" s="756"/>
      <c r="FUO46" s="756"/>
      <c r="FUP46" s="756"/>
      <c r="FUQ46" s="756"/>
      <c r="FUR46" s="756"/>
      <c r="FUS46" s="756"/>
      <c r="FUT46" s="756"/>
      <c r="FUU46" s="756"/>
      <c r="FUV46" s="756"/>
      <c r="FUW46" s="756"/>
      <c r="FUX46" s="756"/>
      <c r="FUY46" s="756"/>
      <c r="FUZ46" s="756"/>
      <c r="FVA46" s="756"/>
      <c r="FVB46" s="756"/>
      <c r="FVC46" s="756"/>
      <c r="FVD46" s="756"/>
      <c r="FVE46" s="756"/>
      <c r="FVF46" s="756"/>
      <c r="FVG46" s="756"/>
      <c r="FVH46" s="756"/>
      <c r="FVI46" s="756"/>
      <c r="FVJ46" s="756"/>
      <c r="FVK46" s="756"/>
      <c r="FVL46" s="756"/>
      <c r="FVM46" s="756"/>
      <c r="FVN46" s="756"/>
      <c r="FVO46" s="756"/>
      <c r="FVP46" s="756"/>
      <c r="FVQ46" s="756"/>
      <c r="FVR46" s="756"/>
      <c r="FVS46" s="756"/>
      <c r="FVT46" s="756"/>
      <c r="FVU46" s="756"/>
      <c r="FVV46" s="756"/>
      <c r="FVW46" s="756"/>
      <c r="FVX46" s="756"/>
      <c r="FVY46" s="756"/>
      <c r="FVZ46" s="756"/>
      <c r="FWA46" s="756"/>
      <c r="FWB46" s="756"/>
      <c r="FWC46" s="756"/>
      <c r="FWD46" s="756"/>
      <c r="FWE46" s="756"/>
      <c r="FWF46" s="756"/>
      <c r="FWG46" s="756"/>
      <c r="FWH46" s="756"/>
      <c r="FWI46" s="756"/>
      <c r="FWJ46" s="756"/>
      <c r="FWK46" s="756"/>
      <c r="FWL46" s="756"/>
      <c r="FWM46" s="756"/>
      <c r="FWN46" s="756"/>
      <c r="FWO46" s="756"/>
      <c r="FWP46" s="756"/>
      <c r="FWQ46" s="756"/>
      <c r="FWR46" s="756"/>
      <c r="FWS46" s="756"/>
      <c r="FWT46" s="756"/>
      <c r="FWU46" s="756"/>
      <c r="FWV46" s="756"/>
      <c r="FWW46" s="756"/>
      <c r="FWX46" s="756"/>
      <c r="FWY46" s="756"/>
      <c r="FWZ46" s="756"/>
      <c r="FXA46" s="756"/>
      <c r="FXB46" s="756"/>
      <c r="FXC46" s="756"/>
      <c r="FXD46" s="756"/>
      <c r="FXE46" s="756"/>
      <c r="FXF46" s="756"/>
      <c r="FXG46" s="756"/>
      <c r="FXH46" s="756"/>
      <c r="FXI46" s="756"/>
      <c r="FXJ46" s="756"/>
      <c r="FXK46" s="756"/>
      <c r="FXL46" s="756"/>
      <c r="FXM46" s="756"/>
      <c r="FXN46" s="756"/>
      <c r="FXO46" s="756"/>
      <c r="FXP46" s="756"/>
      <c r="FXQ46" s="756"/>
      <c r="FXR46" s="756"/>
      <c r="FXS46" s="756"/>
      <c r="FXT46" s="756"/>
      <c r="FXU46" s="756"/>
      <c r="FXV46" s="756"/>
      <c r="FXW46" s="756"/>
      <c r="FXX46" s="756"/>
      <c r="FXY46" s="756"/>
      <c r="FXZ46" s="756"/>
      <c r="FYA46" s="756"/>
      <c r="FYB46" s="756"/>
      <c r="FYC46" s="756"/>
      <c r="FYD46" s="756"/>
      <c r="FYE46" s="756"/>
      <c r="FYF46" s="756"/>
      <c r="FYG46" s="756"/>
      <c r="FYH46" s="756"/>
      <c r="FYI46" s="756"/>
      <c r="FYJ46" s="756"/>
      <c r="FYK46" s="756"/>
      <c r="FYL46" s="756"/>
      <c r="FYM46" s="756"/>
      <c r="FYN46" s="756"/>
      <c r="FYO46" s="756"/>
      <c r="FYP46" s="756"/>
      <c r="FYQ46" s="756"/>
      <c r="FYR46" s="756"/>
      <c r="FYS46" s="756"/>
      <c r="FYT46" s="756"/>
      <c r="FYU46" s="756"/>
      <c r="FYV46" s="756"/>
      <c r="FYW46" s="756"/>
      <c r="FYX46" s="756"/>
      <c r="FYY46" s="756"/>
      <c r="FYZ46" s="756"/>
      <c r="FZA46" s="756"/>
      <c r="FZB46" s="756"/>
      <c r="FZC46" s="756"/>
      <c r="FZD46" s="756"/>
      <c r="FZE46" s="756"/>
      <c r="FZF46" s="756"/>
      <c r="FZG46" s="756"/>
      <c r="FZH46" s="756"/>
      <c r="FZI46" s="756"/>
      <c r="FZJ46" s="756"/>
      <c r="FZK46" s="756"/>
      <c r="FZL46" s="756"/>
      <c r="FZM46" s="756"/>
      <c r="FZN46" s="756"/>
      <c r="FZO46" s="756"/>
      <c r="FZP46" s="756"/>
      <c r="FZQ46" s="756"/>
      <c r="FZR46" s="756"/>
      <c r="FZS46" s="756"/>
      <c r="FZT46" s="756"/>
      <c r="FZU46" s="756"/>
      <c r="FZV46" s="756"/>
      <c r="FZW46" s="756"/>
      <c r="FZX46" s="756"/>
      <c r="FZY46" s="756"/>
      <c r="FZZ46" s="756"/>
      <c r="GAA46" s="756"/>
      <c r="GAB46" s="756"/>
      <c r="GAC46" s="756"/>
      <c r="GAD46" s="756"/>
      <c r="GAE46" s="756"/>
      <c r="GAF46" s="756"/>
      <c r="GAG46" s="756"/>
      <c r="GAH46" s="756"/>
      <c r="GAI46" s="756"/>
      <c r="GAJ46" s="756"/>
      <c r="GAK46" s="756"/>
      <c r="GAL46" s="756"/>
      <c r="GAM46" s="756"/>
      <c r="GAN46" s="756"/>
      <c r="GAO46" s="756"/>
      <c r="GAP46" s="756"/>
      <c r="GAQ46" s="756"/>
      <c r="GAR46" s="756"/>
      <c r="GAS46" s="756"/>
      <c r="GAT46" s="756"/>
      <c r="GAU46" s="756"/>
      <c r="GAV46" s="756"/>
      <c r="GAW46" s="756"/>
      <c r="GAX46" s="756"/>
      <c r="GAY46" s="756"/>
      <c r="GAZ46" s="756"/>
      <c r="GBA46" s="756"/>
      <c r="GBB46" s="756"/>
      <c r="GBC46" s="756"/>
      <c r="GBD46" s="756"/>
      <c r="GBE46" s="756"/>
      <c r="GBF46" s="756"/>
      <c r="GBG46" s="756"/>
      <c r="GBH46" s="756"/>
      <c r="GBI46" s="756"/>
      <c r="GBJ46" s="756"/>
      <c r="GBK46" s="756"/>
      <c r="GBL46" s="756"/>
      <c r="GBM46" s="756"/>
      <c r="GBN46" s="756"/>
      <c r="GBO46" s="756"/>
      <c r="GBP46" s="756"/>
      <c r="GBQ46" s="756"/>
      <c r="GBR46" s="756"/>
      <c r="GBS46" s="756"/>
      <c r="GBT46" s="756"/>
      <c r="GBU46" s="756"/>
      <c r="GBV46" s="756"/>
      <c r="GBW46" s="756"/>
      <c r="GBX46" s="756"/>
      <c r="GBY46" s="756"/>
      <c r="GBZ46" s="756"/>
      <c r="GCA46" s="756"/>
      <c r="GCB46" s="756"/>
      <c r="GCC46" s="756"/>
      <c r="GCD46" s="756"/>
      <c r="GCE46" s="756"/>
      <c r="GCF46" s="756"/>
      <c r="GCG46" s="756"/>
      <c r="GCH46" s="756"/>
      <c r="GCI46" s="756"/>
      <c r="GCJ46" s="756"/>
      <c r="GCK46" s="756"/>
      <c r="GCL46" s="756"/>
      <c r="GCM46" s="756"/>
      <c r="GCN46" s="756"/>
      <c r="GCO46" s="756"/>
      <c r="GCP46" s="756"/>
      <c r="GCQ46" s="756"/>
      <c r="GCR46" s="756"/>
      <c r="GCS46" s="756"/>
      <c r="GCT46" s="756"/>
      <c r="GCU46" s="756"/>
      <c r="GCV46" s="756"/>
      <c r="GCW46" s="756"/>
      <c r="GCX46" s="756"/>
      <c r="GCY46" s="756"/>
      <c r="GCZ46" s="756"/>
      <c r="GDA46" s="756"/>
      <c r="GDB46" s="756"/>
      <c r="GDC46" s="756"/>
      <c r="GDD46" s="756"/>
      <c r="GDE46" s="756"/>
      <c r="GDF46" s="756"/>
      <c r="GDG46" s="756"/>
      <c r="GDH46" s="756"/>
      <c r="GDI46" s="756"/>
      <c r="GDJ46" s="756"/>
      <c r="GDK46" s="756"/>
      <c r="GDL46" s="756"/>
      <c r="GDM46" s="756"/>
      <c r="GDN46" s="756"/>
      <c r="GDO46" s="756"/>
      <c r="GDP46" s="756"/>
      <c r="GDQ46" s="756"/>
      <c r="GDR46" s="756"/>
      <c r="GDS46" s="756"/>
      <c r="GDT46" s="756"/>
      <c r="GDU46" s="756"/>
      <c r="GDV46" s="756"/>
      <c r="GDW46" s="756"/>
      <c r="GDX46" s="756"/>
      <c r="GDY46" s="756"/>
      <c r="GDZ46" s="756"/>
      <c r="GEA46" s="756"/>
      <c r="GEB46" s="756"/>
      <c r="GEC46" s="756"/>
      <c r="GED46" s="756"/>
      <c r="GEE46" s="756"/>
      <c r="GEF46" s="756"/>
      <c r="GEG46" s="756"/>
      <c r="GEH46" s="756"/>
      <c r="GEI46" s="756"/>
      <c r="GEJ46" s="756"/>
      <c r="GEK46" s="756"/>
      <c r="GEL46" s="756"/>
      <c r="GEM46" s="756"/>
      <c r="GEN46" s="756"/>
      <c r="GEO46" s="756"/>
      <c r="GEP46" s="756"/>
      <c r="GEQ46" s="756"/>
      <c r="GER46" s="756"/>
      <c r="GES46" s="756"/>
      <c r="GET46" s="756"/>
      <c r="GEU46" s="756"/>
      <c r="GEV46" s="756"/>
      <c r="GEW46" s="756"/>
      <c r="GEX46" s="756"/>
      <c r="GEY46" s="756"/>
      <c r="GEZ46" s="756"/>
      <c r="GFA46" s="756"/>
      <c r="GFB46" s="756"/>
      <c r="GFC46" s="756"/>
      <c r="GFD46" s="756"/>
      <c r="GFE46" s="756"/>
      <c r="GFF46" s="756"/>
      <c r="GFG46" s="756"/>
      <c r="GFH46" s="756"/>
      <c r="GFI46" s="756"/>
      <c r="GFJ46" s="756"/>
      <c r="GFK46" s="756"/>
      <c r="GFL46" s="756"/>
      <c r="GFM46" s="756"/>
      <c r="GFN46" s="756"/>
      <c r="GFO46" s="756"/>
      <c r="GFP46" s="756"/>
      <c r="GFQ46" s="756"/>
      <c r="GFR46" s="756"/>
      <c r="GFS46" s="756"/>
      <c r="GFT46" s="756"/>
      <c r="GFU46" s="756"/>
      <c r="GFV46" s="756"/>
      <c r="GFW46" s="756"/>
      <c r="GFX46" s="756"/>
      <c r="GFY46" s="756"/>
      <c r="GFZ46" s="756"/>
      <c r="GGA46" s="756"/>
      <c r="GGB46" s="756"/>
      <c r="GGC46" s="756"/>
      <c r="GGD46" s="756"/>
      <c r="GGE46" s="756"/>
      <c r="GGF46" s="756"/>
      <c r="GGG46" s="756"/>
      <c r="GGH46" s="756"/>
      <c r="GGI46" s="756"/>
      <c r="GGJ46" s="756"/>
      <c r="GGK46" s="756"/>
      <c r="GGL46" s="756"/>
      <c r="GGM46" s="756"/>
      <c r="GGN46" s="756"/>
      <c r="GGO46" s="756"/>
      <c r="GGP46" s="756"/>
      <c r="GGQ46" s="756"/>
      <c r="GGR46" s="756"/>
      <c r="GGS46" s="756"/>
      <c r="GGT46" s="756"/>
      <c r="GGU46" s="756"/>
      <c r="GGV46" s="756"/>
      <c r="GGW46" s="756"/>
      <c r="GGX46" s="756"/>
      <c r="GGY46" s="756"/>
      <c r="GGZ46" s="756"/>
      <c r="GHA46" s="756"/>
      <c r="GHB46" s="756"/>
      <c r="GHC46" s="756"/>
      <c r="GHD46" s="756"/>
      <c r="GHE46" s="756"/>
      <c r="GHF46" s="756"/>
      <c r="GHG46" s="756"/>
      <c r="GHH46" s="756"/>
      <c r="GHI46" s="756"/>
      <c r="GHJ46" s="756"/>
      <c r="GHK46" s="756"/>
      <c r="GHL46" s="756"/>
      <c r="GHM46" s="756"/>
      <c r="GHN46" s="756"/>
      <c r="GHO46" s="756"/>
      <c r="GHP46" s="756"/>
      <c r="GHQ46" s="756"/>
      <c r="GHR46" s="756"/>
      <c r="GHS46" s="756"/>
      <c r="GHT46" s="756"/>
      <c r="GHU46" s="756"/>
      <c r="GHV46" s="756"/>
      <c r="GHW46" s="756"/>
      <c r="GHX46" s="756"/>
      <c r="GHY46" s="756"/>
      <c r="GHZ46" s="756"/>
      <c r="GIA46" s="756"/>
      <c r="GIB46" s="756"/>
      <c r="GIC46" s="756"/>
      <c r="GID46" s="756"/>
      <c r="GIE46" s="756"/>
      <c r="GIF46" s="756"/>
      <c r="GIG46" s="756"/>
      <c r="GIH46" s="756"/>
      <c r="GII46" s="756"/>
      <c r="GIJ46" s="756"/>
      <c r="GIK46" s="756"/>
      <c r="GIL46" s="756"/>
      <c r="GIM46" s="756"/>
      <c r="GIN46" s="756"/>
      <c r="GIO46" s="756"/>
      <c r="GIP46" s="756"/>
      <c r="GIQ46" s="756"/>
      <c r="GIR46" s="756"/>
      <c r="GIS46" s="756"/>
      <c r="GIT46" s="756"/>
      <c r="GIU46" s="756"/>
      <c r="GIV46" s="756"/>
      <c r="GIW46" s="756"/>
      <c r="GIX46" s="756"/>
      <c r="GIY46" s="756"/>
      <c r="GIZ46" s="756"/>
      <c r="GJA46" s="756"/>
      <c r="GJB46" s="756"/>
      <c r="GJC46" s="756"/>
      <c r="GJD46" s="756"/>
      <c r="GJE46" s="756"/>
      <c r="GJF46" s="756"/>
      <c r="GJG46" s="756"/>
      <c r="GJH46" s="756"/>
      <c r="GJI46" s="756"/>
      <c r="GJJ46" s="756"/>
      <c r="GJK46" s="756"/>
      <c r="GJL46" s="756"/>
      <c r="GJM46" s="756"/>
      <c r="GJN46" s="756"/>
      <c r="GJO46" s="756"/>
      <c r="GJP46" s="756"/>
      <c r="GJQ46" s="756"/>
      <c r="GJR46" s="756"/>
      <c r="GJS46" s="756"/>
      <c r="GJT46" s="756"/>
      <c r="GJU46" s="756"/>
      <c r="GJV46" s="756"/>
      <c r="GJW46" s="756"/>
      <c r="GJX46" s="756"/>
      <c r="GJY46" s="756"/>
      <c r="GJZ46" s="756"/>
      <c r="GKA46" s="756"/>
      <c r="GKB46" s="756"/>
      <c r="GKC46" s="756"/>
      <c r="GKD46" s="756"/>
      <c r="GKE46" s="756"/>
      <c r="GKF46" s="756"/>
      <c r="GKG46" s="756"/>
      <c r="GKH46" s="756"/>
      <c r="GKI46" s="756"/>
      <c r="GKJ46" s="756"/>
      <c r="GKK46" s="756"/>
      <c r="GKL46" s="756"/>
      <c r="GKM46" s="756"/>
      <c r="GKN46" s="756"/>
      <c r="GKO46" s="756"/>
      <c r="GKP46" s="756"/>
      <c r="GKQ46" s="756"/>
      <c r="GKR46" s="756"/>
      <c r="GKS46" s="756"/>
      <c r="GKT46" s="756"/>
      <c r="GKU46" s="756"/>
      <c r="GKV46" s="756"/>
      <c r="GKW46" s="756"/>
      <c r="GKX46" s="756"/>
      <c r="GKY46" s="756"/>
      <c r="GKZ46" s="756"/>
      <c r="GLA46" s="756"/>
      <c r="GLB46" s="756"/>
      <c r="GLC46" s="756"/>
      <c r="GLD46" s="756"/>
      <c r="GLE46" s="756"/>
      <c r="GLF46" s="756"/>
      <c r="GLG46" s="756"/>
      <c r="GLH46" s="756"/>
      <c r="GLI46" s="756"/>
      <c r="GLJ46" s="756"/>
      <c r="GLK46" s="756"/>
      <c r="GLL46" s="756"/>
      <c r="GLM46" s="756"/>
      <c r="GLN46" s="756"/>
      <c r="GLO46" s="756"/>
      <c r="GLP46" s="756"/>
      <c r="GLQ46" s="756"/>
      <c r="GLR46" s="756"/>
      <c r="GLS46" s="756"/>
      <c r="GLT46" s="756"/>
      <c r="GLU46" s="756"/>
      <c r="GLV46" s="756"/>
      <c r="GLW46" s="756"/>
      <c r="GLX46" s="756"/>
      <c r="GLY46" s="756"/>
      <c r="GLZ46" s="756"/>
      <c r="GMA46" s="756"/>
      <c r="GMB46" s="756"/>
      <c r="GMC46" s="756"/>
      <c r="GMD46" s="756"/>
      <c r="GME46" s="756"/>
      <c r="GMF46" s="756"/>
      <c r="GMG46" s="756"/>
      <c r="GMH46" s="756"/>
      <c r="GMI46" s="756"/>
      <c r="GMJ46" s="756"/>
      <c r="GMK46" s="756"/>
      <c r="GML46" s="756"/>
      <c r="GMM46" s="756"/>
      <c r="GMN46" s="756"/>
      <c r="GMO46" s="756"/>
      <c r="GMP46" s="756"/>
      <c r="GMQ46" s="756"/>
      <c r="GMR46" s="756"/>
      <c r="GMS46" s="756"/>
      <c r="GMT46" s="756"/>
      <c r="GMU46" s="756"/>
      <c r="GMV46" s="756"/>
      <c r="GMW46" s="756"/>
      <c r="GMX46" s="756"/>
      <c r="GMY46" s="756"/>
      <c r="GMZ46" s="756"/>
      <c r="GNA46" s="756"/>
      <c r="GNB46" s="756"/>
      <c r="GNC46" s="756"/>
      <c r="GND46" s="756"/>
      <c r="GNE46" s="756"/>
      <c r="GNF46" s="756"/>
      <c r="GNG46" s="756"/>
      <c r="GNH46" s="756"/>
      <c r="GNI46" s="756"/>
      <c r="GNJ46" s="756"/>
      <c r="GNK46" s="756"/>
      <c r="GNL46" s="756"/>
      <c r="GNM46" s="756"/>
      <c r="GNN46" s="756"/>
      <c r="GNO46" s="756"/>
      <c r="GNP46" s="756"/>
      <c r="GNQ46" s="756"/>
      <c r="GNR46" s="756"/>
      <c r="GNS46" s="756"/>
      <c r="GNT46" s="756"/>
      <c r="GNU46" s="756"/>
      <c r="GNV46" s="756"/>
      <c r="GNW46" s="756"/>
      <c r="GNX46" s="756"/>
      <c r="GNY46" s="756"/>
      <c r="GNZ46" s="756"/>
      <c r="GOA46" s="756"/>
      <c r="GOB46" s="756"/>
      <c r="GOC46" s="756"/>
      <c r="GOD46" s="756"/>
      <c r="GOE46" s="756"/>
      <c r="GOF46" s="756"/>
      <c r="GOG46" s="756"/>
      <c r="GOH46" s="756"/>
      <c r="GOI46" s="756"/>
      <c r="GOJ46" s="756"/>
      <c r="GOK46" s="756"/>
      <c r="GOL46" s="756"/>
      <c r="GOM46" s="756"/>
      <c r="GON46" s="756"/>
      <c r="GOO46" s="756"/>
      <c r="GOP46" s="756"/>
      <c r="GOQ46" s="756"/>
      <c r="GOR46" s="756"/>
      <c r="GOS46" s="756"/>
      <c r="GOT46" s="756"/>
      <c r="GOU46" s="756"/>
      <c r="GOV46" s="756"/>
      <c r="GOW46" s="756"/>
      <c r="GOX46" s="756"/>
      <c r="GOY46" s="756"/>
      <c r="GOZ46" s="756"/>
      <c r="GPA46" s="756"/>
      <c r="GPB46" s="756"/>
      <c r="GPC46" s="756"/>
      <c r="GPD46" s="756"/>
      <c r="GPE46" s="756"/>
      <c r="GPF46" s="756"/>
      <c r="GPG46" s="756"/>
      <c r="GPH46" s="756"/>
      <c r="GPI46" s="756"/>
      <c r="GPJ46" s="756"/>
      <c r="GPK46" s="756"/>
      <c r="GPL46" s="756"/>
      <c r="GPM46" s="756"/>
      <c r="GPN46" s="756"/>
      <c r="GPO46" s="756"/>
      <c r="GPP46" s="756"/>
      <c r="GPQ46" s="756"/>
      <c r="GPR46" s="756"/>
      <c r="GPS46" s="756"/>
      <c r="GPT46" s="756"/>
      <c r="GPU46" s="756"/>
      <c r="GPV46" s="756"/>
      <c r="GPW46" s="756"/>
      <c r="GPX46" s="756"/>
      <c r="GPY46" s="756"/>
      <c r="GPZ46" s="756"/>
      <c r="GQA46" s="756"/>
      <c r="GQB46" s="756"/>
      <c r="GQC46" s="756"/>
      <c r="GQD46" s="756"/>
      <c r="GQE46" s="756"/>
      <c r="GQF46" s="756"/>
      <c r="GQG46" s="756"/>
      <c r="GQH46" s="756"/>
      <c r="GQI46" s="756"/>
      <c r="GQJ46" s="756"/>
      <c r="GQK46" s="756"/>
      <c r="GQL46" s="756"/>
      <c r="GQM46" s="756"/>
      <c r="GQN46" s="756"/>
      <c r="GQO46" s="756"/>
      <c r="GQP46" s="756"/>
      <c r="GQQ46" s="756"/>
      <c r="GQR46" s="756"/>
      <c r="GQS46" s="756"/>
      <c r="GQT46" s="756"/>
      <c r="GQU46" s="756"/>
      <c r="GQV46" s="756"/>
      <c r="GQW46" s="756"/>
      <c r="GQX46" s="756"/>
      <c r="GQY46" s="756"/>
      <c r="GQZ46" s="756"/>
      <c r="GRA46" s="756"/>
      <c r="GRB46" s="756"/>
      <c r="GRC46" s="756"/>
      <c r="GRD46" s="756"/>
      <c r="GRE46" s="756"/>
      <c r="GRF46" s="756"/>
      <c r="GRG46" s="756"/>
      <c r="GRH46" s="756"/>
      <c r="GRI46" s="756"/>
      <c r="GRJ46" s="756"/>
      <c r="GRK46" s="756"/>
      <c r="GRL46" s="756"/>
      <c r="GRM46" s="756"/>
      <c r="GRN46" s="756"/>
      <c r="GRO46" s="756"/>
      <c r="GRP46" s="756"/>
      <c r="GRQ46" s="756"/>
      <c r="GRR46" s="756"/>
      <c r="GRS46" s="756"/>
      <c r="GRT46" s="756"/>
      <c r="GRU46" s="756"/>
      <c r="GRV46" s="756"/>
      <c r="GRW46" s="756"/>
      <c r="GRX46" s="756"/>
      <c r="GRY46" s="756"/>
      <c r="GRZ46" s="756"/>
      <c r="GSA46" s="756"/>
      <c r="GSB46" s="756"/>
      <c r="GSC46" s="756"/>
      <c r="GSD46" s="756"/>
      <c r="GSE46" s="756"/>
      <c r="GSF46" s="756"/>
      <c r="GSG46" s="756"/>
      <c r="GSH46" s="756"/>
      <c r="GSI46" s="756"/>
      <c r="GSJ46" s="756"/>
      <c r="GSK46" s="756"/>
      <c r="GSL46" s="756"/>
      <c r="GSM46" s="756"/>
      <c r="GSN46" s="756"/>
      <c r="GSO46" s="756"/>
      <c r="GSP46" s="756"/>
      <c r="GSQ46" s="756"/>
      <c r="GSR46" s="756"/>
      <c r="GSS46" s="756"/>
      <c r="GST46" s="756"/>
      <c r="GSU46" s="756"/>
      <c r="GSV46" s="756"/>
      <c r="GSW46" s="756"/>
      <c r="GSX46" s="756"/>
      <c r="GSY46" s="756"/>
      <c r="GSZ46" s="756"/>
      <c r="GTA46" s="756"/>
      <c r="GTB46" s="756"/>
      <c r="GTC46" s="756"/>
      <c r="GTD46" s="756"/>
      <c r="GTE46" s="756"/>
      <c r="GTF46" s="756"/>
      <c r="GTG46" s="756"/>
      <c r="GTH46" s="756"/>
      <c r="GTI46" s="756"/>
      <c r="GTJ46" s="756"/>
      <c r="GTK46" s="756"/>
      <c r="GTL46" s="756"/>
      <c r="GTM46" s="756"/>
      <c r="GTN46" s="756"/>
      <c r="GTO46" s="756"/>
      <c r="GTP46" s="756"/>
      <c r="GTQ46" s="756"/>
      <c r="GTR46" s="756"/>
      <c r="GTS46" s="756"/>
      <c r="GTT46" s="756"/>
      <c r="GTU46" s="756"/>
      <c r="GTV46" s="756"/>
      <c r="GTW46" s="756"/>
      <c r="GTX46" s="756"/>
      <c r="GTY46" s="756"/>
      <c r="GTZ46" s="756"/>
      <c r="GUA46" s="756"/>
      <c r="GUB46" s="756"/>
      <c r="GUC46" s="756"/>
      <c r="GUD46" s="756"/>
      <c r="GUE46" s="756"/>
      <c r="GUF46" s="756"/>
      <c r="GUG46" s="756"/>
      <c r="GUH46" s="756"/>
      <c r="GUI46" s="756"/>
      <c r="GUJ46" s="756"/>
      <c r="GUK46" s="756"/>
      <c r="GUL46" s="756"/>
      <c r="GUM46" s="756"/>
      <c r="GUN46" s="756"/>
      <c r="GUO46" s="756"/>
      <c r="GUP46" s="756"/>
      <c r="GUQ46" s="756"/>
      <c r="GUR46" s="756"/>
      <c r="GUS46" s="756"/>
      <c r="GUT46" s="756"/>
      <c r="GUU46" s="756"/>
      <c r="GUV46" s="756"/>
      <c r="GUW46" s="756"/>
      <c r="GUX46" s="756"/>
      <c r="GUY46" s="756"/>
      <c r="GUZ46" s="756"/>
      <c r="GVA46" s="756"/>
      <c r="GVB46" s="756"/>
      <c r="GVC46" s="756"/>
      <c r="GVD46" s="756"/>
      <c r="GVE46" s="756"/>
      <c r="GVF46" s="756"/>
      <c r="GVG46" s="756"/>
      <c r="GVH46" s="756"/>
      <c r="GVI46" s="756"/>
      <c r="GVJ46" s="756"/>
      <c r="GVK46" s="756"/>
      <c r="GVL46" s="756"/>
      <c r="GVM46" s="756"/>
      <c r="GVN46" s="756"/>
      <c r="GVO46" s="756"/>
      <c r="GVP46" s="756"/>
      <c r="GVQ46" s="756"/>
      <c r="GVR46" s="756"/>
      <c r="GVS46" s="756"/>
      <c r="GVT46" s="756"/>
      <c r="GVU46" s="756"/>
      <c r="GVV46" s="756"/>
      <c r="GVW46" s="756"/>
      <c r="GVX46" s="756"/>
      <c r="GVY46" s="756"/>
      <c r="GVZ46" s="756"/>
      <c r="GWA46" s="756"/>
      <c r="GWB46" s="756"/>
      <c r="GWC46" s="756"/>
      <c r="GWD46" s="756"/>
      <c r="GWE46" s="756"/>
      <c r="GWF46" s="756"/>
      <c r="GWG46" s="756"/>
      <c r="GWH46" s="756"/>
      <c r="GWI46" s="756"/>
      <c r="GWJ46" s="756"/>
      <c r="GWK46" s="756"/>
      <c r="GWL46" s="756"/>
      <c r="GWM46" s="756"/>
      <c r="GWN46" s="756"/>
      <c r="GWO46" s="756"/>
      <c r="GWP46" s="756"/>
      <c r="GWQ46" s="756"/>
      <c r="GWR46" s="756"/>
      <c r="GWS46" s="756"/>
      <c r="GWT46" s="756"/>
      <c r="GWU46" s="756"/>
      <c r="GWV46" s="756"/>
      <c r="GWW46" s="756"/>
      <c r="GWX46" s="756"/>
      <c r="GWY46" s="756"/>
      <c r="GWZ46" s="756"/>
      <c r="GXA46" s="756"/>
      <c r="GXB46" s="756"/>
      <c r="GXC46" s="756"/>
      <c r="GXD46" s="756"/>
      <c r="GXE46" s="756"/>
      <c r="GXF46" s="756"/>
      <c r="GXG46" s="756"/>
      <c r="GXH46" s="756"/>
      <c r="GXI46" s="756"/>
      <c r="GXJ46" s="756"/>
      <c r="GXK46" s="756"/>
      <c r="GXL46" s="756"/>
      <c r="GXM46" s="756"/>
      <c r="GXN46" s="756"/>
      <c r="GXO46" s="756"/>
      <c r="GXP46" s="756"/>
      <c r="GXQ46" s="756"/>
      <c r="GXR46" s="756"/>
      <c r="GXS46" s="756"/>
      <c r="GXT46" s="756"/>
      <c r="GXU46" s="756"/>
      <c r="GXV46" s="756"/>
      <c r="GXW46" s="756"/>
      <c r="GXX46" s="756"/>
      <c r="GXY46" s="756"/>
      <c r="GXZ46" s="756"/>
      <c r="GYA46" s="756"/>
      <c r="GYB46" s="756"/>
      <c r="GYC46" s="756"/>
      <c r="GYD46" s="756"/>
      <c r="GYE46" s="756"/>
      <c r="GYF46" s="756"/>
      <c r="GYG46" s="756"/>
      <c r="GYH46" s="756"/>
      <c r="GYI46" s="756"/>
      <c r="GYJ46" s="756"/>
      <c r="GYK46" s="756"/>
      <c r="GYL46" s="756"/>
      <c r="GYM46" s="756"/>
      <c r="GYN46" s="756"/>
      <c r="GYO46" s="756"/>
      <c r="GYP46" s="756"/>
      <c r="GYQ46" s="756"/>
      <c r="GYR46" s="756"/>
      <c r="GYS46" s="756"/>
      <c r="GYT46" s="756"/>
      <c r="GYU46" s="756"/>
      <c r="GYV46" s="756"/>
      <c r="GYW46" s="756"/>
      <c r="GYX46" s="756"/>
      <c r="GYY46" s="756"/>
      <c r="GYZ46" s="756"/>
      <c r="GZA46" s="756"/>
      <c r="GZB46" s="756"/>
      <c r="GZC46" s="756"/>
      <c r="GZD46" s="756"/>
      <c r="GZE46" s="756"/>
      <c r="GZF46" s="756"/>
      <c r="GZG46" s="756"/>
      <c r="GZH46" s="756"/>
      <c r="GZI46" s="756"/>
      <c r="GZJ46" s="756"/>
      <c r="GZK46" s="756"/>
      <c r="GZL46" s="756"/>
      <c r="GZM46" s="756"/>
      <c r="GZN46" s="756"/>
      <c r="GZO46" s="756"/>
      <c r="GZP46" s="756"/>
      <c r="GZQ46" s="756"/>
      <c r="GZR46" s="756"/>
      <c r="GZS46" s="756"/>
      <c r="GZT46" s="756"/>
      <c r="GZU46" s="756"/>
      <c r="GZV46" s="756"/>
      <c r="GZW46" s="756"/>
      <c r="GZX46" s="756"/>
      <c r="GZY46" s="756"/>
      <c r="GZZ46" s="756"/>
      <c r="HAA46" s="756"/>
      <c r="HAB46" s="756"/>
      <c r="HAC46" s="756"/>
      <c r="HAD46" s="756"/>
      <c r="HAE46" s="756"/>
      <c r="HAF46" s="756"/>
      <c r="HAG46" s="756"/>
      <c r="HAH46" s="756"/>
      <c r="HAI46" s="756"/>
      <c r="HAJ46" s="756"/>
      <c r="HAK46" s="756"/>
      <c r="HAL46" s="756"/>
      <c r="HAM46" s="756"/>
      <c r="HAN46" s="756"/>
      <c r="HAO46" s="756"/>
      <c r="HAP46" s="756"/>
      <c r="HAQ46" s="756"/>
      <c r="HAR46" s="756"/>
      <c r="HAS46" s="756"/>
      <c r="HAT46" s="756"/>
      <c r="HAU46" s="756"/>
      <c r="HAV46" s="756"/>
      <c r="HAW46" s="756"/>
      <c r="HAX46" s="756"/>
      <c r="HAY46" s="756"/>
      <c r="HAZ46" s="756"/>
      <c r="HBA46" s="756"/>
      <c r="HBB46" s="756"/>
      <c r="HBC46" s="756"/>
      <c r="HBD46" s="756"/>
      <c r="HBE46" s="756"/>
      <c r="HBF46" s="756"/>
      <c r="HBG46" s="756"/>
      <c r="HBH46" s="756"/>
      <c r="HBI46" s="756"/>
      <c r="HBJ46" s="756"/>
      <c r="HBK46" s="756"/>
      <c r="HBL46" s="756"/>
      <c r="HBM46" s="756"/>
      <c r="HBN46" s="756"/>
      <c r="HBO46" s="756"/>
      <c r="HBP46" s="756"/>
      <c r="HBQ46" s="756"/>
      <c r="HBR46" s="756"/>
      <c r="HBS46" s="756"/>
      <c r="HBT46" s="756"/>
      <c r="HBU46" s="756"/>
      <c r="HBV46" s="756"/>
      <c r="HBW46" s="756"/>
      <c r="HBX46" s="756"/>
      <c r="HBY46" s="756"/>
      <c r="HBZ46" s="756"/>
      <c r="HCA46" s="756"/>
      <c r="HCB46" s="756"/>
      <c r="HCC46" s="756"/>
      <c r="HCD46" s="756"/>
      <c r="HCE46" s="756"/>
      <c r="HCF46" s="756"/>
      <c r="HCG46" s="756"/>
      <c r="HCH46" s="756"/>
      <c r="HCI46" s="756"/>
      <c r="HCJ46" s="756"/>
      <c r="HCK46" s="756"/>
      <c r="HCL46" s="756"/>
      <c r="HCM46" s="756"/>
      <c r="HCN46" s="756"/>
      <c r="HCO46" s="756"/>
      <c r="HCP46" s="756"/>
      <c r="HCQ46" s="756"/>
      <c r="HCR46" s="756"/>
      <c r="HCS46" s="756"/>
      <c r="HCT46" s="756"/>
      <c r="HCU46" s="756"/>
      <c r="HCV46" s="756"/>
      <c r="HCW46" s="756"/>
      <c r="HCX46" s="756"/>
      <c r="HCY46" s="756"/>
      <c r="HCZ46" s="756"/>
      <c r="HDA46" s="756"/>
      <c r="HDB46" s="756"/>
      <c r="HDC46" s="756"/>
      <c r="HDD46" s="756"/>
      <c r="HDE46" s="756"/>
      <c r="HDF46" s="756"/>
      <c r="HDG46" s="756"/>
      <c r="HDH46" s="756"/>
      <c r="HDI46" s="756"/>
      <c r="HDJ46" s="756"/>
      <c r="HDK46" s="756"/>
      <c r="HDL46" s="756"/>
      <c r="HDM46" s="756"/>
      <c r="HDN46" s="756"/>
      <c r="HDO46" s="756"/>
      <c r="HDP46" s="756"/>
      <c r="HDQ46" s="756"/>
      <c r="HDR46" s="756"/>
      <c r="HDS46" s="756"/>
      <c r="HDT46" s="756"/>
      <c r="HDU46" s="756"/>
      <c r="HDV46" s="756"/>
      <c r="HDW46" s="756"/>
      <c r="HDX46" s="756"/>
      <c r="HDY46" s="756"/>
      <c r="HDZ46" s="756"/>
      <c r="HEA46" s="756"/>
      <c r="HEB46" s="756"/>
      <c r="HEC46" s="756"/>
      <c r="HED46" s="756"/>
      <c r="HEE46" s="756"/>
      <c r="HEF46" s="756"/>
      <c r="HEG46" s="756"/>
      <c r="HEH46" s="756"/>
      <c r="HEI46" s="756"/>
      <c r="HEJ46" s="756"/>
      <c r="HEK46" s="756"/>
      <c r="HEL46" s="756"/>
      <c r="HEM46" s="756"/>
      <c r="HEN46" s="756"/>
      <c r="HEO46" s="756"/>
      <c r="HEP46" s="756"/>
      <c r="HEQ46" s="756"/>
      <c r="HER46" s="756"/>
      <c r="HES46" s="756"/>
      <c r="HET46" s="756"/>
      <c r="HEU46" s="756"/>
      <c r="HEV46" s="756"/>
      <c r="HEW46" s="756"/>
      <c r="HEX46" s="756"/>
      <c r="HEY46" s="756"/>
      <c r="HEZ46" s="756"/>
      <c r="HFA46" s="756"/>
      <c r="HFB46" s="756"/>
      <c r="HFC46" s="756"/>
      <c r="HFD46" s="756"/>
      <c r="HFE46" s="756"/>
      <c r="HFF46" s="756"/>
      <c r="HFG46" s="756"/>
      <c r="HFH46" s="756"/>
      <c r="HFI46" s="756"/>
      <c r="HFJ46" s="756"/>
      <c r="HFK46" s="756"/>
      <c r="HFL46" s="756"/>
      <c r="HFM46" s="756"/>
      <c r="HFN46" s="756"/>
      <c r="HFO46" s="756"/>
      <c r="HFP46" s="756"/>
      <c r="HFQ46" s="756"/>
      <c r="HFR46" s="756"/>
      <c r="HFS46" s="756"/>
      <c r="HFT46" s="756"/>
      <c r="HFU46" s="756"/>
      <c r="HFV46" s="756"/>
      <c r="HFW46" s="756"/>
      <c r="HFX46" s="756"/>
      <c r="HFY46" s="756"/>
      <c r="HFZ46" s="756"/>
      <c r="HGA46" s="756"/>
      <c r="HGB46" s="756"/>
      <c r="HGC46" s="756"/>
      <c r="HGD46" s="756"/>
      <c r="HGE46" s="756"/>
      <c r="HGF46" s="756"/>
      <c r="HGG46" s="756"/>
      <c r="HGH46" s="756"/>
      <c r="HGI46" s="756"/>
      <c r="HGJ46" s="756"/>
      <c r="HGK46" s="756"/>
      <c r="HGL46" s="756"/>
      <c r="HGM46" s="756"/>
      <c r="HGN46" s="756"/>
      <c r="HGO46" s="756"/>
      <c r="HGP46" s="756"/>
      <c r="HGQ46" s="756"/>
      <c r="HGR46" s="756"/>
      <c r="HGS46" s="756"/>
      <c r="HGT46" s="756"/>
      <c r="HGU46" s="756"/>
      <c r="HGV46" s="756"/>
      <c r="HGW46" s="756"/>
      <c r="HGX46" s="756"/>
      <c r="HGY46" s="756"/>
      <c r="HGZ46" s="756"/>
      <c r="HHA46" s="756"/>
      <c r="HHB46" s="756"/>
      <c r="HHC46" s="756"/>
      <c r="HHD46" s="756"/>
      <c r="HHE46" s="756"/>
      <c r="HHF46" s="756"/>
      <c r="HHG46" s="756"/>
      <c r="HHH46" s="756"/>
      <c r="HHI46" s="756"/>
      <c r="HHJ46" s="756"/>
      <c r="HHK46" s="756"/>
      <c r="HHL46" s="756"/>
      <c r="HHM46" s="756"/>
      <c r="HHN46" s="756"/>
      <c r="HHO46" s="756"/>
      <c r="HHP46" s="756"/>
      <c r="HHQ46" s="756"/>
      <c r="HHR46" s="756"/>
      <c r="HHS46" s="756"/>
      <c r="HHT46" s="756"/>
      <c r="HHU46" s="756"/>
      <c r="HHV46" s="756"/>
      <c r="HHW46" s="756"/>
      <c r="HHX46" s="756"/>
      <c r="HHY46" s="756"/>
      <c r="HHZ46" s="756"/>
      <c r="HIA46" s="756"/>
      <c r="HIB46" s="756"/>
      <c r="HIC46" s="756"/>
      <c r="HID46" s="756"/>
      <c r="HIE46" s="756"/>
      <c r="HIF46" s="756"/>
      <c r="HIG46" s="756"/>
      <c r="HIH46" s="756"/>
      <c r="HII46" s="756"/>
      <c r="HIJ46" s="756"/>
      <c r="HIK46" s="756"/>
      <c r="HIL46" s="756"/>
      <c r="HIM46" s="756"/>
      <c r="HIN46" s="756"/>
      <c r="HIO46" s="756"/>
      <c r="HIP46" s="756"/>
      <c r="HIQ46" s="756"/>
      <c r="HIR46" s="756"/>
      <c r="HIS46" s="756"/>
      <c r="HIT46" s="756"/>
      <c r="HIU46" s="756"/>
      <c r="HIV46" s="756"/>
      <c r="HIW46" s="756"/>
      <c r="HIX46" s="756"/>
      <c r="HIY46" s="756"/>
      <c r="HIZ46" s="756"/>
      <c r="HJA46" s="756"/>
      <c r="HJB46" s="756"/>
      <c r="HJC46" s="756"/>
      <c r="HJD46" s="756"/>
      <c r="HJE46" s="756"/>
      <c r="HJF46" s="756"/>
      <c r="HJG46" s="756"/>
      <c r="HJH46" s="756"/>
      <c r="HJI46" s="756"/>
      <c r="HJJ46" s="756"/>
      <c r="HJK46" s="756"/>
      <c r="HJL46" s="756"/>
      <c r="HJM46" s="756"/>
      <c r="HJN46" s="756"/>
      <c r="HJO46" s="756"/>
      <c r="HJP46" s="756"/>
      <c r="HJQ46" s="756"/>
      <c r="HJR46" s="756"/>
      <c r="HJS46" s="756"/>
      <c r="HJT46" s="756"/>
      <c r="HJU46" s="756"/>
      <c r="HJV46" s="756"/>
      <c r="HJW46" s="756"/>
      <c r="HJX46" s="756"/>
      <c r="HJY46" s="756"/>
      <c r="HJZ46" s="756"/>
      <c r="HKA46" s="756"/>
      <c r="HKB46" s="756"/>
      <c r="HKC46" s="756"/>
      <c r="HKD46" s="756"/>
      <c r="HKE46" s="756"/>
      <c r="HKF46" s="756"/>
      <c r="HKG46" s="756"/>
      <c r="HKH46" s="756"/>
      <c r="HKI46" s="756"/>
      <c r="HKJ46" s="756"/>
      <c r="HKK46" s="756"/>
      <c r="HKL46" s="756"/>
      <c r="HKM46" s="756"/>
      <c r="HKN46" s="756"/>
      <c r="HKO46" s="756"/>
      <c r="HKP46" s="756"/>
      <c r="HKQ46" s="756"/>
      <c r="HKR46" s="756"/>
      <c r="HKS46" s="756"/>
      <c r="HKT46" s="756"/>
      <c r="HKU46" s="756"/>
      <c r="HKV46" s="756"/>
      <c r="HKW46" s="756"/>
      <c r="HKX46" s="756"/>
      <c r="HKY46" s="756"/>
      <c r="HKZ46" s="756"/>
      <c r="HLA46" s="756"/>
      <c r="HLB46" s="756"/>
      <c r="HLC46" s="756"/>
      <c r="HLD46" s="756"/>
      <c r="HLE46" s="756"/>
      <c r="HLF46" s="756"/>
      <c r="HLG46" s="756"/>
      <c r="HLH46" s="756"/>
      <c r="HLI46" s="756"/>
      <c r="HLJ46" s="756"/>
      <c r="HLK46" s="756"/>
      <c r="HLL46" s="756"/>
      <c r="HLM46" s="756"/>
      <c r="HLN46" s="756"/>
      <c r="HLO46" s="756"/>
      <c r="HLP46" s="756"/>
      <c r="HLQ46" s="756"/>
      <c r="HLR46" s="756"/>
      <c r="HLS46" s="756"/>
      <c r="HLT46" s="756"/>
      <c r="HLU46" s="756"/>
      <c r="HLV46" s="756"/>
      <c r="HLW46" s="756"/>
      <c r="HLX46" s="756"/>
      <c r="HLY46" s="756"/>
      <c r="HLZ46" s="756"/>
      <c r="HMA46" s="756"/>
      <c r="HMB46" s="756"/>
      <c r="HMC46" s="756"/>
      <c r="HMD46" s="756"/>
      <c r="HME46" s="756"/>
      <c r="HMF46" s="756"/>
      <c r="HMG46" s="756"/>
      <c r="HMH46" s="756"/>
      <c r="HMI46" s="756"/>
      <c r="HMJ46" s="756"/>
      <c r="HMK46" s="756"/>
      <c r="HML46" s="756"/>
      <c r="HMM46" s="756"/>
      <c r="HMN46" s="756"/>
      <c r="HMO46" s="756"/>
      <c r="HMP46" s="756"/>
      <c r="HMQ46" s="756"/>
      <c r="HMR46" s="756"/>
      <c r="HMS46" s="756"/>
      <c r="HMT46" s="756"/>
      <c r="HMU46" s="756"/>
      <c r="HMV46" s="756"/>
      <c r="HMW46" s="756"/>
      <c r="HMX46" s="756"/>
      <c r="HMY46" s="756"/>
      <c r="HMZ46" s="756"/>
      <c r="HNA46" s="756"/>
      <c r="HNB46" s="756"/>
      <c r="HNC46" s="756"/>
      <c r="HND46" s="756"/>
      <c r="HNE46" s="756"/>
      <c r="HNF46" s="756"/>
      <c r="HNG46" s="756"/>
      <c r="HNH46" s="756"/>
      <c r="HNI46" s="756"/>
      <c r="HNJ46" s="756"/>
      <c r="HNK46" s="756"/>
      <c r="HNL46" s="756"/>
      <c r="HNM46" s="756"/>
      <c r="HNN46" s="756"/>
      <c r="HNO46" s="756"/>
      <c r="HNP46" s="756"/>
      <c r="HNQ46" s="756"/>
      <c r="HNR46" s="756"/>
      <c r="HNS46" s="756"/>
      <c r="HNT46" s="756"/>
      <c r="HNU46" s="756"/>
      <c r="HNV46" s="756"/>
      <c r="HNW46" s="756"/>
      <c r="HNX46" s="756"/>
      <c r="HNY46" s="756"/>
      <c r="HNZ46" s="756"/>
      <c r="HOA46" s="756"/>
      <c r="HOB46" s="756"/>
      <c r="HOC46" s="756"/>
      <c r="HOD46" s="756"/>
      <c r="HOE46" s="756"/>
      <c r="HOF46" s="756"/>
      <c r="HOG46" s="756"/>
      <c r="HOH46" s="756"/>
      <c r="HOI46" s="756"/>
      <c r="HOJ46" s="756"/>
      <c r="HOK46" s="756"/>
      <c r="HOL46" s="756"/>
      <c r="HOM46" s="756"/>
      <c r="HON46" s="756"/>
      <c r="HOO46" s="756"/>
      <c r="HOP46" s="756"/>
      <c r="HOQ46" s="756"/>
      <c r="HOR46" s="756"/>
      <c r="HOS46" s="756"/>
      <c r="HOT46" s="756"/>
      <c r="HOU46" s="756"/>
      <c r="HOV46" s="756"/>
      <c r="HOW46" s="756"/>
      <c r="HOX46" s="756"/>
      <c r="HOY46" s="756"/>
      <c r="HOZ46" s="756"/>
      <c r="HPA46" s="756"/>
      <c r="HPB46" s="756"/>
      <c r="HPC46" s="756"/>
      <c r="HPD46" s="756"/>
      <c r="HPE46" s="756"/>
      <c r="HPF46" s="756"/>
      <c r="HPG46" s="756"/>
      <c r="HPH46" s="756"/>
      <c r="HPI46" s="756"/>
      <c r="HPJ46" s="756"/>
      <c r="HPK46" s="756"/>
      <c r="HPL46" s="756"/>
      <c r="HPM46" s="756"/>
      <c r="HPN46" s="756"/>
      <c r="HPO46" s="756"/>
      <c r="HPP46" s="756"/>
      <c r="HPQ46" s="756"/>
      <c r="HPR46" s="756"/>
      <c r="HPS46" s="756"/>
      <c r="HPT46" s="756"/>
      <c r="HPU46" s="756"/>
      <c r="HPV46" s="756"/>
      <c r="HPW46" s="756"/>
      <c r="HPX46" s="756"/>
      <c r="HPY46" s="756"/>
      <c r="HPZ46" s="756"/>
      <c r="HQA46" s="756"/>
      <c r="HQB46" s="756"/>
      <c r="HQC46" s="756"/>
      <c r="HQD46" s="756"/>
      <c r="HQE46" s="756"/>
      <c r="HQF46" s="756"/>
      <c r="HQG46" s="756"/>
      <c r="HQH46" s="756"/>
      <c r="HQI46" s="756"/>
      <c r="HQJ46" s="756"/>
      <c r="HQK46" s="756"/>
      <c r="HQL46" s="756"/>
      <c r="HQM46" s="756"/>
      <c r="HQN46" s="756"/>
      <c r="HQO46" s="756"/>
      <c r="HQP46" s="756"/>
      <c r="HQQ46" s="756"/>
      <c r="HQR46" s="756"/>
      <c r="HQS46" s="756"/>
      <c r="HQT46" s="756"/>
      <c r="HQU46" s="756"/>
      <c r="HQV46" s="756"/>
      <c r="HQW46" s="756"/>
      <c r="HQX46" s="756"/>
      <c r="HQY46" s="756"/>
      <c r="HQZ46" s="756"/>
      <c r="HRA46" s="756"/>
      <c r="HRB46" s="756"/>
      <c r="HRC46" s="756"/>
      <c r="HRD46" s="756"/>
      <c r="HRE46" s="756"/>
      <c r="HRF46" s="756"/>
      <c r="HRG46" s="756"/>
      <c r="HRH46" s="756"/>
      <c r="HRI46" s="756"/>
      <c r="HRJ46" s="756"/>
      <c r="HRK46" s="756"/>
      <c r="HRL46" s="756"/>
      <c r="HRM46" s="756"/>
      <c r="HRN46" s="756"/>
      <c r="HRO46" s="756"/>
      <c r="HRP46" s="756"/>
      <c r="HRQ46" s="756"/>
      <c r="HRR46" s="756"/>
      <c r="HRS46" s="756"/>
      <c r="HRT46" s="756"/>
      <c r="HRU46" s="756"/>
      <c r="HRV46" s="756"/>
      <c r="HRW46" s="756"/>
      <c r="HRX46" s="756"/>
      <c r="HRY46" s="756"/>
      <c r="HRZ46" s="756"/>
      <c r="HSA46" s="756"/>
      <c r="HSB46" s="756"/>
      <c r="HSC46" s="756"/>
      <c r="HSD46" s="756"/>
      <c r="HSE46" s="756"/>
      <c r="HSF46" s="756"/>
      <c r="HSG46" s="756"/>
      <c r="HSH46" s="756"/>
      <c r="HSI46" s="756"/>
      <c r="HSJ46" s="756"/>
      <c r="HSK46" s="756"/>
      <c r="HSL46" s="756"/>
      <c r="HSM46" s="756"/>
      <c r="HSN46" s="756"/>
      <c r="HSO46" s="756"/>
      <c r="HSP46" s="756"/>
      <c r="HSQ46" s="756"/>
      <c r="HSR46" s="756"/>
      <c r="HSS46" s="756"/>
      <c r="HST46" s="756"/>
      <c r="HSU46" s="756"/>
      <c r="HSV46" s="756"/>
      <c r="HSW46" s="756"/>
      <c r="HSX46" s="756"/>
      <c r="HSY46" s="756"/>
      <c r="HSZ46" s="756"/>
      <c r="HTA46" s="756"/>
      <c r="HTB46" s="756"/>
      <c r="HTC46" s="756"/>
      <c r="HTD46" s="756"/>
      <c r="HTE46" s="756"/>
      <c r="HTF46" s="756"/>
      <c r="HTG46" s="756"/>
      <c r="HTH46" s="756"/>
      <c r="HTI46" s="756"/>
      <c r="HTJ46" s="756"/>
      <c r="HTK46" s="756"/>
      <c r="HTL46" s="756"/>
      <c r="HTM46" s="756"/>
      <c r="HTN46" s="756"/>
      <c r="HTO46" s="756"/>
      <c r="HTP46" s="756"/>
      <c r="HTQ46" s="756"/>
      <c r="HTR46" s="756"/>
      <c r="HTS46" s="756"/>
      <c r="HTT46" s="756"/>
      <c r="HTU46" s="756"/>
      <c r="HTV46" s="756"/>
      <c r="HTW46" s="756"/>
      <c r="HTX46" s="756"/>
      <c r="HTY46" s="756"/>
      <c r="HTZ46" s="756"/>
      <c r="HUA46" s="756"/>
      <c r="HUB46" s="756"/>
      <c r="HUC46" s="756"/>
      <c r="HUD46" s="756"/>
      <c r="HUE46" s="756"/>
      <c r="HUF46" s="756"/>
      <c r="HUG46" s="756"/>
      <c r="HUH46" s="756"/>
      <c r="HUI46" s="756"/>
      <c r="HUJ46" s="756"/>
      <c r="HUK46" s="756"/>
      <c r="HUL46" s="756"/>
      <c r="HUM46" s="756"/>
      <c r="HUN46" s="756"/>
      <c r="HUO46" s="756"/>
      <c r="HUP46" s="756"/>
      <c r="HUQ46" s="756"/>
      <c r="HUR46" s="756"/>
      <c r="HUS46" s="756"/>
      <c r="HUT46" s="756"/>
      <c r="HUU46" s="756"/>
      <c r="HUV46" s="756"/>
      <c r="HUW46" s="756"/>
      <c r="HUX46" s="756"/>
      <c r="HUY46" s="756"/>
      <c r="HUZ46" s="756"/>
      <c r="HVA46" s="756"/>
      <c r="HVB46" s="756"/>
      <c r="HVC46" s="756"/>
      <c r="HVD46" s="756"/>
      <c r="HVE46" s="756"/>
      <c r="HVF46" s="756"/>
      <c r="HVG46" s="756"/>
      <c r="HVH46" s="756"/>
      <c r="HVI46" s="756"/>
      <c r="HVJ46" s="756"/>
      <c r="HVK46" s="756"/>
      <c r="HVL46" s="756"/>
      <c r="HVM46" s="756"/>
      <c r="HVN46" s="756"/>
      <c r="HVO46" s="756"/>
      <c r="HVP46" s="756"/>
      <c r="HVQ46" s="756"/>
      <c r="HVR46" s="756"/>
      <c r="HVS46" s="756"/>
      <c r="HVT46" s="756"/>
      <c r="HVU46" s="756"/>
      <c r="HVV46" s="756"/>
      <c r="HVW46" s="756"/>
      <c r="HVX46" s="756"/>
      <c r="HVY46" s="756"/>
      <c r="HVZ46" s="756"/>
      <c r="HWA46" s="756"/>
      <c r="HWB46" s="756"/>
      <c r="HWC46" s="756"/>
      <c r="HWD46" s="756"/>
      <c r="HWE46" s="756"/>
      <c r="HWF46" s="756"/>
      <c r="HWG46" s="756"/>
      <c r="HWH46" s="756"/>
      <c r="HWI46" s="756"/>
      <c r="HWJ46" s="756"/>
      <c r="HWK46" s="756"/>
      <c r="HWL46" s="756"/>
      <c r="HWM46" s="756"/>
      <c r="HWN46" s="756"/>
      <c r="HWO46" s="756"/>
      <c r="HWP46" s="756"/>
      <c r="HWQ46" s="756"/>
      <c r="HWR46" s="756"/>
      <c r="HWS46" s="756"/>
      <c r="HWT46" s="756"/>
      <c r="HWU46" s="756"/>
      <c r="HWV46" s="756"/>
      <c r="HWW46" s="756"/>
      <c r="HWX46" s="756"/>
      <c r="HWY46" s="756"/>
      <c r="HWZ46" s="756"/>
      <c r="HXA46" s="756"/>
      <c r="HXB46" s="756"/>
      <c r="HXC46" s="756"/>
      <c r="HXD46" s="756"/>
      <c r="HXE46" s="756"/>
      <c r="HXF46" s="756"/>
      <c r="HXG46" s="756"/>
      <c r="HXH46" s="756"/>
      <c r="HXI46" s="756"/>
      <c r="HXJ46" s="756"/>
      <c r="HXK46" s="756"/>
      <c r="HXL46" s="756"/>
      <c r="HXM46" s="756"/>
      <c r="HXN46" s="756"/>
      <c r="HXO46" s="756"/>
      <c r="HXP46" s="756"/>
      <c r="HXQ46" s="756"/>
      <c r="HXR46" s="756"/>
      <c r="HXS46" s="756"/>
      <c r="HXT46" s="756"/>
      <c r="HXU46" s="756"/>
      <c r="HXV46" s="756"/>
      <c r="HXW46" s="756"/>
      <c r="HXX46" s="756"/>
      <c r="HXY46" s="756"/>
      <c r="HXZ46" s="756"/>
      <c r="HYA46" s="756"/>
      <c r="HYB46" s="756"/>
      <c r="HYC46" s="756"/>
      <c r="HYD46" s="756"/>
      <c r="HYE46" s="756"/>
      <c r="HYF46" s="756"/>
      <c r="HYG46" s="756"/>
      <c r="HYH46" s="756"/>
      <c r="HYI46" s="756"/>
      <c r="HYJ46" s="756"/>
      <c r="HYK46" s="756"/>
      <c r="HYL46" s="756"/>
      <c r="HYM46" s="756"/>
      <c r="HYN46" s="756"/>
      <c r="HYO46" s="756"/>
      <c r="HYP46" s="756"/>
      <c r="HYQ46" s="756"/>
      <c r="HYR46" s="756"/>
      <c r="HYS46" s="756"/>
      <c r="HYT46" s="756"/>
      <c r="HYU46" s="756"/>
      <c r="HYV46" s="756"/>
      <c r="HYW46" s="756"/>
      <c r="HYX46" s="756"/>
      <c r="HYY46" s="756"/>
      <c r="HYZ46" s="756"/>
      <c r="HZA46" s="756"/>
      <c r="HZB46" s="756"/>
      <c r="HZC46" s="756"/>
      <c r="HZD46" s="756"/>
      <c r="HZE46" s="756"/>
      <c r="HZF46" s="756"/>
      <c r="HZG46" s="756"/>
      <c r="HZH46" s="756"/>
      <c r="HZI46" s="756"/>
      <c r="HZJ46" s="756"/>
      <c r="HZK46" s="756"/>
      <c r="HZL46" s="756"/>
      <c r="HZM46" s="756"/>
      <c r="HZN46" s="756"/>
      <c r="HZO46" s="756"/>
      <c r="HZP46" s="756"/>
      <c r="HZQ46" s="756"/>
      <c r="HZR46" s="756"/>
      <c r="HZS46" s="756"/>
      <c r="HZT46" s="756"/>
      <c r="HZU46" s="756"/>
      <c r="HZV46" s="756"/>
      <c r="HZW46" s="756"/>
      <c r="HZX46" s="756"/>
      <c r="HZY46" s="756"/>
      <c r="HZZ46" s="756"/>
      <c r="IAA46" s="756"/>
      <c r="IAB46" s="756"/>
      <c r="IAC46" s="756"/>
      <c r="IAD46" s="756"/>
      <c r="IAE46" s="756"/>
      <c r="IAF46" s="756"/>
      <c r="IAG46" s="756"/>
      <c r="IAH46" s="756"/>
      <c r="IAI46" s="756"/>
      <c r="IAJ46" s="756"/>
      <c r="IAK46" s="756"/>
      <c r="IAL46" s="756"/>
      <c r="IAM46" s="756"/>
      <c r="IAN46" s="756"/>
      <c r="IAO46" s="756"/>
      <c r="IAP46" s="756"/>
      <c r="IAQ46" s="756"/>
      <c r="IAR46" s="756"/>
      <c r="IAS46" s="756"/>
      <c r="IAT46" s="756"/>
      <c r="IAU46" s="756"/>
      <c r="IAV46" s="756"/>
      <c r="IAW46" s="756"/>
      <c r="IAX46" s="756"/>
      <c r="IAY46" s="756"/>
      <c r="IAZ46" s="756"/>
      <c r="IBA46" s="756"/>
      <c r="IBB46" s="756"/>
      <c r="IBC46" s="756"/>
      <c r="IBD46" s="756"/>
      <c r="IBE46" s="756"/>
      <c r="IBF46" s="756"/>
      <c r="IBG46" s="756"/>
      <c r="IBH46" s="756"/>
      <c r="IBI46" s="756"/>
      <c r="IBJ46" s="756"/>
      <c r="IBK46" s="756"/>
      <c r="IBL46" s="756"/>
      <c r="IBM46" s="756"/>
      <c r="IBN46" s="756"/>
      <c r="IBO46" s="756"/>
      <c r="IBP46" s="756"/>
      <c r="IBQ46" s="756"/>
      <c r="IBR46" s="756"/>
      <c r="IBS46" s="756"/>
      <c r="IBT46" s="756"/>
      <c r="IBU46" s="756"/>
      <c r="IBV46" s="756"/>
      <c r="IBW46" s="756"/>
      <c r="IBX46" s="756"/>
      <c r="IBY46" s="756"/>
      <c r="IBZ46" s="756"/>
      <c r="ICA46" s="756"/>
      <c r="ICB46" s="756"/>
      <c r="ICC46" s="756"/>
      <c r="ICD46" s="756"/>
      <c r="ICE46" s="756"/>
      <c r="ICF46" s="756"/>
      <c r="ICG46" s="756"/>
      <c r="ICH46" s="756"/>
      <c r="ICI46" s="756"/>
      <c r="ICJ46" s="756"/>
      <c r="ICK46" s="756"/>
      <c r="ICL46" s="756"/>
      <c r="ICM46" s="756"/>
      <c r="ICN46" s="756"/>
      <c r="ICO46" s="756"/>
      <c r="ICP46" s="756"/>
      <c r="ICQ46" s="756"/>
      <c r="ICR46" s="756"/>
      <c r="ICS46" s="756"/>
      <c r="ICT46" s="756"/>
      <c r="ICU46" s="756"/>
      <c r="ICV46" s="756"/>
      <c r="ICW46" s="756"/>
      <c r="ICX46" s="756"/>
      <c r="ICY46" s="756"/>
      <c r="ICZ46" s="756"/>
      <c r="IDA46" s="756"/>
      <c r="IDB46" s="756"/>
      <c r="IDC46" s="756"/>
      <c r="IDD46" s="756"/>
      <c r="IDE46" s="756"/>
      <c r="IDF46" s="756"/>
      <c r="IDG46" s="756"/>
      <c r="IDH46" s="756"/>
      <c r="IDI46" s="756"/>
      <c r="IDJ46" s="756"/>
      <c r="IDK46" s="756"/>
      <c r="IDL46" s="756"/>
      <c r="IDM46" s="756"/>
      <c r="IDN46" s="756"/>
      <c r="IDO46" s="756"/>
      <c r="IDP46" s="756"/>
      <c r="IDQ46" s="756"/>
      <c r="IDR46" s="756"/>
      <c r="IDS46" s="756"/>
      <c r="IDT46" s="756"/>
      <c r="IDU46" s="756"/>
      <c r="IDV46" s="756"/>
      <c r="IDW46" s="756"/>
      <c r="IDX46" s="756"/>
      <c r="IDY46" s="756"/>
      <c r="IDZ46" s="756"/>
      <c r="IEA46" s="756"/>
      <c r="IEB46" s="756"/>
      <c r="IEC46" s="756"/>
      <c r="IED46" s="756"/>
      <c r="IEE46" s="756"/>
      <c r="IEF46" s="756"/>
      <c r="IEG46" s="756"/>
      <c r="IEH46" s="756"/>
      <c r="IEI46" s="756"/>
      <c r="IEJ46" s="756"/>
      <c r="IEK46" s="756"/>
      <c r="IEL46" s="756"/>
      <c r="IEM46" s="756"/>
      <c r="IEN46" s="756"/>
      <c r="IEO46" s="756"/>
      <c r="IEP46" s="756"/>
      <c r="IEQ46" s="756"/>
      <c r="IER46" s="756"/>
      <c r="IES46" s="756"/>
      <c r="IET46" s="756"/>
      <c r="IEU46" s="756"/>
      <c r="IEV46" s="756"/>
      <c r="IEW46" s="756"/>
      <c r="IEX46" s="756"/>
      <c r="IEY46" s="756"/>
      <c r="IEZ46" s="756"/>
      <c r="IFA46" s="756"/>
      <c r="IFB46" s="756"/>
      <c r="IFC46" s="756"/>
      <c r="IFD46" s="756"/>
      <c r="IFE46" s="756"/>
      <c r="IFF46" s="756"/>
      <c r="IFG46" s="756"/>
      <c r="IFH46" s="756"/>
      <c r="IFI46" s="756"/>
      <c r="IFJ46" s="756"/>
      <c r="IFK46" s="756"/>
      <c r="IFL46" s="756"/>
      <c r="IFM46" s="756"/>
      <c r="IFN46" s="756"/>
      <c r="IFO46" s="756"/>
      <c r="IFP46" s="756"/>
      <c r="IFQ46" s="756"/>
      <c r="IFR46" s="756"/>
      <c r="IFS46" s="756"/>
      <c r="IFT46" s="756"/>
      <c r="IFU46" s="756"/>
      <c r="IFV46" s="756"/>
      <c r="IFW46" s="756"/>
      <c r="IFX46" s="756"/>
      <c r="IFY46" s="756"/>
      <c r="IFZ46" s="756"/>
      <c r="IGA46" s="756"/>
      <c r="IGB46" s="756"/>
      <c r="IGC46" s="756"/>
      <c r="IGD46" s="756"/>
      <c r="IGE46" s="756"/>
      <c r="IGF46" s="756"/>
      <c r="IGG46" s="756"/>
      <c r="IGH46" s="756"/>
      <c r="IGI46" s="756"/>
      <c r="IGJ46" s="756"/>
      <c r="IGK46" s="756"/>
      <c r="IGL46" s="756"/>
      <c r="IGM46" s="756"/>
      <c r="IGN46" s="756"/>
      <c r="IGO46" s="756"/>
      <c r="IGP46" s="756"/>
      <c r="IGQ46" s="756"/>
      <c r="IGR46" s="756"/>
      <c r="IGS46" s="756"/>
      <c r="IGT46" s="756"/>
      <c r="IGU46" s="756"/>
      <c r="IGV46" s="756"/>
      <c r="IGW46" s="756"/>
      <c r="IGX46" s="756"/>
      <c r="IGY46" s="756"/>
      <c r="IGZ46" s="756"/>
      <c r="IHA46" s="756"/>
      <c r="IHB46" s="756"/>
      <c r="IHC46" s="756"/>
      <c r="IHD46" s="756"/>
      <c r="IHE46" s="756"/>
      <c r="IHF46" s="756"/>
      <c r="IHG46" s="756"/>
      <c r="IHH46" s="756"/>
      <c r="IHI46" s="756"/>
      <c r="IHJ46" s="756"/>
      <c r="IHK46" s="756"/>
      <c r="IHL46" s="756"/>
      <c r="IHM46" s="756"/>
      <c r="IHN46" s="756"/>
      <c r="IHO46" s="756"/>
      <c r="IHP46" s="756"/>
      <c r="IHQ46" s="756"/>
      <c r="IHR46" s="756"/>
      <c r="IHS46" s="756"/>
      <c r="IHT46" s="756"/>
      <c r="IHU46" s="756"/>
      <c r="IHV46" s="756"/>
      <c r="IHW46" s="756"/>
      <c r="IHX46" s="756"/>
      <c r="IHY46" s="756"/>
      <c r="IHZ46" s="756"/>
      <c r="IIA46" s="756"/>
      <c r="IIB46" s="756"/>
      <c r="IIC46" s="756"/>
      <c r="IID46" s="756"/>
      <c r="IIE46" s="756"/>
      <c r="IIF46" s="756"/>
      <c r="IIG46" s="756"/>
      <c r="IIH46" s="756"/>
      <c r="III46" s="756"/>
      <c r="IIJ46" s="756"/>
      <c r="IIK46" s="756"/>
      <c r="IIL46" s="756"/>
      <c r="IIM46" s="756"/>
      <c r="IIN46" s="756"/>
      <c r="IIO46" s="756"/>
      <c r="IIP46" s="756"/>
      <c r="IIQ46" s="756"/>
      <c r="IIR46" s="756"/>
      <c r="IIS46" s="756"/>
      <c r="IIT46" s="756"/>
      <c r="IIU46" s="756"/>
      <c r="IIV46" s="756"/>
      <c r="IIW46" s="756"/>
      <c r="IIX46" s="756"/>
      <c r="IIY46" s="756"/>
      <c r="IIZ46" s="756"/>
      <c r="IJA46" s="756"/>
      <c r="IJB46" s="756"/>
      <c r="IJC46" s="756"/>
      <c r="IJD46" s="756"/>
      <c r="IJE46" s="756"/>
      <c r="IJF46" s="756"/>
      <c r="IJG46" s="756"/>
      <c r="IJH46" s="756"/>
      <c r="IJI46" s="756"/>
      <c r="IJJ46" s="756"/>
      <c r="IJK46" s="756"/>
      <c r="IJL46" s="756"/>
      <c r="IJM46" s="756"/>
      <c r="IJN46" s="756"/>
      <c r="IJO46" s="756"/>
      <c r="IJP46" s="756"/>
      <c r="IJQ46" s="756"/>
      <c r="IJR46" s="756"/>
      <c r="IJS46" s="756"/>
      <c r="IJT46" s="756"/>
      <c r="IJU46" s="756"/>
      <c r="IJV46" s="756"/>
      <c r="IJW46" s="756"/>
      <c r="IJX46" s="756"/>
      <c r="IJY46" s="756"/>
      <c r="IJZ46" s="756"/>
      <c r="IKA46" s="756"/>
      <c r="IKB46" s="756"/>
      <c r="IKC46" s="756"/>
      <c r="IKD46" s="756"/>
      <c r="IKE46" s="756"/>
      <c r="IKF46" s="756"/>
      <c r="IKG46" s="756"/>
      <c r="IKH46" s="756"/>
      <c r="IKI46" s="756"/>
      <c r="IKJ46" s="756"/>
      <c r="IKK46" s="756"/>
      <c r="IKL46" s="756"/>
      <c r="IKM46" s="756"/>
      <c r="IKN46" s="756"/>
      <c r="IKO46" s="756"/>
      <c r="IKP46" s="756"/>
      <c r="IKQ46" s="756"/>
      <c r="IKR46" s="756"/>
      <c r="IKS46" s="756"/>
      <c r="IKT46" s="756"/>
      <c r="IKU46" s="756"/>
      <c r="IKV46" s="756"/>
      <c r="IKW46" s="756"/>
      <c r="IKX46" s="756"/>
      <c r="IKY46" s="756"/>
      <c r="IKZ46" s="756"/>
      <c r="ILA46" s="756"/>
      <c r="ILB46" s="756"/>
      <c r="ILC46" s="756"/>
      <c r="ILD46" s="756"/>
      <c r="ILE46" s="756"/>
      <c r="ILF46" s="756"/>
      <c r="ILG46" s="756"/>
      <c r="ILH46" s="756"/>
      <c r="ILI46" s="756"/>
      <c r="ILJ46" s="756"/>
      <c r="ILK46" s="756"/>
      <c r="ILL46" s="756"/>
      <c r="ILM46" s="756"/>
      <c r="ILN46" s="756"/>
      <c r="ILO46" s="756"/>
      <c r="ILP46" s="756"/>
      <c r="ILQ46" s="756"/>
      <c r="ILR46" s="756"/>
      <c r="ILS46" s="756"/>
      <c r="ILT46" s="756"/>
      <c r="ILU46" s="756"/>
      <c r="ILV46" s="756"/>
      <c r="ILW46" s="756"/>
      <c r="ILX46" s="756"/>
      <c r="ILY46" s="756"/>
      <c r="ILZ46" s="756"/>
      <c r="IMA46" s="756"/>
      <c r="IMB46" s="756"/>
      <c r="IMC46" s="756"/>
      <c r="IMD46" s="756"/>
      <c r="IME46" s="756"/>
      <c r="IMF46" s="756"/>
      <c r="IMG46" s="756"/>
      <c r="IMH46" s="756"/>
      <c r="IMI46" s="756"/>
      <c r="IMJ46" s="756"/>
      <c r="IMK46" s="756"/>
      <c r="IML46" s="756"/>
      <c r="IMM46" s="756"/>
      <c r="IMN46" s="756"/>
      <c r="IMO46" s="756"/>
      <c r="IMP46" s="756"/>
      <c r="IMQ46" s="756"/>
      <c r="IMR46" s="756"/>
      <c r="IMS46" s="756"/>
      <c r="IMT46" s="756"/>
      <c r="IMU46" s="756"/>
      <c r="IMV46" s="756"/>
      <c r="IMW46" s="756"/>
      <c r="IMX46" s="756"/>
      <c r="IMY46" s="756"/>
      <c r="IMZ46" s="756"/>
      <c r="INA46" s="756"/>
      <c r="INB46" s="756"/>
      <c r="INC46" s="756"/>
      <c r="IND46" s="756"/>
      <c r="INE46" s="756"/>
      <c r="INF46" s="756"/>
      <c r="ING46" s="756"/>
      <c r="INH46" s="756"/>
      <c r="INI46" s="756"/>
      <c r="INJ46" s="756"/>
      <c r="INK46" s="756"/>
      <c r="INL46" s="756"/>
      <c r="INM46" s="756"/>
      <c r="INN46" s="756"/>
      <c r="INO46" s="756"/>
      <c r="INP46" s="756"/>
      <c r="INQ46" s="756"/>
      <c r="INR46" s="756"/>
      <c r="INS46" s="756"/>
      <c r="INT46" s="756"/>
      <c r="INU46" s="756"/>
      <c r="INV46" s="756"/>
      <c r="INW46" s="756"/>
      <c r="INX46" s="756"/>
      <c r="INY46" s="756"/>
      <c r="INZ46" s="756"/>
      <c r="IOA46" s="756"/>
      <c r="IOB46" s="756"/>
      <c r="IOC46" s="756"/>
      <c r="IOD46" s="756"/>
      <c r="IOE46" s="756"/>
      <c r="IOF46" s="756"/>
      <c r="IOG46" s="756"/>
      <c r="IOH46" s="756"/>
      <c r="IOI46" s="756"/>
      <c r="IOJ46" s="756"/>
      <c r="IOK46" s="756"/>
      <c r="IOL46" s="756"/>
      <c r="IOM46" s="756"/>
      <c r="ION46" s="756"/>
      <c r="IOO46" s="756"/>
      <c r="IOP46" s="756"/>
      <c r="IOQ46" s="756"/>
      <c r="IOR46" s="756"/>
      <c r="IOS46" s="756"/>
      <c r="IOT46" s="756"/>
      <c r="IOU46" s="756"/>
      <c r="IOV46" s="756"/>
      <c r="IOW46" s="756"/>
      <c r="IOX46" s="756"/>
      <c r="IOY46" s="756"/>
      <c r="IOZ46" s="756"/>
      <c r="IPA46" s="756"/>
      <c r="IPB46" s="756"/>
      <c r="IPC46" s="756"/>
      <c r="IPD46" s="756"/>
      <c r="IPE46" s="756"/>
      <c r="IPF46" s="756"/>
      <c r="IPG46" s="756"/>
      <c r="IPH46" s="756"/>
      <c r="IPI46" s="756"/>
      <c r="IPJ46" s="756"/>
      <c r="IPK46" s="756"/>
      <c r="IPL46" s="756"/>
      <c r="IPM46" s="756"/>
      <c r="IPN46" s="756"/>
      <c r="IPO46" s="756"/>
      <c r="IPP46" s="756"/>
      <c r="IPQ46" s="756"/>
      <c r="IPR46" s="756"/>
      <c r="IPS46" s="756"/>
      <c r="IPT46" s="756"/>
      <c r="IPU46" s="756"/>
      <c r="IPV46" s="756"/>
      <c r="IPW46" s="756"/>
      <c r="IPX46" s="756"/>
      <c r="IPY46" s="756"/>
      <c r="IPZ46" s="756"/>
      <c r="IQA46" s="756"/>
      <c r="IQB46" s="756"/>
      <c r="IQC46" s="756"/>
      <c r="IQD46" s="756"/>
      <c r="IQE46" s="756"/>
      <c r="IQF46" s="756"/>
      <c r="IQG46" s="756"/>
      <c r="IQH46" s="756"/>
      <c r="IQI46" s="756"/>
      <c r="IQJ46" s="756"/>
      <c r="IQK46" s="756"/>
      <c r="IQL46" s="756"/>
      <c r="IQM46" s="756"/>
      <c r="IQN46" s="756"/>
      <c r="IQO46" s="756"/>
      <c r="IQP46" s="756"/>
      <c r="IQQ46" s="756"/>
      <c r="IQR46" s="756"/>
      <c r="IQS46" s="756"/>
      <c r="IQT46" s="756"/>
      <c r="IQU46" s="756"/>
      <c r="IQV46" s="756"/>
      <c r="IQW46" s="756"/>
      <c r="IQX46" s="756"/>
      <c r="IQY46" s="756"/>
      <c r="IQZ46" s="756"/>
      <c r="IRA46" s="756"/>
      <c r="IRB46" s="756"/>
      <c r="IRC46" s="756"/>
      <c r="IRD46" s="756"/>
      <c r="IRE46" s="756"/>
      <c r="IRF46" s="756"/>
      <c r="IRG46" s="756"/>
      <c r="IRH46" s="756"/>
      <c r="IRI46" s="756"/>
      <c r="IRJ46" s="756"/>
      <c r="IRK46" s="756"/>
      <c r="IRL46" s="756"/>
      <c r="IRM46" s="756"/>
      <c r="IRN46" s="756"/>
      <c r="IRO46" s="756"/>
      <c r="IRP46" s="756"/>
      <c r="IRQ46" s="756"/>
      <c r="IRR46" s="756"/>
      <c r="IRS46" s="756"/>
      <c r="IRT46" s="756"/>
      <c r="IRU46" s="756"/>
      <c r="IRV46" s="756"/>
      <c r="IRW46" s="756"/>
      <c r="IRX46" s="756"/>
      <c r="IRY46" s="756"/>
      <c r="IRZ46" s="756"/>
      <c r="ISA46" s="756"/>
      <c r="ISB46" s="756"/>
      <c r="ISC46" s="756"/>
      <c r="ISD46" s="756"/>
      <c r="ISE46" s="756"/>
      <c r="ISF46" s="756"/>
      <c r="ISG46" s="756"/>
      <c r="ISH46" s="756"/>
      <c r="ISI46" s="756"/>
      <c r="ISJ46" s="756"/>
      <c r="ISK46" s="756"/>
      <c r="ISL46" s="756"/>
      <c r="ISM46" s="756"/>
      <c r="ISN46" s="756"/>
      <c r="ISO46" s="756"/>
      <c r="ISP46" s="756"/>
      <c r="ISQ46" s="756"/>
      <c r="ISR46" s="756"/>
      <c r="ISS46" s="756"/>
      <c r="IST46" s="756"/>
      <c r="ISU46" s="756"/>
      <c r="ISV46" s="756"/>
      <c r="ISW46" s="756"/>
      <c r="ISX46" s="756"/>
      <c r="ISY46" s="756"/>
      <c r="ISZ46" s="756"/>
      <c r="ITA46" s="756"/>
      <c r="ITB46" s="756"/>
      <c r="ITC46" s="756"/>
      <c r="ITD46" s="756"/>
      <c r="ITE46" s="756"/>
      <c r="ITF46" s="756"/>
      <c r="ITG46" s="756"/>
      <c r="ITH46" s="756"/>
      <c r="ITI46" s="756"/>
      <c r="ITJ46" s="756"/>
      <c r="ITK46" s="756"/>
      <c r="ITL46" s="756"/>
      <c r="ITM46" s="756"/>
      <c r="ITN46" s="756"/>
      <c r="ITO46" s="756"/>
      <c r="ITP46" s="756"/>
      <c r="ITQ46" s="756"/>
      <c r="ITR46" s="756"/>
      <c r="ITS46" s="756"/>
      <c r="ITT46" s="756"/>
      <c r="ITU46" s="756"/>
      <c r="ITV46" s="756"/>
      <c r="ITW46" s="756"/>
      <c r="ITX46" s="756"/>
      <c r="ITY46" s="756"/>
      <c r="ITZ46" s="756"/>
      <c r="IUA46" s="756"/>
      <c r="IUB46" s="756"/>
      <c r="IUC46" s="756"/>
      <c r="IUD46" s="756"/>
      <c r="IUE46" s="756"/>
      <c r="IUF46" s="756"/>
      <c r="IUG46" s="756"/>
      <c r="IUH46" s="756"/>
      <c r="IUI46" s="756"/>
      <c r="IUJ46" s="756"/>
      <c r="IUK46" s="756"/>
      <c r="IUL46" s="756"/>
      <c r="IUM46" s="756"/>
      <c r="IUN46" s="756"/>
      <c r="IUO46" s="756"/>
      <c r="IUP46" s="756"/>
      <c r="IUQ46" s="756"/>
      <c r="IUR46" s="756"/>
      <c r="IUS46" s="756"/>
      <c r="IUT46" s="756"/>
      <c r="IUU46" s="756"/>
      <c r="IUV46" s="756"/>
      <c r="IUW46" s="756"/>
      <c r="IUX46" s="756"/>
      <c r="IUY46" s="756"/>
      <c r="IUZ46" s="756"/>
      <c r="IVA46" s="756"/>
      <c r="IVB46" s="756"/>
      <c r="IVC46" s="756"/>
      <c r="IVD46" s="756"/>
      <c r="IVE46" s="756"/>
      <c r="IVF46" s="756"/>
      <c r="IVG46" s="756"/>
      <c r="IVH46" s="756"/>
      <c r="IVI46" s="756"/>
      <c r="IVJ46" s="756"/>
      <c r="IVK46" s="756"/>
      <c r="IVL46" s="756"/>
      <c r="IVM46" s="756"/>
      <c r="IVN46" s="756"/>
      <c r="IVO46" s="756"/>
      <c r="IVP46" s="756"/>
      <c r="IVQ46" s="756"/>
      <c r="IVR46" s="756"/>
      <c r="IVS46" s="756"/>
      <c r="IVT46" s="756"/>
      <c r="IVU46" s="756"/>
      <c r="IVV46" s="756"/>
      <c r="IVW46" s="756"/>
      <c r="IVX46" s="756"/>
      <c r="IVY46" s="756"/>
      <c r="IVZ46" s="756"/>
      <c r="IWA46" s="756"/>
      <c r="IWB46" s="756"/>
      <c r="IWC46" s="756"/>
      <c r="IWD46" s="756"/>
      <c r="IWE46" s="756"/>
      <c r="IWF46" s="756"/>
      <c r="IWG46" s="756"/>
      <c r="IWH46" s="756"/>
      <c r="IWI46" s="756"/>
      <c r="IWJ46" s="756"/>
      <c r="IWK46" s="756"/>
      <c r="IWL46" s="756"/>
      <c r="IWM46" s="756"/>
      <c r="IWN46" s="756"/>
      <c r="IWO46" s="756"/>
      <c r="IWP46" s="756"/>
      <c r="IWQ46" s="756"/>
      <c r="IWR46" s="756"/>
      <c r="IWS46" s="756"/>
      <c r="IWT46" s="756"/>
      <c r="IWU46" s="756"/>
      <c r="IWV46" s="756"/>
      <c r="IWW46" s="756"/>
      <c r="IWX46" s="756"/>
      <c r="IWY46" s="756"/>
      <c r="IWZ46" s="756"/>
      <c r="IXA46" s="756"/>
      <c r="IXB46" s="756"/>
      <c r="IXC46" s="756"/>
      <c r="IXD46" s="756"/>
      <c r="IXE46" s="756"/>
      <c r="IXF46" s="756"/>
      <c r="IXG46" s="756"/>
      <c r="IXH46" s="756"/>
      <c r="IXI46" s="756"/>
      <c r="IXJ46" s="756"/>
      <c r="IXK46" s="756"/>
      <c r="IXL46" s="756"/>
      <c r="IXM46" s="756"/>
      <c r="IXN46" s="756"/>
      <c r="IXO46" s="756"/>
      <c r="IXP46" s="756"/>
      <c r="IXQ46" s="756"/>
      <c r="IXR46" s="756"/>
      <c r="IXS46" s="756"/>
      <c r="IXT46" s="756"/>
      <c r="IXU46" s="756"/>
      <c r="IXV46" s="756"/>
      <c r="IXW46" s="756"/>
      <c r="IXX46" s="756"/>
      <c r="IXY46" s="756"/>
      <c r="IXZ46" s="756"/>
      <c r="IYA46" s="756"/>
      <c r="IYB46" s="756"/>
      <c r="IYC46" s="756"/>
      <c r="IYD46" s="756"/>
      <c r="IYE46" s="756"/>
      <c r="IYF46" s="756"/>
      <c r="IYG46" s="756"/>
      <c r="IYH46" s="756"/>
      <c r="IYI46" s="756"/>
      <c r="IYJ46" s="756"/>
      <c r="IYK46" s="756"/>
      <c r="IYL46" s="756"/>
      <c r="IYM46" s="756"/>
      <c r="IYN46" s="756"/>
      <c r="IYO46" s="756"/>
      <c r="IYP46" s="756"/>
      <c r="IYQ46" s="756"/>
      <c r="IYR46" s="756"/>
      <c r="IYS46" s="756"/>
      <c r="IYT46" s="756"/>
      <c r="IYU46" s="756"/>
      <c r="IYV46" s="756"/>
      <c r="IYW46" s="756"/>
      <c r="IYX46" s="756"/>
      <c r="IYY46" s="756"/>
      <c r="IYZ46" s="756"/>
      <c r="IZA46" s="756"/>
      <c r="IZB46" s="756"/>
      <c r="IZC46" s="756"/>
      <c r="IZD46" s="756"/>
      <c r="IZE46" s="756"/>
      <c r="IZF46" s="756"/>
      <c r="IZG46" s="756"/>
      <c r="IZH46" s="756"/>
      <c r="IZI46" s="756"/>
      <c r="IZJ46" s="756"/>
      <c r="IZK46" s="756"/>
      <c r="IZL46" s="756"/>
      <c r="IZM46" s="756"/>
      <c r="IZN46" s="756"/>
      <c r="IZO46" s="756"/>
      <c r="IZP46" s="756"/>
      <c r="IZQ46" s="756"/>
      <c r="IZR46" s="756"/>
      <c r="IZS46" s="756"/>
      <c r="IZT46" s="756"/>
      <c r="IZU46" s="756"/>
      <c r="IZV46" s="756"/>
      <c r="IZW46" s="756"/>
      <c r="IZX46" s="756"/>
      <c r="IZY46" s="756"/>
      <c r="IZZ46" s="756"/>
      <c r="JAA46" s="756"/>
      <c r="JAB46" s="756"/>
      <c r="JAC46" s="756"/>
      <c r="JAD46" s="756"/>
      <c r="JAE46" s="756"/>
      <c r="JAF46" s="756"/>
      <c r="JAG46" s="756"/>
      <c r="JAH46" s="756"/>
      <c r="JAI46" s="756"/>
      <c r="JAJ46" s="756"/>
      <c r="JAK46" s="756"/>
      <c r="JAL46" s="756"/>
      <c r="JAM46" s="756"/>
      <c r="JAN46" s="756"/>
      <c r="JAO46" s="756"/>
      <c r="JAP46" s="756"/>
      <c r="JAQ46" s="756"/>
      <c r="JAR46" s="756"/>
      <c r="JAS46" s="756"/>
      <c r="JAT46" s="756"/>
      <c r="JAU46" s="756"/>
      <c r="JAV46" s="756"/>
      <c r="JAW46" s="756"/>
      <c r="JAX46" s="756"/>
      <c r="JAY46" s="756"/>
      <c r="JAZ46" s="756"/>
      <c r="JBA46" s="756"/>
      <c r="JBB46" s="756"/>
      <c r="JBC46" s="756"/>
      <c r="JBD46" s="756"/>
      <c r="JBE46" s="756"/>
      <c r="JBF46" s="756"/>
      <c r="JBG46" s="756"/>
      <c r="JBH46" s="756"/>
      <c r="JBI46" s="756"/>
      <c r="JBJ46" s="756"/>
      <c r="JBK46" s="756"/>
      <c r="JBL46" s="756"/>
      <c r="JBM46" s="756"/>
      <c r="JBN46" s="756"/>
      <c r="JBO46" s="756"/>
      <c r="JBP46" s="756"/>
      <c r="JBQ46" s="756"/>
      <c r="JBR46" s="756"/>
      <c r="JBS46" s="756"/>
      <c r="JBT46" s="756"/>
      <c r="JBU46" s="756"/>
      <c r="JBV46" s="756"/>
      <c r="JBW46" s="756"/>
      <c r="JBX46" s="756"/>
      <c r="JBY46" s="756"/>
      <c r="JBZ46" s="756"/>
      <c r="JCA46" s="756"/>
      <c r="JCB46" s="756"/>
      <c r="JCC46" s="756"/>
      <c r="JCD46" s="756"/>
      <c r="JCE46" s="756"/>
      <c r="JCF46" s="756"/>
      <c r="JCG46" s="756"/>
      <c r="JCH46" s="756"/>
      <c r="JCI46" s="756"/>
      <c r="JCJ46" s="756"/>
      <c r="JCK46" s="756"/>
      <c r="JCL46" s="756"/>
      <c r="JCM46" s="756"/>
      <c r="JCN46" s="756"/>
      <c r="JCO46" s="756"/>
      <c r="JCP46" s="756"/>
      <c r="JCQ46" s="756"/>
      <c r="JCR46" s="756"/>
      <c r="JCS46" s="756"/>
      <c r="JCT46" s="756"/>
      <c r="JCU46" s="756"/>
      <c r="JCV46" s="756"/>
      <c r="JCW46" s="756"/>
      <c r="JCX46" s="756"/>
      <c r="JCY46" s="756"/>
      <c r="JCZ46" s="756"/>
      <c r="JDA46" s="756"/>
      <c r="JDB46" s="756"/>
      <c r="JDC46" s="756"/>
      <c r="JDD46" s="756"/>
      <c r="JDE46" s="756"/>
      <c r="JDF46" s="756"/>
      <c r="JDG46" s="756"/>
      <c r="JDH46" s="756"/>
      <c r="JDI46" s="756"/>
      <c r="JDJ46" s="756"/>
      <c r="JDK46" s="756"/>
      <c r="JDL46" s="756"/>
      <c r="JDM46" s="756"/>
      <c r="JDN46" s="756"/>
      <c r="JDO46" s="756"/>
      <c r="JDP46" s="756"/>
      <c r="JDQ46" s="756"/>
      <c r="JDR46" s="756"/>
      <c r="JDS46" s="756"/>
      <c r="JDT46" s="756"/>
      <c r="JDU46" s="756"/>
      <c r="JDV46" s="756"/>
      <c r="JDW46" s="756"/>
      <c r="JDX46" s="756"/>
      <c r="JDY46" s="756"/>
      <c r="JDZ46" s="756"/>
      <c r="JEA46" s="756"/>
      <c r="JEB46" s="756"/>
      <c r="JEC46" s="756"/>
      <c r="JED46" s="756"/>
      <c r="JEE46" s="756"/>
      <c r="JEF46" s="756"/>
      <c r="JEG46" s="756"/>
      <c r="JEH46" s="756"/>
      <c r="JEI46" s="756"/>
      <c r="JEJ46" s="756"/>
      <c r="JEK46" s="756"/>
      <c r="JEL46" s="756"/>
      <c r="JEM46" s="756"/>
      <c r="JEN46" s="756"/>
      <c r="JEO46" s="756"/>
      <c r="JEP46" s="756"/>
      <c r="JEQ46" s="756"/>
      <c r="JER46" s="756"/>
      <c r="JES46" s="756"/>
      <c r="JET46" s="756"/>
      <c r="JEU46" s="756"/>
      <c r="JEV46" s="756"/>
      <c r="JEW46" s="756"/>
      <c r="JEX46" s="756"/>
      <c r="JEY46" s="756"/>
      <c r="JEZ46" s="756"/>
      <c r="JFA46" s="756"/>
      <c r="JFB46" s="756"/>
      <c r="JFC46" s="756"/>
      <c r="JFD46" s="756"/>
      <c r="JFE46" s="756"/>
      <c r="JFF46" s="756"/>
      <c r="JFG46" s="756"/>
      <c r="JFH46" s="756"/>
      <c r="JFI46" s="756"/>
      <c r="JFJ46" s="756"/>
      <c r="JFK46" s="756"/>
      <c r="JFL46" s="756"/>
      <c r="JFM46" s="756"/>
      <c r="JFN46" s="756"/>
      <c r="JFO46" s="756"/>
      <c r="JFP46" s="756"/>
      <c r="JFQ46" s="756"/>
      <c r="JFR46" s="756"/>
      <c r="JFS46" s="756"/>
      <c r="JFT46" s="756"/>
      <c r="JFU46" s="756"/>
      <c r="JFV46" s="756"/>
      <c r="JFW46" s="756"/>
      <c r="JFX46" s="756"/>
      <c r="JFY46" s="756"/>
      <c r="JFZ46" s="756"/>
      <c r="JGA46" s="756"/>
      <c r="JGB46" s="756"/>
      <c r="JGC46" s="756"/>
      <c r="JGD46" s="756"/>
      <c r="JGE46" s="756"/>
      <c r="JGF46" s="756"/>
      <c r="JGG46" s="756"/>
      <c r="JGH46" s="756"/>
      <c r="JGI46" s="756"/>
      <c r="JGJ46" s="756"/>
      <c r="JGK46" s="756"/>
      <c r="JGL46" s="756"/>
      <c r="JGM46" s="756"/>
      <c r="JGN46" s="756"/>
      <c r="JGO46" s="756"/>
      <c r="JGP46" s="756"/>
      <c r="JGQ46" s="756"/>
      <c r="JGR46" s="756"/>
      <c r="JGS46" s="756"/>
      <c r="JGT46" s="756"/>
      <c r="JGU46" s="756"/>
      <c r="JGV46" s="756"/>
      <c r="JGW46" s="756"/>
      <c r="JGX46" s="756"/>
      <c r="JGY46" s="756"/>
      <c r="JGZ46" s="756"/>
      <c r="JHA46" s="756"/>
      <c r="JHB46" s="756"/>
      <c r="JHC46" s="756"/>
      <c r="JHD46" s="756"/>
      <c r="JHE46" s="756"/>
      <c r="JHF46" s="756"/>
      <c r="JHG46" s="756"/>
      <c r="JHH46" s="756"/>
      <c r="JHI46" s="756"/>
      <c r="JHJ46" s="756"/>
      <c r="JHK46" s="756"/>
      <c r="JHL46" s="756"/>
      <c r="JHM46" s="756"/>
      <c r="JHN46" s="756"/>
      <c r="JHO46" s="756"/>
      <c r="JHP46" s="756"/>
      <c r="JHQ46" s="756"/>
      <c r="JHR46" s="756"/>
      <c r="JHS46" s="756"/>
      <c r="JHT46" s="756"/>
      <c r="JHU46" s="756"/>
      <c r="JHV46" s="756"/>
      <c r="JHW46" s="756"/>
      <c r="JHX46" s="756"/>
      <c r="JHY46" s="756"/>
      <c r="JHZ46" s="756"/>
      <c r="JIA46" s="756"/>
      <c r="JIB46" s="756"/>
      <c r="JIC46" s="756"/>
      <c r="JID46" s="756"/>
      <c r="JIE46" s="756"/>
      <c r="JIF46" s="756"/>
      <c r="JIG46" s="756"/>
      <c r="JIH46" s="756"/>
      <c r="JII46" s="756"/>
      <c r="JIJ46" s="756"/>
      <c r="JIK46" s="756"/>
      <c r="JIL46" s="756"/>
      <c r="JIM46" s="756"/>
      <c r="JIN46" s="756"/>
      <c r="JIO46" s="756"/>
      <c r="JIP46" s="756"/>
      <c r="JIQ46" s="756"/>
      <c r="JIR46" s="756"/>
      <c r="JIS46" s="756"/>
      <c r="JIT46" s="756"/>
      <c r="JIU46" s="756"/>
      <c r="JIV46" s="756"/>
      <c r="JIW46" s="756"/>
      <c r="JIX46" s="756"/>
      <c r="JIY46" s="756"/>
      <c r="JIZ46" s="756"/>
      <c r="JJA46" s="756"/>
      <c r="JJB46" s="756"/>
      <c r="JJC46" s="756"/>
      <c r="JJD46" s="756"/>
      <c r="JJE46" s="756"/>
      <c r="JJF46" s="756"/>
      <c r="JJG46" s="756"/>
      <c r="JJH46" s="756"/>
      <c r="JJI46" s="756"/>
      <c r="JJJ46" s="756"/>
      <c r="JJK46" s="756"/>
      <c r="JJL46" s="756"/>
      <c r="JJM46" s="756"/>
      <c r="JJN46" s="756"/>
      <c r="JJO46" s="756"/>
      <c r="JJP46" s="756"/>
      <c r="JJQ46" s="756"/>
      <c r="JJR46" s="756"/>
      <c r="JJS46" s="756"/>
      <c r="JJT46" s="756"/>
      <c r="JJU46" s="756"/>
      <c r="JJV46" s="756"/>
      <c r="JJW46" s="756"/>
      <c r="JJX46" s="756"/>
      <c r="JJY46" s="756"/>
      <c r="JJZ46" s="756"/>
      <c r="JKA46" s="756"/>
      <c r="JKB46" s="756"/>
      <c r="JKC46" s="756"/>
      <c r="JKD46" s="756"/>
      <c r="JKE46" s="756"/>
      <c r="JKF46" s="756"/>
      <c r="JKG46" s="756"/>
      <c r="JKH46" s="756"/>
      <c r="JKI46" s="756"/>
      <c r="JKJ46" s="756"/>
      <c r="JKK46" s="756"/>
      <c r="JKL46" s="756"/>
      <c r="JKM46" s="756"/>
      <c r="JKN46" s="756"/>
      <c r="JKO46" s="756"/>
      <c r="JKP46" s="756"/>
      <c r="JKQ46" s="756"/>
      <c r="JKR46" s="756"/>
      <c r="JKS46" s="756"/>
      <c r="JKT46" s="756"/>
      <c r="JKU46" s="756"/>
      <c r="JKV46" s="756"/>
      <c r="JKW46" s="756"/>
      <c r="JKX46" s="756"/>
      <c r="JKY46" s="756"/>
      <c r="JKZ46" s="756"/>
      <c r="JLA46" s="756"/>
      <c r="JLB46" s="756"/>
      <c r="JLC46" s="756"/>
      <c r="JLD46" s="756"/>
      <c r="JLE46" s="756"/>
      <c r="JLF46" s="756"/>
      <c r="JLG46" s="756"/>
      <c r="JLH46" s="756"/>
      <c r="JLI46" s="756"/>
      <c r="JLJ46" s="756"/>
      <c r="JLK46" s="756"/>
      <c r="JLL46" s="756"/>
      <c r="JLM46" s="756"/>
      <c r="JLN46" s="756"/>
      <c r="JLO46" s="756"/>
      <c r="JLP46" s="756"/>
      <c r="JLQ46" s="756"/>
      <c r="JLR46" s="756"/>
      <c r="JLS46" s="756"/>
      <c r="JLT46" s="756"/>
      <c r="JLU46" s="756"/>
      <c r="JLV46" s="756"/>
      <c r="JLW46" s="756"/>
      <c r="JLX46" s="756"/>
      <c r="JLY46" s="756"/>
      <c r="JLZ46" s="756"/>
      <c r="JMA46" s="756"/>
      <c r="JMB46" s="756"/>
      <c r="JMC46" s="756"/>
      <c r="JMD46" s="756"/>
      <c r="JME46" s="756"/>
      <c r="JMF46" s="756"/>
      <c r="JMG46" s="756"/>
      <c r="JMH46" s="756"/>
      <c r="JMI46" s="756"/>
      <c r="JMJ46" s="756"/>
      <c r="JMK46" s="756"/>
      <c r="JML46" s="756"/>
      <c r="JMM46" s="756"/>
      <c r="JMN46" s="756"/>
      <c r="JMO46" s="756"/>
      <c r="JMP46" s="756"/>
      <c r="JMQ46" s="756"/>
      <c r="JMR46" s="756"/>
      <c r="JMS46" s="756"/>
      <c r="JMT46" s="756"/>
      <c r="JMU46" s="756"/>
      <c r="JMV46" s="756"/>
      <c r="JMW46" s="756"/>
      <c r="JMX46" s="756"/>
      <c r="JMY46" s="756"/>
      <c r="JMZ46" s="756"/>
      <c r="JNA46" s="756"/>
      <c r="JNB46" s="756"/>
      <c r="JNC46" s="756"/>
      <c r="JND46" s="756"/>
      <c r="JNE46" s="756"/>
      <c r="JNF46" s="756"/>
      <c r="JNG46" s="756"/>
      <c r="JNH46" s="756"/>
      <c r="JNI46" s="756"/>
      <c r="JNJ46" s="756"/>
      <c r="JNK46" s="756"/>
      <c r="JNL46" s="756"/>
      <c r="JNM46" s="756"/>
      <c r="JNN46" s="756"/>
      <c r="JNO46" s="756"/>
      <c r="JNP46" s="756"/>
      <c r="JNQ46" s="756"/>
      <c r="JNR46" s="756"/>
      <c r="JNS46" s="756"/>
      <c r="JNT46" s="756"/>
      <c r="JNU46" s="756"/>
      <c r="JNV46" s="756"/>
      <c r="JNW46" s="756"/>
      <c r="JNX46" s="756"/>
      <c r="JNY46" s="756"/>
      <c r="JNZ46" s="756"/>
      <c r="JOA46" s="756"/>
      <c r="JOB46" s="756"/>
      <c r="JOC46" s="756"/>
      <c r="JOD46" s="756"/>
      <c r="JOE46" s="756"/>
      <c r="JOF46" s="756"/>
      <c r="JOG46" s="756"/>
      <c r="JOH46" s="756"/>
      <c r="JOI46" s="756"/>
      <c r="JOJ46" s="756"/>
      <c r="JOK46" s="756"/>
      <c r="JOL46" s="756"/>
      <c r="JOM46" s="756"/>
      <c r="JON46" s="756"/>
      <c r="JOO46" s="756"/>
      <c r="JOP46" s="756"/>
      <c r="JOQ46" s="756"/>
      <c r="JOR46" s="756"/>
      <c r="JOS46" s="756"/>
      <c r="JOT46" s="756"/>
      <c r="JOU46" s="756"/>
      <c r="JOV46" s="756"/>
      <c r="JOW46" s="756"/>
      <c r="JOX46" s="756"/>
      <c r="JOY46" s="756"/>
      <c r="JOZ46" s="756"/>
      <c r="JPA46" s="756"/>
      <c r="JPB46" s="756"/>
      <c r="JPC46" s="756"/>
      <c r="JPD46" s="756"/>
      <c r="JPE46" s="756"/>
      <c r="JPF46" s="756"/>
      <c r="JPG46" s="756"/>
      <c r="JPH46" s="756"/>
      <c r="JPI46" s="756"/>
      <c r="JPJ46" s="756"/>
      <c r="JPK46" s="756"/>
      <c r="JPL46" s="756"/>
      <c r="JPM46" s="756"/>
      <c r="JPN46" s="756"/>
      <c r="JPO46" s="756"/>
      <c r="JPP46" s="756"/>
      <c r="JPQ46" s="756"/>
      <c r="JPR46" s="756"/>
      <c r="JPS46" s="756"/>
      <c r="JPT46" s="756"/>
      <c r="JPU46" s="756"/>
      <c r="JPV46" s="756"/>
      <c r="JPW46" s="756"/>
      <c r="JPX46" s="756"/>
      <c r="JPY46" s="756"/>
      <c r="JPZ46" s="756"/>
      <c r="JQA46" s="756"/>
      <c r="JQB46" s="756"/>
      <c r="JQC46" s="756"/>
      <c r="JQD46" s="756"/>
      <c r="JQE46" s="756"/>
      <c r="JQF46" s="756"/>
      <c r="JQG46" s="756"/>
      <c r="JQH46" s="756"/>
      <c r="JQI46" s="756"/>
      <c r="JQJ46" s="756"/>
      <c r="JQK46" s="756"/>
      <c r="JQL46" s="756"/>
      <c r="JQM46" s="756"/>
      <c r="JQN46" s="756"/>
      <c r="JQO46" s="756"/>
      <c r="JQP46" s="756"/>
      <c r="JQQ46" s="756"/>
      <c r="JQR46" s="756"/>
      <c r="JQS46" s="756"/>
      <c r="JQT46" s="756"/>
      <c r="JQU46" s="756"/>
      <c r="JQV46" s="756"/>
      <c r="JQW46" s="756"/>
      <c r="JQX46" s="756"/>
      <c r="JQY46" s="756"/>
      <c r="JQZ46" s="756"/>
      <c r="JRA46" s="756"/>
      <c r="JRB46" s="756"/>
      <c r="JRC46" s="756"/>
      <c r="JRD46" s="756"/>
      <c r="JRE46" s="756"/>
      <c r="JRF46" s="756"/>
      <c r="JRG46" s="756"/>
      <c r="JRH46" s="756"/>
      <c r="JRI46" s="756"/>
      <c r="JRJ46" s="756"/>
      <c r="JRK46" s="756"/>
      <c r="JRL46" s="756"/>
      <c r="JRM46" s="756"/>
      <c r="JRN46" s="756"/>
      <c r="JRO46" s="756"/>
      <c r="JRP46" s="756"/>
      <c r="JRQ46" s="756"/>
      <c r="JRR46" s="756"/>
      <c r="JRS46" s="756"/>
      <c r="JRT46" s="756"/>
      <c r="JRU46" s="756"/>
      <c r="JRV46" s="756"/>
      <c r="JRW46" s="756"/>
      <c r="JRX46" s="756"/>
      <c r="JRY46" s="756"/>
      <c r="JRZ46" s="756"/>
      <c r="JSA46" s="756"/>
      <c r="JSB46" s="756"/>
      <c r="JSC46" s="756"/>
      <c r="JSD46" s="756"/>
      <c r="JSE46" s="756"/>
      <c r="JSF46" s="756"/>
      <c r="JSG46" s="756"/>
      <c r="JSH46" s="756"/>
      <c r="JSI46" s="756"/>
      <c r="JSJ46" s="756"/>
      <c r="JSK46" s="756"/>
      <c r="JSL46" s="756"/>
      <c r="JSM46" s="756"/>
      <c r="JSN46" s="756"/>
      <c r="JSO46" s="756"/>
      <c r="JSP46" s="756"/>
      <c r="JSQ46" s="756"/>
      <c r="JSR46" s="756"/>
      <c r="JSS46" s="756"/>
      <c r="JST46" s="756"/>
      <c r="JSU46" s="756"/>
      <c r="JSV46" s="756"/>
      <c r="JSW46" s="756"/>
      <c r="JSX46" s="756"/>
      <c r="JSY46" s="756"/>
      <c r="JSZ46" s="756"/>
      <c r="JTA46" s="756"/>
      <c r="JTB46" s="756"/>
      <c r="JTC46" s="756"/>
      <c r="JTD46" s="756"/>
      <c r="JTE46" s="756"/>
      <c r="JTF46" s="756"/>
      <c r="JTG46" s="756"/>
      <c r="JTH46" s="756"/>
      <c r="JTI46" s="756"/>
      <c r="JTJ46" s="756"/>
      <c r="JTK46" s="756"/>
      <c r="JTL46" s="756"/>
      <c r="JTM46" s="756"/>
      <c r="JTN46" s="756"/>
      <c r="JTO46" s="756"/>
      <c r="JTP46" s="756"/>
      <c r="JTQ46" s="756"/>
      <c r="JTR46" s="756"/>
      <c r="JTS46" s="756"/>
      <c r="JTT46" s="756"/>
      <c r="JTU46" s="756"/>
      <c r="JTV46" s="756"/>
      <c r="JTW46" s="756"/>
      <c r="JTX46" s="756"/>
      <c r="JTY46" s="756"/>
      <c r="JTZ46" s="756"/>
      <c r="JUA46" s="756"/>
      <c r="JUB46" s="756"/>
      <c r="JUC46" s="756"/>
      <c r="JUD46" s="756"/>
      <c r="JUE46" s="756"/>
      <c r="JUF46" s="756"/>
      <c r="JUG46" s="756"/>
      <c r="JUH46" s="756"/>
      <c r="JUI46" s="756"/>
      <c r="JUJ46" s="756"/>
      <c r="JUK46" s="756"/>
      <c r="JUL46" s="756"/>
      <c r="JUM46" s="756"/>
      <c r="JUN46" s="756"/>
      <c r="JUO46" s="756"/>
      <c r="JUP46" s="756"/>
      <c r="JUQ46" s="756"/>
      <c r="JUR46" s="756"/>
      <c r="JUS46" s="756"/>
      <c r="JUT46" s="756"/>
      <c r="JUU46" s="756"/>
      <c r="JUV46" s="756"/>
      <c r="JUW46" s="756"/>
      <c r="JUX46" s="756"/>
      <c r="JUY46" s="756"/>
      <c r="JUZ46" s="756"/>
      <c r="JVA46" s="756"/>
      <c r="JVB46" s="756"/>
      <c r="JVC46" s="756"/>
      <c r="JVD46" s="756"/>
      <c r="JVE46" s="756"/>
      <c r="JVF46" s="756"/>
      <c r="JVG46" s="756"/>
      <c r="JVH46" s="756"/>
      <c r="JVI46" s="756"/>
      <c r="JVJ46" s="756"/>
      <c r="JVK46" s="756"/>
      <c r="JVL46" s="756"/>
      <c r="JVM46" s="756"/>
      <c r="JVN46" s="756"/>
      <c r="JVO46" s="756"/>
      <c r="JVP46" s="756"/>
      <c r="JVQ46" s="756"/>
      <c r="JVR46" s="756"/>
      <c r="JVS46" s="756"/>
      <c r="JVT46" s="756"/>
      <c r="JVU46" s="756"/>
      <c r="JVV46" s="756"/>
      <c r="JVW46" s="756"/>
      <c r="JVX46" s="756"/>
      <c r="JVY46" s="756"/>
      <c r="JVZ46" s="756"/>
      <c r="JWA46" s="756"/>
      <c r="JWB46" s="756"/>
      <c r="JWC46" s="756"/>
      <c r="JWD46" s="756"/>
      <c r="JWE46" s="756"/>
      <c r="JWF46" s="756"/>
      <c r="JWG46" s="756"/>
      <c r="JWH46" s="756"/>
      <c r="JWI46" s="756"/>
      <c r="JWJ46" s="756"/>
      <c r="JWK46" s="756"/>
      <c r="JWL46" s="756"/>
      <c r="JWM46" s="756"/>
      <c r="JWN46" s="756"/>
      <c r="JWO46" s="756"/>
      <c r="JWP46" s="756"/>
      <c r="JWQ46" s="756"/>
      <c r="JWR46" s="756"/>
      <c r="JWS46" s="756"/>
      <c r="JWT46" s="756"/>
      <c r="JWU46" s="756"/>
      <c r="JWV46" s="756"/>
      <c r="JWW46" s="756"/>
      <c r="JWX46" s="756"/>
      <c r="JWY46" s="756"/>
      <c r="JWZ46" s="756"/>
      <c r="JXA46" s="756"/>
      <c r="JXB46" s="756"/>
      <c r="JXC46" s="756"/>
      <c r="JXD46" s="756"/>
      <c r="JXE46" s="756"/>
      <c r="JXF46" s="756"/>
      <c r="JXG46" s="756"/>
      <c r="JXH46" s="756"/>
      <c r="JXI46" s="756"/>
      <c r="JXJ46" s="756"/>
      <c r="JXK46" s="756"/>
      <c r="JXL46" s="756"/>
      <c r="JXM46" s="756"/>
      <c r="JXN46" s="756"/>
      <c r="JXO46" s="756"/>
      <c r="JXP46" s="756"/>
      <c r="JXQ46" s="756"/>
      <c r="JXR46" s="756"/>
      <c r="JXS46" s="756"/>
      <c r="JXT46" s="756"/>
      <c r="JXU46" s="756"/>
      <c r="JXV46" s="756"/>
      <c r="JXW46" s="756"/>
      <c r="JXX46" s="756"/>
      <c r="JXY46" s="756"/>
      <c r="JXZ46" s="756"/>
      <c r="JYA46" s="756"/>
      <c r="JYB46" s="756"/>
      <c r="JYC46" s="756"/>
      <c r="JYD46" s="756"/>
      <c r="JYE46" s="756"/>
      <c r="JYF46" s="756"/>
      <c r="JYG46" s="756"/>
      <c r="JYH46" s="756"/>
      <c r="JYI46" s="756"/>
      <c r="JYJ46" s="756"/>
      <c r="JYK46" s="756"/>
      <c r="JYL46" s="756"/>
      <c r="JYM46" s="756"/>
      <c r="JYN46" s="756"/>
      <c r="JYO46" s="756"/>
      <c r="JYP46" s="756"/>
      <c r="JYQ46" s="756"/>
      <c r="JYR46" s="756"/>
      <c r="JYS46" s="756"/>
      <c r="JYT46" s="756"/>
      <c r="JYU46" s="756"/>
      <c r="JYV46" s="756"/>
      <c r="JYW46" s="756"/>
      <c r="JYX46" s="756"/>
      <c r="JYY46" s="756"/>
      <c r="JYZ46" s="756"/>
      <c r="JZA46" s="756"/>
      <c r="JZB46" s="756"/>
      <c r="JZC46" s="756"/>
      <c r="JZD46" s="756"/>
      <c r="JZE46" s="756"/>
      <c r="JZF46" s="756"/>
      <c r="JZG46" s="756"/>
      <c r="JZH46" s="756"/>
      <c r="JZI46" s="756"/>
      <c r="JZJ46" s="756"/>
      <c r="JZK46" s="756"/>
      <c r="JZL46" s="756"/>
      <c r="JZM46" s="756"/>
      <c r="JZN46" s="756"/>
      <c r="JZO46" s="756"/>
      <c r="JZP46" s="756"/>
      <c r="JZQ46" s="756"/>
      <c r="JZR46" s="756"/>
      <c r="JZS46" s="756"/>
      <c r="JZT46" s="756"/>
      <c r="JZU46" s="756"/>
      <c r="JZV46" s="756"/>
      <c r="JZW46" s="756"/>
      <c r="JZX46" s="756"/>
      <c r="JZY46" s="756"/>
      <c r="JZZ46" s="756"/>
      <c r="KAA46" s="756"/>
      <c r="KAB46" s="756"/>
      <c r="KAC46" s="756"/>
      <c r="KAD46" s="756"/>
      <c r="KAE46" s="756"/>
      <c r="KAF46" s="756"/>
      <c r="KAG46" s="756"/>
      <c r="KAH46" s="756"/>
      <c r="KAI46" s="756"/>
      <c r="KAJ46" s="756"/>
      <c r="KAK46" s="756"/>
      <c r="KAL46" s="756"/>
      <c r="KAM46" s="756"/>
      <c r="KAN46" s="756"/>
      <c r="KAO46" s="756"/>
      <c r="KAP46" s="756"/>
      <c r="KAQ46" s="756"/>
      <c r="KAR46" s="756"/>
      <c r="KAS46" s="756"/>
      <c r="KAT46" s="756"/>
      <c r="KAU46" s="756"/>
      <c r="KAV46" s="756"/>
      <c r="KAW46" s="756"/>
      <c r="KAX46" s="756"/>
      <c r="KAY46" s="756"/>
      <c r="KAZ46" s="756"/>
      <c r="KBA46" s="756"/>
      <c r="KBB46" s="756"/>
      <c r="KBC46" s="756"/>
      <c r="KBD46" s="756"/>
      <c r="KBE46" s="756"/>
      <c r="KBF46" s="756"/>
      <c r="KBG46" s="756"/>
      <c r="KBH46" s="756"/>
      <c r="KBI46" s="756"/>
      <c r="KBJ46" s="756"/>
      <c r="KBK46" s="756"/>
      <c r="KBL46" s="756"/>
      <c r="KBM46" s="756"/>
      <c r="KBN46" s="756"/>
      <c r="KBO46" s="756"/>
      <c r="KBP46" s="756"/>
      <c r="KBQ46" s="756"/>
      <c r="KBR46" s="756"/>
      <c r="KBS46" s="756"/>
      <c r="KBT46" s="756"/>
      <c r="KBU46" s="756"/>
      <c r="KBV46" s="756"/>
      <c r="KBW46" s="756"/>
      <c r="KBX46" s="756"/>
      <c r="KBY46" s="756"/>
      <c r="KBZ46" s="756"/>
      <c r="KCA46" s="756"/>
      <c r="KCB46" s="756"/>
      <c r="KCC46" s="756"/>
      <c r="KCD46" s="756"/>
      <c r="KCE46" s="756"/>
      <c r="KCF46" s="756"/>
      <c r="KCG46" s="756"/>
      <c r="KCH46" s="756"/>
      <c r="KCI46" s="756"/>
      <c r="KCJ46" s="756"/>
      <c r="KCK46" s="756"/>
      <c r="KCL46" s="756"/>
      <c r="KCM46" s="756"/>
      <c r="KCN46" s="756"/>
      <c r="KCO46" s="756"/>
      <c r="KCP46" s="756"/>
      <c r="KCQ46" s="756"/>
      <c r="KCR46" s="756"/>
      <c r="KCS46" s="756"/>
      <c r="KCT46" s="756"/>
      <c r="KCU46" s="756"/>
      <c r="KCV46" s="756"/>
      <c r="KCW46" s="756"/>
      <c r="KCX46" s="756"/>
      <c r="KCY46" s="756"/>
      <c r="KCZ46" s="756"/>
      <c r="KDA46" s="756"/>
      <c r="KDB46" s="756"/>
      <c r="KDC46" s="756"/>
      <c r="KDD46" s="756"/>
      <c r="KDE46" s="756"/>
      <c r="KDF46" s="756"/>
      <c r="KDG46" s="756"/>
      <c r="KDH46" s="756"/>
      <c r="KDI46" s="756"/>
      <c r="KDJ46" s="756"/>
      <c r="KDK46" s="756"/>
      <c r="KDL46" s="756"/>
      <c r="KDM46" s="756"/>
      <c r="KDN46" s="756"/>
      <c r="KDO46" s="756"/>
      <c r="KDP46" s="756"/>
      <c r="KDQ46" s="756"/>
      <c r="KDR46" s="756"/>
      <c r="KDS46" s="756"/>
      <c r="KDT46" s="756"/>
      <c r="KDU46" s="756"/>
      <c r="KDV46" s="756"/>
      <c r="KDW46" s="756"/>
      <c r="KDX46" s="756"/>
      <c r="KDY46" s="756"/>
      <c r="KDZ46" s="756"/>
      <c r="KEA46" s="756"/>
      <c r="KEB46" s="756"/>
      <c r="KEC46" s="756"/>
      <c r="KED46" s="756"/>
      <c r="KEE46" s="756"/>
      <c r="KEF46" s="756"/>
      <c r="KEG46" s="756"/>
      <c r="KEH46" s="756"/>
      <c r="KEI46" s="756"/>
      <c r="KEJ46" s="756"/>
      <c r="KEK46" s="756"/>
      <c r="KEL46" s="756"/>
      <c r="KEM46" s="756"/>
      <c r="KEN46" s="756"/>
      <c r="KEO46" s="756"/>
      <c r="KEP46" s="756"/>
      <c r="KEQ46" s="756"/>
      <c r="KER46" s="756"/>
      <c r="KES46" s="756"/>
      <c r="KET46" s="756"/>
      <c r="KEU46" s="756"/>
      <c r="KEV46" s="756"/>
      <c r="KEW46" s="756"/>
      <c r="KEX46" s="756"/>
      <c r="KEY46" s="756"/>
      <c r="KEZ46" s="756"/>
      <c r="KFA46" s="756"/>
      <c r="KFB46" s="756"/>
      <c r="KFC46" s="756"/>
      <c r="KFD46" s="756"/>
      <c r="KFE46" s="756"/>
      <c r="KFF46" s="756"/>
      <c r="KFG46" s="756"/>
      <c r="KFH46" s="756"/>
      <c r="KFI46" s="756"/>
      <c r="KFJ46" s="756"/>
      <c r="KFK46" s="756"/>
      <c r="KFL46" s="756"/>
      <c r="KFM46" s="756"/>
      <c r="KFN46" s="756"/>
      <c r="KFO46" s="756"/>
      <c r="KFP46" s="756"/>
      <c r="KFQ46" s="756"/>
      <c r="KFR46" s="756"/>
      <c r="KFS46" s="756"/>
      <c r="KFT46" s="756"/>
      <c r="KFU46" s="756"/>
      <c r="KFV46" s="756"/>
      <c r="KFW46" s="756"/>
      <c r="KFX46" s="756"/>
      <c r="KFY46" s="756"/>
      <c r="KFZ46" s="756"/>
      <c r="KGA46" s="756"/>
      <c r="KGB46" s="756"/>
      <c r="KGC46" s="756"/>
      <c r="KGD46" s="756"/>
      <c r="KGE46" s="756"/>
      <c r="KGF46" s="756"/>
      <c r="KGG46" s="756"/>
      <c r="KGH46" s="756"/>
      <c r="KGI46" s="756"/>
      <c r="KGJ46" s="756"/>
      <c r="KGK46" s="756"/>
      <c r="KGL46" s="756"/>
      <c r="KGM46" s="756"/>
      <c r="KGN46" s="756"/>
      <c r="KGO46" s="756"/>
      <c r="KGP46" s="756"/>
      <c r="KGQ46" s="756"/>
      <c r="KGR46" s="756"/>
      <c r="KGS46" s="756"/>
      <c r="KGT46" s="756"/>
      <c r="KGU46" s="756"/>
      <c r="KGV46" s="756"/>
      <c r="KGW46" s="756"/>
      <c r="KGX46" s="756"/>
      <c r="KGY46" s="756"/>
      <c r="KGZ46" s="756"/>
      <c r="KHA46" s="756"/>
      <c r="KHB46" s="756"/>
      <c r="KHC46" s="756"/>
      <c r="KHD46" s="756"/>
      <c r="KHE46" s="756"/>
      <c r="KHF46" s="756"/>
      <c r="KHG46" s="756"/>
      <c r="KHH46" s="756"/>
      <c r="KHI46" s="756"/>
      <c r="KHJ46" s="756"/>
      <c r="KHK46" s="756"/>
      <c r="KHL46" s="756"/>
      <c r="KHM46" s="756"/>
      <c r="KHN46" s="756"/>
      <c r="KHO46" s="756"/>
      <c r="KHP46" s="756"/>
      <c r="KHQ46" s="756"/>
      <c r="KHR46" s="756"/>
      <c r="KHS46" s="756"/>
      <c r="KHT46" s="756"/>
      <c r="KHU46" s="756"/>
      <c r="KHV46" s="756"/>
      <c r="KHW46" s="756"/>
      <c r="KHX46" s="756"/>
      <c r="KHY46" s="756"/>
      <c r="KHZ46" s="756"/>
      <c r="KIA46" s="756"/>
      <c r="KIB46" s="756"/>
      <c r="KIC46" s="756"/>
      <c r="KID46" s="756"/>
      <c r="KIE46" s="756"/>
      <c r="KIF46" s="756"/>
      <c r="KIG46" s="756"/>
      <c r="KIH46" s="756"/>
      <c r="KII46" s="756"/>
      <c r="KIJ46" s="756"/>
      <c r="KIK46" s="756"/>
      <c r="KIL46" s="756"/>
      <c r="KIM46" s="756"/>
      <c r="KIN46" s="756"/>
      <c r="KIO46" s="756"/>
      <c r="KIP46" s="756"/>
      <c r="KIQ46" s="756"/>
      <c r="KIR46" s="756"/>
      <c r="KIS46" s="756"/>
      <c r="KIT46" s="756"/>
      <c r="KIU46" s="756"/>
      <c r="KIV46" s="756"/>
      <c r="KIW46" s="756"/>
      <c r="KIX46" s="756"/>
      <c r="KIY46" s="756"/>
      <c r="KIZ46" s="756"/>
      <c r="KJA46" s="756"/>
      <c r="KJB46" s="756"/>
      <c r="KJC46" s="756"/>
      <c r="KJD46" s="756"/>
      <c r="KJE46" s="756"/>
      <c r="KJF46" s="756"/>
      <c r="KJG46" s="756"/>
      <c r="KJH46" s="756"/>
      <c r="KJI46" s="756"/>
      <c r="KJJ46" s="756"/>
      <c r="KJK46" s="756"/>
      <c r="KJL46" s="756"/>
      <c r="KJM46" s="756"/>
      <c r="KJN46" s="756"/>
      <c r="KJO46" s="756"/>
      <c r="KJP46" s="756"/>
      <c r="KJQ46" s="756"/>
      <c r="KJR46" s="756"/>
      <c r="KJS46" s="756"/>
      <c r="KJT46" s="756"/>
      <c r="KJU46" s="756"/>
      <c r="KJV46" s="756"/>
      <c r="KJW46" s="756"/>
      <c r="KJX46" s="756"/>
      <c r="KJY46" s="756"/>
      <c r="KJZ46" s="756"/>
      <c r="KKA46" s="756"/>
      <c r="KKB46" s="756"/>
      <c r="KKC46" s="756"/>
      <c r="KKD46" s="756"/>
      <c r="KKE46" s="756"/>
      <c r="KKF46" s="756"/>
      <c r="KKG46" s="756"/>
      <c r="KKH46" s="756"/>
      <c r="KKI46" s="756"/>
      <c r="KKJ46" s="756"/>
      <c r="KKK46" s="756"/>
      <c r="KKL46" s="756"/>
      <c r="KKM46" s="756"/>
      <c r="KKN46" s="756"/>
      <c r="KKO46" s="756"/>
      <c r="KKP46" s="756"/>
      <c r="KKQ46" s="756"/>
      <c r="KKR46" s="756"/>
      <c r="KKS46" s="756"/>
      <c r="KKT46" s="756"/>
      <c r="KKU46" s="756"/>
      <c r="KKV46" s="756"/>
      <c r="KKW46" s="756"/>
      <c r="KKX46" s="756"/>
      <c r="KKY46" s="756"/>
      <c r="KKZ46" s="756"/>
      <c r="KLA46" s="756"/>
      <c r="KLB46" s="756"/>
      <c r="KLC46" s="756"/>
      <c r="KLD46" s="756"/>
      <c r="KLE46" s="756"/>
      <c r="KLF46" s="756"/>
      <c r="KLG46" s="756"/>
      <c r="KLH46" s="756"/>
      <c r="KLI46" s="756"/>
      <c r="KLJ46" s="756"/>
      <c r="KLK46" s="756"/>
      <c r="KLL46" s="756"/>
      <c r="KLM46" s="756"/>
      <c r="KLN46" s="756"/>
      <c r="KLO46" s="756"/>
      <c r="KLP46" s="756"/>
      <c r="KLQ46" s="756"/>
      <c r="KLR46" s="756"/>
      <c r="KLS46" s="756"/>
      <c r="KLT46" s="756"/>
      <c r="KLU46" s="756"/>
      <c r="KLV46" s="756"/>
      <c r="KLW46" s="756"/>
      <c r="KLX46" s="756"/>
      <c r="KLY46" s="756"/>
      <c r="KLZ46" s="756"/>
      <c r="KMA46" s="756"/>
      <c r="KMB46" s="756"/>
      <c r="KMC46" s="756"/>
      <c r="KMD46" s="756"/>
      <c r="KME46" s="756"/>
      <c r="KMF46" s="756"/>
      <c r="KMG46" s="756"/>
      <c r="KMH46" s="756"/>
      <c r="KMI46" s="756"/>
      <c r="KMJ46" s="756"/>
      <c r="KMK46" s="756"/>
      <c r="KML46" s="756"/>
      <c r="KMM46" s="756"/>
      <c r="KMN46" s="756"/>
      <c r="KMO46" s="756"/>
      <c r="KMP46" s="756"/>
      <c r="KMQ46" s="756"/>
      <c r="KMR46" s="756"/>
      <c r="KMS46" s="756"/>
      <c r="KMT46" s="756"/>
      <c r="KMU46" s="756"/>
      <c r="KMV46" s="756"/>
      <c r="KMW46" s="756"/>
      <c r="KMX46" s="756"/>
      <c r="KMY46" s="756"/>
      <c r="KMZ46" s="756"/>
      <c r="KNA46" s="756"/>
      <c r="KNB46" s="756"/>
      <c r="KNC46" s="756"/>
      <c r="KND46" s="756"/>
      <c r="KNE46" s="756"/>
      <c r="KNF46" s="756"/>
      <c r="KNG46" s="756"/>
      <c r="KNH46" s="756"/>
      <c r="KNI46" s="756"/>
      <c r="KNJ46" s="756"/>
      <c r="KNK46" s="756"/>
      <c r="KNL46" s="756"/>
      <c r="KNM46" s="756"/>
      <c r="KNN46" s="756"/>
      <c r="KNO46" s="756"/>
      <c r="KNP46" s="756"/>
      <c r="KNQ46" s="756"/>
      <c r="KNR46" s="756"/>
      <c r="KNS46" s="756"/>
      <c r="KNT46" s="756"/>
      <c r="KNU46" s="756"/>
      <c r="KNV46" s="756"/>
      <c r="KNW46" s="756"/>
      <c r="KNX46" s="756"/>
      <c r="KNY46" s="756"/>
      <c r="KNZ46" s="756"/>
      <c r="KOA46" s="756"/>
      <c r="KOB46" s="756"/>
      <c r="KOC46" s="756"/>
      <c r="KOD46" s="756"/>
      <c r="KOE46" s="756"/>
      <c r="KOF46" s="756"/>
      <c r="KOG46" s="756"/>
      <c r="KOH46" s="756"/>
      <c r="KOI46" s="756"/>
      <c r="KOJ46" s="756"/>
      <c r="KOK46" s="756"/>
      <c r="KOL46" s="756"/>
      <c r="KOM46" s="756"/>
      <c r="KON46" s="756"/>
      <c r="KOO46" s="756"/>
      <c r="KOP46" s="756"/>
      <c r="KOQ46" s="756"/>
      <c r="KOR46" s="756"/>
      <c r="KOS46" s="756"/>
      <c r="KOT46" s="756"/>
      <c r="KOU46" s="756"/>
      <c r="KOV46" s="756"/>
      <c r="KOW46" s="756"/>
      <c r="KOX46" s="756"/>
      <c r="KOY46" s="756"/>
      <c r="KOZ46" s="756"/>
      <c r="KPA46" s="756"/>
      <c r="KPB46" s="756"/>
      <c r="KPC46" s="756"/>
      <c r="KPD46" s="756"/>
      <c r="KPE46" s="756"/>
      <c r="KPF46" s="756"/>
      <c r="KPG46" s="756"/>
      <c r="KPH46" s="756"/>
      <c r="KPI46" s="756"/>
      <c r="KPJ46" s="756"/>
      <c r="KPK46" s="756"/>
      <c r="KPL46" s="756"/>
      <c r="KPM46" s="756"/>
      <c r="KPN46" s="756"/>
      <c r="KPO46" s="756"/>
      <c r="KPP46" s="756"/>
      <c r="KPQ46" s="756"/>
      <c r="KPR46" s="756"/>
      <c r="KPS46" s="756"/>
      <c r="KPT46" s="756"/>
      <c r="KPU46" s="756"/>
      <c r="KPV46" s="756"/>
      <c r="KPW46" s="756"/>
      <c r="KPX46" s="756"/>
      <c r="KPY46" s="756"/>
      <c r="KPZ46" s="756"/>
      <c r="KQA46" s="756"/>
      <c r="KQB46" s="756"/>
      <c r="KQC46" s="756"/>
      <c r="KQD46" s="756"/>
      <c r="KQE46" s="756"/>
      <c r="KQF46" s="756"/>
      <c r="KQG46" s="756"/>
      <c r="KQH46" s="756"/>
      <c r="KQI46" s="756"/>
      <c r="KQJ46" s="756"/>
      <c r="KQK46" s="756"/>
      <c r="KQL46" s="756"/>
      <c r="KQM46" s="756"/>
      <c r="KQN46" s="756"/>
      <c r="KQO46" s="756"/>
      <c r="KQP46" s="756"/>
      <c r="KQQ46" s="756"/>
      <c r="KQR46" s="756"/>
      <c r="KQS46" s="756"/>
      <c r="KQT46" s="756"/>
      <c r="KQU46" s="756"/>
      <c r="KQV46" s="756"/>
      <c r="KQW46" s="756"/>
      <c r="KQX46" s="756"/>
      <c r="KQY46" s="756"/>
      <c r="KQZ46" s="756"/>
      <c r="KRA46" s="756"/>
      <c r="KRB46" s="756"/>
      <c r="KRC46" s="756"/>
      <c r="KRD46" s="756"/>
      <c r="KRE46" s="756"/>
      <c r="KRF46" s="756"/>
      <c r="KRG46" s="756"/>
      <c r="KRH46" s="756"/>
      <c r="KRI46" s="756"/>
      <c r="KRJ46" s="756"/>
      <c r="KRK46" s="756"/>
      <c r="KRL46" s="756"/>
      <c r="KRM46" s="756"/>
      <c r="KRN46" s="756"/>
      <c r="KRO46" s="756"/>
      <c r="KRP46" s="756"/>
      <c r="KRQ46" s="756"/>
      <c r="KRR46" s="756"/>
      <c r="KRS46" s="756"/>
      <c r="KRT46" s="756"/>
      <c r="KRU46" s="756"/>
      <c r="KRV46" s="756"/>
      <c r="KRW46" s="756"/>
      <c r="KRX46" s="756"/>
      <c r="KRY46" s="756"/>
      <c r="KRZ46" s="756"/>
      <c r="KSA46" s="756"/>
      <c r="KSB46" s="756"/>
      <c r="KSC46" s="756"/>
      <c r="KSD46" s="756"/>
      <c r="KSE46" s="756"/>
      <c r="KSF46" s="756"/>
      <c r="KSG46" s="756"/>
      <c r="KSH46" s="756"/>
      <c r="KSI46" s="756"/>
      <c r="KSJ46" s="756"/>
      <c r="KSK46" s="756"/>
      <c r="KSL46" s="756"/>
      <c r="KSM46" s="756"/>
      <c r="KSN46" s="756"/>
      <c r="KSO46" s="756"/>
      <c r="KSP46" s="756"/>
      <c r="KSQ46" s="756"/>
      <c r="KSR46" s="756"/>
      <c r="KSS46" s="756"/>
      <c r="KST46" s="756"/>
      <c r="KSU46" s="756"/>
      <c r="KSV46" s="756"/>
      <c r="KSW46" s="756"/>
      <c r="KSX46" s="756"/>
      <c r="KSY46" s="756"/>
      <c r="KSZ46" s="756"/>
      <c r="KTA46" s="756"/>
      <c r="KTB46" s="756"/>
      <c r="KTC46" s="756"/>
      <c r="KTD46" s="756"/>
      <c r="KTE46" s="756"/>
      <c r="KTF46" s="756"/>
      <c r="KTG46" s="756"/>
      <c r="KTH46" s="756"/>
      <c r="KTI46" s="756"/>
      <c r="KTJ46" s="756"/>
      <c r="KTK46" s="756"/>
      <c r="KTL46" s="756"/>
      <c r="KTM46" s="756"/>
      <c r="KTN46" s="756"/>
      <c r="KTO46" s="756"/>
      <c r="KTP46" s="756"/>
      <c r="KTQ46" s="756"/>
      <c r="KTR46" s="756"/>
      <c r="KTS46" s="756"/>
      <c r="KTT46" s="756"/>
      <c r="KTU46" s="756"/>
      <c r="KTV46" s="756"/>
      <c r="KTW46" s="756"/>
      <c r="KTX46" s="756"/>
      <c r="KTY46" s="756"/>
      <c r="KTZ46" s="756"/>
      <c r="KUA46" s="756"/>
      <c r="KUB46" s="756"/>
      <c r="KUC46" s="756"/>
      <c r="KUD46" s="756"/>
      <c r="KUE46" s="756"/>
      <c r="KUF46" s="756"/>
      <c r="KUG46" s="756"/>
      <c r="KUH46" s="756"/>
      <c r="KUI46" s="756"/>
      <c r="KUJ46" s="756"/>
      <c r="KUK46" s="756"/>
      <c r="KUL46" s="756"/>
      <c r="KUM46" s="756"/>
      <c r="KUN46" s="756"/>
      <c r="KUO46" s="756"/>
      <c r="KUP46" s="756"/>
      <c r="KUQ46" s="756"/>
      <c r="KUR46" s="756"/>
      <c r="KUS46" s="756"/>
      <c r="KUT46" s="756"/>
      <c r="KUU46" s="756"/>
      <c r="KUV46" s="756"/>
      <c r="KUW46" s="756"/>
      <c r="KUX46" s="756"/>
      <c r="KUY46" s="756"/>
      <c r="KUZ46" s="756"/>
      <c r="KVA46" s="756"/>
      <c r="KVB46" s="756"/>
      <c r="KVC46" s="756"/>
      <c r="KVD46" s="756"/>
      <c r="KVE46" s="756"/>
      <c r="KVF46" s="756"/>
      <c r="KVG46" s="756"/>
      <c r="KVH46" s="756"/>
      <c r="KVI46" s="756"/>
      <c r="KVJ46" s="756"/>
      <c r="KVK46" s="756"/>
      <c r="KVL46" s="756"/>
      <c r="KVM46" s="756"/>
      <c r="KVN46" s="756"/>
      <c r="KVO46" s="756"/>
      <c r="KVP46" s="756"/>
      <c r="KVQ46" s="756"/>
      <c r="KVR46" s="756"/>
      <c r="KVS46" s="756"/>
      <c r="KVT46" s="756"/>
      <c r="KVU46" s="756"/>
      <c r="KVV46" s="756"/>
      <c r="KVW46" s="756"/>
      <c r="KVX46" s="756"/>
      <c r="KVY46" s="756"/>
      <c r="KVZ46" s="756"/>
      <c r="KWA46" s="756"/>
      <c r="KWB46" s="756"/>
      <c r="KWC46" s="756"/>
      <c r="KWD46" s="756"/>
      <c r="KWE46" s="756"/>
      <c r="KWF46" s="756"/>
      <c r="KWG46" s="756"/>
      <c r="KWH46" s="756"/>
      <c r="KWI46" s="756"/>
      <c r="KWJ46" s="756"/>
      <c r="KWK46" s="756"/>
      <c r="KWL46" s="756"/>
      <c r="KWM46" s="756"/>
      <c r="KWN46" s="756"/>
      <c r="KWO46" s="756"/>
      <c r="KWP46" s="756"/>
      <c r="KWQ46" s="756"/>
      <c r="KWR46" s="756"/>
      <c r="KWS46" s="756"/>
      <c r="KWT46" s="756"/>
      <c r="KWU46" s="756"/>
      <c r="KWV46" s="756"/>
      <c r="KWW46" s="756"/>
      <c r="KWX46" s="756"/>
      <c r="KWY46" s="756"/>
      <c r="KWZ46" s="756"/>
      <c r="KXA46" s="756"/>
      <c r="KXB46" s="756"/>
      <c r="KXC46" s="756"/>
      <c r="KXD46" s="756"/>
      <c r="KXE46" s="756"/>
      <c r="KXF46" s="756"/>
      <c r="KXG46" s="756"/>
      <c r="KXH46" s="756"/>
      <c r="KXI46" s="756"/>
      <c r="KXJ46" s="756"/>
      <c r="KXK46" s="756"/>
      <c r="KXL46" s="756"/>
      <c r="KXM46" s="756"/>
      <c r="KXN46" s="756"/>
      <c r="KXO46" s="756"/>
      <c r="KXP46" s="756"/>
      <c r="KXQ46" s="756"/>
      <c r="KXR46" s="756"/>
      <c r="KXS46" s="756"/>
      <c r="KXT46" s="756"/>
      <c r="KXU46" s="756"/>
      <c r="KXV46" s="756"/>
      <c r="KXW46" s="756"/>
      <c r="KXX46" s="756"/>
      <c r="KXY46" s="756"/>
      <c r="KXZ46" s="756"/>
      <c r="KYA46" s="756"/>
      <c r="KYB46" s="756"/>
      <c r="KYC46" s="756"/>
      <c r="KYD46" s="756"/>
      <c r="KYE46" s="756"/>
      <c r="KYF46" s="756"/>
      <c r="KYG46" s="756"/>
      <c r="KYH46" s="756"/>
      <c r="KYI46" s="756"/>
      <c r="KYJ46" s="756"/>
      <c r="KYK46" s="756"/>
      <c r="KYL46" s="756"/>
      <c r="KYM46" s="756"/>
      <c r="KYN46" s="756"/>
      <c r="KYO46" s="756"/>
      <c r="KYP46" s="756"/>
      <c r="KYQ46" s="756"/>
      <c r="KYR46" s="756"/>
      <c r="KYS46" s="756"/>
      <c r="KYT46" s="756"/>
      <c r="KYU46" s="756"/>
      <c r="KYV46" s="756"/>
      <c r="KYW46" s="756"/>
      <c r="KYX46" s="756"/>
      <c r="KYY46" s="756"/>
      <c r="KYZ46" s="756"/>
      <c r="KZA46" s="756"/>
      <c r="KZB46" s="756"/>
      <c r="KZC46" s="756"/>
      <c r="KZD46" s="756"/>
      <c r="KZE46" s="756"/>
      <c r="KZF46" s="756"/>
      <c r="KZG46" s="756"/>
      <c r="KZH46" s="756"/>
      <c r="KZI46" s="756"/>
      <c r="KZJ46" s="756"/>
      <c r="KZK46" s="756"/>
      <c r="KZL46" s="756"/>
      <c r="KZM46" s="756"/>
      <c r="KZN46" s="756"/>
      <c r="KZO46" s="756"/>
      <c r="KZP46" s="756"/>
      <c r="KZQ46" s="756"/>
      <c r="KZR46" s="756"/>
      <c r="KZS46" s="756"/>
      <c r="KZT46" s="756"/>
      <c r="KZU46" s="756"/>
      <c r="KZV46" s="756"/>
      <c r="KZW46" s="756"/>
      <c r="KZX46" s="756"/>
      <c r="KZY46" s="756"/>
      <c r="KZZ46" s="756"/>
      <c r="LAA46" s="756"/>
      <c r="LAB46" s="756"/>
      <c r="LAC46" s="756"/>
      <c r="LAD46" s="756"/>
      <c r="LAE46" s="756"/>
      <c r="LAF46" s="756"/>
      <c r="LAG46" s="756"/>
      <c r="LAH46" s="756"/>
      <c r="LAI46" s="756"/>
      <c r="LAJ46" s="756"/>
      <c r="LAK46" s="756"/>
      <c r="LAL46" s="756"/>
      <c r="LAM46" s="756"/>
      <c r="LAN46" s="756"/>
      <c r="LAO46" s="756"/>
      <c r="LAP46" s="756"/>
      <c r="LAQ46" s="756"/>
      <c r="LAR46" s="756"/>
      <c r="LAS46" s="756"/>
      <c r="LAT46" s="756"/>
      <c r="LAU46" s="756"/>
      <c r="LAV46" s="756"/>
      <c r="LAW46" s="756"/>
      <c r="LAX46" s="756"/>
      <c r="LAY46" s="756"/>
      <c r="LAZ46" s="756"/>
      <c r="LBA46" s="756"/>
      <c r="LBB46" s="756"/>
      <c r="LBC46" s="756"/>
      <c r="LBD46" s="756"/>
      <c r="LBE46" s="756"/>
      <c r="LBF46" s="756"/>
      <c r="LBG46" s="756"/>
      <c r="LBH46" s="756"/>
      <c r="LBI46" s="756"/>
      <c r="LBJ46" s="756"/>
      <c r="LBK46" s="756"/>
      <c r="LBL46" s="756"/>
      <c r="LBM46" s="756"/>
      <c r="LBN46" s="756"/>
      <c r="LBO46" s="756"/>
      <c r="LBP46" s="756"/>
      <c r="LBQ46" s="756"/>
      <c r="LBR46" s="756"/>
      <c r="LBS46" s="756"/>
      <c r="LBT46" s="756"/>
      <c r="LBU46" s="756"/>
      <c r="LBV46" s="756"/>
      <c r="LBW46" s="756"/>
      <c r="LBX46" s="756"/>
      <c r="LBY46" s="756"/>
      <c r="LBZ46" s="756"/>
      <c r="LCA46" s="756"/>
      <c r="LCB46" s="756"/>
      <c r="LCC46" s="756"/>
      <c r="LCD46" s="756"/>
      <c r="LCE46" s="756"/>
      <c r="LCF46" s="756"/>
      <c r="LCG46" s="756"/>
      <c r="LCH46" s="756"/>
      <c r="LCI46" s="756"/>
      <c r="LCJ46" s="756"/>
      <c r="LCK46" s="756"/>
      <c r="LCL46" s="756"/>
      <c r="LCM46" s="756"/>
      <c r="LCN46" s="756"/>
      <c r="LCO46" s="756"/>
      <c r="LCP46" s="756"/>
      <c r="LCQ46" s="756"/>
      <c r="LCR46" s="756"/>
      <c r="LCS46" s="756"/>
      <c r="LCT46" s="756"/>
      <c r="LCU46" s="756"/>
      <c r="LCV46" s="756"/>
      <c r="LCW46" s="756"/>
      <c r="LCX46" s="756"/>
      <c r="LCY46" s="756"/>
      <c r="LCZ46" s="756"/>
      <c r="LDA46" s="756"/>
      <c r="LDB46" s="756"/>
      <c r="LDC46" s="756"/>
      <c r="LDD46" s="756"/>
      <c r="LDE46" s="756"/>
      <c r="LDF46" s="756"/>
      <c r="LDG46" s="756"/>
      <c r="LDH46" s="756"/>
      <c r="LDI46" s="756"/>
      <c r="LDJ46" s="756"/>
      <c r="LDK46" s="756"/>
      <c r="LDL46" s="756"/>
      <c r="LDM46" s="756"/>
      <c r="LDN46" s="756"/>
      <c r="LDO46" s="756"/>
      <c r="LDP46" s="756"/>
      <c r="LDQ46" s="756"/>
      <c r="LDR46" s="756"/>
      <c r="LDS46" s="756"/>
      <c r="LDT46" s="756"/>
      <c r="LDU46" s="756"/>
      <c r="LDV46" s="756"/>
      <c r="LDW46" s="756"/>
      <c r="LDX46" s="756"/>
      <c r="LDY46" s="756"/>
      <c r="LDZ46" s="756"/>
      <c r="LEA46" s="756"/>
      <c r="LEB46" s="756"/>
      <c r="LEC46" s="756"/>
      <c r="LED46" s="756"/>
      <c r="LEE46" s="756"/>
      <c r="LEF46" s="756"/>
      <c r="LEG46" s="756"/>
      <c r="LEH46" s="756"/>
      <c r="LEI46" s="756"/>
      <c r="LEJ46" s="756"/>
      <c r="LEK46" s="756"/>
      <c r="LEL46" s="756"/>
      <c r="LEM46" s="756"/>
      <c r="LEN46" s="756"/>
      <c r="LEO46" s="756"/>
      <c r="LEP46" s="756"/>
      <c r="LEQ46" s="756"/>
      <c r="LER46" s="756"/>
      <c r="LES46" s="756"/>
      <c r="LET46" s="756"/>
      <c r="LEU46" s="756"/>
      <c r="LEV46" s="756"/>
      <c r="LEW46" s="756"/>
      <c r="LEX46" s="756"/>
      <c r="LEY46" s="756"/>
      <c r="LEZ46" s="756"/>
      <c r="LFA46" s="756"/>
      <c r="LFB46" s="756"/>
      <c r="LFC46" s="756"/>
      <c r="LFD46" s="756"/>
      <c r="LFE46" s="756"/>
      <c r="LFF46" s="756"/>
      <c r="LFG46" s="756"/>
      <c r="LFH46" s="756"/>
      <c r="LFI46" s="756"/>
      <c r="LFJ46" s="756"/>
      <c r="LFK46" s="756"/>
      <c r="LFL46" s="756"/>
      <c r="LFM46" s="756"/>
      <c r="LFN46" s="756"/>
      <c r="LFO46" s="756"/>
      <c r="LFP46" s="756"/>
      <c r="LFQ46" s="756"/>
      <c r="LFR46" s="756"/>
      <c r="LFS46" s="756"/>
      <c r="LFT46" s="756"/>
      <c r="LFU46" s="756"/>
      <c r="LFV46" s="756"/>
      <c r="LFW46" s="756"/>
      <c r="LFX46" s="756"/>
      <c r="LFY46" s="756"/>
      <c r="LFZ46" s="756"/>
      <c r="LGA46" s="756"/>
      <c r="LGB46" s="756"/>
      <c r="LGC46" s="756"/>
      <c r="LGD46" s="756"/>
      <c r="LGE46" s="756"/>
      <c r="LGF46" s="756"/>
      <c r="LGG46" s="756"/>
      <c r="LGH46" s="756"/>
      <c r="LGI46" s="756"/>
      <c r="LGJ46" s="756"/>
      <c r="LGK46" s="756"/>
      <c r="LGL46" s="756"/>
      <c r="LGM46" s="756"/>
      <c r="LGN46" s="756"/>
      <c r="LGO46" s="756"/>
      <c r="LGP46" s="756"/>
      <c r="LGQ46" s="756"/>
      <c r="LGR46" s="756"/>
      <c r="LGS46" s="756"/>
      <c r="LGT46" s="756"/>
      <c r="LGU46" s="756"/>
      <c r="LGV46" s="756"/>
      <c r="LGW46" s="756"/>
      <c r="LGX46" s="756"/>
      <c r="LGY46" s="756"/>
      <c r="LGZ46" s="756"/>
      <c r="LHA46" s="756"/>
      <c r="LHB46" s="756"/>
      <c r="LHC46" s="756"/>
      <c r="LHD46" s="756"/>
      <c r="LHE46" s="756"/>
      <c r="LHF46" s="756"/>
      <c r="LHG46" s="756"/>
      <c r="LHH46" s="756"/>
      <c r="LHI46" s="756"/>
      <c r="LHJ46" s="756"/>
      <c r="LHK46" s="756"/>
      <c r="LHL46" s="756"/>
      <c r="LHM46" s="756"/>
      <c r="LHN46" s="756"/>
      <c r="LHO46" s="756"/>
      <c r="LHP46" s="756"/>
      <c r="LHQ46" s="756"/>
      <c r="LHR46" s="756"/>
      <c r="LHS46" s="756"/>
      <c r="LHT46" s="756"/>
      <c r="LHU46" s="756"/>
      <c r="LHV46" s="756"/>
      <c r="LHW46" s="756"/>
      <c r="LHX46" s="756"/>
      <c r="LHY46" s="756"/>
      <c r="LHZ46" s="756"/>
      <c r="LIA46" s="756"/>
      <c r="LIB46" s="756"/>
      <c r="LIC46" s="756"/>
      <c r="LID46" s="756"/>
      <c r="LIE46" s="756"/>
      <c r="LIF46" s="756"/>
      <c r="LIG46" s="756"/>
      <c r="LIH46" s="756"/>
      <c r="LII46" s="756"/>
      <c r="LIJ46" s="756"/>
      <c r="LIK46" s="756"/>
      <c r="LIL46" s="756"/>
      <c r="LIM46" s="756"/>
      <c r="LIN46" s="756"/>
      <c r="LIO46" s="756"/>
      <c r="LIP46" s="756"/>
      <c r="LIQ46" s="756"/>
      <c r="LIR46" s="756"/>
      <c r="LIS46" s="756"/>
      <c r="LIT46" s="756"/>
      <c r="LIU46" s="756"/>
      <c r="LIV46" s="756"/>
      <c r="LIW46" s="756"/>
      <c r="LIX46" s="756"/>
      <c r="LIY46" s="756"/>
      <c r="LIZ46" s="756"/>
      <c r="LJA46" s="756"/>
      <c r="LJB46" s="756"/>
      <c r="LJC46" s="756"/>
      <c r="LJD46" s="756"/>
      <c r="LJE46" s="756"/>
      <c r="LJF46" s="756"/>
      <c r="LJG46" s="756"/>
      <c r="LJH46" s="756"/>
      <c r="LJI46" s="756"/>
      <c r="LJJ46" s="756"/>
      <c r="LJK46" s="756"/>
      <c r="LJL46" s="756"/>
      <c r="LJM46" s="756"/>
      <c r="LJN46" s="756"/>
      <c r="LJO46" s="756"/>
      <c r="LJP46" s="756"/>
      <c r="LJQ46" s="756"/>
      <c r="LJR46" s="756"/>
      <c r="LJS46" s="756"/>
      <c r="LJT46" s="756"/>
      <c r="LJU46" s="756"/>
      <c r="LJV46" s="756"/>
      <c r="LJW46" s="756"/>
      <c r="LJX46" s="756"/>
      <c r="LJY46" s="756"/>
      <c r="LJZ46" s="756"/>
      <c r="LKA46" s="756"/>
      <c r="LKB46" s="756"/>
      <c r="LKC46" s="756"/>
      <c r="LKD46" s="756"/>
      <c r="LKE46" s="756"/>
      <c r="LKF46" s="756"/>
      <c r="LKG46" s="756"/>
      <c r="LKH46" s="756"/>
      <c r="LKI46" s="756"/>
      <c r="LKJ46" s="756"/>
      <c r="LKK46" s="756"/>
      <c r="LKL46" s="756"/>
      <c r="LKM46" s="756"/>
      <c r="LKN46" s="756"/>
      <c r="LKO46" s="756"/>
      <c r="LKP46" s="756"/>
      <c r="LKQ46" s="756"/>
      <c r="LKR46" s="756"/>
      <c r="LKS46" s="756"/>
      <c r="LKT46" s="756"/>
      <c r="LKU46" s="756"/>
      <c r="LKV46" s="756"/>
      <c r="LKW46" s="756"/>
      <c r="LKX46" s="756"/>
      <c r="LKY46" s="756"/>
      <c r="LKZ46" s="756"/>
      <c r="LLA46" s="756"/>
      <c r="LLB46" s="756"/>
      <c r="LLC46" s="756"/>
      <c r="LLD46" s="756"/>
      <c r="LLE46" s="756"/>
      <c r="LLF46" s="756"/>
      <c r="LLG46" s="756"/>
      <c r="LLH46" s="756"/>
      <c r="LLI46" s="756"/>
      <c r="LLJ46" s="756"/>
      <c r="LLK46" s="756"/>
      <c r="LLL46" s="756"/>
      <c r="LLM46" s="756"/>
      <c r="LLN46" s="756"/>
      <c r="LLO46" s="756"/>
      <c r="LLP46" s="756"/>
      <c r="LLQ46" s="756"/>
      <c r="LLR46" s="756"/>
      <c r="LLS46" s="756"/>
      <c r="LLT46" s="756"/>
      <c r="LLU46" s="756"/>
      <c r="LLV46" s="756"/>
      <c r="LLW46" s="756"/>
      <c r="LLX46" s="756"/>
      <c r="LLY46" s="756"/>
      <c r="LLZ46" s="756"/>
      <c r="LMA46" s="756"/>
      <c r="LMB46" s="756"/>
      <c r="LMC46" s="756"/>
      <c r="LMD46" s="756"/>
      <c r="LME46" s="756"/>
      <c r="LMF46" s="756"/>
      <c r="LMG46" s="756"/>
      <c r="LMH46" s="756"/>
      <c r="LMI46" s="756"/>
      <c r="LMJ46" s="756"/>
      <c r="LMK46" s="756"/>
      <c r="LML46" s="756"/>
      <c r="LMM46" s="756"/>
      <c r="LMN46" s="756"/>
      <c r="LMO46" s="756"/>
      <c r="LMP46" s="756"/>
      <c r="LMQ46" s="756"/>
      <c r="LMR46" s="756"/>
      <c r="LMS46" s="756"/>
      <c r="LMT46" s="756"/>
      <c r="LMU46" s="756"/>
      <c r="LMV46" s="756"/>
      <c r="LMW46" s="756"/>
      <c r="LMX46" s="756"/>
      <c r="LMY46" s="756"/>
      <c r="LMZ46" s="756"/>
      <c r="LNA46" s="756"/>
      <c r="LNB46" s="756"/>
      <c r="LNC46" s="756"/>
      <c r="LND46" s="756"/>
      <c r="LNE46" s="756"/>
      <c r="LNF46" s="756"/>
      <c r="LNG46" s="756"/>
      <c r="LNH46" s="756"/>
      <c r="LNI46" s="756"/>
      <c r="LNJ46" s="756"/>
      <c r="LNK46" s="756"/>
      <c r="LNL46" s="756"/>
      <c r="LNM46" s="756"/>
      <c r="LNN46" s="756"/>
      <c r="LNO46" s="756"/>
      <c r="LNP46" s="756"/>
      <c r="LNQ46" s="756"/>
      <c r="LNR46" s="756"/>
      <c r="LNS46" s="756"/>
      <c r="LNT46" s="756"/>
      <c r="LNU46" s="756"/>
      <c r="LNV46" s="756"/>
      <c r="LNW46" s="756"/>
      <c r="LNX46" s="756"/>
      <c r="LNY46" s="756"/>
      <c r="LNZ46" s="756"/>
      <c r="LOA46" s="756"/>
      <c r="LOB46" s="756"/>
      <c r="LOC46" s="756"/>
      <c r="LOD46" s="756"/>
      <c r="LOE46" s="756"/>
      <c r="LOF46" s="756"/>
      <c r="LOG46" s="756"/>
      <c r="LOH46" s="756"/>
      <c r="LOI46" s="756"/>
      <c r="LOJ46" s="756"/>
      <c r="LOK46" s="756"/>
      <c r="LOL46" s="756"/>
      <c r="LOM46" s="756"/>
      <c r="LON46" s="756"/>
      <c r="LOO46" s="756"/>
      <c r="LOP46" s="756"/>
      <c r="LOQ46" s="756"/>
      <c r="LOR46" s="756"/>
      <c r="LOS46" s="756"/>
      <c r="LOT46" s="756"/>
      <c r="LOU46" s="756"/>
      <c r="LOV46" s="756"/>
      <c r="LOW46" s="756"/>
      <c r="LOX46" s="756"/>
      <c r="LOY46" s="756"/>
      <c r="LOZ46" s="756"/>
      <c r="LPA46" s="756"/>
      <c r="LPB46" s="756"/>
      <c r="LPC46" s="756"/>
      <c r="LPD46" s="756"/>
      <c r="LPE46" s="756"/>
      <c r="LPF46" s="756"/>
      <c r="LPG46" s="756"/>
      <c r="LPH46" s="756"/>
      <c r="LPI46" s="756"/>
      <c r="LPJ46" s="756"/>
      <c r="LPK46" s="756"/>
      <c r="LPL46" s="756"/>
      <c r="LPM46" s="756"/>
      <c r="LPN46" s="756"/>
      <c r="LPO46" s="756"/>
      <c r="LPP46" s="756"/>
      <c r="LPQ46" s="756"/>
      <c r="LPR46" s="756"/>
      <c r="LPS46" s="756"/>
      <c r="LPT46" s="756"/>
      <c r="LPU46" s="756"/>
      <c r="LPV46" s="756"/>
      <c r="LPW46" s="756"/>
      <c r="LPX46" s="756"/>
      <c r="LPY46" s="756"/>
      <c r="LPZ46" s="756"/>
      <c r="LQA46" s="756"/>
      <c r="LQB46" s="756"/>
      <c r="LQC46" s="756"/>
      <c r="LQD46" s="756"/>
      <c r="LQE46" s="756"/>
      <c r="LQF46" s="756"/>
      <c r="LQG46" s="756"/>
      <c r="LQH46" s="756"/>
      <c r="LQI46" s="756"/>
      <c r="LQJ46" s="756"/>
      <c r="LQK46" s="756"/>
      <c r="LQL46" s="756"/>
      <c r="LQM46" s="756"/>
      <c r="LQN46" s="756"/>
      <c r="LQO46" s="756"/>
      <c r="LQP46" s="756"/>
      <c r="LQQ46" s="756"/>
      <c r="LQR46" s="756"/>
      <c r="LQS46" s="756"/>
      <c r="LQT46" s="756"/>
      <c r="LQU46" s="756"/>
      <c r="LQV46" s="756"/>
      <c r="LQW46" s="756"/>
      <c r="LQX46" s="756"/>
      <c r="LQY46" s="756"/>
      <c r="LQZ46" s="756"/>
      <c r="LRA46" s="756"/>
      <c r="LRB46" s="756"/>
      <c r="LRC46" s="756"/>
      <c r="LRD46" s="756"/>
      <c r="LRE46" s="756"/>
      <c r="LRF46" s="756"/>
      <c r="LRG46" s="756"/>
      <c r="LRH46" s="756"/>
      <c r="LRI46" s="756"/>
      <c r="LRJ46" s="756"/>
      <c r="LRK46" s="756"/>
      <c r="LRL46" s="756"/>
      <c r="LRM46" s="756"/>
      <c r="LRN46" s="756"/>
      <c r="LRO46" s="756"/>
      <c r="LRP46" s="756"/>
      <c r="LRQ46" s="756"/>
      <c r="LRR46" s="756"/>
      <c r="LRS46" s="756"/>
      <c r="LRT46" s="756"/>
      <c r="LRU46" s="756"/>
      <c r="LRV46" s="756"/>
      <c r="LRW46" s="756"/>
      <c r="LRX46" s="756"/>
      <c r="LRY46" s="756"/>
      <c r="LRZ46" s="756"/>
      <c r="LSA46" s="756"/>
      <c r="LSB46" s="756"/>
      <c r="LSC46" s="756"/>
      <c r="LSD46" s="756"/>
      <c r="LSE46" s="756"/>
      <c r="LSF46" s="756"/>
      <c r="LSG46" s="756"/>
      <c r="LSH46" s="756"/>
      <c r="LSI46" s="756"/>
      <c r="LSJ46" s="756"/>
      <c r="LSK46" s="756"/>
      <c r="LSL46" s="756"/>
      <c r="LSM46" s="756"/>
      <c r="LSN46" s="756"/>
      <c r="LSO46" s="756"/>
      <c r="LSP46" s="756"/>
      <c r="LSQ46" s="756"/>
      <c r="LSR46" s="756"/>
      <c r="LSS46" s="756"/>
      <c r="LST46" s="756"/>
      <c r="LSU46" s="756"/>
      <c r="LSV46" s="756"/>
      <c r="LSW46" s="756"/>
      <c r="LSX46" s="756"/>
      <c r="LSY46" s="756"/>
      <c r="LSZ46" s="756"/>
      <c r="LTA46" s="756"/>
      <c r="LTB46" s="756"/>
      <c r="LTC46" s="756"/>
      <c r="LTD46" s="756"/>
      <c r="LTE46" s="756"/>
      <c r="LTF46" s="756"/>
      <c r="LTG46" s="756"/>
      <c r="LTH46" s="756"/>
      <c r="LTI46" s="756"/>
      <c r="LTJ46" s="756"/>
      <c r="LTK46" s="756"/>
      <c r="LTL46" s="756"/>
      <c r="LTM46" s="756"/>
      <c r="LTN46" s="756"/>
      <c r="LTO46" s="756"/>
      <c r="LTP46" s="756"/>
      <c r="LTQ46" s="756"/>
      <c r="LTR46" s="756"/>
      <c r="LTS46" s="756"/>
      <c r="LTT46" s="756"/>
      <c r="LTU46" s="756"/>
      <c r="LTV46" s="756"/>
      <c r="LTW46" s="756"/>
      <c r="LTX46" s="756"/>
      <c r="LTY46" s="756"/>
      <c r="LTZ46" s="756"/>
      <c r="LUA46" s="756"/>
      <c r="LUB46" s="756"/>
      <c r="LUC46" s="756"/>
      <c r="LUD46" s="756"/>
      <c r="LUE46" s="756"/>
      <c r="LUF46" s="756"/>
      <c r="LUG46" s="756"/>
      <c r="LUH46" s="756"/>
      <c r="LUI46" s="756"/>
      <c r="LUJ46" s="756"/>
      <c r="LUK46" s="756"/>
      <c r="LUL46" s="756"/>
      <c r="LUM46" s="756"/>
      <c r="LUN46" s="756"/>
      <c r="LUO46" s="756"/>
      <c r="LUP46" s="756"/>
      <c r="LUQ46" s="756"/>
      <c r="LUR46" s="756"/>
      <c r="LUS46" s="756"/>
      <c r="LUT46" s="756"/>
      <c r="LUU46" s="756"/>
      <c r="LUV46" s="756"/>
      <c r="LUW46" s="756"/>
      <c r="LUX46" s="756"/>
      <c r="LUY46" s="756"/>
      <c r="LUZ46" s="756"/>
      <c r="LVA46" s="756"/>
      <c r="LVB46" s="756"/>
      <c r="LVC46" s="756"/>
      <c r="LVD46" s="756"/>
      <c r="LVE46" s="756"/>
      <c r="LVF46" s="756"/>
      <c r="LVG46" s="756"/>
      <c r="LVH46" s="756"/>
      <c r="LVI46" s="756"/>
      <c r="LVJ46" s="756"/>
      <c r="LVK46" s="756"/>
      <c r="LVL46" s="756"/>
      <c r="LVM46" s="756"/>
      <c r="LVN46" s="756"/>
      <c r="LVO46" s="756"/>
      <c r="LVP46" s="756"/>
      <c r="LVQ46" s="756"/>
      <c r="LVR46" s="756"/>
      <c r="LVS46" s="756"/>
      <c r="LVT46" s="756"/>
      <c r="LVU46" s="756"/>
      <c r="LVV46" s="756"/>
      <c r="LVW46" s="756"/>
      <c r="LVX46" s="756"/>
      <c r="LVY46" s="756"/>
      <c r="LVZ46" s="756"/>
      <c r="LWA46" s="756"/>
      <c r="LWB46" s="756"/>
      <c r="LWC46" s="756"/>
      <c r="LWD46" s="756"/>
      <c r="LWE46" s="756"/>
      <c r="LWF46" s="756"/>
      <c r="LWG46" s="756"/>
      <c r="LWH46" s="756"/>
      <c r="LWI46" s="756"/>
      <c r="LWJ46" s="756"/>
      <c r="LWK46" s="756"/>
      <c r="LWL46" s="756"/>
      <c r="LWM46" s="756"/>
      <c r="LWN46" s="756"/>
      <c r="LWO46" s="756"/>
      <c r="LWP46" s="756"/>
      <c r="LWQ46" s="756"/>
      <c r="LWR46" s="756"/>
      <c r="LWS46" s="756"/>
      <c r="LWT46" s="756"/>
      <c r="LWU46" s="756"/>
      <c r="LWV46" s="756"/>
      <c r="LWW46" s="756"/>
      <c r="LWX46" s="756"/>
      <c r="LWY46" s="756"/>
      <c r="LWZ46" s="756"/>
      <c r="LXA46" s="756"/>
      <c r="LXB46" s="756"/>
      <c r="LXC46" s="756"/>
      <c r="LXD46" s="756"/>
      <c r="LXE46" s="756"/>
      <c r="LXF46" s="756"/>
      <c r="LXG46" s="756"/>
      <c r="LXH46" s="756"/>
      <c r="LXI46" s="756"/>
      <c r="LXJ46" s="756"/>
      <c r="LXK46" s="756"/>
      <c r="LXL46" s="756"/>
      <c r="LXM46" s="756"/>
      <c r="LXN46" s="756"/>
      <c r="LXO46" s="756"/>
      <c r="LXP46" s="756"/>
      <c r="LXQ46" s="756"/>
      <c r="LXR46" s="756"/>
      <c r="LXS46" s="756"/>
      <c r="LXT46" s="756"/>
      <c r="LXU46" s="756"/>
      <c r="LXV46" s="756"/>
      <c r="LXW46" s="756"/>
      <c r="LXX46" s="756"/>
      <c r="LXY46" s="756"/>
      <c r="LXZ46" s="756"/>
      <c r="LYA46" s="756"/>
      <c r="LYB46" s="756"/>
      <c r="LYC46" s="756"/>
      <c r="LYD46" s="756"/>
      <c r="LYE46" s="756"/>
      <c r="LYF46" s="756"/>
      <c r="LYG46" s="756"/>
      <c r="LYH46" s="756"/>
      <c r="LYI46" s="756"/>
      <c r="LYJ46" s="756"/>
      <c r="LYK46" s="756"/>
      <c r="LYL46" s="756"/>
      <c r="LYM46" s="756"/>
      <c r="LYN46" s="756"/>
      <c r="LYO46" s="756"/>
      <c r="LYP46" s="756"/>
      <c r="LYQ46" s="756"/>
      <c r="LYR46" s="756"/>
      <c r="LYS46" s="756"/>
      <c r="LYT46" s="756"/>
      <c r="LYU46" s="756"/>
      <c r="LYV46" s="756"/>
      <c r="LYW46" s="756"/>
      <c r="LYX46" s="756"/>
      <c r="LYY46" s="756"/>
      <c r="LYZ46" s="756"/>
      <c r="LZA46" s="756"/>
      <c r="LZB46" s="756"/>
      <c r="LZC46" s="756"/>
      <c r="LZD46" s="756"/>
      <c r="LZE46" s="756"/>
      <c r="LZF46" s="756"/>
      <c r="LZG46" s="756"/>
      <c r="LZH46" s="756"/>
      <c r="LZI46" s="756"/>
      <c r="LZJ46" s="756"/>
      <c r="LZK46" s="756"/>
      <c r="LZL46" s="756"/>
      <c r="LZM46" s="756"/>
      <c r="LZN46" s="756"/>
      <c r="LZO46" s="756"/>
      <c r="LZP46" s="756"/>
      <c r="LZQ46" s="756"/>
      <c r="LZR46" s="756"/>
      <c r="LZS46" s="756"/>
      <c r="LZT46" s="756"/>
      <c r="LZU46" s="756"/>
      <c r="LZV46" s="756"/>
      <c r="LZW46" s="756"/>
      <c r="LZX46" s="756"/>
      <c r="LZY46" s="756"/>
      <c r="LZZ46" s="756"/>
      <c r="MAA46" s="756"/>
      <c r="MAB46" s="756"/>
      <c r="MAC46" s="756"/>
      <c r="MAD46" s="756"/>
      <c r="MAE46" s="756"/>
      <c r="MAF46" s="756"/>
      <c r="MAG46" s="756"/>
      <c r="MAH46" s="756"/>
      <c r="MAI46" s="756"/>
      <c r="MAJ46" s="756"/>
      <c r="MAK46" s="756"/>
      <c r="MAL46" s="756"/>
      <c r="MAM46" s="756"/>
      <c r="MAN46" s="756"/>
      <c r="MAO46" s="756"/>
      <c r="MAP46" s="756"/>
      <c r="MAQ46" s="756"/>
      <c r="MAR46" s="756"/>
      <c r="MAS46" s="756"/>
      <c r="MAT46" s="756"/>
      <c r="MAU46" s="756"/>
      <c r="MAV46" s="756"/>
      <c r="MAW46" s="756"/>
      <c r="MAX46" s="756"/>
      <c r="MAY46" s="756"/>
      <c r="MAZ46" s="756"/>
      <c r="MBA46" s="756"/>
      <c r="MBB46" s="756"/>
      <c r="MBC46" s="756"/>
      <c r="MBD46" s="756"/>
      <c r="MBE46" s="756"/>
      <c r="MBF46" s="756"/>
      <c r="MBG46" s="756"/>
      <c r="MBH46" s="756"/>
      <c r="MBI46" s="756"/>
      <c r="MBJ46" s="756"/>
      <c r="MBK46" s="756"/>
      <c r="MBL46" s="756"/>
      <c r="MBM46" s="756"/>
      <c r="MBN46" s="756"/>
      <c r="MBO46" s="756"/>
      <c r="MBP46" s="756"/>
      <c r="MBQ46" s="756"/>
      <c r="MBR46" s="756"/>
      <c r="MBS46" s="756"/>
      <c r="MBT46" s="756"/>
      <c r="MBU46" s="756"/>
      <c r="MBV46" s="756"/>
      <c r="MBW46" s="756"/>
      <c r="MBX46" s="756"/>
      <c r="MBY46" s="756"/>
      <c r="MBZ46" s="756"/>
      <c r="MCA46" s="756"/>
      <c r="MCB46" s="756"/>
      <c r="MCC46" s="756"/>
      <c r="MCD46" s="756"/>
      <c r="MCE46" s="756"/>
      <c r="MCF46" s="756"/>
      <c r="MCG46" s="756"/>
      <c r="MCH46" s="756"/>
      <c r="MCI46" s="756"/>
      <c r="MCJ46" s="756"/>
      <c r="MCK46" s="756"/>
      <c r="MCL46" s="756"/>
      <c r="MCM46" s="756"/>
      <c r="MCN46" s="756"/>
      <c r="MCO46" s="756"/>
      <c r="MCP46" s="756"/>
      <c r="MCQ46" s="756"/>
      <c r="MCR46" s="756"/>
      <c r="MCS46" s="756"/>
      <c r="MCT46" s="756"/>
      <c r="MCU46" s="756"/>
      <c r="MCV46" s="756"/>
      <c r="MCW46" s="756"/>
      <c r="MCX46" s="756"/>
      <c r="MCY46" s="756"/>
      <c r="MCZ46" s="756"/>
      <c r="MDA46" s="756"/>
      <c r="MDB46" s="756"/>
      <c r="MDC46" s="756"/>
      <c r="MDD46" s="756"/>
      <c r="MDE46" s="756"/>
      <c r="MDF46" s="756"/>
      <c r="MDG46" s="756"/>
      <c r="MDH46" s="756"/>
      <c r="MDI46" s="756"/>
      <c r="MDJ46" s="756"/>
      <c r="MDK46" s="756"/>
      <c r="MDL46" s="756"/>
      <c r="MDM46" s="756"/>
      <c r="MDN46" s="756"/>
      <c r="MDO46" s="756"/>
      <c r="MDP46" s="756"/>
      <c r="MDQ46" s="756"/>
      <c r="MDR46" s="756"/>
      <c r="MDS46" s="756"/>
      <c r="MDT46" s="756"/>
      <c r="MDU46" s="756"/>
      <c r="MDV46" s="756"/>
      <c r="MDW46" s="756"/>
      <c r="MDX46" s="756"/>
      <c r="MDY46" s="756"/>
      <c r="MDZ46" s="756"/>
      <c r="MEA46" s="756"/>
      <c r="MEB46" s="756"/>
      <c r="MEC46" s="756"/>
      <c r="MED46" s="756"/>
      <c r="MEE46" s="756"/>
      <c r="MEF46" s="756"/>
      <c r="MEG46" s="756"/>
      <c r="MEH46" s="756"/>
      <c r="MEI46" s="756"/>
      <c r="MEJ46" s="756"/>
      <c r="MEK46" s="756"/>
      <c r="MEL46" s="756"/>
      <c r="MEM46" s="756"/>
      <c r="MEN46" s="756"/>
      <c r="MEO46" s="756"/>
      <c r="MEP46" s="756"/>
      <c r="MEQ46" s="756"/>
      <c r="MER46" s="756"/>
      <c r="MES46" s="756"/>
      <c r="MET46" s="756"/>
      <c r="MEU46" s="756"/>
      <c r="MEV46" s="756"/>
      <c r="MEW46" s="756"/>
      <c r="MEX46" s="756"/>
      <c r="MEY46" s="756"/>
      <c r="MEZ46" s="756"/>
      <c r="MFA46" s="756"/>
      <c r="MFB46" s="756"/>
      <c r="MFC46" s="756"/>
      <c r="MFD46" s="756"/>
      <c r="MFE46" s="756"/>
      <c r="MFF46" s="756"/>
      <c r="MFG46" s="756"/>
      <c r="MFH46" s="756"/>
      <c r="MFI46" s="756"/>
      <c r="MFJ46" s="756"/>
      <c r="MFK46" s="756"/>
      <c r="MFL46" s="756"/>
      <c r="MFM46" s="756"/>
      <c r="MFN46" s="756"/>
      <c r="MFO46" s="756"/>
      <c r="MFP46" s="756"/>
      <c r="MFQ46" s="756"/>
      <c r="MFR46" s="756"/>
      <c r="MFS46" s="756"/>
      <c r="MFT46" s="756"/>
      <c r="MFU46" s="756"/>
      <c r="MFV46" s="756"/>
      <c r="MFW46" s="756"/>
      <c r="MFX46" s="756"/>
      <c r="MFY46" s="756"/>
      <c r="MFZ46" s="756"/>
      <c r="MGA46" s="756"/>
      <c r="MGB46" s="756"/>
      <c r="MGC46" s="756"/>
      <c r="MGD46" s="756"/>
      <c r="MGE46" s="756"/>
      <c r="MGF46" s="756"/>
      <c r="MGG46" s="756"/>
      <c r="MGH46" s="756"/>
      <c r="MGI46" s="756"/>
      <c r="MGJ46" s="756"/>
      <c r="MGK46" s="756"/>
      <c r="MGL46" s="756"/>
      <c r="MGM46" s="756"/>
      <c r="MGN46" s="756"/>
      <c r="MGO46" s="756"/>
      <c r="MGP46" s="756"/>
      <c r="MGQ46" s="756"/>
      <c r="MGR46" s="756"/>
      <c r="MGS46" s="756"/>
      <c r="MGT46" s="756"/>
      <c r="MGU46" s="756"/>
      <c r="MGV46" s="756"/>
      <c r="MGW46" s="756"/>
      <c r="MGX46" s="756"/>
      <c r="MGY46" s="756"/>
      <c r="MGZ46" s="756"/>
      <c r="MHA46" s="756"/>
      <c r="MHB46" s="756"/>
      <c r="MHC46" s="756"/>
      <c r="MHD46" s="756"/>
      <c r="MHE46" s="756"/>
      <c r="MHF46" s="756"/>
      <c r="MHG46" s="756"/>
      <c r="MHH46" s="756"/>
      <c r="MHI46" s="756"/>
      <c r="MHJ46" s="756"/>
      <c r="MHK46" s="756"/>
      <c r="MHL46" s="756"/>
      <c r="MHM46" s="756"/>
      <c r="MHN46" s="756"/>
      <c r="MHO46" s="756"/>
      <c r="MHP46" s="756"/>
      <c r="MHQ46" s="756"/>
      <c r="MHR46" s="756"/>
      <c r="MHS46" s="756"/>
      <c r="MHT46" s="756"/>
      <c r="MHU46" s="756"/>
      <c r="MHV46" s="756"/>
      <c r="MHW46" s="756"/>
      <c r="MHX46" s="756"/>
      <c r="MHY46" s="756"/>
      <c r="MHZ46" s="756"/>
      <c r="MIA46" s="756"/>
      <c r="MIB46" s="756"/>
      <c r="MIC46" s="756"/>
      <c r="MID46" s="756"/>
      <c r="MIE46" s="756"/>
      <c r="MIF46" s="756"/>
      <c r="MIG46" s="756"/>
      <c r="MIH46" s="756"/>
      <c r="MII46" s="756"/>
      <c r="MIJ46" s="756"/>
      <c r="MIK46" s="756"/>
      <c r="MIL46" s="756"/>
      <c r="MIM46" s="756"/>
      <c r="MIN46" s="756"/>
      <c r="MIO46" s="756"/>
      <c r="MIP46" s="756"/>
      <c r="MIQ46" s="756"/>
      <c r="MIR46" s="756"/>
      <c r="MIS46" s="756"/>
      <c r="MIT46" s="756"/>
      <c r="MIU46" s="756"/>
      <c r="MIV46" s="756"/>
      <c r="MIW46" s="756"/>
      <c r="MIX46" s="756"/>
      <c r="MIY46" s="756"/>
      <c r="MIZ46" s="756"/>
      <c r="MJA46" s="756"/>
      <c r="MJB46" s="756"/>
      <c r="MJC46" s="756"/>
      <c r="MJD46" s="756"/>
      <c r="MJE46" s="756"/>
      <c r="MJF46" s="756"/>
      <c r="MJG46" s="756"/>
      <c r="MJH46" s="756"/>
      <c r="MJI46" s="756"/>
      <c r="MJJ46" s="756"/>
      <c r="MJK46" s="756"/>
      <c r="MJL46" s="756"/>
      <c r="MJM46" s="756"/>
      <c r="MJN46" s="756"/>
      <c r="MJO46" s="756"/>
      <c r="MJP46" s="756"/>
      <c r="MJQ46" s="756"/>
      <c r="MJR46" s="756"/>
      <c r="MJS46" s="756"/>
      <c r="MJT46" s="756"/>
      <c r="MJU46" s="756"/>
      <c r="MJV46" s="756"/>
      <c r="MJW46" s="756"/>
      <c r="MJX46" s="756"/>
      <c r="MJY46" s="756"/>
      <c r="MJZ46" s="756"/>
      <c r="MKA46" s="756"/>
      <c r="MKB46" s="756"/>
      <c r="MKC46" s="756"/>
      <c r="MKD46" s="756"/>
      <c r="MKE46" s="756"/>
      <c r="MKF46" s="756"/>
      <c r="MKG46" s="756"/>
      <c r="MKH46" s="756"/>
      <c r="MKI46" s="756"/>
      <c r="MKJ46" s="756"/>
      <c r="MKK46" s="756"/>
      <c r="MKL46" s="756"/>
      <c r="MKM46" s="756"/>
      <c r="MKN46" s="756"/>
      <c r="MKO46" s="756"/>
      <c r="MKP46" s="756"/>
      <c r="MKQ46" s="756"/>
      <c r="MKR46" s="756"/>
      <c r="MKS46" s="756"/>
      <c r="MKT46" s="756"/>
      <c r="MKU46" s="756"/>
      <c r="MKV46" s="756"/>
      <c r="MKW46" s="756"/>
      <c r="MKX46" s="756"/>
      <c r="MKY46" s="756"/>
      <c r="MKZ46" s="756"/>
      <c r="MLA46" s="756"/>
      <c r="MLB46" s="756"/>
      <c r="MLC46" s="756"/>
      <c r="MLD46" s="756"/>
      <c r="MLE46" s="756"/>
      <c r="MLF46" s="756"/>
      <c r="MLG46" s="756"/>
      <c r="MLH46" s="756"/>
      <c r="MLI46" s="756"/>
      <c r="MLJ46" s="756"/>
      <c r="MLK46" s="756"/>
      <c r="MLL46" s="756"/>
      <c r="MLM46" s="756"/>
      <c r="MLN46" s="756"/>
      <c r="MLO46" s="756"/>
      <c r="MLP46" s="756"/>
      <c r="MLQ46" s="756"/>
      <c r="MLR46" s="756"/>
      <c r="MLS46" s="756"/>
      <c r="MLT46" s="756"/>
      <c r="MLU46" s="756"/>
      <c r="MLV46" s="756"/>
      <c r="MLW46" s="756"/>
      <c r="MLX46" s="756"/>
      <c r="MLY46" s="756"/>
      <c r="MLZ46" s="756"/>
      <c r="MMA46" s="756"/>
      <c r="MMB46" s="756"/>
      <c r="MMC46" s="756"/>
      <c r="MMD46" s="756"/>
      <c r="MME46" s="756"/>
      <c r="MMF46" s="756"/>
      <c r="MMG46" s="756"/>
      <c r="MMH46" s="756"/>
      <c r="MMI46" s="756"/>
      <c r="MMJ46" s="756"/>
      <c r="MMK46" s="756"/>
      <c r="MML46" s="756"/>
      <c r="MMM46" s="756"/>
      <c r="MMN46" s="756"/>
      <c r="MMO46" s="756"/>
      <c r="MMP46" s="756"/>
      <c r="MMQ46" s="756"/>
      <c r="MMR46" s="756"/>
      <c r="MMS46" s="756"/>
      <c r="MMT46" s="756"/>
      <c r="MMU46" s="756"/>
      <c r="MMV46" s="756"/>
      <c r="MMW46" s="756"/>
      <c r="MMX46" s="756"/>
      <c r="MMY46" s="756"/>
      <c r="MMZ46" s="756"/>
      <c r="MNA46" s="756"/>
      <c r="MNB46" s="756"/>
      <c r="MNC46" s="756"/>
      <c r="MND46" s="756"/>
      <c r="MNE46" s="756"/>
      <c r="MNF46" s="756"/>
      <c r="MNG46" s="756"/>
      <c r="MNH46" s="756"/>
      <c r="MNI46" s="756"/>
      <c r="MNJ46" s="756"/>
      <c r="MNK46" s="756"/>
      <c r="MNL46" s="756"/>
      <c r="MNM46" s="756"/>
      <c r="MNN46" s="756"/>
      <c r="MNO46" s="756"/>
      <c r="MNP46" s="756"/>
      <c r="MNQ46" s="756"/>
      <c r="MNR46" s="756"/>
      <c r="MNS46" s="756"/>
      <c r="MNT46" s="756"/>
      <c r="MNU46" s="756"/>
      <c r="MNV46" s="756"/>
      <c r="MNW46" s="756"/>
      <c r="MNX46" s="756"/>
      <c r="MNY46" s="756"/>
      <c r="MNZ46" s="756"/>
      <c r="MOA46" s="756"/>
      <c r="MOB46" s="756"/>
      <c r="MOC46" s="756"/>
      <c r="MOD46" s="756"/>
      <c r="MOE46" s="756"/>
      <c r="MOF46" s="756"/>
      <c r="MOG46" s="756"/>
      <c r="MOH46" s="756"/>
      <c r="MOI46" s="756"/>
      <c r="MOJ46" s="756"/>
      <c r="MOK46" s="756"/>
      <c r="MOL46" s="756"/>
      <c r="MOM46" s="756"/>
      <c r="MON46" s="756"/>
      <c r="MOO46" s="756"/>
      <c r="MOP46" s="756"/>
      <c r="MOQ46" s="756"/>
      <c r="MOR46" s="756"/>
      <c r="MOS46" s="756"/>
      <c r="MOT46" s="756"/>
      <c r="MOU46" s="756"/>
      <c r="MOV46" s="756"/>
      <c r="MOW46" s="756"/>
      <c r="MOX46" s="756"/>
      <c r="MOY46" s="756"/>
      <c r="MOZ46" s="756"/>
      <c r="MPA46" s="756"/>
      <c r="MPB46" s="756"/>
      <c r="MPC46" s="756"/>
      <c r="MPD46" s="756"/>
      <c r="MPE46" s="756"/>
      <c r="MPF46" s="756"/>
      <c r="MPG46" s="756"/>
      <c r="MPH46" s="756"/>
      <c r="MPI46" s="756"/>
      <c r="MPJ46" s="756"/>
      <c r="MPK46" s="756"/>
      <c r="MPL46" s="756"/>
      <c r="MPM46" s="756"/>
      <c r="MPN46" s="756"/>
      <c r="MPO46" s="756"/>
      <c r="MPP46" s="756"/>
      <c r="MPQ46" s="756"/>
      <c r="MPR46" s="756"/>
      <c r="MPS46" s="756"/>
      <c r="MPT46" s="756"/>
      <c r="MPU46" s="756"/>
      <c r="MPV46" s="756"/>
      <c r="MPW46" s="756"/>
      <c r="MPX46" s="756"/>
      <c r="MPY46" s="756"/>
      <c r="MPZ46" s="756"/>
      <c r="MQA46" s="756"/>
      <c r="MQB46" s="756"/>
      <c r="MQC46" s="756"/>
      <c r="MQD46" s="756"/>
      <c r="MQE46" s="756"/>
      <c r="MQF46" s="756"/>
      <c r="MQG46" s="756"/>
      <c r="MQH46" s="756"/>
      <c r="MQI46" s="756"/>
      <c r="MQJ46" s="756"/>
      <c r="MQK46" s="756"/>
      <c r="MQL46" s="756"/>
      <c r="MQM46" s="756"/>
      <c r="MQN46" s="756"/>
      <c r="MQO46" s="756"/>
      <c r="MQP46" s="756"/>
      <c r="MQQ46" s="756"/>
      <c r="MQR46" s="756"/>
      <c r="MQS46" s="756"/>
      <c r="MQT46" s="756"/>
      <c r="MQU46" s="756"/>
      <c r="MQV46" s="756"/>
      <c r="MQW46" s="756"/>
      <c r="MQX46" s="756"/>
      <c r="MQY46" s="756"/>
      <c r="MQZ46" s="756"/>
      <c r="MRA46" s="756"/>
      <c r="MRB46" s="756"/>
      <c r="MRC46" s="756"/>
      <c r="MRD46" s="756"/>
      <c r="MRE46" s="756"/>
      <c r="MRF46" s="756"/>
      <c r="MRG46" s="756"/>
      <c r="MRH46" s="756"/>
      <c r="MRI46" s="756"/>
      <c r="MRJ46" s="756"/>
      <c r="MRK46" s="756"/>
      <c r="MRL46" s="756"/>
      <c r="MRM46" s="756"/>
      <c r="MRN46" s="756"/>
      <c r="MRO46" s="756"/>
      <c r="MRP46" s="756"/>
      <c r="MRQ46" s="756"/>
      <c r="MRR46" s="756"/>
      <c r="MRS46" s="756"/>
      <c r="MRT46" s="756"/>
      <c r="MRU46" s="756"/>
      <c r="MRV46" s="756"/>
      <c r="MRW46" s="756"/>
      <c r="MRX46" s="756"/>
      <c r="MRY46" s="756"/>
      <c r="MRZ46" s="756"/>
      <c r="MSA46" s="756"/>
      <c r="MSB46" s="756"/>
      <c r="MSC46" s="756"/>
      <c r="MSD46" s="756"/>
      <c r="MSE46" s="756"/>
      <c r="MSF46" s="756"/>
      <c r="MSG46" s="756"/>
      <c r="MSH46" s="756"/>
      <c r="MSI46" s="756"/>
      <c r="MSJ46" s="756"/>
      <c r="MSK46" s="756"/>
      <c r="MSL46" s="756"/>
      <c r="MSM46" s="756"/>
      <c r="MSN46" s="756"/>
      <c r="MSO46" s="756"/>
      <c r="MSP46" s="756"/>
      <c r="MSQ46" s="756"/>
      <c r="MSR46" s="756"/>
      <c r="MSS46" s="756"/>
      <c r="MST46" s="756"/>
      <c r="MSU46" s="756"/>
      <c r="MSV46" s="756"/>
      <c r="MSW46" s="756"/>
      <c r="MSX46" s="756"/>
      <c r="MSY46" s="756"/>
      <c r="MSZ46" s="756"/>
      <c r="MTA46" s="756"/>
      <c r="MTB46" s="756"/>
      <c r="MTC46" s="756"/>
      <c r="MTD46" s="756"/>
      <c r="MTE46" s="756"/>
      <c r="MTF46" s="756"/>
      <c r="MTG46" s="756"/>
      <c r="MTH46" s="756"/>
      <c r="MTI46" s="756"/>
      <c r="MTJ46" s="756"/>
      <c r="MTK46" s="756"/>
      <c r="MTL46" s="756"/>
      <c r="MTM46" s="756"/>
      <c r="MTN46" s="756"/>
      <c r="MTO46" s="756"/>
      <c r="MTP46" s="756"/>
      <c r="MTQ46" s="756"/>
      <c r="MTR46" s="756"/>
      <c r="MTS46" s="756"/>
      <c r="MTT46" s="756"/>
      <c r="MTU46" s="756"/>
      <c r="MTV46" s="756"/>
      <c r="MTW46" s="756"/>
      <c r="MTX46" s="756"/>
      <c r="MTY46" s="756"/>
      <c r="MTZ46" s="756"/>
      <c r="MUA46" s="756"/>
      <c r="MUB46" s="756"/>
      <c r="MUC46" s="756"/>
      <c r="MUD46" s="756"/>
      <c r="MUE46" s="756"/>
      <c r="MUF46" s="756"/>
      <c r="MUG46" s="756"/>
      <c r="MUH46" s="756"/>
      <c r="MUI46" s="756"/>
      <c r="MUJ46" s="756"/>
      <c r="MUK46" s="756"/>
      <c r="MUL46" s="756"/>
      <c r="MUM46" s="756"/>
      <c r="MUN46" s="756"/>
      <c r="MUO46" s="756"/>
      <c r="MUP46" s="756"/>
      <c r="MUQ46" s="756"/>
      <c r="MUR46" s="756"/>
      <c r="MUS46" s="756"/>
      <c r="MUT46" s="756"/>
      <c r="MUU46" s="756"/>
      <c r="MUV46" s="756"/>
      <c r="MUW46" s="756"/>
      <c r="MUX46" s="756"/>
      <c r="MUY46" s="756"/>
      <c r="MUZ46" s="756"/>
      <c r="MVA46" s="756"/>
      <c r="MVB46" s="756"/>
      <c r="MVC46" s="756"/>
      <c r="MVD46" s="756"/>
      <c r="MVE46" s="756"/>
      <c r="MVF46" s="756"/>
      <c r="MVG46" s="756"/>
      <c r="MVH46" s="756"/>
      <c r="MVI46" s="756"/>
      <c r="MVJ46" s="756"/>
      <c r="MVK46" s="756"/>
      <c r="MVL46" s="756"/>
      <c r="MVM46" s="756"/>
      <c r="MVN46" s="756"/>
      <c r="MVO46" s="756"/>
      <c r="MVP46" s="756"/>
      <c r="MVQ46" s="756"/>
      <c r="MVR46" s="756"/>
      <c r="MVS46" s="756"/>
      <c r="MVT46" s="756"/>
      <c r="MVU46" s="756"/>
      <c r="MVV46" s="756"/>
      <c r="MVW46" s="756"/>
      <c r="MVX46" s="756"/>
      <c r="MVY46" s="756"/>
      <c r="MVZ46" s="756"/>
      <c r="MWA46" s="756"/>
      <c r="MWB46" s="756"/>
      <c r="MWC46" s="756"/>
      <c r="MWD46" s="756"/>
      <c r="MWE46" s="756"/>
      <c r="MWF46" s="756"/>
      <c r="MWG46" s="756"/>
      <c r="MWH46" s="756"/>
      <c r="MWI46" s="756"/>
      <c r="MWJ46" s="756"/>
      <c r="MWK46" s="756"/>
      <c r="MWL46" s="756"/>
      <c r="MWM46" s="756"/>
      <c r="MWN46" s="756"/>
      <c r="MWO46" s="756"/>
      <c r="MWP46" s="756"/>
      <c r="MWQ46" s="756"/>
      <c r="MWR46" s="756"/>
      <c r="MWS46" s="756"/>
      <c r="MWT46" s="756"/>
      <c r="MWU46" s="756"/>
      <c r="MWV46" s="756"/>
      <c r="MWW46" s="756"/>
      <c r="MWX46" s="756"/>
      <c r="MWY46" s="756"/>
      <c r="MWZ46" s="756"/>
      <c r="MXA46" s="756"/>
      <c r="MXB46" s="756"/>
      <c r="MXC46" s="756"/>
      <c r="MXD46" s="756"/>
      <c r="MXE46" s="756"/>
      <c r="MXF46" s="756"/>
      <c r="MXG46" s="756"/>
      <c r="MXH46" s="756"/>
      <c r="MXI46" s="756"/>
      <c r="MXJ46" s="756"/>
      <c r="MXK46" s="756"/>
      <c r="MXL46" s="756"/>
      <c r="MXM46" s="756"/>
      <c r="MXN46" s="756"/>
      <c r="MXO46" s="756"/>
      <c r="MXP46" s="756"/>
      <c r="MXQ46" s="756"/>
      <c r="MXR46" s="756"/>
      <c r="MXS46" s="756"/>
      <c r="MXT46" s="756"/>
      <c r="MXU46" s="756"/>
      <c r="MXV46" s="756"/>
      <c r="MXW46" s="756"/>
      <c r="MXX46" s="756"/>
      <c r="MXY46" s="756"/>
      <c r="MXZ46" s="756"/>
      <c r="MYA46" s="756"/>
      <c r="MYB46" s="756"/>
      <c r="MYC46" s="756"/>
      <c r="MYD46" s="756"/>
      <c r="MYE46" s="756"/>
      <c r="MYF46" s="756"/>
      <c r="MYG46" s="756"/>
      <c r="MYH46" s="756"/>
      <c r="MYI46" s="756"/>
      <c r="MYJ46" s="756"/>
      <c r="MYK46" s="756"/>
      <c r="MYL46" s="756"/>
      <c r="MYM46" s="756"/>
      <c r="MYN46" s="756"/>
      <c r="MYO46" s="756"/>
      <c r="MYP46" s="756"/>
      <c r="MYQ46" s="756"/>
      <c r="MYR46" s="756"/>
      <c r="MYS46" s="756"/>
      <c r="MYT46" s="756"/>
      <c r="MYU46" s="756"/>
      <c r="MYV46" s="756"/>
      <c r="MYW46" s="756"/>
      <c r="MYX46" s="756"/>
      <c r="MYY46" s="756"/>
      <c r="MYZ46" s="756"/>
      <c r="MZA46" s="756"/>
      <c r="MZB46" s="756"/>
      <c r="MZC46" s="756"/>
      <c r="MZD46" s="756"/>
      <c r="MZE46" s="756"/>
      <c r="MZF46" s="756"/>
      <c r="MZG46" s="756"/>
      <c r="MZH46" s="756"/>
      <c r="MZI46" s="756"/>
      <c r="MZJ46" s="756"/>
      <c r="MZK46" s="756"/>
      <c r="MZL46" s="756"/>
      <c r="MZM46" s="756"/>
      <c r="MZN46" s="756"/>
      <c r="MZO46" s="756"/>
      <c r="MZP46" s="756"/>
      <c r="MZQ46" s="756"/>
      <c r="MZR46" s="756"/>
      <c r="MZS46" s="756"/>
      <c r="MZT46" s="756"/>
      <c r="MZU46" s="756"/>
      <c r="MZV46" s="756"/>
      <c r="MZW46" s="756"/>
      <c r="MZX46" s="756"/>
      <c r="MZY46" s="756"/>
      <c r="MZZ46" s="756"/>
      <c r="NAA46" s="756"/>
      <c r="NAB46" s="756"/>
      <c r="NAC46" s="756"/>
      <c r="NAD46" s="756"/>
      <c r="NAE46" s="756"/>
      <c r="NAF46" s="756"/>
      <c r="NAG46" s="756"/>
      <c r="NAH46" s="756"/>
      <c r="NAI46" s="756"/>
      <c r="NAJ46" s="756"/>
      <c r="NAK46" s="756"/>
      <c r="NAL46" s="756"/>
      <c r="NAM46" s="756"/>
      <c r="NAN46" s="756"/>
      <c r="NAO46" s="756"/>
      <c r="NAP46" s="756"/>
      <c r="NAQ46" s="756"/>
      <c r="NAR46" s="756"/>
      <c r="NAS46" s="756"/>
      <c r="NAT46" s="756"/>
      <c r="NAU46" s="756"/>
      <c r="NAV46" s="756"/>
      <c r="NAW46" s="756"/>
      <c r="NAX46" s="756"/>
      <c r="NAY46" s="756"/>
      <c r="NAZ46" s="756"/>
      <c r="NBA46" s="756"/>
      <c r="NBB46" s="756"/>
      <c r="NBC46" s="756"/>
      <c r="NBD46" s="756"/>
      <c r="NBE46" s="756"/>
      <c r="NBF46" s="756"/>
      <c r="NBG46" s="756"/>
      <c r="NBH46" s="756"/>
      <c r="NBI46" s="756"/>
      <c r="NBJ46" s="756"/>
      <c r="NBK46" s="756"/>
      <c r="NBL46" s="756"/>
      <c r="NBM46" s="756"/>
      <c r="NBN46" s="756"/>
      <c r="NBO46" s="756"/>
      <c r="NBP46" s="756"/>
      <c r="NBQ46" s="756"/>
      <c r="NBR46" s="756"/>
      <c r="NBS46" s="756"/>
      <c r="NBT46" s="756"/>
      <c r="NBU46" s="756"/>
      <c r="NBV46" s="756"/>
      <c r="NBW46" s="756"/>
      <c r="NBX46" s="756"/>
      <c r="NBY46" s="756"/>
      <c r="NBZ46" s="756"/>
      <c r="NCA46" s="756"/>
      <c r="NCB46" s="756"/>
      <c r="NCC46" s="756"/>
      <c r="NCD46" s="756"/>
      <c r="NCE46" s="756"/>
      <c r="NCF46" s="756"/>
      <c r="NCG46" s="756"/>
      <c r="NCH46" s="756"/>
      <c r="NCI46" s="756"/>
      <c r="NCJ46" s="756"/>
      <c r="NCK46" s="756"/>
      <c r="NCL46" s="756"/>
      <c r="NCM46" s="756"/>
      <c r="NCN46" s="756"/>
      <c r="NCO46" s="756"/>
      <c r="NCP46" s="756"/>
      <c r="NCQ46" s="756"/>
      <c r="NCR46" s="756"/>
      <c r="NCS46" s="756"/>
      <c r="NCT46" s="756"/>
      <c r="NCU46" s="756"/>
      <c r="NCV46" s="756"/>
      <c r="NCW46" s="756"/>
      <c r="NCX46" s="756"/>
      <c r="NCY46" s="756"/>
      <c r="NCZ46" s="756"/>
      <c r="NDA46" s="756"/>
      <c r="NDB46" s="756"/>
      <c r="NDC46" s="756"/>
      <c r="NDD46" s="756"/>
      <c r="NDE46" s="756"/>
      <c r="NDF46" s="756"/>
      <c r="NDG46" s="756"/>
      <c r="NDH46" s="756"/>
      <c r="NDI46" s="756"/>
      <c r="NDJ46" s="756"/>
      <c r="NDK46" s="756"/>
      <c r="NDL46" s="756"/>
      <c r="NDM46" s="756"/>
      <c r="NDN46" s="756"/>
      <c r="NDO46" s="756"/>
      <c r="NDP46" s="756"/>
      <c r="NDQ46" s="756"/>
      <c r="NDR46" s="756"/>
      <c r="NDS46" s="756"/>
      <c r="NDT46" s="756"/>
      <c r="NDU46" s="756"/>
      <c r="NDV46" s="756"/>
      <c r="NDW46" s="756"/>
      <c r="NDX46" s="756"/>
      <c r="NDY46" s="756"/>
      <c r="NDZ46" s="756"/>
      <c r="NEA46" s="756"/>
      <c r="NEB46" s="756"/>
      <c r="NEC46" s="756"/>
      <c r="NED46" s="756"/>
      <c r="NEE46" s="756"/>
      <c r="NEF46" s="756"/>
      <c r="NEG46" s="756"/>
      <c r="NEH46" s="756"/>
      <c r="NEI46" s="756"/>
      <c r="NEJ46" s="756"/>
      <c r="NEK46" s="756"/>
      <c r="NEL46" s="756"/>
      <c r="NEM46" s="756"/>
      <c r="NEN46" s="756"/>
      <c r="NEO46" s="756"/>
      <c r="NEP46" s="756"/>
      <c r="NEQ46" s="756"/>
      <c r="NER46" s="756"/>
      <c r="NES46" s="756"/>
      <c r="NET46" s="756"/>
      <c r="NEU46" s="756"/>
      <c r="NEV46" s="756"/>
      <c r="NEW46" s="756"/>
      <c r="NEX46" s="756"/>
      <c r="NEY46" s="756"/>
      <c r="NEZ46" s="756"/>
      <c r="NFA46" s="756"/>
      <c r="NFB46" s="756"/>
      <c r="NFC46" s="756"/>
      <c r="NFD46" s="756"/>
      <c r="NFE46" s="756"/>
      <c r="NFF46" s="756"/>
      <c r="NFG46" s="756"/>
      <c r="NFH46" s="756"/>
      <c r="NFI46" s="756"/>
      <c r="NFJ46" s="756"/>
      <c r="NFK46" s="756"/>
      <c r="NFL46" s="756"/>
      <c r="NFM46" s="756"/>
      <c r="NFN46" s="756"/>
      <c r="NFO46" s="756"/>
      <c r="NFP46" s="756"/>
      <c r="NFQ46" s="756"/>
      <c r="NFR46" s="756"/>
      <c r="NFS46" s="756"/>
      <c r="NFT46" s="756"/>
      <c r="NFU46" s="756"/>
      <c r="NFV46" s="756"/>
      <c r="NFW46" s="756"/>
      <c r="NFX46" s="756"/>
      <c r="NFY46" s="756"/>
      <c r="NFZ46" s="756"/>
      <c r="NGA46" s="756"/>
      <c r="NGB46" s="756"/>
      <c r="NGC46" s="756"/>
      <c r="NGD46" s="756"/>
      <c r="NGE46" s="756"/>
      <c r="NGF46" s="756"/>
      <c r="NGG46" s="756"/>
      <c r="NGH46" s="756"/>
      <c r="NGI46" s="756"/>
      <c r="NGJ46" s="756"/>
      <c r="NGK46" s="756"/>
      <c r="NGL46" s="756"/>
      <c r="NGM46" s="756"/>
      <c r="NGN46" s="756"/>
      <c r="NGO46" s="756"/>
      <c r="NGP46" s="756"/>
      <c r="NGQ46" s="756"/>
      <c r="NGR46" s="756"/>
      <c r="NGS46" s="756"/>
      <c r="NGT46" s="756"/>
      <c r="NGU46" s="756"/>
      <c r="NGV46" s="756"/>
      <c r="NGW46" s="756"/>
      <c r="NGX46" s="756"/>
      <c r="NGY46" s="756"/>
      <c r="NGZ46" s="756"/>
      <c r="NHA46" s="756"/>
      <c r="NHB46" s="756"/>
      <c r="NHC46" s="756"/>
      <c r="NHD46" s="756"/>
      <c r="NHE46" s="756"/>
      <c r="NHF46" s="756"/>
      <c r="NHG46" s="756"/>
      <c r="NHH46" s="756"/>
      <c r="NHI46" s="756"/>
      <c r="NHJ46" s="756"/>
      <c r="NHK46" s="756"/>
      <c r="NHL46" s="756"/>
      <c r="NHM46" s="756"/>
      <c r="NHN46" s="756"/>
      <c r="NHO46" s="756"/>
      <c r="NHP46" s="756"/>
      <c r="NHQ46" s="756"/>
      <c r="NHR46" s="756"/>
      <c r="NHS46" s="756"/>
      <c r="NHT46" s="756"/>
      <c r="NHU46" s="756"/>
      <c r="NHV46" s="756"/>
      <c r="NHW46" s="756"/>
      <c r="NHX46" s="756"/>
      <c r="NHY46" s="756"/>
      <c r="NHZ46" s="756"/>
      <c r="NIA46" s="756"/>
      <c r="NIB46" s="756"/>
      <c r="NIC46" s="756"/>
      <c r="NID46" s="756"/>
      <c r="NIE46" s="756"/>
      <c r="NIF46" s="756"/>
      <c r="NIG46" s="756"/>
      <c r="NIH46" s="756"/>
      <c r="NII46" s="756"/>
      <c r="NIJ46" s="756"/>
      <c r="NIK46" s="756"/>
      <c r="NIL46" s="756"/>
      <c r="NIM46" s="756"/>
      <c r="NIN46" s="756"/>
      <c r="NIO46" s="756"/>
      <c r="NIP46" s="756"/>
      <c r="NIQ46" s="756"/>
      <c r="NIR46" s="756"/>
      <c r="NIS46" s="756"/>
      <c r="NIT46" s="756"/>
      <c r="NIU46" s="756"/>
      <c r="NIV46" s="756"/>
      <c r="NIW46" s="756"/>
      <c r="NIX46" s="756"/>
      <c r="NIY46" s="756"/>
      <c r="NIZ46" s="756"/>
      <c r="NJA46" s="756"/>
      <c r="NJB46" s="756"/>
      <c r="NJC46" s="756"/>
      <c r="NJD46" s="756"/>
      <c r="NJE46" s="756"/>
      <c r="NJF46" s="756"/>
      <c r="NJG46" s="756"/>
      <c r="NJH46" s="756"/>
      <c r="NJI46" s="756"/>
      <c r="NJJ46" s="756"/>
      <c r="NJK46" s="756"/>
      <c r="NJL46" s="756"/>
      <c r="NJM46" s="756"/>
      <c r="NJN46" s="756"/>
      <c r="NJO46" s="756"/>
      <c r="NJP46" s="756"/>
      <c r="NJQ46" s="756"/>
      <c r="NJR46" s="756"/>
      <c r="NJS46" s="756"/>
      <c r="NJT46" s="756"/>
      <c r="NJU46" s="756"/>
      <c r="NJV46" s="756"/>
      <c r="NJW46" s="756"/>
      <c r="NJX46" s="756"/>
      <c r="NJY46" s="756"/>
      <c r="NJZ46" s="756"/>
      <c r="NKA46" s="756"/>
      <c r="NKB46" s="756"/>
      <c r="NKC46" s="756"/>
      <c r="NKD46" s="756"/>
      <c r="NKE46" s="756"/>
      <c r="NKF46" s="756"/>
      <c r="NKG46" s="756"/>
      <c r="NKH46" s="756"/>
      <c r="NKI46" s="756"/>
      <c r="NKJ46" s="756"/>
      <c r="NKK46" s="756"/>
      <c r="NKL46" s="756"/>
      <c r="NKM46" s="756"/>
      <c r="NKN46" s="756"/>
      <c r="NKO46" s="756"/>
      <c r="NKP46" s="756"/>
      <c r="NKQ46" s="756"/>
      <c r="NKR46" s="756"/>
      <c r="NKS46" s="756"/>
      <c r="NKT46" s="756"/>
      <c r="NKU46" s="756"/>
      <c r="NKV46" s="756"/>
      <c r="NKW46" s="756"/>
      <c r="NKX46" s="756"/>
      <c r="NKY46" s="756"/>
      <c r="NKZ46" s="756"/>
      <c r="NLA46" s="756"/>
      <c r="NLB46" s="756"/>
      <c r="NLC46" s="756"/>
      <c r="NLD46" s="756"/>
      <c r="NLE46" s="756"/>
      <c r="NLF46" s="756"/>
      <c r="NLG46" s="756"/>
      <c r="NLH46" s="756"/>
      <c r="NLI46" s="756"/>
      <c r="NLJ46" s="756"/>
      <c r="NLK46" s="756"/>
      <c r="NLL46" s="756"/>
      <c r="NLM46" s="756"/>
      <c r="NLN46" s="756"/>
      <c r="NLO46" s="756"/>
      <c r="NLP46" s="756"/>
      <c r="NLQ46" s="756"/>
      <c r="NLR46" s="756"/>
      <c r="NLS46" s="756"/>
      <c r="NLT46" s="756"/>
      <c r="NLU46" s="756"/>
      <c r="NLV46" s="756"/>
      <c r="NLW46" s="756"/>
      <c r="NLX46" s="756"/>
      <c r="NLY46" s="756"/>
      <c r="NLZ46" s="756"/>
      <c r="NMA46" s="756"/>
      <c r="NMB46" s="756"/>
      <c r="NMC46" s="756"/>
      <c r="NMD46" s="756"/>
      <c r="NME46" s="756"/>
      <c r="NMF46" s="756"/>
      <c r="NMG46" s="756"/>
      <c r="NMH46" s="756"/>
      <c r="NMI46" s="756"/>
      <c r="NMJ46" s="756"/>
      <c r="NMK46" s="756"/>
      <c r="NML46" s="756"/>
      <c r="NMM46" s="756"/>
      <c r="NMN46" s="756"/>
      <c r="NMO46" s="756"/>
      <c r="NMP46" s="756"/>
      <c r="NMQ46" s="756"/>
      <c r="NMR46" s="756"/>
      <c r="NMS46" s="756"/>
      <c r="NMT46" s="756"/>
      <c r="NMU46" s="756"/>
      <c r="NMV46" s="756"/>
      <c r="NMW46" s="756"/>
      <c r="NMX46" s="756"/>
      <c r="NMY46" s="756"/>
      <c r="NMZ46" s="756"/>
      <c r="NNA46" s="756"/>
      <c r="NNB46" s="756"/>
      <c r="NNC46" s="756"/>
      <c r="NND46" s="756"/>
      <c r="NNE46" s="756"/>
      <c r="NNF46" s="756"/>
      <c r="NNG46" s="756"/>
      <c r="NNH46" s="756"/>
      <c r="NNI46" s="756"/>
      <c r="NNJ46" s="756"/>
      <c r="NNK46" s="756"/>
      <c r="NNL46" s="756"/>
      <c r="NNM46" s="756"/>
      <c r="NNN46" s="756"/>
      <c r="NNO46" s="756"/>
      <c r="NNP46" s="756"/>
      <c r="NNQ46" s="756"/>
      <c r="NNR46" s="756"/>
      <c r="NNS46" s="756"/>
      <c r="NNT46" s="756"/>
      <c r="NNU46" s="756"/>
      <c r="NNV46" s="756"/>
      <c r="NNW46" s="756"/>
      <c r="NNX46" s="756"/>
      <c r="NNY46" s="756"/>
      <c r="NNZ46" s="756"/>
      <c r="NOA46" s="756"/>
      <c r="NOB46" s="756"/>
      <c r="NOC46" s="756"/>
      <c r="NOD46" s="756"/>
      <c r="NOE46" s="756"/>
      <c r="NOF46" s="756"/>
      <c r="NOG46" s="756"/>
      <c r="NOH46" s="756"/>
      <c r="NOI46" s="756"/>
      <c r="NOJ46" s="756"/>
      <c r="NOK46" s="756"/>
      <c r="NOL46" s="756"/>
      <c r="NOM46" s="756"/>
      <c r="NON46" s="756"/>
      <c r="NOO46" s="756"/>
      <c r="NOP46" s="756"/>
      <c r="NOQ46" s="756"/>
      <c r="NOR46" s="756"/>
      <c r="NOS46" s="756"/>
      <c r="NOT46" s="756"/>
      <c r="NOU46" s="756"/>
      <c r="NOV46" s="756"/>
      <c r="NOW46" s="756"/>
      <c r="NOX46" s="756"/>
      <c r="NOY46" s="756"/>
      <c r="NOZ46" s="756"/>
      <c r="NPA46" s="756"/>
      <c r="NPB46" s="756"/>
      <c r="NPC46" s="756"/>
      <c r="NPD46" s="756"/>
      <c r="NPE46" s="756"/>
      <c r="NPF46" s="756"/>
      <c r="NPG46" s="756"/>
      <c r="NPH46" s="756"/>
      <c r="NPI46" s="756"/>
      <c r="NPJ46" s="756"/>
      <c r="NPK46" s="756"/>
      <c r="NPL46" s="756"/>
      <c r="NPM46" s="756"/>
      <c r="NPN46" s="756"/>
      <c r="NPO46" s="756"/>
      <c r="NPP46" s="756"/>
      <c r="NPQ46" s="756"/>
      <c r="NPR46" s="756"/>
      <c r="NPS46" s="756"/>
      <c r="NPT46" s="756"/>
      <c r="NPU46" s="756"/>
      <c r="NPV46" s="756"/>
      <c r="NPW46" s="756"/>
      <c r="NPX46" s="756"/>
      <c r="NPY46" s="756"/>
      <c r="NPZ46" s="756"/>
      <c r="NQA46" s="756"/>
      <c r="NQB46" s="756"/>
      <c r="NQC46" s="756"/>
      <c r="NQD46" s="756"/>
      <c r="NQE46" s="756"/>
      <c r="NQF46" s="756"/>
      <c r="NQG46" s="756"/>
      <c r="NQH46" s="756"/>
      <c r="NQI46" s="756"/>
      <c r="NQJ46" s="756"/>
      <c r="NQK46" s="756"/>
      <c r="NQL46" s="756"/>
      <c r="NQM46" s="756"/>
      <c r="NQN46" s="756"/>
      <c r="NQO46" s="756"/>
      <c r="NQP46" s="756"/>
      <c r="NQQ46" s="756"/>
      <c r="NQR46" s="756"/>
      <c r="NQS46" s="756"/>
      <c r="NQT46" s="756"/>
      <c r="NQU46" s="756"/>
      <c r="NQV46" s="756"/>
      <c r="NQW46" s="756"/>
      <c r="NQX46" s="756"/>
      <c r="NQY46" s="756"/>
      <c r="NQZ46" s="756"/>
      <c r="NRA46" s="756"/>
      <c r="NRB46" s="756"/>
      <c r="NRC46" s="756"/>
      <c r="NRD46" s="756"/>
      <c r="NRE46" s="756"/>
      <c r="NRF46" s="756"/>
      <c r="NRG46" s="756"/>
      <c r="NRH46" s="756"/>
      <c r="NRI46" s="756"/>
      <c r="NRJ46" s="756"/>
      <c r="NRK46" s="756"/>
      <c r="NRL46" s="756"/>
      <c r="NRM46" s="756"/>
      <c r="NRN46" s="756"/>
      <c r="NRO46" s="756"/>
      <c r="NRP46" s="756"/>
      <c r="NRQ46" s="756"/>
      <c r="NRR46" s="756"/>
      <c r="NRS46" s="756"/>
      <c r="NRT46" s="756"/>
      <c r="NRU46" s="756"/>
      <c r="NRV46" s="756"/>
      <c r="NRW46" s="756"/>
      <c r="NRX46" s="756"/>
      <c r="NRY46" s="756"/>
      <c r="NRZ46" s="756"/>
      <c r="NSA46" s="756"/>
      <c r="NSB46" s="756"/>
      <c r="NSC46" s="756"/>
      <c r="NSD46" s="756"/>
      <c r="NSE46" s="756"/>
      <c r="NSF46" s="756"/>
      <c r="NSG46" s="756"/>
      <c r="NSH46" s="756"/>
      <c r="NSI46" s="756"/>
      <c r="NSJ46" s="756"/>
      <c r="NSK46" s="756"/>
      <c r="NSL46" s="756"/>
      <c r="NSM46" s="756"/>
      <c r="NSN46" s="756"/>
      <c r="NSO46" s="756"/>
      <c r="NSP46" s="756"/>
      <c r="NSQ46" s="756"/>
      <c r="NSR46" s="756"/>
      <c r="NSS46" s="756"/>
      <c r="NST46" s="756"/>
      <c r="NSU46" s="756"/>
      <c r="NSV46" s="756"/>
      <c r="NSW46" s="756"/>
      <c r="NSX46" s="756"/>
      <c r="NSY46" s="756"/>
      <c r="NSZ46" s="756"/>
      <c r="NTA46" s="756"/>
      <c r="NTB46" s="756"/>
      <c r="NTC46" s="756"/>
      <c r="NTD46" s="756"/>
      <c r="NTE46" s="756"/>
      <c r="NTF46" s="756"/>
      <c r="NTG46" s="756"/>
      <c r="NTH46" s="756"/>
      <c r="NTI46" s="756"/>
      <c r="NTJ46" s="756"/>
      <c r="NTK46" s="756"/>
      <c r="NTL46" s="756"/>
      <c r="NTM46" s="756"/>
      <c r="NTN46" s="756"/>
      <c r="NTO46" s="756"/>
      <c r="NTP46" s="756"/>
      <c r="NTQ46" s="756"/>
      <c r="NTR46" s="756"/>
      <c r="NTS46" s="756"/>
      <c r="NTT46" s="756"/>
      <c r="NTU46" s="756"/>
      <c r="NTV46" s="756"/>
      <c r="NTW46" s="756"/>
      <c r="NTX46" s="756"/>
      <c r="NTY46" s="756"/>
      <c r="NTZ46" s="756"/>
      <c r="NUA46" s="756"/>
      <c r="NUB46" s="756"/>
      <c r="NUC46" s="756"/>
      <c r="NUD46" s="756"/>
      <c r="NUE46" s="756"/>
      <c r="NUF46" s="756"/>
      <c r="NUG46" s="756"/>
      <c r="NUH46" s="756"/>
      <c r="NUI46" s="756"/>
      <c r="NUJ46" s="756"/>
      <c r="NUK46" s="756"/>
      <c r="NUL46" s="756"/>
      <c r="NUM46" s="756"/>
      <c r="NUN46" s="756"/>
      <c r="NUO46" s="756"/>
      <c r="NUP46" s="756"/>
      <c r="NUQ46" s="756"/>
      <c r="NUR46" s="756"/>
      <c r="NUS46" s="756"/>
      <c r="NUT46" s="756"/>
      <c r="NUU46" s="756"/>
      <c r="NUV46" s="756"/>
      <c r="NUW46" s="756"/>
      <c r="NUX46" s="756"/>
      <c r="NUY46" s="756"/>
      <c r="NUZ46" s="756"/>
      <c r="NVA46" s="756"/>
      <c r="NVB46" s="756"/>
      <c r="NVC46" s="756"/>
      <c r="NVD46" s="756"/>
      <c r="NVE46" s="756"/>
      <c r="NVF46" s="756"/>
      <c r="NVG46" s="756"/>
      <c r="NVH46" s="756"/>
      <c r="NVI46" s="756"/>
      <c r="NVJ46" s="756"/>
      <c r="NVK46" s="756"/>
      <c r="NVL46" s="756"/>
      <c r="NVM46" s="756"/>
      <c r="NVN46" s="756"/>
      <c r="NVO46" s="756"/>
      <c r="NVP46" s="756"/>
      <c r="NVQ46" s="756"/>
      <c r="NVR46" s="756"/>
      <c r="NVS46" s="756"/>
      <c r="NVT46" s="756"/>
      <c r="NVU46" s="756"/>
      <c r="NVV46" s="756"/>
      <c r="NVW46" s="756"/>
      <c r="NVX46" s="756"/>
      <c r="NVY46" s="756"/>
      <c r="NVZ46" s="756"/>
      <c r="NWA46" s="756"/>
      <c r="NWB46" s="756"/>
      <c r="NWC46" s="756"/>
      <c r="NWD46" s="756"/>
      <c r="NWE46" s="756"/>
      <c r="NWF46" s="756"/>
      <c r="NWG46" s="756"/>
      <c r="NWH46" s="756"/>
      <c r="NWI46" s="756"/>
      <c r="NWJ46" s="756"/>
      <c r="NWK46" s="756"/>
      <c r="NWL46" s="756"/>
      <c r="NWM46" s="756"/>
      <c r="NWN46" s="756"/>
      <c r="NWO46" s="756"/>
      <c r="NWP46" s="756"/>
      <c r="NWQ46" s="756"/>
      <c r="NWR46" s="756"/>
      <c r="NWS46" s="756"/>
      <c r="NWT46" s="756"/>
      <c r="NWU46" s="756"/>
      <c r="NWV46" s="756"/>
      <c r="NWW46" s="756"/>
      <c r="NWX46" s="756"/>
      <c r="NWY46" s="756"/>
      <c r="NWZ46" s="756"/>
      <c r="NXA46" s="756"/>
      <c r="NXB46" s="756"/>
      <c r="NXC46" s="756"/>
      <c r="NXD46" s="756"/>
      <c r="NXE46" s="756"/>
      <c r="NXF46" s="756"/>
      <c r="NXG46" s="756"/>
      <c r="NXH46" s="756"/>
      <c r="NXI46" s="756"/>
      <c r="NXJ46" s="756"/>
      <c r="NXK46" s="756"/>
      <c r="NXL46" s="756"/>
      <c r="NXM46" s="756"/>
      <c r="NXN46" s="756"/>
      <c r="NXO46" s="756"/>
      <c r="NXP46" s="756"/>
      <c r="NXQ46" s="756"/>
      <c r="NXR46" s="756"/>
      <c r="NXS46" s="756"/>
      <c r="NXT46" s="756"/>
      <c r="NXU46" s="756"/>
      <c r="NXV46" s="756"/>
      <c r="NXW46" s="756"/>
      <c r="NXX46" s="756"/>
      <c r="NXY46" s="756"/>
      <c r="NXZ46" s="756"/>
      <c r="NYA46" s="756"/>
      <c r="NYB46" s="756"/>
      <c r="NYC46" s="756"/>
      <c r="NYD46" s="756"/>
      <c r="NYE46" s="756"/>
      <c r="NYF46" s="756"/>
      <c r="NYG46" s="756"/>
      <c r="NYH46" s="756"/>
      <c r="NYI46" s="756"/>
      <c r="NYJ46" s="756"/>
      <c r="NYK46" s="756"/>
      <c r="NYL46" s="756"/>
      <c r="NYM46" s="756"/>
      <c r="NYN46" s="756"/>
      <c r="NYO46" s="756"/>
      <c r="NYP46" s="756"/>
      <c r="NYQ46" s="756"/>
      <c r="NYR46" s="756"/>
      <c r="NYS46" s="756"/>
      <c r="NYT46" s="756"/>
      <c r="NYU46" s="756"/>
      <c r="NYV46" s="756"/>
      <c r="NYW46" s="756"/>
      <c r="NYX46" s="756"/>
      <c r="NYY46" s="756"/>
      <c r="NYZ46" s="756"/>
      <c r="NZA46" s="756"/>
      <c r="NZB46" s="756"/>
      <c r="NZC46" s="756"/>
      <c r="NZD46" s="756"/>
      <c r="NZE46" s="756"/>
      <c r="NZF46" s="756"/>
      <c r="NZG46" s="756"/>
      <c r="NZH46" s="756"/>
      <c r="NZI46" s="756"/>
      <c r="NZJ46" s="756"/>
      <c r="NZK46" s="756"/>
      <c r="NZL46" s="756"/>
      <c r="NZM46" s="756"/>
      <c r="NZN46" s="756"/>
      <c r="NZO46" s="756"/>
      <c r="NZP46" s="756"/>
      <c r="NZQ46" s="756"/>
      <c r="NZR46" s="756"/>
      <c r="NZS46" s="756"/>
      <c r="NZT46" s="756"/>
      <c r="NZU46" s="756"/>
      <c r="NZV46" s="756"/>
      <c r="NZW46" s="756"/>
      <c r="NZX46" s="756"/>
      <c r="NZY46" s="756"/>
      <c r="NZZ46" s="756"/>
      <c r="OAA46" s="756"/>
      <c r="OAB46" s="756"/>
      <c r="OAC46" s="756"/>
      <c r="OAD46" s="756"/>
      <c r="OAE46" s="756"/>
      <c r="OAF46" s="756"/>
      <c r="OAG46" s="756"/>
      <c r="OAH46" s="756"/>
      <c r="OAI46" s="756"/>
      <c r="OAJ46" s="756"/>
      <c r="OAK46" s="756"/>
      <c r="OAL46" s="756"/>
      <c r="OAM46" s="756"/>
      <c r="OAN46" s="756"/>
      <c r="OAO46" s="756"/>
      <c r="OAP46" s="756"/>
      <c r="OAQ46" s="756"/>
      <c r="OAR46" s="756"/>
      <c r="OAS46" s="756"/>
      <c r="OAT46" s="756"/>
      <c r="OAU46" s="756"/>
      <c r="OAV46" s="756"/>
      <c r="OAW46" s="756"/>
      <c r="OAX46" s="756"/>
      <c r="OAY46" s="756"/>
      <c r="OAZ46" s="756"/>
      <c r="OBA46" s="756"/>
      <c r="OBB46" s="756"/>
      <c r="OBC46" s="756"/>
      <c r="OBD46" s="756"/>
      <c r="OBE46" s="756"/>
      <c r="OBF46" s="756"/>
      <c r="OBG46" s="756"/>
      <c r="OBH46" s="756"/>
      <c r="OBI46" s="756"/>
      <c r="OBJ46" s="756"/>
      <c r="OBK46" s="756"/>
      <c r="OBL46" s="756"/>
      <c r="OBM46" s="756"/>
      <c r="OBN46" s="756"/>
      <c r="OBO46" s="756"/>
      <c r="OBP46" s="756"/>
      <c r="OBQ46" s="756"/>
      <c r="OBR46" s="756"/>
      <c r="OBS46" s="756"/>
      <c r="OBT46" s="756"/>
      <c r="OBU46" s="756"/>
      <c r="OBV46" s="756"/>
      <c r="OBW46" s="756"/>
      <c r="OBX46" s="756"/>
      <c r="OBY46" s="756"/>
      <c r="OBZ46" s="756"/>
      <c r="OCA46" s="756"/>
      <c r="OCB46" s="756"/>
      <c r="OCC46" s="756"/>
      <c r="OCD46" s="756"/>
      <c r="OCE46" s="756"/>
      <c r="OCF46" s="756"/>
      <c r="OCG46" s="756"/>
      <c r="OCH46" s="756"/>
      <c r="OCI46" s="756"/>
      <c r="OCJ46" s="756"/>
      <c r="OCK46" s="756"/>
      <c r="OCL46" s="756"/>
      <c r="OCM46" s="756"/>
      <c r="OCN46" s="756"/>
      <c r="OCO46" s="756"/>
      <c r="OCP46" s="756"/>
      <c r="OCQ46" s="756"/>
      <c r="OCR46" s="756"/>
      <c r="OCS46" s="756"/>
      <c r="OCT46" s="756"/>
      <c r="OCU46" s="756"/>
      <c r="OCV46" s="756"/>
      <c r="OCW46" s="756"/>
      <c r="OCX46" s="756"/>
      <c r="OCY46" s="756"/>
      <c r="OCZ46" s="756"/>
      <c r="ODA46" s="756"/>
      <c r="ODB46" s="756"/>
      <c r="ODC46" s="756"/>
      <c r="ODD46" s="756"/>
      <c r="ODE46" s="756"/>
      <c r="ODF46" s="756"/>
      <c r="ODG46" s="756"/>
      <c r="ODH46" s="756"/>
      <c r="ODI46" s="756"/>
      <c r="ODJ46" s="756"/>
      <c r="ODK46" s="756"/>
      <c r="ODL46" s="756"/>
      <c r="ODM46" s="756"/>
      <c r="ODN46" s="756"/>
      <c r="ODO46" s="756"/>
      <c r="ODP46" s="756"/>
      <c r="ODQ46" s="756"/>
      <c r="ODR46" s="756"/>
      <c r="ODS46" s="756"/>
      <c r="ODT46" s="756"/>
      <c r="ODU46" s="756"/>
      <c r="ODV46" s="756"/>
      <c r="ODW46" s="756"/>
      <c r="ODX46" s="756"/>
      <c r="ODY46" s="756"/>
      <c r="ODZ46" s="756"/>
      <c r="OEA46" s="756"/>
      <c r="OEB46" s="756"/>
      <c r="OEC46" s="756"/>
      <c r="OED46" s="756"/>
      <c r="OEE46" s="756"/>
      <c r="OEF46" s="756"/>
      <c r="OEG46" s="756"/>
      <c r="OEH46" s="756"/>
      <c r="OEI46" s="756"/>
      <c r="OEJ46" s="756"/>
      <c r="OEK46" s="756"/>
      <c r="OEL46" s="756"/>
      <c r="OEM46" s="756"/>
      <c r="OEN46" s="756"/>
      <c r="OEO46" s="756"/>
      <c r="OEP46" s="756"/>
      <c r="OEQ46" s="756"/>
      <c r="OER46" s="756"/>
      <c r="OES46" s="756"/>
      <c r="OET46" s="756"/>
      <c r="OEU46" s="756"/>
      <c r="OEV46" s="756"/>
      <c r="OEW46" s="756"/>
      <c r="OEX46" s="756"/>
      <c r="OEY46" s="756"/>
      <c r="OEZ46" s="756"/>
      <c r="OFA46" s="756"/>
      <c r="OFB46" s="756"/>
      <c r="OFC46" s="756"/>
      <c r="OFD46" s="756"/>
      <c r="OFE46" s="756"/>
      <c r="OFF46" s="756"/>
      <c r="OFG46" s="756"/>
      <c r="OFH46" s="756"/>
      <c r="OFI46" s="756"/>
      <c r="OFJ46" s="756"/>
      <c r="OFK46" s="756"/>
      <c r="OFL46" s="756"/>
      <c r="OFM46" s="756"/>
      <c r="OFN46" s="756"/>
      <c r="OFO46" s="756"/>
      <c r="OFP46" s="756"/>
      <c r="OFQ46" s="756"/>
      <c r="OFR46" s="756"/>
      <c r="OFS46" s="756"/>
      <c r="OFT46" s="756"/>
      <c r="OFU46" s="756"/>
      <c r="OFV46" s="756"/>
      <c r="OFW46" s="756"/>
      <c r="OFX46" s="756"/>
      <c r="OFY46" s="756"/>
      <c r="OFZ46" s="756"/>
      <c r="OGA46" s="756"/>
      <c r="OGB46" s="756"/>
      <c r="OGC46" s="756"/>
      <c r="OGD46" s="756"/>
      <c r="OGE46" s="756"/>
      <c r="OGF46" s="756"/>
      <c r="OGG46" s="756"/>
      <c r="OGH46" s="756"/>
      <c r="OGI46" s="756"/>
      <c r="OGJ46" s="756"/>
      <c r="OGK46" s="756"/>
      <c r="OGL46" s="756"/>
      <c r="OGM46" s="756"/>
      <c r="OGN46" s="756"/>
      <c r="OGO46" s="756"/>
      <c r="OGP46" s="756"/>
      <c r="OGQ46" s="756"/>
      <c r="OGR46" s="756"/>
      <c r="OGS46" s="756"/>
      <c r="OGT46" s="756"/>
      <c r="OGU46" s="756"/>
      <c r="OGV46" s="756"/>
      <c r="OGW46" s="756"/>
      <c r="OGX46" s="756"/>
      <c r="OGY46" s="756"/>
      <c r="OGZ46" s="756"/>
      <c r="OHA46" s="756"/>
      <c r="OHB46" s="756"/>
      <c r="OHC46" s="756"/>
      <c r="OHD46" s="756"/>
      <c r="OHE46" s="756"/>
      <c r="OHF46" s="756"/>
      <c r="OHG46" s="756"/>
      <c r="OHH46" s="756"/>
      <c r="OHI46" s="756"/>
      <c r="OHJ46" s="756"/>
      <c r="OHK46" s="756"/>
      <c r="OHL46" s="756"/>
      <c r="OHM46" s="756"/>
      <c r="OHN46" s="756"/>
      <c r="OHO46" s="756"/>
      <c r="OHP46" s="756"/>
      <c r="OHQ46" s="756"/>
      <c r="OHR46" s="756"/>
      <c r="OHS46" s="756"/>
      <c r="OHT46" s="756"/>
      <c r="OHU46" s="756"/>
      <c r="OHV46" s="756"/>
      <c r="OHW46" s="756"/>
      <c r="OHX46" s="756"/>
      <c r="OHY46" s="756"/>
      <c r="OHZ46" s="756"/>
      <c r="OIA46" s="756"/>
      <c r="OIB46" s="756"/>
      <c r="OIC46" s="756"/>
      <c r="OID46" s="756"/>
      <c r="OIE46" s="756"/>
      <c r="OIF46" s="756"/>
      <c r="OIG46" s="756"/>
      <c r="OIH46" s="756"/>
      <c r="OII46" s="756"/>
      <c r="OIJ46" s="756"/>
      <c r="OIK46" s="756"/>
      <c r="OIL46" s="756"/>
      <c r="OIM46" s="756"/>
      <c r="OIN46" s="756"/>
      <c r="OIO46" s="756"/>
      <c r="OIP46" s="756"/>
      <c r="OIQ46" s="756"/>
      <c r="OIR46" s="756"/>
      <c r="OIS46" s="756"/>
      <c r="OIT46" s="756"/>
      <c r="OIU46" s="756"/>
      <c r="OIV46" s="756"/>
      <c r="OIW46" s="756"/>
      <c r="OIX46" s="756"/>
      <c r="OIY46" s="756"/>
      <c r="OIZ46" s="756"/>
      <c r="OJA46" s="756"/>
      <c r="OJB46" s="756"/>
      <c r="OJC46" s="756"/>
      <c r="OJD46" s="756"/>
      <c r="OJE46" s="756"/>
      <c r="OJF46" s="756"/>
      <c r="OJG46" s="756"/>
      <c r="OJH46" s="756"/>
      <c r="OJI46" s="756"/>
      <c r="OJJ46" s="756"/>
      <c r="OJK46" s="756"/>
      <c r="OJL46" s="756"/>
      <c r="OJM46" s="756"/>
      <c r="OJN46" s="756"/>
      <c r="OJO46" s="756"/>
      <c r="OJP46" s="756"/>
      <c r="OJQ46" s="756"/>
      <c r="OJR46" s="756"/>
      <c r="OJS46" s="756"/>
      <c r="OJT46" s="756"/>
      <c r="OJU46" s="756"/>
      <c r="OJV46" s="756"/>
      <c r="OJW46" s="756"/>
      <c r="OJX46" s="756"/>
      <c r="OJY46" s="756"/>
      <c r="OJZ46" s="756"/>
      <c r="OKA46" s="756"/>
      <c r="OKB46" s="756"/>
      <c r="OKC46" s="756"/>
      <c r="OKD46" s="756"/>
      <c r="OKE46" s="756"/>
      <c r="OKF46" s="756"/>
      <c r="OKG46" s="756"/>
      <c r="OKH46" s="756"/>
      <c r="OKI46" s="756"/>
      <c r="OKJ46" s="756"/>
      <c r="OKK46" s="756"/>
      <c r="OKL46" s="756"/>
      <c r="OKM46" s="756"/>
      <c r="OKN46" s="756"/>
      <c r="OKO46" s="756"/>
      <c r="OKP46" s="756"/>
      <c r="OKQ46" s="756"/>
      <c r="OKR46" s="756"/>
      <c r="OKS46" s="756"/>
      <c r="OKT46" s="756"/>
      <c r="OKU46" s="756"/>
      <c r="OKV46" s="756"/>
      <c r="OKW46" s="756"/>
      <c r="OKX46" s="756"/>
      <c r="OKY46" s="756"/>
      <c r="OKZ46" s="756"/>
      <c r="OLA46" s="756"/>
      <c r="OLB46" s="756"/>
      <c r="OLC46" s="756"/>
      <c r="OLD46" s="756"/>
      <c r="OLE46" s="756"/>
      <c r="OLF46" s="756"/>
      <c r="OLG46" s="756"/>
      <c r="OLH46" s="756"/>
      <c r="OLI46" s="756"/>
      <c r="OLJ46" s="756"/>
      <c r="OLK46" s="756"/>
      <c r="OLL46" s="756"/>
      <c r="OLM46" s="756"/>
      <c r="OLN46" s="756"/>
      <c r="OLO46" s="756"/>
      <c r="OLP46" s="756"/>
      <c r="OLQ46" s="756"/>
      <c r="OLR46" s="756"/>
      <c r="OLS46" s="756"/>
      <c r="OLT46" s="756"/>
      <c r="OLU46" s="756"/>
      <c r="OLV46" s="756"/>
      <c r="OLW46" s="756"/>
      <c r="OLX46" s="756"/>
      <c r="OLY46" s="756"/>
      <c r="OLZ46" s="756"/>
      <c r="OMA46" s="756"/>
      <c r="OMB46" s="756"/>
      <c r="OMC46" s="756"/>
      <c r="OMD46" s="756"/>
      <c r="OME46" s="756"/>
      <c r="OMF46" s="756"/>
      <c r="OMG46" s="756"/>
      <c r="OMH46" s="756"/>
      <c r="OMI46" s="756"/>
      <c r="OMJ46" s="756"/>
      <c r="OMK46" s="756"/>
      <c r="OML46" s="756"/>
      <c r="OMM46" s="756"/>
      <c r="OMN46" s="756"/>
      <c r="OMO46" s="756"/>
      <c r="OMP46" s="756"/>
      <c r="OMQ46" s="756"/>
      <c r="OMR46" s="756"/>
      <c r="OMS46" s="756"/>
      <c r="OMT46" s="756"/>
      <c r="OMU46" s="756"/>
      <c r="OMV46" s="756"/>
      <c r="OMW46" s="756"/>
      <c r="OMX46" s="756"/>
      <c r="OMY46" s="756"/>
      <c r="OMZ46" s="756"/>
      <c r="ONA46" s="756"/>
      <c r="ONB46" s="756"/>
      <c r="ONC46" s="756"/>
      <c r="OND46" s="756"/>
      <c r="ONE46" s="756"/>
      <c r="ONF46" s="756"/>
      <c r="ONG46" s="756"/>
      <c r="ONH46" s="756"/>
      <c r="ONI46" s="756"/>
      <c r="ONJ46" s="756"/>
      <c r="ONK46" s="756"/>
      <c r="ONL46" s="756"/>
      <c r="ONM46" s="756"/>
      <c r="ONN46" s="756"/>
      <c r="ONO46" s="756"/>
      <c r="ONP46" s="756"/>
      <c r="ONQ46" s="756"/>
      <c r="ONR46" s="756"/>
      <c r="ONS46" s="756"/>
      <c r="ONT46" s="756"/>
      <c r="ONU46" s="756"/>
      <c r="ONV46" s="756"/>
      <c r="ONW46" s="756"/>
      <c r="ONX46" s="756"/>
      <c r="ONY46" s="756"/>
      <c r="ONZ46" s="756"/>
      <c r="OOA46" s="756"/>
      <c r="OOB46" s="756"/>
      <c r="OOC46" s="756"/>
      <c r="OOD46" s="756"/>
      <c r="OOE46" s="756"/>
      <c r="OOF46" s="756"/>
      <c r="OOG46" s="756"/>
      <c r="OOH46" s="756"/>
      <c r="OOI46" s="756"/>
      <c r="OOJ46" s="756"/>
      <c r="OOK46" s="756"/>
      <c r="OOL46" s="756"/>
      <c r="OOM46" s="756"/>
      <c r="OON46" s="756"/>
      <c r="OOO46" s="756"/>
      <c r="OOP46" s="756"/>
      <c r="OOQ46" s="756"/>
      <c r="OOR46" s="756"/>
      <c r="OOS46" s="756"/>
      <c r="OOT46" s="756"/>
      <c r="OOU46" s="756"/>
      <c r="OOV46" s="756"/>
      <c r="OOW46" s="756"/>
      <c r="OOX46" s="756"/>
      <c r="OOY46" s="756"/>
      <c r="OOZ46" s="756"/>
      <c r="OPA46" s="756"/>
      <c r="OPB46" s="756"/>
      <c r="OPC46" s="756"/>
      <c r="OPD46" s="756"/>
      <c r="OPE46" s="756"/>
      <c r="OPF46" s="756"/>
      <c r="OPG46" s="756"/>
      <c r="OPH46" s="756"/>
      <c r="OPI46" s="756"/>
      <c r="OPJ46" s="756"/>
      <c r="OPK46" s="756"/>
      <c r="OPL46" s="756"/>
      <c r="OPM46" s="756"/>
      <c r="OPN46" s="756"/>
      <c r="OPO46" s="756"/>
      <c r="OPP46" s="756"/>
      <c r="OPQ46" s="756"/>
      <c r="OPR46" s="756"/>
      <c r="OPS46" s="756"/>
      <c r="OPT46" s="756"/>
      <c r="OPU46" s="756"/>
      <c r="OPV46" s="756"/>
      <c r="OPW46" s="756"/>
      <c r="OPX46" s="756"/>
      <c r="OPY46" s="756"/>
      <c r="OPZ46" s="756"/>
      <c r="OQA46" s="756"/>
      <c r="OQB46" s="756"/>
      <c r="OQC46" s="756"/>
      <c r="OQD46" s="756"/>
      <c r="OQE46" s="756"/>
      <c r="OQF46" s="756"/>
      <c r="OQG46" s="756"/>
      <c r="OQH46" s="756"/>
      <c r="OQI46" s="756"/>
      <c r="OQJ46" s="756"/>
      <c r="OQK46" s="756"/>
      <c r="OQL46" s="756"/>
      <c r="OQM46" s="756"/>
      <c r="OQN46" s="756"/>
      <c r="OQO46" s="756"/>
      <c r="OQP46" s="756"/>
      <c r="OQQ46" s="756"/>
      <c r="OQR46" s="756"/>
      <c r="OQS46" s="756"/>
      <c r="OQT46" s="756"/>
      <c r="OQU46" s="756"/>
      <c r="OQV46" s="756"/>
      <c r="OQW46" s="756"/>
      <c r="OQX46" s="756"/>
      <c r="OQY46" s="756"/>
      <c r="OQZ46" s="756"/>
      <c r="ORA46" s="756"/>
      <c r="ORB46" s="756"/>
      <c r="ORC46" s="756"/>
      <c r="ORD46" s="756"/>
      <c r="ORE46" s="756"/>
      <c r="ORF46" s="756"/>
      <c r="ORG46" s="756"/>
      <c r="ORH46" s="756"/>
      <c r="ORI46" s="756"/>
      <c r="ORJ46" s="756"/>
      <c r="ORK46" s="756"/>
      <c r="ORL46" s="756"/>
      <c r="ORM46" s="756"/>
      <c r="ORN46" s="756"/>
      <c r="ORO46" s="756"/>
      <c r="ORP46" s="756"/>
      <c r="ORQ46" s="756"/>
      <c r="ORR46" s="756"/>
      <c r="ORS46" s="756"/>
      <c r="ORT46" s="756"/>
      <c r="ORU46" s="756"/>
      <c r="ORV46" s="756"/>
      <c r="ORW46" s="756"/>
      <c r="ORX46" s="756"/>
      <c r="ORY46" s="756"/>
      <c r="ORZ46" s="756"/>
      <c r="OSA46" s="756"/>
      <c r="OSB46" s="756"/>
      <c r="OSC46" s="756"/>
      <c r="OSD46" s="756"/>
      <c r="OSE46" s="756"/>
      <c r="OSF46" s="756"/>
      <c r="OSG46" s="756"/>
      <c r="OSH46" s="756"/>
      <c r="OSI46" s="756"/>
      <c r="OSJ46" s="756"/>
      <c r="OSK46" s="756"/>
      <c r="OSL46" s="756"/>
      <c r="OSM46" s="756"/>
      <c r="OSN46" s="756"/>
      <c r="OSO46" s="756"/>
      <c r="OSP46" s="756"/>
      <c r="OSQ46" s="756"/>
      <c r="OSR46" s="756"/>
      <c r="OSS46" s="756"/>
      <c r="OST46" s="756"/>
      <c r="OSU46" s="756"/>
      <c r="OSV46" s="756"/>
      <c r="OSW46" s="756"/>
      <c r="OSX46" s="756"/>
      <c r="OSY46" s="756"/>
      <c r="OSZ46" s="756"/>
      <c r="OTA46" s="756"/>
      <c r="OTB46" s="756"/>
      <c r="OTC46" s="756"/>
      <c r="OTD46" s="756"/>
      <c r="OTE46" s="756"/>
      <c r="OTF46" s="756"/>
      <c r="OTG46" s="756"/>
      <c r="OTH46" s="756"/>
      <c r="OTI46" s="756"/>
      <c r="OTJ46" s="756"/>
      <c r="OTK46" s="756"/>
      <c r="OTL46" s="756"/>
      <c r="OTM46" s="756"/>
      <c r="OTN46" s="756"/>
      <c r="OTO46" s="756"/>
      <c r="OTP46" s="756"/>
      <c r="OTQ46" s="756"/>
      <c r="OTR46" s="756"/>
      <c r="OTS46" s="756"/>
      <c r="OTT46" s="756"/>
      <c r="OTU46" s="756"/>
      <c r="OTV46" s="756"/>
      <c r="OTW46" s="756"/>
      <c r="OTX46" s="756"/>
      <c r="OTY46" s="756"/>
      <c r="OTZ46" s="756"/>
      <c r="OUA46" s="756"/>
      <c r="OUB46" s="756"/>
      <c r="OUC46" s="756"/>
      <c r="OUD46" s="756"/>
      <c r="OUE46" s="756"/>
      <c r="OUF46" s="756"/>
      <c r="OUG46" s="756"/>
      <c r="OUH46" s="756"/>
      <c r="OUI46" s="756"/>
      <c r="OUJ46" s="756"/>
      <c r="OUK46" s="756"/>
      <c r="OUL46" s="756"/>
      <c r="OUM46" s="756"/>
      <c r="OUN46" s="756"/>
      <c r="OUO46" s="756"/>
      <c r="OUP46" s="756"/>
      <c r="OUQ46" s="756"/>
      <c r="OUR46" s="756"/>
      <c r="OUS46" s="756"/>
      <c r="OUT46" s="756"/>
      <c r="OUU46" s="756"/>
      <c r="OUV46" s="756"/>
      <c r="OUW46" s="756"/>
      <c r="OUX46" s="756"/>
      <c r="OUY46" s="756"/>
      <c r="OUZ46" s="756"/>
      <c r="OVA46" s="756"/>
      <c r="OVB46" s="756"/>
      <c r="OVC46" s="756"/>
      <c r="OVD46" s="756"/>
      <c r="OVE46" s="756"/>
      <c r="OVF46" s="756"/>
      <c r="OVG46" s="756"/>
      <c r="OVH46" s="756"/>
      <c r="OVI46" s="756"/>
      <c r="OVJ46" s="756"/>
      <c r="OVK46" s="756"/>
      <c r="OVL46" s="756"/>
      <c r="OVM46" s="756"/>
      <c r="OVN46" s="756"/>
      <c r="OVO46" s="756"/>
      <c r="OVP46" s="756"/>
      <c r="OVQ46" s="756"/>
      <c r="OVR46" s="756"/>
      <c r="OVS46" s="756"/>
      <c r="OVT46" s="756"/>
      <c r="OVU46" s="756"/>
      <c r="OVV46" s="756"/>
      <c r="OVW46" s="756"/>
      <c r="OVX46" s="756"/>
      <c r="OVY46" s="756"/>
      <c r="OVZ46" s="756"/>
      <c r="OWA46" s="756"/>
      <c r="OWB46" s="756"/>
      <c r="OWC46" s="756"/>
      <c r="OWD46" s="756"/>
      <c r="OWE46" s="756"/>
      <c r="OWF46" s="756"/>
      <c r="OWG46" s="756"/>
      <c r="OWH46" s="756"/>
      <c r="OWI46" s="756"/>
      <c r="OWJ46" s="756"/>
      <c r="OWK46" s="756"/>
      <c r="OWL46" s="756"/>
      <c r="OWM46" s="756"/>
      <c r="OWN46" s="756"/>
      <c r="OWO46" s="756"/>
      <c r="OWP46" s="756"/>
      <c r="OWQ46" s="756"/>
      <c r="OWR46" s="756"/>
      <c r="OWS46" s="756"/>
      <c r="OWT46" s="756"/>
      <c r="OWU46" s="756"/>
      <c r="OWV46" s="756"/>
      <c r="OWW46" s="756"/>
      <c r="OWX46" s="756"/>
      <c r="OWY46" s="756"/>
      <c r="OWZ46" s="756"/>
      <c r="OXA46" s="756"/>
      <c r="OXB46" s="756"/>
      <c r="OXC46" s="756"/>
      <c r="OXD46" s="756"/>
      <c r="OXE46" s="756"/>
      <c r="OXF46" s="756"/>
      <c r="OXG46" s="756"/>
      <c r="OXH46" s="756"/>
      <c r="OXI46" s="756"/>
      <c r="OXJ46" s="756"/>
      <c r="OXK46" s="756"/>
      <c r="OXL46" s="756"/>
      <c r="OXM46" s="756"/>
      <c r="OXN46" s="756"/>
      <c r="OXO46" s="756"/>
      <c r="OXP46" s="756"/>
      <c r="OXQ46" s="756"/>
      <c r="OXR46" s="756"/>
      <c r="OXS46" s="756"/>
      <c r="OXT46" s="756"/>
      <c r="OXU46" s="756"/>
      <c r="OXV46" s="756"/>
      <c r="OXW46" s="756"/>
      <c r="OXX46" s="756"/>
      <c r="OXY46" s="756"/>
      <c r="OXZ46" s="756"/>
      <c r="OYA46" s="756"/>
      <c r="OYB46" s="756"/>
      <c r="OYC46" s="756"/>
      <c r="OYD46" s="756"/>
      <c r="OYE46" s="756"/>
      <c r="OYF46" s="756"/>
      <c r="OYG46" s="756"/>
      <c r="OYH46" s="756"/>
      <c r="OYI46" s="756"/>
      <c r="OYJ46" s="756"/>
      <c r="OYK46" s="756"/>
      <c r="OYL46" s="756"/>
      <c r="OYM46" s="756"/>
      <c r="OYN46" s="756"/>
      <c r="OYO46" s="756"/>
      <c r="OYP46" s="756"/>
      <c r="OYQ46" s="756"/>
      <c r="OYR46" s="756"/>
      <c r="OYS46" s="756"/>
      <c r="OYT46" s="756"/>
      <c r="OYU46" s="756"/>
      <c r="OYV46" s="756"/>
      <c r="OYW46" s="756"/>
      <c r="OYX46" s="756"/>
      <c r="OYY46" s="756"/>
      <c r="OYZ46" s="756"/>
      <c r="OZA46" s="756"/>
      <c r="OZB46" s="756"/>
      <c r="OZC46" s="756"/>
      <c r="OZD46" s="756"/>
      <c r="OZE46" s="756"/>
      <c r="OZF46" s="756"/>
      <c r="OZG46" s="756"/>
      <c r="OZH46" s="756"/>
      <c r="OZI46" s="756"/>
      <c r="OZJ46" s="756"/>
      <c r="OZK46" s="756"/>
      <c r="OZL46" s="756"/>
      <c r="OZM46" s="756"/>
      <c r="OZN46" s="756"/>
      <c r="OZO46" s="756"/>
      <c r="OZP46" s="756"/>
      <c r="OZQ46" s="756"/>
      <c r="OZR46" s="756"/>
      <c r="OZS46" s="756"/>
      <c r="OZT46" s="756"/>
      <c r="OZU46" s="756"/>
      <c r="OZV46" s="756"/>
      <c r="OZW46" s="756"/>
      <c r="OZX46" s="756"/>
      <c r="OZY46" s="756"/>
      <c r="OZZ46" s="756"/>
      <c r="PAA46" s="756"/>
      <c r="PAB46" s="756"/>
      <c r="PAC46" s="756"/>
      <c r="PAD46" s="756"/>
      <c r="PAE46" s="756"/>
      <c r="PAF46" s="756"/>
      <c r="PAG46" s="756"/>
      <c r="PAH46" s="756"/>
      <c r="PAI46" s="756"/>
      <c r="PAJ46" s="756"/>
      <c r="PAK46" s="756"/>
      <c r="PAL46" s="756"/>
      <c r="PAM46" s="756"/>
      <c r="PAN46" s="756"/>
      <c r="PAO46" s="756"/>
      <c r="PAP46" s="756"/>
      <c r="PAQ46" s="756"/>
      <c r="PAR46" s="756"/>
      <c r="PAS46" s="756"/>
      <c r="PAT46" s="756"/>
      <c r="PAU46" s="756"/>
      <c r="PAV46" s="756"/>
      <c r="PAW46" s="756"/>
      <c r="PAX46" s="756"/>
      <c r="PAY46" s="756"/>
      <c r="PAZ46" s="756"/>
      <c r="PBA46" s="756"/>
      <c r="PBB46" s="756"/>
      <c r="PBC46" s="756"/>
      <c r="PBD46" s="756"/>
      <c r="PBE46" s="756"/>
      <c r="PBF46" s="756"/>
      <c r="PBG46" s="756"/>
      <c r="PBH46" s="756"/>
      <c r="PBI46" s="756"/>
      <c r="PBJ46" s="756"/>
      <c r="PBK46" s="756"/>
      <c r="PBL46" s="756"/>
      <c r="PBM46" s="756"/>
      <c r="PBN46" s="756"/>
      <c r="PBO46" s="756"/>
      <c r="PBP46" s="756"/>
      <c r="PBQ46" s="756"/>
      <c r="PBR46" s="756"/>
      <c r="PBS46" s="756"/>
      <c r="PBT46" s="756"/>
      <c r="PBU46" s="756"/>
      <c r="PBV46" s="756"/>
      <c r="PBW46" s="756"/>
      <c r="PBX46" s="756"/>
      <c r="PBY46" s="756"/>
      <c r="PBZ46" s="756"/>
      <c r="PCA46" s="756"/>
      <c r="PCB46" s="756"/>
      <c r="PCC46" s="756"/>
      <c r="PCD46" s="756"/>
      <c r="PCE46" s="756"/>
      <c r="PCF46" s="756"/>
      <c r="PCG46" s="756"/>
      <c r="PCH46" s="756"/>
      <c r="PCI46" s="756"/>
      <c r="PCJ46" s="756"/>
      <c r="PCK46" s="756"/>
      <c r="PCL46" s="756"/>
      <c r="PCM46" s="756"/>
      <c r="PCN46" s="756"/>
      <c r="PCO46" s="756"/>
      <c r="PCP46" s="756"/>
      <c r="PCQ46" s="756"/>
      <c r="PCR46" s="756"/>
      <c r="PCS46" s="756"/>
      <c r="PCT46" s="756"/>
      <c r="PCU46" s="756"/>
      <c r="PCV46" s="756"/>
      <c r="PCW46" s="756"/>
      <c r="PCX46" s="756"/>
      <c r="PCY46" s="756"/>
      <c r="PCZ46" s="756"/>
      <c r="PDA46" s="756"/>
      <c r="PDB46" s="756"/>
      <c r="PDC46" s="756"/>
      <c r="PDD46" s="756"/>
      <c r="PDE46" s="756"/>
      <c r="PDF46" s="756"/>
      <c r="PDG46" s="756"/>
      <c r="PDH46" s="756"/>
      <c r="PDI46" s="756"/>
      <c r="PDJ46" s="756"/>
      <c r="PDK46" s="756"/>
      <c r="PDL46" s="756"/>
      <c r="PDM46" s="756"/>
      <c r="PDN46" s="756"/>
      <c r="PDO46" s="756"/>
      <c r="PDP46" s="756"/>
      <c r="PDQ46" s="756"/>
      <c r="PDR46" s="756"/>
      <c r="PDS46" s="756"/>
      <c r="PDT46" s="756"/>
      <c r="PDU46" s="756"/>
      <c r="PDV46" s="756"/>
      <c r="PDW46" s="756"/>
      <c r="PDX46" s="756"/>
      <c r="PDY46" s="756"/>
      <c r="PDZ46" s="756"/>
      <c r="PEA46" s="756"/>
      <c r="PEB46" s="756"/>
      <c r="PEC46" s="756"/>
      <c r="PED46" s="756"/>
      <c r="PEE46" s="756"/>
      <c r="PEF46" s="756"/>
      <c r="PEG46" s="756"/>
      <c r="PEH46" s="756"/>
      <c r="PEI46" s="756"/>
      <c r="PEJ46" s="756"/>
      <c r="PEK46" s="756"/>
      <c r="PEL46" s="756"/>
      <c r="PEM46" s="756"/>
      <c r="PEN46" s="756"/>
      <c r="PEO46" s="756"/>
      <c r="PEP46" s="756"/>
      <c r="PEQ46" s="756"/>
      <c r="PER46" s="756"/>
      <c r="PES46" s="756"/>
      <c r="PET46" s="756"/>
      <c r="PEU46" s="756"/>
      <c r="PEV46" s="756"/>
      <c r="PEW46" s="756"/>
      <c r="PEX46" s="756"/>
      <c r="PEY46" s="756"/>
      <c r="PEZ46" s="756"/>
      <c r="PFA46" s="756"/>
      <c r="PFB46" s="756"/>
      <c r="PFC46" s="756"/>
      <c r="PFD46" s="756"/>
      <c r="PFE46" s="756"/>
      <c r="PFF46" s="756"/>
      <c r="PFG46" s="756"/>
      <c r="PFH46" s="756"/>
      <c r="PFI46" s="756"/>
      <c r="PFJ46" s="756"/>
      <c r="PFK46" s="756"/>
      <c r="PFL46" s="756"/>
      <c r="PFM46" s="756"/>
      <c r="PFN46" s="756"/>
      <c r="PFO46" s="756"/>
      <c r="PFP46" s="756"/>
      <c r="PFQ46" s="756"/>
      <c r="PFR46" s="756"/>
      <c r="PFS46" s="756"/>
      <c r="PFT46" s="756"/>
      <c r="PFU46" s="756"/>
      <c r="PFV46" s="756"/>
      <c r="PFW46" s="756"/>
      <c r="PFX46" s="756"/>
      <c r="PFY46" s="756"/>
      <c r="PFZ46" s="756"/>
      <c r="PGA46" s="756"/>
      <c r="PGB46" s="756"/>
      <c r="PGC46" s="756"/>
      <c r="PGD46" s="756"/>
      <c r="PGE46" s="756"/>
      <c r="PGF46" s="756"/>
      <c r="PGG46" s="756"/>
      <c r="PGH46" s="756"/>
      <c r="PGI46" s="756"/>
      <c r="PGJ46" s="756"/>
      <c r="PGK46" s="756"/>
      <c r="PGL46" s="756"/>
      <c r="PGM46" s="756"/>
      <c r="PGN46" s="756"/>
      <c r="PGO46" s="756"/>
      <c r="PGP46" s="756"/>
      <c r="PGQ46" s="756"/>
      <c r="PGR46" s="756"/>
      <c r="PGS46" s="756"/>
      <c r="PGT46" s="756"/>
      <c r="PGU46" s="756"/>
      <c r="PGV46" s="756"/>
      <c r="PGW46" s="756"/>
      <c r="PGX46" s="756"/>
      <c r="PGY46" s="756"/>
      <c r="PGZ46" s="756"/>
      <c r="PHA46" s="756"/>
      <c r="PHB46" s="756"/>
      <c r="PHC46" s="756"/>
      <c r="PHD46" s="756"/>
      <c r="PHE46" s="756"/>
      <c r="PHF46" s="756"/>
      <c r="PHG46" s="756"/>
      <c r="PHH46" s="756"/>
      <c r="PHI46" s="756"/>
      <c r="PHJ46" s="756"/>
      <c r="PHK46" s="756"/>
      <c r="PHL46" s="756"/>
      <c r="PHM46" s="756"/>
      <c r="PHN46" s="756"/>
      <c r="PHO46" s="756"/>
      <c r="PHP46" s="756"/>
      <c r="PHQ46" s="756"/>
      <c r="PHR46" s="756"/>
      <c r="PHS46" s="756"/>
      <c r="PHT46" s="756"/>
      <c r="PHU46" s="756"/>
      <c r="PHV46" s="756"/>
      <c r="PHW46" s="756"/>
      <c r="PHX46" s="756"/>
      <c r="PHY46" s="756"/>
      <c r="PHZ46" s="756"/>
      <c r="PIA46" s="756"/>
      <c r="PIB46" s="756"/>
      <c r="PIC46" s="756"/>
      <c r="PID46" s="756"/>
      <c r="PIE46" s="756"/>
      <c r="PIF46" s="756"/>
      <c r="PIG46" s="756"/>
      <c r="PIH46" s="756"/>
      <c r="PII46" s="756"/>
      <c r="PIJ46" s="756"/>
      <c r="PIK46" s="756"/>
      <c r="PIL46" s="756"/>
      <c r="PIM46" s="756"/>
      <c r="PIN46" s="756"/>
      <c r="PIO46" s="756"/>
      <c r="PIP46" s="756"/>
      <c r="PIQ46" s="756"/>
      <c r="PIR46" s="756"/>
      <c r="PIS46" s="756"/>
      <c r="PIT46" s="756"/>
      <c r="PIU46" s="756"/>
      <c r="PIV46" s="756"/>
      <c r="PIW46" s="756"/>
      <c r="PIX46" s="756"/>
      <c r="PIY46" s="756"/>
      <c r="PIZ46" s="756"/>
      <c r="PJA46" s="756"/>
      <c r="PJB46" s="756"/>
      <c r="PJC46" s="756"/>
      <c r="PJD46" s="756"/>
      <c r="PJE46" s="756"/>
      <c r="PJF46" s="756"/>
      <c r="PJG46" s="756"/>
      <c r="PJH46" s="756"/>
      <c r="PJI46" s="756"/>
      <c r="PJJ46" s="756"/>
      <c r="PJK46" s="756"/>
      <c r="PJL46" s="756"/>
      <c r="PJM46" s="756"/>
      <c r="PJN46" s="756"/>
      <c r="PJO46" s="756"/>
      <c r="PJP46" s="756"/>
      <c r="PJQ46" s="756"/>
      <c r="PJR46" s="756"/>
      <c r="PJS46" s="756"/>
      <c r="PJT46" s="756"/>
      <c r="PJU46" s="756"/>
      <c r="PJV46" s="756"/>
      <c r="PJW46" s="756"/>
      <c r="PJX46" s="756"/>
      <c r="PJY46" s="756"/>
      <c r="PJZ46" s="756"/>
      <c r="PKA46" s="756"/>
      <c r="PKB46" s="756"/>
      <c r="PKC46" s="756"/>
      <c r="PKD46" s="756"/>
      <c r="PKE46" s="756"/>
      <c r="PKF46" s="756"/>
      <c r="PKG46" s="756"/>
      <c r="PKH46" s="756"/>
      <c r="PKI46" s="756"/>
      <c r="PKJ46" s="756"/>
      <c r="PKK46" s="756"/>
      <c r="PKL46" s="756"/>
      <c r="PKM46" s="756"/>
      <c r="PKN46" s="756"/>
      <c r="PKO46" s="756"/>
      <c r="PKP46" s="756"/>
      <c r="PKQ46" s="756"/>
      <c r="PKR46" s="756"/>
      <c r="PKS46" s="756"/>
      <c r="PKT46" s="756"/>
      <c r="PKU46" s="756"/>
      <c r="PKV46" s="756"/>
      <c r="PKW46" s="756"/>
      <c r="PKX46" s="756"/>
      <c r="PKY46" s="756"/>
      <c r="PKZ46" s="756"/>
      <c r="PLA46" s="756"/>
      <c r="PLB46" s="756"/>
      <c r="PLC46" s="756"/>
      <c r="PLD46" s="756"/>
      <c r="PLE46" s="756"/>
      <c r="PLF46" s="756"/>
      <c r="PLG46" s="756"/>
      <c r="PLH46" s="756"/>
      <c r="PLI46" s="756"/>
      <c r="PLJ46" s="756"/>
      <c r="PLK46" s="756"/>
      <c r="PLL46" s="756"/>
      <c r="PLM46" s="756"/>
      <c r="PLN46" s="756"/>
      <c r="PLO46" s="756"/>
      <c r="PLP46" s="756"/>
      <c r="PLQ46" s="756"/>
      <c r="PLR46" s="756"/>
      <c r="PLS46" s="756"/>
      <c r="PLT46" s="756"/>
      <c r="PLU46" s="756"/>
      <c r="PLV46" s="756"/>
      <c r="PLW46" s="756"/>
      <c r="PLX46" s="756"/>
      <c r="PLY46" s="756"/>
      <c r="PLZ46" s="756"/>
      <c r="PMA46" s="756"/>
      <c r="PMB46" s="756"/>
      <c r="PMC46" s="756"/>
      <c r="PMD46" s="756"/>
      <c r="PME46" s="756"/>
      <c r="PMF46" s="756"/>
      <c r="PMG46" s="756"/>
      <c r="PMH46" s="756"/>
      <c r="PMI46" s="756"/>
      <c r="PMJ46" s="756"/>
      <c r="PMK46" s="756"/>
      <c r="PML46" s="756"/>
      <c r="PMM46" s="756"/>
      <c r="PMN46" s="756"/>
      <c r="PMO46" s="756"/>
      <c r="PMP46" s="756"/>
      <c r="PMQ46" s="756"/>
      <c r="PMR46" s="756"/>
      <c r="PMS46" s="756"/>
      <c r="PMT46" s="756"/>
      <c r="PMU46" s="756"/>
      <c r="PMV46" s="756"/>
      <c r="PMW46" s="756"/>
      <c r="PMX46" s="756"/>
      <c r="PMY46" s="756"/>
      <c r="PMZ46" s="756"/>
      <c r="PNA46" s="756"/>
      <c r="PNB46" s="756"/>
      <c r="PNC46" s="756"/>
      <c r="PND46" s="756"/>
      <c r="PNE46" s="756"/>
      <c r="PNF46" s="756"/>
      <c r="PNG46" s="756"/>
      <c r="PNH46" s="756"/>
      <c r="PNI46" s="756"/>
      <c r="PNJ46" s="756"/>
      <c r="PNK46" s="756"/>
      <c r="PNL46" s="756"/>
      <c r="PNM46" s="756"/>
      <c r="PNN46" s="756"/>
      <c r="PNO46" s="756"/>
      <c r="PNP46" s="756"/>
      <c r="PNQ46" s="756"/>
      <c r="PNR46" s="756"/>
      <c r="PNS46" s="756"/>
      <c r="PNT46" s="756"/>
      <c r="PNU46" s="756"/>
      <c r="PNV46" s="756"/>
      <c r="PNW46" s="756"/>
      <c r="PNX46" s="756"/>
      <c r="PNY46" s="756"/>
      <c r="PNZ46" s="756"/>
      <c r="POA46" s="756"/>
      <c r="POB46" s="756"/>
      <c r="POC46" s="756"/>
      <c r="POD46" s="756"/>
      <c r="POE46" s="756"/>
      <c r="POF46" s="756"/>
      <c r="POG46" s="756"/>
      <c r="POH46" s="756"/>
      <c r="POI46" s="756"/>
      <c r="POJ46" s="756"/>
      <c r="POK46" s="756"/>
      <c r="POL46" s="756"/>
      <c r="POM46" s="756"/>
      <c r="PON46" s="756"/>
      <c r="POO46" s="756"/>
      <c r="POP46" s="756"/>
      <c r="POQ46" s="756"/>
      <c r="POR46" s="756"/>
      <c r="POS46" s="756"/>
      <c r="POT46" s="756"/>
      <c r="POU46" s="756"/>
      <c r="POV46" s="756"/>
      <c r="POW46" s="756"/>
      <c r="POX46" s="756"/>
      <c r="POY46" s="756"/>
      <c r="POZ46" s="756"/>
      <c r="PPA46" s="756"/>
      <c r="PPB46" s="756"/>
      <c r="PPC46" s="756"/>
      <c r="PPD46" s="756"/>
      <c r="PPE46" s="756"/>
      <c r="PPF46" s="756"/>
      <c r="PPG46" s="756"/>
      <c r="PPH46" s="756"/>
      <c r="PPI46" s="756"/>
      <c r="PPJ46" s="756"/>
      <c r="PPK46" s="756"/>
      <c r="PPL46" s="756"/>
      <c r="PPM46" s="756"/>
      <c r="PPN46" s="756"/>
      <c r="PPO46" s="756"/>
      <c r="PPP46" s="756"/>
      <c r="PPQ46" s="756"/>
      <c r="PPR46" s="756"/>
      <c r="PPS46" s="756"/>
      <c r="PPT46" s="756"/>
      <c r="PPU46" s="756"/>
      <c r="PPV46" s="756"/>
      <c r="PPW46" s="756"/>
      <c r="PPX46" s="756"/>
      <c r="PPY46" s="756"/>
      <c r="PPZ46" s="756"/>
      <c r="PQA46" s="756"/>
      <c r="PQB46" s="756"/>
      <c r="PQC46" s="756"/>
      <c r="PQD46" s="756"/>
      <c r="PQE46" s="756"/>
      <c r="PQF46" s="756"/>
      <c r="PQG46" s="756"/>
      <c r="PQH46" s="756"/>
      <c r="PQI46" s="756"/>
      <c r="PQJ46" s="756"/>
      <c r="PQK46" s="756"/>
      <c r="PQL46" s="756"/>
      <c r="PQM46" s="756"/>
      <c r="PQN46" s="756"/>
      <c r="PQO46" s="756"/>
      <c r="PQP46" s="756"/>
      <c r="PQQ46" s="756"/>
      <c r="PQR46" s="756"/>
      <c r="PQS46" s="756"/>
      <c r="PQT46" s="756"/>
      <c r="PQU46" s="756"/>
      <c r="PQV46" s="756"/>
      <c r="PQW46" s="756"/>
      <c r="PQX46" s="756"/>
      <c r="PQY46" s="756"/>
      <c r="PQZ46" s="756"/>
      <c r="PRA46" s="756"/>
      <c r="PRB46" s="756"/>
      <c r="PRC46" s="756"/>
      <c r="PRD46" s="756"/>
      <c r="PRE46" s="756"/>
      <c r="PRF46" s="756"/>
      <c r="PRG46" s="756"/>
      <c r="PRH46" s="756"/>
      <c r="PRI46" s="756"/>
      <c r="PRJ46" s="756"/>
      <c r="PRK46" s="756"/>
      <c r="PRL46" s="756"/>
      <c r="PRM46" s="756"/>
      <c r="PRN46" s="756"/>
      <c r="PRO46" s="756"/>
      <c r="PRP46" s="756"/>
      <c r="PRQ46" s="756"/>
      <c r="PRR46" s="756"/>
      <c r="PRS46" s="756"/>
      <c r="PRT46" s="756"/>
      <c r="PRU46" s="756"/>
      <c r="PRV46" s="756"/>
      <c r="PRW46" s="756"/>
      <c r="PRX46" s="756"/>
      <c r="PRY46" s="756"/>
      <c r="PRZ46" s="756"/>
      <c r="PSA46" s="756"/>
      <c r="PSB46" s="756"/>
      <c r="PSC46" s="756"/>
      <c r="PSD46" s="756"/>
      <c r="PSE46" s="756"/>
      <c r="PSF46" s="756"/>
      <c r="PSG46" s="756"/>
      <c r="PSH46" s="756"/>
      <c r="PSI46" s="756"/>
      <c r="PSJ46" s="756"/>
      <c r="PSK46" s="756"/>
      <c r="PSL46" s="756"/>
      <c r="PSM46" s="756"/>
      <c r="PSN46" s="756"/>
      <c r="PSO46" s="756"/>
      <c r="PSP46" s="756"/>
      <c r="PSQ46" s="756"/>
      <c r="PSR46" s="756"/>
      <c r="PSS46" s="756"/>
      <c r="PST46" s="756"/>
      <c r="PSU46" s="756"/>
      <c r="PSV46" s="756"/>
      <c r="PSW46" s="756"/>
      <c r="PSX46" s="756"/>
      <c r="PSY46" s="756"/>
      <c r="PSZ46" s="756"/>
      <c r="PTA46" s="756"/>
      <c r="PTB46" s="756"/>
      <c r="PTC46" s="756"/>
      <c r="PTD46" s="756"/>
      <c r="PTE46" s="756"/>
      <c r="PTF46" s="756"/>
      <c r="PTG46" s="756"/>
      <c r="PTH46" s="756"/>
      <c r="PTI46" s="756"/>
      <c r="PTJ46" s="756"/>
      <c r="PTK46" s="756"/>
      <c r="PTL46" s="756"/>
      <c r="PTM46" s="756"/>
      <c r="PTN46" s="756"/>
      <c r="PTO46" s="756"/>
      <c r="PTP46" s="756"/>
      <c r="PTQ46" s="756"/>
      <c r="PTR46" s="756"/>
      <c r="PTS46" s="756"/>
      <c r="PTT46" s="756"/>
      <c r="PTU46" s="756"/>
      <c r="PTV46" s="756"/>
      <c r="PTW46" s="756"/>
      <c r="PTX46" s="756"/>
      <c r="PTY46" s="756"/>
      <c r="PTZ46" s="756"/>
      <c r="PUA46" s="756"/>
      <c r="PUB46" s="756"/>
      <c r="PUC46" s="756"/>
      <c r="PUD46" s="756"/>
      <c r="PUE46" s="756"/>
      <c r="PUF46" s="756"/>
      <c r="PUG46" s="756"/>
      <c r="PUH46" s="756"/>
      <c r="PUI46" s="756"/>
      <c r="PUJ46" s="756"/>
      <c r="PUK46" s="756"/>
      <c r="PUL46" s="756"/>
      <c r="PUM46" s="756"/>
      <c r="PUN46" s="756"/>
      <c r="PUO46" s="756"/>
      <c r="PUP46" s="756"/>
      <c r="PUQ46" s="756"/>
      <c r="PUR46" s="756"/>
      <c r="PUS46" s="756"/>
      <c r="PUT46" s="756"/>
      <c r="PUU46" s="756"/>
      <c r="PUV46" s="756"/>
      <c r="PUW46" s="756"/>
      <c r="PUX46" s="756"/>
      <c r="PUY46" s="756"/>
      <c r="PUZ46" s="756"/>
      <c r="PVA46" s="756"/>
      <c r="PVB46" s="756"/>
      <c r="PVC46" s="756"/>
      <c r="PVD46" s="756"/>
      <c r="PVE46" s="756"/>
      <c r="PVF46" s="756"/>
      <c r="PVG46" s="756"/>
      <c r="PVH46" s="756"/>
      <c r="PVI46" s="756"/>
      <c r="PVJ46" s="756"/>
      <c r="PVK46" s="756"/>
      <c r="PVL46" s="756"/>
      <c r="PVM46" s="756"/>
      <c r="PVN46" s="756"/>
      <c r="PVO46" s="756"/>
      <c r="PVP46" s="756"/>
      <c r="PVQ46" s="756"/>
      <c r="PVR46" s="756"/>
      <c r="PVS46" s="756"/>
      <c r="PVT46" s="756"/>
      <c r="PVU46" s="756"/>
      <c r="PVV46" s="756"/>
      <c r="PVW46" s="756"/>
      <c r="PVX46" s="756"/>
      <c r="PVY46" s="756"/>
      <c r="PVZ46" s="756"/>
      <c r="PWA46" s="756"/>
      <c r="PWB46" s="756"/>
      <c r="PWC46" s="756"/>
      <c r="PWD46" s="756"/>
      <c r="PWE46" s="756"/>
      <c r="PWF46" s="756"/>
      <c r="PWG46" s="756"/>
      <c r="PWH46" s="756"/>
      <c r="PWI46" s="756"/>
      <c r="PWJ46" s="756"/>
      <c r="PWK46" s="756"/>
      <c r="PWL46" s="756"/>
      <c r="PWM46" s="756"/>
      <c r="PWN46" s="756"/>
      <c r="PWO46" s="756"/>
      <c r="PWP46" s="756"/>
      <c r="PWQ46" s="756"/>
      <c r="PWR46" s="756"/>
      <c r="PWS46" s="756"/>
      <c r="PWT46" s="756"/>
      <c r="PWU46" s="756"/>
      <c r="PWV46" s="756"/>
      <c r="PWW46" s="756"/>
      <c r="PWX46" s="756"/>
      <c r="PWY46" s="756"/>
      <c r="PWZ46" s="756"/>
      <c r="PXA46" s="756"/>
      <c r="PXB46" s="756"/>
      <c r="PXC46" s="756"/>
      <c r="PXD46" s="756"/>
      <c r="PXE46" s="756"/>
      <c r="PXF46" s="756"/>
      <c r="PXG46" s="756"/>
      <c r="PXH46" s="756"/>
      <c r="PXI46" s="756"/>
      <c r="PXJ46" s="756"/>
      <c r="PXK46" s="756"/>
      <c r="PXL46" s="756"/>
      <c r="PXM46" s="756"/>
      <c r="PXN46" s="756"/>
      <c r="PXO46" s="756"/>
      <c r="PXP46" s="756"/>
      <c r="PXQ46" s="756"/>
      <c r="PXR46" s="756"/>
      <c r="PXS46" s="756"/>
      <c r="PXT46" s="756"/>
      <c r="PXU46" s="756"/>
      <c r="PXV46" s="756"/>
      <c r="PXW46" s="756"/>
      <c r="PXX46" s="756"/>
      <c r="PXY46" s="756"/>
      <c r="PXZ46" s="756"/>
      <c r="PYA46" s="756"/>
      <c r="PYB46" s="756"/>
      <c r="PYC46" s="756"/>
      <c r="PYD46" s="756"/>
      <c r="PYE46" s="756"/>
      <c r="PYF46" s="756"/>
      <c r="PYG46" s="756"/>
      <c r="PYH46" s="756"/>
      <c r="PYI46" s="756"/>
      <c r="PYJ46" s="756"/>
      <c r="PYK46" s="756"/>
      <c r="PYL46" s="756"/>
      <c r="PYM46" s="756"/>
      <c r="PYN46" s="756"/>
      <c r="PYO46" s="756"/>
      <c r="PYP46" s="756"/>
      <c r="PYQ46" s="756"/>
      <c r="PYR46" s="756"/>
      <c r="PYS46" s="756"/>
      <c r="PYT46" s="756"/>
      <c r="PYU46" s="756"/>
      <c r="PYV46" s="756"/>
      <c r="PYW46" s="756"/>
      <c r="PYX46" s="756"/>
      <c r="PYY46" s="756"/>
      <c r="PYZ46" s="756"/>
      <c r="PZA46" s="756"/>
      <c r="PZB46" s="756"/>
      <c r="PZC46" s="756"/>
      <c r="PZD46" s="756"/>
      <c r="PZE46" s="756"/>
      <c r="PZF46" s="756"/>
      <c r="PZG46" s="756"/>
      <c r="PZH46" s="756"/>
      <c r="PZI46" s="756"/>
      <c r="PZJ46" s="756"/>
      <c r="PZK46" s="756"/>
      <c r="PZL46" s="756"/>
      <c r="PZM46" s="756"/>
      <c r="PZN46" s="756"/>
      <c r="PZO46" s="756"/>
      <c r="PZP46" s="756"/>
      <c r="PZQ46" s="756"/>
      <c r="PZR46" s="756"/>
      <c r="PZS46" s="756"/>
      <c r="PZT46" s="756"/>
      <c r="PZU46" s="756"/>
      <c r="PZV46" s="756"/>
      <c r="PZW46" s="756"/>
      <c r="PZX46" s="756"/>
      <c r="PZY46" s="756"/>
      <c r="PZZ46" s="756"/>
      <c r="QAA46" s="756"/>
      <c r="QAB46" s="756"/>
      <c r="QAC46" s="756"/>
      <c r="QAD46" s="756"/>
      <c r="QAE46" s="756"/>
      <c r="QAF46" s="756"/>
      <c r="QAG46" s="756"/>
      <c r="QAH46" s="756"/>
      <c r="QAI46" s="756"/>
      <c r="QAJ46" s="756"/>
      <c r="QAK46" s="756"/>
      <c r="QAL46" s="756"/>
      <c r="QAM46" s="756"/>
      <c r="QAN46" s="756"/>
      <c r="QAO46" s="756"/>
      <c r="QAP46" s="756"/>
      <c r="QAQ46" s="756"/>
      <c r="QAR46" s="756"/>
      <c r="QAS46" s="756"/>
      <c r="QAT46" s="756"/>
      <c r="QAU46" s="756"/>
      <c r="QAV46" s="756"/>
      <c r="QAW46" s="756"/>
      <c r="QAX46" s="756"/>
      <c r="QAY46" s="756"/>
      <c r="QAZ46" s="756"/>
      <c r="QBA46" s="756"/>
      <c r="QBB46" s="756"/>
      <c r="QBC46" s="756"/>
      <c r="QBD46" s="756"/>
      <c r="QBE46" s="756"/>
      <c r="QBF46" s="756"/>
      <c r="QBG46" s="756"/>
      <c r="QBH46" s="756"/>
      <c r="QBI46" s="756"/>
      <c r="QBJ46" s="756"/>
      <c r="QBK46" s="756"/>
      <c r="QBL46" s="756"/>
      <c r="QBM46" s="756"/>
      <c r="QBN46" s="756"/>
      <c r="QBO46" s="756"/>
      <c r="QBP46" s="756"/>
      <c r="QBQ46" s="756"/>
      <c r="QBR46" s="756"/>
      <c r="QBS46" s="756"/>
      <c r="QBT46" s="756"/>
      <c r="QBU46" s="756"/>
      <c r="QBV46" s="756"/>
      <c r="QBW46" s="756"/>
      <c r="QBX46" s="756"/>
      <c r="QBY46" s="756"/>
      <c r="QBZ46" s="756"/>
      <c r="QCA46" s="756"/>
      <c r="QCB46" s="756"/>
      <c r="QCC46" s="756"/>
      <c r="QCD46" s="756"/>
      <c r="QCE46" s="756"/>
      <c r="QCF46" s="756"/>
      <c r="QCG46" s="756"/>
      <c r="QCH46" s="756"/>
      <c r="QCI46" s="756"/>
      <c r="QCJ46" s="756"/>
      <c r="QCK46" s="756"/>
      <c r="QCL46" s="756"/>
      <c r="QCM46" s="756"/>
      <c r="QCN46" s="756"/>
      <c r="QCO46" s="756"/>
      <c r="QCP46" s="756"/>
      <c r="QCQ46" s="756"/>
      <c r="QCR46" s="756"/>
      <c r="QCS46" s="756"/>
      <c r="QCT46" s="756"/>
      <c r="QCU46" s="756"/>
      <c r="QCV46" s="756"/>
      <c r="QCW46" s="756"/>
      <c r="QCX46" s="756"/>
      <c r="QCY46" s="756"/>
      <c r="QCZ46" s="756"/>
      <c r="QDA46" s="756"/>
      <c r="QDB46" s="756"/>
      <c r="QDC46" s="756"/>
      <c r="QDD46" s="756"/>
      <c r="QDE46" s="756"/>
      <c r="QDF46" s="756"/>
      <c r="QDG46" s="756"/>
      <c r="QDH46" s="756"/>
      <c r="QDI46" s="756"/>
      <c r="QDJ46" s="756"/>
      <c r="QDK46" s="756"/>
      <c r="QDL46" s="756"/>
      <c r="QDM46" s="756"/>
      <c r="QDN46" s="756"/>
      <c r="QDO46" s="756"/>
      <c r="QDP46" s="756"/>
      <c r="QDQ46" s="756"/>
      <c r="QDR46" s="756"/>
      <c r="QDS46" s="756"/>
      <c r="QDT46" s="756"/>
      <c r="QDU46" s="756"/>
      <c r="QDV46" s="756"/>
      <c r="QDW46" s="756"/>
      <c r="QDX46" s="756"/>
      <c r="QDY46" s="756"/>
      <c r="QDZ46" s="756"/>
      <c r="QEA46" s="756"/>
      <c r="QEB46" s="756"/>
      <c r="QEC46" s="756"/>
      <c r="QED46" s="756"/>
      <c r="QEE46" s="756"/>
      <c r="QEF46" s="756"/>
      <c r="QEG46" s="756"/>
      <c r="QEH46" s="756"/>
      <c r="QEI46" s="756"/>
      <c r="QEJ46" s="756"/>
      <c r="QEK46" s="756"/>
      <c r="QEL46" s="756"/>
      <c r="QEM46" s="756"/>
      <c r="QEN46" s="756"/>
      <c r="QEO46" s="756"/>
      <c r="QEP46" s="756"/>
      <c r="QEQ46" s="756"/>
      <c r="QER46" s="756"/>
      <c r="QES46" s="756"/>
      <c r="QET46" s="756"/>
      <c r="QEU46" s="756"/>
      <c r="QEV46" s="756"/>
      <c r="QEW46" s="756"/>
      <c r="QEX46" s="756"/>
      <c r="QEY46" s="756"/>
      <c r="QEZ46" s="756"/>
      <c r="QFA46" s="756"/>
      <c r="QFB46" s="756"/>
      <c r="QFC46" s="756"/>
      <c r="QFD46" s="756"/>
      <c r="QFE46" s="756"/>
      <c r="QFF46" s="756"/>
      <c r="QFG46" s="756"/>
      <c r="QFH46" s="756"/>
      <c r="QFI46" s="756"/>
      <c r="QFJ46" s="756"/>
      <c r="QFK46" s="756"/>
      <c r="QFL46" s="756"/>
      <c r="QFM46" s="756"/>
      <c r="QFN46" s="756"/>
      <c r="QFO46" s="756"/>
      <c r="QFP46" s="756"/>
      <c r="QFQ46" s="756"/>
      <c r="QFR46" s="756"/>
      <c r="QFS46" s="756"/>
      <c r="QFT46" s="756"/>
      <c r="QFU46" s="756"/>
      <c r="QFV46" s="756"/>
      <c r="QFW46" s="756"/>
      <c r="QFX46" s="756"/>
      <c r="QFY46" s="756"/>
      <c r="QFZ46" s="756"/>
      <c r="QGA46" s="756"/>
      <c r="QGB46" s="756"/>
      <c r="QGC46" s="756"/>
      <c r="QGD46" s="756"/>
      <c r="QGE46" s="756"/>
      <c r="QGF46" s="756"/>
      <c r="QGG46" s="756"/>
      <c r="QGH46" s="756"/>
      <c r="QGI46" s="756"/>
      <c r="QGJ46" s="756"/>
      <c r="QGK46" s="756"/>
      <c r="QGL46" s="756"/>
      <c r="QGM46" s="756"/>
      <c r="QGN46" s="756"/>
      <c r="QGO46" s="756"/>
      <c r="QGP46" s="756"/>
      <c r="QGQ46" s="756"/>
      <c r="QGR46" s="756"/>
      <c r="QGS46" s="756"/>
      <c r="QGT46" s="756"/>
      <c r="QGU46" s="756"/>
      <c r="QGV46" s="756"/>
      <c r="QGW46" s="756"/>
      <c r="QGX46" s="756"/>
      <c r="QGY46" s="756"/>
      <c r="QGZ46" s="756"/>
      <c r="QHA46" s="756"/>
      <c r="QHB46" s="756"/>
      <c r="QHC46" s="756"/>
      <c r="QHD46" s="756"/>
      <c r="QHE46" s="756"/>
      <c r="QHF46" s="756"/>
      <c r="QHG46" s="756"/>
      <c r="QHH46" s="756"/>
      <c r="QHI46" s="756"/>
      <c r="QHJ46" s="756"/>
      <c r="QHK46" s="756"/>
      <c r="QHL46" s="756"/>
      <c r="QHM46" s="756"/>
      <c r="QHN46" s="756"/>
      <c r="QHO46" s="756"/>
      <c r="QHP46" s="756"/>
      <c r="QHQ46" s="756"/>
      <c r="QHR46" s="756"/>
      <c r="QHS46" s="756"/>
      <c r="QHT46" s="756"/>
      <c r="QHU46" s="756"/>
      <c r="QHV46" s="756"/>
      <c r="QHW46" s="756"/>
      <c r="QHX46" s="756"/>
      <c r="QHY46" s="756"/>
      <c r="QHZ46" s="756"/>
      <c r="QIA46" s="756"/>
      <c r="QIB46" s="756"/>
      <c r="QIC46" s="756"/>
      <c r="QID46" s="756"/>
      <c r="QIE46" s="756"/>
      <c r="QIF46" s="756"/>
      <c r="QIG46" s="756"/>
      <c r="QIH46" s="756"/>
      <c r="QII46" s="756"/>
      <c r="QIJ46" s="756"/>
      <c r="QIK46" s="756"/>
      <c r="QIL46" s="756"/>
      <c r="QIM46" s="756"/>
      <c r="QIN46" s="756"/>
      <c r="QIO46" s="756"/>
      <c r="QIP46" s="756"/>
      <c r="QIQ46" s="756"/>
      <c r="QIR46" s="756"/>
      <c r="QIS46" s="756"/>
      <c r="QIT46" s="756"/>
      <c r="QIU46" s="756"/>
      <c r="QIV46" s="756"/>
      <c r="QIW46" s="756"/>
      <c r="QIX46" s="756"/>
      <c r="QIY46" s="756"/>
      <c r="QIZ46" s="756"/>
      <c r="QJA46" s="756"/>
      <c r="QJB46" s="756"/>
      <c r="QJC46" s="756"/>
      <c r="QJD46" s="756"/>
      <c r="QJE46" s="756"/>
      <c r="QJF46" s="756"/>
      <c r="QJG46" s="756"/>
      <c r="QJH46" s="756"/>
      <c r="QJI46" s="756"/>
      <c r="QJJ46" s="756"/>
      <c r="QJK46" s="756"/>
      <c r="QJL46" s="756"/>
      <c r="QJM46" s="756"/>
      <c r="QJN46" s="756"/>
      <c r="QJO46" s="756"/>
      <c r="QJP46" s="756"/>
      <c r="QJQ46" s="756"/>
      <c r="QJR46" s="756"/>
      <c r="QJS46" s="756"/>
      <c r="QJT46" s="756"/>
      <c r="QJU46" s="756"/>
      <c r="QJV46" s="756"/>
      <c r="QJW46" s="756"/>
      <c r="QJX46" s="756"/>
      <c r="QJY46" s="756"/>
      <c r="QJZ46" s="756"/>
      <c r="QKA46" s="756"/>
      <c r="QKB46" s="756"/>
      <c r="QKC46" s="756"/>
      <c r="QKD46" s="756"/>
      <c r="QKE46" s="756"/>
      <c r="QKF46" s="756"/>
      <c r="QKG46" s="756"/>
      <c r="QKH46" s="756"/>
      <c r="QKI46" s="756"/>
      <c r="QKJ46" s="756"/>
      <c r="QKK46" s="756"/>
      <c r="QKL46" s="756"/>
      <c r="QKM46" s="756"/>
      <c r="QKN46" s="756"/>
      <c r="QKO46" s="756"/>
      <c r="QKP46" s="756"/>
      <c r="QKQ46" s="756"/>
      <c r="QKR46" s="756"/>
      <c r="QKS46" s="756"/>
      <c r="QKT46" s="756"/>
      <c r="QKU46" s="756"/>
      <c r="QKV46" s="756"/>
      <c r="QKW46" s="756"/>
      <c r="QKX46" s="756"/>
      <c r="QKY46" s="756"/>
      <c r="QKZ46" s="756"/>
      <c r="QLA46" s="756"/>
      <c r="QLB46" s="756"/>
      <c r="QLC46" s="756"/>
      <c r="QLD46" s="756"/>
      <c r="QLE46" s="756"/>
      <c r="QLF46" s="756"/>
      <c r="QLG46" s="756"/>
      <c r="QLH46" s="756"/>
      <c r="QLI46" s="756"/>
      <c r="QLJ46" s="756"/>
      <c r="QLK46" s="756"/>
      <c r="QLL46" s="756"/>
      <c r="QLM46" s="756"/>
      <c r="QLN46" s="756"/>
      <c r="QLO46" s="756"/>
      <c r="QLP46" s="756"/>
      <c r="QLQ46" s="756"/>
      <c r="QLR46" s="756"/>
      <c r="QLS46" s="756"/>
      <c r="QLT46" s="756"/>
      <c r="QLU46" s="756"/>
      <c r="QLV46" s="756"/>
      <c r="QLW46" s="756"/>
      <c r="QLX46" s="756"/>
      <c r="QLY46" s="756"/>
      <c r="QLZ46" s="756"/>
      <c r="QMA46" s="756"/>
      <c r="QMB46" s="756"/>
      <c r="QMC46" s="756"/>
      <c r="QMD46" s="756"/>
      <c r="QME46" s="756"/>
      <c r="QMF46" s="756"/>
      <c r="QMG46" s="756"/>
      <c r="QMH46" s="756"/>
      <c r="QMI46" s="756"/>
      <c r="QMJ46" s="756"/>
      <c r="QMK46" s="756"/>
      <c r="QML46" s="756"/>
      <c r="QMM46" s="756"/>
      <c r="QMN46" s="756"/>
      <c r="QMO46" s="756"/>
      <c r="QMP46" s="756"/>
      <c r="QMQ46" s="756"/>
      <c r="QMR46" s="756"/>
      <c r="QMS46" s="756"/>
      <c r="QMT46" s="756"/>
      <c r="QMU46" s="756"/>
      <c r="QMV46" s="756"/>
      <c r="QMW46" s="756"/>
      <c r="QMX46" s="756"/>
      <c r="QMY46" s="756"/>
      <c r="QMZ46" s="756"/>
      <c r="QNA46" s="756"/>
      <c r="QNB46" s="756"/>
      <c r="QNC46" s="756"/>
      <c r="QND46" s="756"/>
      <c r="QNE46" s="756"/>
      <c r="QNF46" s="756"/>
      <c r="QNG46" s="756"/>
      <c r="QNH46" s="756"/>
      <c r="QNI46" s="756"/>
      <c r="QNJ46" s="756"/>
      <c r="QNK46" s="756"/>
      <c r="QNL46" s="756"/>
      <c r="QNM46" s="756"/>
      <c r="QNN46" s="756"/>
      <c r="QNO46" s="756"/>
      <c r="QNP46" s="756"/>
      <c r="QNQ46" s="756"/>
      <c r="QNR46" s="756"/>
      <c r="QNS46" s="756"/>
      <c r="QNT46" s="756"/>
      <c r="QNU46" s="756"/>
      <c r="QNV46" s="756"/>
      <c r="QNW46" s="756"/>
      <c r="QNX46" s="756"/>
      <c r="QNY46" s="756"/>
      <c r="QNZ46" s="756"/>
      <c r="QOA46" s="756"/>
      <c r="QOB46" s="756"/>
      <c r="QOC46" s="756"/>
      <c r="QOD46" s="756"/>
      <c r="QOE46" s="756"/>
      <c r="QOF46" s="756"/>
      <c r="QOG46" s="756"/>
      <c r="QOH46" s="756"/>
      <c r="QOI46" s="756"/>
      <c r="QOJ46" s="756"/>
      <c r="QOK46" s="756"/>
      <c r="QOL46" s="756"/>
      <c r="QOM46" s="756"/>
      <c r="QON46" s="756"/>
      <c r="QOO46" s="756"/>
      <c r="QOP46" s="756"/>
      <c r="QOQ46" s="756"/>
      <c r="QOR46" s="756"/>
      <c r="QOS46" s="756"/>
      <c r="QOT46" s="756"/>
      <c r="QOU46" s="756"/>
      <c r="QOV46" s="756"/>
      <c r="QOW46" s="756"/>
      <c r="QOX46" s="756"/>
      <c r="QOY46" s="756"/>
      <c r="QOZ46" s="756"/>
      <c r="QPA46" s="756"/>
      <c r="QPB46" s="756"/>
      <c r="QPC46" s="756"/>
      <c r="QPD46" s="756"/>
      <c r="QPE46" s="756"/>
      <c r="QPF46" s="756"/>
      <c r="QPG46" s="756"/>
      <c r="QPH46" s="756"/>
      <c r="QPI46" s="756"/>
      <c r="QPJ46" s="756"/>
      <c r="QPK46" s="756"/>
      <c r="QPL46" s="756"/>
      <c r="QPM46" s="756"/>
      <c r="QPN46" s="756"/>
      <c r="QPO46" s="756"/>
      <c r="QPP46" s="756"/>
      <c r="QPQ46" s="756"/>
      <c r="QPR46" s="756"/>
      <c r="QPS46" s="756"/>
      <c r="QPT46" s="756"/>
      <c r="QPU46" s="756"/>
      <c r="QPV46" s="756"/>
      <c r="QPW46" s="756"/>
      <c r="QPX46" s="756"/>
      <c r="QPY46" s="756"/>
      <c r="QPZ46" s="756"/>
      <c r="QQA46" s="756"/>
      <c r="QQB46" s="756"/>
      <c r="QQC46" s="756"/>
      <c r="QQD46" s="756"/>
      <c r="QQE46" s="756"/>
      <c r="QQF46" s="756"/>
      <c r="QQG46" s="756"/>
      <c r="QQH46" s="756"/>
      <c r="QQI46" s="756"/>
      <c r="QQJ46" s="756"/>
      <c r="QQK46" s="756"/>
      <c r="QQL46" s="756"/>
      <c r="QQM46" s="756"/>
      <c r="QQN46" s="756"/>
      <c r="QQO46" s="756"/>
      <c r="QQP46" s="756"/>
      <c r="QQQ46" s="756"/>
      <c r="QQR46" s="756"/>
      <c r="QQS46" s="756"/>
      <c r="QQT46" s="756"/>
      <c r="QQU46" s="756"/>
      <c r="QQV46" s="756"/>
      <c r="QQW46" s="756"/>
      <c r="QQX46" s="756"/>
      <c r="QQY46" s="756"/>
      <c r="QQZ46" s="756"/>
      <c r="QRA46" s="756"/>
      <c r="QRB46" s="756"/>
      <c r="QRC46" s="756"/>
      <c r="QRD46" s="756"/>
      <c r="QRE46" s="756"/>
      <c r="QRF46" s="756"/>
      <c r="QRG46" s="756"/>
      <c r="QRH46" s="756"/>
      <c r="QRI46" s="756"/>
      <c r="QRJ46" s="756"/>
      <c r="QRK46" s="756"/>
      <c r="QRL46" s="756"/>
      <c r="QRM46" s="756"/>
      <c r="QRN46" s="756"/>
      <c r="QRO46" s="756"/>
      <c r="QRP46" s="756"/>
      <c r="QRQ46" s="756"/>
      <c r="QRR46" s="756"/>
      <c r="QRS46" s="756"/>
      <c r="QRT46" s="756"/>
      <c r="QRU46" s="756"/>
      <c r="QRV46" s="756"/>
      <c r="QRW46" s="756"/>
      <c r="QRX46" s="756"/>
      <c r="QRY46" s="756"/>
      <c r="QRZ46" s="756"/>
      <c r="QSA46" s="756"/>
      <c r="QSB46" s="756"/>
      <c r="QSC46" s="756"/>
      <c r="QSD46" s="756"/>
      <c r="QSE46" s="756"/>
      <c r="QSF46" s="756"/>
      <c r="QSG46" s="756"/>
      <c r="QSH46" s="756"/>
      <c r="QSI46" s="756"/>
      <c r="QSJ46" s="756"/>
      <c r="QSK46" s="756"/>
      <c r="QSL46" s="756"/>
      <c r="QSM46" s="756"/>
      <c r="QSN46" s="756"/>
      <c r="QSO46" s="756"/>
      <c r="QSP46" s="756"/>
      <c r="QSQ46" s="756"/>
      <c r="QSR46" s="756"/>
      <c r="QSS46" s="756"/>
      <c r="QST46" s="756"/>
      <c r="QSU46" s="756"/>
      <c r="QSV46" s="756"/>
      <c r="QSW46" s="756"/>
      <c r="QSX46" s="756"/>
      <c r="QSY46" s="756"/>
      <c r="QSZ46" s="756"/>
      <c r="QTA46" s="756"/>
      <c r="QTB46" s="756"/>
      <c r="QTC46" s="756"/>
      <c r="QTD46" s="756"/>
      <c r="QTE46" s="756"/>
      <c r="QTF46" s="756"/>
      <c r="QTG46" s="756"/>
      <c r="QTH46" s="756"/>
      <c r="QTI46" s="756"/>
      <c r="QTJ46" s="756"/>
      <c r="QTK46" s="756"/>
      <c r="QTL46" s="756"/>
      <c r="QTM46" s="756"/>
      <c r="QTN46" s="756"/>
      <c r="QTO46" s="756"/>
      <c r="QTP46" s="756"/>
      <c r="QTQ46" s="756"/>
      <c r="QTR46" s="756"/>
      <c r="QTS46" s="756"/>
      <c r="QTT46" s="756"/>
      <c r="QTU46" s="756"/>
      <c r="QTV46" s="756"/>
      <c r="QTW46" s="756"/>
      <c r="QTX46" s="756"/>
      <c r="QTY46" s="756"/>
      <c r="QTZ46" s="756"/>
      <c r="QUA46" s="756"/>
      <c r="QUB46" s="756"/>
      <c r="QUC46" s="756"/>
      <c r="QUD46" s="756"/>
      <c r="QUE46" s="756"/>
      <c r="QUF46" s="756"/>
      <c r="QUG46" s="756"/>
      <c r="QUH46" s="756"/>
      <c r="QUI46" s="756"/>
      <c r="QUJ46" s="756"/>
      <c r="QUK46" s="756"/>
      <c r="QUL46" s="756"/>
      <c r="QUM46" s="756"/>
      <c r="QUN46" s="756"/>
      <c r="QUO46" s="756"/>
      <c r="QUP46" s="756"/>
      <c r="QUQ46" s="756"/>
      <c r="QUR46" s="756"/>
      <c r="QUS46" s="756"/>
      <c r="QUT46" s="756"/>
      <c r="QUU46" s="756"/>
      <c r="QUV46" s="756"/>
      <c r="QUW46" s="756"/>
      <c r="QUX46" s="756"/>
      <c r="QUY46" s="756"/>
      <c r="QUZ46" s="756"/>
      <c r="QVA46" s="756"/>
      <c r="QVB46" s="756"/>
      <c r="QVC46" s="756"/>
      <c r="QVD46" s="756"/>
      <c r="QVE46" s="756"/>
      <c r="QVF46" s="756"/>
      <c r="QVG46" s="756"/>
      <c r="QVH46" s="756"/>
      <c r="QVI46" s="756"/>
      <c r="QVJ46" s="756"/>
      <c r="QVK46" s="756"/>
      <c r="QVL46" s="756"/>
      <c r="QVM46" s="756"/>
      <c r="QVN46" s="756"/>
      <c r="QVO46" s="756"/>
      <c r="QVP46" s="756"/>
      <c r="QVQ46" s="756"/>
      <c r="QVR46" s="756"/>
      <c r="QVS46" s="756"/>
      <c r="QVT46" s="756"/>
      <c r="QVU46" s="756"/>
      <c r="QVV46" s="756"/>
      <c r="QVW46" s="756"/>
      <c r="QVX46" s="756"/>
      <c r="QVY46" s="756"/>
      <c r="QVZ46" s="756"/>
      <c r="QWA46" s="756"/>
      <c r="QWB46" s="756"/>
      <c r="QWC46" s="756"/>
      <c r="QWD46" s="756"/>
      <c r="QWE46" s="756"/>
      <c r="QWF46" s="756"/>
      <c r="QWG46" s="756"/>
      <c r="QWH46" s="756"/>
      <c r="QWI46" s="756"/>
      <c r="QWJ46" s="756"/>
      <c r="QWK46" s="756"/>
      <c r="QWL46" s="756"/>
      <c r="QWM46" s="756"/>
      <c r="QWN46" s="756"/>
      <c r="QWO46" s="756"/>
      <c r="QWP46" s="756"/>
      <c r="QWQ46" s="756"/>
      <c r="QWR46" s="756"/>
      <c r="QWS46" s="756"/>
      <c r="QWT46" s="756"/>
      <c r="QWU46" s="756"/>
      <c r="QWV46" s="756"/>
      <c r="QWW46" s="756"/>
      <c r="QWX46" s="756"/>
      <c r="QWY46" s="756"/>
      <c r="QWZ46" s="756"/>
      <c r="QXA46" s="756"/>
      <c r="QXB46" s="756"/>
      <c r="QXC46" s="756"/>
      <c r="QXD46" s="756"/>
      <c r="QXE46" s="756"/>
      <c r="QXF46" s="756"/>
      <c r="QXG46" s="756"/>
      <c r="QXH46" s="756"/>
      <c r="QXI46" s="756"/>
      <c r="QXJ46" s="756"/>
      <c r="QXK46" s="756"/>
      <c r="QXL46" s="756"/>
      <c r="QXM46" s="756"/>
      <c r="QXN46" s="756"/>
      <c r="QXO46" s="756"/>
      <c r="QXP46" s="756"/>
      <c r="QXQ46" s="756"/>
      <c r="QXR46" s="756"/>
      <c r="QXS46" s="756"/>
      <c r="QXT46" s="756"/>
      <c r="QXU46" s="756"/>
      <c r="QXV46" s="756"/>
      <c r="QXW46" s="756"/>
      <c r="QXX46" s="756"/>
      <c r="QXY46" s="756"/>
      <c r="QXZ46" s="756"/>
      <c r="QYA46" s="756"/>
      <c r="QYB46" s="756"/>
      <c r="QYC46" s="756"/>
      <c r="QYD46" s="756"/>
      <c r="QYE46" s="756"/>
      <c r="QYF46" s="756"/>
      <c r="QYG46" s="756"/>
      <c r="QYH46" s="756"/>
      <c r="QYI46" s="756"/>
      <c r="QYJ46" s="756"/>
      <c r="QYK46" s="756"/>
      <c r="QYL46" s="756"/>
      <c r="QYM46" s="756"/>
      <c r="QYN46" s="756"/>
      <c r="QYO46" s="756"/>
      <c r="QYP46" s="756"/>
      <c r="QYQ46" s="756"/>
      <c r="QYR46" s="756"/>
      <c r="QYS46" s="756"/>
      <c r="QYT46" s="756"/>
      <c r="QYU46" s="756"/>
      <c r="QYV46" s="756"/>
      <c r="QYW46" s="756"/>
      <c r="QYX46" s="756"/>
      <c r="QYY46" s="756"/>
      <c r="QYZ46" s="756"/>
      <c r="QZA46" s="756"/>
      <c r="QZB46" s="756"/>
      <c r="QZC46" s="756"/>
      <c r="QZD46" s="756"/>
      <c r="QZE46" s="756"/>
      <c r="QZF46" s="756"/>
      <c r="QZG46" s="756"/>
      <c r="QZH46" s="756"/>
      <c r="QZI46" s="756"/>
      <c r="QZJ46" s="756"/>
      <c r="QZK46" s="756"/>
      <c r="QZL46" s="756"/>
      <c r="QZM46" s="756"/>
      <c r="QZN46" s="756"/>
      <c r="QZO46" s="756"/>
      <c r="QZP46" s="756"/>
      <c r="QZQ46" s="756"/>
      <c r="QZR46" s="756"/>
      <c r="QZS46" s="756"/>
      <c r="QZT46" s="756"/>
      <c r="QZU46" s="756"/>
      <c r="QZV46" s="756"/>
      <c r="QZW46" s="756"/>
      <c r="QZX46" s="756"/>
      <c r="QZY46" s="756"/>
      <c r="QZZ46" s="756"/>
      <c r="RAA46" s="756"/>
      <c r="RAB46" s="756"/>
      <c r="RAC46" s="756"/>
      <c r="RAD46" s="756"/>
      <c r="RAE46" s="756"/>
      <c r="RAF46" s="756"/>
      <c r="RAG46" s="756"/>
      <c r="RAH46" s="756"/>
      <c r="RAI46" s="756"/>
      <c r="RAJ46" s="756"/>
      <c r="RAK46" s="756"/>
      <c r="RAL46" s="756"/>
      <c r="RAM46" s="756"/>
      <c r="RAN46" s="756"/>
      <c r="RAO46" s="756"/>
      <c r="RAP46" s="756"/>
      <c r="RAQ46" s="756"/>
      <c r="RAR46" s="756"/>
      <c r="RAS46" s="756"/>
      <c r="RAT46" s="756"/>
      <c r="RAU46" s="756"/>
      <c r="RAV46" s="756"/>
      <c r="RAW46" s="756"/>
      <c r="RAX46" s="756"/>
      <c r="RAY46" s="756"/>
      <c r="RAZ46" s="756"/>
      <c r="RBA46" s="756"/>
      <c r="RBB46" s="756"/>
      <c r="RBC46" s="756"/>
      <c r="RBD46" s="756"/>
      <c r="RBE46" s="756"/>
      <c r="RBF46" s="756"/>
      <c r="RBG46" s="756"/>
      <c r="RBH46" s="756"/>
      <c r="RBI46" s="756"/>
      <c r="RBJ46" s="756"/>
      <c r="RBK46" s="756"/>
      <c r="RBL46" s="756"/>
      <c r="RBM46" s="756"/>
      <c r="RBN46" s="756"/>
      <c r="RBO46" s="756"/>
      <c r="RBP46" s="756"/>
      <c r="RBQ46" s="756"/>
      <c r="RBR46" s="756"/>
      <c r="RBS46" s="756"/>
      <c r="RBT46" s="756"/>
      <c r="RBU46" s="756"/>
      <c r="RBV46" s="756"/>
      <c r="RBW46" s="756"/>
      <c r="RBX46" s="756"/>
      <c r="RBY46" s="756"/>
      <c r="RBZ46" s="756"/>
      <c r="RCA46" s="756"/>
      <c r="RCB46" s="756"/>
      <c r="RCC46" s="756"/>
      <c r="RCD46" s="756"/>
      <c r="RCE46" s="756"/>
      <c r="RCF46" s="756"/>
      <c r="RCG46" s="756"/>
      <c r="RCH46" s="756"/>
      <c r="RCI46" s="756"/>
      <c r="RCJ46" s="756"/>
      <c r="RCK46" s="756"/>
      <c r="RCL46" s="756"/>
      <c r="RCM46" s="756"/>
      <c r="RCN46" s="756"/>
      <c r="RCO46" s="756"/>
      <c r="RCP46" s="756"/>
      <c r="RCQ46" s="756"/>
      <c r="RCR46" s="756"/>
      <c r="RCS46" s="756"/>
      <c r="RCT46" s="756"/>
      <c r="RCU46" s="756"/>
      <c r="RCV46" s="756"/>
      <c r="RCW46" s="756"/>
      <c r="RCX46" s="756"/>
      <c r="RCY46" s="756"/>
      <c r="RCZ46" s="756"/>
      <c r="RDA46" s="756"/>
      <c r="RDB46" s="756"/>
      <c r="RDC46" s="756"/>
      <c r="RDD46" s="756"/>
      <c r="RDE46" s="756"/>
      <c r="RDF46" s="756"/>
      <c r="RDG46" s="756"/>
      <c r="RDH46" s="756"/>
      <c r="RDI46" s="756"/>
      <c r="RDJ46" s="756"/>
      <c r="RDK46" s="756"/>
      <c r="RDL46" s="756"/>
      <c r="RDM46" s="756"/>
      <c r="RDN46" s="756"/>
      <c r="RDO46" s="756"/>
      <c r="RDP46" s="756"/>
      <c r="RDQ46" s="756"/>
      <c r="RDR46" s="756"/>
      <c r="RDS46" s="756"/>
      <c r="RDT46" s="756"/>
      <c r="RDU46" s="756"/>
      <c r="RDV46" s="756"/>
      <c r="RDW46" s="756"/>
      <c r="RDX46" s="756"/>
      <c r="RDY46" s="756"/>
      <c r="RDZ46" s="756"/>
      <c r="REA46" s="756"/>
      <c r="REB46" s="756"/>
      <c r="REC46" s="756"/>
      <c r="RED46" s="756"/>
      <c r="REE46" s="756"/>
      <c r="REF46" s="756"/>
      <c r="REG46" s="756"/>
      <c r="REH46" s="756"/>
      <c r="REI46" s="756"/>
      <c r="REJ46" s="756"/>
      <c r="REK46" s="756"/>
      <c r="REL46" s="756"/>
      <c r="REM46" s="756"/>
      <c r="REN46" s="756"/>
      <c r="REO46" s="756"/>
      <c r="REP46" s="756"/>
      <c r="REQ46" s="756"/>
      <c r="RER46" s="756"/>
      <c r="RES46" s="756"/>
      <c r="RET46" s="756"/>
      <c r="REU46" s="756"/>
      <c r="REV46" s="756"/>
      <c r="REW46" s="756"/>
      <c r="REX46" s="756"/>
      <c r="REY46" s="756"/>
      <c r="REZ46" s="756"/>
      <c r="RFA46" s="756"/>
      <c r="RFB46" s="756"/>
      <c r="RFC46" s="756"/>
      <c r="RFD46" s="756"/>
      <c r="RFE46" s="756"/>
      <c r="RFF46" s="756"/>
      <c r="RFG46" s="756"/>
      <c r="RFH46" s="756"/>
      <c r="RFI46" s="756"/>
      <c r="RFJ46" s="756"/>
      <c r="RFK46" s="756"/>
      <c r="RFL46" s="756"/>
      <c r="RFM46" s="756"/>
      <c r="RFN46" s="756"/>
      <c r="RFO46" s="756"/>
      <c r="RFP46" s="756"/>
      <c r="RFQ46" s="756"/>
      <c r="RFR46" s="756"/>
      <c r="RFS46" s="756"/>
      <c r="RFT46" s="756"/>
      <c r="RFU46" s="756"/>
      <c r="RFV46" s="756"/>
      <c r="RFW46" s="756"/>
      <c r="RFX46" s="756"/>
      <c r="RFY46" s="756"/>
      <c r="RFZ46" s="756"/>
      <c r="RGA46" s="756"/>
      <c r="RGB46" s="756"/>
      <c r="RGC46" s="756"/>
      <c r="RGD46" s="756"/>
      <c r="RGE46" s="756"/>
      <c r="RGF46" s="756"/>
      <c r="RGG46" s="756"/>
      <c r="RGH46" s="756"/>
      <c r="RGI46" s="756"/>
      <c r="RGJ46" s="756"/>
      <c r="RGK46" s="756"/>
      <c r="RGL46" s="756"/>
      <c r="RGM46" s="756"/>
      <c r="RGN46" s="756"/>
      <c r="RGO46" s="756"/>
      <c r="RGP46" s="756"/>
      <c r="RGQ46" s="756"/>
      <c r="RGR46" s="756"/>
      <c r="RGS46" s="756"/>
      <c r="RGT46" s="756"/>
      <c r="RGU46" s="756"/>
      <c r="RGV46" s="756"/>
      <c r="RGW46" s="756"/>
      <c r="RGX46" s="756"/>
      <c r="RGY46" s="756"/>
      <c r="RGZ46" s="756"/>
      <c r="RHA46" s="756"/>
      <c r="RHB46" s="756"/>
      <c r="RHC46" s="756"/>
      <c r="RHD46" s="756"/>
      <c r="RHE46" s="756"/>
      <c r="RHF46" s="756"/>
      <c r="RHG46" s="756"/>
      <c r="RHH46" s="756"/>
      <c r="RHI46" s="756"/>
      <c r="RHJ46" s="756"/>
      <c r="RHK46" s="756"/>
      <c r="RHL46" s="756"/>
      <c r="RHM46" s="756"/>
      <c r="RHN46" s="756"/>
      <c r="RHO46" s="756"/>
      <c r="RHP46" s="756"/>
      <c r="RHQ46" s="756"/>
      <c r="RHR46" s="756"/>
      <c r="RHS46" s="756"/>
      <c r="RHT46" s="756"/>
      <c r="RHU46" s="756"/>
      <c r="RHV46" s="756"/>
      <c r="RHW46" s="756"/>
      <c r="RHX46" s="756"/>
      <c r="RHY46" s="756"/>
      <c r="RHZ46" s="756"/>
      <c r="RIA46" s="756"/>
      <c r="RIB46" s="756"/>
      <c r="RIC46" s="756"/>
      <c r="RID46" s="756"/>
      <c r="RIE46" s="756"/>
      <c r="RIF46" s="756"/>
      <c r="RIG46" s="756"/>
      <c r="RIH46" s="756"/>
      <c r="RII46" s="756"/>
      <c r="RIJ46" s="756"/>
      <c r="RIK46" s="756"/>
      <c r="RIL46" s="756"/>
      <c r="RIM46" s="756"/>
      <c r="RIN46" s="756"/>
      <c r="RIO46" s="756"/>
      <c r="RIP46" s="756"/>
      <c r="RIQ46" s="756"/>
      <c r="RIR46" s="756"/>
      <c r="RIS46" s="756"/>
      <c r="RIT46" s="756"/>
      <c r="RIU46" s="756"/>
      <c r="RIV46" s="756"/>
      <c r="RIW46" s="756"/>
      <c r="RIX46" s="756"/>
      <c r="RIY46" s="756"/>
      <c r="RIZ46" s="756"/>
      <c r="RJA46" s="756"/>
      <c r="RJB46" s="756"/>
      <c r="RJC46" s="756"/>
      <c r="RJD46" s="756"/>
      <c r="RJE46" s="756"/>
      <c r="RJF46" s="756"/>
      <c r="RJG46" s="756"/>
      <c r="RJH46" s="756"/>
      <c r="RJI46" s="756"/>
      <c r="RJJ46" s="756"/>
      <c r="RJK46" s="756"/>
      <c r="RJL46" s="756"/>
      <c r="RJM46" s="756"/>
      <c r="RJN46" s="756"/>
      <c r="RJO46" s="756"/>
      <c r="RJP46" s="756"/>
      <c r="RJQ46" s="756"/>
      <c r="RJR46" s="756"/>
      <c r="RJS46" s="756"/>
      <c r="RJT46" s="756"/>
      <c r="RJU46" s="756"/>
      <c r="RJV46" s="756"/>
      <c r="RJW46" s="756"/>
      <c r="RJX46" s="756"/>
      <c r="RJY46" s="756"/>
      <c r="RJZ46" s="756"/>
      <c r="RKA46" s="756"/>
      <c r="RKB46" s="756"/>
      <c r="RKC46" s="756"/>
      <c r="RKD46" s="756"/>
      <c r="RKE46" s="756"/>
      <c r="RKF46" s="756"/>
      <c r="RKG46" s="756"/>
      <c r="RKH46" s="756"/>
      <c r="RKI46" s="756"/>
      <c r="RKJ46" s="756"/>
      <c r="RKK46" s="756"/>
      <c r="RKL46" s="756"/>
      <c r="RKM46" s="756"/>
      <c r="RKN46" s="756"/>
      <c r="RKO46" s="756"/>
      <c r="RKP46" s="756"/>
      <c r="RKQ46" s="756"/>
      <c r="RKR46" s="756"/>
      <c r="RKS46" s="756"/>
      <c r="RKT46" s="756"/>
      <c r="RKU46" s="756"/>
      <c r="RKV46" s="756"/>
      <c r="RKW46" s="756"/>
      <c r="RKX46" s="756"/>
      <c r="RKY46" s="756"/>
      <c r="RKZ46" s="756"/>
      <c r="RLA46" s="756"/>
      <c r="RLB46" s="756"/>
      <c r="RLC46" s="756"/>
      <c r="RLD46" s="756"/>
      <c r="RLE46" s="756"/>
      <c r="RLF46" s="756"/>
      <c r="RLG46" s="756"/>
      <c r="RLH46" s="756"/>
      <c r="RLI46" s="756"/>
      <c r="RLJ46" s="756"/>
      <c r="RLK46" s="756"/>
      <c r="RLL46" s="756"/>
      <c r="RLM46" s="756"/>
      <c r="RLN46" s="756"/>
      <c r="RLO46" s="756"/>
      <c r="RLP46" s="756"/>
      <c r="RLQ46" s="756"/>
      <c r="RLR46" s="756"/>
      <c r="RLS46" s="756"/>
      <c r="RLT46" s="756"/>
      <c r="RLU46" s="756"/>
      <c r="RLV46" s="756"/>
      <c r="RLW46" s="756"/>
      <c r="RLX46" s="756"/>
      <c r="RLY46" s="756"/>
      <c r="RLZ46" s="756"/>
      <c r="RMA46" s="756"/>
      <c r="RMB46" s="756"/>
      <c r="RMC46" s="756"/>
      <c r="RMD46" s="756"/>
      <c r="RME46" s="756"/>
      <c r="RMF46" s="756"/>
      <c r="RMG46" s="756"/>
      <c r="RMH46" s="756"/>
      <c r="RMI46" s="756"/>
      <c r="RMJ46" s="756"/>
      <c r="RMK46" s="756"/>
      <c r="RML46" s="756"/>
      <c r="RMM46" s="756"/>
      <c r="RMN46" s="756"/>
      <c r="RMO46" s="756"/>
      <c r="RMP46" s="756"/>
      <c r="RMQ46" s="756"/>
      <c r="RMR46" s="756"/>
      <c r="RMS46" s="756"/>
      <c r="RMT46" s="756"/>
      <c r="RMU46" s="756"/>
      <c r="RMV46" s="756"/>
      <c r="RMW46" s="756"/>
      <c r="RMX46" s="756"/>
      <c r="RMY46" s="756"/>
      <c r="RMZ46" s="756"/>
      <c r="RNA46" s="756"/>
      <c r="RNB46" s="756"/>
      <c r="RNC46" s="756"/>
      <c r="RND46" s="756"/>
      <c r="RNE46" s="756"/>
      <c r="RNF46" s="756"/>
      <c r="RNG46" s="756"/>
      <c r="RNH46" s="756"/>
      <c r="RNI46" s="756"/>
      <c r="RNJ46" s="756"/>
      <c r="RNK46" s="756"/>
      <c r="RNL46" s="756"/>
      <c r="RNM46" s="756"/>
      <c r="RNN46" s="756"/>
      <c r="RNO46" s="756"/>
      <c r="RNP46" s="756"/>
      <c r="RNQ46" s="756"/>
      <c r="RNR46" s="756"/>
      <c r="RNS46" s="756"/>
      <c r="RNT46" s="756"/>
      <c r="RNU46" s="756"/>
      <c r="RNV46" s="756"/>
      <c r="RNW46" s="756"/>
      <c r="RNX46" s="756"/>
      <c r="RNY46" s="756"/>
      <c r="RNZ46" s="756"/>
      <c r="ROA46" s="756"/>
      <c r="ROB46" s="756"/>
      <c r="ROC46" s="756"/>
      <c r="ROD46" s="756"/>
      <c r="ROE46" s="756"/>
      <c r="ROF46" s="756"/>
      <c r="ROG46" s="756"/>
      <c r="ROH46" s="756"/>
      <c r="ROI46" s="756"/>
      <c r="ROJ46" s="756"/>
      <c r="ROK46" s="756"/>
      <c r="ROL46" s="756"/>
      <c r="ROM46" s="756"/>
      <c r="RON46" s="756"/>
      <c r="ROO46" s="756"/>
      <c r="ROP46" s="756"/>
      <c r="ROQ46" s="756"/>
      <c r="ROR46" s="756"/>
      <c r="ROS46" s="756"/>
      <c r="ROT46" s="756"/>
      <c r="ROU46" s="756"/>
      <c r="ROV46" s="756"/>
      <c r="ROW46" s="756"/>
      <c r="ROX46" s="756"/>
      <c r="ROY46" s="756"/>
      <c r="ROZ46" s="756"/>
      <c r="RPA46" s="756"/>
      <c r="RPB46" s="756"/>
      <c r="RPC46" s="756"/>
      <c r="RPD46" s="756"/>
      <c r="RPE46" s="756"/>
      <c r="RPF46" s="756"/>
      <c r="RPG46" s="756"/>
      <c r="RPH46" s="756"/>
      <c r="RPI46" s="756"/>
      <c r="RPJ46" s="756"/>
      <c r="RPK46" s="756"/>
      <c r="RPL46" s="756"/>
      <c r="RPM46" s="756"/>
      <c r="RPN46" s="756"/>
      <c r="RPO46" s="756"/>
      <c r="RPP46" s="756"/>
      <c r="RPQ46" s="756"/>
      <c r="RPR46" s="756"/>
      <c r="RPS46" s="756"/>
      <c r="RPT46" s="756"/>
      <c r="RPU46" s="756"/>
      <c r="RPV46" s="756"/>
      <c r="RPW46" s="756"/>
      <c r="RPX46" s="756"/>
      <c r="RPY46" s="756"/>
      <c r="RPZ46" s="756"/>
      <c r="RQA46" s="756"/>
      <c r="RQB46" s="756"/>
      <c r="RQC46" s="756"/>
      <c r="RQD46" s="756"/>
      <c r="RQE46" s="756"/>
      <c r="RQF46" s="756"/>
      <c r="RQG46" s="756"/>
      <c r="RQH46" s="756"/>
      <c r="RQI46" s="756"/>
      <c r="RQJ46" s="756"/>
      <c r="RQK46" s="756"/>
      <c r="RQL46" s="756"/>
      <c r="RQM46" s="756"/>
      <c r="RQN46" s="756"/>
      <c r="RQO46" s="756"/>
      <c r="RQP46" s="756"/>
      <c r="RQQ46" s="756"/>
      <c r="RQR46" s="756"/>
      <c r="RQS46" s="756"/>
      <c r="RQT46" s="756"/>
      <c r="RQU46" s="756"/>
      <c r="RQV46" s="756"/>
      <c r="RQW46" s="756"/>
      <c r="RQX46" s="756"/>
      <c r="RQY46" s="756"/>
      <c r="RQZ46" s="756"/>
      <c r="RRA46" s="756"/>
      <c r="RRB46" s="756"/>
      <c r="RRC46" s="756"/>
      <c r="RRD46" s="756"/>
      <c r="RRE46" s="756"/>
      <c r="RRF46" s="756"/>
      <c r="RRG46" s="756"/>
      <c r="RRH46" s="756"/>
      <c r="RRI46" s="756"/>
      <c r="RRJ46" s="756"/>
      <c r="RRK46" s="756"/>
      <c r="RRL46" s="756"/>
      <c r="RRM46" s="756"/>
      <c r="RRN46" s="756"/>
      <c r="RRO46" s="756"/>
      <c r="RRP46" s="756"/>
      <c r="RRQ46" s="756"/>
      <c r="RRR46" s="756"/>
      <c r="RRS46" s="756"/>
      <c r="RRT46" s="756"/>
      <c r="RRU46" s="756"/>
      <c r="RRV46" s="756"/>
      <c r="RRW46" s="756"/>
      <c r="RRX46" s="756"/>
      <c r="RRY46" s="756"/>
      <c r="RRZ46" s="756"/>
      <c r="RSA46" s="756"/>
      <c r="RSB46" s="756"/>
      <c r="RSC46" s="756"/>
      <c r="RSD46" s="756"/>
      <c r="RSE46" s="756"/>
      <c r="RSF46" s="756"/>
      <c r="RSG46" s="756"/>
      <c r="RSH46" s="756"/>
      <c r="RSI46" s="756"/>
      <c r="RSJ46" s="756"/>
      <c r="RSK46" s="756"/>
      <c r="RSL46" s="756"/>
      <c r="RSM46" s="756"/>
      <c r="RSN46" s="756"/>
      <c r="RSO46" s="756"/>
      <c r="RSP46" s="756"/>
      <c r="RSQ46" s="756"/>
      <c r="RSR46" s="756"/>
      <c r="RSS46" s="756"/>
      <c r="RST46" s="756"/>
      <c r="RSU46" s="756"/>
      <c r="RSV46" s="756"/>
      <c r="RSW46" s="756"/>
      <c r="RSX46" s="756"/>
      <c r="RSY46" s="756"/>
      <c r="RSZ46" s="756"/>
      <c r="RTA46" s="756"/>
      <c r="RTB46" s="756"/>
      <c r="RTC46" s="756"/>
      <c r="RTD46" s="756"/>
      <c r="RTE46" s="756"/>
      <c r="RTF46" s="756"/>
      <c r="RTG46" s="756"/>
      <c r="RTH46" s="756"/>
      <c r="RTI46" s="756"/>
      <c r="RTJ46" s="756"/>
      <c r="RTK46" s="756"/>
      <c r="RTL46" s="756"/>
      <c r="RTM46" s="756"/>
      <c r="RTN46" s="756"/>
      <c r="RTO46" s="756"/>
      <c r="RTP46" s="756"/>
      <c r="RTQ46" s="756"/>
      <c r="RTR46" s="756"/>
      <c r="RTS46" s="756"/>
      <c r="RTT46" s="756"/>
      <c r="RTU46" s="756"/>
      <c r="RTV46" s="756"/>
      <c r="RTW46" s="756"/>
      <c r="RTX46" s="756"/>
      <c r="RTY46" s="756"/>
      <c r="RTZ46" s="756"/>
      <c r="RUA46" s="756"/>
      <c r="RUB46" s="756"/>
      <c r="RUC46" s="756"/>
      <c r="RUD46" s="756"/>
      <c r="RUE46" s="756"/>
      <c r="RUF46" s="756"/>
      <c r="RUG46" s="756"/>
      <c r="RUH46" s="756"/>
      <c r="RUI46" s="756"/>
      <c r="RUJ46" s="756"/>
      <c r="RUK46" s="756"/>
      <c r="RUL46" s="756"/>
      <c r="RUM46" s="756"/>
      <c r="RUN46" s="756"/>
      <c r="RUO46" s="756"/>
      <c r="RUP46" s="756"/>
      <c r="RUQ46" s="756"/>
      <c r="RUR46" s="756"/>
      <c r="RUS46" s="756"/>
      <c r="RUT46" s="756"/>
      <c r="RUU46" s="756"/>
      <c r="RUV46" s="756"/>
      <c r="RUW46" s="756"/>
      <c r="RUX46" s="756"/>
      <c r="RUY46" s="756"/>
      <c r="RUZ46" s="756"/>
      <c r="RVA46" s="756"/>
      <c r="RVB46" s="756"/>
      <c r="RVC46" s="756"/>
      <c r="RVD46" s="756"/>
      <c r="RVE46" s="756"/>
      <c r="RVF46" s="756"/>
      <c r="RVG46" s="756"/>
      <c r="RVH46" s="756"/>
      <c r="RVI46" s="756"/>
      <c r="RVJ46" s="756"/>
      <c r="RVK46" s="756"/>
      <c r="RVL46" s="756"/>
      <c r="RVM46" s="756"/>
      <c r="RVN46" s="756"/>
      <c r="RVO46" s="756"/>
      <c r="RVP46" s="756"/>
      <c r="RVQ46" s="756"/>
      <c r="RVR46" s="756"/>
      <c r="RVS46" s="756"/>
      <c r="RVT46" s="756"/>
      <c r="RVU46" s="756"/>
      <c r="RVV46" s="756"/>
      <c r="RVW46" s="756"/>
      <c r="RVX46" s="756"/>
      <c r="RVY46" s="756"/>
      <c r="RVZ46" s="756"/>
      <c r="RWA46" s="756"/>
      <c r="RWB46" s="756"/>
      <c r="RWC46" s="756"/>
      <c r="RWD46" s="756"/>
      <c r="RWE46" s="756"/>
      <c r="RWF46" s="756"/>
      <c r="RWG46" s="756"/>
      <c r="RWH46" s="756"/>
      <c r="RWI46" s="756"/>
      <c r="RWJ46" s="756"/>
      <c r="RWK46" s="756"/>
      <c r="RWL46" s="756"/>
      <c r="RWM46" s="756"/>
      <c r="RWN46" s="756"/>
      <c r="RWO46" s="756"/>
      <c r="RWP46" s="756"/>
      <c r="RWQ46" s="756"/>
      <c r="RWR46" s="756"/>
      <c r="RWS46" s="756"/>
      <c r="RWT46" s="756"/>
      <c r="RWU46" s="756"/>
      <c r="RWV46" s="756"/>
      <c r="RWW46" s="756"/>
      <c r="RWX46" s="756"/>
      <c r="RWY46" s="756"/>
      <c r="RWZ46" s="756"/>
      <c r="RXA46" s="756"/>
      <c r="RXB46" s="756"/>
      <c r="RXC46" s="756"/>
      <c r="RXD46" s="756"/>
      <c r="RXE46" s="756"/>
      <c r="RXF46" s="756"/>
      <c r="RXG46" s="756"/>
      <c r="RXH46" s="756"/>
      <c r="RXI46" s="756"/>
      <c r="RXJ46" s="756"/>
      <c r="RXK46" s="756"/>
      <c r="RXL46" s="756"/>
      <c r="RXM46" s="756"/>
      <c r="RXN46" s="756"/>
      <c r="RXO46" s="756"/>
      <c r="RXP46" s="756"/>
      <c r="RXQ46" s="756"/>
      <c r="RXR46" s="756"/>
      <c r="RXS46" s="756"/>
      <c r="RXT46" s="756"/>
      <c r="RXU46" s="756"/>
      <c r="RXV46" s="756"/>
      <c r="RXW46" s="756"/>
      <c r="RXX46" s="756"/>
      <c r="RXY46" s="756"/>
      <c r="RXZ46" s="756"/>
      <c r="RYA46" s="756"/>
      <c r="RYB46" s="756"/>
      <c r="RYC46" s="756"/>
      <c r="RYD46" s="756"/>
      <c r="RYE46" s="756"/>
      <c r="RYF46" s="756"/>
      <c r="RYG46" s="756"/>
      <c r="RYH46" s="756"/>
      <c r="RYI46" s="756"/>
      <c r="RYJ46" s="756"/>
      <c r="RYK46" s="756"/>
      <c r="RYL46" s="756"/>
      <c r="RYM46" s="756"/>
      <c r="RYN46" s="756"/>
      <c r="RYO46" s="756"/>
      <c r="RYP46" s="756"/>
      <c r="RYQ46" s="756"/>
      <c r="RYR46" s="756"/>
      <c r="RYS46" s="756"/>
      <c r="RYT46" s="756"/>
      <c r="RYU46" s="756"/>
      <c r="RYV46" s="756"/>
      <c r="RYW46" s="756"/>
      <c r="RYX46" s="756"/>
      <c r="RYY46" s="756"/>
      <c r="RYZ46" s="756"/>
      <c r="RZA46" s="756"/>
      <c r="RZB46" s="756"/>
      <c r="RZC46" s="756"/>
      <c r="RZD46" s="756"/>
      <c r="RZE46" s="756"/>
      <c r="RZF46" s="756"/>
      <c r="RZG46" s="756"/>
      <c r="RZH46" s="756"/>
      <c r="RZI46" s="756"/>
      <c r="RZJ46" s="756"/>
      <c r="RZK46" s="756"/>
      <c r="RZL46" s="756"/>
      <c r="RZM46" s="756"/>
      <c r="RZN46" s="756"/>
      <c r="RZO46" s="756"/>
      <c r="RZP46" s="756"/>
      <c r="RZQ46" s="756"/>
      <c r="RZR46" s="756"/>
      <c r="RZS46" s="756"/>
      <c r="RZT46" s="756"/>
      <c r="RZU46" s="756"/>
      <c r="RZV46" s="756"/>
      <c r="RZW46" s="756"/>
      <c r="RZX46" s="756"/>
      <c r="RZY46" s="756"/>
      <c r="RZZ46" s="756"/>
      <c r="SAA46" s="756"/>
      <c r="SAB46" s="756"/>
      <c r="SAC46" s="756"/>
      <c r="SAD46" s="756"/>
      <c r="SAE46" s="756"/>
      <c r="SAF46" s="756"/>
      <c r="SAG46" s="756"/>
      <c r="SAH46" s="756"/>
      <c r="SAI46" s="756"/>
      <c r="SAJ46" s="756"/>
      <c r="SAK46" s="756"/>
      <c r="SAL46" s="756"/>
      <c r="SAM46" s="756"/>
      <c r="SAN46" s="756"/>
      <c r="SAO46" s="756"/>
      <c r="SAP46" s="756"/>
      <c r="SAQ46" s="756"/>
      <c r="SAR46" s="756"/>
      <c r="SAS46" s="756"/>
      <c r="SAT46" s="756"/>
      <c r="SAU46" s="756"/>
      <c r="SAV46" s="756"/>
      <c r="SAW46" s="756"/>
      <c r="SAX46" s="756"/>
      <c r="SAY46" s="756"/>
      <c r="SAZ46" s="756"/>
      <c r="SBA46" s="756"/>
      <c r="SBB46" s="756"/>
      <c r="SBC46" s="756"/>
      <c r="SBD46" s="756"/>
      <c r="SBE46" s="756"/>
      <c r="SBF46" s="756"/>
      <c r="SBG46" s="756"/>
      <c r="SBH46" s="756"/>
      <c r="SBI46" s="756"/>
      <c r="SBJ46" s="756"/>
      <c r="SBK46" s="756"/>
      <c r="SBL46" s="756"/>
      <c r="SBM46" s="756"/>
      <c r="SBN46" s="756"/>
      <c r="SBO46" s="756"/>
      <c r="SBP46" s="756"/>
      <c r="SBQ46" s="756"/>
      <c r="SBR46" s="756"/>
      <c r="SBS46" s="756"/>
      <c r="SBT46" s="756"/>
      <c r="SBU46" s="756"/>
      <c r="SBV46" s="756"/>
      <c r="SBW46" s="756"/>
      <c r="SBX46" s="756"/>
      <c r="SBY46" s="756"/>
      <c r="SBZ46" s="756"/>
      <c r="SCA46" s="756"/>
      <c r="SCB46" s="756"/>
      <c r="SCC46" s="756"/>
      <c r="SCD46" s="756"/>
      <c r="SCE46" s="756"/>
      <c r="SCF46" s="756"/>
      <c r="SCG46" s="756"/>
      <c r="SCH46" s="756"/>
      <c r="SCI46" s="756"/>
      <c r="SCJ46" s="756"/>
      <c r="SCK46" s="756"/>
      <c r="SCL46" s="756"/>
      <c r="SCM46" s="756"/>
      <c r="SCN46" s="756"/>
      <c r="SCO46" s="756"/>
      <c r="SCP46" s="756"/>
      <c r="SCQ46" s="756"/>
      <c r="SCR46" s="756"/>
      <c r="SCS46" s="756"/>
      <c r="SCT46" s="756"/>
      <c r="SCU46" s="756"/>
      <c r="SCV46" s="756"/>
      <c r="SCW46" s="756"/>
      <c r="SCX46" s="756"/>
      <c r="SCY46" s="756"/>
      <c r="SCZ46" s="756"/>
      <c r="SDA46" s="756"/>
      <c r="SDB46" s="756"/>
      <c r="SDC46" s="756"/>
      <c r="SDD46" s="756"/>
      <c r="SDE46" s="756"/>
      <c r="SDF46" s="756"/>
      <c r="SDG46" s="756"/>
      <c r="SDH46" s="756"/>
      <c r="SDI46" s="756"/>
      <c r="SDJ46" s="756"/>
      <c r="SDK46" s="756"/>
      <c r="SDL46" s="756"/>
      <c r="SDM46" s="756"/>
      <c r="SDN46" s="756"/>
      <c r="SDO46" s="756"/>
      <c r="SDP46" s="756"/>
      <c r="SDQ46" s="756"/>
      <c r="SDR46" s="756"/>
      <c r="SDS46" s="756"/>
      <c r="SDT46" s="756"/>
      <c r="SDU46" s="756"/>
      <c r="SDV46" s="756"/>
      <c r="SDW46" s="756"/>
      <c r="SDX46" s="756"/>
      <c r="SDY46" s="756"/>
      <c r="SDZ46" s="756"/>
      <c r="SEA46" s="756"/>
      <c r="SEB46" s="756"/>
      <c r="SEC46" s="756"/>
      <c r="SED46" s="756"/>
      <c r="SEE46" s="756"/>
      <c r="SEF46" s="756"/>
      <c r="SEG46" s="756"/>
      <c r="SEH46" s="756"/>
      <c r="SEI46" s="756"/>
      <c r="SEJ46" s="756"/>
      <c r="SEK46" s="756"/>
      <c r="SEL46" s="756"/>
      <c r="SEM46" s="756"/>
      <c r="SEN46" s="756"/>
      <c r="SEO46" s="756"/>
      <c r="SEP46" s="756"/>
      <c r="SEQ46" s="756"/>
      <c r="SER46" s="756"/>
      <c r="SES46" s="756"/>
      <c r="SET46" s="756"/>
      <c r="SEU46" s="756"/>
      <c r="SEV46" s="756"/>
      <c r="SEW46" s="756"/>
      <c r="SEX46" s="756"/>
      <c r="SEY46" s="756"/>
      <c r="SEZ46" s="756"/>
      <c r="SFA46" s="756"/>
      <c r="SFB46" s="756"/>
      <c r="SFC46" s="756"/>
      <c r="SFD46" s="756"/>
      <c r="SFE46" s="756"/>
      <c r="SFF46" s="756"/>
      <c r="SFG46" s="756"/>
      <c r="SFH46" s="756"/>
      <c r="SFI46" s="756"/>
      <c r="SFJ46" s="756"/>
      <c r="SFK46" s="756"/>
      <c r="SFL46" s="756"/>
      <c r="SFM46" s="756"/>
      <c r="SFN46" s="756"/>
      <c r="SFO46" s="756"/>
      <c r="SFP46" s="756"/>
      <c r="SFQ46" s="756"/>
      <c r="SFR46" s="756"/>
      <c r="SFS46" s="756"/>
      <c r="SFT46" s="756"/>
      <c r="SFU46" s="756"/>
      <c r="SFV46" s="756"/>
      <c r="SFW46" s="756"/>
      <c r="SFX46" s="756"/>
      <c r="SFY46" s="756"/>
      <c r="SFZ46" s="756"/>
      <c r="SGA46" s="756"/>
      <c r="SGB46" s="756"/>
      <c r="SGC46" s="756"/>
      <c r="SGD46" s="756"/>
      <c r="SGE46" s="756"/>
      <c r="SGF46" s="756"/>
      <c r="SGG46" s="756"/>
      <c r="SGH46" s="756"/>
      <c r="SGI46" s="756"/>
      <c r="SGJ46" s="756"/>
      <c r="SGK46" s="756"/>
      <c r="SGL46" s="756"/>
      <c r="SGM46" s="756"/>
      <c r="SGN46" s="756"/>
      <c r="SGO46" s="756"/>
      <c r="SGP46" s="756"/>
      <c r="SGQ46" s="756"/>
      <c r="SGR46" s="756"/>
      <c r="SGS46" s="756"/>
      <c r="SGT46" s="756"/>
      <c r="SGU46" s="756"/>
      <c r="SGV46" s="756"/>
      <c r="SGW46" s="756"/>
      <c r="SGX46" s="756"/>
      <c r="SGY46" s="756"/>
      <c r="SGZ46" s="756"/>
      <c r="SHA46" s="756"/>
      <c r="SHB46" s="756"/>
      <c r="SHC46" s="756"/>
      <c r="SHD46" s="756"/>
      <c r="SHE46" s="756"/>
      <c r="SHF46" s="756"/>
      <c r="SHG46" s="756"/>
      <c r="SHH46" s="756"/>
      <c r="SHI46" s="756"/>
      <c r="SHJ46" s="756"/>
      <c r="SHK46" s="756"/>
      <c r="SHL46" s="756"/>
      <c r="SHM46" s="756"/>
      <c r="SHN46" s="756"/>
      <c r="SHO46" s="756"/>
      <c r="SHP46" s="756"/>
      <c r="SHQ46" s="756"/>
      <c r="SHR46" s="756"/>
      <c r="SHS46" s="756"/>
      <c r="SHT46" s="756"/>
      <c r="SHU46" s="756"/>
      <c r="SHV46" s="756"/>
      <c r="SHW46" s="756"/>
      <c r="SHX46" s="756"/>
      <c r="SHY46" s="756"/>
      <c r="SHZ46" s="756"/>
      <c r="SIA46" s="756"/>
      <c r="SIB46" s="756"/>
      <c r="SIC46" s="756"/>
      <c r="SID46" s="756"/>
      <c r="SIE46" s="756"/>
      <c r="SIF46" s="756"/>
      <c r="SIG46" s="756"/>
      <c r="SIH46" s="756"/>
      <c r="SII46" s="756"/>
      <c r="SIJ46" s="756"/>
      <c r="SIK46" s="756"/>
      <c r="SIL46" s="756"/>
      <c r="SIM46" s="756"/>
      <c r="SIN46" s="756"/>
      <c r="SIO46" s="756"/>
      <c r="SIP46" s="756"/>
      <c r="SIQ46" s="756"/>
      <c r="SIR46" s="756"/>
      <c r="SIS46" s="756"/>
      <c r="SIT46" s="756"/>
      <c r="SIU46" s="756"/>
      <c r="SIV46" s="756"/>
      <c r="SIW46" s="756"/>
      <c r="SIX46" s="756"/>
      <c r="SIY46" s="756"/>
      <c r="SIZ46" s="756"/>
      <c r="SJA46" s="756"/>
      <c r="SJB46" s="756"/>
      <c r="SJC46" s="756"/>
      <c r="SJD46" s="756"/>
      <c r="SJE46" s="756"/>
      <c r="SJF46" s="756"/>
      <c r="SJG46" s="756"/>
      <c r="SJH46" s="756"/>
      <c r="SJI46" s="756"/>
      <c r="SJJ46" s="756"/>
      <c r="SJK46" s="756"/>
      <c r="SJL46" s="756"/>
      <c r="SJM46" s="756"/>
      <c r="SJN46" s="756"/>
      <c r="SJO46" s="756"/>
      <c r="SJP46" s="756"/>
      <c r="SJQ46" s="756"/>
      <c r="SJR46" s="756"/>
      <c r="SJS46" s="756"/>
      <c r="SJT46" s="756"/>
      <c r="SJU46" s="756"/>
      <c r="SJV46" s="756"/>
      <c r="SJW46" s="756"/>
      <c r="SJX46" s="756"/>
      <c r="SJY46" s="756"/>
      <c r="SJZ46" s="756"/>
      <c r="SKA46" s="756"/>
      <c r="SKB46" s="756"/>
      <c r="SKC46" s="756"/>
      <c r="SKD46" s="756"/>
      <c r="SKE46" s="756"/>
      <c r="SKF46" s="756"/>
      <c r="SKG46" s="756"/>
      <c r="SKH46" s="756"/>
      <c r="SKI46" s="756"/>
      <c r="SKJ46" s="756"/>
      <c r="SKK46" s="756"/>
      <c r="SKL46" s="756"/>
      <c r="SKM46" s="756"/>
      <c r="SKN46" s="756"/>
      <c r="SKO46" s="756"/>
      <c r="SKP46" s="756"/>
      <c r="SKQ46" s="756"/>
      <c r="SKR46" s="756"/>
      <c r="SKS46" s="756"/>
      <c r="SKT46" s="756"/>
      <c r="SKU46" s="756"/>
      <c r="SKV46" s="756"/>
      <c r="SKW46" s="756"/>
      <c r="SKX46" s="756"/>
      <c r="SKY46" s="756"/>
      <c r="SKZ46" s="756"/>
      <c r="SLA46" s="756"/>
      <c r="SLB46" s="756"/>
      <c r="SLC46" s="756"/>
      <c r="SLD46" s="756"/>
      <c r="SLE46" s="756"/>
      <c r="SLF46" s="756"/>
      <c r="SLG46" s="756"/>
      <c r="SLH46" s="756"/>
      <c r="SLI46" s="756"/>
      <c r="SLJ46" s="756"/>
      <c r="SLK46" s="756"/>
      <c r="SLL46" s="756"/>
      <c r="SLM46" s="756"/>
      <c r="SLN46" s="756"/>
      <c r="SLO46" s="756"/>
      <c r="SLP46" s="756"/>
      <c r="SLQ46" s="756"/>
      <c r="SLR46" s="756"/>
      <c r="SLS46" s="756"/>
      <c r="SLT46" s="756"/>
      <c r="SLU46" s="756"/>
      <c r="SLV46" s="756"/>
      <c r="SLW46" s="756"/>
      <c r="SLX46" s="756"/>
      <c r="SLY46" s="756"/>
      <c r="SLZ46" s="756"/>
      <c r="SMA46" s="756"/>
      <c r="SMB46" s="756"/>
      <c r="SMC46" s="756"/>
      <c r="SMD46" s="756"/>
      <c r="SME46" s="756"/>
      <c r="SMF46" s="756"/>
      <c r="SMG46" s="756"/>
      <c r="SMH46" s="756"/>
      <c r="SMI46" s="756"/>
      <c r="SMJ46" s="756"/>
      <c r="SMK46" s="756"/>
      <c r="SML46" s="756"/>
      <c r="SMM46" s="756"/>
      <c r="SMN46" s="756"/>
      <c r="SMO46" s="756"/>
      <c r="SMP46" s="756"/>
      <c r="SMQ46" s="756"/>
      <c r="SMR46" s="756"/>
      <c r="SMS46" s="756"/>
      <c r="SMT46" s="756"/>
      <c r="SMU46" s="756"/>
      <c r="SMV46" s="756"/>
      <c r="SMW46" s="756"/>
      <c r="SMX46" s="756"/>
      <c r="SMY46" s="756"/>
      <c r="SMZ46" s="756"/>
      <c r="SNA46" s="756"/>
      <c r="SNB46" s="756"/>
      <c r="SNC46" s="756"/>
      <c r="SND46" s="756"/>
      <c r="SNE46" s="756"/>
      <c r="SNF46" s="756"/>
      <c r="SNG46" s="756"/>
      <c r="SNH46" s="756"/>
      <c r="SNI46" s="756"/>
      <c r="SNJ46" s="756"/>
      <c r="SNK46" s="756"/>
      <c r="SNL46" s="756"/>
      <c r="SNM46" s="756"/>
      <c r="SNN46" s="756"/>
      <c r="SNO46" s="756"/>
      <c r="SNP46" s="756"/>
      <c r="SNQ46" s="756"/>
      <c r="SNR46" s="756"/>
      <c r="SNS46" s="756"/>
      <c r="SNT46" s="756"/>
      <c r="SNU46" s="756"/>
      <c r="SNV46" s="756"/>
      <c r="SNW46" s="756"/>
      <c r="SNX46" s="756"/>
      <c r="SNY46" s="756"/>
      <c r="SNZ46" s="756"/>
      <c r="SOA46" s="756"/>
      <c r="SOB46" s="756"/>
      <c r="SOC46" s="756"/>
      <c r="SOD46" s="756"/>
      <c r="SOE46" s="756"/>
      <c r="SOF46" s="756"/>
      <c r="SOG46" s="756"/>
      <c r="SOH46" s="756"/>
      <c r="SOI46" s="756"/>
      <c r="SOJ46" s="756"/>
      <c r="SOK46" s="756"/>
      <c r="SOL46" s="756"/>
      <c r="SOM46" s="756"/>
      <c r="SON46" s="756"/>
      <c r="SOO46" s="756"/>
      <c r="SOP46" s="756"/>
      <c r="SOQ46" s="756"/>
      <c r="SOR46" s="756"/>
      <c r="SOS46" s="756"/>
      <c r="SOT46" s="756"/>
      <c r="SOU46" s="756"/>
      <c r="SOV46" s="756"/>
      <c r="SOW46" s="756"/>
      <c r="SOX46" s="756"/>
      <c r="SOY46" s="756"/>
      <c r="SOZ46" s="756"/>
      <c r="SPA46" s="756"/>
      <c r="SPB46" s="756"/>
      <c r="SPC46" s="756"/>
      <c r="SPD46" s="756"/>
      <c r="SPE46" s="756"/>
      <c r="SPF46" s="756"/>
      <c r="SPG46" s="756"/>
      <c r="SPH46" s="756"/>
      <c r="SPI46" s="756"/>
      <c r="SPJ46" s="756"/>
      <c r="SPK46" s="756"/>
      <c r="SPL46" s="756"/>
      <c r="SPM46" s="756"/>
      <c r="SPN46" s="756"/>
      <c r="SPO46" s="756"/>
      <c r="SPP46" s="756"/>
      <c r="SPQ46" s="756"/>
      <c r="SPR46" s="756"/>
      <c r="SPS46" s="756"/>
      <c r="SPT46" s="756"/>
      <c r="SPU46" s="756"/>
      <c r="SPV46" s="756"/>
      <c r="SPW46" s="756"/>
      <c r="SPX46" s="756"/>
      <c r="SPY46" s="756"/>
      <c r="SPZ46" s="756"/>
      <c r="SQA46" s="756"/>
      <c r="SQB46" s="756"/>
      <c r="SQC46" s="756"/>
      <c r="SQD46" s="756"/>
      <c r="SQE46" s="756"/>
      <c r="SQF46" s="756"/>
      <c r="SQG46" s="756"/>
      <c r="SQH46" s="756"/>
      <c r="SQI46" s="756"/>
      <c r="SQJ46" s="756"/>
      <c r="SQK46" s="756"/>
      <c r="SQL46" s="756"/>
      <c r="SQM46" s="756"/>
      <c r="SQN46" s="756"/>
      <c r="SQO46" s="756"/>
      <c r="SQP46" s="756"/>
      <c r="SQQ46" s="756"/>
      <c r="SQR46" s="756"/>
      <c r="SQS46" s="756"/>
      <c r="SQT46" s="756"/>
      <c r="SQU46" s="756"/>
      <c r="SQV46" s="756"/>
      <c r="SQW46" s="756"/>
      <c r="SQX46" s="756"/>
      <c r="SQY46" s="756"/>
      <c r="SQZ46" s="756"/>
      <c r="SRA46" s="756"/>
      <c r="SRB46" s="756"/>
      <c r="SRC46" s="756"/>
      <c r="SRD46" s="756"/>
      <c r="SRE46" s="756"/>
      <c r="SRF46" s="756"/>
      <c r="SRG46" s="756"/>
      <c r="SRH46" s="756"/>
      <c r="SRI46" s="756"/>
      <c r="SRJ46" s="756"/>
      <c r="SRK46" s="756"/>
      <c r="SRL46" s="756"/>
      <c r="SRM46" s="756"/>
      <c r="SRN46" s="756"/>
      <c r="SRO46" s="756"/>
      <c r="SRP46" s="756"/>
      <c r="SRQ46" s="756"/>
      <c r="SRR46" s="756"/>
      <c r="SRS46" s="756"/>
      <c r="SRT46" s="756"/>
      <c r="SRU46" s="756"/>
      <c r="SRV46" s="756"/>
      <c r="SRW46" s="756"/>
      <c r="SRX46" s="756"/>
      <c r="SRY46" s="756"/>
      <c r="SRZ46" s="756"/>
      <c r="SSA46" s="756"/>
      <c r="SSB46" s="756"/>
      <c r="SSC46" s="756"/>
      <c r="SSD46" s="756"/>
      <c r="SSE46" s="756"/>
      <c r="SSF46" s="756"/>
      <c r="SSG46" s="756"/>
      <c r="SSH46" s="756"/>
      <c r="SSI46" s="756"/>
      <c r="SSJ46" s="756"/>
      <c r="SSK46" s="756"/>
      <c r="SSL46" s="756"/>
      <c r="SSM46" s="756"/>
      <c r="SSN46" s="756"/>
      <c r="SSO46" s="756"/>
      <c r="SSP46" s="756"/>
      <c r="SSQ46" s="756"/>
      <c r="SSR46" s="756"/>
      <c r="SSS46" s="756"/>
      <c r="SST46" s="756"/>
      <c r="SSU46" s="756"/>
      <c r="SSV46" s="756"/>
      <c r="SSW46" s="756"/>
      <c r="SSX46" s="756"/>
      <c r="SSY46" s="756"/>
      <c r="SSZ46" s="756"/>
      <c r="STA46" s="756"/>
      <c r="STB46" s="756"/>
      <c r="STC46" s="756"/>
      <c r="STD46" s="756"/>
      <c r="STE46" s="756"/>
      <c r="STF46" s="756"/>
      <c r="STG46" s="756"/>
      <c r="STH46" s="756"/>
      <c r="STI46" s="756"/>
      <c r="STJ46" s="756"/>
      <c r="STK46" s="756"/>
      <c r="STL46" s="756"/>
      <c r="STM46" s="756"/>
      <c r="STN46" s="756"/>
      <c r="STO46" s="756"/>
      <c r="STP46" s="756"/>
      <c r="STQ46" s="756"/>
      <c r="STR46" s="756"/>
      <c r="STS46" s="756"/>
      <c r="STT46" s="756"/>
      <c r="STU46" s="756"/>
      <c r="STV46" s="756"/>
      <c r="STW46" s="756"/>
      <c r="STX46" s="756"/>
      <c r="STY46" s="756"/>
      <c r="STZ46" s="756"/>
      <c r="SUA46" s="756"/>
      <c r="SUB46" s="756"/>
      <c r="SUC46" s="756"/>
      <c r="SUD46" s="756"/>
      <c r="SUE46" s="756"/>
      <c r="SUF46" s="756"/>
      <c r="SUG46" s="756"/>
      <c r="SUH46" s="756"/>
      <c r="SUI46" s="756"/>
      <c r="SUJ46" s="756"/>
      <c r="SUK46" s="756"/>
      <c r="SUL46" s="756"/>
      <c r="SUM46" s="756"/>
      <c r="SUN46" s="756"/>
      <c r="SUO46" s="756"/>
      <c r="SUP46" s="756"/>
      <c r="SUQ46" s="756"/>
      <c r="SUR46" s="756"/>
      <c r="SUS46" s="756"/>
      <c r="SUT46" s="756"/>
      <c r="SUU46" s="756"/>
      <c r="SUV46" s="756"/>
      <c r="SUW46" s="756"/>
      <c r="SUX46" s="756"/>
      <c r="SUY46" s="756"/>
      <c r="SUZ46" s="756"/>
      <c r="SVA46" s="756"/>
      <c r="SVB46" s="756"/>
      <c r="SVC46" s="756"/>
      <c r="SVD46" s="756"/>
      <c r="SVE46" s="756"/>
      <c r="SVF46" s="756"/>
      <c r="SVG46" s="756"/>
      <c r="SVH46" s="756"/>
      <c r="SVI46" s="756"/>
      <c r="SVJ46" s="756"/>
      <c r="SVK46" s="756"/>
      <c r="SVL46" s="756"/>
      <c r="SVM46" s="756"/>
      <c r="SVN46" s="756"/>
      <c r="SVO46" s="756"/>
      <c r="SVP46" s="756"/>
      <c r="SVQ46" s="756"/>
      <c r="SVR46" s="756"/>
      <c r="SVS46" s="756"/>
      <c r="SVT46" s="756"/>
      <c r="SVU46" s="756"/>
      <c r="SVV46" s="756"/>
      <c r="SVW46" s="756"/>
      <c r="SVX46" s="756"/>
      <c r="SVY46" s="756"/>
      <c r="SVZ46" s="756"/>
      <c r="SWA46" s="756"/>
      <c r="SWB46" s="756"/>
      <c r="SWC46" s="756"/>
      <c r="SWD46" s="756"/>
      <c r="SWE46" s="756"/>
      <c r="SWF46" s="756"/>
      <c r="SWG46" s="756"/>
      <c r="SWH46" s="756"/>
      <c r="SWI46" s="756"/>
      <c r="SWJ46" s="756"/>
      <c r="SWK46" s="756"/>
      <c r="SWL46" s="756"/>
      <c r="SWM46" s="756"/>
      <c r="SWN46" s="756"/>
      <c r="SWO46" s="756"/>
      <c r="SWP46" s="756"/>
      <c r="SWQ46" s="756"/>
      <c r="SWR46" s="756"/>
      <c r="SWS46" s="756"/>
      <c r="SWT46" s="756"/>
      <c r="SWU46" s="756"/>
      <c r="SWV46" s="756"/>
      <c r="SWW46" s="756"/>
      <c r="SWX46" s="756"/>
      <c r="SWY46" s="756"/>
      <c r="SWZ46" s="756"/>
      <c r="SXA46" s="756"/>
      <c r="SXB46" s="756"/>
      <c r="SXC46" s="756"/>
      <c r="SXD46" s="756"/>
      <c r="SXE46" s="756"/>
      <c r="SXF46" s="756"/>
      <c r="SXG46" s="756"/>
      <c r="SXH46" s="756"/>
      <c r="SXI46" s="756"/>
      <c r="SXJ46" s="756"/>
      <c r="SXK46" s="756"/>
      <c r="SXL46" s="756"/>
      <c r="SXM46" s="756"/>
      <c r="SXN46" s="756"/>
      <c r="SXO46" s="756"/>
      <c r="SXP46" s="756"/>
      <c r="SXQ46" s="756"/>
      <c r="SXR46" s="756"/>
      <c r="SXS46" s="756"/>
      <c r="SXT46" s="756"/>
      <c r="SXU46" s="756"/>
      <c r="SXV46" s="756"/>
      <c r="SXW46" s="756"/>
      <c r="SXX46" s="756"/>
      <c r="SXY46" s="756"/>
      <c r="SXZ46" s="756"/>
      <c r="SYA46" s="756"/>
      <c r="SYB46" s="756"/>
      <c r="SYC46" s="756"/>
      <c r="SYD46" s="756"/>
      <c r="SYE46" s="756"/>
      <c r="SYF46" s="756"/>
      <c r="SYG46" s="756"/>
      <c r="SYH46" s="756"/>
      <c r="SYI46" s="756"/>
      <c r="SYJ46" s="756"/>
      <c r="SYK46" s="756"/>
      <c r="SYL46" s="756"/>
      <c r="SYM46" s="756"/>
      <c r="SYN46" s="756"/>
      <c r="SYO46" s="756"/>
      <c r="SYP46" s="756"/>
      <c r="SYQ46" s="756"/>
      <c r="SYR46" s="756"/>
      <c r="SYS46" s="756"/>
      <c r="SYT46" s="756"/>
      <c r="SYU46" s="756"/>
      <c r="SYV46" s="756"/>
      <c r="SYW46" s="756"/>
      <c r="SYX46" s="756"/>
      <c r="SYY46" s="756"/>
      <c r="SYZ46" s="756"/>
      <c r="SZA46" s="756"/>
      <c r="SZB46" s="756"/>
      <c r="SZC46" s="756"/>
      <c r="SZD46" s="756"/>
      <c r="SZE46" s="756"/>
      <c r="SZF46" s="756"/>
      <c r="SZG46" s="756"/>
      <c r="SZH46" s="756"/>
      <c r="SZI46" s="756"/>
      <c r="SZJ46" s="756"/>
      <c r="SZK46" s="756"/>
      <c r="SZL46" s="756"/>
      <c r="SZM46" s="756"/>
      <c r="SZN46" s="756"/>
      <c r="SZO46" s="756"/>
      <c r="SZP46" s="756"/>
      <c r="SZQ46" s="756"/>
      <c r="SZR46" s="756"/>
      <c r="SZS46" s="756"/>
      <c r="SZT46" s="756"/>
      <c r="SZU46" s="756"/>
      <c r="SZV46" s="756"/>
      <c r="SZW46" s="756"/>
      <c r="SZX46" s="756"/>
      <c r="SZY46" s="756"/>
      <c r="SZZ46" s="756"/>
      <c r="TAA46" s="756"/>
      <c r="TAB46" s="756"/>
      <c r="TAC46" s="756"/>
      <c r="TAD46" s="756"/>
      <c r="TAE46" s="756"/>
      <c r="TAF46" s="756"/>
      <c r="TAG46" s="756"/>
      <c r="TAH46" s="756"/>
      <c r="TAI46" s="756"/>
      <c r="TAJ46" s="756"/>
      <c r="TAK46" s="756"/>
      <c r="TAL46" s="756"/>
      <c r="TAM46" s="756"/>
      <c r="TAN46" s="756"/>
      <c r="TAO46" s="756"/>
      <c r="TAP46" s="756"/>
      <c r="TAQ46" s="756"/>
      <c r="TAR46" s="756"/>
      <c r="TAS46" s="756"/>
      <c r="TAT46" s="756"/>
      <c r="TAU46" s="756"/>
      <c r="TAV46" s="756"/>
      <c r="TAW46" s="756"/>
      <c r="TAX46" s="756"/>
      <c r="TAY46" s="756"/>
      <c r="TAZ46" s="756"/>
      <c r="TBA46" s="756"/>
      <c r="TBB46" s="756"/>
      <c r="TBC46" s="756"/>
      <c r="TBD46" s="756"/>
      <c r="TBE46" s="756"/>
      <c r="TBF46" s="756"/>
      <c r="TBG46" s="756"/>
      <c r="TBH46" s="756"/>
      <c r="TBI46" s="756"/>
      <c r="TBJ46" s="756"/>
      <c r="TBK46" s="756"/>
      <c r="TBL46" s="756"/>
      <c r="TBM46" s="756"/>
      <c r="TBN46" s="756"/>
      <c r="TBO46" s="756"/>
      <c r="TBP46" s="756"/>
      <c r="TBQ46" s="756"/>
      <c r="TBR46" s="756"/>
      <c r="TBS46" s="756"/>
      <c r="TBT46" s="756"/>
      <c r="TBU46" s="756"/>
      <c r="TBV46" s="756"/>
      <c r="TBW46" s="756"/>
      <c r="TBX46" s="756"/>
      <c r="TBY46" s="756"/>
      <c r="TBZ46" s="756"/>
      <c r="TCA46" s="756"/>
      <c r="TCB46" s="756"/>
      <c r="TCC46" s="756"/>
      <c r="TCD46" s="756"/>
      <c r="TCE46" s="756"/>
      <c r="TCF46" s="756"/>
      <c r="TCG46" s="756"/>
      <c r="TCH46" s="756"/>
      <c r="TCI46" s="756"/>
      <c r="TCJ46" s="756"/>
      <c r="TCK46" s="756"/>
      <c r="TCL46" s="756"/>
      <c r="TCM46" s="756"/>
      <c r="TCN46" s="756"/>
      <c r="TCO46" s="756"/>
      <c r="TCP46" s="756"/>
      <c r="TCQ46" s="756"/>
      <c r="TCR46" s="756"/>
      <c r="TCS46" s="756"/>
      <c r="TCT46" s="756"/>
      <c r="TCU46" s="756"/>
      <c r="TCV46" s="756"/>
      <c r="TCW46" s="756"/>
      <c r="TCX46" s="756"/>
      <c r="TCY46" s="756"/>
      <c r="TCZ46" s="756"/>
      <c r="TDA46" s="756"/>
      <c r="TDB46" s="756"/>
      <c r="TDC46" s="756"/>
      <c r="TDD46" s="756"/>
      <c r="TDE46" s="756"/>
      <c r="TDF46" s="756"/>
      <c r="TDG46" s="756"/>
      <c r="TDH46" s="756"/>
      <c r="TDI46" s="756"/>
      <c r="TDJ46" s="756"/>
      <c r="TDK46" s="756"/>
      <c r="TDL46" s="756"/>
      <c r="TDM46" s="756"/>
      <c r="TDN46" s="756"/>
      <c r="TDO46" s="756"/>
      <c r="TDP46" s="756"/>
      <c r="TDQ46" s="756"/>
      <c r="TDR46" s="756"/>
      <c r="TDS46" s="756"/>
      <c r="TDT46" s="756"/>
      <c r="TDU46" s="756"/>
      <c r="TDV46" s="756"/>
      <c r="TDW46" s="756"/>
      <c r="TDX46" s="756"/>
      <c r="TDY46" s="756"/>
      <c r="TDZ46" s="756"/>
      <c r="TEA46" s="756"/>
      <c r="TEB46" s="756"/>
      <c r="TEC46" s="756"/>
      <c r="TED46" s="756"/>
      <c r="TEE46" s="756"/>
      <c r="TEF46" s="756"/>
      <c r="TEG46" s="756"/>
      <c r="TEH46" s="756"/>
      <c r="TEI46" s="756"/>
      <c r="TEJ46" s="756"/>
      <c r="TEK46" s="756"/>
      <c r="TEL46" s="756"/>
      <c r="TEM46" s="756"/>
      <c r="TEN46" s="756"/>
      <c r="TEO46" s="756"/>
      <c r="TEP46" s="756"/>
      <c r="TEQ46" s="756"/>
      <c r="TER46" s="756"/>
      <c r="TES46" s="756"/>
      <c r="TET46" s="756"/>
      <c r="TEU46" s="756"/>
      <c r="TEV46" s="756"/>
      <c r="TEW46" s="756"/>
      <c r="TEX46" s="756"/>
      <c r="TEY46" s="756"/>
      <c r="TEZ46" s="756"/>
      <c r="TFA46" s="756"/>
      <c r="TFB46" s="756"/>
      <c r="TFC46" s="756"/>
      <c r="TFD46" s="756"/>
      <c r="TFE46" s="756"/>
      <c r="TFF46" s="756"/>
      <c r="TFG46" s="756"/>
      <c r="TFH46" s="756"/>
      <c r="TFI46" s="756"/>
      <c r="TFJ46" s="756"/>
      <c r="TFK46" s="756"/>
      <c r="TFL46" s="756"/>
      <c r="TFM46" s="756"/>
      <c r="TFN46" s="756"/>
      <c r="TFO46" s="756"/>
      <c r="TFP46" s="756"/>
      <c r="TFQ46" s="756"/>
      <c r="TFR46" s="756"/>
      <c r="TFS46" s="756"/>
      <c r="TFT46" s="756"/>
      <c r="TFU46" s="756"/>
      <c r="TFV46" s="756"/>
      <c r="TFW46" s="756"/>
      <c r="TFX46" s="756"/>
      <c r="TFY46" s="756"/>
      <c r="TFZ46" s="756"/>
      <c r="TGA46" s="756"/>
      <c r="TGB46" s="756"/>
      <c r="TGC46" s="756"/>
      <c r="TGD46" s="756"/>
      <c r="TGE46" s="756"/>
      <c r="TGF46" s="756"/>
      <c r="TGG46" s="756"/>
      <c r="TGH46" s="756"/>
      <c r="TGI46" s="756"/>
      <c r="TGJ46" s="756"/>
      <c r="TGK46" s="756"/>
      <c r="TGL46" s="756"/>
      <c r="TGM46" s="756"/>
      <c r="TGN46" s="756"/>
      <c r="TGO46" s="756"/>
      <c r="TGP46" s="756"/>
      <c r="TGQ46" s="756"/>
      <c r="TGR46" s="756"/>
      <c r="TGS46" s="756"/>
      <c r="TGT46" s="756"/>
      <c r="TGU46" s="756"/>
      <c r="TGV46" s="756"/>
      <c r="TGW46" s="756"/>
      <c r="TGX46" s="756"/>
      <c r="TGY46" s="756"/>
      <c r="TGZ46" s="756"/>
      <c r="THA46" s="756"/>
      <c r="THB46" s="756"/>
      <c r="THC46" s="756"/>
      <c r="THD46" s="756"/>
      <c r="THE46" s="756"/>
      <c r="THF46" s="756"/>
      <c r="THG46" s="756"/>
      <c r="THH46" s="756"/>
      <c r="THI46" s="756"/>
      <c r="THJ46" s="756"/>
      <c r="THK46" s="756"/>
      <c r="THL46" s="756"/>
      <c r="THM46" s="756"/>
      <c r="THN46" s="756"/>
      <c r="THO46" s="756"/>
      <c r="THP46" s="756"/>
      <c r="THQ46" s="756"/>
      <c r="THR46" s="756"/>
      <c r="THS46" s="756"/>
      <c r="THT46" s="756"/>
      <c r="THU46" s="756"/>
      <c r="THV46" s="756"/>
      <c r="THW46" s="756"/>
      <c r="THX46" s="756"/>
      <c r="THY46" s="756"/>
      <c r="THZ46" s="756"/>
      <c r="TIA46" s="756"/>
      <c r="TIB46" s="756"/>
      <c r="TIC46" s="756"/>
      <c r="TID46" s="756"/>
      <c r="TIE46" s="756"/>
      <c r="TIF46" s="756"/>
      <c r="TIG46" s="756"/>
      <c r="TIH46" s="756"/>
      <c r="TII46" s="756"/>
      <c r="TIJ46" s="756"/>
      <c r="TIK46" s="756"/>
      <c r="TIL46" s="756"/>
      <c r="TIM46" s="756"/>
      <c r="TIN46" s="756"/>
      <c r="TIO46" s="756"/>
      <c r="TIP46" s="756"/>
      <c r="TIQ46" s="756"/>
      <c r="TIR46" s="756"/>
      <c r="TIS46" s="756"/>
      <c r="TIT46" s="756"/>
      <c r="TIU46" s="756"/>
      <c r="TIV46" s="756"/>
      <c r="TIW46" s="756"/>
      <c r="TIX46" s="756"/>
      <c r="TIY46" s="756"/>
      <c r="TIZ46" s="756"/>
      <c r="TJA46" s="756"/>
      <c r="TJB46" s="756"/>
      <c r="TJC46" s="756"/>
      <c r="TJD46" s="756"/>
      <c r="TJE46" s="756"/>
      <c r="TJF46" s="756"/>
      <c r="TJG46" s="756"/>
      <c r="TJH46" s="756"/>
      <c r="TJI46" s="756"/>
      <c r="TJJ46" s="756"/>
      <c r="TJK46" s="756"/>
      <c r="TJL46" s="756"/>
      <c r="TJM46" s="756"/>
      <c r="TJN46" s="756"/>
      <c r="TJO46" s="756"/>
      <c r="TJP46" s="756"/>
      <c r="TJQ46" s="756"/>
      <c r="TJR46" s="756"/>
      <c r="TJS46" s="756"/>
      <c r="TJT46" s="756"/>
      <c r="TJU46" s="756"/>
      <c r="TJV46" s="756"/>
      <c r="TJW46" s="756"/>
      <c r="TJX46" s="756"/>
      <c r="TJY46" s="756"/>
      <c r="TJZ46" s="756"/>
      <c r="TKA46" s="756"/>
      <c r="TKB46" s="756"/>
      <c r="TKC46" s="756"/>
      <c r="TKD46" s="756"/>
      <c r="TKE46" s="756"/>
      <c r="TKF46" s="756"/>
      <c r="TKG46" s="756"/>
      <c r="TKH46" s="756"/>
      <c r="TKI46" s="756"/>
      <c r="TKJ46" s="756"/>
      <c r="TKK46" s="756"/>
      <c r="TKL46" s="756"/>
      <c r="TKM46" s="756"/>
      <c r="TKN46" s="756"/>
      <c r="TKO46" s="756"/>
      <c r="TKP46" s="756"/>
      <c r="TKQ46" s="756"/>
      <c r="TKR46" s="756"/>
      <c r="TKS46" s="756"/>
      <c r="TKT46" s="756"/>
      <c r="TKU46" s="756"/>
      <c r="TKV46" s="756"/>
      <c r="TKW46" s="756"/>
      <c r="TKX46" s="756"/>
      <c r="TKY46" s="756"/>
      <c r="TKZ46" s="756"/>
      <c r="TLA46" s="756"/>
      <c r="TLB46" s="756"/>
      <c r="TLC46" s="756"/>
      <c r="TLD46" s="756"/>
      <c r="TLE46" s="756"/>
      <c r="TLF46" s="756"/>
      <c r="TLG46" s="756"/>
      <c r="TLH46" s="756"/>
      <c r="TLI46" s="756"/>
      <c r="TLJ46" s="756"/>
      <c r="TLK46" s="756"/>
      <c r="TLL46" s="756"/>
      <c r="TLM46" s="756"/>
      <c r="TLN46" s="756"/>
      <c r="TLO46" s="756"/>
      <c r="TLP46" s="756"/>
      <c r="TLQ46" s="756"/>
      <c r="TLR46" s="756"/>
      <c r="TLS46" s="756"/>
      <c r="TLT46" s="756"/>
      <c r="TLU46" s="756"/>
      <c r="TLV46" s="756"/>
      <c r="TLW46" s="756"/>
      <c r="TLX46" s="756"/>
      <c r="TLY46" s="756"/>
      <c r="TLZ46" s="756"/>
      <c r="TMA46" s="756"/>
      <c r="TMB46" s="756"/>
      <c r="TMC46" s="756"/>
      <c r="TMD46" s="756"/>
      <c r="TME46" s="756"/>
      <c r="TMF46" s="756"/>
      <c r="TMG46" s="756"/>
      <c r="TMH46" s="756"/>
      <c r="TMI46" s="756"/>
      <c r="TMJ46" s="756"/>
      <c r="TMK46" s="756"/>
      <c r="TML46" s="756"/>
      <c r="TMM46" s="756"/>
      <c r="TMN46" s="756"/>
      <c r="TMO46" s="756"/>
      <c r="TMP46" s="756"/>
      <c r="TMQ46" s="756"/>
      <c r="TMR46" s="756"/>
      <c r="TMS46" s="756"/>
      <c r="TMT46" s="756"/>
      <c r="TMU46" s="756"/>
      <c r="TMV46" s="756"/>
      <c r="TMW46" s="756"/>
      <c r="TMX46" s="756"/>
      <c r="TMY46" s="756"/>
      <c r="TMZ46" s="756"/>
      <c r="TNA46" s="756"/>
      <c r="TNB46" s="756"/>
      <c r="TNC46" s="756"/>
      <c r="TND46" s="756"/>
      <c r="TNE46" s="756"/>
      <c r="TNF46" s="756"/>
      <c r="TNG46" s="756"/>
      <c r="TNH46" s="756"/>
      <c r="TNI46" s="756"/>
      <c r="TNJ46" s="756"/>
      <c r="TNK46" s="756"/>
      <c r="TNL46" s="756"/>
      <c r="TNM46" s="756"/>
      <c r="TNN46" s="756"/>
      <c r="TNO46" s="756"/>
      <c r="TNP46" s="756"/>
      <c r="TNQ46" s="756"/>
      <c r="TNR46" s="756"/>
      <c r="TNS46" s="756"/>
      <c r="TNT46" s="756"/>
      <c r="TNU46" s="756"/>
      <c r="TNV46" s="756"/>
      <c r="TNW46" s="756"/>
      <c r="TNX46" s="756"/>
      <c r="TNY46" s="756"/>
      <c r="TNZ46" s="756"/>
      <c r="TOA46" s="756"/>
      <c r="TOB46" s="756"/>
      <c r="TOC46" s="756"/>
      <c r="TOD46" s="756"/>
      <c r="TOE46" s="756"/>
      <c r="TOF46" s="756"/>
      <c r="TOG46" s="756"/>
      <c r="TOH46" s="756"/>
      <c r="TOI46" s="756"/>
      <c r="TOJ46" s="756"/>
      <c r="TOK46" s="756"/>
      <c r="TOL46" s="756"/>
      <c r="TOM46" s="756"/>
      <c r="TON46" s="756"/>
      <c r="TOO46" s="756"/>
      <c r="TOP46" s="756"/>
      <c r="TOQ46" s="756"/>
      <c r="TOR46" s="756"/>
      <c r="TOS46" s="756"/>
      <c r="TOT46" s="756"/>
      <c r="TOU46" s="756"/>
      <c r="TOV46" s="756"/>
      <c r="TOW46" s="756"/>
      <c r="TOX46" s="756"/>
      <c r="TOY46" s="756"/>
      <c r="TOZ46" s="756"/>
      <c r="TPA46" s="756"/>
      <c r="TPB46" s="756"/>
      <c r="TPC46" s="756"/>
      <c r="TPD46" s="756"/>
      <c r="TPE46" s="756"/>
      <c r="TPF46" s="756"/>
      <c r="TPG46" s="756"/>
      <c r="TPH46" s="756"/>
      <c r="TPI46" s="756"/>
      <c r="TPJ46" s="756"/>
      <c r="TPK46" s="756"/>
      <c r="TPL46" s="756"/>
      <c r="TPM46" s="756"/>
      <c r="TPN46" s="756"/>
      <c r="TPO46" s="756"/>
      <c r="TPP46" s="756"/>
      <c r="TPQ46" s="756"/>
      <c r="TPR46" s="756"/>
      <c r="TPS46" s="756"/>
      <c r="TPT46" s="756"/>
      <c r="TPU46" s="756"/>
      <c r="TPV46" s="756"/>
      <c r="TPW46" s="756"/>
      <c r="TPX46" s="756"/>
      <c r="TPY46" s="756"/>
      <c r="TPZ46" s="756"/>
      <c r="TQA46" s="756"/>
      <c r="TQB46" s="756"/>
      <c r="TQC46" s="756"/>
      <c r="TQD46" s="756"/>
      <c r="TQE46" s="756"/>
      <c r="TQF46" s="756"/>
      <c r="TQG46" s="756"/>
      <c r="TQH46" s="756"/>
      <c r="TQI46" s="756"/>
      <c r="TQJ46" s="756"/>
      <c r="TQK46" s="756"/>
      <c r="TQL46" s="756"/>
      <c r="TQM46" s="756"/>
      <c r="TQN46" s="756"/>
      <c r="TQO46" s="756"/>
      <c r="TQP46" s="756"/>
      <c r="TQQ46" s="756"/>
      <c r="TQR46" s="756"/>
      <c r="TQS46" s="756"/>
      <c r="TQT46" s="756"/>
      <c r="TQU46" s="756"/>
      <c r="TQV46" s="756"/>
      <c r="TQW46" s="756"/>
      <c r="TQX46" s="756"/>
      <c r="TQY46" s="756"/>
      <c r="TQZ46" s="756"/>
      <c r="TRA46" s="756"/>
      <c r="TRB46" s="756"/>
      <c r="TRC46" s="756"/>
      <c r="TRD46" s="756"/>
      <c r="TRE46" s="756"/>
      <c r="TRF46" s="756"/>
      <c r="TRG46" s="756"/>
      <c r="TRH46" s="756"/>
      <c r="TRI46" s="756"/>
      <c r="TRJ46" s="756"/>
      <c r="TRK46" s="756"/>
      <c r="TRL46" s="756"/>
      <c r="TRM46" s="756"/>
      <c r="TRN46" s="756"/>
      <c r="TRO46" s="756"/>
      <c r="TRP46" s="756"/>
      <c r="TRQ46" s="756"/>
      <c r="TRR46" s="756"/>
      <c r="TRS46" s="756"/>
      <c r="TRT46" s="756"/>
      <c r="TRU46" s="756"/>
      <c r="TRV46" s="756"/>
      <c r="TRW46" s="756"/>
      <c r="TRX46" s="756"/>
      <c r="TRY46" s="756"/>
      <c r="TRZ46" s="756"/>
      <c r="TSA46" s="756"/>
      <c r="TSB46" s="756"/>
      <c r="TSC46" s="756"/>
      <c r="TSD46" s="756"/>
      <c r="TSE46" s="756"/>
      <c r="TSF46" s="756"/>
      <c r="TSG46" s="756"/>
      <c r="TSH46" s="756"/>
      <c r="TSI46" s="756"/>
      <c r="TSJ46" s="756"/>
      <c r="TSK46" s="756"/>
      <c r="TSL46" s="756"/>
      <c r="TSM46" s="756"/>
      <c r="TSN46" s="756"/>
      <c r="TSO46" s="756"/>
      <c r="TSP46" s="756"/>
      <c r="TSQ46" s="756"/>
      <c r="TSR46" s="756"/>
      <c r="TSS46" s="756"/>
      <c r="TST46" s="756"/>
      <c r="TSU46" s="756"/>
      <c r="TSV46" s="756"/>
      <c r="TSW46" s="756"/>
      <c r="TSX46" s="756"/>
      <c r="TSY46" s="756"/>
      <c r="TSZ46" s="756"/>
      <c r="TTA46" s="756"/>
      <c r="TTB46" s="756"/>
      <c r="TTC46" s="756"/>
      <c r="TTD46" s="756"/>
      <c r="TTE46" s="756"/>
      <c r="TTF46" s="756"/>
      <c r="TTG46" s="756"/>
      <c r="TTH46" s="756"/>
      <c r="TTI46" s="756"/>
      <c r="TTJ46" s="756"/>
      <c r="TTK46" s="756"/>
      <c r="TTL46" s="756"/>
      <c r="TTM46" s="756"/>
      <c r="TTN46" s="756"/>
      <c r="TTO46" s="756"/>
      <c r="TTP46" s="756"/>
      <c r="TTQ46" s="756"/>
      <c r="TTR46" s="756"/>
      <c r="TTS46" s="756"/>
      <c r="TTT46" s="756"/>
      <c r="TTU46" s="756"/>
      <c r="TTV46" s="756"/>
      <c r="TTW46" s="756"/>
      <c r="TTX46" s="756"/>
      <c r="TTY46" s="756"/>
      <c r="TTZ46" s="756"/>
      <c r="TUA46" s="756"/>
      <c r="TUB46" s="756"/>
      <c r="TUC46" s="756"/>
      <c r="TUD46" s="756"/>
      <c r="TUE46" s="756"/>
      <c r="TUF46" s="756"/>
      <c r="TUG46" s="756"/>
      <c r="TUH46" s="756"/>
      <c r="TUI46" s="756"/>
      <c r="TUJ46" s="756"/>
      <c r="TUK46" s="756"/>
      <c r="TUL46" s="756"/>
      <c r="TUM46" s="756"/>
      <c r="TUN46" s="756"/>
      <c r="TUO46" s="756"/>
      <c r="TUP46" s="756"/>
      <c r="TUQ46" s="756"/>
      <c r="TUR46" s="756"/>
      <c r="TUS46" s="756"/>
      <c r="TUT46" s="756"/>
      <c r="TUU46" s="756"/>
      <c r="TUV46" s="756"/>
      <c r="TUW46" s="756"/>
      <c r="TUX46" s="756"/>
      <c r="TUY46" s="756"/>
      <c r="TUZ46" s="756"/>
      <c r="TVA46" s="756"/>
      <c r="TVB46" s="756"/>
      <c r="TVC46" s="756"/>
      <c r="TVD46" s="756"/>
      <c r="TVE46" s="756"/>
      <c r="TVF46" s="756"/>
      <c r="TVG46" s="756"/>
      <c r="TVH46" s="756"/>
      <c r="TVI46" s="756"/>
      <c r="TVJ46" s="756"/>
      <c r="TVK46" s="756"/>
      <c r="TVL46" s="756"/>
      <c r="TVM46" s="756"/>
      <c r="TVN46" s="756"/>
      <c r="TVO46" s="756"/>
      <c r="TVP46" s="756"/>
      <c r="TVQ46" s="756"/>
      <c r="TVR46" s="756"/>
      <c r="TVS46" s="756"/>
      <c r="TVT46" s="756"/>
      <c r="TVU46" s="756"/>
      <c r="TVV46" s="756"/>
      <c r="TVW46" s="756"/>
      <c r="TVX46" s="756"/>
      <c r="TVY46" s="756"/>
      <c r="TVZ46" s="756"/>
      <c r="TWA46" s="756"/>
      <c r="TWB46" s="756"/>
      <c r="TWC46" s="756"/>
      <c r="TWD46" s="756"/>
      <c r="TWE46" s="756"/>
      <c r="TWF46" s="756"/>
      <c r="TWG46" s="756"/>
      <c r="TWH46" s="756"/>
      <c r="TWI46" s="756"/>
      <c r="TWJ46" s="756"/>
      <c r="TWK46" s="756"/>
      <c r="TWL46" s="756"/>
      <c r="TWM46" s="756"/>
      <c r="TWN46" s="756"/>
      <c r="TWO46" s="756"/>
      <c r="TWP46" s="756"/>
      <c r="TWQ46" s="756"/>
      <c r="TWR46" s="756"/>
      <c r="TWS46" s="756"/>
      <c r="TWT46" s="756"/>
      <c r="TWU46" s="756"/>
      <c r="TWV46" s="756"/>
      <c r="TWW46" s="756"/>
      <c r="TWX46" s="756"/>
      <c r="TWY46" s="756"/>
      <c r="TWZ46" s="756"/>
      <c r="TXA46" s="756"/>
      <c r="TXB46" s="756"/>
      <c r="TXC46" s="756"/>
      <c r="TXD46" s="756"/>
      <c r="TXE46" s="756"/>
      <c r="TXF46" s="756"/>
      <c r="TXG46" s="756"/>
      <c r="TXH46" s="756"/>
      <c r="TXI46" s="756"/>
      <c r="TXJ46" s="756"/>
      <c r="TXK46" s="756"/>
      <c r="TXL46" s="756"/>
      <c r="TXM46" s="756"/>
      <c r="TXN46" s="756"/>
      <c r="TXO46" s="756"/>
      <c r="TXP46" s="756"/>
      <c r="TXQ46" s="756"/>
      <c r="TXR46" s="756"/>
      <c r="TXS46" s="756"/>
      <c r="TXT46" s="756"/>
      <c r="TXU46" s="756"/>
      <c r="TXV46" s="756"/>
      <c r="TXW46" s="756"/>
      <c r="TXX46" s="756"/>
      <c r="TXY46" s="756"/>
      <c r="TXZ46" s="756"/>
      <c r="TYA46" s="756"/>
      <c r="TYB46" s="756"/>
      <c r="TYC46" s="756"/>
      <c r="TYD46" s="756"/>
      <c r="TYE46" s="756"/>
      <c r="TYF46" s="756"/>
      <c r="TYG46" s="756"/>
      <c r="TYH46" s="756"/>
      <c r="TYI46" s="756"/>
      <c r="TYJ46" s="756"/>
      <c r="TYK46" s="756"/>
      <c r="TYL46" s="756"/>
      <c r="TYM46" s="756"/>
      <c r="TYN46" s="756"/>
      <c r="TYO46" s="756"/>
      <c r="TYP46" s="756"/>
      <c r="TYQ46" s="756"/>
      <c r="TYR46" s="756"/>
      <c r="TYS46" s="756"/>
      <c r="TYT46" s="756"/>
      <c r="TYU46" s="756"/>
      <c r="TYV46" s="756"/>
      <c r="TYW46" s="756"/>
      <c r="TYX46" s="756"/>
      <c r="TYY46" s="756"/>
      <c r="TYZ46" s="756"/>
      <c r="TZA46" s="756"/>
      <c r="TZB46" s="756"/>
      <c r="TZC46" s="756"/>
      <c r="TZD46" s="756"/>
      <c r="TZE46" s="756"/>
      <c r="TZF46" s="756"/>
      <c r="TZG46" s="756"/>
      <c r="TZH46" s="756"/>
      <c r="TZI46" s="756"/>
      <c r="TZJ46" s="756"/>
      <c r="TZK46" s="756"/>
      <c r="TZL46" s="756"/>
      <c r="TZM46" s="756"/>
      <c r="TZN46" s="756"/>
      <c r="TZO46" s="756"/>
      <c r="TZP46" s="756"/>
      <c r="TZQ46" s="756"/>
      <c r="TZR46" s="756"/>
      <c r="TZS46" s="756"/>
      <c r="TZT46" s="756"/>
      <c r="TZU46" s="756"/>
      <c r="TZV46" s="756"/>
      <c r="TZW46" s="756"/>
      <c r="TZX46" s="756"/>
      <c r="TZY46" s="756"/>
      <c r="TZZ46" s="756"/>
      <c r="UAA46" s="756"/>
      <c r="UAB46" s="756"/>
      <c r="UAC46" s="756"/>
      <c r="UAD46" s="756"/>
      <c r="UAE46" s="756"/>
      <c r="UAF46" s="756"/>
      <c r="UAG46" s="756"/>
      <c r="UAH46" s="756"/>
      <c r="UAI46" s="756"/>
      <c r="UAJ46" s="756"/>
      <c r="UAK46" s="756"/>
      <c r="UAL46" s="756"/>
      <c r="UAM46" s="756"/>
      <c r="UAN46" s="756"/>
      <c r="UAO46" s="756"/>
      <c r="UAP46" s="756"/>
      <c r="UAQ46" s="756"/>
      <c r="UAR46" s="756"/>
      <c r="UAS46" s="756"/>
      <c r="UAT46" s="756"/>
      <c r="UAU46" s="756"/>
      <c r="UAV46" s="756"/>
      <c r="UAW46" s="756"/>
      <c r="UAX46" s="756"/>
      <c r="UAY46" s="756"/>
      <c r="UAZ46" s="756"/>
      <c r="UBA46" s="756"/>
      <c r="UBB46" s="756"/>
      <c r="UBC46" s="756"/>
      <c r="UBD46" s="756"/>
      <c r="UBE46" s="756"/>
      <c r="UBF46" s="756"/>
      <c r="UBG46" s="756"/>
      <c r="UBH46" s="756"/>
      <c r="UBI46" s="756"/>
      <c r="UBJ46" s="756"/>
      <c r="UBK46" s="756"/>
      <c r="UBL46" s="756"/>
      <c r="UBM46" s="756"/>
      <c r="UBN46" s="756"/>
      <c r="UBO46" s="756"/>
      <c r="UBP46" s="756"/>
      <c r="UBQ46" s="756"/>
      <c r="UBR46" s="756"/>
      <c r="UBS46" s="756"/>
      <c r="UBT46" s="756"/>
      <c r="UBU46" s="756"/>
      <c r="UBV46" s="756"/>
      <c r="UBW46" s="756"/>
      <c r="UBX46" s="756"/>
      <c r="UBY46" s="756"/>
      <c r="UBZ46" s="756"/>
      <c r="UCA46" s="756"/>
      <c r="UCB46" s="756"/>
      <c r="UCC46" s="756"/>
      <c r="UCD46" s="756"/>
      <c r="UCE46" s="756"/>
      <c r="UCF46" s="756"/>
      <c r="UCG46" s="756"/>
      <c r="UCH46" s="756"/>
      <c r="UCI46" s="756"/>
      <c r="UCJ46" s="756"/>
      <c r="UCK46" s="756"/>
      <c r="UCL46" s="756"/>
      <c r="UCM46" s="756"/>
      <c r="UCN46" s="756"/>
      <c r="UCO46" s="756"/>
      <c r="UCP46" s="756"/>
      <c r="UCQ46" s="756"/>
      <c r="UCR46" s="756"/>
      <c r="UCS46" s="756"/>
      <c r="UCT46" s="756"/>
      <c r="UCU46" s="756"/>
      <c r="UCV46" s="756"/>
      <c r="UCW46" s="756"/>
      <c r="UCX46" s="756"/>
      <c r="UCY46" s="756"/>
      <c r="UCZ46" s="756"/>
      <c r="UDA46" s="756"/>
      <c r="UDB46" s="756"/>
      <c r="UDC46" s="756"/>
      <c r="UDD46" s="756"/>
      <c r="UDE46" s="756"/>
      <c r="UDF46" s="756"/>
      <c r="UDG46" s="756"/>
      <c r="UDH46" s="756"/>
      <c r="UDI46" s="756"/>
      <c r="UDJ46" s="756"/>
      <c r="UDK46" s="756"/>
      <c r="UDL46" s="756"/>
      <c r="UDM46" s="756"/>
      <c r="UDN46" s="756"/>
      <c r="UDO46" s="756"/>
      <c r="UDP46" s="756"/>
      <c r="UDQ46" s="756"/>
      <c r="UDR46" s="756"/>
      <c r="UDS46" s="756"/>
      <c r="UDT46" s="756"/>
      <c r="UDU46" s="756"/>
      <c r="UDV46" s="756"/>
      <c r="UDW46" s="756"/>
      <c r="UDX46" s="756"/>
      <c r="UDY46" s="756"/>
      <c r="UDZ46" s="756"/>
      <c r="UEA46" s="756"/>
      <c r="UEB46" s="756"/>
      <c r="UEC46" s="756"/>
      <c r="UED46" s="756"/>
      <c r="UEE46" s="756"/>
      <c r="UEF46" s="756"/>
      <c r="UEG46" s="756"/>
      <c r="UEH46" s="756"/>
      <c r="UEI46" s="756"/>
      <c r="UEJ46" s="756"/>
      <c r="UEK46" s="756"/>
      <c r="UEL46" s="756"/>
      <c r="UEM46" s="756"/>
      <c r="UEN46" s="756"/>
      <c r="UEO46" s="756"/>
      <c r="UEP46" s="756"/>
      <c r="UEQ46" s="756"/>
      <c r="UER46" s="756"/>
      <c r="UES46" s="756"/>
      <c r="UET46" s="756"/>
      <c r="UEU46" s="756"/>
      <c r="UEV46" s="756"/>
      <c r="UEW46" s="756"/>
      <c r="UEX46" s="756"/>
      <c r="UEY46" s="756"/>
      <c r="UEZ46" s="756"/>
      <c r="UFA46" s="756"/>
      <c r="UFB46" s="756"/>
      <c r="UFC46" s="756"/>
      <c r="UFD46" s="756"/>
      <c r="UFE46" s="756"/>
      <c r="UFF46" s="756"/>
      <c r="UFG46" s="756"/>
      <c r="UFH46" s="756"/>
      <c r="UFI46" s="756"/>
      <c r="UFJ46" s="756"/>
      <c r="UFK46" s="756"/>
      <c r="UFL46" s="756"/>
      <c r="UFM46" s="756"/>
      <c r="UFN46" s="756"/>
      <c r="UFO46" s="756"/>
      <c r="UFP46" s="756"/>
      <c r="UFQ46" s="756"/>
      <c r="UFR46" s="756"/>
      <c r="UFS46" s="756"/>
      <c r="UFT46" s="756"/>
      <c r="UFU46" s="756"/>
      <c r="UFV46" s="756"/>
      <c r="UFW46" s="756"/>
      <c r="UFX46" s="756"/>
      <c r="UFY46" s="756"/>
      <c r="UFZ46" s="756"/>
      <c r="UGA46" s="756"/>
      <c r="UGB46" s="756"/>
      <c r="UGC46" s="756"/>
      <c r="UGD46" s="756"/>
      <c r="UGE46" s="756"/>
      <c r="UGF46" s="756"/>
      <c r="UGG46" s="756"/>
      <c r="UGH46" s="756"/>
      <c r="UGI46" s="756"/>
      <c r="UGJ46" s="756"/>
      <c r="UGK46" s="756"/>
      <c r="UGL46" s="756"/>
      <c r="UGM46" s="756"/>
      <c r="UGN46" s="756"/>
      <c r="UGO46" s="756"/>
      <c r="UGP46" s="756"/>
      <c r="UGQ46" s="756"/>
      <c r="UGR46" s="756"/>
      <c r="UGS46" s="756"/>
      <c r="UGT46" s="756"/>
      <c r="UGU46" s="756"/>
      <c r="UGV46" s="756"/>
      <c r="UGW46" s="756"/>
      <c r="UGX46" s="756"/>
      <c r="UGY46" s="756"/>
      <c r="UGZ46" s="756"/>
      <c r="UHA46" s="756"/>
      <c r="UHB46" s="756"/>
      <c r="UHC46" s="756"/>
      <c r="UHD46" s="756"/>
      <c r="UHE46" s="756"/>
      <c r="UHF46" s="756"/>
      <c r="UHG46" s="756"/>
      <c r="UHH46" s="756"/>
      <c r="UHI46" s="756"/>
      <c r="UHJ46" s="756"/>
      <c r="UHK46" s="756"/>
      <c r="UHL46" s="756"/>
      <c r="UHM46" s="756"/>
      <c r="UHN46" s="756"/>
      <c r="UHO46" s="756"/>
      <c r="UHP46" s="756"/>
      <c r="UHQ46" s="756"/>
      <c r="UHR46" s="756"/>
      <c r="UHS46" s="756"/>
      <c r="UHT46" s="756"/>
      <c r="UHU46" s="756"/>
      <c r="UHV46" s="756"/>
      <c r="UHW46" s="756"/>
      <c r="UHX46" s="756"/>
      <c r="UHY46" s="756"/>
      <c r="UHZ46" s="756"/>
      <c r="UIA46" s="756"/>
      <c r="UIB46" s="756"/>
      <c r="UIC46" s="756"/>
      <c r="UID46" s="756"/>
      <c r="UIE46" s="756"/>
      <c r="UIF46" s="756"/>
      <c r="UIG46" s="756"/>
      <c r="UIH46" s="756"/>
      <c r="UII46" s="756"/>
      <c r="UIJ46" s="756"/>
      <c r="UIK46" s="756"/>
      <c r="UIL46" s="756"/>
      <c r="UIM46" s="756"/>
      <c r="UIN46" s="756"/>
      <c r="UIO46" s="756"/>
      <c r="UIP46" s="756"/>
      <c r="UIQ46" s="756"/>
      <c r="UIR46" s="756"/>
      <c r="UIS46" s="756"/>
      <c r="UIT46" s="756"/>
      <c r="UIU46" s="756"/>
      <c r="UIV46" s="756"/>
      <c r="UIW46" s="756"/>
      <c r="UIX46" s="756"/>
      <c r="UIY46" s="756"/>
      <c r="UIZ46" s="756"/>
      <c r="UJA46" s="756"/>
      <c r="UJB46" s="756"/>
      <c r="UJC46" s="756"/>
      <c r="UJD46" s="756"/>
      <c r="UJE46" s="756"/>
      <c r="UJF46" s="756"/>
      <c r="UJG46" s="756"/>
      <c r="UJH46" s="756"/>
      <c r="UJI46" s="756"/>
      <c r="UJJ46" s="756"/>
      <c r="UJK46" s="756"/>
      <c r="UJL46" s="756"/>
      <c r="UJM46" s="756"/>
      <c r="UJN46" s="756"/>
      <c r="UJO46" s="756"/>
      <c r="UJP46" s="756"/>
      <c r="UJQ46" s="756"/>
      <c r="UJR46" s="756"/>
      <c r="UJS46" s="756"/>
      <c r="UJT46" s="756"/>
      <c r="UJU46" s="756"/>
      <c r="UJV46" s="756"/>
      <c r="UJW46" s="756"/>
      <c r="UJX46" s="756"/>
      <c r="UJY46" s="756"/>
      <c r="UJZ46" s="756"/>
      <c r="UKA46" s="756"/>
      <c r="UKB46" s="756"/>
      <c r="UKC46" s="756"/>
      <c r="UKD46" s="756"/>
      <c r="UKE46" s="756"/>
      <c r="UKF46" s="756"/>
      <c r="UKG46" s="756"/>
      <c r="UKH46" s="756"/>
      <c r="UKI46" s="756"/>
      <c r="UKJ46" s="756"/>
      <c r="UKK46" s="756"/>
      <c r="UKL46" s="756"/>
      <c r="UKM46" s="756"/>
      <c r="UKN46" s="756"/>
      <c r="UKO46" s="756"/>
      <c r="UKP46" s="756"/>
      <c r="UKQ46" s="756"/>
      <c r="UKR46" s="756"/>
      <c r="UKS46" s="756"/>
      <c r="UKT46" s="756"/>
      <c r="UKU46" s="756"/>
      <c r="UKV46" s="756"/>
      <c r="UKW46" s="756"/>
      <c r="UKX46" s="756"/>
      <c r="UKY46" s="756"/>
      <c r="UKZ46" s="756"/>
      <c r="ULA46" s="756"/>
      <c r="ULB46" s="756"/>
      <c r="ULC46" s="756"/>
      <c r="ULD46" s="756"/>
      <c r="ULE46" s="756"/>
      <c r="ULF46" s="756"/>
      <c r="ULG46" s="756"/>
      <c r="ULH46" s="756"/>
      <c r="ULI46" s="756"/>
      <c r="ULJ46" s="756"/>
      <c r="ULK46" s="756"/>
      <c r="ULL46" s="756"/>
      <c r="ULM46" s="756"/>
      <c r="ULN46" s="756"/>
      <c r="ULO46" s="756"/>
      <c r="ULP46" s="756"/>
      <c r="ULQ46" s="756"/>
      <c r="ULR46" s="756"/>
      <c r="ULS46" s="756"/>
      <c r="ULT46" s="756"/>
      <c r="ULU46" s="756"/>
      <c r="ULV46" s="756"/>
      <c r="ULW46" s="756"/>
      <c r="ULX46" s="756"/>
      <c r="ULY46" s="756"/>
      <c r="ULZ46" s="756"/>
      <c r="UMA46" s="756"/>
      <c r="UMB46" s="756"/>
      <c r="UMC46" s="756"/>
      <c r="UMD46" s="756"/>
      <c r="UME46" s="756"/>
      <c r="UMF46" s="756"/>
      <c r="UMG46" s="756"/>
      <c r="UMH46" s="756"/>
      <c r="UMI46" s="756"/>
      <c r="UMJ46" s="756"/>
      <c r="UMK46" s="756"/>
      <c r="UML46" s="756"/>
      <c r="UMM46" s="756"/>
      <c r="UMN46" s="756"/>
      <c r="UMO46" s="756"/>
      <c r="UMP46" s="756"/>
      <c r="UMQ46" s="756"/>
      <c r="UMR46" s="756"/>
      <c r="UMS46" s="756"/>
      <c r="UMT46" s="756"/>
      <c r="UMU46" s="756"/>
      <c r="UMV46" s="756"/>
      <c r="UMW46" s="756"/>
      <c r="UMX46" s="756"/>
      <c r="UMY46" s="756"/>
      <c r="UMZ46" s="756"/>
      <c r="UNA46" s="756"/>
      <c r="UNB46" s="756"/>
      <c r="UNC46" s="756"/>
      <c r="UND46" s="756"/>
      <c r="UNE46" s="756"/>
      <c r="UNF46" s="756"/>
      <c r="UNG46" s="756"/>
      <c r="UNH46" s="756"/>
      <c r="UNI46" s="756"/>
      <c r="UNJ46" s="756"/>
      <c r="UNK46" s="756"/>
      <c r="UNL46" s="756"/>
      <c r="UNM46" s="756"/>
      <c r="UNN46" s="756"/>
      <c r="UNO46" s="756"/>
      <c r="UNP46" s="756"/>
      <c r="UNQ46" s="756"/>
      <c r="UNR46" s="756"/>
      <c r="UNS46" s="756"/>
      <c r="UNT46" s="756"/>
      <c r="UNU46" s="756"/>
      <c r="UNV46" s="756"/>
      <c r="UNW46" s="756"/>
      <c r="UNX46" s="756"/>
      <c r="UNY46" s="756"/>
      <c r="UNZ46" s="756"/>
      <c r="UOA46" s="756"/>
      <c r="UOB46" s="756"/>
      <c r="UOC46" s="756"/>
      <c r="UOD46" s="756"/>
      <c r="UOE46" s="756"/>
      <c r="UOF46" s="756"/>
      <c r="UOG46" s="756"/>
      <c r="UOH46" s="756"/>
      <c r="UOI46" s="756"/>
      <c r="UOJ46" s="756"/>
      <c r="UOK46" s="756"/>
      <c r="UOL46" s="756"/>
      <c r="UOM46" s="756"/>
      <c r="UON46" s="756"/>
      <c r="UOO46" s="756"/>
      <c r="UOP46" s="756"/>
      <c r="UOQ46" s="756"/>
      <c r="UOR46" s="756"/>
      <c r="UOS46" s="756"/>
      <c r="UOT46" s="756"/>
      <c r="UOU46" s="756"/>
      <c r="UOV46" s="756"/>
      <c r="UOW46" s="756"/>
      <c r="UOX46" s="756"/>
      <c r="UOY46" s="756"/>
      <c r="UOZ46" s="756"/>
      <c r="UPA46" s="756"/>
      <c r="UPB46" s="756"/>
      <c r="UPC46" s="756"/>
      <c r="UPD46" s="756"/>
      <c r="UPE46" s="756"/>
      <c r="UPF46" s="756"/>
      <c r="UPG46" s="756"/>
      <c r="UPH46" s="756"/>
      <c r="UPI46" s="756"/>
      <c r="UPJ46" s="756"/>
      <c r="UPK46" s="756"/>
      <c r="UPL46" s="756"/>
      <c r="UPM46" s="756"/>
      <c r="UPN46" s="756"/>
      <c r="UPO46" s="756"/>
      <c r="UPP46" s="756"/>
      <c r="UPQ46" s="756"/>
      <c r="UPR46" s="756"/>
      <c r="UPS46" s="756"/>
      <c r="UPT46" s="756"/>
      <c r="UPU46" s="756"/>
      <c r="UPV46" s="756"/>
      <c r="UPW46" s="756"/>
      <c r="UPX46" s="756"/>
      <c r="UPY46" s="756"/>
      <c r="UPZ46" s="756"/>
      <c r="UQA46" s="756"/>
      <c r="UQB46" s="756"/>
      <c r="UQC46" s="756"/>
      <c r="UQD46" s="756"/>
      <c r="UQE46" s="756"/>
      <c r="UQF46" s="756"/>
      <c r="UQG46" s="756"/>
      <c r="UQH46" s="756"/>
      <c r="UQI46" s="756"/>
      <c r="UQJ46" s="756"/>
      <c r="UQK46" s="756"/>
      <c r="UQL46" s="756"/>
      <c r="UQM46" s="756"/>
      <c r="UQN46" s="756"/>
      <c r="UQO46" s="756"/>
      <c r="UQP46" s="756"/>
      <c r="UQQ46" s="756"/>
      <c r="UQR46" s="756"/>
      <c r="UQS46" s="756"/>
      <c r="UQT46" s="756"/>
      <c r="UQU46" s="756"/>
      <c r="UQV46" s="756"/>
      <c r="UQW46" s="756"/>
      <c r="UQX46" s="756"/>
      <c r="UQY46" s="756"/>
      <c r="UQZ46" s="756"/>
      <c r="URA46" s="756"/>
      <c r="URB46" s="756"/>
      <c r="URC46" s="756"/>
      <c r="URD46" s="756"/>
      <c r="URE46" s="756"/>
      <c r="URF46" s="756"/>
      <c r="URG46" s="756"/>
      <c r="URH46" s="756"/>
      <c r="URI46" s="756"/>
      <c r="URJ46" s="756"/>
      <c r="URK46" s="756"/>
      <c r="URL46" s="756"/>
      <c r="URM46" s="756"/>
      <c r="URN46" s="756"/>
      <c r="URO46" s="756"/>
      <c r="URP46" s="756"/>
      <c r="URQ46" s="756"/>
      <c r="URR46" s="756"/>
      <c r="URS46" s="756"/>
      <c r="URT46" s="756"/>
      <c r="URU46" s="756"/>
      <c r="URV46" s="756"/>
      <c r="URW46" s="756"/>
      <c r="URX46" s="756"/>
      <c r="URY46" s="756"/>
      <c r="URZ46" s="756"/>
      <c r="USA46" s="756"/>
      <c r="USB46" s="756"/>
      <c r="USC46" s="756"/>
      <c r="USD46" s="756"/>
      <c r="USE46" s="756"/>
      <c r="USF46" s="756"/>
      <c r="USG46" s="756"/>
      <c r="USH46" s="756"/>
      <c r="USI46" s="756"/>
      <c r="USJ46" s="756"/>
      <c r="USK46" s="756"/>
      <c r="USL46" s="756"/>
      <c r="USM46" s="756"/>
      <c r="USN46" s="756"/>
      <c r="USO46" s="756"/>
      <c r="USP46" s="756"/>
      <c r="USQ46" s="756"/>
      <c r="USR46" s="756"/>
      <c r="USS46" s="756"/>
      <c r="UST46" s="756"/>
      <c r="USU46" s="756"/>
      <c r="USV46" s="756"/>
      <c r="USW46" s="756"/>
      <c r="USX46" s="756"/>
      <c r="USY46" s="756"/>
      <c r="USZ46" s="756"/>
      <c r="UTA46" s="756"/>
      <c r="UTB46" s="756"/>
      <c r="UTC46" s="756"/>
      <c r="UTD46" s="756"/>
      <c r="UTE46" s="756"/>
      <c r="UTF46" s="756"/>
      <c r="UTG46" s="756"/>
      <c r="UTH46" s="756"/>
      <c r="UTI46" s="756"/>
      <c r="UTJ46" s="756"/>
      <c r="UTK46" s="756"/>
      <c r="UTL46" s="756"/>
      <c r="UTM46" s="756"/>
      <c r="UTN46" s="756"/>
      <c r="UTO46" s="756"/>
      <c r="UTP46" s="756"/>
      <c r="UTQ46" s="756"/>
      <c r="UTR46" s="756"/>
      <c r="UTS46" s="756"/>
      <c r="UTT46" s="756"/>
      <c r="UTU46" s="756"/>
      <c r="UTV46" s="756"/>
      <c r="UTW46" s="756"/>
      <c r="UTX46" s="756"/>
      <c r="UTY46" s="756"/>
      <c r="UTZ46" s="756"/>
      <c r="UUA46" s="756"/>
      <c r="UUB46" s="756"/>
      <c r="UUC46" s="756"/>
      <c r="UUD46" s="756"/>
      <c r="UUE46" s="756"/>
      <c r="UUF46" s="756"/>
      <c r="UUG46" s="756"/>
      <c r="UUH46" s="756"/>
      <c r="UUI46" s="756"/>
      <c r="UUJ46" s="756"/>
      <c r="UUK46" s="756"/>
      <c r="UUL46" s="756"/>
      <c r="UUM46" s="756"/>
      <c r="UUN46" s="756"/>
      <c r="UUO46" s="756"/>
      <c r="UUP46" s="756"/>
      <c r="UUQ46" s="756"/>
      <c r="UUR46" s="756"/>
      <c r="UUS46" s="756"/>
      <c r="UUT46" s="756"/>
      <c r="UUU46" s="756"/>
      <c r="UUV46" s="756"/>
      <c r="UUW46" s="756"/>
      <c r="UUX46" s="756"/>
      <c r="UUY46" s="756"/>
      <c r="UUZ46" s="756"/>
      <c r="UVA46" s="756"/>
      <c r="UVB46" s="756"/>
      <c r="UVC46" s="756"/>
      <c r="UVD46" s="756"/>
      <c r="UVE46" s="756"/>
      <c r="UVF46" s="756"/>
      <c r="UVG46" s="756"/>
      <c r="UVH46" s="756"/>
      <c r="UVI46" s="756"/>
      <c r="UVJ46" s="756"/>
      <c r="UVK46" s="756"/>
      <c r="UVL46" s="756"/>
      <c r="UVM46" s="756"/>
      <c r="UVN46" s="756"/>
      <c r="UVO46" s="756"/>
      <c r="UVP46" s="756"/>
      <c r="UVQ46" s="756"/>
      <c r="UVR46" s="756"/>
      <c r="UVS46" s="756"/>
      <c r="UVT46" s="756"/>
      <c r="UVU46" s="756"/>
      <c r="UVV46" s="756"/>
      <c r="UVW46" s="756"/>
      <c r="UVX46" s="756"/>
      <c r="UVY46" s="756"/>
      <c r="UVZ46" s="756"/>
      <c r="UWA46" s="756"/>
      <c r="UWB46" s="756"/>
      <c r="UWC46" s="756"/>
      <c r="UWD46" s="756"/>
      <c r="UWE46" s="756"/>
      <c r="UWF46" s="756"/>
      <c r="UWG46" s="756"/>
      <c r="UWH46" s="756"/>
      <c r="UWI46" s="756"/>
      <c r="UWJ46" s="756"/>
      <c r="UWK46" s="756"/>
      <c r="UWL46" s="756"/>
      <c r="UWM46" s="756"/>
      <c r="UWN46" s="756"/>
      <c r="UWO46" s="756"/>
      <c r="UWP46" s="756"/>
      <c r="UWQ46" s="756"/>
      <c r="UWR46" s="756"/>
      <c r="UWS46" s="756"/>
      <c r="UWT46" s="756"/>
      <c r="UWU46" s="756"/>
      <c r="UWV46" s="756"/>
      <c r="UWW46" s="756"/>
      <c r="UWX46" s="756"/>
      <c r="UWY46" s="756"/>
      <c r="UWZ46" s="756"/>
      <c r="UXA46" s="756"/>
      <c r="UXB46" s="756"/>
      <c r="UXC46" s="756"/>
      <c r="UXD46" s="756"/>
      <c r="UXE46" s="756"/>
      <c r="UXF46" s="756"/>
      <c r="UXG46" s="756"/>
      <c r="UXH46" s="756"/>
      <c r="UXI46" s="756"/>
      <c r="UXJ46" s="756"/>
      <c r="UXK46" s="756"/>
      <c r="UXL46" s="756"/>
      <c r="UXM46" s="756"/>
      <c r="UXN46" s="756"/>
      <c r="UXO46" s="756"/>
      <c r="UXP46" s="756"/>
      <c r="UXQ46" s="756"/>
      <c r="UXR46" s="756"/>
      <c r="UXS46" s="756"/>
      <c r="UXT46" s="756"/>
      <c r="UXU46" s="756"/>
      <c r="UXV46" s="756"/>
      <c r="UXW46" s="756"/>
      <c r="UXX46" s="756"/>
      <c r="UXY46" s="756"/>
      <c r="UXZ46" s="756"/>
      <c r="UYA46" s="756"/>
      <c r="UYB46" s="756"/>
      <c r="UYC46" s="756"/>
      <c r="UYD46" s="756"/>
      <c r="UYE46" s="756"/>
      <c r="UYF46" s="756"/>
      <c r="UYG46" s="756"/>
      <c r="UYH46" s="756"/>
      <c r="UYI46" s="756"/>
      <c r="UYJ46" s="756"/>
      <c r="UYK46" s="756"/>
      <c r="UYL46" s="756"/>
      <c r="UYM46" s="756"/>
      <c r="UYN46" s="756"/>
      <c r="UYO46" s="756"/>
      <c r="UYP46" s="756"/>
      <c r="UYQ46" s="756"/>
      <c r="UYR46" s="756"/>
      <c r="UYS46" s="756"/>
      <c r="UYT46" s="756"/>
      <c r="UYU46" s="756"/>
      <c r="UYV46" s="756"/>
      <c r="UYW46" s="756"/>
      <c r="UYX46" s="756"/>
      <c r="UYY46" s="756"/>
      <c r="UYZ46" s="756"/>
      <c r="UZA46" s="756"/>
      <c r="UZB46" s="756"/>
      <c r="UZC46" s="756"/>
      <c r="UZD46" s="756"/>
      <c r="UZE46" s="756"/>
      <c r="UZF46" s="756"/>
      <c r="UZG46" s="756"/>
      <c r="UZH46" s="756"/>
      <c r="UZI46" s="756"/>
      <c r="UZJ46" s="756"/>
      <c r="UZK46" s="756"/>
      <c r="UZL46" s="756"/>
      <c r="UZM46" s="756"/>
      <c r="UZN46" s="756"/>
      <c r="UZO46" s="756"/>
      <c r="UZP46" s="756"/>
      <c r="UZQ46" s="756"/>
      <c r="UZR46" s="756"/>
      <c r="UZS46" s="756"/>
      <c r="UZT46" s="756"/>
      <c r="UZU46" s="756"/>
      <c r="UZV46" s="756"/>
      <c r="UZW46" s="756"/>
      <c r="UZX46" s="756"/>
      <c r="UZY46" s="756"/>
      <c r="UZZ46" s="756"/>
      <c r="VAA46" s="756"/>
      <c r="VAB46" s="756"/>
      <c r="VAC46" s="756"/>
      <c r="VAD46" s="756"/>
      <c r="VAE46" s="756"/>
      <c r="VAF46" s="756"/>
      <c r="VAG46" s="756"/>
      <c r="VAH46" s="756"/>
      <c r="VAI46" s="756"/>
      <c r="VAJ46" s="756"/>
      <c r="VAK46" s="756"/>
      <c r="VAL46" s="756"/>
      <c r="VAM46" s="756"/>
      <c r="VAN46" s="756"/>
      <c r="VAO46" s="756"/>
      <c r="VAP46" s="756"/>
      <c r="VAQ46" s="756"/>
      <c r="VAR46" s="756"/>
      <c r="VAS46" s="756"/>
      <c r="VAT46" s="756"/>
      <c r="VAU46" s="756"/>
      <c r="VAV46" s="756"/>
      <c r="VAW46" s="756"/>
      <c r="VAX46" s="756"/>
      <c r="VAY46" s="756"/>
      <c r="VAZ46" s="756"/>
      <c r="VBA46" s="756"/>
      <c r="VBB46" s="756"/>
      <c r="VBC46" s="756"/>
      <c r="VBD46" s="756"/>
      <c r="VBE46" s="756"/>
      <c r="VBF46" s="756"/>
      <c r="VBG46" s="756"/>
      <c r="VBH46" s="756"/>
      <c r="VBI46" s="756"/>
      <c r="VBJ46" s="756"/>
      <c r="VBK46" s="756"/>
      <c r="VBL46" s="756"/>
      <c r="VBM46" s="756"/>
      <c r="VBN46" s="756"/>
      <c r="VBO46" s="756"/>
      <c r="VBP46" s="756"/>
      <c r="VBQ46" s="756"/>
      <c r="VBR46" s="756"/>
      <c r="VBS46" s="756"/>
      <c r="VBT46" s="756"/>
      <c r="VBU46" s="756"/>
      <c r="VBV46" s="756"/>
      <c r="VBW46" s="756"/>
      <c r="VBX46" s="756"/>
      <c r="VBY46" s="756"/>
      <c r="VBZ46" s="756"/>
      <c r="VCA46" s="756"/>
      <c r="VCB46" s="756"/>
      <c r="VCC46" s="756"/>
      <c r="VCD46" s="756"/>
      <c r="VCE46" s="756"/>
      <c r="VCF46" s="756"/>
      <c r="VCG46" s="756"/>
      <c r="VCH46" s="756"/>
      <c r="VCI46" s="756"/>
      <c r="VCJ46" s="756"/>
      <c r="VCK46" s="756"/>
      <c r="VCL46" s="756"/>
      <c r="VCM46" s="756"/>
      <c r="VCN46" s="756"/>
      <c r="VCO46" s="756"/>
      <c r="VCP46" s="756"/>
      <c r="VCQ46" s="756"/>
      <c r="VCR46" s="756"/>
      <c r="VCS46" s="756"/>
      <c r="VCT46" s="756"/>
      <c r="VCU46" s="756"/>
      <c r="VCV46" s="756"/>
      <c r="VCW46" s="756"/>
      <c r="VCX46" s="756"/>
      <c r="VCY46" s="756"/>
      <c r="VCZ46" s="756"/>
      <c r="VDA46" s="756"/>
      <c r="VDB46" s="756"/>
      <c r="VDC46" s="756"/>
      <c r="VDD46" s="756"/>
      <c r="VDE46" s="756"/>
      <c r="VDF46" s="756"/>
      <c r="VDG46" s="756"/>
      <c r="VDH46" s="756"/>
      <c r="VDI46" s="756"/>
      <c r="VDJ46" s="756"/>
      <c r="VDK46" s="756"/>
      <c r="VDL46" s="756"/>
      <c r="VDM46" s="756"/>
      <c r="VDN46" s="756"/>
      <c r="VDO46" s="756"/>
      <c r="VDP46" s="756"/>
      <c r="VDQ46" s="756"/>
      <c r="VDR46" s="756"/>
      <c r="VDS46" s="756"/>
      <c r="VDT46" s="756"/>
      <c r="VDU46" s="756"/>
      <c r="VDV46" s="756"/>
      <c r="VDW46" s="756"/>
      <c r="VDX46" s="756"/>
      <c r="VDY46" s="756"/>
      <c r="VDZ46" s="756"/>
      <c r="VEA46" s="756"/>
      <c r="VEB46" s="756"/>
      <c r="VEC46" s="756"/>
      <c r="VED46" s="756"/>
      <c r="VEE46" s="756"/>
      <c r="VEF46" s="756"/>
      <c r="VEG46" s="756"/>
      <c r="VEH46" s="756"/>
      <c r="VEI46" s="756"/>
      <c r="VEJ46" s="756"/>
      <c r="VEK46" s="756"/>
      <c r="VEL46" s="756"/>
      <c r="VEM46" s="756"/>
      <c r="VEN46" s="756"/>
      <c r="VEO46" s="756"/>
      <c r="VEP46" s="756"/>
      <c r="VEQ46" s="756"/>
      <c r="VER46" s="756"/>
      <c r="VES46" s="756"/>
      <c r="VET46" s="756"/>
      <c r="VEU46" s="756"/>
      <c r="VEV46" s="756"/>
      <c r="VEW46" s="756"/>
      <c r="VEX46" s="756"/>
      <c r="VEY46" s="756"/>
      <c r="VEZ46" s="756"/>
      <c r="VFA46" s="756"/>
      <c r="VFB46" s="756"/>
      <c r="VFC46" s="756"/>
      <c r="VFD46" s="756"/>
      <c r="VFE46" s="756"/>
      <c r="VFF46" s="756"/>
      <c r="VFG46" s="756"/>
      <c r="VFH46" s="756"/>
      <c r="VFI46" s="756"/>
      <c r="VFJ46" s="756"/>
      <c r="VFK46" s="756"/>
      <c r="VFL46" s="756"/>
      <c r="VFM46" s="756"/>
      <c r="VFN46" s="756"/>
      <c r="VFO46" s="756"/>
      <c r="VFP46" s="756"/>
      <c r="VFQ46" s="756"/>
      <c r="VFR46" s="756"/>
      <c r="VFS46" s="756"/>
      <c r="VFT46" s="756"/>
      <c r="VFU46" s="756"/>
      <c r="VFV46" s="756"/>
      <c r="VFW46" s="756"/>
      <c r="VFX46" s="756"/>
      <c r="VFY46" s="756"/>
      <c r="VFZ46" s="756"/>
      <c r="VGA46" s="756"/>
      <c r="VGB46" s="756"/>
      <c r="VGC46" s="756"/>
      <c r="VGD46" s="756"/>
      <c r="VGE46" s="756"/>
      <c r="VGF46" s="756"/>
      <c r="VGG46" s="756"/>
      <c r="VGH46" s="756"/>
      <c r="VGI46" s="756"/>
      <c r="VGJ46" s="756"/>
      <c r="VGK46" s="756"/>
      <c r="VGL46" s="756"/>
      <c r="VGM46" s="756"/>
      <c r="VGN46" s="756"/>
      <c r="VGO46" s="756"/>
      <c r="VGP46" s="756"/>
      <c r="VGQ46" s="756"/>
      <c r="VGR46" s="756"/>
      <c r="VGS46" s="756"/>
      <c r="VGT46" s="756"/>
      <c r="VGU46" s="756"/>
      <c r="VGV46" s="756"/>
      <c r="VGW46" s="756"/>
      <c r="VGX46" s="756"/>
      <c r="VGY46" s="756"/>
      <c r="VGZ46" s="756"/>
      <c r="VHA46" s="756"/>
      <c r="VHB46" s="756"/>
      <c r="VHC46" s="756"/>
      <c r="VHD46" s="756"/>
      <c r="VHE46" s="756"/>
      <c r="VHF46" s="756"/>
      <c r="VHG46" s="756"/>
      <c r="VHH46" s="756"/>
      <c r="VHI46" s="756"/>
      <c r="VHJ46" s="756"/>
      <c r="VHK46" s="756"/>
      <c r="VHL46" s="756"/>
      <c r="VHM46" s="756"/>
      <c r="VHN46" s="756"/>
      <c r="VHO46" s="756"/>
      <c r="VHP46" s="756"/>
      <c r="VHQ46" s="756"/>
      <c r="VHR46" s="756"/>
      <c r="VHS46" s="756"/>
      <c r="VHT46" s="756"/>
      <c r="VHU46" s="756"/>
      <c r="VHV46" s="756"/>
      <c r="VHW46" s="756"/>
      <c r="VHX46" s="756"/>
      <c r="VHY46" s="756"/>
      <c r="VHZ46" s="756"/>
      <c r="VIA46" s="756"/>
      <c r="VIB46" s="756"/>
      <c r="VIC46" s="756"/>
      <c r="VID46" s="756"/>
      <c r="VIE46" s="756"/>
      <c r="VIF46" s="756"/>
      <c r="VIG46" s="756"/>
      <c r="VIH46" s="756"/>
      <c r="VII46" s="756"/>
      <c r="VIJ46" s="756"/>
      <c r="VIK46" s="756"/>
      <c r="VIL46" s="756"/>
      <c r="VIM46" s="756"/>
      <c r="VIN46" s="756"/>
      <c r="VIO46" s="756"/>
      <c r="VIP46" s="756"/>
      <c r="VIQ46" s="756"/>
      <c r="VIR46" s="756"/>
      <c r="VIS46" s="756"/>
      <c r="VIT46" s="756"/>
      <c r="VIU46" s="756"/>
      <c r="VIV46" s="756"/>
      <c r="VIW46" s="756"/>
      <c r="VIX46" s="756"/>
      <c r="VIY46" s="756"/>
      <c r="VIZ46" s="756"/>
      <c r="VJA46" s="756"/>
      <c r="VJB46" s="756"/>
      <c r="VJC46" s="756"/>
      <c r="VJD46" s="756"/>
      <c r="VJE46" s="756"/>
      <c r="VJF46" s="756"/>
      <c r="VJG46" s="756"/>
      <c r="VJH46" s="756"/>
      <c r="VJI46" s="756"/>
      <c r="VJJ46" s="756"/>
      <c r="VJK46" s="756"/>
      <c r="VJL46" s="756"/>
      <c r="VJM46" s="756"/>
      <c r="VJN46" s="756"/>
      <c r="VJO46" s="756"/>
      <c r="VJP46" s="756"/>
      <c r="VJQ46" s="756"/>
      <c r="VJR46" s="756"/>
      <c r="VJS46" s="756"/>
      <c r="VJT46" s="756"/>
      <c r="VJU46" s="756"/>
      <c r="VJV46" s="756"/>
      <c r="VJW46" s="756"/>
      <c r="VJX46" s="756"/>
      <c r="VJY46" s="756"/>
      <c r="VJZ46" s="756"/>
      <c r="VKA46" s="756"/>
      <c r="VKB46" s="756"/>
      <c r="VKC46" s="756"/>
      <c r="VKD46" s="756"/>
      <c r="VKE46" s="756"/>
      <c r="VKF46" s="756"/>
      <c r="VKG46" s="756"/>
      <c r="VKH46" s="756"/>
      <c r="VKI46" s="756"/>
      <c r="VKJ46" s="756"/>
      <c r="VKK46" s="756"/>
      <c r="VKL46" s="756"/>
      <c r="VKM46" s="756"/>
      <c r="VKN46" s="756"/>
      <c r="VKO46" s="756"/>
      <c r="VKP46" s="756"/>
      <c r="VKQ46" s="756"/>
      <c r="VKR46" s="756"/>
      <c r="VKS46" s="756"/>
      <c r="VKT46" s="756"/>
      <c r="VKU46" s="756"/>
      <c r="VKV46" s="756"/>
      <c r="VKW46" s="756"/>
      <c r="VKX46" s="756"/>
      <c r="VKY46" s="756"/>
      <c r="VKZ46" s="756"/>
      <c r="VLA46" s="756"/>
      <c r="VLB46" s="756"/>
      <c r="VLC46" s="756"/>
      <c r="VLD46" s="756"/>
      <c r="VLE46" s="756"/>
      <c r="VLF46" s="756"/>
      <c r="VLG46" s="756"/>
      <c r="VLH46" s="756"/>
      <c r="VLI46" s="756"/>
      <c r="VLJ46" s="756"/>
      <c r="VLK46" s="756"/>
      <c r="VLL46" s="756"/>
      <c r="VLM46" s="756"/>
      <c r="VLN46" s="756"/>
      <c r="VLO46" s="756"/>
      <c r="VLP46" s="756"/>
      <c r="VLQ46" s="756"/>
      <c r="VLR46" s="756"/>
      <c r="VLS46" s="756"/>
      <c r="VLT46" s="756"/>
      <c r="VLU46" s="756"/>
      <c r="VLV46" s="756"/>
      <c r="VLW46" s="756"/>
      <c r="VLX46" s="756"/>
      <c r="VLY46" s="756"/>
      <c r="VLZ46" s="756"/>
      <c r="VMA46" s="756"/>
      <c r="VMB46" s="756"/>
      <c r="VMC46" s="756"/>
      <c r="VMD46" s="756"/>
      <c r="VME46" s="756"/>
      <c r="VMF46" s="756"/>
      <c r="VMG46" s="756"/>
      <c r="VMH46" s="756"/>
      <c r="VMI46" s="756"/>
      <c r="VMJ46" s="756"/>
      <c r="VMK46" s="756"/>
      <c r="VML46" s="756"/>
      <c r="VMM46" s="756"/>
      <c r="VMN46" s="756"/>
      <c r="VMO46" s="756"/>
      <c r="VMP46" s="756"/>
      <c r="VMQ46" s="756"/>
      <c r="VMR46" s="756"/>
      <c r="VMS46" s="756"/>
      <c r="VMT46" s="756"/>
      <c r="VMU46" s="756"/>
      <c r="VMV46" s="756"/>
      <c r="VMW46" s="756"/>
      <c r="VMX46" s="756"/>
      <c r="VMY46" s="756"/>
      <c r="VMZ46" s="756"/>
      <c r="VNA46" s="756"/>
      <c r="VNB46" s="756"/>
      <c r="VNC46" s="756"/>
      <c r="VND46" s="756"/>
      <c r="VNE46" s="756"/>
      <c r="VNF46" s="756"/>
      <c r="VNG46" s="756"/>
      <c r="VNH46" s="756"/>
      <c r="VNI46" s="756"/>
      <c r="VNJ46" s="756"/>
      <c r="VNK46" s="756"/>
      <c r="VNL46" s="756"/>
      <c r="VNM46" s="756"/>
      <c r="VNN46" s="756"/>
      <c r="VNO46" s="756"/>
      <c r="VNP46" s="756"/>
      <c r="VNQ46" s="756"/>
      <c r="VNR46" s="756"/>
      <c r="VNS46" s="756"/>
      <c r="VNT46" s="756"/>
      <c r="VNU46" s="756"/>
      <c r="VNV46" s="756"/>
      <c r="VNW46" s="756"/>
      <c r="VNX46" s="756"/>
      <c r="VNY46" s="756"/>
      <c r="VNZ46" s="756"/>
      <c r="VOA46" s="756"/>
      <c r="VOB46" s="756"/>
      <c r="VOC46" s="756"/>
      <c r="VOD46" s="756"/>
      <c r="VOE46" s="756"/>
      <c r="VOF46" s="756"/>
      <c r="VOG46" s="756"/>
      <c r="VOH46" s="756"/>
      <c r="VOI46" s="756"/>
      <c r="VOJ46" s="756"/>
      <c r="VOK46" s="756"/>
      <c r="VOL46" s="756"/>
      <c r="VOM46" s="756"/>
      <c r="VON46" s="756"/>
      <c r="VOO46" s="756"/>
      <c r="VOP46" s="756"/>
      <c r="VOQ46" s="756"/>
      <c r="VOR46" s="756"/>
      <c r="VOS46" s="756"/>
      <c r="VOT46" s="756"/>
      <c r="VOU46" s="756"/>
      <c r="VOV46" s="756"/>
      <c r="VOW46" s="756"/>
      <c r="VOX46" s="756"/>
      <c r="VOY46" s="756"/>
      <c r="VOZ46" s="756"/>
      <c r="VPA46" s="756"/>
      <c r="VPB46" s="756"/>
      <c r="VPC46" s="756"/>
      <c r="VPD46" s="756"/>
      <c r="VPE46" s="756"/>
      <c r="VPF46" s="756"/>
      <c r="VPG46" s="756"/>
      <c r="VPH46" s="756"/>
      <c r="VPI46" s="756"/>
      <c r="VPJ46" s="756"/>
      <c r="VPK46" s="756"/>
      <c r="VPL46" s="756"/>
      <c r="VPM46" s="756"/>
      <c r="VPN46" s="756"/>
      <c r="VPO46" s="756"/>
      <c r="VPP46" s="756"/>
      <c r="VPQ46" s="756"/>
      <c r="VPR46" s="756"/>
      <c r="VPS46" s="756"/>
      <c r="VPT46" s="756"/>
      <c r="VPU46" s="756"/>
      <c r="VPV46" s="756"/>
      <c r="VPW46" s="756"/>
      <c r="VPX46" s="756"/>
      <c r="VPY46" s="756"/>
      <c r="VPZ46" s="756"/>
      <c r="VQA46" s="756"/>
      <c r="VQB46" s="756"/>
      <c r="VQC46" s="756"/>
      <c r="VQD46" s="756"/>
      <c r="VQE46" s="756"/>
      <c r="VQF46" s="756"/>
      <c r="VQG46" s="756"/>
      <c r="VQH46" s="756"/>
      <c r="VQI46" s="756"/>
      <c r="VQJ46" s="756"/>
      <c r="VQK46" s="756"/>
      <c r="VQL46" s="756"/>
      <c r="VQM46" s="756"/>
      <c r="VQN46" s="756"/>
      <c r="VQO46" s="756"/>
      <c r="VQP46" s="756"/>
      <c r="VQQ46" s="756"/>
      <c r="VQR46" s="756"/>
      <c r="VQS46" s="756"/>
      <c r="VQT46" s="756"/>
      <c r="VQU46" s="756"/>
      <c r="VQV46" s="756"/>
      <c r="VQW46" s="756"/>
      <c r="VQX46" s="756"/>
      <c r="VQY46" s="756"/>
      <c r="VQZ46" s="756"/>
      <c r="VRA46" s="756"/>
      <c r="VRB46" s="756"/>
      <c r="VRC46" s="756"/>
      <c r="VRD46" s="756"/>
      <c r="VRE46" s="756"/>
      <c r="VRF46" s="756"/>
      <c r="VRG46" s="756"/>
      <c r="VRH46" s="756"/>
      <c r="VRI46" s="756"/>
      <c r="VRJ46" s="756"/>
      <c r="VRK46" s="756"/>
      <c r="VRL46" s="756"/>
      <c r="VRM46" s="756"/>
      <c r="VRN46" s="756"/>
      <c r="VRO46" s="756"/>
      <c r="VRP46" s="756"/>
      <c r="VRQ46" s="756"/>
      <c r="VRR46" s="756"/>
      <c r="VRS46" s="756"/>
      <c r="VRT46" s="756"/>
      <c r="VRU46" s="756"/>
      <c r="VRV46" s="756"/>
      <c r="VRW46" s="756"/>
      <c r="VRX46" s="756"/>
      <c r="VRY46" s="756"/>
      <c r="VRZ46" s="756"/>
      <c r="VSA46" s="756"/>
      <c r="VSB46" s="756"/>
      <c r="VSC46" s="756"/>
      <c r="VSD46" s="756"/>
      <c r="VSE46" s="756"/>
      <c r="VSF46" s="756"/>
      <c r="VSG46" s="756"/>
      <c r="VSH46" s="756"/>
      <c r="VSI46" s="756"/>
      <c r="VSJ46" s="756"/>
      <c r="VSK46" s="756"/>
      <c r="VSL46" s="756"/>
      <c r="VSM46" s="756"/>
      <c r="VSN46" s="756"/>
      <c r="VSO46" s="756"/>
      <c r="VSP46" s="756"/>
      <c r="VSQ46" s="756"/>
      <c r="VSR46" s="756"/>
      <c r="VSS46" s="756"/>
      <c r="VST46" s="756"/>
      <c r="VSU46" s="756"/>
      <c r="VSV46" s="756"/>
      <c r="VSW46" s="756"/>
      <c r="VSX46" s="756"/>
      <c r="VSY46" s="756"/>
      <c r="VSZ46" s="756"/>
      <c r="VTA46" s="756"/>
      <c r="VTB46" s="756"/>
      <c r="VTC46" s="756"/>
      <c r="VTD46" s="756"/>
      <c r="VTE46" s="756"/>
      <c r="VTF46" s="756"/>
      <c r="VTG46" s="756"/>
      <c r="VTH46" s="756"/>
      <c r="VTI46" s="756"/>
      <c r="VTJ46" s="756"/>
      <c r="VTK46" s="756"/>
      <c r="VTL46" s="756"/>
      <c r="VTM46" s="756"/>
      <c r="VTN46" s="756"/>
      <c r="VTO46" s="756"/>
      <c r="VTP46" s="756"/>
      <c r="VTQ46" s="756"/>
      <c r="VTR46" s="756"/>
      <c r="VTS46" s="756"/>
      <c r="VTT46" s="756"/>
      <c r="VTU46" s="756"/>
      <c r="VTV46" s="756"/>
      <c r="VTW46" s="756"/>
      <c r="VTX46" s="756"/>
      <c r="VTY46" s="756"/>
      <c r="VTZ46" s="756"/>
      <c r="VUA46" s="756"/>
      <c r="VUB46" s="756"/>
      <c r="VUC46" s="756"/>
      <c r="VUD46" s="756"/>
      <c r="VUE46" s="756"/>
      <c r="VUF46" s="756"/>
      <c r="VUG46" s="756"/>
      <c r="VUH46" s="756"/>
      <c r="VUI46" s="756"/>
      <c r="VUJ46" s="756"/>
      <c r="VUK46" s="756"/>
      <c r="VUL46" s="756"/>
      <c r="VUM46" s="756"/>
      <c r="VUN46" s="756"/>
      <c r="VUO46" s="756"/>
      <c r="VUP46" s="756"/>
      <c r="VUQ46" s="756"/>
      <c r="VUR46" s="756"/>
      <c r="VUS46" s="756"/>
      <c r="VUT46" s="756"/>
      <c r="VUU46" s="756"/>
      <c r="VUV46" s="756"/>
      <c r="VUW46" s="756"/>
      <c r="VUX46" s="756"/>
      <c r="VUY46" s="756"/>
      <c r="VUZ46" s="756"/>
      <c r="VVA46" s="756"/>
      <c r="VVB46" s="756"/>
      <c r="VVC46" s="756"/>
      <c r="VVD46" s="756"/>
      <c r="VVE46" s="756"/>
      <c r="VVF46" s="756"/>
      <c r="VVG46" s="756"/>
      <c r="VVH46" s="756"/>
      <c r="VVI46" s="756"/>
      <c r="VVJ46" s="756"/>
      <c r="VVK46" s="756"/>
      <c r="VVL46" s="756"/>
      <c r="VVM46" s="756"/>
      <c r="VVN46" s="756"/>
      <c r="VVO46" s="756"/>
      <c r="VVP46" s="756"/>
      <c r="VVQ46" s="756"/>
      <c r="VVR46" s="756"/>
      <c r="VVS46" s="756"/>
      <c r="VVT46" s="756"/>
      <c r="VVU46" s="756"/>
      <c r="VVV46" s="756"/>
      <c r="VVW46" s="756"/>
      <c r="VVX46" s="756"/>
      <c r="VVY46" s="756"/>
      <c r="VVZ46" s="756"/>
      <c r="VWA46" s="756"/>
      <c r="VWB46" s="756"/>
      <c r="VWC46" s="756"/>
      <c r="VWD46" s="756"/>
      <c r="VWE46" s="756"/>
      <c r="VWF46" s="756"/>
      <c r="VWG46" s="756"/>
      <c r="VWH46" s="756"/>
      <c r="VWI46" s="756"/>
      <c r="VWJ46" s="756"/>
      <c r="VWK46" s="756"/>
      <c r="VWL46" s="756"/>
      <c r="VWM46" s="756"/>
      <c r="VWN46" s="756"/>
      <c r="VWO46" s="756"/>
      <c r="VWP46" s="756"/>
      <c r="VWQ46" s="756"/>
      <c r="VWR46" s="756"/>
      <c r="VWS46" s="756"/>
      <c r="VWT46" s="756"/>
      <c r="VWU46" s="756"/>
      <c r="VWV46" s="756"/>
      <c r="VWW46" s="756"/>
      <c r="VWX46" s="756"/>
      <c r="VWY46" s="756"/>
      <c r="VWZ46" s="756"/>
      <c r="VXA46" s="756"/>
      <c r="VXB46" s="756"/>
      <c r="VXC46" s="756"/>
      <c r="VXD46" s="756"/>
      <c r="VXE46" s="756"/>
      <c r="VXF46" s="756"/>
      <c r="VXG46" s="756"/>
      <c r="VXH46" s="756"/>
      <c r="VXI46" s="756"/>
      <c r="VXJ46" s="756"/>
      <c r="VXK46" s="756"/>
      <c r="VXL46" s="756"/>
      <c r="VXM46" s="756"/>
      <c r="VXN46" s="756"/>
      <c r="VXO46" s="756"/>
      <c r="VXP46" s="756"/>
      <c r="VXQ46" s="756"/>
      <c r="VXR46" s="756"/>
      <c r="VXS46" s="756"/>
      <c r="VXT46" s="756"/>
      <c r="VXU46" s="756"/>
      <c r="VXV46" s="756"/>
      <c r="VXW46" s="756"/>
      <c r="VXX46" s="756"/>
      <c r="VXY46" s="756"/>
      <c r="VXZ46" s="756"/>
      <c r="VYA46" s="756"/>
      <c r="VYB46" s="756"/>
      <c r="VYC46" s="756"/>
      <c r="VYD46" s="756"/>
      <c r="VYE46" s="756"/>
      <c r="VYF46" s="756"/>
      <c r="VYG46" s="756"/>
      <c r="VYH46" s="756"/>
      <c r="VYI46" s="756"/>
      <c r="VYJ46" s="756"/>
      <c r="VYK46" s="756"/>
      <c r="VYL46" s="756"/>
      <c r="VYM46" s="756"/>
      <c r="VYN46" s="756"/>
      <c r="VYO46" s="756"/>
      <c r="VYP46" s="756"/>
      <c r="VYQ46" s="756"/>
      <c r="VYR46" s="756"/>
      <c r="VYS46" s="756"/>
      <c r="VYT46" s="756"/>
      <c r="VYU46" s="756"/>
      <c r="VYV46" s="756"/>
      <c r="VYW46" s="756"/>
      <c r="VYX46" s="756"/>
      <c r="VYY46" s="756"/>
      <c r="VYZ46" s="756"/>
      <c r="VZA46" s="756"/>
      <c r="VZB46" s="756"/>
      <c r="VZC46" s="756"/>
      <c r="VZD46" s="756"/>
      <c r="VZE46" s="756"/>
      <c r="VZF46" s="756"/>
      <c r="VZG46" s="756"/>
      <c r="VZH46" s="756"/>
      <c r="VZI46" s="756"/>
      <c r="VZJ46" s="756"/>
      <c r="VZK46" s="756"/>
      <c r="VZL46" s="756"/>
      <c r="VZM46" s="756"/>
      <c r="VZN46" s="756"/>
      <c r="VZO46" s="756"/>
      <c r="VZP46" s="756"/>
      <c r="VZQ46" s="756"/>
      <c r="VZR46" s="756"/>
      <c r="VZS46" s="756"/>
      <c r="VZT46" s="756"/>
      <c r="VZU46" s="756"/>
      <c r="VZV46" s="756"/>
      <c r="VZW46" s="756"/>
      <c r="VZX46" s="756"/>
      <c r="VZY46" s="756"/>
      <c r="VZZ46" s="756"/>
      <c r="WAA46" s="756"/>
      <c r="WAB46" s="756"/>
      <c r="WAC46" s="756"/>
      <c r="WAD46" s="756"/>
      <c r="WAE46" s="756"/>
      <c r="WAF46" s="756"/>
      <c r="WAG46" s="756"/>
      <c r="WAH46" s="756"/>
      <c r="WAI46" s="756"/>
      <c r="WAJ46" s="756"/>
      <c r="WAK46" s="756"/>
      <c r="WAL46" s="756"/>
      <c r="WAM46" s="756"/>
      <c r="WAN46" s="756"/>
      <c r="WAO46" s="756"/>
      <c r="WAP46" s="756"/>
      <c r="WAQ46" s="756"/>
      <c r="WAR46" s="756"/>
      <c r="WAS46" s="756"/>
      <c r="WAT46" s="756"/>
      <c r="WAU46" s="756"/>
      <c r="WAV46" s="756"/>
      <c r="WAW46" s="756"/>
      <c r="WAX46" s="756"/>
      <c r="WAY46" s="756"/>
      <c r="WAZ46" s="756"/>
      <c r="WBA46" s="756"/>
      <c r="WBB46" s="756"/>
      <c r="WBC46" s="756"/>
      <c r="WBD46" s="756"/>
      <c r="WBE46" s="756"/>
      <c r="WBF46" s="756"/>
      <c r="WBG46" s="756"/>
      <c r="WBH46" s="756"/>
      <c r="WBI46" s="756"/>
      <c r="WBJ46" s="756"/>
      <c r="WBK46" s="756"/>
      <c r="WBL46" s="756"/>
      <c r="WBM46" s="756"/>
      <c r="WBN46" s="756"/>
      <c r="WBO46" s="756"/>
      <c r="WBP46" s="756"/>
      <c r="WBQ46" s="756"/>
      <c r="WBR46" s="756"/>
      <c r="WBS46" s="756"/>
      <c r="WBT46" s="756"/>
      <c r="WBU46" s="756"/>
      <c r="WBV46" s="756"/>
      <c r="WBW46" s="756"/>
      <c r="WBX46" s="756"/>
      <c r="WBY46" s="756"/>
      <c r="WBZ46" s="756"/>
      <c r="WCA46" s="756"/>
      <c r="WCB46" s="756"/>
      <c r="WCC46" s="756"/>
      <c r="WCD46" s="756"/>
      <c r="WCE46" s="756"/>
      <c r="WCF46" s="756"/>
      <c r="WCG46" s="756"/>
      <c r="WCH46" s="756"/>
      <c r="WCI46" s="756"/>
      <c r="WCJ46" s="756"/>
      <c r="WCK46" s="756"/>
      <c r="WCL46" s="756"/>
      <c r="WCM46" s="756"/>
      <c r="WCN46" s="756"/>
      <c r="WCO46" s="756"/>
      <c r="WCP46" s="756"/>
      <c r="WCQ46" s="756"/>
      <c r="WCR46" s="756"/>
      <c r="WCS46" s="756"/>
      <c r="WCT46" s="756"/>
      <c r="WCU46" s="756"/>
      <c r="WCV46" s="756"/>
      <c r="WCW46" s="756"/>
      <c r="WCX46" s="756"/>
      <c r="WCY46" s="756"/>
      <c r="WCZ46" s="756"/>
      <c r="WDA46" s="756"/>
      <c r="WDB46" s="756"/>
      <c r="WDC46" s="756"/>
      <c r="WDD46" s="756"/>
      <c r="WDE46" s="756"/>
      <c r="WDF46" s="756"/>
      <c r="WDG46" s="756"/>
      <c r="WDH46" s="756"/>
      <c r="WDI46" s="756"/>
      <c r="WDJ46" s="756"/>
      <c r="WDK46" s="756"/>
      <c r="WDL46" s="756"/>
      <c r="WDM46" s="756"/>
      <c r="WDN46" s="756"/>
      <c r="WDO46" s="756"/>
      <c r="WDP46" s="756"/>
      <c r="WDQ46" s="756"/>
      <c r="WDR46" s="756"/>
      <c r="WDS46" s="756"/>
      <c r="WDT46" s="756"/>
      <c r="WDU46" s="756"/>
      <c r="WDV46" s="756"/>
      <c r="WDW46" s="756"/>
      <c r="WDX46" s="756"/>
      <c r="WDY46" s="756"/>
      <c r="WDZ46" s="756"/>
      <c r="WEA46" s="756"/>
      <c r="WEB46" s="756"/>
      <c r="WEC46" s="756"/>
      <c r="WED46" s="756"/>
      <c r="WEE46" s="756"/>
      <c r="WEF46" s="756"/>
      <c r="WEG46" s="756"/>
      <c r="WEH46" s="756"/>
      <c r="WEI46" s="756"/>
      <c r="WEJ46" s="756"/>
      <c r="WEK46" s="756"/>
      <c r="WEL46" s="756"/>
      <c r="WEM46" s="756"/>
      <c r="WEN46" s="756"/>
      <c r="WEO46" s="756"/>
      <c r="WEP46" s="756"/>
      <c r="WEQ46" s="756"/>
      <c r="WER46" s="756"/>
      <c r="WES46" s="756"/>
      <c r="WET46" s="756"/>
      <c r="WEU46" s="756"/>
      <c r="WEV46" s="756"/>
      <c r="WEW46" s="756"/>
      <c r="WEX46" s="756"/>
      <c r="WEY46" s="756"/>
      <c r="WEZ46" s="756"/>
      <c r="WFA46" s="756"/>
      <c r="WFB46" s="756"/>
      <c r="WFC46" s="756"/>
      <c r="WFD46" s="756"/>
      <c r="WFE46" s="756"/>
      <c r="WFF46" s="756"/>
      <c r="WFG46" s="756"/>
      <c r="WFH46" s="756"/>
      <c r="WFI46" s="756"/>
      <c r="WFJ46" s="756"/>
      <c r="WFK46" s="756"/>
      <c r="WFL46" s="756"/>
      <c r="WFM46" s="756"/>
      <c r="WFN46" s="756"/>
      <c r="WFO46" s="756"/>
      <c r="WFP46" s="756"/>
      <c r="WFQ46" s="756"/>
      <c r="WFR46" s="756"/>
      <c r="WFS46" s="756"/>
      <c r="WFT46" s="756"/>
      <c r="WFU46" s="756"/>
      <c r="WFV46" s="756"/>
      <c r="WFW46" s="756"/>
      <c r="WFX46" s="756"/>
      <c r="WFY46" s="756"/>
      <c r="WFZ46" s="756"/>
      <c r="WGA46" s="756"/>
      <c r="WGB46" s="756"/>
      <c r="WGC46" s="756"/>
      <c r="WGD46" s="756"/>
      <c r="WGE46" s="756"/>
      <c r="WGF46" s="756"/>
      <c r="WGG46" s="756"/>
      <c r="WGH46" s="756"/>
      <c r="WGI46" s="756"/>
      <c r="WGJ46" s="756"/>
      <c r="WGK46" s="756"/>
      <c r="WGL46" s="756"/>
      <c r="WGM46" s="756"/>
      <c r="WGN46" s="756"/>
      <c r="WGO46" s="756"/>
      <c r="WGP46" s="756"/>
      <c r="WGQ46" s="756"/>
      <c r="WGR46" s="756"/>
      <c r="WGS46" s="756"/>
      <c r="WGT46" s="756"/>
      <c r="WGU46" s="756"/>
      <c r="WGV46" s="756"/>
      <c r="WGW46" s="756"/>
      <c r="WGX46" s="756"/>
      <c r="WGY46" s="756"/>
      <c r="WGZ46" s="756"/>
      <c r="WHA46" s="756"/>
      <c r="WHB46" s="756"/>
      <c r="WHC46" s="756"/>
      <c r="WHD46" s="756"/>
      <c r="WHE46" s="756"/>
      <c r="WHF46" s="756"/>
      <c r="WHG46" s="756"/>
      <c r="WHH46" s="756"/>
      <c r="WHI46" s="756"/>
      <c r="WHJ46" s="756"/>
      <c r="WHK46" s="756"/>
      <c r="WHL46" s="756"/>
      <c r="WHM46" s="756"/>
      <c r="WHN46" s="756"/>
      <c r="WHO46" s="756"/>
      <c r="WHP46" s="756"/>
      <c r="WHQ46" s="756"/>
      <c r="WHR46" s="756"/>
      <c r="WHS46" s="756"/>
      <c r="WHT46" s="756"/>
      <c r="WHU46" s="756"/>
      <c r="WHV46" s="756"/>
      <c r="WHW46" s="756"/>
      <c r="WHX46" s="756"/>
      <c r="WHY46" s="756"/>
      <c r="WHZ46" s="756"/>
      <c r="WIA46" s="756"/>
      <c r="WIB46" s="756"/>
      <c r="WIC46" s="756"/>
      <c r="WID46" s="756"/>
      <c r="WIE46" s="756"/>
      <c r="WIF46" s="756"/>
      <c r="WIG46" s="756"/>
      <c r="WIH46" s="756"/>
      <c r="WII46" s="756"/>
      <c r="WIJ46" s="756"/>
      <c r="WIK46" s="756"/>
      <c r="WIL46" s="756"/>
      <c r="WIM46" s="756"/>
      <c r="WIN46" s="756"/>
      <c r="WIO46" s="756"/>
      <c r="WIP46" s="756"/>
      <c r="WIQ46" s="756"/>
      <c r="WIR46" s="756"/>
      <c r="WIS46" s="756"/>
      <c r="WIT46" s="756"/>
      <c r="WIU46" s="756"/>
      <c r="WIV46" s="756"/>
      <c r="WIW46" s="756"/>
      <c r="WIX46" s="756"/>
      <c r="WIY46" s="756"/>
      <c r="WIZ46" s="756"/>
      <c r="WJA46" s="756"/>
      <c r="WJB46" s="756"/>
      <c r="WJC46" s="756"/>
      <c r="WJD46" s="756"/>
      <c r="WJE46" s="756"/>
      <c r="WJF46" s="756"/>
      <c r="WJG46" s="756"/>
      <c r="WJH46" s="756"/>
      <c r="WJI46" s="756"/>
      <c r="WJJ46" s="756"/>
      <c r="WJK46" s="756"/>
      <c r="WJL46" s="756"/>
      <c r="WJM46" s="756"/>
      <c r="WJN46" s="756"/>
      <c r="WJO46" s="756"/>
      <c r="WJP46" s="756"/>
      <c r="WJQ46" s="756"/>
      <c r="WJR46" s="756"/>
      <c r="WJS46" s="756"/>
      <c r="WJT46" s="756"/>
      <c r="WJU46" s="756"/>
      <c r="WJV46" s="756"/>
      <c r="WJW46" s="756"/>
      <c r="WJX46" s="756"/>
      <c r="WJY46" s="756"/>
      <c r="WJZ46" s="756"/>
      <c r="WKA46" s="756"/>
      <c r="WKB46" s="756"/>
      <c r="WKC46" s="756"/>
      <c r="WKD46" s="756"/>
      <c r="WKE46" s="756"/>
      <c r="WKF46" s="756"/>
      <c r="WKG46" s="756"/>
      <c r="WKH46" s="756"/>
      <c r="WKI46" s="756"/>
      <c r="WKJ46" s="756"/>
      <c r="WKK46" s="756"/>
      <c r="WKL46" s="756"/>
      <c r="WKM46" s="756"/>
      <c r="WKN46" s="756"/>
      <c r="WKO46" s="756"/>
      <c r="WKP46" s="756"/>
      <c r="WKQ46" s="756"/>
      <c r="WKR46" s="756"/>
      <c r="WKS46" s="756"/>
      <c r="WKT46" s="756"/>
      <c r="WKU46" s="756"/>
      <c r="WKV46" s="756"/>
      <c r="WKW46" s="756"/>
      <c r="WKX46" s="756"/>
      <c r="WKY46" s="756"/>
      <c r="WKZ46" s="756"/>
      <c r="WLA46" s="756"/>
      <c r="WLB46" s="756"/>
      <c r="WLC46" s="756"/>
      <c r="WLD46" s="756"/>
      <c r="WLE46" s="756"/>
      <c r="WLF46" s="756"/>
      <c r="WLG46" s="756"/>
      <c r="WLH46" s="756"/>
      <c r="WLI46" s="756"/>
      <c r="WLJ46" s="756"/>
      <c r="WLK46" s="756"/>
      <c r="WLL46" s="756"/>
      <c r="WLM46" s="756"/>
      <c r="WLN46" s="756"/>
      <c r="WLO46" s="756"/>
      <c r="WLP46" s="756"/>
      <c r="WLQ46" s="756"/>
      <c r="WLR46" s="756"/>
      <c r="WLS46" s="756"/>
      <c r="WLT46" s="756"/>
      <c r="WLU46" s="756"/>
      <c r="WLV46" s="756"/>
      <c r="WLW46" s="756"/>
      <c r="WLX46" s="756"/>
      <c r="WLY46" s="756"/>
      <c r="WLZ46" s="756"/>
      <c r="WMA46" s="756"/>
      <c r="WMB46" s="756"/>
      <c r="WMC46" s="756"/>
      <c r="WMD46" s="756"/>
      <c r="WME46" s="756"/>
      <c r="WMF46" s="756"/>
      <c r="WMG46" s="756"/>
      <c r="WMH46" s="756"/>
      <c r="WMI46" s="756"/>
      <c r="WMJ46" s="756"/>
      <c r="WMK46" s="756"/>
      <c r="WML46" s="756"/>
      <c r="WMM46" s="756"/>
      <c r="WMN46" s="756"/>
      <c r="WMO46" s="756"/>
      <c r="WMP46" s="756"/>
      <c r="WMQ46" s="756"/>
      <c r="WMR46" s="756"/>
      <c r="WMS46" s="756"/>
      <c r="WMT46" s="756"/>
      <c r="WMU46" s="756"/>
      <c r="WMV46" s="756"/>
      <c r="WMW46" s="756"/>
      <c r="WMX46" s="756"/>
      <c r="WMY46" s="756"/>
      <c r="WMZ46" s="756"/>
      <c r="WNA46" s="756"/>
      <c r="WNB46" s="756"/>
      <c r="WNC46" s="756"/>
      <c r="WND46" s="756"/>
      <c r="WNE46" s="756"/>
      <c r="WNF46" s="756"/>
      <c r="WNG46" s="756"/>
      <c r="WNH46" s="756"/>
      <c r="WNI46" s="756"/>
      <c r="WNJ46" s="756"/>
      <c r="WNK46" s="756"/>
      <c r="WNL46" s="756"/>
      <c r="WNM46" s="756"/>
      <c r="WNN46" s="756"/>
      <c r="WNO46" s="756"/>
      <c r="WNP46" s="756"/>
      <c r="WNQ46" s="756"/>
      <c r="WNR46" s="756"/>
      <c r="WNS46" s="756"/>
      <c r="WNT46" s="756"/>
      <c r="WNU46" s="756"/>
      <c r="WNV46" s="756"/>
      <c r="WNW46" s="756"/>
      <c r="WNX46" s="756"/>
      <c r="WNY46" s="756"/>
      <c r="WNZ46" s="756"/>
      <c r="WOA46" s="756"/>
      <c r="WOB46" s="756"/>
      <c r="WOC46" s="756"/>
      <c r="WOD46" s="756"/>
      <c r="WOE46" s="756"/>
      <c r="WOF46" s="756"/>
      <c r="WOG46" s="756"/>
      <c r="WOH46" s="756"/>
      <c r="WOI46" s="756"/>
      <c r="WOJ46" s="756"/>
      <c r="WOK46" s="756"/>
      <c r="WOL46" s="756"/>
      <c r="WOM46" s="756"/>
      <c r="WON46" s="756"/>
      <c r="WOO46" s="756"/>
      <c r="WOP46" s="756"/>
      <c r="WOQ46" s="756"/>
      <c r="WOR46" s="756"/>
      <c r="WOS46" s="756"/>
      <c r="WOT46" s="756"/>
      <c r="WOU46" s="756"/>
      <c r="WOV46" s="756"/>
      <c r="WOW46" s="756"/>
      <c r="WOX46" s="756"/>
      <c r="WOY46" s="756"/>
      <c r="WOZ46" s="756"/>
      <c r="WPA46" s="756"/>
      <c r="WPB46" s="756"/>
      <c r="WPC46" s="756"/>
      <c r="WPD46" s="756"/>
      <c r="WPE46" s="756"/>
      <c r="WPF46" s="756"/>
      <c r="WPG46" s="756"/>
      <c r="WPH46" s="756"/>
      <c r="WPI46" s="756"/>
      <c r="WPJ46" s="756"/>
      <c r="WPK46" s="756"/>
      <c r="WPL46" s="756"/>
      <c r="WPM46" s="756"/>
      <c r="WPN46" s="756"/>
      <c r="WPO46" s="756"/>
      <c r="WPP46" s="756"/>
      <c r="WPQ46" s="756"/>
      <c r="WPR46" s="756"/>
      <c r="WPS46" s="756"/>
      <c r="WPT46" s="756"/>
      <c r="WPU46" s="756"/>
      <c r="WPV46" s="756"/>
      <c r="WPW46" s="756"/>
      <c r="WPX46" s="756"/>
      <c r="WPY46" s="756"/>
      <c r="WPZ46" s="756"/>
      <c r="WQA46" s="756"/>
      <c r="WQB46" s="756"/>
      <c r="WQC46" s="756"/>
      <c r="WQD46" s="756"/>
      <c r="WQE46" s="756"/>
      <c r="WQF46" s="756"/>
      <c r="WQG46" s="756"/>
      <c r="WQH46" s="756"/>
      <c r="WQI46" s="756"/>
      <c r="WQJ46" s="756"/>
      <c r="WQK46" s="756"/>
      <c r="WQL46" s="756"/>
      <c r="WQM46" s="756"/>
      <c r="WQN46" s="756"/>
      <c r="WQO46" s="756"/>
      <c r="WQP46" s="756"/>
      <c r="WQQ46" s="756"/>
      <c r="WQR46" s="756"/>
      <c r="WQS46" s="756"/>
      <c r="WQT46" s="756"/>
      <c r="WQU46" s="756"/>
      <c r="WQV46" s="756"/>
      <c r="WQW46" s="756"/>
      <c r="WQX46" s="756"/>
      <c r="WQY46" s="756"/>
      <c r="WQZ46" s="756"/>
      <c r="WRA46" s="756"/>
      <c r="WRB46" s="756"/>
      <c r="WRC46" s="756"/>
      <c r="WRD46" s="756"/>
      <c r="WRE46" s="756"/>
      <c r="WRF46" s="756"/>
      <c r="WRG46" s="756"/>
      <c r="WRH46" s="756"/>
      <c r="WRI46" s="756"/>
      <c r="WRJ46" s="756"/>
      <c r="WRK46" s="756"/>
      <c r="WRL46" s="756"/>
      <c r="WRM46" s="756"/>
      <c r="WRN46" s="756"/>
      <c r="WRO46" s="756"/>
      <c r="WRP46" s="756"/>
      <c r="WRQ46" s="756"/>
      <c r="WRR46" s="756"/>
      <c r="WRS46" s="756"/>
      <c r="WRT46" s="756"/>
      <c r="WRU46" s="756"/>
      <c r="WRV46" s="756"/>
      <c r="WRW46" s="756"/>
      <c r="WRX46" s="756"/>
      <c r="WRY46" s="756"/>
      <c r="WRZ46" s="756"/>
      <c r="WSA46" s="756"/>
      <c r="WSB46" s="756"/>
      <c r="WSC46" s="756"/>
      <c r="WSD46" s="756"/>
      <c r="WSE46" s="756"/>
      <c r="WSF46" s="756"/>
      <c r="WSG46" s="756"/>
      <c r="WSH46" s="756"/>
      <c r="WSI46" s="756"/>
      <c r="WSJ46" s="756"/>
      <c r="WSK46" s="756"/>
      <c r="WSL46" s="756"/>
      <c r="WSM46" s="756"/>
      <c r="WSN46" s="756"/>
      <c r="WSO46" s="756"/>
      <c r="WSP46" s="756"/>
      <c r="WSQ46" s="756"/>
      <c r="WSR46" s="756"/>
      <c r="WSS46" s="756"/>
      <c r="WST46" s="756"/>
      <c r="WSU46" s="756"/>
      <c r="WSV46" s="756"/>
      <c r="WSW46" s="756"/>
      <c r="WSX46" s="756"/>
      <c r="WSY46" s="756"/>
      <c r="WSZ46" s="756"/>
      <c r="WTA46" s="756"/>
      <c r="WTB46" s="756"/>
      <c r="WTC46" s="756"/>
      <c r="WTD46" s="756"/>
      <c r="WTE46" s="756"/>
      <c r="WTF46" s="756"/>
      <c r="WTG46" s="756"/>
      <c r="WTH46" s="756"/>
      <c r="WTI46" s="756"/>
      <c r="WTJ46" s="756"/>
      <c r="WTK46" s="756"/>
      <c r="WTL46" s="756"/>
      <c r="WTM46" s="756"/>
      <c r="WTN46" s="756"/>
      <c r="WTO46" s="756"/>
      <c r="WTP46" s="756"/>
      <c r="WTQ46" s="756"/>
      <c r="WTR46" s="756"/>
      <c r="WTS46" s="756"/>
      <c r="WTT46" s="756"/>
      <c r="WTU46" s="756"/>
      <c r="WTV46" s="756"/>
      <c r="WTW46" s="756"/>
      <c r="WTX46" s="756"/>
      <c r="WTY46" s="756"/>
      <c r="WTZ46" s="756"/>
      <c r="WUA46" s="756"/>
      <c r="WUB46" s="756"/>
      <c r="WUC46" s="756"/>
      <c r="WUD46" s="756"/>
      <c r="WUE46" s="756"/>
      <c r="WUF46" s="756"/>
      <c r="WUG46" s="756"/>
      <c r="WUH46" s="756"/>
      <c r="WUI46" s="756"/>
      <c r="WUJ46" s="756"/>
      <c r="WUK46" s="756"/>
      <c r="WUL46" s="756"/>
      <c r="WUM46" s="756"/>
      <c r="WUN46" s="756"/>
      <c r="WUO46" s="756"/>
      <c r="WUP46" s="756"/>
      <c r="WUQ46" s="756"/>
      <c r="WUR46" s="756"/>
      <c r="WUS46" s="756"/>
      <c r="WUT46" s="756"/>
      <c r="WUU46" s="756"/>
      <c r="WUV46" s="756"/>
      <c r="WUW46" s="756"/>
      <c r="WUX46" s="756"/>
      <c r="WUY46" s="756"/>
      <c r="WUZ46" s="756"/>
      <c r="WVA46" s="756"/>
      <c r="WVB46" s="756"/>
      <c r="WVC46" s="756"/>
      <c r="WVD46" s="756"/>
      <c r="WVE46" s="756"/>
      <c r="WVF46" s="756"/>
      <c r="WVG46" s="756"/>
      <c r="WVH46" s="756"/>
      <c r="WVI46" s="756"/>
      <c r="WVJ46" s="756"/>
      <c r="WVK46" s="756"/>
      <c r="WVL46" s="756"/>
      <c r="WVM46" s="756"/>
      <c r="WVN46" s="756"/>
      <c r="WVO46" s="756"/>
      <c r="WVP46" s="756"/>
      <c r="WVQ46" s="756"/>
      <c r="WVR46" s="756"/>
      <c r="WVS46" s="756"/>
      <c r="WVT46" s="756"/>
      <c r="WVU46" s="756"/>
      <c r="WVV46" s="756"/>
      <c r="WVW46" s="756"/>
      <c r="WVX46" s="756"/>
      <c r="WVY46" s="756"/>
      <c r="WVZ46" s="756"/>
      <c r="WWA46" s="756"/>
      <c r="WWB46" s="756"/>
      <c r="WWC46" s="756"/>
      <c r="WWD46" s="756"/>
      <c r="WWE46" s="756"/>
      <c r="WWF46" s="756"/>
      <c r="WWG46" s="756"/>
      <c r="WWH46" s="756"/>
      <c r="WWI46" s="756"/>
      <c r="WWJ46" s="756"/>
      <c r="WWK46" s="756"/>
      <c r="WWL46" s="756"/>
      <c r="WWM46" s="756"/>
      <c r="WWN46" s="756"/>
      <c r="WWO46" s="756"/>
      <c r="WWP46" s="756"/>
      <c r="WWQ46" s="756"/>
      <c r="WWR46" s="756"/>
      <c r="WWS46" s="756"/>
      <c r="WWT46" s="756"/>
      <c r="WWU46" s="756"/>
      <c r="WWV46" s="756"/>
      <c r="WWW46" s="756"/>
      <c r="WWX46" s="756"/>
      <c r="WWY46" s="756"/>
      <c r="WWZ46" s="756"/>
      <c r="WXA46" s="756"/>
      <c r="WXB46" s="756"/>
      <c r="WXC46" s="756"/>
      <c r="WXD46" s="756"/>
      <c r="WXE46" s="756"/>
      <c r="WXF46" s="756"/>
      <c r="WXG46" s="756"/>
      <c r="WXH46" s="756"/>
      <c r="WXI46" s="756"/>
      <c r="WXJ46" s="756"/>
      <c r="WXK46" s="756"/>
      <c r="WXL46" s="756"/>
      <c r="WXM46" s="756"/>
      <c r="WXN46" s="756"/>
      <c r="WXO46" s="756"/>
      <c r="WXP46" s="756"/>
      <c r="WXQ46" s="756"/>
      <c r="WXR46" s="756"/>
      <c r="WXS46" s="756"/>
      <c r="WXT46" s="756"/>
      <c r="WXU46" s="756"/>
      <c r="WXV46" s="756"/>
      <c r="WXW46" s="756"/>
      <c r="WXX46" s="756"/>
      <c r="WXY46" s="756"/>
      <c r="WXZ46" s="756"/>
      <c r="WYA46" s="756"/>
      <c r="WYB46" s="756"/>
      <c r="WYC46" s="756"/>
      <c r="WYD46" s="756"/>
      <c r="WYE46" s="756"/>
      <c r="WYF46" s="756"/>
      <c r="WYG46" s="756"/>
      <c r="WYH46" s="756"/>
      <c r="WYI46" s="756"/>
      <c r="WYJ46" s="756"/>
      <c r="WYK46" s="756"/>
      <c r="WYL46" s="756"/>
      <c r="WYM46" s="756"/>
      <c r="WYN46" s="756"/>
      <c r="WYO46" s="756"/>
      <c r="WYP46" s="756"/>
      <c r="WYQ46" s="756"/>
      <c r="WYR46" s="756"/>
      <c r="WYS46" s="756"/>
      <c r="WYT46" s="756"/>
      <c r="WYU46" s="756"/>
      <c r="WYV46" s="756"/>
      <c r="WYW46" s="756"/>
      <c r="WYX46" s="756"/>
      <c r="WYY46" s="756"/>
      <c r="WYZ46" s="756"/>
      <c r="WZA46" s="756"/>
      <c r="WZB46" s="756"/>
      <c r="WZC46" s="756"/>
      <c r="WZD46" s="756"/>
      <c r="WZE46" s="756"/>
      <c r="WZF46" s="756"/>
      <c r="WZG46" s="756"/>
      <c r="WZH46" s="756"/>
      <c r="WZI46" s="756"/>
      <c r="WZJ46" s="756"/>
      <c r="WZK46" s="756"/>
      <c r="WZL46" s="756"/>
      <c r="WZM46" s="756"/>
      <c r="WZN46" s="756"/>
      <c r="WZO46" s="756"/>
      <c r="WZP46" s="756"/>
      <c r="WZQ46" s="756"/>
      <c r="WZR46" s="756"/>
      <c r="WZS46" s="756"/>
      <c r="WZT46" s="756"/>
      <c r="WZU46" s="756"/>
      <c r="WZV46" s="756"/>
      <c r="WZW46" s="756"/>
      <c r="WZX46" s="756"/>
      <c r="WZY46" s="756"/>
      <c r="WZZ46" s="756"/>
      <c r="XAA46" s="756"/>
      <c r="XAB46" s="756"/>
      <c r="XAC46" s="756"/>
      <c r="XAD46" s="756"/>
      <c r="XAE46" s="756"/>
      <c r="XAF46" s="756"/>
      <c r="XAG46" s="756"/>
      <c r="XAH46" s="756"/>
      <c r="XAI46" s="756"/>
      <c r="XAJ46" s="756"/>
      <c r="XAK46" s="756"/>
      <c r="XAL46" s="756"/>
      <c r="XAM46" s="756"/>
      <c r="XAN46" s="756"/>
      <c r="XAO46" s="756"/>
      <c r="XAP46" s="756"/>
      <c r="XAQ46" s="756"/>
      <c r="XAR46" s="756"/>
      <c r="XAS46" s="756"/>
      <c r="XAT46" s="756"/>
      <c r="XAU46" s="756"/>
      <c r="XAV46" s="756"/>
      <c r="XAW46" s="756"/>
      <c r="XAX46" s="756"/>
      <c r="XAY46" s="756"/>
      <c r="XAZ46" s="756"/>
      <c r="XBA46" s="756"/>
      <c r="XBB46" s="756"/>
      <c r="XBC46" s="756"/>
      <c r="XBD46" s="756"/>
      <c r="XBE46" s="756"/>
      <c r="XBF46" s="756"/>
      <c r="XBG46" s="756"/>
      <c r="XBH46" s="756"/>
      <c r="XBI46" s="756"/>
      <c r="XBJ46" s="756"/>
      <c r="XBK46" s="756"/>
      <c r="XBL46" s="756"/>
      <c r="XBM46" s="756"/>
      <c r="XBN46" s="756"/>
      <c r="XBO46" s="756"/>
      <c r="XBP46" s="756"/>
      <c r="XBQ46" s="756"/>
      <c r="XBR46" s="756"/>
      <c r="XBS46" s="756"/>
      <c r="XBT46" s="756"/>
      <c r="XBU46" s="756"/>
      <c r="XBV46" s="756"/>
      <c r="XBW46" s="756"/>
      <c r="XBX46" s="756"/>
      <c r="XBY46" s="756"/>
      <c r="XBZ46" s="756"/>
      <c r="XCA46" s="756"/>
      <c r="XCB46" s="756"/>
      <c r="XCC46" s="756"/>
      <c r="XCD46" s="756"/>
      <c r="XCE46" s="756"/>
      <c r="XCF46" s="756"/>
      <c r="XCG46" s="756"/>
      <c r="XCH46" s="756"/>
      <c r="XCI46" s="756"/>
      <c r="XCJ46" s="756"/>
      <c r="XCK46" s="756"/>
      <c r="XCL46" s="756"/>
      <c r="XCM46" s="756"/>
      <c r="XCN46" s="756"/>
      <c r="XCO46" s="756"/>
      <c r="XCP46" s="756"/>
      <c r="XCQ46" s="756"/>
      <c r="XCR46" s="756"/>
      <c r="XCS46" s="756"/>
      <c r="XCT46" s="756"/>
      <c r="XCU46" s="756"/>
      <c r="XCV46" s="756"/>
      <c r="XCW46" s="756"/>
      <c r="XCX46" s="756"/>
      <c r="XCY46" s="756"/>
      <c r="XCZ46" s="756"/>
      <c r="XDA46" s="756"/>
      <c r="XDB46" s="756"/>
      <c r="XDC46" s="756"/>
      <c r="XDD46" s="756"/>
      <c r="XDE46" s="756"/>
      <c r="XDF46" s="756"/>
      <c r="XDG46" s="756"/>
      <c r="XDH46" s="756"/>
      <c r="XDI46" s="756"/>
      <c r="XDJ46" s="756"/>
      <c r="XDK46" s="756"/>
      <c r="XDL46" s="756"/>
      <c r="XDM46" s="756"/>
      <c r="XDN46" s="756"/>
      <c r="XDO46" s="756"/>
      <c r="XDP46" s="756"/>
      <c r="XDQ46" s="756"/>
      <c r="XDR46" s="756"/>
      <c r="XDS46" s="756"/>
      <c r="XDT46" s="756"/>
      <c r="XDU46" s="756"/>
      <c r="XDV46" s="756"/>
      <c r="XDW46" s="756"/>
      <c r="XDX46" s="756"/>
      <c r="XDY46" s="756"/>
      <c r="XDZ46" s="756"/>
      <c r="XEA46" s="756"/>
      <c r="XEB46" s="756"/>
      <c r="XEC46" s="756"/>
      <c r="XED46" s="756"/>
      <c r="XEE46" s="756"/>
      <c r="XEF46" s="756"/>
      <c r="XEG46" s="756"/>
      <c r="XEH46" s="756"/>
      <c r="XEI46" s="756"/>
      <c r="XEJ46" s="756"/>
      <c r="XEK46" s="756"/>
      <c r="XEL46" s="756"/>
      <c r="XEM46" s="756"/>
      <c r="XEN46" s="756"/>
      <c r="XEO46" s="756"/>
      <c r="XEP46" s="756"/>
      <c r="XEQ46" s="756"/>
      <c r="XER46" s="756"/>
      <c r="XES46" s="756"/>
      <c r="XET46" s="756"/>
      <c r="XEU46" s="756"/>
      <c r="XEV46" s="756"/>
      <c r="XEW46" s="756"/>
      <c r="XEX46" s="753"/>
      <c r="XEY46" s="439"/>
      <c r="XEZ46" s="439"/>
    </row>
    <row r="47" spans="2:16384" ht="18">
      <c r="B47" s="905" t="s">
        <v>159</v>
      </c>
      <c r="C47" s="905"/>
      <c r="D47" s="905"/>
      <c r="E47" s="905"/>
      <c r="F47" s="905"/>
      <c r="G47" s="905"/>
      <c r="H47" s="905"/>
      <c r="I47" s="906"/>
      <c r="XEX47" s="752"/>
      <c r="XEY47" s="1"/>
      <c r="XEZ47" s="1"/>
      <c r="XFA47" s="1"/>
      <c r="XFB47" s="1"/>
      <c r="XFC47" s="1"/>
      <c r="XFD47" s="369"/>
    </row>
    <row r="48" spans="2:16384" ht="7.5" customHeight="1"/>
    <row r="49" spans="2:9 16378:16384" ht="15">
      <c r="B49" s="17" t="s">
        <v>160</v>
      </c>
      <c r="C49" s="31"/>
      <c r="D49" s="3"/>
      <c r="E49" s="16"/>
      <c r="F49" s="32"/>
      <c r="G49" s="3"/>
      <c r="H49" s="3"/>
      <c r="I49" s="3"/>
    </row>
    <row r="50" spans="2:9 16378:16384" ht="15">
      <c r="B50" s="17" t="s">
        <v>161</v>
      </c>
      <c r="C50" s="370" t="s">
        <v>162</v>
      </c>
    </row>
    <row r="51" spans="2:9 16378:16384">
      <c r="C51" s="172" t="str">
        <f>IF(OR(C12='HIDE 9. List'!A3,C12='HIDE 9. List'!A4)," ","This section is not required for compressor stations.")</f>
        <v xml:space="preserve"> </v>
      </c>
    </row>
    <row r="52" spans="2:9 16378:16384" ht="15">
      <c r="B52"/>
    </row>
    <row r="53" spans="2:9 16378:16384" ht="16.5">
      <c r="C53" s="907" t="s">
        <v>163</v>
      </c>
      <c r="D53" s="908"/>
      <c r="E53" s="908"/>
      <c r="F53" s="438">
        <v>38</v>
      </c>
      <c r="G53" s="440" t="s">
        <v>164</v>
      </c>
    </row>
    <row r="54" spans="2:9 16378:16384" ht="14.25" customHeight="1">
      <c r="C54" s="34"/>
      <c r="D54" s="34"/>
      <c r="E54" s="34"/>
      <c r="F54"/>
    </row>
    <row r="55" spans="2:9 16378:16384" ht="30">
      <c r="C55" s="371" t="s">
        <v>87</v>
      </c>
      <c r="D55" s="98" t="s">
        <v>165</v>
      </c>
      <c r="E55" s="98" t="s">
        <v>166</v>
      </c>
      <c r="F55" s="98" t="s">
        <v>167</v>
      </c>
      <c r="G55" s="99" t="s">
        <v>168</v>
      </c>
      <c r="H55" s="372"/>
    </row>
    <row r="56" spans="2:9 16378:16384" ht="16.5">
      <c r="C56" s="373" t="s">
        <v>169</v>
      </c>
      <c r="D56" s="441" t="s">
        <v>170</v>
      </c>
      <c r="E56" s="374">
        <v>1000</v>
      </c>
      <c r="F56" s="437">
        <f>0.987*F53/38</f>
        <v>0.98699999999999999</v>
      </c>
      <c r="G56" s="375">
        <f>E56*F56</f>
        <v>987</v>
      </c>
      <c r="H56" s="372"/>
    </row>
    <row r="57" spans="2:9 16378:16384" ht="16.5">
      <c r="C57" s="173" t="s">
        <v>171</v>
      </c>
      <c r="D57" s="376" t="s">
        <v>172</v>
      </c>
      <c r="E57" s="370">
        <v>200</v>
      </c>
      <c r="F57" s="377">
        <v>0.66</v>
      </c>
      <c r="G57" s="378">
        <f>E57*F57</f>
        <v>132</v>
      </c>
      <c r="H57" s="372"/>
    </row>
    <row r="58" spans="2:9 16378:16384" ht="16.5">
      <c r="C58" s="173" t="s">
        <v>173</v>
      </c>
      <c r="D58" s="376" t="s">
        <v>172</v>
      </c>
      <c r="E58" s="370">
        <v>100</v>
      </c>
      <c r="F58" s="377">
        <v>0.45</v>
      </c>
      <c r="G58" s="378">
        <f>E58*F58</f>
        <v>45</v>
      </c>
      <c r="H58" s="372"/>
    </row>
    <row r="59" spans="2:9 16378:16384" ht="16.5">
      <c r="C59" s="173" t="s">
        <v>174</v>
      </c>
      <c r="D59" s="376" t="s">
        <v>172</v>
      </c>
      <c r="E59" s="370">
        <v>10</v>
      </c>
      <c r="F59" s="377">
        <v>0.74</v>
      </c>
      <c r="G59" s="378">
        <f t="shared" ref="G59:G61" si="2">E59*F59</f>
        <v>7.4</v>
      </c>
      <c r="H59" s="372"/>
    </row>
    <row r="60" spans="2:9 16378:16384" ht="16.5">
      <c r="C60" s="173" t="s">
        <v>175</v>
      </c>
      <c r="D60" s="376" t="s">
        <v>172</v>
      </c>
      <c r="E60" s="370">
        <v>30</v>
      </c>
      <c r="F60" s="377">
        <v>0.72</v>
      </c>
      <c r="G60" s="378">
        <f t="shared" si="2"/>
        <v>21.599999999999998</v>
      </c>
      <c r="H60" s="372"/>
    </row>
    <row r="61" spans="2:9 16378:16384" ht="16.5">
      <c r="C61" s="379" t="s">
        <v>176</v>
      </c>
      <c r="D61" s="376" t="s">
        <v>172</v>
      </c>
      <c r="E61" s="370">
        <v>56</v>
      </c>
      <c r="F61" s="380">
        <v>0.85</v>
      </c>
      <c r="G61" s="381">
        <f t="shared" si="2"/>
        <v>47.6</v>
      </c>
      <c r="H61" s="372"/>
    </row>
    <row r="62" spans="2:9 16378:16384" ht="22.5" customHeight="1">
      <c r="C62" s="909" t="s">
        <v>177</v>
      </c>
      <c r="D62" s="910"/>
      <c r="E62" s="910"/>
      <c r="F62" s="911"/>
      <c r="G62" s="382">
        <f>SUM(G56:G61)</f>
        <v>1240.5999999999999</v>
      </c>
      <c r="H62" s="99" t="s">
        <v>168</v>
      </c>
    </row>
    <row r="64" spans="2:9 16378:16384" ht="18">
      <c r="B64" s="905" t="s">
        <v>178</v>
      </c>
      <c r="C64" s="905"/>
      <c r="D64" s="905"/>
      <c r="E64" s="905"/>
      <c r="F64" s="905"/>
      <c r="G64" s="905"/>
      <c r="H64" s="905"/>
      <c r="I64" s="912"/>
      <c r="XEX64" s="1"/>
      <c r="XEY64" s="1"/>
      <c r="XEZ64" s="1"/>
      <c r="XFA64" s="1"/>
      <c r="XFB64" s="1"/>
      <c r="XFC64" s="1"/>
      <c r="XFD64" s="369"/>
    </row>
    <row r="65" spans="2:16384" ht="21" customHeight="1"/>
    <row r="66" spans="2:16384" ht="60.75" customHeight="1" thickBot="1">
      <c r="C66" s="359"/>
      <c r="D66" s="383" t="s">
        <v>179</v>
      </c>
      <c r="E66" s="202" t="s">
        <v>180</v>
      </c>
      <c r="F66" s="202" t="s">
        <v>152</v>
      </c>
      <c r="G66" s="202" t="s">
        <v>154</v>
      </c>
      <c r="H66" s="746" t="s">
        <v>181</v>
      </c>
      <c r="I66" s="746" t="s">
        <v>153</v>
      </c>
      <c r="J66" s="747"/>
      <c r="K66" s="747"/>
      <c r="L66" s="747"/>
      <c r="M66" s="747"/>
      <c r="N66" s="747"/>
      <c r="O66" s="747"/>
      <c r="P66" s="747"/>
      <c r="Q66" s="747"/>
      <c r="R66" s="747"/>
      <c r="S66" s="747"/>
      <c r="T66" s="747"/>
      <c r="U66" s="747"/>
      <c r="V66" s="747"/>
      <c r="W66" s="747"/>
      <c r="X66" s="747"/>
      <c r="Y66" s="747"/>
      <c r="Z66" s="747"/>
      <c r="AA66" s="747"/>
      <c r="AB66" s="747"/>
      <c r="AC66" s="747"/>
      <c r="AD66" s="747"/>
      <c r="AE66" s="747"/>
      <c r="AF66" s="747"/>
      <c r="AG66" s="747"/>
      <c r="AH66" s="747"/>
      <c r="AI66" s="747"/>
      <c r="AJ66" s="747"/>
      <c r="AK66" s="747"/>
      <c r="AL66" s="747"/>
      <c r="AM66" s="747"/>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47"/>
      <c r="BR66" s="747"/>
      <c r="BS66" s="747"/>
      <c r="BT66" s="747"/>
      <c r="BU66" s="747"/>
      <c r="BV66" s="747"/>
      <c r="BW66" s="747"/>
      <c r="BX66" s="747"/>
      <c r="BY66" s="747"/>
      <c r="BZ66" s="747"/>
      <c r="CA66" s="747"/>
      <c r="CB66" s="747"/>
      <c r="CC66" s="747"/>
      <c r="CD66" s="747"/>
      <c r="CE66" s="747"/>
      <c r="CF66" s="747"/>
      <c r="CG66" s="747"/>
      <c r="CH66" s="747"/>
      <c r="CI66" s="747"/>
      <c r="CJ66" s="747"/>
      <c r="CK66" s="747"/>
      <c r="CL66" s="747"/>
      <c r="CM66" s="747"/>
      <c r="CN66" s="747"/>
      <c r="CO66" s="747"/>
      <c r="CP66" s="747"/>
      <c r="CQ66" s="747"/>
      <c r="CR66" s="747"/>
      <c r="CS66" s="747"/>
      <c r="CT66" s="747"/>
      <c r="CU66" s="747"/>
      <c r="CV66" s="747"/>
      <c r="CW66" s="747"/>
      <c r="CX66" s="747"/>
      <c r="CY66" s="747"/>
      <c r="CZ66" s="747"/>
      <c r="DA66" s="747"/>
      <c r="DB66" s="747"/>
      <c r="DC66" s="747"/>
      <c r="DD66" s="747"/>
      <c r="DE66" s="747"/>
      <c r="DF66" s="747"/>
      <c r="DG66" s="747"/>
      <c r="DH66" s="747"/>
      <c r="DI66" s="747"/>
      <c r="DJ66" s="747"/>
      <c r="DK66" s="747"/>
      <c r="DL66" s="747"/>
      <c r="DM66" s="747"/>
      <c r="DN66" s="747"/>
      <c r="DO66" s="747"/>
      <c r="DP66" s="747"/>
      <c r="DQ66" s="747"/>
      <c r="DR66" s="747"/>
      <c r="DS66" s="747"/>
      <c r="DT66" s="747"/>
      <c r="DU66" s="747"/>
      <c r="DV66" s="747"/>
      <c r="DW66" s="747"/>
      <c r="DX66" s="747"/>
      <c r="DY66" s="747"/>
      <c r="DZ66" s="747"/>
      <c r="EA66" s="747"/>
      <c r="EB66" s="747"/>
      <c r="EC66" s="747"/>
      <c r="ED66" s="747"/>
      <c r="EE66" s="747"/>
      <c r="EF66" s="747"/>
      <c r="EG66" s="747"/>
      <c r="EH66" s="747"/>
      <c r="EI66" s="747"/>
      <c r="EJ66" s="747"/>
      <c r="EK66" s="747"/>
      <c r="EL66" s="747"/>
      <c r="EM66" s="747"/>
      <c r="EN66" s="747"/>
      <c r="EO66" s="747"/>
      <c r="EP66" s="747"/>
      <c r="EQ66" s="747"/>
      <c r="ER66" s="747"/>
      <c r="ES66" s="747"/>
      <c r="ET66" s="747"/>
      <c r="EU66" s="747"/>
      <c r="EV66" s="747"/>
      <c r="EW66" s="747"/>
      <c r="EX66" s="747"/>
      <c r="EY66" s="747"/>
      <c r="EZ66" s="747"/>
      <c r="FA66" s="747"/>
      <c r="FB66" s="747"/>
      <c r="FC66" s="747"/>
      <c r="FD66" s="747"/>
      <c r="FE66" s="747"/>
      <c r="FF66" s="747"/>
      <c r="FG66" s="747"/>
      <c r="FH66" s="747"/>
      <c r="FI66" s="747"/>
      <c r="FJ66" s="747"/>
      <c r="FK66" s="747"/>
      <c r="FL66" s="747"/>
      <c r="FM66" s="747"/>
      <c r="FN66" s="747"/>
      <c r="FO66" s="747"/>
      <c r="FP66" s="747"/>
      <c r="FQ66" s="747"/>
      <c r="FR66" s="747"/>
      <c r="FS66" s="747"/>
      <c r="FT66" s="747"/>
      <c r="FU66" s="747"/>
      <c r="FV66" s="747"/>
      <c r="FW66" s="747"/>
      <c r="FX66" s="747"/>
      <c r="FY66" s="747"/>
      <c r="FZ66" s="747"/>
      <c r="GA66" s="747"/>
      <c r="GB66" s="747"/>
      <c r="GC66" s="747"/>
      <c r="GD66" s="747"/>
      <c r="GE66" s="747"/>
      <c r="GF66" s="747"/>
      <c r="GG66" s="747"/>
      <c r="GH66" s="747"/>
      <c r="GI66" s="747"/>
      <c r="GJ66" s="747"/>
      <c r="GK66" s="747"/>
      <c r="GL66" s="747"/>
      <c r="GM66" s="747"/>
      <c r="GN66" s="747"/>
      <c r="GO66" s="747"/>
      <c r="GP66" s="747"/>
      <c r="GQ66" s="747"/>
      <c r="GR66" s="747"/>
      <c r="GS66" s="747"/>
      <c r="GT66" s="747"/>
      <c r="GU66" s="747"/>
      <c r="GV66" s="747"/>
      <c r="GW66" s="747"/>
      <c r="GX66" s="747"/>
      <c r="GY66" s="747"/>
      <c r="GZ66" s="747"/>
      <c r="HA66" s="747"/>
      <c r="HB66" s="747"/>
      <c r="HC66" s="747"/>
      <c r="HD66" s="747"/>
      <c r="HE66" s="747"/>
      <c r="HF66" s="747"/>
      <c r="HG66" s="747"/>
      <c r="HH66" s="747"/>
      <c r="HI66" s="747"/>
      <c r="HJ66" s="747"/>
      <c r="HK66" s="747"/>
      <c r="HL66" s="747"/>
      <c r="HM66" s="747"/>
      <c r="HN66" s="747"/>
      <c r="HO66" s="747"/>
      <c r="HP66" s="747"/>
      <c r="HQ66" s="747"/>
      <c r="HR66" s="747"/>
      <c r="HS66" s="747"/>
      <c r="HT66" s="747"/>
      <c r="HU66" s="747"/>
      <c r="HV66" s="747"/>
      <c r="HW66" s="747"/>
      <c r="HX66" s="747"/>
      <c r="HY66" s="747"/>
      <c r="HZ66" s="747"/>
      <c r="IA66" s="747"/>
      <c r="IB66" s="747"/>
      <c r="IC66" s="747"/>
      <c r="ID66" s="747"/>
      <c r="IE66" s="747"/>
      <c r="IF66" s="747"/>
      <c r="IG66" s="747"/>
      <c r="IH66" s="747"/>
      <c r="II66" s="747"/>
      <c r="IJ66" s="747"/>
      <c r="IK66" s="747"/>
      <c r="IL66" s="747"/>
      <c r="IM66" s="747"/>
      <c r="IN66" s="747"/>
      <c r="IO66" s="747"/>
      <c r="IP66" s="747"/>
      <c r="IQ66" s="747"/>
      <c r="IR66" s="747"/>
      <c r="IS66" s="747"/>
      <c r="IT66" s="747"/>
      <c r="IU66" s="747"/>
      <c r="IV66" s="747"/>
      <c r="IW66" s="747"/>
      <c r="IX66" s="747"/>
      <c r="IY66" s="747"/>
      <c r="IZ66" s="747"/>
      <c r="JA66" s="747"/>
      <c r="JB66" s="747"/>
      <c r="JC66" s="747"/>
      <c r="JD66" s="747"/>
      <c r="JE66" s="747"/>
      <c r="JF66" s="747"/>
      <c r="JG66" s="747"/>
      <c r="JH66" s="747"/>
      <c r="JI66" s="747"/>
      <c r="JJ66" s="747"/>
      <c r="JK66" s="747"/>
      <c r="JL66" s="747"/>
      <c r="JM66" s="747"/>
      <c r="JN66" s="747"/>
      <c r="JO66" s="747"/>
      <c r="JP66" s="747"/>
      <c r="JQ66" s="747"/>
      <c r="JR66" s="747"/>
      <c r="JS66" s="747"/>
      <c r="JT66" s="747"/>
      <c r="JU66" s="747"/>
      <c r="JV66" s="747"/>
      <c r="JW66" s="747"/>
      <c r="JX66" s="747"/>
      <c r="JY66" s="747"/>
      <c r="JZ66" s="747"/>
      <c r="KA66" s="747"/>
      <c r="KB66" s="747"/>
      <c r="KC66" s="747"/>
      <c r="KD66" s="747"/>
      <c r="KE66" s="747"/>
      <c r="KF66" s="747"/>
      <c r="KG66" s="747"/>
      <c r="KH66" s="747"/>
      <c r="KI66" s="747"/>
      <c r="KJ66" s="747"/>
      <c r="KK66" s="747"/>
      <c r="KL66" s="747"/>
      <c r="KM66" s="747"/>
      <c r="KN66" s="747"/>
      <c r="KO66" s="747"/>
      <c r="KP66" s="747"/>
      <c r="KQ66" s="747"/>
      <c r="KR66" s="747"/>
      <c r="KS66" s="747"/>
      <c r="KT66" s="747"/>
      <c r="KU66" s="747"/>
      <c r="KV66" s="747"/>
      <c r="KW66" s="747"/>
      <c r="KX66" s="747"/>
      <c r="KY66" s="747"/>
      <c r="KZ66" s="747"/>
      <c r="LA66" s="747"/>
      <c r="LB66" s="747"/>
      <c r="LC66" s="747"/>
      <c r="LD66" s="747"/>
      <c r="LE66" s="747"/>
      <c r="LF66" s="747"/>
      <c r="LG66" s="747"/>
      <c r="LH66" s="747"/>
      <c r="LI66" s="747"/>
      <c r="LJ66" s="747"/>
      <c r="LK66" s="747"/>
      <c r="LL66" s="747"/>
      <c r="LM66" s="747"/>
      <c r="LN66" s="747"/>
      <c r="LO66" s="747"/>
      <c r="LP66" s="747"/>
      <c r="LQ66" s="747"/>
      <c r="LR66" s="747"/>
      <c r="LS66" s="747"/>
      <c r="LT66" s="747"/>
      <c r="LU66" s="747"/>
      <c r="LV66" s="747"/>
      <c r="LW66" s="747"/>
      <c r="LX66" s="747"/>
      <c r="LY66" s="747"/>
      <c r="LZ66" s="747"/>
      <c r="MA66" s="747"/>
      <c r="MB66" s="747"/>
      <c r="MC66" s="747"/>
      <c r="MD66" s="747"/>
      <c r="ME66" s="747"/>
      <c r="MF66" s="747"/>
      <c r="MG66" s="747"/>
      <c r="MH66" s="747"/>
      <c r="MI66" s="747"/>
      <c r="MJ66" s="747"/>
      <c r="MK66" s="747"/>
      <c r="ML66" s="747"/>
      <c r="MM66" s="747"/>
      <c r="MN66" s="747"/>
      <c r="MO66" s="747"/>
      <c r="MP66" s="747"/>
      <c r="MQ66" s="747"/>
      <c r="MR66" s="747"/>
      <c r="MS66" s="747"/>
      <c r="MT66" s="747"/>
      <c r="MU66" s="747"/>
      <c r="MV66" s="747"/>
      <c r="MW66" s="747"/>
      <c r="MX66" s="747"/>
      <c r="MY66" s="747"/>
      <c r="MZ66" s="747"/>
      <c r="NA66" s="747"/>
      <c r="NB66" s="747"/>
      <c r="NC66" s="747"/>
      <c r="ND66" s="747"/>
      <c r="NE66" s="747"/>
      <c r="NF66" s="747"/>
      <c r="NG66" s="747"/>
      <c r="NH66" s="747"/>
      <c r="NI66" s="747"/>
      <c r="NJ66" s="747"/>
      <c r="NK66" s="747"/>
      <c r="NL66" s="747"/>
      <c r="NM66" s="747"/>
      <c r="NN66" s="747"/>
      <c r="NO66" s="747"/>
      <c r="NP66" s="747"/>
      <c r="NQ66" s="747"/>
      <c r="NR66" s="747"/>
      <c r="NS66" s="747"/>
      <c r="NT66" s="747"/>
      <c r="NU66" s="747"/>
      <c r="NV66" s="747"/>
      <c r="NW66" s="747"/>
      <c r="NX66" s="747"/>
      <c r="NY66" s="747"/>
      <c r="NZ66" s="747"/>
      <c r="OA66" s="747"/>
      <c r="OB66" s="747"/>
      <c r="OC66" s="747"/>
      <c r="OD66" s="747"/>
      <c r="OE66" s="747"/>
      <c r="OF66" s="747"/>
      <c r="OG66" s="747"/>
      <c r="OH66" s="747"/>
      <c r="OI66" s="747"/>
      <c r="OJ66" s="747"/>
      <c r="OK66" s="747"/>
      <c r="OL66" s="747"/>
      <c r="OM66" s="747"/>
      <c r="ON66" s="747"/>
      <c r="OO66" s="747"/>
      <c r="OP66" s="747"/>
      <c r="OQ66" s="747"/>
      <c r="OR66" s="747"/>
      <c r="OS66" s="747"/>
      <c r="OT66" s="747"/>
      <c r="OU66" s="747"/>
      <c r="OV66" s="747"/>
      <c r="OW66" s="747"/>
      <c r="OX66" s="747"/>
      <c r="OY66" s="747"/>
      <c r="OZ66" s="747"/>
      <c r="PA66" s="747"/>
      <c r="PB66" s="747"/>
      <c r="PC66" s="747"/>
      <c r="PD66" s="747"/>
      <c r="PE66" s="747"/>
      <c r="PF66" s="747"/>
      <c r="PG66" s="747"/>
      <c r="PH66" s="747"/>
      <c r="PI66" s="747"/>
      <c r="PJ66" s="747"/>
      <c r="PK66" s="747"/>
      <c r="PL66" s="747"/>
      <c r="PM66" s="747"/>
      <c r="PN66" s="747"/>
      <c r="PO66" s="747"/>
      <c r="PP66" s="747"/>
      <c r="PQ66" s="747"/>
      <c r="PR66" s="747"/>
      <c r="PS66" s="747"/>
      <c r="PT66" s="747"/>
      <c r="PU66" s="747"/>
      <c r="PV66" s="747"/>
      <c r="PW66" s="747"/>
      <c r="PX66" s="747"/>
      <c r="PY66" s="747"/>
      <c r="PZ66" s="747"/>
      <c r="QA66" s="747"/>
      <c r="QB66" s="747"/>
      <c r="QC66" s="747"/>
      <c r="QD66" s="747"/>
      <c r="QE66" s="747"/>
      <c r="QF66" s="747"/>
      <c r="QG66" s="747"/>
      <c r="QH66" s="747"/>
      <c r="QI66" s="747"/>
      <c r="QJ66" s="747"/>
      <c r="QK66" s="747"/>
      <c r="QL66" s="747"/>
      <c r="QM66" s="747"/>
      <c r="QN66" s="747"/>
      <c r="QO66" s="747"/>
      <c r="QP66" s="747"/>
      <c r="QQ66" s="747"/>
      <c r="QR66" s="747"/>
      <c r="QS66" s="747"/>
      <c r="QT66" s="747"/>
      <c r="QU66" s="747"/>
      <c r="QV66" s="747"/>
      <c r="QW66" s="747"/>
      <c r="QX66" s="747"/>
      <c r="QY66" s="747"/>
      <c r="QZ66" s="747"/>
      <c r="RA66" s="747"/>
      <c r="RB66" s="747"/>
      <c r="RC66" s="747"/>
      <c r="RD66" s="747"/>
      <c r="RE66" s="747"/>
      <c r="RF66" s="747"/>
      <c r="RG66" s="747"/>
      <c r="RH66" s="747"/>
      <c r="RI66" s="747"/>
      <c r="RJ66" s="747"/>
      <c r="RK66" s="747"/>
      <c r="RL66" s="747"/>
      <c r="RM66" s="747"/>
      <c r="RN66" s="747"/>
      <c r="RO66" s="747"/>
      <c r="RP66" s="747"/>
      <c r="RQ66" s="747"/>
      <c r="RR66" s="747"/>
      <c r="RS66" s="747"/>
      <c r="RT66" s="747"/>
      <c r="RU66" s="747"/>
      <c r="RV66" s="747"/>
      <c r="RW66" s="747"/>
      <c r="RX66" s="747"/>
      <c r="RY66" s="747"/>
      <c r="RZ66" s="747"/>
      <c r="SA66" s="747"/>
      <c r="SB66" s="747"/>
      <c r="SC66" s="747"/>
      <c r="SD66" s="747"/>
      <c r="SE66" s="747"/>
      <c r="SF66" s="747"/>
      <c r="SG66" s="747"/>
      <c r="SH66" s="747"/>
      <c r="SI66" s="747"/>
      <c r="SJ66" s="747"/>
      <c r="SK66" s="747"/>
      <c r="SL66" s="747"/>
      <c r="SM66" s="747"/>
      <c r="SN66" s="747"/>
      <c r="SO66" s="747"/>
      <c r="SP66" s="747"/>
      <c r="SQ66" s="747"/>
      <c r="SR66" s="747"/>
      <c r="SS66" s="747"/>
      <c r="ST66" s="747"/>
      <c r="SU66" s="747"/>
      <c r="SV66" s="747"/>
      <c r="SW66" s="747"/>
      <c r="SX66" s="747"/>
      <c r="SY66" s="747"/>
      <c r="SZ66" s="747"/>
      <c r="TA66" s="747"/>
      <c r="TB66" s="747"/>
      <c r="TC66" s="747"/>
      <c r="TD66" s="747"/>
      <c r="TE66" s="747"/>
      <c r="TF66" s="747"/>
      <c r="TG66" s="747"/>
      <c r="TH66" s="747"/>
      <c r="TI66" s="747"/>
      <c r="TJ66" s="747"/>
      <c r="TK66" s="747"/>
      <c r="TL66" s="747"/>
      <c r="TM66" s="747"/>
      <c r="TN66" s="747"/>
      <c r="TO66" s="747"/>
      <c r="TP66" s="747"/>
      <c r="TQ66" s="747"/>
      <c r="TR66" s="747"/>
      <c r="TS66" s="747"/>
      <c r="TT66" s="747"/>
      <c r="TU66" s="747"/>
      <c r="TV66" s="747"/>
      <c r="TW66" s="747"/>
      <c r="TX66" s="747"/>
      <c r="TY66" s="747"/>
      <c r="TZ66" s="747"/>
      <c r="UA66" s="747"/>
      <c r="UB66" s="747"/>
      <c r="UC66" s="747"/>
      <c r="UD66" s="747"/>
      <c r="UE66" s="747"/>
      <c r="UF66" s="747"/>
      <c r="UG66" s="747"/>
      <c r="UH66" s="747"/>
      <c r="UI66" s="747"/>
      <c r="UJ66" s="747"/>
      <c r="UK66" s="747"/>
      <c r="UL66" s="747"/>
      <c r="UM66" s="747"/>
      <c r="UN66" s="747"/>
      <c r="UO66" s="747"/>
      <c r="UP66" s="747"/>
      <c r="UQ66" s="747"/>
      <c r="UR66" s="747"/>
      <c r="US66" s="747"/>
      <c r="UT66" s="747"/>
      <c r="UU66" s="747"/>
      <c r="UV66" s="747"/>
      <c r="UW66" s="747"/>
      <c r="UX66" s="747"/>
      <c r="UY66" s="747"/>
      <c r="UZ66" s="747"/>
      <c r="VA66" s="747"/>
      <c r="VB66" s="747"/>
      <c r="VC66" s="747"/>
      <c r="VD66" s="747"/>
      <c r="VE66" s="747"/>
      <c r="VF66" s="747"/>
      <c r="VG66" s="747"/>
      <c r="VH66" s="747"/>
      <c r="VI66" s="747"/>
      <c r="VJ66" s="747"/>
      <c r="VK66" s="747"/>
      <c r="VL66" s="747"/>
      <c r="VM66" s="747"/>
      <c r="VN66" s="747"/>
      <c r="VO66" s="747"/>
      <c r="VP66" s="747"/>
      <c r="VQ66" s="747"/>
      <c r="VR66" s="747"/>
      <c r="VS66" s="747"/>
      <c r="VT66" s="747"/>
      <c r="VU66" s="747"/>
      <c r="VV66" s="747"/>
      <c r="VW66" s="747"/>
      <c r="VX66" s="747"/>
      <c r="VY66" s="747"/>
      <c r="VZ66" s="747"/>
      <c r="WA66" s="747"/>
      <c r="WB66" s="747"/>
      <c r="WC66" s="747"/>
      <c r="WD66" s="747"/>
      <c r="WE66" s="747"/>
      <c r="WF66" s="747"/>
      <c r="WG66" s="747"/>
      <c r="WH66" s="747"/>
      <c r="WI66" s="747"/>
      <c r="WJ66" s="747"/>
      <c r="WK66" s="747"/>
      <c r="WL66" s="747"/>
      <c r="WM66" s="747"/>
      <c r="WN66" s="747"/>
      <c r="WO66" s="747"/>
      <c r="WP66" s="747"/>
      <c r="WQ66" s="747"/>
      <c r="WR66" s="747"/>
      <c r="WS66" s="747"/>
      <c r="WT66" s="747"/>
      <c r="WU66" s="747"/>
      <c r="WV66" s="747"/>
      <c r="WW66" s="747"/>
      <c r="WX66" s="747"/>
      <c r="WY66" s="747"/>
      <c r="WZ66" s="747"/>
      <c r="XA66" s="747"/>
      <c r="XB66" s="747"/>
      <c r="XC66" s="747"/>
      <c r="XD66" s="747"/>
      <c r="XE66" s="747"/>
      <c r="XF66" s="747"/>
      <c r="XG66" s="747"/>
      <c r="XH66" s="747"/>
      <c r="XI66" s="747"/>
      <c r="XJ66" s="747"/>
      <c r="XK66" s="747"/>
      <c r="XL66" s="747"/>
      <c r="XM66" s="747"/>
      <c r="XN66" s="747"/>
      <c r="XO66" s="747"/>
      <c r="XP66" s="747"/>
      <c r="XQ66" s="747"/>
      <c r="XR66" s="747"/>
      <c r="XS66" s="747"/>
      <c r="XT66" s="747"/>
      <c r="XU66" s="747"/>
      <c r="XV66" s="747"/>
      <c r="XW66" s="747"/>
      <c r="XX66" s="747"/>
      <c r="XY66" s="747"/>
      <c r="XZ66" s="747"/>
      <c r="YA66" s="747"/>
      <c r="YB66" s="747"/>
      <c r="YC66" s="747"/>
      <c r="YD66" s="747"/>
      <c r="YE66" s="747"/>
      <c r="YF66" s="747"/>
      <c r="YG66" s="747"/>
      <c r="YH66" s="747"/>
      <c r="YI66" s="747"/>
      <c r="YJ66" s="747"/>
      <c r="YK66" s="747"/>
      <c r="YL66" s="747"/>
      <c r="YM66" s="747"/>
      <c r="YN66" s="747"/>
      <c r="YO66" s="747"/>
      <c r="YP66" s="747"/>
      <c r="YQ66" s="747"/>
      <c r="YR66" s="747"/>
      <c r="YS66" s="747"/>
      <c r="YT66" s="747"/>
      <c r="YU66" s="747"/>
      <c r="YV66" s="747"/>
      <c r="YW66" s="747"/>
      <c r="YX66" s="747"/>
      <c r="YY66" s="747"/>
      <c r="YZ66" s="747"/>
      <c r="ZA66" s="747"/>
      <c r="ZB66" s="747"/>
      <c r="ZC66" s="747"/>
      <c r="ZD66" s="747"/>
      <c r="ZE66" s="747"/>
      <c r="ZF66" s="747"/>
      <c r="ZG66" s="747"/>
      <c r="ZH66" s="747"/>
      <c r="ZI66" s="747"/>
      <c r="ZJ66" s="747"/>
      <c r="ZK66" s="747"/>
      <c r="ZL66" s="747"/>
      <c r="ZM66" s="747"/>
      <c r="ZN66" s="747"/>
      <c r="ZO66" s="747"/>
      <c r="ZP66" s="747"/>
      <c r="ZQ66" s="747"/>
      <c r="ZR66" s="747"/>
      <c r="ZS66" s="747"/>
      <c r="ZT66" s="747"/>
      <c r="ZU66" s="747"/>
      <c r="ZV66" s="747"/>
      <c r="ZW66" s="747"/>
      <c r="ZX66" s="747"/>
      <c r="ZY66" s="747"/>
      <c r="ZZ66" s="747"/>
      <c r="AAA66" s="747"/>
      <c r="AAB66" s="747"/>
      <c r="AAC66" s="747"/>
      <c r="AAD66" s="747"/>
      <c r="AAE66" s="747"/>
      <c r="AAF66" s="747"/>
      <c r="AAG66" s="747"/>
      <c r="AAH66" s="747"/>
      <c r="AAI66" s="747"/>
      <c r="AAJ66" s="747"/>
      <c r="AAK66" s="747"/>
      <c r="AAL66" s="747"/>
      <c r="AAM66" s="747"/>
      <c r="AAN66" s="747"/>
      <c r="AAO66" s="747"/>
      <c r="AAP66" s="747"/>
      <c r="AAQ66" s="747"/>
      <c r="AAR66" s="747"/>
      <c r="AAS66" s="747"/>
      <c r="AAT66" s="747"/>
      <c r="AAU66" s="747"/>
      <c r="AAV66" s="747"/>
      <c r="AAW66" s="747"/>
      <c r="AAX66" s="747"/>
      <c r="AAY66" s="747"/>
      <c r="AAZ66" s="747"/>
      <c r="ABA66" s="747"/>
      <c r="ABB66" s="747"/>
      <c r="ABC66" s="747"/>
      <c r="ABD66" s="747"/>
      <c r="ABE66" s="747"/>
      <c r="ABF66" s="747"/>
      <c r="ABG66" s="747"/>
      <c r="ABH66" s="747"/>
      <c r="ABI66" s="747"/>
      <c r="ABJ66" s="747"/>
      <c r="ABK66" s="747"/>
      <c r="ABL66" s="747"/>
      <c r="ABM66" s="747"/>
      <c r="ABN66" s="747"/>
      <c r="ABO66" s="747"/>
      <c r="ABP66" s="747"/>
      <c r="ABQ66" s="747"/>
      <c r="ABR66" s="747"/>
      <c r="ABS66" s="747"/>
      <c r="ABT66" s="747"/>
      <c r="ABU66" s="747"/>
      <c r="ABV66" s="747"/>
      <c r="ABW66" s="747"/>
      <c r="ABX66" s="747"/>
      <c r="ABY66" s="747"/>
      <c r="ABZ66" s="747"/>
      <c r="ACA66" s="747"/>
      <c r="ACB66" s="747"/>
      <c r="ACC66" s="747"/>
      <c r="ACD66" s="747"/>
      <c r="ACE66" s="747"/>
      <c r="ACF66" s="747"/>
      <c r="ACG66" s="747"/>
      <c r="ACH66" s="747"/>
      <c r="ACI66" s="747"/>
      <c r="ACJ66" s="747"/>
      <c r="ACK66" s="747"/>
      <c r="ACL66" s="747"/>
      <c r="ACM66" s="747"/>
      <c r="ACN66" s="747"/>
      <c r="ACO66" s="747"/>
      <c r="ACP66" s="747"/>
      <c r="ACQ66" s="747"/>
      <c r="ACR66" s="747"/>
      <c r="ACS66" s="747"/>
      <c r="ACT66" s="747"/>
      <c r="ACU66" s="747"/>
      <c r="ACV66" s="747"/>
      <c r="ACW66" s="747"/>
      <c r="ACX66" s="747"/>
      <c r="ACY66" s="747"/>
      <c r="ACZ66" s="747"/>
      <c r="ADA66" s="747"/>
      <c r="ADB66" s="747"/>
      <c r="ADC66" s="747"/>
      <c r="ADD66" s="747"/>
      <c r="ADE66" s="747"/>
      <c r="ADF66" s="747"/>
      <c r="ADG66" s="747"/>
      <c r="ADH66" s="747"/>
      <c r="ADI66" s="747"/>
      <c r="ADJ66" s="747"/>
      <c r="ADK66" s="747"/>
      <c r="ADL66" s="747"/>
      <c r="ADM66" s="747"/>
      <c r="ADN66" s="747"/>
      <c r="ADO66" s="747"/>
      <c r="ADP66" s="747"/>
      <c r="ADQ66" s="747"/>
      <c r="ADR66" s="747"/>
      <c r="ADS66" s="747"/>
      <c r="ADT66" s="747"/>
      <c r="ADU66" s="747"/>
      <c r="ADV66" s="747"/>
      <c r="ADW66" s="747"/>
      <c r="ADX66" s="747"/>
      <c r="ADY66" s="747"/>
      <c r="ADZ66" s="747"/>
      <c r="AEA66" s="747"/>
      <c r="AEB66" s="747"/>
      <c r="AEC66" s="747"/>
      <c r="AED66" s="747"/>
      <c r="AEE66" s="747"/>
      <c r="AEF66" s="747"/>
      <c r="AEG66" s="747"/>
      <c r="AEH66" s="747"/>
      <c r="AEI66" s="747"/>
      <c r="AEJ66" s="747"/>
      <c r="AEK66" s="747"/>
      <c r="AEL66" s="747"/>
      <c r="AEM66" s="747"/>
      <c r="AEN66" s="747"/>
      <c r="AEO66" s="747"/>
      <c r="AEP66" s="747"/>
      <c r="AEQ66" s="747"/>
      <c r="AER66" s="747"/>
      <c r="AES66" s="747"/>
      <c r="AET66" s="747"/>
      <c r="AEU66" s="747"/>
      <c r="AEV66" s="747"/>
      <c r="AEW66" s="747"/>
      <c r="AEX66" s="747"/>
      <c r="AEY66" s="747"/>
      <c r="AEZ66" s="747"/>
      <c r="AFA66" s="747"/>
      <c r="AFB66" s="747"/>
      <c r="AFC66" s="747"/>
      <c r="AFD66" s="747"/>
      <c r="AFE66" s="747"/>
      <c r="AFF66" s="747"/>
      <c r="AFG66" s="747"/>
      <c r="AFH66" s="747"/>
      <c r="AFI66" s="747"/>
      <c r="AFJ66" s="747"/>
      <c r="AFK66" s="747"/>
      <c r="AFL66" s="747"/>
      <c r="AFM66" s="747"/>
      <c r="AFN66" s="747"/>
      <c r="AFO66" s="747"/>
      <c r="AFP66" s="747"/>
      <c r="AFQ66" s="747"/>
      <c r="AFR66" s="747"/>
      <c r="AFS66" s="747"/>
      <c r="AFT66" s="747"/>
      <c r="AFU66" s="747"/>
      <c r="AFV66" s="747"/>
      <c r="AFW66" s="747"/>
      <c r="AFX66" s="747"/>
      <c r="AFY66" s="747"/>
      <c r="AFZ66" s="747"/>
      <c r="AGA66" s="747"/>
      <c r="AGB66" s="747"/>
      <c r="AGC66" s="747"/>
      <c r="AGD66" s="747"/>
      <c r="AGE66" s="747"/>
      <c r="AGF66" s="747"/>
      <c r="AGG66" s="747"/>
      <c r="AGH66" s="747"/>
      <c r="AGI66" s="747"/>
      <c r="AGJ66" s="747"/>
      <c r="AGK66" s="747"/>
      <c r="AGL66" s="747"/>
      <c r="AGM66" s="747"/>
      <c r="AGN66" s="747"/>
      <c r="AGO66" s="747"/>
      <c r="AGP66" s="747"/>
      <c r="AGQ66" s="747"/>
      <c r="AGR66" s="747"/>
      <c r="AGS66" s="747"/>
      <c r="AGT66" s="747"/>
      <c r="AGU66" s="747"/>
      <c r="AGV66" s="747"/>
      <c r="AGW66" s="747"/>
      <c r="AGX66" s="747"/>
      <c r="AGY66" s="747"/>
      <c r="AGZ66" s="747"/>
      <c r="AHA66" s="747"/>
      <c r="AHB66" s="747"/>
      <c r="AHC66" s="747"/>
      <c r="AHD66" s="747"/>
      <c r="AHE66" s="747"/>
      <c r="AHF66" s="747"/>
      <c r="AHG66" s="747"/>
      <c r="AHH66" s="747"/>
      <c r="AHI66" s="747"/>
      <c r="AHJ66" s="747"/>
      <c r="AHK66" s="747"/>
      <c r="AHL66" s="747"/>
      <c r="AHM66" s="747"/>
      <c r="AHN66" s="747"/>
      <c r="AHO66" s="747"/>
      <c r="AHP66" s="747"/>
      <c r="AHQ66" s="747"/>
      <c r="AHR66" s="747"/>
      <c r="AHS66" s="747"/>
      <c r="AHT66" s="747"/>
      <c r="AHU66" s="747"/>
      <c r="AHV66" s="747"/>
      <c r="AHW66" s="747"/>
      <c r="AHX66" s="747"/>
      <c r="AHY66" s="747"/>
      <c r="AHZ66" s="747"/>
      <c r="AIA66" s="747"/>
      <c r="AIB66" s="747"/>
      <c r="AIC66" s="747"/>
      <c r="AID66" s="747"/>
      <c r="AIE66" s="747"/>
      <c r="AIF66" s="747"/>
      <c r="AIG66" s="747"/>
      <c r="AIH66" s="747"/>
      <c r="AII66" s="747"/>
      <c r="AIJ66" s="747"/>
      <c r="AIK66" s="747"/>
      <c r="AIL66" s="747"/>
      <c r="AIM66" s="747"/>
      <c r="AIN66" s="747"/>
      <c r="AIO66" s="747"/>
      <c r="AIP66" s="747"/>
      <c r="AIQ66" s="747"/>
      <c r="AIR66" s="747"/>
      <c r="AIS66" s="747"/>
      <c r="AIT66" s="747"/>
      <c r="AIU66" s="747"/>
      <c r="AIV66" s="747"/>
      <c r="AIW66" s="747"/>
      <c r="AIX66" s="747"/>
      <c r="AIY66" s="747"/>
      <c r="AIZ66" s="747"/>
      <c r="AJA66" s="747"/>
      <c r="AJB66" s="747"/>
      <c r="AJC66" s="747"/>
      <c r="AJD66" s="747"/>
      <c r="AJE66" s="747"/>
      <c r="AJF66" s="747"/>
      <c r="AJG66" s="747"/>
      <c r="AJH66" s="747"/>
      <c r="AJI66" s="747"/>
      <c r="AJJ66" s="747"/>
      <c r="AJK66" s="747"/>
      <c r="AJL66" s="747"/>
      <c r="AJM66" s="747"/>
      <c r="AJN66" s="747"/>
      <c r="AJO66" s="747"/>
      <c r="AJP66" s="747"/>
      <c r="AJQ66" s="747"/>
      <c r="AJR66" s="747"/>
      <c r="AJS66" s="747"/>
      <c r="AJT66" s="747"/>
      <c r="AJU66" s="747"/>
      <c r="AJV66" s="747"/>
      <c r="AJW66" s="747"/>
      <c r="AJX66" s="747"/>
      <c r="AJY66" s="747"/>
      <c r="AJZ66" s="747"/>
      <c r="AKA66" s="747"/>
      <c r="AKB66" s="747"/>
      <c r="AKC66" s="747"/>
      <c r="AKD66" s="747"/>
      <c r="AKE66" s="747"/>
      <c r="AKF66" s="747"/>
      <c r="AKG66" s="747"/>
      <c r="AKH66" s="747"/>
      <c r="AKI66" s="747"/>
      <c r="AKJ66" s="747"/>
      <c r="AKK66" s="747"/>
      <c r="AKL66" s="747"/>
      <c r="AKM66" s="747"/>
      <c r="AKN66" s="747"/>
      <c r="AKO66" s="747"/>
      <c r="AKP66" s="747"/>
      <c r="AKQ66" s="747"/>
      <c r="AKR66" s="747"/>
      <c r="AKS66" s="747"/>
      <c r="AKT66" s="747"/>
      <c r="AKU66" s="747"/>
      <c r="AKV66" s="747"/>
      <c r="AKW66" s="747"/>
      <c r="AKX66" s="747"/>
      <c r="AKY66" s="747"/>
      <c r="AKZ66" s="747"/>
      <c r="ALA66" s="747"/>
      <c r="ALB66" s="747"/>
      <c r="ALC66" s="747"/>
      <c r="ALD66" s="747"/>
      <c r="ALE66" s="747"/>
      <c r="ALF66" s="747"/>
      <c r="ALG66" s="747"/>
      <c r="ALH66" s="747"/>
      <c r="ALI66" s="747"/>
      <c r="ALJ66" s="747"/>
      <c r="ALK66" s="747"/>
      <c r="ALL66" s="747"/>
      <c r="ALM66" s="747"/>
      <c r="ALN66" s="747"/>
      <c r="ALO66" s="747"/>
      <c r="ALP66" s="747"/>
      <c r="ALQ66" s="747"/>
      <c r="ALR66" s="747"/>
      <c r="ALS66" s="747"/>
      <c r="ALT66" s="747"/>
      <c r="ALU66" s="747"/>
      <c r="ALV66" s="747"/>
      <c r="ALW66" s="747"/>
      <c r="ALX66" s="747"/>
      <c r="ALY66" s="747"/>
      <c r="ALZ66" s="747"/>
      <c r="AMA66" s="747"/>
      <c r="AMB66" s="747"/>
      <c r="AMC66" s="747"/>
      <c r="AMD66" s="747"/>
      <c r="AME66" s="747"/>
      <c r="AMF66" s="747"/>
      <c r="AMG66" s="747"/>
      <c r="AMH66" s="747"/>
      <c r="AMI66" s="747"/>
      <c r="AMJ66" s="747"/>
      <c r="AMK66" s="747"/>
      <c r="AML66" s="747"/>
      <c r="AMM66" s="747"/>
      <c r="AMN66" s="747"/>
      <c r="AMO66" s="747"/>
      <c r="AMP66" s="747"/>
      <c r="AMQ66" s="747"/>
      <c r="AMR66" s="747"/>
      <c r="AMS66" s="747"/>
      <c r="AMT66" s="747"/>
      <c r="AMU66" s="747"/>
      <c r="AMV66" s="747"/>
      <c r="AMW66" s="747"/>
      <c r="AMX66" s="747"/>
      <c r="AMY66" s="747"/>
      <c r="AMZ66" s="747"/>
      <c r="ANA66" s="747"/>
      <c r="ANB66" s="747"/>
      <c r="ANC66" s="747"/>
      <c r="AND66" s="747"/>
      <c r="ANE66" s="747"/>
      <c r="ANF66" s="747"/>
      <c r="ANG66" s="747"/>
      <c r="ANH66" s="747"/>
      <c r="ANI66" s="747"/>
      <c r="ANJ66" s="747"/>
      <c r="ANK66" s="747"/>
      <c r="ANL66" s="747"/>
      <c r="ANM66" s="747"/>
      <c r="ANN66" s="747"/>
      <c r="ANO66" s="747"/>
      <c r="ANP66" s="747"/>
      <c r="ANQ66" s="747"/>
      <c r="ANR66" s="747"/>
      <c r="ANS66" s="747"/>
      <c r="ANT66" s="747"/>
      <c r="ANU66" s="747"/>
      <c r="ANV66" s="747"/>
      <c r="ANW66" s="747"/>
      <c r="ANX66" s="747"/>
      <c r="ANY66" s="747"/>
      <c r="ANZ66" s="747"/>
      <c r="AOA66" s="747"/>
      <c r="AOB66" s="747"/>
      <c r="AOC66" s="747"/>
      <c r="AOD66" s="747"/>
      <c r="AOE66" s="747"/>
      <c r="AOF66" s="747"/>
      <c r="AOG66" s="747"/>
      <c r="AOH66" s="747"/>
      <c r="AOI66" s="747"/>
      <c r="AOJ66" s="747"/>
      <c r="AOK66" s="747"/>
      <c r="AOL66" s="747"/>
      <c r="AOM66" s="747"/>
      <c r="AON66" s="747"/>
      <c r="AOO66" s="747"/>
      <c r="AOP66" s="747"/>
      <c r="AOQ66" s="747"/>
      <c r="AOR66" s="747"/>
      <c r="AOS66" s="747"/>
      <c r="AOT66" s="747"/>
      <c r="AOU66" s="747"/>
      <c r="AOV66" s="747"/>
      <c r="AOW66" s="747"/>
      <c r="AOX66" s="747"/>
      <c r="AOY66" s="747"/>
      <c r="AOZ66" s="747"/>
      <c r="APA66" s="747"/>
      <c r="APB66" s="747"/>
      <c r="APC66" s="747"/>
      <c r="APD66" s="747"/>
      <c r="APE66" s="747"/>
      <c r="APF66" s="747"/>
      <c r="APG66" s="747"/>
      <c r="APH66" s="747"/>
      <c r="API66" s="747"/>
      <c r="APJ66" s="747"/>
      <c r="APK66" s="747"/>
      <c r="APL66" s="747"/>
      <c r="APM66" s="747"/>
      <c r="APN66" s="747"/>
      <c r="APO66" s="747"/>
      <c r="APP66" s="747"/>
      <c r="APQ66" s="747"/>
      <c r="APR66" s="747"/>
      <c r="APS66" s="747"/>
      <c r="APT66" s="747"/>
      <c r="APU66" s="747"/>
      <c r="APV66" s="747"/>
      <c r="APW66" s="747"/>
      <c r="APX66" s="747"/>
      <c r="APY66" s="747"/>
      <c r="APZ66" s="747"/>
      <c r="AQA66" s="747"/>
      <c r="AQB66" s="747"/>
      <c r="AQC66" s="747"/>
      <c r="AQD66" s="747"/>
      <c r="AQE66" s="747"/>
      <c r="AQF66" s="747"/>
      <c r="AQG66" s="747"/>
      <c r="AQH66" s="747"/>
      <c r="AQI66" s="747"/>
      <c r="AQJ66" s="747"/>
      <c r="AQK66" s="747"/>
      <c r="AQL66" s="747"/>
      <c r="AQM66" s="747"/>
      <c r="AQN66" s="747"/>
      <c r="AQO66" s="747"/>
      <c r="AQP66" s="747"/>
      <c r="AQQ66" s="747"/>
      <c r="AQR66" s="747"/>
      <c r="AQS66" s="747"/>
      <c r="AQT66" s="747"/>
      <c r="AQU66" s="747"/>
      <c r="AQV66" s="747"/>
      <c r="AQW66" s="747"/>
      <c r="AQX66" s="747"/>
      <c r="AQY66" s="747"/>
      <c r="AQZ66" s="747"/>
      <c r="ARA66" s="747"/>
      <c r="ARB66" s="747"/>
      <c r="ARC66" s="747"/>
      <c r="ARD66" s="747"/>
      <c r="ARE66" s="747"/>
      <c r="ARF66" s="747"/>
      <c r="ARG66" s="747"/>
      <c r="ARH66" s="747"/>
      <c r="ARI66" s="747"/>
      <c r="ARJ66" s="747"/>
      <c r="ARK66" s="747"/>
      <c r="ARL66" s="747"/>
      <c r="ARM66" s="747"/>
      <c r="ARN66" s="747"/>
      <c r="ARO66" s="747"/>
      <c r="ARP66" s="747"/>
      <c r="ARQ66" s="747"/>
      <c r="ARR66" s="747"/>
      <c r="ARS66" s="747"/>
      <c r="ART66" s="747"/>
      <c r="ARU66" s="747"/>
      <c r="ARV66" s="747"/>
      <c r="ARW66" s="747"/>
      <c r="ARX66" s="747"/>
      <c r="ARY66" s="747"/>
      <c r="ARZ66" s="747"/>
      <c r="ASA66" s="747"/>
      <c r="ASB66" s="747"/>
      <c r="ASC66" s="747"/>
      <c r="ASD66" s="747"/>
      <c r="ASE66" s="747"/>
      <c r="ASF66" s="747"/>
      <c r="ASG66" s="747"/>
      <c r="ASH66" s="747"/>
      <c r="ASI66" s="747"/>
      <c r="ASJ66" s="747"/>
      <c r="ASK66" s="747"/>
      <c r="ASL66" s="747"/>
      <c r="ASM66" s="747"/>
      <c r="ASN66" s="747"/>
      <c r="ASO66" s="747"/>
      <c r="ASP66" s="747"/>
      <c r="ASQ66" s="747"/>
      <c r="ASR66" s="747"/>
      <c r="ASS66" s="747"/>
      <c r="AST66" s="747"/>
      <c r="ASU66" s="747"/>
      <c r="ASV66" s="747"/>
      <c r="ASW66" s="747"/>
      <c r="ASX66" s="747"/>
      <c r="ASY66" s="747"/>
      <c r="ASZ66" s="747"/>
      <c r="ATA66" s="747"/>
      <c r="ATB66" s="747"/>
      <c r="ATC66" s="747"/>
      <c r="ATD66" s="747"/>
      <c r="ATE66" s="747"/>
      <c r="ATF66" s="747"/>
      <c r="ATG66" s="747"/>
      <c r="ATH66" s="747"/>
      <c r="ATI66" s="747"/>
      <c r="ATJ66" s="747"/>
      <c r="ATK66" s="747"/>
      <c r="ATL66" s="747"/>
      <c r="ATM66" s="747"/>
      <c r="ATN66" s="747"/>
      <c r="ATO66" s="747"/>
      <c r="ATP66" s="747"/>
      <c r="ATQ66" s="747"/>
      <c r="ATR66" s="747"/>
      <c r="ATS66" s="747"/>
      <c r="ATT66" s="747"/>
      <c r="ATU66" s="747"/>
      <c r="ATV66" s="747"/>
      <c r="ATW66" s="747"/>
      <c r="ATX66" s="747"/>
      <c r="ATY66" s="747"/>
      <c r="ATZ66" s="747"/>
      <c r="AUA66" s="747"/>
      <c r="AUB66" s="747"/>
      <c r="AUC66" s="747"/>
      <c r="AUD66" s="747"/>
      <c r="AUE66" s="747"/>
      <c r="AUF66" s="747"/>
      <c r="AUG66" s="747"/>
      <c r="AUH66" s="747"/>
      <c r="AUI66" s="747"/>
      <c r="AUJ66" s="747"/>
      <c r="AUK66" s="747"/>
      <c r="AUL66" s="747"/>
      <c r="AUM66" s="747"/>
      <c r="AUN66" s="747"/>
      <c r="AUO66" s="747"/>
      <c r="AUP66" s="747"/>
      <c r="AUQ66" s="747"/>
      <c r="AUR66" s="747"/>
      <c r="AUS66" s="747"/>
      <c r="AUT66" s="747"/>
      <c r="AUU66" s="747"/>
      <c r="AUV66" s="747"/>
      <c r="AUW66" s="747"/>
      <c r="AUX66" s="747"/>
      <c r="AUY66" s="747"/>
      <c r="AUZ66" s="747"/>
      <c r="AVA66" s="747"/>
      <c r="AVB66" s="747"/>
      <c r="AVC66" s="747"/>
      <c r="AVD66" s="747"/>
      <c r="AVE66" s="747"/>
      <c r="AVF66" s="747"/>
      <c r="AVG66" s="747"/>
      <c r="AVH66" s="747"/>
      <c r="AVI66" s="747"/>
      <c r="AVJ66" s="747"/>
      <c r="AVK66" s="747"/>
      <c r="AVL66" s="747"/>
      <c r="AVM66" s="747"/>
      <c r="AVN66" s="747"/>
      <c r="AVO66" s="747"/>
      <c r="AVP66" s="747"/>
      <c r="AVQ66" s="747"/>
      <c r="AVR66" s="747"/>
      <c r="AVS66" s="747"/>
      <c r="AVT66" s="747"/>
      <c r="AVU66" s="747"/>
      <c r="AVV66" s="747"/>
      <c r="AVW66" s="747"/>
      <c r="AVX66" s="747"/>
      <c r="AVY66" s="747"/>
      <c r="AVZ66" s="747"/>
      <c r="AWA66" s="747"/>
      <c r="AWB66" s="747"/>
      <c r="AWC66" s="747"/>
      <c r="AWD66" s="747"/>
      <c r="AWE66" s="747"/>
      <c r="AWF66" s="747"/>
      <c r="AWG66" s="747"/>
      <c r="AWH66" s="747"/>
      <c r="AWI66" s="747"/>
      <c r="AWJ66" s="747"/>
      <c r="AWK66" s="747"/>
      <c r="AWL66" s="747"/>
      <c r="AWM66" s="747"/>
      <c r="AWN66" s="747"/>
      <c r="AWO66" s="747"/>
      <c r="AWP66" s="747"/>
      <c r="AWQ66" s="747"/>
      <c r="AWR66" s="747"/>
      <c r="AWS66" s="747"/>
      <c r="AWT66" s="747"/>
      <c r="AWU66" s="747"/>
      <c r="AWV66" s="747"/>
      <c r="AWW66" s="747"/>
      <c r="AWX66" s="747"/>
      <c r="AWY66" s="747"/>
      <c r="AWZ66" s="747"/>
      <c r="AXA66" s="747"/>
      <c r="AXB66" s="747"/>
      <c r="AXC66" s="747"/>
      <c r="AXD66" s="747"/>
      <c r="AXE66" s="747"/>
      <c r="AXF66" s="747"/>
      <c r="AXG66" s="747"/>
      <c r="AXH66" s="747"/>
      <c r="AXI66" s="747"/>
      <c r="AXJ66" s="747"/>
      <c r="AXK66" s="747"/>
      <c r="AXL66" s="747"/>
      <c r="AXM66" s="747"/>
      <c r="AXN66" s="747"/>
      <c r="AXO66" s="747"/>
      <c r="AXP66" s="747"/>
      <c r="AXQ66" s="747"/>
      <c r="AXR66" s="747"/>
      <c r="AXS66" s="747"/>
      <c r="AXT66" s="747"/>
      <c r="AXU66" s="747"/>
      <c r="AXV66" s="747"/>
      <c r="AXW66" s="747"/>
      <c r="AXX66" s="747"/>
      <c r="AXY66" s="747"/>
      <c r="AXZ66" s="747"/>
      <c r="AYA66" s="747"/>
      <c r="AYB66" s="747"/>
      <c r="AYC66" s="747"/>
      <c r="AYD66" s="747"/>
      <c r="AYE66" s="747"/>
      <c r="AYF66" s="747"/>
      <c r="AYG66" s="747"/>
      <c r="AYH66" s="747"/>
      <c r="AYI66" s="747"/>
      <c r="AYJ66" s="747"/>
      <c r="AYK66" s="747"/>
      <c r="AYL66" s="747"/>
      <c r="AYM66" s="747"/>
      <c r="AYN66" s="747"/>
      <c r="AYO66" s="747"/>
      <c r="AYP66" s="747"/>
      <c r="AYQ66" s="747"/>
      <c r="AYR66" s="747"/>
      <c r="AYS66" s="747"/>
      <c r="AYT66" s="747"/>
      <c r="AYU66" s="747"/>
      <c r="AYV66" s="747"/>
      <c r="AYW66" s="747"/>
      <c r="AYX66" s="747"/>
      <c r="AYY66" s="747"/>
      <c r="AYZ66" s="747"/>
      <c r="AZA66" s="747"/>
      <c r="AZB66" s="747"/>
      <c r="AZC66" s="747"/>
      <c r="AZD66" s="747"/>
      <c r="AZE66" s="747"/>
      <c r="AZF66" s="747"/>
      <c r="AZG66" s="747"/>
      <c r="AZH66" s="747"/>
      <c r="AZI66" s="747"/>
      <c r="AZJ66" s="747"/>
      <c r="AZK66" s="747"/>
      <c r="AZL66" s="747"/>
      <c r="AZM66" s="747"/>
      <c r="AZN66" s="747"/>
      <c r="AZO66" s="747"/>
      <c r="AZP66" s="747"/>
      <c r="AZQ66" s="747"/>
      <c r="AZR66" s="747"/>
      <c r="AZS66" s="747"/>
      <c r="AZT66" s="747"/>
      <c r="AZU66" s="747"/>
      <c r="AZV66" s="747"/>
      <c r="AZW66" s="747"/>
      <c r="AZX66" s="747"/>
      <c r="AZY66" s="747"/>
      <c r="AZZ66" s="747"/>
      <c r="BAA66" s="747"/>
      <c r="BAB66" s="747"/>
      <c r="BAC66" s="747"/>
      <c r="BAD66" s="747"/>
      <c r="BAE66" s="747"/>
      <c r="BAF66" s="747"/>
      <c r="BAG66" s="747"/>
      <c r="BAH66" s="747"/>
      <c r="BAI66" s="747"/>
      <c r="BAJ66" s="747"/>
      <c r="BAK66" s="747"/>
      <c r="BAL66" s="747"/>
      <c r="BAM66" s="747"/>
      <c r="BAN66" s="747"/>
      <c r="BAO66" s="747"/>
      <c r="BAP66" s="747"/>
      <c r="BAQ66" s="747"/>
      <c r="BAR66" s="747"/>
      <c r="BAS66" s="747"/>
      <c r="BAT66" s="747"/>
      <c r="BAU66" s="747"/>
      <c r="BAV66" s="747"/>
      <c r="BAW66" s="747"/>
      <c r="BAX66" s="747"/>
      <c r="BAY66" s="747"/>
      <c r="BAZ66" s="747"/>
      <c r="BBA66" s="747"/>
      <c r="BBB66" s="747"/>
      <c r="BBC66" s="747"/>
      <c r="BBD66" s="747"/>
      <c r="BBE66" s="747"/>
      <c r="BBF66" s="747"/>
      <c r="BBG66" s="747"/>
      <c r="BBH66" s="747"/>
      <c r="BBI66" s="747"/>
      <c r="BBJ66" s="747"/>
      <c r="BBK66" s="747"/>
      <c r="BBL66" s="747"/>
      <c r="BBM66" s="747"/>
      <c r="BBN66" s="747"/>
      <c r="BBO66" s="747"/>
      <c r="BBP66" s="747"/>
      <c r="BBQ66" s="747"/>
      <c r="BBR66" s="747"/>
      <c r="BBS66" s="747"/>
      <c r="BBT66" s="747"/>
      <c r="BBU66" s="747"/>
      <c r="BBV66" s="747"/>
      <c r="BBW66" s="747"/>
      <c r="BBX66" s="747"/>
      <c r="BBY66" s="747"/>
      <c r="BBZ66" s="747"/>
      <c r="BCA66" s="747"/>
      <c r="BCB66" s="747"/>
      <c r="BCC66" s="747"/>
      <c r="BCD66" s="747"/>
      <c r="BCE66" s="747"/>
      <c r="BCF66" s="747"/>
      <c r="BCG66" s="747"/>
      <c r="BCH66" s="747"/>
      <c r="BCI66" s="747"/>
      <c r="BCJ66" s="747"/>
      <c r="BCK66" s="747"/>
      <c r="BCL66" s="747"/>
      <c r="BCM66" s="747"/>
      <c r="BCN66" s="747"/>
      <c r="BCO66" s="747"/>
      <c r="BCP66" s="747"/>
      <c r="BCQ66" s="747"/>
      <c r="BCR66" s="747"/>
      <c r="BCS66" s="747"/>
      <c r="BCT66" s="747"/>
      <c r="BCU66" s="747"/>
      <c r="BCV66" s="747"/>
      <c r="BCW66" s="747"/>
      <c r="BCX66" s="747"/>
      <c r="BCY66" s="747"/>
      <c r="BCZ66" s="747"/>
      <c r="BDA66" s="747"/>
      <c r="BDB66" s="747"/>
      <c r="BDC66" s="747"/>
      <c r="BDD66" s="747"/>
      <c r="BDE66" s="747"/>
      <c r="BDF66" s="747"/>
      <c r="BDG66" s="747"/>
      <c r="BDH66" s="747"/>
      <c r="BDI66" s="747"/>
      <c r="BDJ66" s="747"/>
      <c r="BDK66" s="747"/>
      <c r="BDL66" s="747"/>
      <c r="BDM66" s="747"/>
      <c r="BDN66" s="747"/>
      <c r="BDO66" s="747"/>
      <c r="BDP66" s="747"/>
      <c r="BDQ66" s="747"/>
      <c r="BDR66" s="747"/>
      <c r="BDS66" s="747"/>
      <c r="BDT66" s="747"/>
      <c r="BDU66" s="747"/>
      <c r="BDV66" s="747"/>
      <c r="BDW66" s="747"/>
      <c r="BDX66" s="747"/>
      <c r="BDY66" s="747"/>
      <c r="BDZ66" s="747"/>
      <c r="BEA66" s="747"/>
      <c r="BEB66" s="747"/>
      <c r="BEC66" s="747"/>
      <c r="BED66" s="747"/>
      <c r="BEE66" s="747"/>
      <c r="BEF66" s="747"/>
      <c r="BEG66" s="747"/>
      <c r="BEH66" s="747"/>
      <c r="BEI66" s="747"/>
      <c r="BEJ66" s="747"/>
      <c r="BEK66" s="747"/>
      <c r="BEL66" s="747"/>
      <c r="BEM66" s="747"/>
      <c r="BEN66" s="747"/>
      <c r="BEO66" s="747"/>
      <c r="BEP66" s="747"/>
      <c r="BEQ66" s="747"/>
      <c r="BER66" s="747"/>
      <c r="BES66" s="747"/>
      <c r="BET66" s="747"/>
      <c r="BEU66" s="747"/>
      <c r="BEV66" s="747"/>
      <c r="BEW66" s="747"/>
      <c r="BEX66" s="747"/>
      <c r="BEY66" s="747"/>
      <c r="BEZ66" s="747"/>
      <c r="BFA66" s="747"/>
      <c r="BFB66" s="747"/>
      <c r="BFC66" s="747"/>
      <c r="BFD66" s="747"/>
      <c r="BFE66" s="747"/>
      <c r="BFF66" s="747"/>
      <c r="BFG66" s="747"/>
      <c r="BFH66" s="747"/>
      <c r="BFI66" s="747"/>
      <c r="BFJ66" s="747"/>
      <c r="BFK66" s="747"/>
      <c r="BFL66" s="747"/>
      <c r="BFM66" s="747"/>
      <c r="BFN66" s="747"/>
      <c r="BFO66" s="747"/>
      <c r="BFP66" s="747"/>
      <c r="BFQ66" s="747"/>
      <c r="BFR66" s="747"/>
      <c r="BFS66" s="747"/>
      <c r="BFT66" s="747"/>
      <c r="BFU66" s="747"/>
      <c r="BFV66" s="747"/>
      <c r="BFW66" s="747"/>
      <c r="BFX66" s="747"/>
      <c r="BFY66" s="747"/>
      <c r="BFZ66" s="747"/>
      <c r="BGA66" s="747"/>
      <c r="BGB66" s="747"/>
      <c r="BGC66" s="747"/>
      <c r="BGD66" s="747"/>
      <c r="BGE66" s="747"/>
      <c r="BGF66" s="747"/>
      <c r="BGG66" s="747"/>
      <c r="BGH66" s="747"/>
      <c r="BGI66" s="747"/>
      <c r="BGJ66" s="747"/>
      <c r="BGK66" s="747"/>
      <c r="BGL66" s="747"/>
      <c r="BGM66" s="747"/>
      <c r="BGN66" s="747"/>
      <c r="BGO66" s="747"/>
      <c r="BGP66" s="747"/>
      <c r="BGQ66" s="747"/>
      <c r="BGR66" s="747"/>
      <c r="BGS66" s="747"/>
      <c r="BGT66" s="747"/>
      <c r="BGU66" s="747"/>
      <c r="BGV66" s="747"/>
      <c r="BGW66" s="747"/>
      <c r="BGX66" s="747"/>
      <c r="BGY66" s="747"/>
      <c r="BGZ66" s="747"/>
      <c r="BHA66" s="747"/>
      <c r="BHB66" s="747"/>
      <c r="BHC66" s="747"/>
      <c r="BHD66" s="747"/>
      <c r="BHE66" s="747"/>
      <c r="BHF66" s="747"/>
      <c r="BHG66" s="747"/>
      <c r="BHH66" s="747"/>
      <c r="BHI66" s="747"/>
      <c r="BHJ66" s="747"/>
      <c r="BHK66" s="747"/>
      <c r="BHL66" s="747"/>
      <c r="BHM66" s="747"/>
      <c r="BHN66" s="747"/>
      <c r="BHO66" s="747"/>
      <c r="BHP66" s="747"/>
      <c r="BHQ66" s="747"/>
      <c r="BHR66" s="747"/>
      <c r="BHS66" s="747"/>
      <c r="BHT66" s="747"/>
      <c r="BHU66" s="747"/>
      <c r="BHV66" s="747"/>
      <c r="BHW66" s="747"/>
      <c r="BHX66" s="747"/>
      <c r="BHY66" s="747"/>
      <c r="BHZ66" s="747"/>
      <c r="BIA66" s="747"/>
      <c r="BIB66" s="747"/>
      <c r="BIC66" s="747"/>
      <c r="BID66" s="747"/>
      <c r="BIE66" s="747"/>
      <c r="BIF66" s="747"/>
      <c r="BIG66" s="747"/>
      <c r="BIH66" s="747"/>
      <c r="BII66" s="747"/>
      <c r="BIJ66" s="747"/>
      <c r="BIK66" s="747"/>
      <c r="BIL66" s="747"/>
      <c r="BIM66" s="747"/>
      <c r="BIN66" s="747"/>
      <c r="BIO66" s="747"/>
      <c r="BIP66" s="747"/>
      <c r="BIQ66" s="747"/>
      <c r="BIR66" s="747"/>
      <c r="BIS66" s="747"/>
      <c r="BIT66" s="747"/>
      <c r="BIU66" s="747"/>
      <c r="BIV66" s="747"/>
      <c r="BIW66" s="747"/>
      <c r="BIX66" s="747"/>
      <c r="BIY66" s="747"/>
      <c r="BIZ66" s="747"/>
      <c r="BJA66" s="747"/>
      <c r="BJB66" s="747"/>
      <c r="BJC66" s="747"/>
      <c r="BJD66" s="747"/>
      <c r="BJE66" s="747"/>
      <c r="BJF66" s="747"/>
      <c r="BJG66" s="747"/>
      <c r="BJH66" s="747"/>
      <c r="BJI66" s="747"/>
      <c r="BJJ66" s="747"/>
      <c r="BJK66" s="747"/>
      <c r="BJL66" s="747"/>
      <c r="BJM66" s="747"/>
      <c r="BJN66" s="747"/>
      <c r="BJO66" s="747"/>
      <c r="BJP66" s="747"/>
      <c r="BJQ66" s="747"/>
      <c r="BJR66" s="747"/>
      <c r="BJS66" s="747"/>
      <c r="BJT66" s="747"/>
      <c r="BJU66" s="747"/>
      <c r="BJV66" s="747"/>
      <c r="BJW66" s="747"/>
      <c r="BJX66" s="747"/>
      <c r="BJY66" s="747"/>
      <c r="BJZ66" s="747"/>
      <c r="BKA66" s="747"/>
      <c r="BKB66" s="747"/>
      <c r="BKC66" s="747"/>
      <c r="BKD66" s="747"/>
      <c r="BKE66" s="747"/>
      <c r="BKF66" s="747"/>
      <c r="BKG66" s="747"/>
      <c r="BKH66" s="747"/>
      <c r="BKI66" s="747"/>
      <c r="BKJ66" s="747"/>
      <c r="BKK66" s="747"/>
      <c r="BKL66" s="747"/>
      <c r="BKM66" s="747"/>
      <c r="BKN66" s="747"/>
      <c r="BKO66" s="747"/>
      <c r="BKP66" s="747"/>
      <c r="BKQ66" s="747"/>
      <c r="BKR66" s="747"/>
      <c r="BKS66" s="747"/>
      <c r="BKT66" s="747"/>
      <c r="BKU66" s="747"/>
      <c r="BKV66" s="747"/>
      <c r="BKW66" s="747"/>
      <c r="BKX66" s="747"/>
      <c r="BKY66" s="747"/>
      <c r="BKZ66" s="747"/>
      <c r="BLA66" s="747"/>
      <c r="BLB66" s="747"/>
      <c r="BLC66" s="747"/>
      <c r="BLD66" s="747"/>
      <c r="BLE66" s="747"/>
      <c r="BLF66" s="747"/>
      <c r="BLG66" s="747"/>
      <c r="BLH66" s="747"/>
      <c r="BLI66" s="747"/>
      <c r="BLJ66" s="747"/>
      <c r="BLK66" s="747"/>
      <c r="BLL66" s="747"/>
      <c r="BLM66" s="747"/>
      <c r="BLN66" s="747"/>
      <c r="BLO66" s="747"/>
      <c r="BLP66" s="747"/>
      <c r="BLQ66" s="747"/>
      <c r="BLR66" s="747"/>
      <c r="BLS66" s="747"/>
      <c r="BLT66" s="747"/>
      <c r="BLU66" s="747"/>
      <c r="BLV66" s="747"/>
      <c r="BLW66" s="747"/>
      <c r="BLX66" s="747"/>
      <c r="BLY66" s="747"/>
      <c r="BLZ66" s="747"/>
      <c r="BMA66" s="747"/>
      <c r="BMB66" s="747"/>
      <c r="BMC66" s="747"/>
      <c r="BMD66" s="747"/>
      <c r="BME66" s="747"/>
      <c r="BMF66" s="747"/>
      <c r="BMG66" s="747"/>
      <c r="BMH66" s="747"/>
      <c r="BMI66" s="747"/>
      <c r="BMJ66" s="747"/>
      <c r="BMK66" s="747"/>
      <c r="BML66" s="747"/>
      <c r="BMM66" s="747"/>
      <c r="BMN66" s="747"/>
      <c r="BMO66" s="747"/>
      <c r="BMP66" s="747"/>
      <c r="BMQ66" s="747"/>
      <c r="BMR66" s="747"/>
      <c r="BMS66" s="747"/>
      <c r="BMT66" s="747"/>
      <c r="BMU66" s="747"/>
      <c r="BMV66" s="747"/>
      <c r="BMW66" s="747"/>
      <c r="BMX66" s="747"/>
      <c r="BMY66" s="747"/>
      <c r="BMZ66" s="747"/>
      <c r="BNA66" s="747"/>
      <c r="BNB66" s="747"/>
      <c r="BNC66" s="747"/>
      <c r="BND66" s="747"/>
      <c r="BNE66" s="747"/>
      <c r="BNF66" s="747"/>
      <c r="BNG66" s="747"/>
      <c r="BNH66" s="747"/>
      <c r="BNI66" s="747"/>
      <c r="BNJ66" s="747"/>
      <c r="BNK66" s="747"/>
      <c r="BNL66" s="747"/>
      <c r="BNM66" s="747"/>
      <c r="BNN66" s="747"/>
      <c r="BNO66" s="747"/>
      <c r="BNP66" s="747"/>
      <c r="BNQ66" s="747"/>
      <c r="BNR66" s="747"/>
      <c r="BNS66" s="747"/>
      <c r="BNT66" s="747"/>
      <c r="BNU66" s="747"/>
      <c r="BNV66" s="747"/>
      <c r="BNW66" s="747"/>
      <c r="BNX66" s="747"/>
      <c r="BNY66" s="747"/>
      <c r="BNZ66" s="747"/>
      <c r="BOA66" s="747"/>
      <c r="BOB66" s="747"/>
      <c r="BOC66" s="747"/>
      <c r="BOD66" s="747"/>
      <c r="BOE66" s="747"/>
      <c r="BOF66" s="747"/>
      <c r="BOG66" s="747"/>
      <c r="BOH66" s="747"/>
      <c r="BOI66" s="747"/>
      <c r="BOJ66" s="747"/>
      <c r="BOK66" s="747"/>
      <c r="BOL66" s="747"/>
      <c r="BOM66" s="747"/>
      <c r="BON66" s="747"/>
      <c r="BOO66" s="747"/>
      <c r="BOP66" s="747"/>
      <c r="BOQ66" s="747"/>
      <c r="BOR66" s="747"/>
      <c r="BOS66" s="747"/>
      <c r="BOT66" s="747"/>
      <c r="BOU66" s="747"/>
      <c r="BOV66" s="747"/>
      <c r="BOW66" s="747"/>
      <c r="BOX66" s="747"/>
      <c r="BOY66" s="747"/>
      <c r="BOZ66" s="747"/>
      <c r="BPA66" s="747"/>
      <c r="BPB66" s="747"/>
      <c r="BPC66" s="747"/>
      <c r="BPD66" s="747"/>
      <c r="BPE66" s="747"/>
      <c r="BPF66" s="747"/>
      <c r="BPG66" s="747"/>
      <c r="BPH66" s="747"/>
      <c r="BPI66" s="747"/>
      <c r="BPJ66" s="747"/>
      <c r="BPK66" s="747"/>
      <c r="BPL66" s="747"/>
      <c r="BPM66" s="747"/>
      <c r="BPN66" s="747"/>
      <c r="BPO66" s="747"/>
      <c r="BPP66" s="747"/>
      <c r="BPQ66" s="747"/>
      <c r="BPR66" s="747"/>
      <c r="BPS66" s="747"/>
      <c r="BPT66" s="747"/>
      <c r="BPU66" s="747"/>
      <c r="BPV66" s="747"/>
      <c r="BPW66" s="747"/>
      <c r="BPX66" s="747"/>
      <c r="BPY66" s="747"/>
      <c r="BPZ66" s="747"/>
      <c r="BQA66" s="747"/>
      <c r="BQB66" s="747"/>
      <c r="BQC66" s="747"/>
      <c r="BQD66" s="747"/>
      <c r="BQE66" s="747"/>
      <c r="BQF66" s="747"/>
      <c r="BQG66" s="747"/>
      <c r="BQH66" s="747"/>
      <c r="BQI66" s="747"/>
      <c r="BQJ66" s="747"/>
      <c r="BQK66" s="747"/>
      <c r="BQL66" s="747"/>
      <c r="BQM66" s="747"/>
      <c r="BQN66" s="747"/>
      <c r="BQO66" s="747"/>
      <c r="BQP66" s="747"/>
      <c r="BQQ66" s="747"/>
      <c r="BQR66" s="747"/>
      <c r="BQS66" s="747"/>
      <c r="BQT66" s="747"/>
      <c r="BQU66" s="747"/>
      <c r="BQV66" s="747"/>
      <c r="BQW66" s="747"/>
      <c r="BQX66" s="747"/>
      <c r="BQY66" s="747"/>
      <c r="BQZ66" s="747"/>
      <c r="BRA66" s="747"/>
      <c r="BRB66" s="747"/>
      <c r="BRC66" s="747"/>
      <c r="BRD66" s="747"/>
      <c r="BRE66" s="747"/>
      <c r="BRF66" s="747"/>
      <c r="BRG66" s="747"/>
      <c r="BRH66" s="747"/>
      <c r="BRI66" s="747"/>
      <c r="BRJ66" s="747"/>
      <c r="BRK66" s="747"/>
      <c r="BRL66" s="747"/>
      <c r="BRM66" s="747"/>
      <c r="BRN66" s="747"/>
      <c r="BRO66" s="747"/>
      <c r="BRP66" s="747"/>
      <c r="BRQ66" s="747"/>
      <c r="BRR66" s="747"/>
      <c r="BRS66" s="747"/>
      <c r="BRT66" s="747"/>
      <c r="BRU66" s="747"/>
      <c r="BRV66" s="747"/>
      <c r="BRW66" s="747"/>
      <c r="BRX66" s="747"/>
      <c r="BRY66" s="747"/>
      <c r="BRZ66" s="747"/>
      <c r="BSA66" s="747"/>
      <c r="BSB66" s="747"/>
      <c r="BSC66" s="747"/>
      <c r="BSD66" s="747"/>
      <c r="BSE66" s="747"/>
      <c r="BSF66" s="747"/>
      <c r="BSG66" s="747"/>
      <c r="BSH66" s="747"/>
      <c r="BSI66" s="747"/>
      <c r="BSJ66" s="747"/>
      <c r="BSK66" s="747"/>
      <c r="BSL66" s="747"/>
      <c r="BSM66" s="747"/>
      <c r="BSN66" s="747"/>
      <c r="BSO66" s="747"/>
      <c r="BSP66" s="747"/>
      <c r="BSQ66" s="747"/>
      <c r="BSR66" s="747"/>
      <c r="BSS66" s="747"/>
      <c r="BST66" s="747"/>
      <c r="BSU66" s="747"/>
      <c r="BSV66" s="747"/>
      <c r="BSW66" s="747"/>
      <c r="BSX66" s="747"/>
      <c r="BSY66" s="747"/>
      <c r="BSZ66" s="747"/>
      <c r="BTA66" s="747"/>
      <c r="BTB66" s="747"/>
      <c r="BTC66" s="747"/>
      <c r="BTD66" s="747"/>
      <c r="BTE66" s="747"/>
      <c r="BTF66" s="747"/>
      <c r="BTG66" s="747"/>
      <c r="BTH66" s="747"/>
      <c r="BTI66" s="747"/>
      <c r="BTJ66" s="747"/>
      <c r="BTK66" s="747"/>
      <c r="BTL66" s="747"/>
      <c r="BTM66" s="747"/>
      <c r="BTN66" s="747"/>
      <c r="BTO66" s="747"/>
      <c r="BTP66" s="747"/>
      <c r="BTQ66" s="747"/>
      <c r="BTR66" s="747"/>
      <c r="BTS66" s="747"/>
      <c r="BTT66" s="747"/>
      <c r="BTU66" s="747"/>
      <c r="BTV66" s="747"/>
      <c r="BTW66" s="747"/>
      <c r="BTX66" s="747"/>
      <c r="BTY66" s="747"/>
      <c r="BTZ66" s="747"/>
      <c r="BUA66" s="747"/>
      <c r="BUB66" s="747"/>
      <c r="BUC66" s="747"/>
      <c r="BUD66" s="747"/>
      <c r="BUE66" s="747"/>
      <c r="BUF66" s="747"/>
      <c r="BUG66" s="747"/>
      <c r="BUH66" s="747"/>
      <c r="BUI66" s="747"/>
      <c r="BUJ66" s="747"/>
      <c r="BUK66" s="747"/>
      <c r="BUL66" s="747"/>
      <c r="BUM66" s="747"/>
      <c r="BUN66" s="747"/>
      <c r="BUO66" s="747"/>
      <c r="BUP66" s="747"/>
      <c r="BUQ66" s="747"/>
      <c r="BUR66" s="747"/>
      <c r="BUS66" s="747"/>
      <c r="BUT66" s="747"/>
      <c r="BUU66" s="747"/>
      <c r="BUV66" s="747"/>
      <c r="BUW66" s="747"/>
      <c r="BUX66" s="747"/>
      <c r="BUY66" s="747"/>
      <c r="BUZ66" s="747"/>
      <c r="BVA66" s="747"/>
      <c r="BVB66" s="747"/>
      <c r="BVC66" s="747"/>
      <c r="BVD66" s="747"/>
      <c r="BVE66" s="747"/>
      <c r="BVF66" s="747"/>
      <c r="BVG66" s="747"/>
      <c r="BVH66" s="747"/>
      <c r="BVI66" s="747"/>
      <c r="BVJ66" s="747"/>
      <c r="BVK66" s="747"/>
      <c r="BVL66" s="747"/>
      <c r="BVM66" s="747"/>
      <c r="BVN66" s="747"/>
      <c r="BVO66" s="747"/>
      <c r="BVP66" s="747"/>
      <c r="BVQ66" s="747"/>
      <c r="BVR66" s="747"/>
      <c r="BVS66" s="747"/>
      <c r="BVT66" s="747"/>
      <c r="BVU66" s="747"/>
      <c r="BVV66" s="747"/>
      <c r="BVW66" s="747"/>
      <c r="BVX66" s="747"/>
      <c r="BVY66" s="747"/>
      <c r="BVZ66" s="747"/>
      <c r="BWA66" s="747"/>
      <c r="BWB66" s="747"/>
      <c r="BWC66" s="747"/>
      <c r="BWD66" s="747"/>
      <c r="BWE66" s="747"/>
      <c r="BWF66" s="747"/>
      <c r="BWG66" s="747"/>
      <c r="BWH66" s="747"/>
      <c r="BWI66" s="747"/>
      <c r="BWJ66" s="747"/>
      <c r="BWK66" s="747"/>
      <c r="BWL66" s="747"/>
      <c r="BWM66" s="747"/>
      <c r="BWN66" s="747"/>
      <c r="BWO66" s="747"/>
      <c r="BWP66" s="747"/>
      <c r="BWQ66" s="747"/>
      <c r="BWR66" s="747"/>
      <c r="BWS66" s="747"/>
      <c r="BWT66" s="747"/>
      <c r="BWU66" s="747"/>
      <c r="BWV66" s="747"/>
      <c r="BWW66" s="747"/>
      <c r="BWX66" s="747"/>
      <c r="BWY66" s="747"/>
      <c r="BWZ66" s="747"/>
      <c r="BXA66" s="747"/>
      <c r="BXB66" s="747"/>
      <c r="BXC66" s="747"/>
      <c r="BXD66" s="747"/>
      <c r="BXE66" s="747"/>
      <c r="BXF66" s="747"/>
      <c r="BXG66" s="747"/>
      <c r="BXH66" s="747"/>
      <c r="BXI66" s="747"/>
      <c r="BXJ66" s="747"/>
      <c r="BXK66" s="747"/>
      <c r="BXL66" s="747"/>
      <c r="BXM66" s="747"/>
      <c r="BXN66" s="747"/>
      <c r="BXO66" s="747"/>
      <c r="BXP66" s="747"/>
      <c r="BXQ66" s="747"/>
      <c r="BXR66" s="747"/>
      <c r="BXS66" s="747"/>
      <c r="BXT66" s="747"/>
      <c r="BXU66" s="747"/>
      <c r="BXV66" s="747"/>
      <c r="BXW66" s="747"/>
      <c r="BXX66" s="747"/>
      <c r="BXY66" s="747"/>
      <c r="BXZ66" s="747"/>
      <c r="BYA66" s="747"/>
      <c r="BYB66" s="747"/>
      <c r="BYC66" s="747"/>
      <c r="BYD66" s="747"/>
      <c r="BYE66" s="747"/>
      <c r="BYF66" s="747"/>
      <c r="BYG66" s="747"/>
      <c r="BYH66" s="747"/>
      <c r="BYI66" s="747"/>
      <c r="BYJ66" s="747"/>
      <c r="BYK66" s="747"/>
      <c r="BYL66" s="747"/>
      <c r="BYM66" s="747"/>
      <c r="BYN66" s="747"/>
      <c r="BYO66" s="747"/>
      <c r="BYP66" s="747"/>
      <c r="BYQ66" s="747"/>
      <c r="BYR66" s="747"/>
      <c r="BYS66" s="747"/>
      <c r="BYT66" s="747"/>
      <c r="BYU66" s="747"/>
      <c r="BYV66" s="747"/>
      <c r="BYW66" s="747"/>
      <c r="BYX66" s="747"/>
      <c r="BYY66" s="747"/>
      <c r="BYZ66" s="747"/>
      <c r="BZA66" s="747"/>
      <c r="BZB66" s="747"/>
      <c r="BZC66" s="747"/>
      <c r="BZD66" s="747"/>
      <c r="BZE66" s="747"/>
      <c r="BZF66" s="747"/>
      <c r="BZG66" s="747"/>
      <c r="BZH66" s="747"/>
      <c r="BZI66" s="747"/>
      <c r="BZJ66" s="747"/>
      <c r="BZK66" s="747"/>
      <c r="BZL66" s="747"/>
      <c r="BZM66" s="747"/>
      <c r="BZN66" s="747"/>
      <c r="BZO66" s="747"/>
      <c r="BZP66" s="747"/>
      <c r="BZQ66" s="747"/>
      <c r="BZR66" s="747"/>
      <c r="BZS66" s="747"/>
      <c r="BZT66" s="747"/>
      <c r="BZU66" s="747"/>
      <c r="BZV66" s="747"/>
      <c r="BZW66" s="747"/>
      <c r="BZX66" s="747"/>
      <c r="BZY66" s="747"/>
      <c r="BZZ66" s="747"/>
      <c r="CAA66" s="747"/>
      <c r="CAB66" s="747"/>
      <c r="CAC66" s="747"/>
      <c r="CAD66" s="747"/>
      <c r="CAE66" s="747"/>
      <c r="CAF66" s="747"/>
      <c r="CAG66" s="747"/>
      <c r="CAH66" s="747"/>
      <c r="CAI66" s="747"/>
      <c r="CAJ66" s="747"/>
      <c r="CAK66" s="747"/>
      <c r="CAL66" s="747"/>
      <c r="CAM66" s="747"/>
      <c r="CAN66" s="747"/>
      <c r="CAO66" s="747"/>
      <c r="CAP66" s="747"/>
      <c r="CAQ66" s="747"/>
      <c r="CAR66" s="747"/>
      <c r="CAS66" s="747"/>
      <c r="CAT66" s="747"/>
      <c r="CAU66" s="747"/>
      <c r="CAV66" s="747"/>
      <c r="CAW66" s="747"/>
      <c r="CAX66" s="747"/>
      <c r="CAY66" s="747"/>
      <c r="CAZ66" s="747"/>
      <c r="CBA66" s="747"/>
      <c r="CBB66" s="747"/>
      <c r="CBC66" s="747"/>
      <c r="CBD66" s="747"/>
      <c r="CBE66" s="747"/>
      <c r="CBF66" s="747"/>
      <c r="CBG66" s="747"/>
      <c r="CBH66" s="747"/>
      <c r="CBI66" s="747"/>
      <c r="CBJ66" s="747"/>
      <c r="CBK66" s="747"/>
      <c r="CBL66" s="747"/>
      <c r="CBM66" s="747"/>
      <c r="CBN66" s="747"/>
      <c r="CBO66" s="747"/>
      <c r="CBP66" s="747"/>
      <c r="CBQ66" s="747"/>
      <c r="CBR66" s="747"/>
      <c r="CBS66" s="747"/>
      <c r="CBT66" s="747"/>
      <c r="CBU66" s="747"/>
      <c r="CBV66" s="747"/>
      <c r="CBW66" s="747"/>
      <c r="CBX66" s="747"/>
      <c r="CBY66" s="747"/>
      <c r="CBZ66" s="747"/>
      <c r="CCA66" s="747"/>
      <c r="CCB66" s="747"/>
      <c r="CCC66" s="747"/>
      <c r="CCD66" s="747"/>
      <c r="CCE66" s="747"/>
      <c r="CCF66" s="747"/>
      <c r="CCG66" s="747"/>
      <c r="CCH66" s="747"/>
      <c r="CCI66" s="747"/>
      <c r="CCJ66" s="747"/>
      <c r="CCK66" s="747"/>
      <c r="CCL66" s="747"/>
      <c r="CCM66" s="747"/>
      <c r="CCN66" s="747"/>
      <c r="CCO66" s="747"/>
      <c r="CCP66" s="747"/>
      <c r="CCQ66" s="747"/>
      <c r="CCR66" s="747"/>
      <c r="CCS66" s="747"/>
      <c r="CCT66" s="747"/>
      <c r="CCU66" s="747"/>
      <c r="CCV66" s="747"/>
      <c r="CCW66" s="747"/>
      <c r="CCX66" s="747"/>
      <c r="CCY66" s="747"/>
      <c r="CCZ66" s="747"/>
      <c r="CDA66" s="747"/>
      <c r="CDB66" s="747"/>
      <c r="CDC66" s="747"/>
      <c r="CDD66" s="747"/>
      <c r="CDE66" s="747"/>
      <c r="CDF66" s="747"/>
      <c r="CDG66" s="747"/>
      <c r="CDH66" s="747"/>
      <c r="CDI66" s="747"/>
      <c r="CDJ66" s="747"/>
      <c r="CDK66" s="747"/>
      <c r="CDL66" s="747"/>
      <c r="CDM66" s="747"/>
      <c r="CDN66" s="747"/>
      <c r="CDO66" s="747"/>
      <c r="CDP66" s="747"/>
      <c r="CDQ66" s="747"/>
      <c r="CDR66" s="747"/>
      <c r="CDS66" s="747"/>
      <c r="CDT66" s="747"/>
      <c r="CDU66" s="747"/>
      <c r="CDV66" s="747"/>
      <c r="CDW66" s="747"/>
      <c r="CDX66" s="747"/>
      <c r="CDY66" s="747"/>
      <c r="CDZ66" s="747"/>
      <c r="CEA66" s="747"/>
      <c r="CEB66" s="747"/>
      <c r="CEC66" s="747"/>
      <c r="CED66" s="747"/>
      <c r="CEE66" s="747"/>
      <c r="CEF66" s="747"/>
      <c r="CEG66" s="747"/>
      <c r="CEH66" s="747"/>
      <c r="CEI66" s="747"/>
      <c r="CEJ66" s="747"/>
      <c r="CEK66" s="747"/>
      <c r="CEL66" s="747"/>
      <c r="CEM66" s="747"/>
      <c r="CEN66" s="747"/>
      <c r="CEO66" s="747"/>
      <c r="CEP66" s="747"/>
      <c r="CEQ66" s="747"/>
      <c r="CER66" s="747"/>
      <c r="CES66" s="747"/>
      <c r="CET66" s="747"/>
      <c r="CEU66" s="747"/>
      <c r="CEV66" s="747"/>
      <c r="CEW66" s="747"/>
      <c r="CEX66" s="747"/>
      <c r="CEY66" s="747"/>
      <c r="CEZ66" s="747"/>
      <c r="CFA66" s="747"/>
      <c r="CFB66" s="747"/>
      <c r="CFC66" s="747"/>
      <c r="CFD66" s="747"/>
      <c r="CFE66" s="747"/>
      <c r="CFF66" s="747"/>
      <c r="CFG66" s="747"/>
      <c r="CFH66" s="747"/>
      <c r="CFI66" s="747"/>
      <c r="CFJ66" s="747"/>
      <c r="CFK66" s="747"/>
      <c r="CFL66" s="747"/>
      <c r="CFM66" s="747"/>
      <c r="CFN66" s="747"/>
      <c r="CFO66" s="747"/>
      <c r="CFP66" s="747"/>
      <c r="CFQ66" s="747"/>
      <c r="CFR66" s="747"/>
      <c r="CFS66" s="747"/>
      <c r="CFT66" s="747"/>
      <c r="CFU66" s="747"/>
      <c r="CFV66" s="747"/>
      <c r="CFW66" s="747"/>
      <c r="CFX66" s="747"/>
      <c r="CFY66" s="747"/>
      <c r="CFZ66" s="747"/>
      <c r="CGA66" s="747"/>
      <c r="CGB66" s="747"/>
      <c r="CGC66" s="747"/>
      <c r="CGD66" s="747"/>
      <c r="CGE66" s="747"/>
      <c r="CGF66" s="747"/>
      <c r="CGG66" s="747"/>
      <c r="CGH66" s="747"/>
      <c r="CGI66" s="747"/>
      <c r="CGJ66" s="747"/>
      <c r="CGK66" s="747"/>
      <c r="CGL66" s="747"/>
      <c r="CGM66" s="747"/>
      <c r="CGN66" s="747"/>
      <c r="CGO66" s="747"/>
      <c r="CGP66" s="747"/>
      <c r="CGQ66" s="747"/>
      <c r="CGR66" s="747"/>
      <c r="CGS66" s="747"/>
      <c r="CGT66" s="747"/>
      <c r="CGU66" s="747"/>
      <c r="CGV66" s="747"/>
      <c r="CGW66" s="747"/>
      <c r="CGX66" s="747"/>
      <c r="CGY66" s="747"/>
      <c r="CGZ66" s="747"/>
      <c r="CHA66" s="747"/>
      <c r="CHB66" s="747"/>
      <c r="CHC66" s="747"/>
      <c r="CHD66" s="747"/>
      <c r="CHE66" s="747"/>
      <c r="CHF66" s="747"/>
      <c r="CHG66" s="747"/>
      <c r="CHH66" s="747"/>
      <c r="CHI66" s="747"/>
      <c r="CHJ66" s="747"/>
      <c r="CHK66" s="747"/>
      <c r="CHL66" s="747"/>
      <c r="CHM66" s="747"/>
      <c r="CHN66" s="747"/>
      <c r="CHO66" s="747"/>
      <c r="CHP66" s="747"/>
      <c r="CHQ66" s="747"/>
      <c r="CHR66" s="747"/>
      <c r="CHS66" s="747"/>
      <c r="CHT66" s="747"/>
      <c r="CHU66" s="747"/>
      <c r="CHV66" s="747"/>
      <c r="CHW66" s="747"/>
      <c r="CHX66" s="747"/>
      <c r="CHY66" s="747"/>
      <c r="CHZ66" s="747"/>
      <c r="CIA66" s="747"/>
      <c r="CIB66" s="747"/>
      <c r="CIC66" s="747"/>
      <c r="CID66" s="747"/>
      <c r="CIE66" s="747"/>
      <c r="CIF66" s="747"/>
      <c r="CIG66" s="747"/>
      <c r="CIH66" s="747"/>
      <c r="CII66" s="747"/>
      <c r="CIJ66" s="747"/>
      <c r="CIK66" s="747"/>
      <c r="CIL66" s="747"/>
      <c r="CIM66" s="747"/>
      <c r="CIN66" s="747"/>
      <c r="CIO66" s="747"/>
      <c r="CIP66" s="747"/>
      <c r="CIQ66" s="747"/>
      <c r="CIR66" s="747"/>
      <c r="CIS66" s="747"/>
      <c r="CIT66" s="747"/>
      <c r="CIU66" s="747"/>
      <c r="CIV66" s="747"/>
      <c r="CIW66" s="747"/>
      <c r="CIX66" s="747"/>
      <c r="CIY66" s="747"/>
      <c r="CIZ66" s="747"/>
      <c r="CJA66" s="747"/>
      <c r="CJB66" s="747"/>
      <c r="CJC66" s="747"/>
      <c r="CJD66" s="747"/>
      <c r="CJE66" s="747"/>
      <c r="CJF66" s="747"/>
      <c r="CJG66" s="747"/>
      <c r="CJH66" s="747"/>
      <c r="CJI66" s="747"/>
      <c r="CJJ66" s="747"/>
      <c r="CJK66" s="747"/>
      <c r="CJL66" s="747"/>
      <c r="CJM66" s="747"/>
      <c r="CJN66" s="747"/>
      <c r="CJO66" s="747"/>
      <c r="CJP66" s="747"/>
      <c r="CJQ66" s="747"/>
      <c r="CJR66" s="747"/>
      <c r="CJS66" s="747"/>
      <c r="CJT66" s="747"/>
      <c r="CJU66" s="747"/>
      <c r="CJV66" s="747"/>
      <c r="CJW66" s="747"/>
      <c r="CJX66" s="747"/>
      <c r="CJY66" s="747"/>
      <c r="CJZ66" s="747"/>
      <c r="CKA66" s="747"/>
      <c r="CKB66" s="747"/>
      <c r="CKC66" s="747"/>
      <c r="CKD66" s="747"/>
      <c r="CKE66" s="747"/>
      <c r="CKF66" s="747"/>
      <c r="CKG66" s="747"/>
      <c r="CKH66" s="747"/>
      <c r="CKI66" s="747"/>
      <c r="CKJ66" s="747"/>
      <c r="CKK66" s="747"/>
      <c r="CKL66" s="747"/>
      <c r="CKM66" s="747"/>
      <c r="CKN66" s="747"/>
      <c r="CKO66" s="747"/>
      <c r="CKP66" s="747"/>
      <c r="CKQ66" s="747"/>
      <c r="CKR66" s="747"/>
      <c r="CKS66" s="747"/>
      <c r="CKT66" s="747"/>
      <c r="CKU66" s="747"/>
      <c r="CKV66" s="747"/>
      <c r="CKW66" s="747"/>
      <c r="CKX66" s="747"/>
      <c r="CKY66" s="747"/>
      <c r="CKZ66" s="747"/>
      <c r="CLA66" s="747"/>
      <c r="CLB66" s="747"/>
      <c r="CLC66" s="747"/>
      <c r="CLD66" s="747"/>
      <c r="CLE66" s="747"/>
      <c r="CLF66" s="747"/>
      <c r="CLG66" s="747"/>
      <c r="CLH66" s="747"/>
      <c r="CLI66" s="747"/>
      <c r="CLJ66" s="747"/>
      <c r="CLK66" s="747"/>
      <c r="CLL66" s="747"/>
      <c r="CLM66" s="747"/>
      <c r="CLN66" s="747"/>
      <c r="CLO66" s="747"/>
      <c r="CLP66" s="747"/>
      <c r="CLQ66" s="747"/>
      <c r="CLR66" s="747"/>
      <c r="CLS66" s="747"/>
      <c r="CLT66" s="747"/>
      <c r="CLU66" s="747"/>
      <c r="CLV66" s="747"/>
      <c r="CLW66" s="747"/>
      <c r="CLX66" s="747"/>
      <c r="CLY66" s="747"/>
      <c r="CLZ66" s="747"/>
      <c r="CMA66" s="747"/>
      <c r="CMB66" s="747"/>
      <c r="CMC66" s="747"/>
      <c r="CMD66" s="747"/>
      <c r="CME66" s="747"/>
      <c r="CMF66" s="747"/>
      <c r="CMG66" s="747"/>
      <c r="CMH66" s="747"/>
      <c r="CMI66" s="747"/>
      <c r="CMJ66" s="747"/>
      <c r="CMK66" s="747"/>
      <c r="CML66" s="747"/>
      <c r="CMM66" s="747"/>
      <c r="CMN66" s="747"/>
      <c r="CMO66" s="747"/>
      <c r="CMP66" s="747"/>
      <c r="CMQ66" s="747"/>
      <c r="CMR66" s="747"/>
      <c r="CMS66" s="747"/>
      <c r="CMT66" s="747"/>
      <c r="CMU66" s="747"/>
      <c r="CMV66" s="747"/>
      <c r="CMW66" s="747"/>
      <c r="CMX66" s="747"/>
      <c r="CMY66" s="747"/>
      <c r="CMZ66" s="747"/>
      <c r="CNA66" s="747"/>
      <c r="CNB66" s="747"/>
      <c r="CNC66" s="747"/>
      <c r="CND66" s="747"/>
      <c r="CNE66" s="747"/>
      <c r="CNF66" s="747"/>
      <c r="CNG66" s="747"/>
      <c r="CNH66" s="747"/>
      <c r="CNI66" s="747"/>
      <c r="CNJ66" s="747"/>
      <c r="CNK66" s="747"/>
      <c r="CNL66" s="747"/>
      <c r="CNM66" s="747"/>
      <c r="CNN66" s="747"/>
      <c r="CNO66" s="747"/>
      <c r="CNP66" s="747"/>
      <c r="CNQ66" s="747"/>
      <c r="CNR66" s="747"/>
      <c r="CNS66" s="747"/>
      <c r="CNT66" s="747"/>
      <c r="CNU66" s="747"/>
      <c r="CNV66" s="747"/>
      <c r="CNW66" s="747"/>
      <c r="CNX66" s="747"/>
      <c r="CNY66" s="747"/>
      <c r="CNZ66" s="747"/>
      <c r="COA66" s="747"/>
      <c r="COB66" s="747"/>
      <c r="COC66" s="747"/>
      <c r="COD66" s="747"/>
      <c r="COE66" s="747"/>
      <c r="COF66" s="747"/>
      <c r="COG66" s="747"/>
      <c r="COH66" s="747"/>
      <c r="COI66" s="747"/>
      <c r="COJ66" s="747"/>
      <c r="COK66" s="747"/>
      <c r="COL66" s="747"/>
      <c r="COM66" s="747"/>
      <c r="CON66" s="747"/>
      <c r="COO66" s="747"/>
      <c r="COP66" s="747"/>
      <c r="COQ66" s="747"/>
      <c r="COR66" s="747"/>
      <c r="COS66" s="747"/>
      <c r="COT66" s="747"/>
      <c r="COU66" s="747"/>
      <c r="COV66" s="747"/>
      <c r="COW66" s="747"/>
      <c r="COX66" s="747"/>
      <c r="COY66" s="747"/>
      <c r="COZ66" s="747"/>
      <c r="CPA66" s="747"/>
      <c r="CPB66" s="747"/>
      <c r="CPC66" s="747"/>
      <c r="CPD66" s="747"/>
      <c r="CPE66" s="747"/>
      <c r="CPF66" s="747"/>
      <c r="CPG66" s="747"/>
      <c r="CPH66" s="747"/>
      <c r="CPI66" s="747"/>
      <c r="CPJ66" s="747"/>
      <c r="CPK66" s="747"/>
      <c r="CPL66" s="747"/>
      <c r="CPM66" s="747"/>
      <c r="CPN66" s="747"/>
      <c r="CPO66" s="747"/>
      <c r="CPP66" s="747"/>
      <c r="CPQ66" s="747"/>
      <c r="CPR66" s="747"/>
      <c r="CPS66" s="747"/>
      <c r="CPT66" s="747"/>
      <c r="CPU66" s="747"/>
      <c r="CPV66" s="747"/>
      <c r="CPW66" s="747"/>
      <c r="CPX66" s="747"/>
      <c r="CPY66" s="747"/>
      <c r="CPZ66" s="747"/>
      <c r="CQA66" s="747"/>
      <c r="CQB66" s="747"/>
      <c r="CQC66" s="747"/>
      <c r="CQD66" s="747"/>
      <c r="CQE66" s="747"/>
      <c r="CQF66" s="747"/>
      <c r="CQG66" s="747"/>
      <c r="CQH66" s="747"/>
      <c r="CQI66" s="747"/>
      <c r="CQJ66" s="747"/>
      <c r="CQK66" s="747"/>
      <c r="CQL66" s="747"/>
      <c r="CQM66" s="747"/>
      <c r="CQN66" s="747"/>
      <c r="CQO66" s="747"/>
      <c r="CQP66" s="747"/>
      <c r="CQQ66" s="747"/>
      <c r="CQR66" s="747"/>
      <c r="CQS66" s="747"/>
      <c r="CQT66" s="747"/>
      <c r="CQU66" s="747"/>
      <c r="CQV66" s="747"/>
      <c r="CQW66" s="747"/>
      <c r="CQX66" s="747"/>
      <c r="CQY66" s="747"/>
      <c r="CQZ66" s="747"/>
      <c r="CRA66" s="747"/>
      <c r="CRB66" s="747"/>
      <c r="CRC66" s="747"/>
      <c r="CRD66" s="747"/>
      <c r="CRE66" s="747"/>
      <c r="CRF66" s="747"/>
      <c r="CRG66" s="747"/>
      <c r="CRH66" s="747"/>
      <c r="CRI66" s="747"/>
      <c r="CRJ66" s="747"/>
      <c r="CRK66" s="747"/>
      <c r="CRL66" s="747"/>
      <c r="CRM66" s="747"/>
      <c r="CRN66" s="747"/>
      <c r="CRO66" s="747"/>
      <c r="CRP66" s="747"/>
      <c r="CRQ66" s="747"/>
      <c r="CRR66" s="747"/>
      <c r="CRS66" s="747"/>
      <c r="CRT66" s="747"/>
      <c r="CRU66" s="747"/>
      <c r="CRV66" s="747"/>
      <c r="CRW66" s="747"/>
      <c r="CRX66" s="747"/>
      <c r="CRY66" s="747"/>
      <c r="CRZ66" s="747"/>
      <c r="CSA66" s="747"/>
      <c r="CSB66" s="747"/>
      <c r="CSC66" s="747"/>
      <c r="CSD66" s="747"/>
      <c r="CSE66" s="747"/>
      <c r="CSF66" s="747"/>
      <c r="CSG66" s="747"/>
      <c r="CSH66" s="747"/>
      <c r="CSI66" s="747"/>
      <c r="CSJ66" s="747"/>
      <c r="CSK66" s="747"/>
      <c r="CSL66" s="747"/>
      <c r="CSM66" s="747"/>
      <c r="CSN66" s="747"/>
      <c r="CSO66" s="747"/>
      <c r="CSP66" s="747"/>
      <c r="CSQ66" s="747"/>
      <c r="CSR66" s="747"/>
      <c r="CSS66" s="747"/>
      <c r="CST66" s="747"/>
      <c r="CSU66" s="747"/>
      <c r="CSV66" s="747"/>
      <c r="CSW66" s="747"/>
      <c r="CSX66" s="747"/>
      <c r="CSY66" s="747"/>
      <c r="CSZ66" s="747"/>
      <c r="CTA66" s="747"/>
      <c r="CTB66" s="747"/>
      <c r="CTC66" s="747"/>
      <c r="CTD66" s="747"/>
      <c r="CTE66" s="747"/>
      <c r="CTF66" s="747"/>
      <c r="CTG66" s="747"/>
      <c r="CTH66" s="747"/>
      <c r="CTI66" s="747"/>
      <c r="CTJ66" s="747"/>
      <c r="CTK66" s="747"/>
      <c r="CTL66" s="747"/>
      <c r="CTM66" s="747"/>
      <c r="CTN66" s="747"/>
      <c r="CTO66" s="747"/>
      <c r="CTP66" s="747"/>
      <c r="CTQ66" s="747"/>
      <c r="CTR66" s="747"/>
      <c r="CTS66" s="747"/>
      <c r="CTT66" s="747"/>
      <c r="CTU66" s="747"/>
      <c r="CTV66" s="747"/>
      <c r="CTW66" s="747"/>
      <c r="CTX66" s="747"/>
      <c r="CTY66" s="747"/>
      <c r="CTZ66" s="747"/>
      <c r="CUA66" s="747"/>
      <c r="CUB66" s="747"/>
      <c r="CUC66" s="747"/>
      <c r="CUD66" s="747"/>
      <c r="CUE66" s="747"/>
      <c r="CUF66" s="747"/>
      <c r="CUG66" s="747"/>
      <c r="CUH66" s="747"/>
      <c r="CUI66" s="747"/>
      <c r="CUJ66" s="747"/>
      <c r="CUK66" s="747"/>
      <c r="CUL66" s="747"/>
      <c r="CUM66" s="747"/>
      <c r="CUN66" s="747"/>
      <c r="CUO66" s="747"/>
      <c r="CUP66" s="747"/>
      <c r="CUQ66" s="747"/>
      <c r="CUR66" s="747"/>
      <c r="CUS66" s="747"/>
      <c r="CUT66" s="747"/>
      <c r="CUU66" s="747"/>
      <c r="CUV66" s="747"/>
      <c r="CUW66" s="747"/>
      <c r="CUX66" s="747"/>
      <c r="CUY66" s="747"/>
      <c r="CUZ66" s="747"/>
      <c r="CVA66" s="747"/>
      <c r="CVB66" s="747"/>
      <c r="CVC66" s="747"/>
      <c r="CVD66" s="747"/>
      <c r="CVE66" s="747"/>
      <c r="CVF66" s="747"/>
      <c r="CVG66" s="747"/>
      <c r="CVH66" s="747"/>
      <c r="CVI66" s="747"/>
      <c r="CVJ66" s="747"/>
      <c r="CVK66" s="747"/>
      <c r="CVL66" s="747"/>
      <c r="CVM66" s="747"/>
      <c r="CVN66" s="747"/>
      <c r="CVO66" s="747"/>
      <c r="CVP66" s="747"/>
      <c r="CVQ66" s="747"/>
      <c r="CVR66" s="747"/>
      <c r="CVS66" s="747"/>
      <c r="CVT66" s="747"/>
      <c r="CVU66" s="747"/>
      <c r="CVV66" s="747"/>
      <c r="CVW66" s="747"/>
      <c r="CVX66" s="747"/>
      <c r="CVY66" s="747"/>
      <c r="CVZ66" s="747"/>
      <c r="CWA66" s="747"/>
      <c r="CWB66" s="747"/>
      <c r="CWC66" s="747"/>
      <c r="CWD66" s="747"/>
      <c r="CWE66" s="747"/>
      <c r="CWF66" s="747"/>
      <c r="CWG66" s="747"/>
      <c r="CWH66" s="747"/>
      <c r="CWI66" s="747"/>
      <c r="CWJ66" s="747"/>
      <c r="CWK66" s="747"/>
      <c r="CWL66" s="747"/>
      <c r="CWM66" s="747"/>
      <c r="CWN66" s="747"/>
      <c r="CWO66" s="747"/>
      <c r="CWP66" s="747"/>
      <c r="CWQ66" s="747"/>
      <c r="CWR66" s="747"/>
      <c r="CWS66" s="747"/>
      <c r="CWT66" s="747"/>
      <c r="CWU66" s="747"/>
      <c r="CWV66" s="747"/>
      <c r="CWW66" s="747"/>
      <c r="CWX66" s="747"/>
      <c r="CWY66" s="747"/>
      <c r="CWZ66" s="747"/>
      <c r="CXA66" s="747"/>
      <c r="CXB66" s="747"/>
      <c r="CXC66" s="747"/>
      <c r="CXD66" s="747"/>
      <c r="CXE66" s="747"/>
      <c r="CXF66" s="747"/>
      <c r="CXG66" s="747"/>
      <c r="CXH66" s="747"/>
      <c r="CXI66" s="747"/>
      <c r="CXJ66" s="747"/>
      <c r="CXK66" s="747"/>
      <c r="CXL66" s="747"/>
      <c r="CXM66" s="747"/>
      <c r="CXN66" s="747"/>
      <c r="CXO66" s="747"/>
      <c r="CXP66" s="747"/>
      <c r="CXQ66" s="747"/>
      <c r="CXR66" s="747"/>
      <c r="CXS66" s="747"/>
      <c r="CXT66" s="747"/>
      <c r="CXU66" s="747"/>
      <c r="CXV66" s="747"/>
      <c r="CXW66" s="747"/>
      <c r="CXX66" s="747"/>
      <c r="CXY66" s="747"/>
      <c r="CXZ66" s="747"/>
      <c r="CYA66" s="747"/>
      <c r="CYB66" s="747"/>
      <c r="CYC66" s="747"/>
      <c r="CYD66" s="747"/>
      <c r="CYE66" s="747"/>
      <c r="CYF66" s="747"/>
      <c r="CYG66" s="747"/>
      <c r="CYH66" s="747"/>
      <c r="CYI66" s="747"/>
      <c r="CYJ66" s="747"/>
      <c r="CYK66" s="747"/>
      <c r="CYL66" s="747"/>
      <c r="CYM66" s="747"/>
      <c r="CYN66" s="747"/>
      <c r="CYO66" s="747"/>
      <c r="CYP66" s="747"/>
      <c r="CYQ66" s="747"/>
      <c r="CYR66" s="747"/>
      <c r="CYS66" s="747"/>
      <c r="CYT66" s="747"/>
      <c r="CYU66" s="747"/>
      <c r="CYV66" s="747"/>
      <c r="CYW66" s="747"/>
      <c r="CYX66" s="747"/>
      <c r="CYY66" s="747"/>
      <c r="CYZ66" s="747"/>
      <c r="CZA66" s="747"/>
      <c r="CZB66" s="747"/>
      <c r="CZC66" s="747"/>
      <c r="CZD66" s="747"/>
      <c r="CZE66" s="747"/>
      <c r="CZF66" s="747"/>
      <c r="CZG66" s="747"/>
      <c r="CZH66" s="747"/>
      <c r="CZI66" s="747"/>
      <c r="CZJ66" s="747"/>
      <c r="CZK66" s="747"/>
      <c r="CZL66" s="747"/>
      <c r="CZM66" s="747"/>
      <c r="CZN66" s="747"/>
      <c r="CZO66" s="747"/>
      <c r="CZP66" s="747"/>
      <c r="CZQ66" s="747"/>
      <c r="CZR66" s="747"/>
      <c r="CZS66" s="747"/>
      <c r="CZT66" s="747"/>
      <c r="CZU66" s="747"/>
      <c r="CZV66" s="747"/>
      <c r="CZW66" s="747"/>
      <c r="CZX66" s="747"/>
      <c r="CZY66" s="747"/>
      <c r="CZZ66" s="747"/>
      <c r="DAA66" s="747"/>
      <c r="DAB66" s="747"/>
      <c r="DAC66" s="747"/>
      <c r="DAD66" s="747"/>
      <c r="DAE66" s="747"/>
      <c r="DAF66" s="747"/>
      <c r="DAG66" s="747"/>
      <c r="DAH66" s="747"/>
      <c r="DAI66" s="747"/>
      <c r="DAJ66" s="747"/>
      <c r="DAK66" s="747"/>
      <c r="DAL66" s="747"/>
      <c r="DAM66" s="747"/>
      <c r="DAN66" s="747"/>
      <c r="DAO66" s="747"/>
      <c r="DAP66" s="747"/>
      <c r="DAQ66" s="747"/>
      <c r="DAR66" s="747"/>
      <c r="DAS66" s="747"/>
      <c r="DAT66" s="747"/>
      <c r="DAU66" s="747"/>
      <c r="DAV66" s="747"/>
      <c r="DAW66" s="747"/>
      <c r="DAX66" s="747"/>
      <c r="DAY66" s="747"/>
      <c r="DAZ66" s="747"/>
      <c r="DBA66" s="747"/>
      <c r="DBB66" s="747"/>
      <c r="DBC66" s="747"/>
      <c r="DBD66" s="747"/>
      <c r="DBE66" s="747"/>
      <c r="DBF66" s="747"/>
      <c r="DBG66" s="747"/>
      <c r="DBH66" s="747"/>
      <c r="DBI66" s="747"/>
      <c r="DBJ66" s="747"/>
      <c r="DBK66" s="747"/>
      <c r="DBL66" s="747"/>
      <c r="DBM66" s="747"/>
      <c r="DBN66" s="747"/>
      <c r="DBO66" s="747"/>
      <c r="DBP66" s="747"/>
      <c r="DBQ66" s="747"/>
      <c r="DBR66" s="747"/>
      <c r="DBS66" s="747"/>
      <c r="DBT66" s="747"/>
      <c r="DBU66" s="747"/>
      <c r="DBV66" s="747"/>
      <c r="DBW66" s="747"/>
      <c r="DBX66" s="747"/>
      <c r="DBY66" s="747"/>
      <c r="DBZ66" s="747"/>
      <c r="DCA66" s="747"/>
      <c r="DCB66" s="747"/>
      <c r="DCC66" s="747"/>
      <c r="DCD66" s="747"/>
      <c r="DCE66" s="747"/>
      <c r="DCF66" s="747"/>
      <c r="DCG66" s="747"/>
      <c r="DCH66" s="747"/>
      <c r="DCI66" s="747"/>
      <c r="DCJ66" s="747"/>
      <c r="DCK66" s="747"/>
      <c r="DCL66" s="747"/>
      <c r="DCM66" s="747"/>
      <c r="DCN66" s="747"/>
      <c r="DCO66" s="747"/>
      <c r="DCP66" s="747"/>
      <c r="DCQ66" s="747"/>
      <c r="DCR66" s="747"/>
      <c r="DCS66" s="747"/>
      <c r="DCT66" s="747"/>
      <c r="DCU66" s="747"/>
      <c r="DCV66" s="747"/>
      <c r="DCW66" s="747"/>
      <c r="DCX66" s="747"/>
      <c r="DCY66" s="747"/>
      <c r="DCZ66" s="747"/>
      <c r="DDA66" s="747"/>
      <c r="DDB66" s="747"/>
      <c r="DDC66" s="747"/>
      <c r="DDD66" s="747"/>
      <c r="DDE66" s="747"/>
      <c r="DDF66" s="747"/>
      <c r="DDG66" s="747"/>
      <c r="DDH66" s="747"/>
      <c r="DDI66" s="747"/>
      <c r="DDJ66" s="747"/>
      <c r="DDK66" s="747"/>
      <c r="DDL66" s="747"/>
      <c r="DDM66" s="747"/>
      <c r="DDN66" s="747"/>
      <c r="DDO66" s="747"/>
      <c r="DDP66" s="747"/>
      <c r="DDQ66" s="747"/>
      <c r="DDR66" s="747"/>
      <c r="DDS66" s="747"/>
      <c r="DDT66" s="747"/>
      <c r="DDU66" s="747"/>
      <c r="DDV66" s="747"/>
      <c r="DDW66" s="747"/>
      <c r="DDX66" s="747"/>
      <c r="DDY66" s="747"/>
      <c r="DDZ66" s="747"/>
      <c r="DEA66" s="747"/>
      <c r="DEB66" s="747"/>
      <c r="DEC66" s="747"/>
      <c r="DED66" s="747"/>
      <c r="DEE66" s="747"/>
      <c r="DEF66" s="747"/>
      <c r="DEG66" s="747"/>
      <c r="DEH66" s="747"/>
      <c r="DEI66" s="747"/>
      <c r="DEJ66" s="747"/>
      <c r="DEK66" s="747"/>
      <c r="DEL66" s="747"/>
      <c r="DEM66" s="747"/>
      <c r="DEN66" s="747"/>
      <c r="DEO66" s="747"/>
      <c r="DEP66" s="747"/>
      <c r="DEQ66" s="747"/>
      <c r="DER66" s="747"/>
      <c r="DES66" s="747"/>
      <c r="DET66" s="747"/>
      <c r="DEU66" s="747"/>
      <c r="DEV66" s="747"/>
      <c r="DEW66" s="747"/>
      <c r="DEX66" s="747"/>
      <c r="DEY66" s="747"/>
      <c r="DEZ66" s="747"/>
      <c r="DFA66" s="747"/>
      <c r="DFB66" s="747"/>
      <c r="DFC66" s="747"/>
      <c r="DFD66" s="747"/>
      <c r="DFE66" s="747"/>
      <c r="DFF66" s="747"/>
      <c r="DFG66" s="747"/>
      <c r="DFH66" s="747"/>
      <c r="DFI66" s="747"/>
      <c r="DFJ66" s="747"/>
      <c r="DFK66" s="747"/>
      <c r="DFL66" s="747"/>
      <c r="DFM66" s="747"/>
      <c r="DFN66" s="747"/>
      <c r="DFO66" s="747"/>
      <c r="DFP66" s="747"/>
      <c r="DFQ66" s="747"/>
      <c r="DFR66" s="747"/>
      <c r="DFS66" s="747"/>
      <c r="DFT66" s="747"/>
      <c r="DFU66" s="747"/>
      <c r="DFV66" s="747"/>
      <c r="DFW66" s="747"/>
      <c r="DFX66" s="747"/>
      <c r="DFY66" s="747"/>
      <c r="DFZ66" s="747"/>
      <c r="DGA66" s="747"/>
      <c r="DGB66" s="747"/>
      <c r="DGC66" s="747"/>
      <c r="DGD66" s="747"/>
      <c r="DGE66" s="747"/>
      <c r="DGF66" s="747"/>
      <c r="DGG66" s="747"/>
      <c r="DGH66" s="747"/>
      <c r="DGI66" s="747"/>
      <c r="DGJ66" s="747"/>
      <c r="DGK66" s="747"/>
      <c r="DGL66" s="747"/>
      <c r="DGM66" s="747"/>
      <c r="DGN66" s="747"/>
      <c r="DGO66" s="747"/>
      <c r="DGP66" s="747"/>
      <c r="DGQ66" s="747"/>
      <c r="DGR66" s="747"/>
      <c r="DGS66" s="747"/>
      <c r="DGT66" s="747"/>
      <c r="DGU66" s="747"/>
      <c r="DGV66" s="747"/>
      <c r="DGW66" s="747"/>
      <c r="DGX66" s="747"/>
      <c r="DGY66" s="747"/>
      <c r="DGZ66" s="747"/>
      <c r="DHA66" s="747"/>
      <c r="DHB66" s="747"/>
      <c r="DHC66" s="747"/>
      <c r="DHD66" s="747"/>
      <c r="DHE66" s="747"/>
      <c r="DHF66" s="747"/>
      <c r="DHG66" s="747"/>
      <c r="DHH66" s="747"/>
      <c r="DHI66" s="747"/>
      <c r="DHJ66" s="747"/>
      <c r="DHK66" s="747"/>
      <c r="DHL66" s="747"/>
      <c r="DHM66" s="747"/>
      <c r="DHN66" s="747"/>
      <c r="DHO66" s="747"/>
      <c r="DHP66" s="747"/>
      <c r="DHQ66" s="747"/>
      <c r="DHR66" s="747"/>
      <c r="DHS66" s="747"/>
      <c r="DHT66" s="747"/>
      <c r="DHU66" s="747"/>
      <c r="DHV66" s="747"/>
      <c r="DHW66" s="747"/>
      <c r="DHX66" s="747"/>
      <c r="DHY66" s="747"/>
      <c r="DHZ66" s="747"/>
      <c r="DIA66" s="747"/>
      <c r="DIB66" s="747"/>
      <c r="DIC66" s="747"/>
      <c r="DID66" s="747"/>
      <c r="DIE66" s="747"/>
      <c r="DIF66" s="747"/>
      <c r="DIG66" s="747"/>
      <c r="DIH66" s="747"/>
      <c r="DII66" s="747"/>
      <c r="DIJ66" s="747"/>
      <c r="DIK66" s="747"/>
      <c r="DIL66" s="747"/>
      <c r="DIM66" s="747"/>
      <c r="DIN66" s="747"/>
      <c r="DIO66" s="747"/>
      <c r="DIP66" s="747"/>
      <c r="DIQ66" s="747"/>
      <c r="DIR66" s="747"/>
      <c r="DIS66" s="747"/>
      <c r="DIT66" s="747"/>
      <c r="DIU66" s="747"/>
      <c r="DIV66" s="747"/>
      <c r="DIW66" s="747"/>
      <c r="DIX66" s="747"/>
      <c r="DIY66" s="747"/>
      <c r="DIZ66" s="747"/>
      <c r="DJA66" s="747"/>
      <c r="DJB66" s="747"/>
      <c r="DJC66" s="747"/>
      <c r="DJD66" s="747"/>
      <c r="DJE66" s="747"/>
      <c r="DJF66" s="747"/>
      <c r="DJG66" s="747"/>
      <c r="DJH66" s="747"/>
      <c r="DJI66" s="747"/>
      <c r="DJJ66" s="747"/>
      <c r="DJK66" s="747"/>
      <c r="DJL66" s="747"/>
      <c r="DJM66" s="747"/>
      <c r="DJN66" s="747"/>
      <c r="DJO66" s="747"/>
      <c r="DJP66" s="747"/>
      <c r="DJQ66" s="747"/>
      <c r="DJR66" s="747"/>
      <c r="DJS66" s="747"/>
      <c r="DJT66" s="747"/>
      <c r="DJU66" s="747"/>
      <c r="DJV66" s="747"/>
      <c r="DJW66" s="747"/>
      <c r="DJX66" s="747"/>
      <c r="DJY66" s="747"/>
      <c r="DJZ66" s="747"/>
      <c r="DKA66" s="747"/>
      <c r="DKB66" s="747"/>
      <c r="DKC66" s="747"/>
      <c r="DKD66" s="747"/>
      <c r="DKE66" s="747"/>
      <c r="DKF66" s="747"/>
      <c r="DKG66" s="747"/>
      <c r="DKH66" s="747"/>
      <c r="DKI66" s="747"/>
      <c r="DKJ66" s="747"/>
      <c r="DKK66" s="747"/>
      <c r="DKL66" s="747"/>
      <c r="DKM66" s="747"/>
      <c r="DKN66" s="747"/>
      <c r="DKO66" s="747"/>
      <c r="DKP66" s="747"/>
      <c r="DKQ66" s="747"/>
      <c r="DKR66" s="747"/>
      <c r="DKS66" s="747"/>
      <c r="DKT66" s="747"/>
      <c r="DKU66" s="747"/>
      <c r="DKV66" s="747"/>
      <c r="DKW66" s="747"/>
      <c r="DKX66" s="747"/>
      <c r="DKY66" s="747"/>
      <c r="DKZ66" s="747"/>
      <c r="DLA66" s="747"/>
      <c r="DLB66" s="747"/>
      <c r="DLC66" s="747"/>
      <c r="DLD66" s="747"/>
      <c r="DLE66" s="747"/>
      <c r="DLF66" s="747"/>
      <c r="DLG66" s="747"/>
      <c r="DLH66" s="747"/>
      <c r="DLI66" s="747"/>
      <c r="DLJ66" s="747"/>
      <c r="DLK66" s="747"/>
      <c r="DLL66" s="747"/>
      <c r="DLM66" s="747"/>
      <c r="DLN66" s="747"/>
      <c r="DLO66" s="747"/>
      <c r="DLP66" s="747"/>
      <c r="DLQ66" s="747"/>
      <c r="DLR66" s="747"/>
      <c r="DLS66" s="747"/>
      <c r="DLT66" s="747"/>
      <c r="DLU66" s="747"/>
      <c r="DLV66" s="747"/>
      <c r="DLW66" s="747"/>
      <c r="DLX66" s="747"/>
      <c r="DLY66" s="747"/>
      <c r="DLZ66" s="747"/>
      <c r="DMA66" s="747"/>
      <c r="DMB66" s="747"/>
      <c r="DMC66" s="747"/>
      <c r="DMD66" s="747"/>
      <c r="DME66" s="747"/>
      <c r="DMF66" s="747"/>
      <c r="DMG66" s="747"/>
      <c r="DMH66" s="747"/>
      <c r="DMI66" s="747"/>
      <c r="DMJ66" s="747"/>
      <c r="DMK66" s="747"/>
      <c r="DML66" s="747"/>
      <c r="DMM66" s="747"/>
      <c r="DMN66" s="747"/>
      <c r="DMO66" s="747"/>
      <c r="DMP66" s="747"/>
      <c r="DMQ66" s="747"/>
      <c r="DMR66" s="747"/>
      <c r="DMS66" s="747"/>
      <c r="DMT66" s="747"/>
      <c r="DMU66" s="747"/>
      <c r="DMV66" s="747"/>
      <c r="DMW66" s="747"/>
      <c r="DMX66" s="747"/>
      <c r="DMY66" s="747"/>
      <c r="DMZ66" s="747"/>
      <c r="DNA66" s="747"/>
      <c r="DNB66" s="747"/>
      <c r="DNC66" s="747"/>
      <c r="DND66" s="747"/>
      <c r="DNE66" s="747"/>
      <c r="DNF66" s="747"/>
      <c r="DNG66" s="747"/>
      <c r="DNH66" s="747"/>
      <c r="DNI66" s="747"/>
      <c r="DNJ66" s="747"/>
      <c r="DNK66" s="747"/>
      <c r="DNL66" s="747"/>
      <c r="DNM66" s="747"/>
      <c r="DNN66" s="747"/>
      <c r="DNO66" s="747"/>
      <c r="DNP66" s="747"/>
      <c r="DNQ66" s="747"/>
      <c r="DNR66" s="747"/>
      <c r="DNS66" s="747"/>
      <c r="DNT66" s="747"/>
      <c r="DNU66" s="747"/>
      <c r="DNV66" s="747"/>
      <c r="DNW66" s="747"/>
      <c r="DNX66" s="747"/>
      <c r="DNY66" s="747"/>
      <c r="DNZ66" s="747"/>
      <c r="DOA66" s="747"/>
      <c r="DOB66" s="747"/>
      <c r="DOC66" s="747"/>
      <c r="DOD66" s="747"/>
      <c r="DOE66" s="747"/>
      <c r="DOF66" s="747"/>
      <c r="DOG66" s="747"/>
      <c r="DOH66" s="747"/>
      <c r="DOI66" s="747"/>
      <c r="DOJ66" s="747"/>
      <c r="DOK66" s="747"/>
      <c r="DOL66" s="747"/>
      <c r="DOM66" s="747"/>
      <c r="DON66" s="747"/>
      <c r="DOO66" s="747"/>
      <c r="DOP66" s="747"/>
      <c r="DOQ66" s="747"/>
      <c r="DOR66" s="747"/>
      <c r="DOS66" s="747"/>
      <c r="DOT66" s="747"/>
      <c r="DOU66" s="747"/>
      <c r="DOV66" s="747"/>
      <c r="DOW66" s="747"/>
      <c r="DOX66" s="747"/>
      <c r="DOY66" s="747"/>
      <c r="DOZ66" s="747"/>
      <c r="DPA66" s="747"/>
      <c r="DPB66" s="747"/>
      <c r="DPC66" s="747"/>
      <c r="DPD66" s="747"/>
      <c r="DPE66" s="747"/>
      <c r="DPF66" s="747"/>
      <c r="DPG66" s="747"/>
      <c r="DPH66" s="747"/>
      <c r="DPI66" s="747"/>
      <c r="DPJ66" s="747"/>
      <c r="DPK66" s="747"/>
      <c r="DPL66" s="747"/>
      <c r="DPM66" s="747"/>
      <c r="DPN66" s="747"/>
      <c r="DPO66" s="747"/>
      <c r="DPP66" s="747"/>
      <c r="DPQ66" s="747"/>
      <c r="DPR66" s="747"/>
      <c r="DPS66" s="747"/>
      <c r="DPT66" s="747"/>
      <c r="DPU66" s="747"/>
      <c r="DPV66" s="747"/>
      <c r="DPW66" s="747"/>
      <c r="DPX66" s="747"/>
      <c r="DPY66" s="747"/>
      <c r="DPZ66" s="747"/>
      <c r="DQA66" s="747"/>
      <c r="DQB66" s="747"/>
      <c r="DQC66" s="747"/>
      <c r="DQD66" s="747"/>
      <c r="DQE66" s="747"/>
      <c r="DQF66" s="747"/>
      <c r="DQG66" s="747"/>
      <c r="DQH66" s="747"/>
      <c r="DQI66" s="747"/>
      <c r="DQJ66" s="747"/>
      <c r="DQK66" s="747"/>
      <c r="DQL66" s="747"/>
      <c r="DQM66" s="747"/>
      <c r="DQN66" s="747"/>
      <c r="DQO66" s="747"/>
      <c r="DQP66" s="747"/>
      <c r="DQQ66" s="747"/>
      <c r="DQR66" s="747"/>
      <c r="DQS66" s="747"/>
      <c r="DQT66" s="747"/>
      <c r="DQU66" s="747"/>
      <c r="DQV66" s="747"/>
      <c r="DQW66" s="747"/>
      <c r="DQX66" s="747"/>
      <c r="DQY66" s="747"/>
      <c r="DQZ66" s="747"/>
      <c r="DRA66" s="747"/>
      <c r="DRB66" s="747"/>
      <c r="DRC66" s="747"/>
      <c r="DRD66" s="747"/>
      <c r="DRE66" s="747"/>
      <c r="DRF66" s="747"/>
      <c r="DRG66" s="747"/>
      <c r="DRH66" s="747"/>
      <c r="DRI66" s="747"/>
      <c r="DRJ66" s="747"/>
      <c r="DRK66" s="747"/>
      <c r="DRL66" s="747"/>
      <c r="DRM66" s="747"/>
      <c r="DRN66" s="747"/>
      <c r="DRO66" s="747"/>
      <c r="DRP66" s="747"/>
      <c r="DRQ66" s="747"/>
      <c r="DRR66" s="747"/>
      <c r="DRS66" s="747"/>
      <c r="DRT66" s="747"/>
      <c r="DRU66" s="747"/>
      <c r="DRV66" s="747"/>
      <c r="DRW66" s="747"/>
      <c r="DRX66" s="747"/>
      <c r="DRY66" s="747"/>
      <c r="DRZ66" s="747"/>
      <c r="DSA66" s="747"/>
      <c r="DSB66" s="747"/>
      <c r="DSC66" s="747"/>
      <c r="DSD66" s="747"/>
      <c r="DSE66" s="747"/>
      <c r="DSF66" s="747"/>
      <c r="DSG66" s="747"/>
      <c r="DSH66" s="747"/>
      <c r="DSI66" s="747"/>
      <c r="DSJ66" s="747"/>
      <c r="DSK66" s="747"/>
      <c r="DSL66" s="747"/>
      <c r="DSM66" s="747"/>
      <c r="DSN66" s="747"/>
      <c r="DSO66" s="747"/>
      <c r="DSP66" s="747"/>
      <c r="DSQ66" s="747"/>
      <c r="DSR66" s="747"/>
      <c r="DSS66" s="747"/>
      <c r="DST66" s="747"/>
      <c r="DSU66" s="747"/>
      <c r="DSV66" s="747"/>
      <c r="DSW66" s="747"/>
      <c r="DSX66" s="747"/>
      <c r="DSY66" s="747"/>
      <c r="DSZ66" s="747"/>
      <c r="DTA66" s="747"/>
      <c r="DTB66" s="747"/>
      <c r="DTC66" s="747"/>
      <c r="DTD66" s="747"/>
      <c r="DTE66" s="747"/>
      <c r="DTF66" s="747"/>
      <c r="DTG66" s="747"/>
      <c r="DTH66" s="747"/>
      <c r="DTI66" s="747"/>
      <c r="DTJ66" s="747"/>
      <c r="DTK66" s="747"/>
      <c r="DTL66" s="747"/>
      <c r="DTM66" s="747"/>
      <c r="DTN66" s="747"/>
      <c r="DTO66" s="747"/>
      <c r="DTP66" s="747"/>
      <c r="DTQ66" s="747"/>
      <c r="DTR66" s="747"/>
      <c r="DTS66" s="747"/>
      <c r="DTT66" s="747"/>
      <c r="DTU66" s="747"/>
      <c r="DTV66" s="747"/>
      <c r="DTW66" s="747"/>
      <c r="DTX66" s="747"/>
      <c r="DTY66" s="747"/>
      <c r="DTZ66" s="747"/>
      <c r="DUA66" s="747"/>
      <c r="DUB66" s="747"/>
      <c r="DUC66" s="747"/>
      <c r="DUD66" s="747"/>
      <c r="DUE66" s="747"/>
      <c r="DUF66" s="747"/>
      <c r="DUG66" s="747"/>
      <c r="DUH66" s="747"/>
      <c r="DUI66" s="747"/>
      <c r="DUJ66" s="747"/>
      <c r="DUK66" s="747"/>
      <c r="DUL66" s="747"/>
      <c r="DUM66" s="747"/>
      <c r="DUN66" s="747"/>
      <c r="DUO66" s="747"/>
      <c r="DUP66" s="747"/>
      <c r="DUQ66" s="747"/>
      <c r="DUR66" s="747"/>
      <c r="DUS66" s="747"/>
      <c r="DUT66" s="747"/>
      <c r="DUU66" s="747"/>
      <c r="DUV66" s="747"/>
      <c r="DUW66" s="747"/>
      <c r="DUX66" s="747"/>
      <c r="DUY66" s="747"/>
      <c r="DUZ66" s="747"/>
      <c r="DVA66" s="747"/>
      <c r="DVB66" s="747"/>
      <c r="DVC66" s="747"/>
      <c r="DVD66" s="747"/>
      <c r="DVE66" s="747"/>
      <c r="DVF66" s="747"/>
      <c r="DVG66" s="747"/>
      <c r="DVH66" s="747"/>
      <c r="DVI66" s="747"/>
      <c r="DVJ66" s="747"/>
      <c r="DVK66" s="747"/>
      <c r="DVL66" s="747"/>
      <c r="DVM66" s="747"/>
      <c r="DVN66" s="747"/>
      <c r="DVO66" s="747"/>
      <c r="DVP66" s="747"/>
      <c r="DVQ66" s="747"/>
      <c r="DVR66" s="747"/>
      <c r="DVS66" s="747"/>
      <c r="DVT66" s="747"/>
      <c r="DVU66" s="747"/>
      <c r="DVV66" s="747"/>
      <c r="DVW66" s="747"/>
      <c r="DVX66" s="747"/>
      <c r="DVY66" s="747"/>
      <c r="DVZ66" s="747"/>
      <c r="DWA66" s="747"/>
      <c r="DWB66" s="747"/>
      <c r="DWC66" s="747"/>
      <c r="DWD66" s="747"/>
      <c r="DWE66" s="747"/>
      <c r="DWF66" s="747"/>
      <c r="DWG66" s="747"/>
      <c r="DWH66" s="747"/>
      <c r="DWI66" s="747"/>
      <c r="DWJ66" s="747"/>
      <c r="DWK66" s="747"/>
      <c r="DWL66" s="747"/>
      <c r="DWM66" s="747"/>
      <c r="DWN66" s="747"/>
      <c r="DWO66" s="747"/>
      <c r="DWP66" s="747"/>
      <c r="DWQ66" s="747"/>
      <c r="DWR66" s="747"/>
      <c r="DWS66" s="747"/>
      <c r="DWT66" s="747"/>
      <c r="DWU66" s="747"/>
      <c r="DWV66" s="747"/>
      <c r="DWW66" s="747"/>
      <c r="DWX66" s="747"/>
      <c r="DWY66" s="747"/>
      <c r="DWZ66" s="747"/>
      <c r="DXA66" s="747"/>
      <c r="DXB66" s="747"/>
      <c r="DXC66" s="747"/>
      <c r="DXD66" s="747"/>
      <c r="DXE66" s="747"/>
      <c r="DXF66" s="747"/>
      <c r="DXG66" s="747"/>
      <c r="DXH66" s="747"/>
      <c r="DXI66" s="747"/>
      <c r="DXJ66" s="747"/>
      <c r="DXK66" s="747"/>
      <c r="DXL66" s="747"/>
      <c r="DXM66" s="747"/>
      <c r="DXN66" s="747"/>
      <c r="DXO66" s="747"/>
      <c r="DXP66" s="747"/>
      <c r="DXQ66" s="747"/>
      <c r="DXR66" s="747"/>
      <c r="DXS66" s="747"/>
      <c r="DXT66" s="747"/>
      <c r="DXU66" s="747"/>
      <c r="DXV66" s="747"/>
      <c r="DXW66" s="747"/>
      <c r="DXX66" s="747"/>
      <c r="DXY66" s="747"/>
      <c r="DXZ66" s="747"/>
      <c r="DYA66" s="747"/>
      <c r="DYB66" s="747"/>
      <c r="DYC66" s="747"/>
      <c r="DYD66" s="747"/>
      <c r="DYE66" s="747"/>
      <c r="DYF66" s="747"/>
      <c r="DYG66" s="747"/>
      <c r="DYH66" s="747"/>
      <c r="DYI66" s="747"/>
      <c r="DYJ66" s="747"/>
      <c r="DYK66" s="747"/>
      <c r="DYL66" s="747"/>
      <c r="DYM66" s="747"/>
      <c r="DYN66" s="747"/>
      <c r="DYO66" s="747"/>
      <c r="DYP66" s="747"/>
      <c r="DYQ66" s="747"/>
      <c r="DYR66" s="747"/>
      <c r="DYS66" s="747"/>
      <c r="DYT66" s="747"/>
      <c r="DYU66" s="747"/>
      <c r="DYV66" s="747"/>
      <c r="DYW66" s="747"/>
      <c r="DYX66" s="747"/>
      <c r="DYY66" s="747"/>
      <c r="DYZ66" s="747"/>
      <c r="DZA66" s="747"/>
      <c r="DZB66" s="747"/>
      <c r="DZC66" s="747"/>
      <c r="DZD66" s="747"/>
      <c r="DZE66" s="747"/>
      <c r="DZF66" s="747"/>
      <c r="DZG66" s="747"/>
      <c r="DZH66" s="747"/>
      <c r="DZI66" s="747"/>
      <c r="DZJ66" s="747"/>
      <c r="DZK66" s="747"/>
      <c r="DZL66" s="747"/>
      <c r="DZM66" s="747"/>
      <c r="DZN66" s="747"/>
      <c r="DZO66" s="747"/>
      <c r="DZP66" s="747"/>
      <c r="DZQ66" s="747"/>
      <c r="DZR66" s="747"/>
      <c r="DZS66" s="747"/>
      <c r="DZT66" s="747"/>
      <c r="DZU66" s="747"/>
      <c r="DZV66" s="747"/>
      <c r="DZW66" s="747"/>
      <c r="DZX66" s="747"/>
      <c r="DZY66" s="747"/>
      <c r="DZZ66" s="747"/>
      <c r="EAA66" s="747"/>
      <c r="EAB66" s="747"/>
      <c r="EAC66" s="747"/>
      <c r="EAD66" s="747"/>
      <c r="EAE66" s="747"/>
      <c r="EAF66" s="747"/>
      <c r="EAG66" s="747"/>
      <c r="EAH66" s="747"/>
      <c r="EAI66" s="747"/>
      <c r="EAJ66" s="747"/>
      <c r="EAK66" s="747"/>
      <c r="EAL66" s="747"/>
      <c r="EAM66" s="747"/>
      <c r="EAN66" s="747"/>
      <c r="EAO66" s="747"/>
      <c r="EAP66" s="747"/>
      <c r="EAQ66" s="747"/>
      <c r="EAR66" s="747"/>
      <c r="EAS66" s="747"/>
      <c r="EAT66" s="747"/>
      <c r="EAU66" s="747"/>
      <c r="EAV66" s="747"/>
      <c r="EAW66" s="747"/>
      <c r="EAX66" s="747"/>
      <c r="EAY66" s="747"/>
      <c r="EAZ66" s="747"/>
      <c r="EBA66" s="747"/>
      <c r="EBB66" s="747"/>
      <c r="EBC66" s="747"/>
      <c r="EBD66" s="747"/>
      <c r="EBE66" s="747"/>
      <c r="EBF66" s="747"/>
      <c r="EBG66" s="747"/>
      <c r="EBH66" s="747"/>
      <c r="EBI66" s="747"/>
      <c r="EBJ66" s="747"/>
      <c r="EBK66" s="747"/>
      <c r="EBL66" s="747"/>
      <c r="EBM66" s="747"/>
      <c r="EBN66" s="747"/>
      <c r="EBO66" s="747"/>
      <c r="EBP66" s="747"/>
      <c r="EBQ66" s="747"/>
      <c r="EBR66" s="747"/>
      <c r="EBS66" s="747"/>
      <c r="EBT66" s="747"/>
      <c r="EBU66" s="747"/>
      <c r="EBV66" s="747"/>
      <c r="EBW66" s="747"/>
      <c r="EBX66" s="747"/>
      <c r="EBY66" s="747"/>
      <c r="EBZ66" s="747"/>
      <c r="ECA66" s="747"/>
      <c r="ECB66" s="747"/>
      <c r="ECC66" s="747"/>
      <c r="ECD66" s="747"/>
      <c r="ECE66" s="747"/>
      <c r="ECF66" s="747"/>
      <c r="ECG66" s="747"/>
      <c r="ECH66" s="747"/>
      <c r="ECI66" s="747"/>
      <c r="ECJ66" s="747"/>
      <c r="ECK66" s="747"/>
      <c r="ECL66" s="747"/>
      <c r="ECM66" s="747"/>
      <c r="ECN66" s="747"/>
      <c r="ECO66" s="747"/>
      <c r="ECP66" s="747"/>
      <c r="ECQ66" s="747"/>
      <c r="ECR66" s="747"/>
      <c r="ECS66" s="747"/>
      <c r="ECT66" s="747"/>
      <c r="ECU66" s="747"/>
      <c r="ECV66" s="747"/>
      <c r="ECW66" s="747"/>
      <c r="ECX66" s="747"/>
      <c r="ECY66" s="747"/>
      <c r="ECZ66" s="747"/>
      <c r="EDA66" s="747"/>
      <c r="EDB66" s="747"/>
      <c r="EDC66" s="747"/>
      <c r="EDD66" s="747"/>
      <c r="EDE66" s="747"/>
      <c r="EDF66" s="747"/>
      <c r="EDG66" s="747"/>
      <c r="EDH66" s="747"/>
      <c r="EDI66" s="747"/>
      <c r="EDJ66" s="747"/>
      <c r="EDK66" s="747"/>
      <c r="EDL66" s="747"/>
      <c r="EDM66" s="747"/>
      <c r="EDN66" s="747"/>
      <c r="EDO66" s="747"/>
      <c r="EDP66" s="747"/>
      <c r="EDQ66" s="747"/>
      <c r="EDR66" s="747"/>
      <c r="EDS66" s="747"/>
      <c r="EDT66" s="747"/>
      <c r="EDU66" s="747"/>
      <c r="EDV66" s="747"/>
      <c r="EDW66" s="747"/>
      <c r="EDX66" s="747"/>
      <c r="EDY66" s="747"/>
      <c r="EDZ66" s="747"/>
      <c r="EEA66" s="747"/>
      <c r="EEB66" s="747"/>
      <c r="EEC66" s="747"/>
      <c r="EED66" s="747"/>
      <c r="EEE66" s="747"/>
      <c r="EEF66" s="747"/>
      <c r="EEG66" s="747"/>
      <c r="EEH66" s="747"/>
      <c r="EEI66" s="747"/>
      <c r="EEJ66" s="747"/>
      <c r="EEK66" s="747"/>
      <c r="EEL66" s="747"/>
      <c r="EEM66" s="747"/>
      <c r="EEN66" s="747"/>
      <c r="EEO66" s="747"/>
      <c r="EEP66" s="747"/>
      <c r="EEQ66" s="747"/>
      <c r="EER66" s="747"/>
      <c r="EES66" s="747"/>
      <c r="EET66" s="747"/>
      <c r="EEU66" s="747"/>
      <c r="EEV66" s="747"/>
      <c r="EEW66" s="747"/>
      <c r="EEX66" s="747"/>
      <c r="EEY66" s="747"/>
      <c r="EEZ66" s="747"/>
      <c r="EFA66" s="747"/>
      <c r="EFB66" s="747"/>
      <c r="EFC66" s="747"/>
      <c r="EFD66" s="747"/>
      <c r="EFE66" s="747"/>
      <c r="EFF66" s="747"/>
      <c r="EFG66" s="747"/>
      <c r="EFH66" s="747"/>
      <c r="EFI66" s="747"/>
      <c r="EFJ66" s="747"/>
      <c r="EFK66" s="747"/>
      <c r="EFL66" s="747"/>
      <c r="EFM66" s="747"/>
      <c r="EFN66" s="747"/>
      <c r="EFO66" s="747"/>
      <c r="EFP66" s="747"/>
      <c r="EFQ66" s="747"/>
      <c r="EFR66" s="747"/>
      <c r="EFS66" s="747"/>
      <c r="EFT66" s="747"/>
      <c r="EFU66" s="747"/>
      <c r="EFV66" s="747"/>
      <c r="EFW66" s="747"/>
      <c r="EFX66" s="747"/>
      <c r="EFY66" s="747"/>
      <c r="EFZ66" s="747"/>
      <c r="EGA66" s="747"/>
      <c r="EGB66" s="747"/>
      <c r="EGC66" s="747"/>
      <c r="EGD66" s="747"/>
      <c r="EGE66" s="747"/>
      <c r="EGF66" s="747"/>
      <c r="EGG66" s="747"/>
      <c r="EGH66" s="747"/>
      <c r="EGI66" s="747"/>
      <c r="EGJ66" s="747"/>
      <c r="EGK66" s="747"/>
      <c r="EGL66" s="747"/>
      <c r="EGM66" s="747"/>
      <c r="EGN66" s="747"/>
      <c r="EGO66" s="747"/>
      <c r="EGP66" s="747"/>
      <c r="EGQ66" s="747"/>
      <c r="EGR66" s="747"/>
      <c r="EGS66" s="747"/>
      <c r="EGT66" s="747"/>
      <c r="EGU66" s="747"/>
      <c r="EGV66" s="747"/>
      <c r="EGW66" s="747"/>
      <c r="EGX66" s="747"/>
      <c r="EGY66" s="747"/>
      <c r="EGZ66" s="747"/>
      <c r="EHA66" s="747"/>
      <c r="EHB66" s="747"/>
      <c r="EHC66" s="747"/>
      <c r="EHD66" s="747"/>
      <c r="EHE66" s="747"/>
      <c r="EHF66" s="747"/>
      <c r="EHG66" s="747"/>
      <c r="EHH66" s="747"/>
      <c r="EHI66" s="747"/>
      <c r="EHJ66" s="747"/>
      <c r="EHK66" s="747"/>
      <c r="EHL66" s="747"/>
      <c r="EHM66" s="747"/>
      <c r="EHN66" s="747"/>
      <c r="EHO66" s="747"/>
      <c r="EHP66" s="747"/>
      <c r="EHQ66" s="747"/>
      <c r="EHR66" s="747"/>
      <c r="EHS66" s="747"/>
      <c r="EHT66" s="747"/>
      <c r="EHU66" s="747"/>
      <c r="EHV66" s="747"/>
      <c r="EHW66" s="747"/>
      <c r="EHX66" s="747"/>
      <c r="EHY66" s="747"/>
      <c r="EHZ66" s="747"/>
      <c r="EIA66" s="747"/>
      <c r="EIB66" s="747"/>
      <c r="EIC66" s="747"/>
      <c r="EID66" s="747"/>
      <c r="EIE66" s="747"/>
      <c r="EIF66" s="747"/>
      <c r="EIG66" s="747"/>
      <c r="EIH66" s="747"/>
      <c r="EII66" s="747"/>
      <c r="EIJ66" s="747"/>
      <c r="EIK66" s="747"/>
      <c r="EIL66" s="747"/>
      <c r="EIM66" s="747"/>
      <c r="EIN66" s="747"/>
      <c r="EIO66" s="747"/>
      <c r="EIP66" s="747"/>
      <c r="EIQ66" s="747"/>
      <c r="EIR66" s="747"/>
      <c r="EIS66" s="747"/>
      <c r="EIT66" s="747"/>
      <c r="EIU66" s="747"/>
      <c r="EIV66" s="747"/>
      <c r="EIW66" s="747"/>
      <c r="EIX66" s="747"/>
      <c r="EIY66" s="747"/>
      <c r="EIZ66" s="747"/>
      <c r="EJA66" s="747"/>
      <c r="EJB66" s="747"/>
      <c r="EJC66" s="747"/>
      <c r="EJD66" s="747"/>
      <c r="EJE66" s="747"/>
      <c r="EJF66" s="747"/>
      <c r="EJG66" s="747"/>
      <c r="EJH66" s="747"/>
      <c r="EJI66" s="747"/>
      <c r="EJJ66" s="747"/>
      <c r="EJK66" s="747"/>
      <c r="EJL66" s="747"/>
      <c r="EJM66" s="747"/>
      <c r="EJN66" s="747"/>
      <c r="EJO66" s="747"/>
      <c r="EJP66" s="747"/>
      <c r="EJQ66" s="747"/>
      <c r="EJR66" s="747"/>
      <c r="EJS66" s="747"/>
      <c r="EJT66" s="747"/>
      <c r="EJU66" s="747"/>
      <c r="EJV66" s="747"/>
      <c r="EJW66" s="747"/>
      <c r="EJX66" s="747"/>
      <c r="EJY66" s="747"/>
      <c r="EJZ66" s="747"/>
      <c r="EKA66" s="747"/>
      <c r="EKB66" s="747"/>
      <c r="EKC66" s="747"/>
      <c r="EKD66" s="747"/>
      <c r="EKE66" s="747"/>
      <c r="EKF66" s="747"/>
      <c r="EKG66" s="747"/>
      <c r="EKH66" s="747"/>
      <c r="EKI66" s="747"/>
      <c r="EKJ66" s="747"/>
      <c r="EKK66" s="747"/>
      <c r="EKL66" s="747"/>
      <c r="EKM66" s="747"/>
      <c r="EKN66" s="747"/>
      <c r="EKO66" s="747"/>
      <c r="EKP66" s="747"/>
      <c r="EKQ66" s="747"/>
      <c r="EKR66" s="747"/>
      <c r="EKS66" s="747"/>
      <c r="EKT66" s="747"/>
      <c r="EKU66" s="747"/>
      <c r="EKV66" s="747"/>
      <c r="EKW66" s="747"/>
      <c r="EKX66" s="747"/>
      <c r="EKY66" s="747"/>
      <c r="EKZ66" s="747"/>
      <c r="ELA66" s="747"/>
      <c r="ELB66" s="747"/>
      <c r="ELC66" s="747"/>
      <c r="ELD66" s="747"/>
      <c r="ELE66" s="747"/>
      <c r="ELF66" s="747"/>
      <c r="ELG66" s="747"/>
      <c r="ELH66" s="747"/>
      <c r="ELI66" s="747"/>
      <c r="ELJ66" s="747"/>
      <c r="ELK66" s="747"/>
      <c r="ELL66" s="747"/>
      <c r="ELM66" s="747"/>
      <c r="ELN66" s="747"/>
      <c r="ELO66" s="747"/>
      <c r="ELP66" s="747"/>
      <c r="ELQ66" s="747"/>
      <c r="ELR66" s="747"/>
      <c r="ELS66" s="747"/>
      <c r="ELT66" s="747"/>
      <c r="ELU66" s="747"/>
      <c r="ELV66" s="747"/>
      <c r="ELW66" s="747"/>
      <c r="ELX66" s="747"/>
      <c r="ELY66" s="747"/>
      <c r="ELZ66" s="747"/>
      <c r="EMA66" s="747"/>
      <c r="EMB66" s="747"/>
      <c r="EMC66" s="747"/>
      <c r="EMD66" s="747"/>
      <c r="EME66" s="747"/>
      <c r="EMF66" s="747"/>
      <c r="EMG66" s="747"/>
      <c r="EMH66" s="747"/>
      <c r="EMI66" s="747"/>
      <c r="EMJ66" s="747"/>
      <c r="EMK66" s="747"/>
      <c r="EML66" s="747"/>
      <c r="EMM66" s="747"/>
      <c r="EMN66" s="747"/>
      <c r="EMO66" s="747"/>
      <c r="EMP66" s="747"/>
      <c r="EMQ66" s="747"/>
      <c r="EMR66" s="747"/>
      <c r="EMS66" s="747"/>
      <c r="EMT66" s="747"/>
      <c r="EMU66" s="747"/>
      <c r="EMV66" s="747"/>
      <c r="EMW66" s="747"/>
      <c r="EMX66" s="747"/>
      <c r="EMY66" s="747"/>
      <c r="EMZ66" s="747"/>
      <c r="ENA66" s="747"/>
      <c r="ENB66" s="747"/>
      <c r="ENC66" s="747"/>
      <c r="END66" s="747"/>
      <c r="ENE66" s="747"/>
      <c r="ENF66" s="747"/>
      <c r="ENG66" s="747"/>
      <c r="ENH66" s="747"/>
      <c r="ENI66" s="747"/>
      <c r="ENJ66" s="747"/>
      <c r="ENK66" s="747"/>
      <c r="ENL66" s="747"/>
      <c r="ENM66" s="747"/>
      <c r="ENN66" s="747"/>
      <c r="ENO66" s="747"/>
      <c r="ENP66" s="747"/>
      <c r="ENQ66" s="747"/>
      <c r="ENR66" s="747"/>
      <c r="ENS66" s="747"/>
      <c r="ENT66" s="747"/>
      <c r="ENU66" s="747"/>
      <c r="ENV66" s="747"/>
      <c r="ENW66" s="747"/>
      <c r="ENX66" s="747"/>
      <c r="ENY66" s="747"/>
      <c r="ENZ66" s="747"/>
      <c r="EOA66" s="747"/>
      <c r="EOB66" s="747"/>
      <c r="EOC66" s="747"/>
      <c r="EOD66" s="747"/>
      <c r="EOE66" s="747"/>
      <c r="EOF66" s="747"/>
      <c r="EOG66" s="747"/>
      <c r="EOH66" s="747"/>
      <c r="EOI66" s="747"/>
      <c r="EOJ66" s="747"/>
      <c r="EOK66" s="747"/>
      <c r="EOL66" s="747"/>
      <c r="EOM66" s="747"/>
      <c r="EON66" s="747"/>
      <c r="EOO66" s="747"/>
      <c r="EOP66" s="747"/>
      <c r="EOQ66" s="747"/>
      <c r="EOR66" s="747"/>
      <c r="EOS66" s="747"/>
      <c r="EOT66" s="747"/>
      <c r="EOU66" s="747"/>
      <c r="EOV66" s="747"/>
      <c r="EOW66" s="747"/>
      <c r="EOX66" s="747"/>
      <c r="EOY66" s="747"/>
      <c r="EOZ66" s="747"/>
      <c r="EPA66" s="747"/>
      <c r="EPB66" s="747"/>
      <c r="EPC66" s="747"/>
      <c r="EPD66" s="747"/>
      <c r="EPE66" s="747"/>
      <c r="EPF66" s="747"/>
      <c r="EPG66" s="747"/>
      <c r="EPH66" s="747"/>
      <c r="EPI66" s="747"/>
      <c r="EPJ66" s="747"/>
      <c r="EPK66" s="747"/>
      <c r="EPL66" s="747"/>
      <c r="EPM66" s="747"/>
      <c r="EPN66" s="747"/>
      <c r="EPO66" s="747"/>
      <c r="EPP66" s="747"/>
      <c r="EPQ66" s="747"/>
      <c r="EPR66" s="747"/>
      <c r="EPS66" s="747"/>
      <c r="EPT66" s="747"/>
      <c r="EPU66" s="747"/>
      <c r="EPV66" s="747"/>
      <c r="EPW66" s="747"/>
      <c r="EPX66" s="747"/>
      <c r="EPY66" s="747"/>
      <c r="EPZ66" s="747"/>
      <c r="EQA66" s="747"/>
      <c r="EQB66" s="747"/>
      <c r="EQC66" s="747"/>
      <c r="EQD66" s="747"/>
      <c r="EQE66" s="747"/>
      <c r="EQF66" s="747"/>
      <c r="EQG66" s="747"/>
      <c r="EQH66" s="747"/>
      <c r="EQI66" s="747"/>
      <c r="EQJ66" s="747"/>
      <c r="EQK66" s="747"/>
      <c r="EQL66" s="747"/>
      <c r="EQM66" s="747"/>
      <c r="EQN66" s="747"/>
      <c r="EQO66" s="747"/>
      <c r="EQP66" s="747"/>
      <c r="EQQ66" s="747"/>
      <c r="EQR66" s="747"/>
      <c r="EQS66" s="747"/>
      <c r="EQT66" s="747"/>
      <c r="EQU66" s="747"/>
      <c r="EQV66" s="747"/>
      <c r="EQW66" s="747"/>
      <c r="EQX66" s="747"/>
      <c r="EQY66" s="747"/>
      <c r="EQZ66" s="747"/>
      <c r="ERA66" s="747"/>
      <c r="ERB66" s="747"/>
      <c r="ERC66" s="747"/>
      <c r="ERD66" s="747"/>
      <c r="ERE66" s="747"/>
      <c r="ERF66" s="747"/>
      <c r="ERG66" s="747"/>
      <c r="ERH66" s="747"/>
      <c r="ERI66" s="747"/>
      <c r="ERJ66" s="747"/>
      <c r="ERK66" s="747"/>
      <c r="ERL66" s="747"/>
      <c r="ERM66" s="747"/>
      <c r="ERN66" s="747"/>
      <c r="ERO66" s="747"/>
      <c r="ERP66" s="747"/>
      <c r="ERQ66" s="747"/>
      <c r="ERR66" s="747"/>
      <c r="ERS66" s="747"/>
      <c r="ERT66" s="747"/>
      <c r="ERU66" s="747"/>
      <c r="ERV66" s="747"/>
      <c r="ERW66" s="747"/>
      <c r="ERX66" s="747"/>
      <c r="ERY66" s="747"/>
      <c r="ERZ66" s="747"/>
      <c r="ESA66" s="747"/>
      <c r="ESB66" s="747"/>
      <c r="ESC66" s="747"/>
      <c r="ESD66" s="747"/>
      <c r="ESE66" s="747"/>
      <c r="ESF66" s="747"/>
      <c r="ESG66" s="747"/>
      <c r="ESH66" s="747"/>
      <c r="ESI66" s="747"/>
      <c r="ESJ66" s="747"/>
      <c r="ESK66" s="747"/>
      <c r="ESL66" s="747"/>
      <c r="ESM66" s="747"/>
      <c r="ESN66" s="747"/>
      <c r="ESO66" s="747"/>
      <c r="ESP66" s="747"/>
      <c r="ESQ66" s="747"/>
      <c r="ESR66" s="747"/>
      <c r="ESS66" s="747"/>
      <c r="EST66" s="747"/>
      <c r="ESU66" s="747"/>
      <c r="ESV66" s="747"/>
      <c r="ESW66" s="747"/>
      <c r="ESX66" s="747"/>
      <c r="ESY66" s="747"/>
      <c r="ESZ66" s="747"/>
      <c r="ETA66" s="747"/>
      <c r="ETB66" s="747"/>
      <c r="ETC66" s="747"/>
      <c r="ETD66" s="747"/>
      <c r="ETE66" s="747"/>
      <c r="ETF66" s="747"/>
      <c r="ETG66" s="747"/>
      <c r="ETH66" s="747"/>
      <c r="ETI66" s="747"/>
      <c r="ETJ66" s="747"/>
      <c r="ETK66" s="747"/>
      <c r="ETL66" s="747"/>
      <c r="ETM66" s="747"/>
      <c r="ETN66" s="747"/>
      <c r="ETO66" s="747"/>
      <c r="ETP66" s="747"/>
      <c r="ETQ66" s="747"/>
      <c r="ETR66" s="747"/>
      <c r="ETS66" s="747"/>
      <c r="ETT66" s="747"/>
      <c r="ETU66" s="747"/>
      <c r="ETV66" s="747"/>
      <c r="ETW66" s="747"/>
      <c r="ETX66" s="747"/>
      <c r="ETY66" s="747"/>
      <c r="ETZ66" s="747"/>
      <c r="EUA66" s="747"/>
      <c r="EUB66" s="747"/>
      <c r="EUC66" s="747"/>
      <c r="EUD66" s="747"/>
      <c r="EUE66" s="747"/>
      <c r="EUF66" s="747"/>
      <c r="EUG66" s="747"/>
      <c r="EUH66" s="747"/>
      <c r="EUI66" s="747"/>
      <c r="EUJ66" s="747"/>
      <c r="EUK66" s="747"/>
      <c r="EUL66" s="747"/>
      <c r="EUM66" s="747"/>
      <c r="EUN66" s="747"/>
      <c r="EUO66" s="747"/>
      <c r="EUP66" s="747"/>
      <c r="EUQ66" s="747"/>
      <c r="EUR66" s="747"/>
      <c r="EUS66" s="747"/>
      <c r="EUT66" s="747"/>
      <c r="EUU66" s="747"/>
      <c r="EUV66" s="747"/>
      <c r="EUW66" s="747"/>
      <c r="EUX66" s="747"/>
      <c r="EUY66" s="747"/>
      <c r="EUZ66" s="747"/>
      <c r="EVA66" s="747"/>
      <c r="EVB66" s="747"/>
      <c r="EVC66" s="747"/>
      <c r="EVD66" s="747"/>
      <c r="EVE66" s="747"/>
      <c r="EVF66" s="747"/>
      <c r="EVG66" s="747"/>
      <c r="EVH66" s="747"/>
      <c r="EVI66" s="747"/>
      <c r="EVJ66" s="747"/>
      <c r="EVK66" s="747"/>
      <c r="EVL66" s="747"/>
      <c r="EVM66" s="747"/>
      <c r="EVN66" s="747"/>
      <c r="EVO66" s="747"/>
      <c r="EVP66" s="747"/>
      <c r="EVQ66" s="747"/>
      <c r="EVR66" s="747"/>
      <c r="EVS66" s="747"/>
      <c r="EVT66" s="747"/>
      <c r="EVU66" s="747"/>
      <c r="EVV66" s="747"/>
      <c r="EVW66" s="747"/>
      <c r="EVX66" s="747"/>
      <c r="EVY66" s="747"/>
      <c r="EVZ66" s="747"/>
      <c r="EWA66" s="747"/>
      <c r="EWB66" s="747"/>
      <c r="EWC66" s="747"/>
      <c r="EWD66" s="747"/>
      <c r="EWE66" s="747"/>
      <c r="EWF66" s="747"/>
      <c r="EWG66" s="747"/>
      <c r="EWH66" s="747"/>
      <c r="EWI66" s="747"/>
      <c r="EWJ66" s="747"/>
      <c r="EWK66" s="747"/>
      <c r="EWL66" s="747"/>
      <c r="EWM66" s="747"/>
      <c r="EWN66" s="747"/>
      <c r="EWO66" s="747"/>
      <c r="EWP66" s="747"/>
      <c r="EWQ66" s="747"/>
      <c r="EWR66" s="747"/>
      <c r="EWS66" s="747"/>
      <c r="EWT66" s="747"/>
      <c r="EWU66" s="747"/>
      <c r="EWV66" s="747"/>
      <c r="EWW66" s="747"/>
      <c r="EWX66" s="747"/>
      <c r="EWY66" s="747"/>
      <c r="EWZ66" s="747"/>
      <c r="EXA66" s="747"/>
      <c r="EXB66" s="747"/>
      <c r="EXC66" s="747"/>
      <c r="EXD66" s="747"/>
      <c r="EXE66" s="747"/>
      <c r="EXF66" s="747"/>
      <c r="EXG66" s="747"/>
      <c r="EXH66" s="747"/>
      <c r="EXI66" s="747"/>
      <c r="EXJ66" s="747"/>
      <c r="EXK66" s="747"/>
      <c r="EXL66" s="747"/>
      <c r="EXM66" s="747"/>
      <c r="EXN66" s="747"/>
      <c r="EXO66" s="747"/>
      <c r="EXP66" s="747"/>
      <c r="EXQ66" s="747"/>
      <c r="EXR66" s="747"/>
      <c r="EXS66" s="747"/>
      <c r="EXT66" s="747"/>
      <c r="EXU66" s="747"/>
      <c r="EXV66" s="747"/>
      <c r="EXW66" s="747"/>
      <c r="EXX66" s="747"/>
      <c r="EXY66" s="747"/>
      <c r="EXZ66" s="747"/>
      <c r="EYA66" s="747"/>
      <c r="EYB66" s="747"/>
      <c r="EYC66" s="747"/>
      <c r="EYD66" s="747"/>
      <c r="EYE66" s="747"/>
      <c r="EYF66" s="747"/>
      <c r="EYG66" s="747"/>
      <c r="EYH66" s="747"/>
      <c r="EYI66" s="747"/>
      <c r="EYJ66" s="747"/>
      <c r="EYK66" s="747"/>
      <c r="EYL66" s="747"/>
      <c r="EYM66" s="747"/>
      <c r="EYN66" s="747"/>
      <c r="EYO66" s="747"/>
      <c r="EYP66" s="747"/>
      <c r="EYQ66" s="747"/>
      <c r="EYR66" s="747"/>
      <c r="EYS66" s="747"/>
      <c r="EYT66" s="747"/>
      <c r="EYU66" s="747"/>
      <c r="EYV66" s="747"/>
      <c r="EYW66" s="747"/>
      <c r="EYX66" s="747"/>
      <c r="EYY66" s="747"/>
      <c r="EYZ66" s="747"/>
      <c r="EZA66" s="747"/>
      <c r="EZB66" s="747"/>
      <c r="EZC66" s="747"/>
      <c r="EZD66" s="747"/>
      <c r="EZE66" s="747"/>
      <c r="EZF66" s="747"/>
      <c r="EZG66" s="747"/>
      <c r="EZH66" s="747"/>
      <c r="EZI66" s="747"/>
      <c r="EZJ66" s="747"/>
      <c r="EZK66" s="747"/>
      <c r="EZL66" s="747"/>
      <c r="EZM66" s="747"/>
      <c r="EZN66" s="747"/>
      <c r="EZO66" s="747"/>
      <c r="EZP66" s="747"/>
      <c r="EZQ66" s="747"/>
      <c r="EZR66" s="747"/>
      <c r="EZS66" s="747"/>
      <c r="EZT66" s="747"/>
      <c r="EZU66" s="747"/>
      <c r="EZV66" s="747"/>
      <c r="EZW66" s="747"/>
      <c r="EZX66" s="747"/>
      <c r="EZY66" s="747"/>
      <c r="EZZ66" s="747"/>
      <c r="FAA66" s="747"/>
      <c r="FAB66" s="747"/>
      <c r="FAC66" s="747"/>
      <c r="FAD66" s="747"/>
      <c r="FAE66" s="747"/>
      <c r="FAF66" s="747"/>
      <c r="FAG66" s="747"/>
      <c r="FAH66" s="747"/>
      <c r="FAI66" s="747"/>
      <c r="FAJ66" s="747"/>
      <c r="FAK66" s="747"/>
      <c r="FAL66" s="747"/>
      <c r="FAM66" s="747"/>
      <c r="FAN66" s="747"/>
      <c r="FAO66" s="747"/>
      <c r="FAP66" s="747"/>
      <c r="FAQ66" s="747"/>
      <c r="FAR66" s="747"/>
      <c r="FAS66" s="747"/>
      <c r="FAT66" s="747"/>
      <c r="FAU66" s="747"/>
      <c r="FAV66" s="747"/>
      <c r="FAW66" s="747"/>
      <c r="FAX66" s="747"/>
      <c r="FAY66" s="747"/>
      <c r="FAZ66" s="747"/>
      <c r="FBA66" s="747"/>
      <c r="FBB66" s="747"/>
      <c r="FBC66" s="747"/>
      <c r="FBD66" s="747"/>
      <c r="FBE66" s="747"/>
      <c r="FBF66" s="747"/>
      <c r="FBG66" s="747"/>
      <c r="FBH66" s="747"/>
      <c r="FBI66" s="747"/>
      <c r="FBJ66" s="747"/>
      <c r="FBK66" s="747"/>
      <c r="FBL66" s="747"/>
      <c r="FBM66" s="747"/>
      <c r="FBN66" s="747"/>
      <c r="FBO66" s="747"/>
      <c r="FBP66" s="747"/>
      <c r="FBQ66" s="747"/>
      <c r="FBR66" s="747"/>
      <c r="FBS66" s="747"/>
      <c r="FBT66" s="747"/>
      <c r="FBU66" s="747"/>
      <c r="FBV66" s="747"/>
      <c r="FBW66" s="747"/>
      <c r="FBX66" s="747"/>
      <c r="FBY66" s="747"/>
      <c r="FBZ66" s="747"/>
      <c r="FCA66" s="747"/>
      <c r="FCB66" s="747"/>
      <c r="FCC66" s="747"/>
      <c r="FCD66" s="747"/>
      <c r="FCE66" s="747"/>
      <c r="FCF66" s="747"/>
      <c r="FCG66" s="747"/>
      <c r="FCH66" s="747"/>
      <c r="FCI66" s="747"/>
      <c r="FCJ66" s="747"/>
      <c r="FCK66" s="747"/>
      <c r="FCL66" s="747"/>
      <c r="FCM66" s="747"/>
      <c r="FCN66" s="747"/>
      <c r="FCO66" s="747"/>
      <c r="FCP66" s="747"/>
      <c r="FCQ66" s="747"/>
      <c r="FCR66" s="747"/>
      <c r="FCS66" s="747"/>
      <c r="FCT66" s="747"/>
      <c r="FCU66" s="747"/>
      <c r="FCV66" s="747"/>
      <c r="FCW66" s="747"/>
      <c r="FCX66" s="747"/>
      <c r="FCY66" s="747"/>
      <c r="FCZ66" s="747"/>
      <c r="FDA66" s="747"/>
      <c r="FDB66" s="747"/>
      <c r="FDC66" s="747"/>
      <c r="FDD66" s="747"/>
      <c r="FDE66" s="747"/>
      <c r="FDF66" s="747"/>
      <c r="FDG66" s="747"/>
      <c r="FDH66" s="747"/>
      <c r="FDI66" s="747"/>
      <c r="FDJ66" s="747"/>
      <c r="FDK66" s="747"/>
      <c r="FDL66" s="747"/>
      <c r="FDM66" s="747"/>
      <c r="FDN66" s="747"/>
      <c r="FDO66" s="747"/>
      <c r="FDP66" s="747"/>
      <c r="FDQ66" s="747"/>
      <c r="FDR66" s="747"/>
      <c r="FDS66" s="747"/>
      <c r="FDT66" s="747"/>
      <c r="FDU66" s="747"/>
      <c r="FDV66" s="747"/>
      <c r="FDW66" s="747"/>
      <c r="FDX66" s="747"/>
      <c r="FDY66" s="747"/>
      <c r="FDZ66" s="747"/>
      <c r="FEA66" s="747"/>
      <c r="FEB66" s="747"/>
      <c r="FEC66" s="747"/>
      <c r="FED66" s="747"/>
      <c r="FEE66" s="747"/>
      <c r="FEF66" s="747"/>
      <c r="FEG66" s="747"/>
      <c r="FEH66" s="747"/>
      <c r="FEI66" s="747"/>
      <c r="FEJ66" s="747"/>
      <c r="FEK66" s="747"/>
      <c r="FEL66" s="747"/>
      <c r="FEM66" s="747"/>
      <c r="FEN66" s="747"/>
      <c r="FEO66" s="747"/>
      <c r="FEP66" s="747"/>
      <c r="FEQ66" s="747"/>
      <c r="FER66" s="747"/>
      <c r="FES66" s="747"/>
      <c r="FET66" s="747"/>
      <c r="FEU66" s="747"/>
      <c r="FEV66" s="747"/>
      <c r="FEW66" s="747"/>
      <c r="FEX66" s="747"/>
      <c r="FEY66" s="747"/>
      <c r="FEZ66" s="747"/>
      <c r="FFA66" s="747"/>
      <c r="FFB66" s="747"/>
      <c r="FFC66" s="747"/>
      <c r="FFD66" s="747"/>
      <c r="FFE66" s="747"/>
      <c r="FFF66" s="747"/>
      <c r="FFG66" s="747"/>
      <c r="FFH66" s="747"/>
      <c r="FFI66" s="747"/>
      <c r="FFJ66" s="747"/>
      <c r="FFK66" s="747"/>
      <c r="FFL66" s="747"/>
      <c r="FFM66" s="747"/>
      <c r="FFN66" s="747"/>
      <c r="FFO66" s="747"/>
      <c r="FFP66" s="747"/>
      <c r="FFQ66" s="747"/>
      <c r="FFR66" s="747"/>
      <c r="FFS66" s="747"/>
      <c r="FFT66" s="747"/>
      <c r="FFU66" s="747"/>
      <c r="FFV66" s="747"/>
      <c r="FFW66" s="747"/>
      <c r="FFX66" s="747"/>
      <c r="FFY66" s="747"/>
      <c r="FFZ66" s="747"/>
      <c r="FGA66" s="747"/>
      <c r="FGB66" s="747"/>
      <c r="FGC66" s="747"/>
      <c r="FGD66" s="747"/>
      <c r="FGE66" s="747"/>
      <c r="FGF66" s="747"/>
      <c r="FGG66" s="747"/>
      <c r="FGH66" s="747"/>
      <c r="FGI66" s="747"/>
      <c r="FGJ66" s="747"/>
      <c r="FGK66" s="747"/>
      <c r="FGL66" s="747"/>
      <c r="FGM66" s="747"/>
      <c r="FGN66" s="747"/>
      <c r="FGO66" s="747"/>
      <c r="FGP66" s="747"/>
      <c r="FGQ66" s="747"/>
      <c r="FGR66" s="747"/>
      <c r="FGS66" s="747"/>
      <c r="FGT66" s="747"/>
      <c r="FGU66" s="747"/>
      <c r="FGV66" s="747"/>
      <c r="FGW66" s="747"/>
      <c r="FGX66" s="747"/>
      <c r="FGY66" s="747"/>
      <c r="FGZ66" s="747"/>
      <c r="FHA66" s="747"/>
      <c r="FHB66" s="747"/>
      <c r="FHC66" s="747"/>
      <c r="FHD66" s="747"/>
      <c r="FHE66" s="747"/>
      <c r="FHF66" s="747"/>
      <c r="FHG66" s="747"/>
      <c r="FHH66" s="747"/>
      <c r="FHI66" s="747"/>
      <c r="FHJ66" s="747"/>
      <c r="FHK66" s="747"/>
      <c r="FHL66" s="747"/>
      <c r="FHM66" s="747"/>
      <c r="FHN66" s="747"/>
      <c r="FHO66" s="747"/>
      <c r="FHP66" s="747"/>
      <c r="FHQ66" s="747"/>
      <c r="FHR66" s="747"/>
      <c r="FHS66" s="747"/>
      <c r="FHT66" s="747"/>
      <c r="FHU66" s="747"/>
      <c r="FHV66" s="747"/>
      <c r="FHW66" s="747"/>
      <c r="FHX66" s="747"/>
      <c r="FHY66" s="747"/>
      <c r="FHZ66" s="747"/>
      <c r="FIA66" s="747"/>
      <c r="FIB66" s="747"/>
      <c r="FIC66" s="747"/>
      <c r="FID66" s="747"/>
      <c r="FIE66" s="747"/>
      <c r="FIF66" s="747"/>
      <c r="FIG66" s="747"/>
      <c r="FIH66" s="747"/>
      <c r="FII66" s="747"/>
      <c r="FIJ66" s="747"/>
      <c r="FIK66" s="747"/>
      <c r="FIL66" s="747"/>
      <c r="FIM66" s="747"/>
      <c r="FIN66" s="747"/>
      <c r="FIO66" s="747"/>
      <c r="FIP66" s="747"/>
      <c r="FIQ66" s="747"/>
      <c r="FIR66" s="747"/>
      <c r="FIS66" s="747"/>
      <c r="FIT66" s="747"/>
      <c r="FIU66" s="747"/>
      <c r="FIV66" s="747"/>
      <c r="FIW66" s="747"/>
      <c r="FIX66" s="747"/>
      <c r="FIY66" s="747"/>
      <c r="FIZ66" s="747"/>
      <c r="FJA66" s="747"/>
      <c r="FJB66" s="747"/>
      <c r="FJC66" s="747"/>
      <c r="FJD66" s="747"/>
      <c r="FJE66" s="747"/>
      <c r="FJF66" s="747"/>
      <c r="FJG66" s="747"/>
      <c r="FJH66" s="747"/>
      <c r="FJI66" s="747"/>
      <c r="FJJ66" s="747"/>
      <c r="FJK66" s="747"/>
      <c r="FJL66" s="747"/>
      <c r="FJM66" s="747"/>
      <c r="FJN66" s="747"/>
      <c r="FJO66" s="747"/>
      <c r="FJP66" s="747"/>
      <c r="FJQ66" s="747"/>
      <c r="FJR66" s="747"/>
      <c r="FJS66" s="747"/>
      <c r="FJT66" s="747"/>
      <c r="FJU66" s="747"/>
      <c r="FJV66" s="747"/>
      <c r="FJW66" s="747"/>
      <c r="FJX66" s="747"/>
      <c r="FJY66" s="747"/>
      <c r="FJZ66" s="747"/>
      <c r="FKA66" s="747"/>
      <c r="FKB66" s="747"/>
      <c r="FKC66" s="747"/>
      <c r="FKD66" s="747"/>
      <c r="FKE66" s="747"/>
      <c r="FKF66" s="747"/>
      <c r="FKG66" s="747"/>
      <c r="FKH66" s="747"/>
      <c r="FKI66" s="747"/>
      <c r="FKJ66" s="747"/>
      <c r="FKK66" s="747"/>
      <c r="FKL66" s="747"/>
      <c r="FKM66" s="747"/>
      <c r="FKN66" s="747"/>
      <c r="FKO66" s="747"/>
      <c r="FKP66" s="747"/>
      <c r="FKQ66" s="747"/>
      <c r="FKR66" s="747"/>
      <c r="FKS66" s="747"/>
      <c r="FKT66" s="747"/>
      <c r="FKU66" s="747"/>
      <c r="FKV66" s="747"/>
      <c r="FKW66" s="747"/>
      <c r="FKX66" s="747"/>
      <c r="FKY66" s="747"/>
      <c r="FKZ66" s="747"/>
      <c r="FLA66" s="747"/>
      <c r="FLB66" s="747"/>
      <c r="FLC66" s="747"/>
      <c r="FLD66" s="747"/>
      <c r="FLE66" s="747"/>
      <c r="FLF66" s="747"/>
      <c r="FLG66" s="747"/>
      <c r="FLH66" s="747"/>
      <c r="FLI66" s="747"/>
      <c r="FLJ66" s="747"/>
      <c r="FLK66" s="747"/>
      <c r="FLL66" s="747"/>
      <c r="FLM66" s="747"/>
      <c r="FLN66" s="747"/>
      <c r="FLO66" s="747"/>
      <c r="FLP66" s="747"/>
      <c r="FLQ66" s="747"/>
      <c r="FLR66" s="747"/>
      <c r="FLS66" s="747"/>
      <c r="FLT66" s="747"/>
      <c r="FLU66" s="747"/>
      <c r="FLV66" s="747"/>
      <c r="FLW66" s="747"/>
      <c r="FLX66" s="747"/>
      <c r="FLY66" s="747"/>
      <c r="FLZ66" s="747"/>
      <c r="FMA66" s="747"/>
      <c r="FMB66" s="747"/>
      <c r="FMC66" s="747"/>
      <c r="FMD66" s="747"/>
      <c r="FME66" s="747"/>
      <c r="FMF66" s="747"/>
      <c r="FMG66" s="747"/>
      <c r="FMH66" s="747"/>
      <c r="FMI66" s="747"/>
      <c r="FMJ66" s="747"/>
      <c r="FMK66" s="747"/>
      <c r="FML66" s="747"/>
      <c r="FMM66" s="747"/>
      <c r="FMN66" s="747"/>
      <c r="FMO66" s="747"/>
      <c r="FMP66" s="747"/>
      <c r="FMQ66" s="747"/>
      <c r="FMR66" s="747"/>
      <c r="FMS66" s="747"/>
      <c r="FMT66" s="747"/>
      <c r="FMU66" s="747"/>
      <c r="FMV66" s="747"/>
      <c r="FMW66" s="747"/>
      <c r="FMX66" s="747"/>
      <c r="FMY66" s="747"/>
      <c r="FMZ66" s="747"/>
      <c r="FNA66" s="747"/>
      <c r="FNB66" s="747"/>
      <c r="FNC66" s="747"/>
      <c r="FND66" s="747"/>
      <c r="FNE66" s="747"/>
      <c r="FNF66" s="747"/>
      <c r="FNG66" s="747"/>
      <c r="FNH66" s="747"/>
      <c r="FNI66" s="747"/>
      <c r="FNJ66" s="747"/>
      <c r="FNK66" s="747"/>
      <c r="FNL66" s="747"/>
      <c r="FNM66" s="747"/>
      <c r="FNN66" s="747"/>
      <c r="FNO66" s="747"/>
      <c r="FNP66" s="747"/>
      <c r="FNQ66" s="747"/>
      <c r="FNR66" s="747"/>
      <c r="FNS66" s="747"/>
      <c r="FNT66" s="747"/>
      <c r="FNU66" s="747"/>
      <c r="FNV66" s="747"/>
      <c r="FNW66" s="747"/>
      <c r="FNX66" s="747"/>
      <c r="FNY66" s="747"/>
      <c r="FNZ66" s="747"/>
      <c r="FOA66" s="747"/>
      <c r="FOB66" s="747"/>
      <c r="FOC66" s="747"/>
      <c r="FOD66" s="747"/>
      <c r="FOE66" s="747"/>
      <c r="FOF66" s="747"/>
      <c r="FOG66" s="747"/>
      <c r="FOH66" s="747"/>
      <c r="FOI66" s="747"/>
      <c r="FOJ66" s="747"/>
      <c r="FOK66" s="747"/>
      <c r="FOL66" s="747"/>
      <c r="FOM66" s="747"/>
      <c r="FON66" s="747"/>
      <c r="FOO66" s="747"/>
      <c r="FOP66" s="747"/>
      <c r="FOQ66" s="747"/>
      <c r="FOR66" s="747"/>
      <c r="FOS66" s="747"/>
      <c r="FOT66" s="747"/>
      <c r="FOU66" s="747"/>
      <c r="FOV66" s="747"/>
      <c r="FOW66" s="747"/>
      <c r="FOX66" s="747"/>
      <c r="FOY66" s="747"/>
      <c r="FOZ66" s="747"/>
      <c r="FPA66" s="747"/>
      <c r="FPB66" s="747"/>
      <c r="FPC66" s="747"/>
      <c r="FPD66" s="747"/>
      <c r="FPE66" s="747"/>
      <c r="FPF66" s="747"/>
      <c r="FPG66" s="747"/>
      <c r="FPH66" s="747"/>
      <c r="FPI66" s="747"/>
      <c r="FPJ66" s="747"/>
      <c r="FPK66" s="747"/>
      <c r="FPL66" s="747"/>
      <c r="FPM66" s="747"/>
      <c r="FPN66" s="747"/>
      <c r="FPO66" s="747"/>
      <c r="FPP66" s="747"/>
      <c r="FPQ66" s="747"/>
      <c r="FPR66" s="747"/>
      <c r="FPS66" s="747"/>
      <c r="FPT66" s="747"/>
      <c r="FPU66" s="747"/>
      <c r="FPV66" s="747"/>
      <c r="FPW66" s="747"/>
      <c r="FPX66" s="747"/>
      <c r="FPY66" s="747"/>
      <c r="FPZ66" s="747"/>
      <c r="FQA66" s="747"/>
      <c r="FQB66" s="747"/>
      <c r="FQC66" s="747"/>
      <c r="FQD66" s="747"/>
      <c r="FQE66" s="747"/>
      <c r="FQF66" s="747"/>
      <c r="FQG66" s="747"/>
      <c r="FQH66" s="747"/>
      <c r="FQI66" s="747"/>
      <c r="FQJ66" s="747"/>
      <c r="FQK66" s="747"/>
      <c r="FQL66" s="747"/>
      <c r="FQM66" s="747"/>
      <c r="FQN66" s="747"/>
      <c r="FQO66" s="747"/>
      <c r="FQP66" s="747"/>
      <c r="FQQ66" s="747"/>
      <c r="FQR66" s="747"/>
      <c r="FQS66" s="747"/>
      <c r="FQT66" s="747"/>
      <c r="FQU66" s="747"/>
      <c r="FQV66" s="747"/>
      <c r="FQW66" s="747"/>
      <c r="FQX66" s="747"/>
      <c r="FQY66" s="747"/>
      <c r="FQZ66" s="747"/>
      <c r="FRA66" s="747"/>
      <c r="FRB66" s="747"/>
      <c r="FRC66" s="747"/>
      <c r="FRD66" s="747"/>
      <c r="FRE66" s="747"/>
      <c r="FRF66" s="747"/>
      <c r="FRG66" s="747"/>
      <c r="FRH66" s="747"/>
      <c r="FRI66" s="747"/>
      <c r="FRJ66" s="747"/>
      <c r="FRK66" s="747"/>
      <c r="FRL66" s="747"/>
      <c r="FRM66" s="747"/>
      <c r="FRN66" s="747"/>
      <c r="FRO66" s="747"/>
      <c r="FRP66" s="747"/>
      <c r="FRQ66" s="747"/>
      <c r="FRR66" s="747"/>
      <c r="FRS66" s="747"/>
      <c r="FRT66" s="747"/>
      <c r="FRU66" s="747"/>
      <c r="FRV66" s="747"/>
      <c r="FRW66" s="747"/>
      <c r="FRX66" s="747"/>
      <c r="FRY66" s="747"/>
      <c r="FRZ66" s="747"/>
      <c r="FSA66" s="747"/>
      <c r="FSB66" s="747"/>
      <c r="FSC66" s="747"/>
      <c r="FSD66" s="747"/>
      <c r="FSE66" s="747"/>
      <c r="FSF66" s="747"/>
      <c r="FSG66" s="747"/>
      <c r="FSH66" s="747"/>
      <c r="FSI66" s="747"/>
      <c r="FSJ66" s="747"/>
      <c r="FSK66" s="747"/>
      <c r="FSL66" s="747"/>
      <c r="FSM66" s="747"/>
      <c r="FSN66" s="747"/>
      <c r="FSO66" s="747"/>
      <c r="FSP66" s="747"/>
      <c r="FSQ66" s="747"/>
      <c r="FSR66" s="747"/>
      <c r="FSS66" s="747"/>
      <c r="FST66" s="747"/>
      <c r="FSU66" s="747"/>
      <c r="FSV66" s="747"/>
      <c r="FSW66" s="747"/>
      <c r="FSX66" s="747"/>
      <c r="FSY66" s="747"/>
      <c r="FSZ66" s="747"/>
      <c r="FTA66" s="747"/>
      <c r="FTB66" s="747"/>
      <c r="FTC66" s="747"/>
      <c r="FTD66" s="747"/>
      <c r="FTE66" s="747"/>
      <c r="FTF66" s="747"/>
      <c r="FTG66" s="747"/>
      <c r="FTH66" s="747"/>
      <c r="FTI66" s="747"/>
      <c r="FTJ66" s="747"/>
      <c r="FTK66" s="747"/>
      <c r="FTL66" s="747"/>
      <c r="FTM66" s="747"/>
      <c r="FTN66" s="747"/>
      <c r="FTO66" s="747"/>
      <c r="FTP66" s="747"/>
      <c r="FTQ66" s="747"/>
      <c r="FTR66" s="747"/>
      <c r="FTS66" s="747"/>
      <c r="FTT66" s="747"/>
      <c r="FTU66" s="747"/>
      <c r="FTV66" s="747"/>
      <c r="FTW66" s="747"/>
      <c r="FTX66" s="747"/>
      <c r="FTY66" s="747"/>
      <c r="FTZ66" s="747"/>
      <c r="FUA66" s="747"/>
      <c r="FUB66" s="747"/>
      <c r="FUC66" s="747"/>
      <c r="FUD66" s="747"/>
      <c r="FUE66" s="747"/>
      <c r="FUF66" s="747"/>
      <c r="FUG66" s="747"/>
      <c r="FUH66" s="747"/>
      <c r="FUI66" s="747"/>
      <c r="FUJ66" s="747"/>
      <c r="FUK66" s="747"/>
      <c r="FUL66" s="747"/>
      <c r="FUM66" s="747"/>
      <c r="FUN66" s="747"/>
      <c r="FUO66" s="747"/>
      <c r="FUP66" s="747"/>
      <c r="FUQ66" s="747"/>
      <c r="FUR66" s="747"/>
      <c r="FUS66" s="747"/>
      <c r="FUT66" s="747"/>
      <c r="FUU66" s="747"/>
      <c r="FUV66" s="747"/>
      <c r="FUW66" s="747"/>
      <c r="FUX66" s="747"/>
      <c r="FUY66" s="747"/>
      <c r="FUZ66" s="747"/>
      <c r="FVA66" s="747"/>
      <c r="FVB66" s="747"/>
      <c r="FVC66" s="747"/>
      <c r="FVD66" s="747"/>
      <c r="FVE66" s="747"/>
      <c r="FVF66" s="747"/>
      <c r="FVG66" s="747"/>
      <c r="FVH66" s="747"/>
      <c r="FVI66" s="747"/>
      <c r="FVJ66" s="747"/>
      <c r="FVK66" s="747"/>
      <c r="FVL66" s="747"/>
      <c r="FVM66" s="747"/>
      <c r="FVN66" s="747"/>
      <c r="FVO66" s="747"/>
      <c r="FVP66" s="747"/>
      <c r="FVQ66" s="747"/>
      <c r="FVR66" s="747"/>
      <c r="FVS66" s="747"/>
      <c r="FVT66" s="747"/>
      <c r="FVU66" s="747"/>
      <c r="FVV66" s="747"/>
      <c r="FVW66" s="747"/>
      <c r="FVX66" s="747"/>
      <c r="FVY66" s="747"/>
      <c r="FVZ66" s="747"/>
      <c r="FWA66" s="747"/>
      <c r="FWB66" s="747"/>
      <c r="FWC66" s="747"/>
      <c r="FWD66" s="747"/>
      <c r="FWE66" s="747"/>
      <c r="FWF66" s="747"/>
      <c r="FWG66" s="747"/>
      <c r="FWH66" s="747"/>
      <c r="FWI66" s="747"/>
      <c r="FWJ66" s="747"/>
      <c r="FWK66" s="747"/>
      <c r="FWL66" s="747"/>
      <c r="FWM66" s="747"/>
      <c r="FWN66" s="747"/>
      <c r="FWO66" s="747"/>
      <c r="FWP66" s="747"/>
      <c r="FWQ66" s="747"/>
      <c r="FWR66" s="747"/>
      <c r="FWS66" s="747"/>
      <c r="FWT66" s="747"/>
      <c r="FWU66" s="747"/>
      <c r="FWV66" s="747"/>
      <c r="FWW66" s="747"/>
      <c r="FWX66" s="747"/>
      <c r="FWY66" s="747"/>
      <c r="FWZ66" s="747"/>
      <c r="FXA66" s="747"/>
      <c r="FXB66" s="747"/>
      <c r="FXC66" s="747"/>
      <c r="FXD66" s="747"/>
      <c r="FXE66" s="747"/>
      <c r="FXF66" s="747"/>
      <c r="FXG66" s="747"/>
      <c r="FXH66" s="747"/>
      <c r="FXI66" s="747"/>
      <c r="FXJ66" s="747"/>
      <c r="FXK66" s="747"/>
      <c r="FXL66" s="747"/>
      <c r="FXM66" s="747"/>
      <c r="FXN66" s="747"/>
      <c r="FXO66" s="747"/>
      <c r="FXP66" s="747"/>
      <c r="FXQ66" s="747"/>
      <c r="FXR66" s="747"/>
      <c r="FXS66" s="747"/>
      <c r="FXT66" s="747"/>
      <c r="FXU66" s="747"/>
      <c r="FXV66" s="747"/>
      <c r="FXW66" s="747"/>
      <c r="FXX66" s="747"/>
      <c r="FXY66" s="747"/>
      <c r="FXZ66" s="747"/>
      <c r="FYA66" s="747"/>
      <c r="FYB66" s="747"/>
      <c r="FYC66" s="747"/>
      <c r="FYD66" s="747"/>
      <c r="FYE66" s="747"/>
      <c r="FYF66" s="747"/>
      <c r="FYG66" s="747"/>
      <c r="FYH66" s="747"/>
      <c r="FYI66" s="747"/>
      <c r="FYJ66" s="747"/>
      <c r="FYK66" s="747"/>
      <c r="FYL66" s="747"/>
      <c r="FYM66" s="747"/>
      <c r="FYN66" s="747"/>
      <c r="FYO66" s="747"/>
      <c r="FYP66" s="747"/>
      <c r="FYQ66" s="747"/>
      <c r="FYR66" s="747"/>
      <c r="FYS66" s="747"/>
      <c r="FYT66" s="747"/>
      <c r="FYU66" s="747"/>
      <c r="FYV66" s="747"/>
      <c r="FYW66" s="747"/>
      <c r="FYX66" s="747"/>
      <c r="FYY66" s="747"/>
      <c r="FYZ66" s="747"/>
      <c r="FZA66" s="747"/>
      <c r="FZB66" s="747"/>
      <c r="FZC66" s="747"/>
      <c r="FZD66" s="747"/>
      <c r="FZE66" s="747"/>
      <c r="FZF66" s="747"/>
      <c r="FZG66" s="747"/>
      <c r="FZH66" s="747"/>
      <c r="FZI66" s="747"/>
      <c r="FZJ66" s="747"/>
      <c r="FZK66" s="747"/>
      <c r="FZL66" s="747"/>
      <c r="FZM66" s="747"/>
      <c r="FZN66" s="747"/>
      <c r="FZO66" s="747"/>
      <c r="FZP66" s="747"/>
      <c r="FZQ66" s="747"/>
      <c r="FZR66" s="747"/>
      <c r="FZS66" s="747"/>
      <c r="FZT66" s="747"/>
      <c r="FZU66" s="747"/>
      <c r="FZV66" s="747"/>
      <c r="FZW66" s="747"/>
      <c r="FZX66" s="747"/>
      <c r="FZY66" s="747"/>
      <c r="FZZ66" s="747"/>
      <c r="GAA66" s="747"/>
      <c r="GAB66" s="747"/>
      <c r="GAC66" s="747"/>
      <c r="GAD66" s="747"/>
      <c r="GAE66" s="747"/>
      <c r="GAF66" s="747"/>
      <c r="GAG66" s="747"/>
      <c r="GAH66" s="747"/>
      <c r="GAI66" s="747"/>
      <c r="GAJ66" s="747"/>
      <c r="GAK66" s="747"/>
      <c r="GAL66" s="747"/>
      <c r="GAM66" s="747"/>
      <c r="GAN66" s="747"/>
      <c r="GAO66" s="747"/>
      <c r="GAP66" s="747"/>
      <c r="GAQ66" s="747"/>
      <c r="GAR66" s="747"/>
      <c r="GAS66" s="747"/>
      <c r="GAT66" s="747"/>
      <c r="GAU66" s="747"/>
      <c r="GAV66" s="747"/>
      <c r="GAW66" s="747"/>
      <c r="GAX66" s="747"/>
      <c r="GAY66" s="747"/>
      <c r="GAZ66" s="747"/>
      <c r="GBA66" s="747"/>
      <c r="GBB66" s="747"/>
      <c r="GBC66" s="747"/>
      <c r="GBD66" s="747"/>
      <c r="GBE66" s="747"/>
      <c r="GBF66" s="747"/>
      <c r="GBG66" s="747"/>
      <c r="GBH66" s="747"/>
      <c r="GBI66" s="747"/>
      <c r="GBJ66" s="747"/>
      <c r="GBK66" s="747"/>
      <c r="GBL66" s="747"/>
      <c r="GBM66" s="747"/>
      <c r="GBN66" s="747"/>
      <c r="GBO66" s="747"/>
      <c r="GBP66" s="747"/>
      <c r="GBQ66" s="747"/>
      <c r="GBR66" s="747"/>
      <c r="GBS66" s="747"/>
      <c r="GBT66" s="747"/>
      <c r="GBU66" s="747"/>
      <c r="GBV66" s="747"/>
      <c r="GBW66" s="747"/>
      <c r="GBX66" s="747"/>
      <c r="GBY66" s="747"/>
      <c r="GBZ66" s="747"/>
      <c r="GCA66" s="747"/>
      <c r="GCB66" s="747"/>
      <c r="GCC66" s="747"/>
      <c r="GCD66" s="747"/>
      <c r="GCE66" s="747"/>
      <c r="GCF66" s="747"/>
      <c r="GCG66" s="747"/>
      <c r="GCH66" s="747"/>
      <c r="GCI66" s="747"/>
      <c r="GCJ66" s="747"/>
      <c r="GCK66" s="747"/>
      <c r="GCL66" s="747"/>
      <c r="GCM66" s="747"/>
      <c r="GCN66" s="747"/>
      <c r="GCO66" s="747"/>
      <c r="GCP66" s="747"/>
      <c r="GCQ66" s="747"/>
      <c r="GCR66" s="747"/>
      <c r="GCS66" s="747"/>
      <c r="GCT66" s="747"/>
      <c r="GCU66" s="747"/>
      <c r="GCV66" s="747"/>
      <c r="GCW66" s="747"/>
      <c r="GCX66" s="747"/>
      <c r="GCY66" s="747"/>
      <c r="GCZ66" s="747"/>
      <c r="GDA66" s="747"/>
      <c r="GDB66" s="747"/>
      <c r="GDC66" s="747"/>
      <c r="GDD66" s="747"/>
      <c r="GDE66" s="747"/>
      <c r="GDF66" s="747"/>
      <c r="GDG66" s="747"/>
      <c r="GDH66" s="747"/>
      <c r="GDI66" s="747"/>
      <c r="GDJ66" s="747"/>
      <c r="GDK66" s="747"/>
      <c r="GDL66" s="747"/>
      <c r="GDM66" s="747"/>
      <c r="GDN66" s="747"/>
      <c r="GDO66" s="747"/>
      <c r="GDP66" s="747"/>
      <c r="GDQ66" s="747"/>
      <c r="GDR66" s="747"/>
      <c r="GDS66" s="747"/>
      <c r="GDT66" s="747"/>
      <c r="GDU66" s="747"/>
      <c r="GDV66" s="747"/>
      <c r="GDW66" s="747"/>
      <c r="GDX66" s="747"/>
      <c r="GDY66" s="747"/>
      <c r="GDZ66" s="747"/>
      <c r="GEA66" s="747"/>
      <c r="GEB66" s="747"/>
      <c r="GEC66" s="747"/>
      <c r="GED66" s="747"/>
      <c r="GEE66" s="747"/>
      <c r="GEF66" s="747"/>
      <c r="GEG66" s="747"/>
      <c r="GEH66" s="747"/>
      <c r="GEI66" s="747"/>
      <c r="GEJ66" s="747"/>
      <c r="GEK66" s="747"/>
      <c r="GEL66" s="747"/>
      <c r="GEM66" s="747"/>
      <c r="GEN66" s="747"/>
      <c r="GEO66" s="747"/>
      <c r="GEP66" s="747"/>
      <c r="GEQ66" s="747"/>
      <c r="GER66" s="747"/>
      <c r="GES66" s="747"/>
      <c r="GET66" s="747"/>
      <c r="GEU66" s="747"/>
      <c r="GEV66" s="747"/>
      <c r="GEW66" s="747"/>
      <c r="GEX66" s="747"/>
      <c r="GEY66" s="747"/>
      <c r="GEZ66" s="747"/>
      <c r="GFA66" s="747"/>
      <c r="GFB66" s="747"/>
      <c r="GFC66" s="747"/>
      <c r="GFD66" s="747"/>
      <c r="GFE66" s="747"/>
      <c r="GFF66" s="747"/>
      <c r="GFG66" s="747"/>
      <c r="GFH66" s="747"/>
      <c r="GFI66" s="747"/>
      <c r="GFJ66" s="747"/>
      <c r="GFK66" s="747"/>
      <c r="GFL66" s="747"/>
      <c r="GFM66" s="747"/>
      <c r="GFN66" s="747"/>
      <c r="GFO66" s="747"/>
      <c r="GFP66" s="747"/>
      <c r="GFQ66" s="747"/>
      <c r="GFR66" s="747"/>
      <c r="GFS66" s="747"/>
      <c r="GFT66" s="747"/>
      <c r="GFU66" s="747"/>
      <c r="GFV66" s="747"/>
      <c r="GFW66" s="747"/>
      <c r="GFX66" s="747"/>
      <c r="GFY66" s="747"/>
      <c r="GFZ66" s="747"/>
      <c r="GGA66" s="747"/>
      <c r="GGB66" s="747"/>
      <c r="GGC66" s="747"/>
      <c r="GGD66" s="747"/>
      <c r="GGE66" s="747"/>
      <c r="GGF66" s="747"/>
      <c r="GGG66" s="747"/>
      <c r="GGH66" s="747"/>
      <c r="GGI66" s="747"/>
      <c r="GGJ66" s="747"/>
      <c r="GGK66" s="747"/>
      <c r="GGL66" s="747"/>
      <c r="GGM66" s="747"/>
      <c r="GGN66" s="747"/>
      <c r="GGO66" s="747"/>
      <c r="GGP66" s="747"/>
      <c r="GGQ66" s="747"/>
      <c r="GGR66" s="747"/>
      <c r="GGS66" s="747"/>
      <c r="GGT66" s="747"/>
      <c r="GGU66" s="747"/>
      <c r="GGV66" s="747"/>
      <c r="GGW66" s="747"/>
      <c r="GGX66" s="747"/>
      <c r="GGY66" s="747"/>
      <c r="GGZ66" s="747"/>
      <c r="GHA66" s="747"/>
      <c r="GHB66" s="747"/>
      <c r="GHC66" s="747"/>
      <c r="GHD66" s="747"/>
      <c r="GHE66" s="747"/>
      <c r="GHF66" s="747"/>
      <c r="GHG66" s="747"/>
      <c r="GHH66" s="747"/>
      <c r="GHI66" s="747"/>
      <c r="GHJ66" s="747"/>
      <c r="GHK66" s="747"/>
      <c r="GHL66" s="747"/>
      <c r="GHM66" s="747"/>
      <c r="GHN66" s="747"/>
      <c r="GHO66" s="747"/>
      <c r="GHP66" s="747"/>
      <c r="GHQ66" s="747"/>
      <c r="GHR66" s="747"/>
      <c r="GHS66" s="747"/>
      <c r="GHT66" s="747"/>
      <c r="GHU66" s="747"/>
      <c r="GHV66" s="747"/>
      <c r="GHW66" s="747"/>
      <c r="GHX66" s="747"/>
      <c r="GHY66" s="747"/>
      <c r="GHZ66" s="747"/>
      <c r="GIA66" s="747"/>
      <c r="GIB66" s="747"/>
      <c r="GIC66" s="747"/>
      <c r="GID66" s="747"/>
      <c r="GIE66" s="747"/>
      <c r="GIF66" s="747"/>
      <c r="GIG66" s="747"/>
      <c r="GIH66" s="747"/>
      <c r="GII66" s="747"/>
      <c r="GIJ66" s="747"/>
      <c r="GIK66" s="747"/>
      <c r="GIL66" s="747"/>
      <c r="GIM66" s="747"/>
      <c r="GIN66" s="747"/>
      <c r="GIO66" s="747"/>
      <c r="GIP66" s="747"/>
      <c r="GIQ66" s="747"/>
      <c r="GIR66" s="747"/>
      <c r="GIS66" s="747"/>
      <c r="GIT66" s="747"/>
      <c r="GIU66" s="747"/>
      <c r="GIV66" s="747"/>
      <c r="GIW66" s="747"/>
      <c r="GIX66" s="747"/>
      <c r="GIY66" s="747"/>
      <c r="GIZ66" s="747"/>
      <c r="GJA66" s="747"/>
      <c r="GJB66" s="747"/>
      <c r="GJC66" s="747"/>
      <c r="GJD66" s="747"/>
      <c r="GJE66" s="747"/>
      <c r="GJF66" s="747"/>
      <c r="GJG66" s="747"/>
      <c r="GJH66" s="747"/>
      <c r="GJI66" s="747"/>
      <c r="GJJ66" s="747"/>
      <c r="GJK66" s="747"/>
      <c r="GJL66" s="747"/>
      <c r="GJM66" s="747"/>
      <c r="GJN66" s="747"/>
      <c r="GJO66" s="747"/>
      <c r="GJP66" s="747"/>
      <c r="GJQ66" s="747"/>
      <c r="GJR66" s="747"/>
      <c r="GJS66" s="747"/>
      <c r="GJT66" s="747"/>
      <c r="GJU66" s="747"/>
      <c r="GJV66" s="747"/>
      <c r="GJW66" s="747"/>
      <c r="GJX66" s="747"/>
      <c r="GJY66" s="747"/>
      <c r="GJZ66" s="747"/>
      <c r="GKA66" s="747"/>
      <c r="GKB66" s="747"/>
      <c r="GKC66" s="747"/>
      <c r="GKD66" s="747"/>
      <c r="GKE66" s="747"/>
      <c r="GKF66" s="747"/>
      <c r="GKG66" s="747"/>
      <c r="GKH66" s="747"/>
      <c r="GKI66" s="747"/>
      <c r="GKJ66" s="747"/>
      <c r="GKK66" s="747"/>
      <c r="GKL66" s="747"/>
      <c r="GKM66" s="747"/>
      <c r="GKN66" s="747"/>
      <c r="GKO66" s="747"/>
      <c r="GKP66" s="747"/>
      <c r="GKQ66" s="747"/>
      <c r="GKR66" s="747"/>
      <c r="GKS66" s="747"/>
      <c r="GKT66" s="747"/>
      <c r="GKU66" s="747"/>
      <c r="GKV66" s="747"/>
      <c r="GKW66" s="747"/>
      <c r="GKX66" s="747"/>
      <c r="GKY66" s="747"/>
      <c r="GKZ66" s="747"/>
      <c r="GLA66" s="747"/>
      <c r="GLB66" s="747"/>
      <c r="GLC66" s="747"/>
      <c r="GLD66" s="747"/>
      <c r="GLE66" s="747"/>
      <c r="GLF66" s="747"/>
      <c r="GLG66" s="747"/>
      <c r="GLH66" s="747"/>
      <c r="GLI66" s="747"/>
      <c r="GLJ66" s="747"/>
      <c r="GLK66" s="747"/>
      <c r="GLL66" s="747"/>
      <c r="GLM66" s="747"/>
      <c r="GLN66" s="747"/>
      <c r="GLO66" s="747"/>
      <c r="GLP66" s="747"/>
      <c r="GLQ66" s="747"/>
      <c r="GLR66" s="747"/>
      <c r="GLS66" s="747"/>
      <c r="GLT66" s="747"/>
      <c r="GLU66" s="747"/>
      <c r="GLV66" s="747"/>
      <c r="GLW66" s="747"/>
      <c r="GLX66" s="747"/>
      <c r="GLY66" s="747"/>
      <c r="GLZ66" s="747"/>
      <c r="GMA66" s="747"/>
      <c r="GMB66" s="747"/>
      <c r="GMC66" s="747"/>
      <c r="GMD66" s="747"/>
      <c r="GME66" s="747"/>
      <c r="GMF66" s="747"/>
      <c r="GMG66" s="747"/>
      <c r="GMH66" s="747"/>
      <c r="GMI66" s="747"/>
      <c r="GMJ66" s="747"/>
      <c r="GMK66" s="747"/>
      <c r="GML66" s="747"/>
      <c r="GMM66" s="747"/>
      <c r="GMN66" s="747"/>
      <c r="GMO66" s="747"/>
      <c r="GMP66" s="747"/>
      <c r="GMQ66" s="747"/>
      <c r="GMR66" s="747"/>
      <c r="GMS66" s="747"/>
      <c r="GMT66" s="747"/>
      <c r="GMU66" s="747"/>
      <c r="GMV66" s="747"/>
      <c r="GMW66" s="747"/>
      <c r="GMX66" s="747"/>
      <c r="GMY66" s="747"/>
      <c r="GMZ66" s="747"/>
      <c r="GNA66" s="747"/>
      <c r="GNB66" s="747"/>
      <c r="GNC66" s="747"/>
      <c r="GND66" s="747"/>
      <c r="GNE66" s="747"/>
      <c r="GNF66" s="747"/>
      <c r="GNG66" s="747"/>
      <c r="GNH66" s="747"/>
      <c r="GNI66" s="747"/>
      <c r="GNJ66" s="747"/>
      <c r="GNK66" s="747"/>
      <c r="GNL66" s="747"/>
      <c r="GNM66" s="747"/>
      <c r="GNN66" s="747"/>
      <c r="GNO66" s="747"/>
      <c r="GNP66" s="747"/>
      <c r="GNQ66" s="747"/>
      <c r="GNR66" s="747"/>
      <c r="GNS66" s="747"/>
      <c r="GNT66" s="747"/>
      <c r="GNU66" s="747"/>
      <c r="GNV66" s="747"/>
      <c r="GNW66" s="747"/>
      <c r="GNX66" s="747"/>
      <c r="GNY66" s="747"/>
      <c r="GNZ66" s="747"/>
      <c r="GOA66" s="747"/>
      <c r="GOB66" s="747"/>
      <c r="GOC66" s="747"/>
      <c r="GOD66" s="747"/>
      <c r="GOE66" s="747"/>
      <c r="GOF66" s="747"/>
      <c r="GOG66" s="747"/>
      <c r="GOH66" s="747"/>
      <c r="GOI66" s="747"/>
      <c r="GOJ66" s="747"/>
      <c r="GOK66" s="747"/>
      <c r="GOL66" s="747"/>
      <c r="GOM66" s="747"/>
      <c r="GON66" s="747"/>
      <c r="GOO66" s="747"/>
      <c r="GOP66" s="747"/>
      <c r="GOQ66" s="747"/>
      <c r="GOR66" s="747"/>
      <c r="GOS66" s="747"/>
      <c r="GOT66" s="747"/>
      <c r="GOU66" s="747"/>
      <c r="GOV66" s="747"/>
      <c r="GOW66" s="747"/>
      <c r="GOX66" s="747"/>
      <c r="GOY66" s="747"/>
      <c r="GOZ66" s="747"/>
      <c r="GPA66" s="747"/>
      <c r="GPB66" s="747"/>
      <c r="GPC66" s="747"/>
      <c r="GPD66" s="747"/>
      <c r="GPE66" s="747"/>
      <c r="GPF66" s="747"/>
      <c r="GPG66" s="747"/>
      <c r="GPH66" s="747"/>
      <c r="GPI66" s="747"/>
      <c r="GPJ66" s="747"/>
      <c r="GPK66" s="747"/>
      <c r="GPL66" s="747"/>
      <c r="GPM66" s="747"/>
      <c r="GPN66" s="747"/>
      <c r="GPO66" s="747"/>
      <c r="GPP66" s="747"/>
      <c r="GPQ66" s="747"/>
      <c r="GPR66" s="747"/>
      <c r="GPS66" s="747"/>
      <c r="GPT66" s="747"/>
      <c r="GPU66" s="747"/>
      <c r="GPV66" s="747"/>
      <c r="GPW66" s="747"/>
      <c r="GPX66" s="747"/>
      <c r="GPY66" s="747"/>
      <c r="GPZ66" s="747"/>
      <c r="GQA66" s="747"/>
      <c r="GQB66" s="747"/>
      <c r="GQC66" s="747"/>
      <c r="GQD66" s="747"/>
      <c r="GQE66" s="747"/>
      <c r="GQF66" s="747"/>
      <c r="GQG66" s="747"/>
      <c r="GQH66" s="747"/>
      <c r="GQI66" s="747"/>
      <c r="GQJ66" s="747"/>
      <c r="GQK66" s="747"/>
      <c r="GQL66" s="747"/>
      <c r="GQM66" s="747"/>
      <c r="GQN66" s="747"/>
      <c r="GQO66" s="747"/>
      <c r="GQP66" s="747"/>
      <c r="GQQ66" s="747"/>
      <c r="GQR66" s="747"/>
      <c r="GQS66" s="747"/>
      <c r="GQT66" s="747"/>
      <c r="GQU66" s="747"/>
      <c r="GQV66" s="747"/>
      <c r="GQW66" s="747"/>
      <c r="GQX66" s="747"/>
      <c r="GQY66" s="747"/>
      <c r="GQZ66" s="747"/>
      <c r="GRA66" s="747"/>
      <c r="GRB66" s="747"/>
      <c r="GRC66" s="747"/>
      <c r="GRD66" s="747"/>
      <c r="GRE66" s="747"/>
      <c r="GRF66" s="747"/>
      <c r="GRG66" s="747"/>
      <c r="GRH66" s="747"/>
      <c r="GRI66" s="747"/>
      <c r="GRJ66" s="747"/>
      <c r="GRK66" s="747"/>
      <c r="GRL66" s="747"/>
      <c r="GRM66" s="747"/>
      <c r="GRN66" s="747"/>
      <c r="GRO66" s="747"/>
      <c r="GRP66" s="747"/>
      <c r="GRQ66" s="747"/>
      <c r="GRR66" s="747"/>
      <c r="GRS66" s="747"/>
      <c r="GRT66" s="747"/>
      <c r="GRU66" s="747"/>
      <c r="GRV66" s="747"/>
      <c r="GRW66" s="747"/>
      <c r="GRX66" s="747"/>
      <c r="GRY66" s="747"/>
      <c r="GRZ66" s="747"/>
      <c r="GSA66" s="747"/>
      <c r="GSB66" s="747"/>
      <c r="GSC66" s="747"/>
      <c r="GSD66" s="747"/>
      <c r="GSE66" s="747"/>
      <c r="GSF66" s="747"/>
      <c r="GSG66" s="747"/>
      <c r="GSH66" s="747"/>
      <c r="GSI66" s="747"/>
      <c r="GSJ66" s="747"/>
      <c r="GSK66" s="747"/>
      <c r="GSL66" s="747"/>
      <c r="GSM66" s="747"/>
      <c r="GSN66" s="747"/>
      <c r="GSO66" s="747"/>
      <c r="GSP66" s="747"/>
      <c r="GSQ66" s="747"/>
      <c r="GSR66" s="747"/>
      <c r="GSS66" s="747"/>
      <c r="GST66" s="747"/>
      <c r="GSU66" s="747"/>
      <c r="GSV66" s="747"/>
      <c r="GSW66" s="747"/>
      <c r="GSX66" s="747"/>
      <c r="GSY66" s="747"/>
      <c r="GSZ66" s="747"/>
      <c r="GTA66" s="747"/>
      <c r="GTB66" s="747"/>
      <c r="GTC66" s="747"/>
      <c r="GTD66" s="747"/>
      <c r="GTE66" s="747"/>
      <c r="GTF66" s="747"/>
      <c r="GTG66" s="747"/>
      <c r="GTH66" s="747"/>
      <c r="GTI66" s="747"/>
      <c r="GTJ66" s="747"/>
      <c r="GTK66" s="747"/>
      <c r="GTL66" s="747"/>
      <c r="GTM66" s="747"/>
      <c r="GTN66" s="747"/>
      <c r="GTO66" s="747"/>
      <c r="GTP66" s="747"/>
      <c r="GTQ66" s="747"/>
      <c r="GTR66" s="747"/>
      <c r="GTS66" s="747"/>
      <c r="GTT66" s="747"/>
      <c r="GTU66" s="747"/>
      <c r="GTV66" s="747"/>
      <c r="GTW66" s="747"/>
      <c r="GTX66" s="747"/>
      <c r="GTY66" s="747"/>
      <c r="GTZ66" s="747"/>
      <c r="GUA66" s="747"/>
      <c r="GUB66" s="747"/>
      <c r="GUC66" s="747"/>
      <c r="GUD66" s="747"/>
      <c r="GUE66" s="747"/>
      <c r="GUF66" s="747"/>
      <c r="GUG66" s="747"/>
      <c r="GUH66" s="747"/>
      <c r="GUI66" s="747"/>
      <c r="GUJ66" s="747"/>
      <c r="GUK66" s="747"/>
      <c r="GUL66" s="747"/>
      <c r="GUM66" s="747"/>
      <c r="GUN66" s="747"/>
      <c r="GUO66" s="747"/>
      <c r="GUP66" s="747"/>
      <c r="GUQ66" s="747"/>
      <c r="GUR66" s="747"/>
      <c r="GUS66" s="747"/>
      <c r="GUT66" s="747"/>
      <c r="GUU66" s="747"/>
      <c r="GUV66" s="747"/>
      <c r="GUW66" s="747"/>
      <c r="GUX66" s="747"/>
      <c r="GUY66" s="747"/>
      <c r="GUZ66" s="747"/>
      <c r="GVA66" s="747"/>
      <c r="GVB66" s="747"/>
      <c r="GVC66" s="747"/>
      <c r="GVD66" s="747"/>
      <c r="GVE66" s="747"/>
      <c r="GVF66" s="747"/>
      <c r="GVG66" s="747"/>
      <c r="GVH66" s="747"/>
      <c r="GVI66" s="747"/>
      <c r="GVJ66" s="747"/>
      <c r="GVK66" s="747"/>
      <c r="GVL66" s="747"/>
      <c r="GVM66" s="747"/>
      <c r="GVN66" s="747"/>
      <c r="GVO66" s="747"/>
      <c r="GVP66" s="747"/>
      <c r="GVQ66" s="747"/>
      <c r="GVR66" s="747"/>
      <c r="GVS66" s="747"/>
      <c r="GVT66" s="747"/>
      <c r="GVU66" s="747"/>
      <c r="GVV66" s="747"/>
      <c r="GVW66" s="747"/>
      <c r="GVX66" s="747"/>
      <c r="GVY66" s="747"/>
      <c r="GVZ66" s="747"/>
      <c r="GWA66" s="747"/>
      <c r="GWB66" s="747"/>
      <c r="GWC66" s="747"/>
      <c r="GWD66" s="747"/>
      <c r="GWE66" s="747"/>
      <c r="GWF66" s="747"/>
      <c r="GWG66" s="747"/>
      <c r="GWH66" s="747"/>
      <c r="GWI66" s="747"/>
      <c r="GWJ66" s="747"/>
      <c r="GWK66" s="747"/>
      <c r="GWL66" s="747"/>
      <c r="GWM66" s="747"/>
      <c r="GWN66" s="747"/>
      <c r="GWO66" s="747"/>
      <c r="GWP66" s="747"/>
      <c r="GWQ66" s="747"/>
      <c r="GWR66" s="747"/>
      <c r="GWS66" s="747"/>
      <c r="GWT66" s="747"/>
      <c r="GWU66" s="747"/>
      <c r="GWV66" s="747"/>
      <c r="GWW66" s="747"/>
      <c r="GWX66" s="747"/>
      <c r="GWY66" s="747"/>
      <c r="GWZ66" s="747"/>
      <c r="GXA66" s="747"/>
      <c r="GXB66" s="747"/>
      <c r="GXC66" s="747"/>
      <c r="GXD66" s="747"/>
      <c r="GXE66" s="747"/>
      <c r="GXF66" s="747"/>
      <c r="GXG66" s="747"/>
      <c r="GXH66" s="747"/>
      <c r="GXI66" s="747"/>
      <c r="GXJ66" s="747"/>
      <c r="GXK66" s="747"/>
      <c r="GXL66" s="747"/>
      <c r="GXM66" s="747"/>
      <c r="GXN66" s="747"/>
      <c r="GXO66" s="747"/>
      <c r="GXP66" s="747"/>
      <c r="GXQ66" s="747"/>
      <c r="GXR66" s="747"/>
      <c r="GXS66" s="747"/>
      <c r="GXT66" s="747"/>
      <c r="GXU66" s="747"/>
      <c r="GXV66" s="747"/>
      <c r="GXW66" s="747"/>
      <c r="GXX66" s="747"/>
      <c r="GXY66" s="747"/>
      <c r="GXZ66" s="747"/>
      <c r="GYA66" s="747"/>
      <c r="GYB66" s="747"/>
      <c r="GYC66" s="747"/>
      <c r="GYD66" s="747"/>
      <c r="GYE66" s="747"/>
      <c r="GYF66" s="747"/>
      <c r="GYG66" s="747"/>
      <c r="GYH66" s="747"/>
      <c r="GYI66" s="747"/>
      <c r="GYJ66" s="747"/>
      <c r="GYK66" s="747"/>
      <c r="GYL66" s="747"/>
      <c r="GYM66" s="747"/>
      <c r="GYN66" s="747"/>
      <c r="GYO66" s="747"/>
      <c r="GYP66" s="747"/>
      <c r="GYQ66" s="747"/>
      <c r="GYR66" s="747"/>
      <c r="GYS66" s="747"/>
      <c r="GYT66" s="747"/>
      <c r="GYU66" s="747"/>
      <c r="GYV66" s="747"/>
      <c r="GYW66" s="747"/>
      <c r="GYX66" s="747"/>
      <c r="GYY66" s="747"/>
      <c r="GYZ66" s="747"/>
      <c r="GZA66" s="747"/>
      <c r="GZB66" s="747"/>
      <c r="GZC66" s="747"/>
      <c r="GZD66" s="747"/>
      <c r="GZE66" s="747"/>
      <c r="GZF66" s="747"/>
      <c r="GZG66" s="747"/>
      <c r="GZH66" s="747"/>
      <c r="GZI66" s="747"/>
      <c r="GZJ66" s="747"/>
      <c r="GZK66" s="747"/>
      <c r="GZL66" s="747"/>
      <c r="GZM66" s="747"/>
      <c r="GZN66" s="747"/>
      <c r="GZO66" s="747"/>
      <c r="GZP66" s="747"/>
      <c r="GZQ66" s="747"/>
      <c r="GZR66" s="747"/>
      <c r="GZS66" s="747"/>
      <c r="GZT66" s="747"/>
      <c r="GZU66" s="747"/>
      <c r="GZV66" s="747"/>
      <c r="GZW66" s="747"/>
      <c r="GZX66" s="747"/>
      <c r="GZY66" s="747"/>
      <c r="GZZ66" s="747"/>
      <c r="HAA66" s="747"/>
      <c r="HAB66" s="747"/>
      <c r="HAC66" s="747"/>
      <c r="HAD66" s="747"/>
      <c r="HAE66" s="747"/>
      <c r="HAF66" s="747"/>
      <c r="HAG66" s="747"/>
      <c r="HAH66" s="747"/>
      <c r="HAI66" s="747"/>
      <c r="HAJ66" s="747"/>
      <c r="HAK66" s="747"/>
      <c r="HAL66" s="747"/>
      <c r="HAM66" s="747"/>
      <c r="HAN66" s="747"/>
      <c r="HAO66" s="747"/>
      <c r="HAP66" s="747"/>
      <c r="HAQ66" s="747"/>
      <c r="HAR66" s="747"/>
      <c r="HAS66" s="747"/>
      <c r="HAT66" s="747"/>
      <c r="HAU66" s="747"/>
      <c r="HAV66" s="747"/>
      <c r="HAW66" s="747"/>
      <c r="HAX66" s="747"/>
      <c r="HAY66" s="747"/>
      <c r="HAZ66" s="747"/>
      <c r="HBA66" s="747"/>
      <c r="HBB66" s="747"/>
      <c r="HBC66" s="747"/>
      <c r="HBD66" s="747"/>
      <c r="HBE66" s="747"/>
      <c r="HBF66" s="747"/>
      <c r="HBG66" s="747"/>
      <c r="HBH66" s="747"/>
      <c r="HBI66" s="747"/>
      <c r="HBJ66" s="747"/>
      <c r="HBK66" s="747"/>
      <c r="HBL66" s="747"/>
      <c r="HBM66" s="747"/>
      <c r="HBN66" s="747"/>
      <c r="HBO66" s="747"/>
      <c r="HBP66" s="747"/>
      <c r="HBQ66" s="747"/>
      <c r="HBR66" s="747"/>
      <c r="HBS66" s="747"/>
      <c r="HBT66" s="747"/>
      <c r="HBU66" s="747"/>
      <c r="HBV66" s="747"/>
      <c r="HBW66" s="747"/>
      <c r="HBX66" s="747"/>
      <c r="HBY66" s="747"/>
      <c r="HBZ66" s="747"/>
      <c r="HCA66" s="747"/>
      <c r="HCB66" s="747"/>
      <c r="HCC66" s="747"/>
      <c r="HCD66" s="747"/>
      <c r="HCE66" s="747"/>
      <c r="HCF66" s="747"/>
      <c r="HCG66" s="747"/>
      <c r="HCH66" s="747"/>
      <c r="HCI66" s="747"/>
      <c r="HCJ66" s="747"/>
      <c r="HCK66" s="747"/>
      <c r="HCL66" s="747"/>
      <c r="HCM66" s="747"/>
      <c r="HCN66" s="747"/>
      <c r="HCO66" s="747"/>
      <c r="HCP66" s="747"/>
      <c r="HCQ66" s="747"/>
      <c r="HCR66" s="747"/>
      <c r="HCS66" s="747"/>
      <c r="HCT66" s="747"/>
      <c r="HCU66" s="747"/>
      <c r="HCV66" s="747"/>
      <c r="HCW66" s="747"/>
      <c r="HCX66" s="747"/>
      <c r="HCY66" s="747"/>
      <c r="HCZ66" s="747"/>
      <c r="HDA66" s="747"/>
      <c r="HDB66" s="747"/>
      <c r="HDC66" s="747"/>
      <c r="HDD66" s="747"/>
      <c r="HDE66" s="747"/>
      <c r="HDF66" s="747"/>
      <c r="HDG66" s="747"/>
      <c r="HDH66" s="747"/>
      <c r="HDI66" s="747"/>
      <c r="HDJ66" s="747"/>
      <c r="HDK66" s="747"/>
      <c r="HDL66" s="747"/>
      <c r="HDM66" s="747"/>
      <c r="HDN66" s="747"/>
      <c r="HDO66" s="747"/>
      <c r="HDP66" s="747"/>
      <c r="HDQ66" s="747"/>
      <c r="HDR66" s="747"/>
      <c r="HDS66" s="747"/>
      <c r="HDT66" s="747"/>
      <c r="HDU66" s="747"/>
      <c r="HDV66" s="747"/>
      <c r="HDW66" s="747"/>
      <c r="HDX66" s="747"/>
      <c r="HDY66" s="747"/>
      <c r="HDZ66" s="747"/>
      <c r="HEA66" s="747"/>
      <c r="HEB66" s="747"/>
      <c r="HEC66" s="747"/>
      <c r="HED66" s="747"/>
      <c r="HEE66" s="747"/>
      <c r="HEF66" s="747"/>
      <c r="HEG66" s="747"/>
      <c r="HEH66" s="747"/>
      <c r="HEI66" s="747"/>
      <c r="HEJ66" s="747"/>
      <c r="HEK66" s="747"/>
      <c r="HEL66" s="747"/>
      <c r="HEM66" s="747"/>
      <c r="HEN66" s="747"/>
      <c r="HEO66" s="747"/>
      <c r="HEP66" s="747"/>
      <c r="HEQ66" s="747"/>
      <c r="HER66" s="747"/>
      <c r="HES66" s="747"/>
      <c r="HET66" s="747"/>
      <c r="HEU66" s="747"/>
      <c r="HEV66" s="747"/>
      <c r="HEW66" s="747"/>
      <c r="HEX66" s="747"/>
      <c r="HEY66" s="747"/>
      <c r="HEZ66" s="747"/>
      <c r="HFA66" s="747"/>
      <c r="HFB66" s="747"/>
      <c r="HFC66" s="747"/>
      <c r="HFD66" s="747"/>
      <c r="HFE66" s="747"/>
      <c r="HFF66" s="747"/>
      <c r="HFG66" s="747"/>
      <c r="HFH66" s="747"/>
      <c r="HFI66" s="747"/>
      <c r="HFJ66" s="747"/>
      <c r="HFK66" s="747"/>
      <c r="HFL66" s="747"/>
      <c r="HFM66" s="747"/>
      <c r="HFN66" s="747"/>
      <c r="HFO66" s="747"/>
      <c r="HFP66" s="747"/>
      <c r="HFQ66" s="747"/>
      <c r="HFR66" s="747"/>
      <c r="HFS66" s="747"/>
      <c r="HFT66" s="747"/>
      <c r="HFU66" s="747"/>
      <c r="HFV66" s="747"/>
      <c r="HFW66" s="747"/>
      <c r="HFX66" s="747"/>
      <c r="HFY66" s="747"/>
      <c r="HFZ66" s="747"/>
      <c r="HGA66" s="747"/>
      <c r="HGB66" s="747"/>
      <c r="HGC66" s="747"/>
      <c r="HGD66" s="747"/>
      <c r="HGE66" s="747"/>
      <c r="HGF66" s="747"/>
      <c r="HGG66" s="747"/>
      <c r="HGH66" s="747"/>
      <c r="HGI66" s="747"/>
      <c r="HGJ66" s="747"/>
      <c r="HGK66" s="747"/>
      <c r="HGL66" s="747"/>
      <c r="HGM66" s="747"/>
      <c r="HGN66" s="747"/>
      <c r="HGO66" s="747"/>
      <c r="HGP66" s="747"/>
      <c r="HGQ66" s="747"/>
      <c r="HGR66" s="747"/>
      <c r="HGS66" s="747"/>
      <c r="HGT66" s="747"/>
      <c r="HGU66" s="747"/>
      <c r="HGV66" s="747"/>
      <c r="HGW66" s="747"/>
      <c r="HGX66" s="747"/>
      <c r="HGY66" s="747"/>
      <c r="HGZ66" s="747"/>
      <c r="HHA66" s="747"/>
      <c r="HHB66" s="747"/>
      <c r="HHC66" s="747"/>
      <c r="HHD66" s="747"/>
      <c r="HHE66" s="747"/>
      <c r="HHF66" s="747"/>
      <c r="HHG66" s="747"/>
      <c r="HHH66" s="747"/>
      <c r="HHI66" s="747"/>
      <c r="HHJ66" s="747"/>
      <c r="HHK66" s="747"/>
      <c r="HHL66" s="747"/>
      <c r="HHM66" s="747"/>
      <c r="HHN66" s="747"/>
      <c r="HHO66" s="747"/>
      <c r="HHP66" s="747"/>
      <c r="HHQ66" s="747"/>
      <c r="HHR66" s="747"/>
      <c r="HHS66" s="747"/>
      <c r="HHT66" s="747"/>
      <c r="HHU66" s="747"/>
      <c r="HHV66" s="747"/>
      <c r="HHW66" s="747"/>
      <c r="HHX66" s="747"/>
      <c r="HHY66" s="747"/>
      <c r="HHZ66" s="747"/>
      <c r="HIA66" s="747"/>
      <c r="HIB66" s="747"/>
      <c r="HIC66" s="747"/>
      <c r="HID66" s="747"/>
      <c r="HIE66" s="747"/>
      <c r="HIF66" s="747"/>
      <c r="HIG66" s="747"/>
      <c r="HIH66" s="747"/>
      <c r="HII66" s="747"/>
      <c r="HIJ66" s="747"/>
      <c r="HIK66" s="747"/>
      <c r="HIL66" s="747"/>
      <c r="HIM66" s="747"/>
      <c r="HIN66" s="747"/>
      <c r="HIO66" s="747"/>
      <c r="HIP66" s="747"/>
      <c r="HIQ66" s="747"/>
      <c r="HIR66" s="747"/>
      <c r="HIS66" s="747"/>
      <c r="HIT66" s="747"/>
      <c r="HIU66" s="747"/>
      <c r="HIV66" s="747"/>
      <c r="HIW66" s="747"/>
      <c r="HIX66" s="747"/>
      <c r="HIY66" s="747"/>
      <c r="HIZ66" s="747"/>
      <c r="HJA66" s="747"/>
      <c r="HJB66" s="747"/>
      <c r="HJC66" s="747"/>
      <c r="HJD66" s="747"/>
      <c r="HJE66" s="747"/>
      <c r="HJF66" s="747"/>
      <c r="HJG66" s="747"/>
      <c r="HJH66" s="747"/>
      <c r="HJI66" s="747"/>
      <c r="HJJ66" s="747"/>
      <c r="HJK66" s="747"/>
      <c r="HJL66" s="747"/>
      <c r="HJM66" s="747"/>
      <c r="HJN66" s="747"/>
      <c r="HJO66" s="747"/>
      <c r="HJP66" s="747"/>
      <c r="HJQ66" s="747"/>
      <c r="HJR66" s="747"/>
      <c r="HJS66" s="747"/>
      <c r="HJT66" s="747"/>
      <c r="HJU66" s="747"/>
      <c r="HJV66" s="747"/>
      <c r="HJW66" s="747"/>
      <c r="HJX66" s="747"/>
      <c r="HJY66" s="747"/>
      <c r="HJZ66" s="747"/>
      <c r="HKA66" s="747"/>
      <c r="HKB66" s="747"/>
      <c r="HKC66" s="747"/>
      <c r="HKD66" s="747"/>
      <c r="HKE66" s="747"/>
      <c r="HKF66" s="747"/>
      <c r="HKG66" s="747"/>
      <c r="HKH66" s="747"/>
      <c r="HKI66" s="747"/>
      <c r="HKJ66" s="747"/>
      <c r="HKK66" s="747"/>
      <c r="HKL66" s="747"/>
      <c r="HKM66" s="747"/>
      <c r="HKN66" s="747"/>
      <c r="HKO66" s="747"/>
      <c r="HKP66" s="747"/>
      <c r="HKQ66" s="747"/>
      <c r="HKR66" s="747"/>
      <c r="HKS66" s="747"/>
      <c r="HKT66" s="747"/>
      <c r="HKU66" s="747"/>
      <c r="HKV66" s="747"/>
      <c r="HKW66" s="747"/>
      <c r="HKX66" s="747"/>
      <c r="HKY66" s="747"/>
      <c r="HKZ66" s="747"/>
      <c r="HLA66" s="747"/>
      <c r="HLB66" s="747"/>
      <c r="HLC66" s="747"/>
      <c r="HLD66" s="747"/>
      <c r="HLE66" s="747"/>
      <c r="HLF66" s="747"/>
      <c r="HLG66" s="747"/>
      <c r="HLH66" s="747"/>
      <c r="HLI66" s="747"/>
      <c r="HLJ66" s="747"/>
      <c r="HLK66" s="747"/>
      <c r="HLL66" s="747"/>
      <c r="HLM66" s="747"/>
      <c r="HLN66" s="747"/>
      <c r="HLO66" s="747"/>
      <c r="HLP66" s="747"/>
      <c r="HLQ66" s="747"/>
      <c r="HLR66" s="747"/>
      <c r="HLS66" s="747"/>
      <c r="HLT66" s="747"/>
      <c r="HLU66" s="747"/>
      <c r="HLV66" s="747"/>
      <c r="HLW66" s="747"/>
      <c r="HLX66" s="747"/>
      <c r="HLY66" s="747"/>
      <c r="HLZ66" s="747"/>
      <c r="HMA66" s="747"/>
      <c r="HMB66" s="747"/>
      <c r="HMC66" s="747"/>
      <c r="HMD66" s="747"/>
      <c r="HME66" s="747"/>
      <c r="HMF66" s="747"/>
      <c r="HMG66" s="747"/>
      <c r="HMH66" s="747"/>
      <c r="HMI66" s="747"/>
      <c r="HMJ66" s="747"/>
      <c r="HMK66" s="747"/>
      <c r="HML66" s="747"/>
      <c r="HMM66" s="747"/>
      <c r="HMN66" s="747"/>
      <c r="HMO66" s="747"/>
      <c r="HMP66" s="747"/>
      <c r="HMQ66" s="747"/>
      <c r="HMR66" s="747"/>
      <c r="HMS66" s="747"/>
      <c r="HMT66" s="747"/>
      <c r="HMU66" s="747"/>
      <c r="HMV66" s="747"/>
      <c r="HMW66" s="747"/>
      <c r="HMX66" s="747"/>
      <c r="HMY66" s="747"/>
      <c r="HMZ66" s="747"/>
      <c r="HNA66" s="747"/>
      <c r="HNB66" s="747"/>
      <c r="HNC66" s="747"/>
      <c r="HND66" s="747"/>
      <c r="HNE66" s="747"/>
      <c r="HNF66" s="747"/>
      <c r="HNG66" s="747"/>
      <c r="HNH66" s="747"/>
      <c r="HNI66" s="747"/>
      <c r="HNJ66" s="747"/>
      <c r="HNK66" s="747"/>
      <c r="HNL66" s="747"/>
      <c r="HNM66" s="747"/>
      <c r="HNN66" s="747"/>
      <c r="HNO66" s="747"/>
      <c r="HNP66" s="747"/>
      <c r="HNQ66" s="747"/>
      <c r="HNR66" s="747"/>
      <c r="HNS66" s="747"/>
      <c r="HNT66" s="747"/>
      <c r="HNU66" s="747"/>
      <c r="HNV66" s="747"/>
      <c r="HNW66" s="747"/>
      <c r="HNX66" s="747"/>
      <c r="HNY66" s="747"/>
      <c r="HNZ66" s="747"/>
      <c r="HOA66" s="747"/>
      <c r="HOB66" s="747"/>
      <c r="HOC66" s="747"/>
      <c r="HOD66" s="747"/>
      <c r="HOE66" s="747"/>
      <c r="HOF66" s="747"/>
      <c r="HOG66" s="747"/>
      <c r="HOH66" s="747"/>
      <c r="HOI66" s="747"/>
      <c r="HOJ66" s="747"/>
      <c r="HOK66" s="747"/>
      <c r="HOL66" s="747"/>
      <c r="HOM66" s="747"/>
      <c r="HON66" s="747"/>
      <c r="HOO66" s="747"/>
      <c r="HOP66" s="747"/>
      <c r="HOQ66" s="747"/>
      <c r="HOR66" s="747"/>
      <c r="HOS66" s="747"/>
      <c r="HOT66" s="747"/>
      <c r="HOU66" s="747"/>
      <c r="HOV66" s="747"/>
      <c r="HOW66" s="747"/>
      <c r="HOX66" s="747"/>
      <c r="HOY66" s="747"/>
      <c r="HOZ66" s="747"/>
      <c r="HPA66" s="747"/>
      <c r="HPB66" s="747"/>
      <c r="HPC66" s="747"/>
      <c r="HPD66" s="747"/>
      <c r="HPE66" s="747"/>
      <c r="HPF66" s="747"/>
      <c r="HPG66" s="747"/>
      <c r="HPH66" s="747"/>
      <c r="HPI66" s="747"/>
      <c r="HPJ66" s="747"/>
      <c r="HPK66" s="747"/>
      <c r="HPL66" s="747"/>
      <c r="HPM66" s="747"/>
      <c r="HPN66" s="747"/>
      <c r="HPO66" s="747"/>
      <c r="HPP66" s="747"/>
      <c r="HPQ66" s="747"/>
      <c r="HPR66" s="747"/>
      <c r="HPS66" s="747"/>
      <c r="HPT66" s="747"/>
      <c r="HPU66" s="747"/>
      <c r="HPV66" s="747"/>
      <c r="HPW66" s="747"/>
      <c r="HPX66" s="747"/>
      <c r="HPY66" s="747"/>
      <c r="HPZ66" s="747"/>
      <c r="HQA66" s="747"/>
      <c r="HQB66" s="747"/>
      <c r="HQC66" s="747"/>
      <c r="HQD66" s="747"/>
      <c r="HQE66" s="747"/>
      <c r="HQF66" s="747"/>
      <c r="HQG66" s="747"/>
      <c r="HQH66" s="747"/>
      <c r="HQI66" s="747"/>
      <c r="HQJ66" s="747"/>
      <c r="HQK66" s="747"/>
      <c r="HQL66" s="747"/>
      <c r="HQM66" s="747"/>
      <c r="HQN66" s="747"/>
      <c r="HQO66" s="747"/>
      <c r="HQP66" s="747"/>
      <c r="HQQ66" s="747"/>
      <c r="HQR66" s="747"/>
      <c r="HQS66" s="747"/>
      <c r="HQT66" s="747"/>
      <c r="HQU66" s="747"/>
      <c r="HQV66" s="747"/>
      <c r="HQW66" s="747"/>
      <c r="HQX66" s="747"/>
      <c r="HQY66" s="747"/>
      <c r="HQZ66" s="747"/>
      <c r="HRA66" s="747"/>
      <c r="HRB66" s="747"/>
      <c r="HRC66" s="747"/>
      <c r="HRD66" s="747"/>
      <c r="HRE66" s="747"/>
      <c r="HRF66" s="747"/>
      <c r="HRG66" s="747"/>
      <c r="HRH66" s="747"/>
      <c r="HRI66" s="747"/>
      <c r="HRJ66" s="747"/>
      <c r="HRK66" s="747"/>
      <c r="HRL66" s="747"/>
      <c r="HRM66" s="747"/>
      <c r="HRN66" s="747"/>
      <c r="HRO66" s="747"/>
      <c r="HRP66" s="747"/>
      <c r="HRQ66" s="747"/>
      <c r="HRR66" s="747"/>
      <c r="HRS66" s="747"/>
      <c r="HRT66" s="747"/>
      <c r="HRU66" s="747"/>
      <c r="HRV66" s="747"/>
      <c r="HRW66" s="747"/>
      <c r="HRX66" s="747"/>
      <c r="HRY66" s="747"/>
      <c r="HRZ66" s="747"/>
      <c r="HSA66" s="747"/>
      <c r="HSB66" s="747"/>
      <c r="HSC66" s="747"/>
      <c r="HSD66" s="747"/>
      <c r="HSE66" s="747"/>
      <c r="HSF66" s="747"/>
      <c r="HSG66" s="747"/>
      <c r="HSH66" s="747"/>
      <c r="HSI66" s="747"/>
      <c r="HSJ66" s="747"/>
      <c r="HSK66" s="747"/>
      <c r="HSL66" s="747"/>
      <c r="HSM66" s="747"/>
      <c r="HSN66" s="747"/>
      <c r="HSO66" s="747"/>
      <c r="HSP66" s="747"/>
      <c r="HSQ66" s="747"/>
      <c r="HSR66" s="747"/>
      <c r="HSS66" s="747"/>
      <c r="HST66" s="747"/>
      <c r="HSU66" s="747"/>
      <c r="HSV66" s="747"/>
      <c r="HSW66" s="747"/>
      <c r="HSX66" s="747"/>
      <c r="HSY66" s="747"/>
      <c r="HSZ66" s="747"/>
      <c r="HTA66" s="747"/>
      <c r="HTB66" s="747"/>
      <c r="HTC66" s="747"/>
      <c r="HTD66" s="747"/>
      <c r="HTE66" s="747"/>
      <c r="HTF66" s="747"/>
      <c r="HTG66" s="747"/>
      <c r="HTH66" s="747"/>
      <c r="HTI66" s="747"/>
      <c r="HTJ66" s="747"/>
      <c r="HTK66" s="747"/>
      <c r="HTL66" s="747"/>
      <c r="HTM66" s="747"/>
      <c r="HTN66" s="747"/>
      <c r="HTO66" s="747"/>
      <c r="HTP66" s="747"/>
      <c r="HTQ66" s="747"/>
      <c r="HTR66" s="747"/>
      <c r="HTS66" s="747"/>
      <c r="HTT66" s="747"/>
      <c r="HTU66" s="747"/>
      <c r="HTV66" s="747"/>
      <c r="HTW66" s="747"/>
      <c r="HTX66" s="747"/>
      <c r="HTY66" s="747"/>
      <c r="HTZ66" s="747"/>
      <c r="HUA66" s="747"/>
      <c r="HUB66" s="747"/>
      <c r="HUC66" s="747"/>
      <c r="HUD66" s="747"/>
      <c r="HUE66" s="747"/>
      <c r="HUF66" s="747"/>
      <c r="HUG66" s="747"/>
      <c r="HUH66" s="747"/>
      <c r="HUI66" s="747"/>
      <c r="HUJ66" s="747"/>
      <c r="HUK66" s="747"/>
      <c r="HUL66" s="747"/>
      <c r="HUM66" s="747"/>
      <c r="HUN66" s="747"/>
      <c r="HUO66" s="747"/>
      <c r="HUP66" s="747"/>
      <c r="HUQ66" s="747"/>
      <c r="HUR66" s="747"/>
      <c r="HUS66" s="747"/>
      <c r="HUT66" s="747"/>
      <c r="HUU66" s="747"/>
      <c r="HUV66" s="747"/>
      <c r="HUW66" s="747"/>
      <c r="HUX66" s="747"/>
      <c r="HUY66" s="747"/>
      <c r="HUZ66" s="747"/>
      <c r="HVA66" s="747"/>
      <c r="HVB66" s="747"/>
      <c r="HVC66" s="747"/>
      <c r="HVD66" s="747"/>
      <c r="HVE66" s="747"/>
      <c r="HVF66" s="747"/>
      <c r="HVG66" s="747"/>
      <c r="HVH66" s="747"/>
      <c r="HVI66" s="747"/>
      <c r="HVJ66" s="747"/>
      <c r="HVK66" s="747"/>
      <c r="HVL66" s="747"/>
      <c r="HVM66" s="747"/>
      <c r="HVN66" s="747"/>
      <c r="HVO66" s="747"/>
      <c r="HVP66" s="747"/>
      <c r="HVQ66" s="747"/>
      <c r="HVR66" s="747"/>
      <c r="HVS66" s="747"/>
      <c r="HVT66" s="747"/>
      <c r="HVU66" s="747"/>
      <c r="HVV66" s="747"/>
      <c r="HVW66" s="747"/>
      <c r="HVX66" s="747"/>
      <c r="HVY66" s="747"/>
      <c r="HVZ66" s="747"/>
      <c r="HWA66" s="747"/>
      <c r="HWB66" s="747"/>
      <c r="HWC66" s="747"/>
      <c r="HWD66" s="747"/>
      <c r="HWE66" s="747"/>
      <c r="HWF66" s="747"/>
      <c r="HWG66" s="747"/>
      <c r="HWH66" s="747"/>
      <c r="HWI66" s="747"/>
      <c r="HWJ66" s="747"/>
      <c r="HWK66" s="747"/>
      <c r="HWL66" s="747"/>
      <c r="HWM66" s="747"/>
      <c r="HWN66" s="747"/>
      <c r="HWO66" s="747"/>
      <c r="HWP66" s="747"/>
      <c r="HWQ66" s="747"/>
      <c r="HWR66" s="747"/>
      <c r="HWS66" s="747"/>
      <c r="HWT66" s="747"/>
      <c r="HWU66" s="747"/>
      <c r="HWV66" s="747"/>
      <c r="HWW66" s="747"/>
      <c r="HWX66" s="747"/>
      <c r="HWY66" s="747"/>
      <c r="HWZ66" s="747"/>
      <c r="HXA66" s="747"/>
      <c r="HXB66" s="747"/>
      <c r="HXC66" s="747"/>
      <c r="HXD66" s="747"/>
      <c r="HXE66" s="747"/>
      <c r="HXF66" s="747"/>
      <c r="HXG66" s="747"/>
      <c r="HXH66" s="747"/>
      <c r="HXI66" s="747"/>
      <c r="HXJ66" s="747"/>
      <c r="HXK66" s="747"/>
      <c r="HXL66" s="747"/>
      <c r="HXM66" s="747"/>
      <c r="HXN66" s="747"/>
      <c r="HXO66" s="747"/>
      <c r="HXP66" s="747"/>
      <c r="HXQ66" s="747"/>
      <c r="HXR66" s="747"/>
      <c r="HXS66" s="747"/>
      <c r="HXT66" s="747"/>
      <c r="HXU66" s="747"/>
      <c r="HXV66" s="747"/>
      <c r="HXW66" s="747"/>
      <c r="HXX66" s="747"/>
      <c r="HXY66" s="747"/>
      <c r="HXZ66" s="747"/>
      <c r="HYA66" s="747"/>
      <c r="HYB66" s="747"/>
      <c r="HYC66" s="747"/>
      <c r="HYD66" s="747"/>
      <c r="HYE66" s="747"/>
      <c r="HYF66" s="747"/>
      <c r="HYG66" s="747"/>
      <c r="HYH66" s="747"/>
      <c r="HYI66" s="747"/>
      <c r="HYJ66" s="747"/>
      <c r="HYK66" s="747"/>
      <c r="HYL66" s="747"/>
      <c r="HYM66" s="747"/>
      <c r="HYN66" s="747"/>
      <c r="HYO66" s="747"/>
      <c r="HYP66" s="747"/>
      <c r="HYQ66" s="747"/>
      <c r="HYR66" s="747"/>
      <c r="HYS66" s="747"/>
      <c r="HYT66" s="747"/>
      <c r="HYU66" s="747"/>
      <c r="HYV66" s="747"/>
      <c r="HYW66" s="747"/>
      <c r="HYX66" s="747"/>
      <c r="HYY66" s="747"/>
      <c r="HYZ66" s="747"/>
      <c r="HZA66" s="747"/>
      <c r="HZB66" s="747"/>
      <c r="HZC66" s="747"/>
      <c r="HZD66" s="747"/>
      <c r="HZE66" s="747"/>
      <c r="HZF66" s="747"/>
      <c r="HZG66" s="747"/>
      <c r="HZH66" s="747"/>
      <c r="HZI66" s="747"/>
      <c r="HZJ66" s="747"/>
      <c r="HZK66" s="747"/>
      <c r="HZL66" s="747"/>
      <c r="HZM66" s="747"/>
      <c r="HZN66" s="747"/>
      <c r="HZO66" s="747"/>
      <c r="HZP66" s="747"/>
      <c r="HZQ66" s="747"/>
      <c r="HZR66" s="747"/>
      <c r="HZS66" s="747"/>
      <c r="HZT66" s="747"/>
      <c r="HZU66" s="747"/>
      <c r="HZV66" s="747"/>
      <c r="HZW66" s="747"/>
      <c r="HZX66" s="747"/>
      <c r="HZY66" s="747"/>
      <c r="HZZ66" s="747"/>
      <c r="IAA66" s="747"/>
      <c r="IAB66" s="747"/>
      <c r="IAC66" s="747"/>
      <c r="IAD66" s="747"/>
      <c r="IAE66" s="747"/>
      <c r="IAF66" s="747"/>
      <c r="IAG66" s="747"/>
      <c r="IAH66" s="747"/>
      <c r="IAI66" s="747"/>
      <c r="IAJ66" s="747"/>
      <c r="IAK66" s="747"/>
      <c r="IAL66" s="747"/>
      <c r="IAM66" s="747"/>
      <c r="IAN66" s="747"/>
      <c r="IAO66" s="747"/>
      <c r="IAP66" s="747"/>
      <c r="IAQ66" s="747"/>
      <c r="IAR66" s="747"/>
      <c r="IAS66" s="747"/>
      <c r="IAT66" s="747"/>
      <c r="IAU66" s="747"/>
      <c r="IAV66" s="747"/>
      <c r="IAW66" s="747"/>
      <c r="IAX66" s="747"/>
      <c r="IAY66" s="747"/>
      <c r="IAZ66" s="747"/>
      <c r="IBA66" s="747"/>
      <c r="IBB66" s="747"/>
      <c r="IBC66" s="747"/>
      <c r="IBD66" s="747"/>
      <c r="IBE66" s="747"/>
      <c r="IBF66" s="747"/>
      <c r="IBG66" s="747"/>
      <c r="IBH66" s="747"/>
      <c r="IBI66" s="747"/>
      <c r="IBJ66" s="747"/>
      <c r="IBK66" s="747"/>
      <c r="IBL66" s="747"/>
      <c r="IBM66" s="747"/>
      <c r="IBN66" s="747"/>
      <c r="IBO66" s="747"/>
      <c r="IBP66" s="747"/>
      <c r="IBQ66" s="747"/>
      <c r="IBR66" s="747"/>
      <c r="IBS66" s="747"/>
      <c r="IBT66" s="747"/>
      <c r="IBU66" s="747"/>
      <c r="IBV66" s="747"/>
      <c r="IBW66" s="747"/>
      <c r="IBX66" s="747"/>
      <c r="IBY66" s="747"/>
      <c r="IBZ66" s="747"/>
      <c r="ICA66" s="747"/>
      <c r="ICB66" s="747"/>
      <c r="ICC66" s="747"/>
      <c r="ICD66" s="747"/>
      <c r="ICE66" s="747"/>
      <c r="ICF66" s="747"/>
      <c r="ICG66" s="747"/>
      <c r="ICH66" s="747"/>
      <c r="ICI66" s="747"/>
      <c r="ICJ66" s="747"/>
      <c r="ICK66" s="747"/>
      <c r="ICL66" s="747"/>
      <c r="ICM66" s="747"/>
      <c r="ICN66" s="747"/>
      <c r="ICO66" s="747"/>
      <c r="ICP66" s="747"/>
      <c r="ICQ66" s="747"/>
      <c r="ICR66" s="747"/>
      <c r="ICS66" s="747"/>
      <c r="ICT66" s="747"/>
      <c r="ICU66" s="747"/>
      <c r="ICV66" s="747"/>
      <c r="ICW66" s="747"/>
      <c r="ICX66" s="747"/>
      <c r="ICY66" s="747"/>
      <c r="ICZ66" s="747"/>
      <c r="IDA66" s="747"/>
      <c r="IDB66" s="747"/>
      <c r="IDC66" s="747"/>
      <c r="IDD66" s="747"/>
      <c r="IDE66" s="747"/>
      <c r="IDF66" s="747"/>
      <c r="IDG66" s="747"/>
      <c r="IDH66" s="747"/>
      <c r="IDI66" s="747"/>
      <c r="IDJ66" s="747"/>
      <c r="IDK66" s="747"/>
      <c r="IDL66" s="747"/>
      <c r="IDM66" s="747"/>
      <c r="IDN66" s="747"/>
      <c r="IDO66" s="747"/>
      <c r="IDP66" s="747"/>
      <c r="IDQ66" s="747"/>
      <c r="IDR66" s="747"/>
      <c r="IDS66" s="747"/>
      <c r="IDT66" s="747"/>
      <c r="IDU66" s="747"/>
      <c r="IDV66" s="747"/>
      <c r="IDW66" s="747"/>
      <c r="IDX66" s="747"/>
      <c r="IDY66" s="747"/>
      <c r="IDZ66" s="747"/>
      <c r="IEA66" s="747"/>
      <c r="IEB66" s="747"/>
      <c r="IEC66" s="747"/>
      <c r="IED66" s="747"/>
      <c r="IEE66" s="747"/>
      <c r="IEF66" s="747"/>
      <c r="IEG66" s="747"/>
      <c r="IEH66" s="747"/>
      <c r="IEI66" s="747"/>
      <c r="IEJ66" s="747"/>
      <c r="IEK66" s="747"/>
      <c r="IEL66" s="747"/>
      <c r="IEM66" s="747"/>
      <c r="IEN66" s="747"/>
      <c r="IEO66" s="747"/>
      <c r="IEP66" s="747"/>
      <c r="IEQ66" s="747"/>
      <c r="IER66" s="747"/>
      <c r="IES66" s="747"/>
      <c r="IET66" s="747"/>
      <c r="IEU66" s="747"/>
      <c r="IEV66" s="747"/>
      <c r="IEW66" s="747"/>
      <c r="IEX66" s="747"/>
      <c r="IEY66" s="747"/>
      <c r="IEZ66" s="747"/>
      <c r="IFA66" s="747"/>
      <c r="IFB66" s="747"/>
      <c r="IFC66" s="747"/>
      <c r="IFD66" s="747"/>
      <c r="IFE66" s="747"/>
      <c r="IFF66" s="747"/>
      <c r="IFG66" s="747"/>
      <c r="IFH66" s="747"/>
      <c r="IFI66" s="747"/>
      <c r="IFJ66" s="747"/>
      <c r="IFK66" s="747"/>
      <c r="IFL66" s="747"/>
      <c r="IFM66" s="747"/>
      <c r="IFN66" s="747"/>
      <c r="IFO66" s="747"/>
      <c r="IFP66" s="747"/>
      <c r="IFQ66" s="747"/>
      <c r="IFR66" s="747"/>
      <c r="IFS66" s="747"/>
      <c r="IFT66" s="747"/>
      <c r="IFU66" s="747"/>
      <c r="IFV66" s="747"/>
      <c r="IFW66" s="747"/>
      <c r="IFX66" s="747"/>
      <c r="IFY66" s="747"/>
      <c r="IFZ66" s="747"/>
      <c r="IGA66" s="747"/>
      <c r="IGB66" s="747"/>
      <c r="IGC66" s="747"/>
      <c r="IGD66" s="747"/>
      <c r="IGE66" s="747"/>
      <c r="IGF66" s="747"/>
      <c r="IGG66" s="747"/>
      <c r="IGH66" s="747"/>
      <c r="IGI66" s="747"/>
      <c r="IGJ66" s="747"/>
      <c r="IGK66" s="747"/>
      <c r="IGL66" s="747"/>
      <c r="IGM66" s="747"/>
      <c r="IGN66" s="747"/>
      <c r="IGO66" s="747"/>
      <c r="IGP66" s="747"/>
      <c r="IGQ66" s="747"/>
      <c r="IGR66" s="747"/>
      <c r="IGS66" s="747"/>
      <c r="IGT66" s="747"/>
      <c r="IGU66" s="747"/>
      <c r="IGV66" s="747"/>
      <c r="IGW66" s="747"/>
      <c r="IGX66" s="747"/>
      <c r="IGY66" s="747"/>
      <c r="IGZ66" s="747"/>
      <c r="IHA66" s="747"/>
      <c r="IHB66" s="747"/>
      <c r="IHC66" s="747"/>
      <c r="IHD66" s="747"/>
      <c r="IHE66" s="747"/>
      <c r="IHF66" s="747"/>
      <c r="IHG66" s="747"/>
      <c r="IHH66" s="747"/>
      <c r="IHI66" s="747"/>
      <c r="IHJ66" s="747"/>
      <c r="IHK66" s="747"/>
      <c r="IHL66" s="747"/>
      <c r="IHM66" s="747"/>
      <c r="IHN66" s="747"/>
      <c r="IHO66" s="747"/>
      <c r="IHP66" s="747"/>
      <c r="IHQ66" s="747"/>
      <c r="IHR66" s="747"/>
      <c r="IHS66" s="747"/>
      <c r="IHT66" s="747"/>
      <c r="IHU66" s="747"/>
      <c r="IHV66" s="747"/>
      <c r="IHW66" s="747"/>
      <c r="IHX66" s="747"/>
      <c r="IHY66" s="747"/>
      <c r="IHZ66" s="747"/>
      <c r="IIA66" s="747"/>
      <c r="IIB66" s="747"/>
      <c r="IIC66" s="747"/>
      <c r="IID66" s="747"/>
      <c r="IIE66" s="747"/>
      <c r="IIF66" s="747"/>
      <c r="IIG66" s="747"/>
      <c r="IIH66" s="747"/>
      <c r="III66" s="747"/>
      <c r="IIJ66" s="747"/>
      <c r="IIK66" s="747"/>
      <c r="IIL66" s="747"/>
      <c r="IIM66" s="747"/>
      <c r="IIN66" s="747"/>
      <c r="IIO66" s="747"/>
      <c r="IIP66" s="747"/>
      <c r="IIQ66" s="747"/>
      <c r="IIR66" s="747"/>
      <c r="IIS66" s="747"/>
      <c r="IIT66" s="747"/>
      <c r="IIU66" s="747"/>
      <c r="IIV66" s="747"/>
      <c r="IIW66" s="747"/>
      <c r="IIX66" s="747"/>
      <c r="IIY66" s="747"/>
      <c r="IIZ66" s="747"/>
      <c r="IJA66" s="747"/>
      <c r="IJB66" s="747"/>
      <c r="IJC66" s="747"/>
      <c r="IJD66" s="747"/>
      <c r="IJE66" s="747"/>
      <c r="IJF66" s="747"/>
      <c r="IJG66" s="747"/>
      <c r="IJH66" s="747"/>
      <c r="IJI66" s="747"/>
      <c r="IJJ66" s="747"/>
      <c r="IJK66" s="747"/>
      <c r="IJL66" s="747"/>
      <c r="IJM66" s="747"/>
      <c r="IJN66" s="747"/>
      <c r="IJO66" s="747"/>
      <c r="IJP66" s="747"/>
      <c r="IJQ66" s="747"/>
      <c r="IJR66" s="747"/>
      <c r="IJS66" s="747"/>
      <c r="IJT66" s="747"/>
      <c r="IJU66" s="747"/>
      <c r="IJV66" s="747"/>
      <c r="IJW66" s="747"/>
      <c r="IJX66" s="747"/>
      <c r="IJY66" s="747"/>
      <c r="IJZ66" s="747"/>
      <c r="IKA66" s="747"/>
      <c r="IKB66" s="747"/>
      <c r="IKC66" s="747"/>
      <c r="IKD66" s="747"/>
      <c r="IKE66" s="747"/>
      <c r="IKF66" s="747"/>
      <c r="IKG66" s="747"/>
      <c r="IKH66" s="747"/>
      <c r="IKI66" s="747"/>
      <c r="IKJ66" s="747"/>
      <c r="IKK66" s="747"/>
      <c r="IKL66" s="747"/>
      <c r="IKM66" s="747"/>
      <c r="IKN66" s="747"/>
      <c r="IKO66" s="747"/>
      <c r="IKP66" s="747"/>
      <c r="IKQ66" s="747"/>
      <c r="IKR66" s="747"/>
      <c r="IKS66" s="747"/>
      <c r="IKT66" s="747"/>
      <c r="IKU66" s="747"/>
      <c r="IKV66" s="747"/>
      <c r="IKW66" s="747"/>
      <c r="IKX66" s="747"/>
      <c r="IKY66" s="747"/>
      <c r="IKZ66" s="747"/>
      <c r="ILA66" s="747"/>
      <c r="ILB66" s="747"/>
      <c r="ILC66" s="747"/>
      <c r="ILD66" s="747"/>
      <c r="ILE66" s="747"/>
      <c r="ILF66" s="747"/>
      <c r="ILG66" s="747"/>
      <c r="ILH66" s="747"/>
      <c r="ILI66" s="747"/>
      <c r="ILJ66" s="747"/>
      <c r="ILK66" s="747"/>
      <c r="ILL66" s="747"/>
      <c r="ILM66" s="747"/>
      <c r="ILN66" s="747"/>
      <c r="ILO66" s="747"/>
      <c r="ILP66" s="747"/>
      <c r="ILQ66" s="747"/>
      <c r="ILR66" s="747"/>
      <c r="ILS66" s="747"/>
      <c r="ILT66" s="747"/>
      <c r="ILU66" s="747"/>
      <c r="ILV66" s="747"/>
      <c r="ILW66" s="747"/>
      <c r="ILX66" s="747"/>
      <c r="ILY66" s="747"/>
      <c r="ILZ66" s="747"/>
      <c r="IMA66" s="747"/>
      <c r="IMB66" s="747"/>
      <c r="IMC66" s="747"/>
      <c r="IMD66" s="747"/>
      <c r="IME66" s="747"/>
      <c r="IMF66" s="747"/>
      <c r="IMG66" s="747"/>
      <c r="IMH66" s="747"/>
      <c r="IMI66" s="747"/>
      <c r="IMJ66" s="747"/>
      <c r="IMK66" s="747"/>
      <c r="IML66" s="747"/>
      <c r="IMM66" s="747"/>
      <c r="IMN66" s="747"/>
      <c r="IMO66" s="747"/>
      <c r="IMP66" s="747"/>
      <c r="IMQ66" s="747"/>
      <c r="IMR66" s="747"/>
      <c r="IMS66" s="747"/>
      <c r="IMT66" s="747"/>
      <c r="IMU66" s="747"/>
      <c r="IMV66" s="747"/>
      <c r="IMW66" s="747"/>
      <c r="IMX66" s="747"/>
      <c r="IMY66" s="747"/>
      <c r="IMZ66" s="747"/>
      <c r="INA66" s="747"/>
      <c r="INB66" s="747"/>
      <c r="INC66" s="747"/>
      <c r="IND66" s="747"/>
      <c r="INE66" s="747"/>
      <c r="INF66" s="747"/>
      <c r="ING66" s="747"/>
      <c r="INH66" s="747"/>
      <c r="INI66" s="747"/>
      <c r="INJ66" s="747"/>
      <c r="INK66" s="747"/>
      <c r="INL66" s="747"/>
      <c r="INM66" s="747"/>
      <c r="INN66" s="747"/>
      <c r="INO66" s="747"/>
      <c r="INP66" s="747"/>
      <c r="INQ66" s="747"/>
      <c r="INR66" s="747"/>
      <c r="INS66" s="747"/>
      <c r="INT66" s="747"/>
      <c r="INU66" s="747"/>
      <c r="INV66" s="747"/>
      <c r="INW66" s="747"/>
      <c r="INX66" s="747"/>
      <c r="INY66" s="747"/>
      <c r="INZ66" s="747"/>
      <c r="IOA66" s="747"/>
      <c r="IOB66" s="747"/>
      <c r="IOC66" s="747"/>
      <c r="IOD66" s="747"/>
      <c r="IOE66" s="747"/>
      <c r="IOF66" s="747"/>
      <c r="IOG66" s="747"/>
      <c r="IOH66" s="747"/>
      <c r="IOI66" s="747"/>
      <c r="IOJ66" s="747"/>
      <c r="IOK66" s="747"/>
      <c r="IOL66" s="747"/>
      <c r="IOM66" s="747"/>
      <c r="ION66" s="747"/>
      <c r="IOO66" s="747"/>
      <c r="IOP66" s="747"/>
      <c r="IOQ66" s="747"/>
      <c r="IOR66" s="747"/>
      <c r="IOS66" s="747"/>
      <c r="IOT66" s="747"/>
      <c r="IOU66" s="747"/>
      <c r="IOV66" s="747"/>
      <c r="IOW66" s="747"/>
      <c r="IOX66" s="747"/>
      <c r="IOY66" s="747"/>
      <c r="IOZ66" s="747"/>
      <c r="IPA66" s="747"/>
      <c r="IPB66" s="747"/>
      <c r="IPC66" s="747"/>
      <c r="IPD66" s="747"/>
      <c r="IPE66" s="747"/>
      <c r="IPF66" s="747"/>
      <c r="IPG66" s="747"/>
      <c r="IPH66" s="747"/>
      <c r="IPI66" s="747"/>
      <c r="IPJ66" s="747"/>
      <c r="IPK66" s="747"/>
      <c r="IPL66" s="747"/>
      <c r="IPM66" s="747"/>
      <c r="IPN66" s="747"/>
      <c r="IPO66" s="747"/>
      <c r="IPP66" s="747"/>
      <c r="IPQ66" s="747"/>
      <c r="IPR66" s="747"/>
      <c r="IPS66" s="747"/>
      <c r="IPT66" s="747"/>
      <c r="IPU66" s="747"/>
      <c r="IPV66" s="747"/>
      <c r="IPW66" s="747"/>
      <c r="IPX66" s="747"/>
      <c r="IPY66" s="747"/>
      <c r="IPZ66" s="747"/>
      <c r="IQA66" s="747"/>
      <c r="IQB66" s="747"/>
      <c r="IQC66" s="747"/>
      <c r="IQD66" s="747"/>
      <c r="IQE66" s="747"/>
      <c r="IQF66" s="747"/>
      <c r="IQG66" s="747"/>
      <c r="IQH66" s="747"/>
      <c r="IQI66" s="747"/>
      <c r="IQJ66" s="747"/>
      <c r="IQK66" s="747"/>
      <c r="IQL66" s="747"/>
      <c r="IQM66" s="747"/>
      <c r="IQN66" s="747"/>
      <c r="IQO66" s="747"/>
      <c r="IQP66" s="747"/>
      <c r="IQQ66" s="747"/>
      <c r="IQR66" s="747"/>
      <c r="IQS66" s="747"/>
      <c r="IQT66" s="747"/>
      <c r="IQU66" s="747"/>
      <c r="IQV66" s="747"/>
      <c r="IQW66" s="747"/>
      <c r="IQX66" s="747"/>
      <c r="IQY66" s="747"/>
      <c r="IQZ66" s="747"/>
      <c r="IRA66" s="747"/>
      <c r="IRB66" s="747"/>
      <c r="IRC66" s="747"/>
      <c r="IRD66" s="747"/>
      <c r="IRE66" s="747"/>
      <c r="IRF66" s="747"/>
      <c r="IRG66" s="747"/>
      <c r="IRH66" s="747"/>
      <c r="IRI66" s="747"/>
      <c r="IRJ66" s="747"/>
      <c r="IRK66" s="747"/>
      <c r="IRL66" s="747"/>
      <c r="IRM66" s="747"/>
      <c r="IRN66" s="747"/>
      <c r="IRO66" s="747"/>
      <c r="IRP66" s="747"/>
      <c r="IRQ66" s="747"/>
      <c r="IRR66" s="747"/>
      <c r="IRS66" s="747"/>
      <c r="IRT66" s="747"/>
      <c r="IRU66" s="747"/>
      <c r="IRV66" s="747"/>
      <c r="IRW66" s="747"/>
      <c r="IRX66" s="747"/>
      <c r="IRY66" s="747"/>
      <c r="IRZ66" s="747"/>
      <c r="ISA66" s="747"/>
      <c r="ISB66" s="747"/>
      <c r="ISC66" s="747"/>
      <c r="ISD66" s="747"/>
      <c r="ISE66" s="747"/>
      <c r="ISF66" s="747"/>
      <c r="ISG66" s="747"/>
      <c r="ISH66" s="747"/>
      <c r="ISI66" s="747"/>
      <c r="ISJ66" s="747"/>
      <c r="ISK66" s="747"/>
      <c r="ISL66" s="747"/>
      <c r="ISM66" s="747"/>
      <c r="ISN66" s="747"/>
      <c r="ISO66" s="747"/>
      <c r="ISP66" s="747"/>
      <c r="ISQ66" s="747"/>
      <c r="ISR66" s="747"/>
      <c r="ISS66" s="747"/>
      <c r="IST66" s="747"/>
      <c r="ISU66" s="747"/>
      <c r="ISV66" s="747"/>
      <c r="ISW66" s="747"/>
      <c r="ISX66" s="747"/>
      <c r="ISY66" s="747"/>
      <c r="ISZ66" s="747"/>
      <c r="ITA66" s="747"/>
      <c r="ITB66" s="747"/>
      <c r="ITC66" s="747"/>
      <c r="ITD66" s="747"/>
      <c r="ITE66" s="747"/>
      <c r="ITF66" s="747"/>
      <c r="ITG66" s="747"/>
      <c r="ITH66" s="747"/>
      <c r="ITI66" s="747"/>
      <c r="ITJ66" s="747"/>
      <c r="ITK66" s="747"/>
      <c r="ITL66" s="747"/>
      <c r="ITM66" s="747"/>
      <c r="ITN66" s="747"/>
      <c r="ITO66" s="747"/>
      <c r="ITP66" s="747"/>
      <c r="ITQ66" s="747"/>
      <c r="ITR66" s="747"/>
      <c r="ITS66" s="747"/>
      <c r="ITT66" s="747"/>
      <c r="ITU66" s="747"/>
      <c r="ITV66" s="747"/>
      <c r="ITW66" s="747"/>
      <c r="ITX66" s="747"/>
      <c r="ITY66" s="747"/>
      <c r="ITZ66" s="747"/>
      <c r="IUA66" s="747"/>
      <c r="IUB66" s="747"/>
      <c r="IUC66" s="747"/>
      <c r="IUD66" s="747"/>
      <c r="IUE66" s="747"/>
      <c r="IUF66" s="747"/>
      <c r="IUG66" s="747"/>
      <c r="IUH66" s="747"/>
      <c r="IUI66" s="747"/>
      <c r="IUJ66" s="747"/>
      <c r="IUK66" s="747"/>
      <c r="IUL66" s="747"/>
      <c r="IUM66" s="747"/>
      <c r="IUN66" s="747"/>
      <c r="IUO66" s="747"/>
      <c r="IUP66" s="747"/>
      <c r="IUQ66" s="747"/>
      <c r="IUR66" s="747"/>
      <c r="IUS66" s="747"/>
      <c r="IUT66" s="747"/>
      <c r="IUU66" s="747"/>
      <c r="IUV66" s="747"/>
      <c r="IUW66" s="747"/>
      <c r="IUX66" s="747"/>
      <c r="IUY66" s="747"/>
      <c r="IUZ66" s="747"/>
      <c r="IVA66" s="747"/>
      <c r="IVB66" s="747"/>
      <c r="IVC66" s="747"/>
      <c r="IVD66" s="747"/>
      <c r="IVE66" s="747"/>
      <c r="IVF66" s="747"/>
      <c r="IVG66" s="747"/>
      <c r="IVH66" s="747"/>
      <c r="IVI66" s="747"/>
      <c r="IVJ66" s="747"/>
      <c r="IVK66" s="747"/>
      <c r="IVL66" s="747"/>
      <c r="IVM66" s="747"/>
      <c r="IVN66" s="747"/>
      <c r="IVO66" s="747"/>
      <c r="IVP66" s="747"/>
      <c r="IVQ66" s="747"/>
      <c r="IVR66" s="747"/>
      <c r="IVS66" s="747"/>
      <c r="IVT66" s="747"/>
      <c r="IVU66" s="747"/>
      <c r="IVV66" s="747"/>
      <c r="IVW66" s="747"/>
      <c r="IVX66" s="747"/>
      <c r="IVY66" s="747"/>
      <c r="IVZ66" s="747"/>
      <c r="IWA66" s="747"/>
      <c r="IWB66" s="747"/>
      <c r="IWC66" s="747"/>
      <c r="IWD66" s="747"/>
      <c r="IWE66" s="747"/>
      <c r="IWF66" s="747"/>
      <c r="IWG66" s="747"/>
      <c r="IWH66" s="747"/>
      <c r="IWI66" s="747"/>
      <c r="IWJ66" s="747"/>
      <c r="IWK66" s="747"/>
      <c r="IWL66" s="747"/>
      <c r="IWM66" s="747"/>
      <c r="IWN66" s="747"/>
      <c r="IWO66" s="747"/>
      <c r="IWP66" s="747"/>
      <c r="IWQ66" s="747"/>
      <c r="IWR66" s="747"/>
      <c r="IWS66" s="747"/>
      <c r="IWT66" s="747"/>
      <c r="IWU66" s="747"/>
      <c r="IWV66" s="747"/>
      <c r="IWW66" s="747"/>
      <c r="IWX66" s="747"/>
      <c r="IWY66" s="747"/>
      <c r="IWZ66" s="747"/>
      <c r="IXA66" s="747"/>
      <c r="IXB66" s="747"/>
      <c r="IXC66" s="747"/>
      <c r="IXD66" s="747"/>
      <c r="IXE66" s="747"/>
      <c r="IXF66" s="747"/>
      <c r="IXG66" s="747"/>
      <c r="IXH66" s="747"/>
      <c r="IXI66" s="747"/>
      <c r="IXJ66" s="747"/>
      <c r="IXK66" s="747"/>
      <c r="IXL66" s="747"/>
      <c r="IXM66" s="747"/>
      <c r="IXN66" s="747"/>
      <c r="IXO66" s="747"/>
      <c r="IXP66" s="747"/>
      <c r="IXQ66" s="747"/>
      <c r="IXR66" s="747"/>
      <c r="IXS66" s="747"/>
      <c r="IXT66" s="747"/>
      <c r="IXU66" s="747"/>
      <c r="IXV66" s="747"/>
      <c r="IXW66" s="747"/>
      <c r="IXX66" s="747"/>
      <c r="IXY66" s="747"/>
      <c r="IXZ66" s="747"/>
      <c r="IYA66" s="747"/>
      <c r="IYB66" s="747"/>
      <c r="IYC66" s="747"/>
      <c r="IYD66" s="747"/>
      <c r="IYE66" s="747"/>
      <c r="IYF66" s="747"/>
      <c r="IYG66" s="747"/>
      <c r="IYH66" s="747"/>
      <c r="IYI66" s="747"/>
      <c r="IYJ66" s="747"/>
      <c r="IYK66" s="747"/>
      <c r="IYL66" s="747"/>
      <c r="IYM66" s="747"/>
      <c r="IYN66" s="747"/>
      <c r="IYO66" s="747"/>
      <c r="IYP66" s="747"/>
      <c r="IYQ66" s="747"/>
      <c r="IYR66" s="747"/>
      <c r="IYS66" s="747"/>
      <c r="IYT66" s="747"/>
      <c r="IYU66" s="747"/>
      <c r="IYV66" s="747"/>
      <c r="IYW66" s="747"/>
      <c r="IYX66" s="747"/>
      <c r="IYY66" s="747"/>
      <c r="IYZ66" s="747"/>
      <c r="IZA66" s="747"/>
      <c r="IZB66" s="747"/>
      <c r="IZC66" s="747"/>
      <c r="IZD66" s="747"/>
      <c r="IZE66" s="747"/>
      <c r="IZF66" s="747"/>
      <c r="IZG66" s="747"/>
      <c r="IZH66" s="747"/>
      <c r="IZI66" s="747"/>
      <c r="IZJ66" s="747"/>
      <c r="IZK66" s="747"/>
      <c r="IZL66" s="747"/>
      <c r="IZM66" s="747"/>
      <c r="IZN66" s="747"/>
      <c r="IZO66" s="747"/>
      <c r="IZP66" s="747"/>
      <c r="IZQ66" s="747"/>
      <c r="IZR66" s="747"/>
      <c r="IZS66" s="747"/>
      <c r="IZT66" s="747"/>
      <c r="IZU66" s="747"/>
      <c r="IZV66" s="747"/>
      <c r="IZW66" s="747"/>
      <c r="IZX66" s="747"/>
      <c r="IZY66" s="747"/>
      <c r="IZZ66" s="747"/>
      <c r="JAA66" s="747"/>
      <c r="JAB66" s="747"/>
      <c r="JAC66" s="747"/>
      <c r="JAD66" s="747"/>
      <c r="JAE66" s="747"/>
      <c r="JAF66" s="747"/>
      <c r="JAG66" s="747"/>
      <c r="JAH66" s="747"/>
      <c r="JAI66" s="747"/>
      <c r="JAJ66" s="747"/>
      <c r="JAK66" s="747"/>
      <c r="JAL66" s="747"/>
      <c r="JAM66" s="747"/>
      <c r="JAN66" s="747"/>
      <c r="JAO66" s="747"/>
      <c r="JAP66" s="747"/>
      <c r="JAQ66" s="747"/>
      <c r="JAR66" s="747"/>
      <c r="JAS66" s="747"/>
      <c r="JAT66" s="747"/>
      <c r="JAU66" s="747"/>
      <c r="JAV66" s="747"/>
      <c r="JAW66" s="747"/>
      <c r="JAX66" s="747"/>
      <c r="JAY66" s="747"/>
      <c r="JAZ66" s="747"/>
      <c r="JBA66" s="747"/>
      <c r="JBB66" s="747"/>
      <c r="JBC66" s="747"/>
      <c r="JBD66" s="747"/>
      <c r="JBE66" s="747"/>
      <c r="JBF66" s="747"/>
      <c r="JBG66" s="747"/>
      <c r="JBH66" s="747"/>
      <c r="JBI66" s="747"/>
      <c r="JBJ66" s="747"/>
      <c r="JBK66" s="747"/>
      <c r="JBL66" s="747"/>
      <c r="JBM66" s="747"/>
      <c r="JBN66" s="747"/>
      <c r="JBO66" s="747"/>
      <c r="JBP66" s="747"/>
      <c r="JBQ66" s="747"/>
      <c r="JBR66" s="747"/>
      <c r="JBS66" s="747"/>
      <c r="JBT66" s="747"/>
      <c r="JBU66" s="747"/>
      <c r="JBV66" s="747"/>
      <c r="JBW66" s="747"/>
      <c r="JBX66" s="747"/>
      <c r="JBY66" s="747"/>
      <c r="JBZ66" s="747"/>
      <c r="JCA66" s="747"/>
      <c r="JCB66" s="747"/>
      <c r="JCC66" s="747"/>
      <c r="JCD66" s="747"/>
      <c r="JCE66" s="747"/>
      <c r="JCF66" s="747"/>
      <c r="JCG66" s="747"/>
      <c r="JCH66" s="747"/>
      <c r="JCI66" s="747"/>
      <c r="JCJ66" s="747"/>
      <c r="JCK66" s="747"/>
      <c r="JCL66" s="747"/>
      <c r="JCM66" s="747"/>
      <c r="JCN66" s="747"/>
      <c r="JCO66" s="747"/>
      <c r="JCP66" s="747"/>
      <c r="JCQ66" s="747"/>
      <c r="JCR66" s="747"/>
      <c r="JCS66" s="747"/>
      <c r="JCT66" s="747"/>
      <c r="JCU66" s="747"/>
      <c r="JCV66" s="747"/>
      <c r="JCW66" s="747"/>
      <c r="JCX66" s="747"/>
      <c r="JCY66" s="747"/>
      <c r="JCZ66" s="747"/>
      <c r="JDA66" s="747"/>
      <c r="JDB66" s="747"/>
      <c r="JDC66" s="747"/>
      <c r="JDD66" s="747"/>
      <c r="JDE66" s="747"/>
      <c r="JDF66" s="747"/>
      <c r="JDG66" s="747"/>
      <c r="JDH66" s="747"/>
      <c r="JDI66" s="747"/>
      <c r="JDJ66" s="747"/>
      <c r="JDK66" s="747"/>
      <c r="JDL66" s="747"/>
      <c r="JDM66" s="747"/>
      <c r="JDN66" s="747"/>
      <c r="JDO66" s="747"/>
      <c r="JDP66" s="747"/>
      <c r="JDQ66" s="747"/>
      <c r="JDR66" s="747"/>
      <c r="JDS66" s="747"/>
      <c r="JDT66" s="747"/>
      <c r="JDU66" s="747"/>
      <c r="JDV66" s="747"/>
      <c r="JDW66" s="747"/>
      <c r="JDX66" s="747"/>
      <c r="JDY66" s="747"/>
      <c r="JDZ66" s="747"/>
      <c r="JEA66" s="747"/>
      <c r="JEB66" s="747"/>
      <c r="JEC66" s="747"/>
      <c r="JED66" s="747"/>
      <c r="JEE66" s="747"/>
      <c r="JEF66" s="747"/>
      <c r="JEG66" s="747"/>
      <c r="JEH66" s="747"/>
      <c r="JEI66" s="747"/>
      <c r="JEJ66" s="747"/>
      <c r="JEK66" s="747"/>
      <c r="JEL66" s="747"/>
      <c r="JEM66" s="747"/>
      <c r="JEN66" s="747"/>
      <c r="JEO66" s="747"/>
      <c r="JEP66" s="747"/>
      <c r="JEQ66" s="747"/>
      <c r="JER66" s="747"/>
      <c r="JES66" s="747"/>
      <c r="JET66" s="747"/>
      <c r="JEU66" s="747"/>
      <c r="JEV66" s="747"/>
      <c r="JEW66" s="747"/>
      <c r="JEX66" s="747"/>
      <c r="JEY66" s="747"/>
      <c r="JEZ66" s="747"/>
      <c r="JFA66" s="747"/>
      <c r="JFB66" s="747"/>
      <c r="JFC66" s="747"/>
      <c r="JFD66" s="747"/>
      <c r="JFE66" s="747"/>
      <c r="JFF66" s="747"/>
      <c r="JFG66" s="747"/>
      <c r="JFH66" s="747"/>
      <c r="JFI66" s="747"/>
      <c r="JFJ66" s="747"/>
      <c r="JFK66" s="747"/>
      <c r="JFL66" s="747"/>
      <c r="JFM66" s="747"/>
      <c r="JFN66" s="747"/>
      <c r="JFO66" s="747"/>
      <c r="JFP66" s="747"/>
      <c r="JFQ66" s="747"/>
      <c r="JFR66" s="747"/>
      <c r="JFS66" s="747"/>
      <c r="JFT66" s="747"/>
      <c r="JFU66" s="747"/>
      <c r="JFV66" s="747"/>
      <c r="JFW66" s="747"/>
      <c r="JFX66" s="747"/>
      <c r="JFY66" s="747"/>
      <c r="JFZ66" s="747"/>
      <c r="JGA66" s="747"/>
      <c r="JGB66" s="747"/>
      <c r="JGC66" s="747"/>
      <c r="JGD66" s="747"/>
      <c r="JGE66" s="747"/>
      <c r="JGF66" s="747"/>
      <c r="JGG66" s="747"/>
      <c r="JGH66" s="747"/>
      <c r="JGI66" s="747"/>
      <c r="JGJ66" s="747"/>
      <c r="JGK66" s="747"/>
      <c r="JGL66" s="747"/>
      <c r="JGM66" s="747"/>
      <c r="JGN66" s="747"/>
      <c r="JGO66" s="747"/>
      <c r="JGP66" s="747"/>
      <c r="JGQ66" s="747"/>
      <c r="JGR66" s="747"/>
      <c r="JGS66" s="747"/>
      <c r="JGT66" s="747"/>
      <c r="JGU66" s="747"/>
      <c r="JGV66" s="747"/>
      <c r="JGW66" s="747"/>
      <c r="JGX66" s="747"/>
      <c r="JGY66" s="747"/>
      <c r="JGZ66" s="747"/>
      <c r="JHA66" s="747"/>
      <c r="JHB66" s="747"/>
      <c r="JHC66" s="747"/>
      <c r="JHD66" s="747"/>
      <c r="JHE66" s="747"/>
      <c r="JHF66" s="747"/>
      <c r="JHG66" s="747"/>
      <c r="JHH66" s="747"/>
      <c r="JHI66" s="747"/>
      <c r="JHJ66" s="747"/>
      <c r="JHK66" s="747"/>
      <c r="JHL66" s="747"/>
      <c r="JHM66" s="747"/>
      <c r="JHN66" s="747"/>
      <c r="JHO66" s="747"/>
      <c r="JHP66" s="747"/>
      <c r="JHQ66" s="747"/>
      <c r="JHR66" s="747"/>
      <c r="JHS66" s="747"/>
      <c r="JHT66" s="747"/>
      <c r="JHU66" s="747"/>
      <c r="JHV66" s="747"/>
      <c r="JHW66" s="747"/>
      <c r="JHX66" s="747"/>
      <c r="JHY66" s="747"/>
      <c r="JHZ66" s="747"/>
      <c r="JIA66" s="747"/>
      <c r="JIB66" s="747"/>
      <c r="JIC66" s="747"/>
      <c r="JID66" s="747"/>
      <c r="JIE66" s="747"/>
      <c r="JIF66" s="747"/>
      <c r="JIG66" s="747"/>
      <c r="JIH66" s="747"/>
      <c r="JII66" s="747"/>
      <c r="JIJ66" s="747"/>
      <c r="JIK66" s="747"/>
      <c r="JIL66" s="747"/>
      <c r="JIM66" s="747"/>
      <c r="JIN66" s="747"/>
      <c r="JIO66" s="747"/>
      <c r="JIP66" s="747"/>
      <c r="JIQ66" s="747"/>
      <c r="JIR66" s="747"/>
      <c r="JIS66" s="747"/>
      <c r="JIT66" s="747"/>
      <c r="JIU66" s="747"/>
      <c r="JIV66" s="747"/>
      <c r="JIW66" s="747"/>
      <c r="JIX66" s="747"/>
      <c r="JIY66" s="747"/>
      <c r="JIZ66" s="747"/>
      <c r="JJA66" s="747"/>
      <c r="JJB66" s="747"/>
      <c r="JJC66" s="747"/>
      <c r="JJD66" s="747"/>
      <c r="JJE66" s="747"/>
      <c r="JJF66" s="747"/>
      <c r="JJG66" s="747"/>
      <c r="JJH66" s="747"/>
      <c r="JJI66" s="747"/>
      <c r="JJJ66" s="747"/>
      <c r="JJK66" s="747"/>
      <c r="JJL66" s="747"/>
      <c r="JJM66" s="747"/>
      <c r="JJN66" s="747"/>
      <c r="JJO66" s="747"/>
      <c r="JJP66" s="747"/>
      <c r="JJQ66" s="747"/>
      <c r="JJR66" s="747"/>
      <c r="JJS66" s="747"/>
      <c r="JJT66" s="747"/>
      <c r="JJU66" s="747"/>
      <c r="JJV66" s="747"/>
      <c r="JJW66" s="747"/>
      <c r="JJX66" s="747"/>
      <c r="JJY66" s="747"/>
      <c r="JJZ66" s="747"/>
      <c r="JKA66" s="747"/>
      <c r="JKB66" s="747"/>
      <c r="JKC66" s="747"/>
      <c r="JKD66" s="747"/>
      <c r="JKE66" s="747"/>
      <c r="JKF66" s="747"/>
      <c r="JKG66" s="747"/>
      <c r="JKH66" s="747"/>
      <c r="JKI66" s="747"/>
      <c r="JKJ66" s="747"/>
      <c r="JKK66" s="747"/>
      <c r="JKL66" s="747"/>
      <c r="JKM66" s="747"/>
      <c r="JKN66" s="747"/>
      <c r="JKO66" s="747"/>
      <c r="JKP66" s="747"/>
      <c r="JKQ66" s="747"/>
      <c r="JKR66" s="747"/>
      <c r="JKS66" s="747"/>
      <c r="JKT66" s="747"/>
      <c r="JKU66" s="747"/>
      <c r="JKV66" s="747"/>
      <c r="JKW66" s="747"/>
      <c r="JKX66" s="747"/>
      <c r="JKY66" s="747"/>
      <c r="JKZ66" s="747"/>
      <c r="JLA66" s="747"/>
      <c r="JLB66" s="747"/>
      <c r="JLC66" s="747"/>
      <c r="JLD66" s="747"/>
      <c r="JLE66" s="747"/>
      <c r="JLF66" s="747"/>
      <c r="JLG66" s="747"/>
      <c r="JLH66" s="747"/>
      <c r="JLI66" s="747"/>
      <c r="JLJ66" s="747"/>
      <c r="JLK66" s="747"/>
      <c r="JLL66" s="747"/>
      <c r="JLM66" s="747"/>
      <c r="JLN66" s="747"/>
      <c r="JLO66" s="747"/>
      <c r="JLP66" s="747"/>
      <c r="JLQ66" s="747"/>
      <c r="JLR66" s="747"/>
      <c r="JLS66" s="747"/>
      <c r="JLT66" s="747"/>
      <c r="JLU66" s="747"/>
      <c r="JLV66" s="747"/>
      <c r="JLW66" s="747"/>
      <c r="JLX66" s="747"/>
      <c r="JLY66" s="747"/>
      <c r="JLZ66" s="747"/>
      <c r="JMA66" s="747"/>
      <c r="JMB66" s="747"/>
      <c r="JMC66" s="747"/>
      <c r="JMD66" s="747"/>
      <c r="JME66" s="747"/>
      <c r="JMF66" s="747"/>
      <c r="JMG66" s="747"/>
      <c r="JMH66" s="747"/>
      <c r="JMI66" s="747"/>
      <c r="JMJ66" s="747"/>
      <c r="JMK66" s="747"/>
      <c r="JML66" s="747"/>
      <c r="JMM66" s="747"/>
      <c r="JMN66" s="747"/>
      <c r="JMO66" s="747"/>
      <c r="JMP66" s="747"/>
      <c r="JMQ66" s="747"/>
      <c r="JMR66" s="747"/>
      <c r="JMS66" s="747"/>
      <c r="JMT66" s="747"/>
      <c r="JMU66" s="747"/>
      <c r="JMV66" s="747"/>
      <c r="JMW66" s="747"/>
      <c r="JMX66" s="747"/>
      <c r="JMY66" s="747"/>
      <c r="JMZ66" s="747"/>
      <c r="JNA66" s="747"/>
      <c r="JNB66" s="747"/>
      <c r="JNC66" s="747"/>
      <c r="JND66" s="747"/>
      <c r="JNE66" s="747"/>
      <c r="JNF66" s="747"/>
      <c r="JNG66" s="747"/>
      <c r="JNH66" s="747"/>
      <c r="JNI66" s="747"/>
      <c r="JNJ66" s="747"/>
      <c r="JNK66" s="747"/>
      <c r="JNL66" s="747"/>
      <c r="JNM66" s="747"/>
      <c r="JNN66" s="747"/>
      <c r="JNO66" s="747"/>
      <c r="JNP66" s="747"/>
      <c r="JNQ66" s="747"/>
      <c r="JNR66" s="747"/>
      <c r="JNS66" s="747"/>
      <c r="JNT66" s="747"/>
      <c r="JNU66" s="747"/>
      <c r="JNV66" s="747"/>
      <c r="JNW66" s="747"/>
      <c r="JNX66" s="747"/>
      <c r="JNY66" s="747"/>
      <c r="JNZ66" s="747"/>
      <c r="JOA66" s="747"/>
      <c r="JOB66" s="747"/>
      <c r="JOC66" s="747"/>
      <c r="JOD66" s="747"/>
      <c r="JOE66" s="747"/>
      <c r="JOF66" s="747"/>
      <c r="JOG66" s="747"/>
      <c r="JOH66" s="747"/>
      <c r="JOI66" s="747"/>
      <c r="JOJ66" s="747"/>
      <c r="JOK66" s="747"/>
      <c r="JOL66" s="747"/>
      <c r="JOM66" s="747"/>
      <c r="JON66" s="747"/>
      <c r="JOO66" s="747"/>
      <c r="JOP66" s="747"/>
      <c r="JOQ66" s="747"/>
      <c r="JOR66" s="747"/>
      <c r="JOS66" s="747"/>
      <c r="JOT66" s="747"/>
      <c r="JOU66" s="747"/>
      <c r="JOV66" s="747"/>
      <c r="JOW66" s="747"/>
      <c r="JOX66" s="747"/>
      <c r="JOY66" s="747"/>
      <c r="JOZ66" s="747"/>
      <c r="JPA66" s="747"/>
      <c r="JPB66" s="747"/>
      <c r="JPC66" s="747"/>
      <c r="JPD66" s="747"/>
      <c r="JPE66" s="747"/>
      <c r="JPF66" s="747"/>
      <c r="JPG66" s="747"/>
      <c r="JPH66" s="747"/>
      <c r="JPI66" s="747"/>
      <c r="JPJ66" s="747"/>
      <c r="JPK66" s="747"/>
      <c r="JPL66" s="747"/>
      <c r="JPM66" s="747"/>
      <c r="JPN66" s="747"/>
      <c r="JPO66" s="747"/>
      <c r="JPP66" s="747"/>
      <c r="JPQ66" s="747"/>
      <c r="JPR66" s="747"/>
      <c r="JPS66" s="747"/>
      <c r="JPT66" s="747"/>
      <c r="JPU66" s="747"/>
      <c r="JPV66" s="747"/>
      <c r="JPW66" s="747"/>
      <c r="JPX66" s="747"/>
      <c r="JPY66" s="747"/>
      <c r="JPZ66" s="747"/>
      <c r="JQA66" s="747"/>
      <c r="JQB66" s="747"/>
      <c r="JQC66" s="747"/>
      <c r="JQD66" s="747"/>
      <c r="JQE66" s="747"/>
      <c r="JQF66" s="747"/>
      <c r="JQG66" s="747"/>
      <c r="JQH66" s="747"/>
      <c r="JQI66" s="747"/>
      <c r="JQJ66" s="747"/>
      <c r="JQK66" s="747"/>
      <c r="JQL66" s="747"/>
      <c r="JQM66" s="747"/>
      <c r="JQN66" s="747"/>
      <c r="JQO66" s="747"/>
      <c r="JQP66" s="747"/>
      <c r="JQQ66" s="747"/>
      <c r="JQR66" s="747"/>
      <c r="JQS66" s="747"/>
      <c r="JQT66" s="747"/>
      <c r="JQU66" s="747"/>
      <c r="JQV66" s="747"/>
      <c r="JQW66" s="747"/>
      <c r="JQX66" s="747"/>
      <c r="JQY66" s="747"/>
      <c r="JQZ66" s="747"/>
      <c r="JRA66" s="747"/>
      <c r="JRB66" s="747"/>
      <c r="JRC66" s="747"/>
      <c r="JRD66" s="747"/>
      <c r="JRE66" s="747"/>
      <c r="JRF66" s="747"/>
      <c r="JRG66" s="747"/>
      <c r="JRH66" s="747"/>
      <c r="JRI66" s="747"/>
      <c r="JRJ66" s="747"/>
      <c r="JRK66" s="747"/>
      <c r="JRL66" s="747"/>
      <c r="JRM66" s="747"/>
      <c r="JRN66" s="747"/>
      <c r="JRO66" s="747"/>
      <c r="JRP66" s="747"/>
      <c r="JRQ66" s="747"/>
      <c r="JRR66" s="747"/>
      <c r="JRS66" s="747"/>
      <c r="JRT66" s="747"/>
      <c r="JRU66" s="747"/>
      <c r="JRV66" s="747"/>
      <c r="JRW66" s="747"/>
      <c r="JRX66" s="747"/>
      <c r="JRY66" s="747"/>
      <c r="JRZ66" s="747"/>
      <c r="JSA66" s="747"/>
      <c r="JSB66" s="747"/>
      <c r="JSC66" s="747"/>
      <c r="JSD66" s="747"/>
      <c r="JSE66" s="747"/>
      <c r="JSF66" s="747"/>
      <c r="JSG66" s="747"/>
      <c r="JSH66" s="747"/>
      <c r="JSI66" s="747"/>
      <c r="JSJ66" s="747"/>
      <c r="JSK66" s="747"/>
      <c r="JSL66" s="747"/>
      <c r="JSM66" s="747"/>
      <c r="JSN66" s="747"/>
      <c r="JSO66" s="747"/>
      <c r="JSP66" s="747"/>
      <c r="JSQ66" s="747"/>
      <c r="JSR66" s="747"/>
      <c r="JSS66" s="747"/>
      <c r="JST66" s="747"/>
      <c r="JSU66" s="747"/>
      <c r="JSV66" s="747"/>
      <c r="JSW66" s="747"/>
      <c r="JSX66" s="747"/>
      <c r="JSY66" s="747"/>
      <c r="JSZ66" s="747"/>
      <c r="JTA66" s="747"/>
      <c r="JTB66" s="747"/>
      <c r="JTC66" s="747"/>
      <c r="JTD66" s="747"/>
      <c r="JTE66" s="747"/>
      <c r="JTF66" s="747"/>
      <c r="JTG66" s="747"/>
      <c r="JTH66" s="747"/>
      <c r="JTI66" s="747"/>
      <c r="JTJ66" s="747"/>
      <c r="JTK66" s="747"/>
      <c r="JTL66" s="747"/>
      <c r="JTM66" s="747"/>
      <c r="JTN66" s="747"/>
      <c r="JTO66" s="747"/>
      <c r="JTP66" s="747"/>
      <c r="JTQ66" s="747"/>
      <c r="JTR66" s="747"/>
      <c r="JTS66" s="747"/>
      <c r="JTT66" s="747"/>
      <c r="JTU66" s="747"/>
      <c r="JTV66" s="747"/>
      <c r="JTW66" s="747"/>
      <c r="JTX66" s="747"/>
      <c r="JTY66" s="747"/>
      <c r="JTZ66" s="747"/>
      <c r="JUA66" s="747"/>
      <c r="JUB66" s="747"/>
      <c r="JUC66" s="747"/>
      <c r="JUD66" s="747"/>
      <c r="JUE66" s="747"/>
      <c r="JUF66" s="747"/>
      <c r="JUG66" s="747"/>
      <c r="JUH66" s="747"/>
      <c r="JUI66" s="747"/>
      <c r="JUJ66" s="747"/>
      <c r="JUK66" s="747"/>
      <c r="JUL66" s="747"/>
      <c r="JUM66" s="747"/>
      <c r="JUN66" s="747"/>
      <c r="JUO66" s="747"/>
      <c r="JUP66" s="747"/>
      <c r="JUQ66" s="747"/>
      <c r="JUR66" s="747"/>
      <c r="JUS66" s="747"/>
      <c r="JUT66" s="747"/>
      <c r="JUU66" s="747"/>
      <c r="JUV66" s="747"/>
      <c r="JUW66" s="747"/>
      <c r="JUX66" s="747"/>
      <c r="JUY66" s="747"/>
      <c r="JUZ66" s="747"/>
      <c r="JVA66" s="747"/>
      <c r="JVB66" s="747"/>
      <c r="JVC66" s="747"/>
      <c r="JVD66" s="747"/>
      <c r="JVE66" s="747"/>
      <c r="JVF66" s="747"/>
      <c r="JVG66" s="747"/>
      <c r="JVH66" s="747"/>
      <c r="JVI66" s="747"/>
      <c r="JVJ66" s="747"/>
      <c r="JVK66" s="747"/>
      <c r="JVL66" s="747"/>
      <c r="JVM66" s="747"/>
      <c r="JVN66" s="747"/>
      <c r="JVO66" s="747"/>
      <c r="JVP66" s="747"/>
      <c r="JVQ66" s="747"/>
      <c r="JVR66" s="747"/>
      <c r="JVS66" s="747"/>
      <c r="JVT66" s="747"/>
      <c r="JVU66" s="747"/>
      <c r="JVV66" s="747"/>
      <c r="JVW66" s="747"/>
      <c r="JVX66" s="747"/>
      <c r="JVY66" s="747"/>
      <c r="JVZ66" s="747"/>
      <c r="JWA66" s="747"/>
      <c r="JWB66" s="747"/>
      <c r="JWC66" s="747"/>
      <c r="JWD66" s="747"/>
      <c r="JWE66" s="747"/>
      <c r="JWF66" s="747"/>
      <c r="JWG66" s="747"/>
      <c r="JWH66" s="747"/>
      <c r="JWI66" s="747"/>
      <c r="JWJ66" s="747"/>
      <c r="JWK66" s="747"/>
      <c r="JWL66" s="747"/>
      <c r="JWM66" s="747"/>
      <c r="JWN66" s="747"/>
      <c r="JWO66" s="747"/>
      <c r="JWP66" s="747"/>
      <c r="JWQ66" s="747"/>
      <c r="JWR66" s="747"/>
      <c r="JWS66" s="747"/>
      <c r="JWT66" s="747"/>
      <c r="JWU66" s="747"/>
      <c r="JWV66" s="747"/>
      <c r="JWW66" s="747"/>
      <c r="JWX66" s="747"/>
      <c r="JWY66" s="747"/>
      <c r="JWZ66" s="747"/>
      <c r="JXA66" s="747"/>
      <c r="JXB66" s="747"/>
      <c r="JXC66" s="747"/>
      <c r="JXD66" s="747"/>
      <c r="JXE66" s="747"/>
      <c r="JXF66" s="747"/>
      <c r="JXG66" s="747"/>
      <c r="JXH66" s="747"/>
      <c r="JXI66" s="747"/>
      <c r="JXJ66" s="747"/>
      <c r="JXK66" s="747"/>
      <c r="JXL66" s="747"/>
      <c r="JXM66" s="747"/>
      <c r="JXN66" s="747"/>
      <c r="JXO66" s="747"/>
      <c r="JXP66" s="747"/>
      <c r="JXQ66" s="747"/>
      <c r="JXR66" s="747"/>
      <c r="JXS66" s="747"/>
      <c r="JXT66" s="747"/>
      <c r="JXU66" s="747"/>
      <c r="JXV66" s="747"/>
      <c r="JXW66" s="747"/>
      <c r="JXX66" s="747"/>
      <c r="JXY66" s="747"/>
      <c r="JXZ66" s="747"/>
      <c r="JYA66" s="747"/>
      <c r="JYB66" s="747"/>
      <c r="JYC66" s="747"/>
      <c r="JYD66" s="747"/>
      <c r="JYE66" s="747"/>
      <c r="JYF66" s="747"/>
      <c r="JYG66" s="747"/>
      <c r="JYH66" s="747"/>
      <c r="JYI66" s="747"/>
      <c r="JYJ66" s="747"/>
      <c r="JYK66" s="747"/>
      <c r="JYL66" s="747"/>
      <c r="JYM66" s="747"/>
      <c r="JYN66" s="747"/>
      <c r="JYO66" s="747"/>
      <c r="JYP66" s="747"/>
      <c r="JYQ66" s="747"/>
      <c r="JYR66" s="747"/>
      <c r="JYS66" s="747"/>
      <c r="JYT66" s="747"/>
      <c r="JYU66" s="747"/>
      <c r="JYV66" s="747"/>
      <c r="JYW66" s="747"/>
      <c r="JYX66" s="747"/>
      <c r="JYY66" s="747"/>
      <c r="JYZ66" s="747"/>
      <c r="JZA66" s="747"/>
      <c r="JZB66" s="747"/>
      <c r="JZC66" s="747"/>
      <c r="JZD66" s="747"/>
      <c r="JZE66" s="747"/>
      <c r="JZF66" s="747"/>
      <c r="JZG66" s="747"/>
      <c r="JZH66" s="747"/>
      <c r="JZI66" s="747"/>
      <c r="JZJ66" s="747"/>
      <c r="JZK66" s="747"/>
      <c r="JZL66" s="747"/>
      <c r="JZM66" s="747"/>
      <c r="JZN66" s="747"/>
      <c r="JZO66" s="747"/>
      <c r="JZP66" s="747"/>
      <c r="JZQ66" s="747"/>
      <c r="JZR66" s="747"/>
      <c r="JZS66" s="747"/>
      <c r="JZT66" s="747"/>
      <c r="JZU66" s="747"/>
      <c r="JZV66" s="747"/>
      <c r="JZW66" s="747"/>
      <c r="JZX66" s="747"/>
      <c r="JZY66" s="747"/>
      <c r="JZZ66" s="747"/>
      <c r="KAA66" s="747"/>
      <c r="KAB66" s="747"/>
      <c r="KAC66" s="747"/>
      <c r="KAD66" s="747"/>
      <c r="KAE66" s="747"/>
      <c r="KAF66" s="747"/>
      <c r="KAG66" s="747"/>
      <c r="KAH66" s="747"/>
      <c r="KAI66" s="747"/>
      <c r="KAJ66" s="747"/>
      <c r="KAK66" s="747"/>
      <c r="KAL66" s="747"/>
      <c r="KAM66" s="747"/>
      <c r="KAN66" s="747"/>
      <c r="KAO66" s="747"/>
      <c r="KAP66" s="747"/>
      <c r="KAQ66" s="747"/>
      <c r="KAR66" s="747"/>
      <c r="KAS66" s="747"/>
      <c r="KAT66" s="747"/>
      <c r="KAU66" s="747"/>
      <c r="KAV66" s="747"/>
      <c r="KAW66" s="747"/>
      <c r="KAX66" s="747"/>
      <c r="KAY66" s="747"/>
      <c r="KAZ66" s="747"/>
      <c r="KBA66" s="747"/>
      <c r="KBB66" s="747"/>
      <c r="KBC66" s="747"/>
      <c r="KBD66" s="747"/>
      <c r="KBE66" s="747"/>
      <c r="KBF66" s="747"/>
      <c r="KBG66" s="747"/>
      <c r="KBH66" s="747"/>
      <c r="KBI66" s="747"/>
      <c r="KBJ66" s="747"/>
      <c r="KBK66" s="747"/>
      <c r="KBL66" s="747"/>
      <c r="KBM66" s="747"/>
      <c r="KBN66" s="747"/>
      <c r="KBO66" s="747"/>
      <c r="KBP66" s="747"/>
      <c r="KBQ66" s="747"/>
      <c r="KBR66" s="747"/>
      <c r="KBS66" s="747"/>
      <c r="KBT66" s="747"/>
      <c r="KBU66" s="747"/>
      <c r="KBV66" s="747"/>
      <c r="KBW66" s="747"/>
      <c r="KBX66" s="747"/>
      <c r="KBY66" s="747"/>
      <c r="KBZ66" s="747"/>
      <c r="KCA66" s="747"/>
      <c r="KCB66" s="747"/>
      <c r="KCC66" s="747"/>
      <c r="KCD66" s="747"/>
      <c r="KCE66" s="747"/>
      <c r="KCF66" s="747"/>
      <c r="KCG66" s="747"/>
      <c r="KCH66" s="747"/>
      <c r="KCI66" s="747"/>
      <c r="KCJ66" s="747"/>
      <c r="KCK66" s="747"/>
      <c r="KCL66" s="747"/>
      <c r="KCM66" s="747"/>
      <c r="KCN66" s="747"/>
      <c r="KCO66" s="747"/>
      <c r="KCP66" s="747"/>
      <c r="KCQ66" s="747"/>
      <c r="KCR66" s="747"/>
      <c r="KCS66" s="747"/>
      <c r="KCT66" s="747"/>
      <c r="KCU66" s="747"/>
      <c r="KCV66" s="747"/>
      <c r="KCW66" s="747"/>
      <c r="KCX66" s="747"/>
      <c r="KCY66" s="747"/>
      <c r="KCZ66" s="747"/>
      <c r="KDA66" s="747"/>
      <c r="KDB66" s="747"/>
      <c r="KDC66" s="747"/>
      <c r="KDD66" s="747"/>
      <c r="KDE66" s="747"/>
      <c r="KDF66" s="747"/>
      <c r="KDG66" s="747"/>
      <c r="KDH66" s="747"/>
      <c r="KDI66" s="747"/>
      <c r="KDJ66" s="747"/>
      <c r="KDK66" s="747"/>
      <c r="KDL66" s="747"/>
      <c r="KDM66" s="747"/>
      <c r="KDN66" s="747"/>
      <c r="KDO66" s="747"/>
      <c r="KDP66" s="747"/>
      <c r="KDQ66" s="747"/>
      <c r="KDR66" s="747"/>
      <c r="KDS66" s="747"/>
      <c r="KDT66" s="747"/>
      <c r="KDU66" s="747"/>
      <c r="KDV66" s="747"/>
      <c r="KDW66" s="747"/>
      <c r="KDX66" s="747"/>
      <c r="KDY66" s="747"/>
      <c r="KDZ66" s="747"/>
      <c r="KEA66" s="747"/>
      <c r="KEB66" s="747"/>
      <c r="KEC66" s="747"/>
      <c r="KED66" s="747"/>
      <c r="KEE66" s="747"/>
      <c r="KEF66" s="747"/>
      <c r="KEG66" s="747"/>
      <c r="KEH66" s="747"/>
      <c r="KEI66" s="747"/>
      <c r="KEJ66" s="747"/>
      <c r="KEK66" s="747"/>
      <c r="KEL66" s="747"/>
      <c r="KEM66" s="747"/>
      <c r="KEN66" s="747"/>
      <c r="KEO66" s="747"/>
      <c r="KEP66" s="747"/>
      <c r="KEQ66" s="747"/>
      <c r="KER66" s="747"/>
      <c r="KES66" s="747"/>
      <c r="KET66" s="747"/>
      <c r="KEU66" s="747"/>
      <c r="KEV66" s="747"/>
      <c r="KEW66" s="747"/>
      <c r="KEX66" s="747"/>
      <c r="KEY66" s="747"/>
      <c r="KEZ66" s="747"/>
      <c r="KFA66" s="747"/>
      <c r="KFB66" s="747"/>
      <c r="KFC66" s="747"/>
      <c r="KFD66" s="747"/>
      <c r="KFE66" s="747"/>
      <c r="KFF66" s="747"/>
      <c r="KFG66" s="747"/>
      <c r="KFH66" s="747"/>
      <c r="KFI66" s="747"/>
      <c r="KFJ66" s="747"/>
      <c r="KFK66" s="747"/>
      <c r="KFL66" s="747"/>
      <c r="KFM66" s="747"/>
      <c r="KFN66" s="747"/>
      <c r="KFO66" s="747"/>
      <c r="KFP66" s="747"/>
      <c r="KFQ66" s="747"/>
      <c r="KFR66" s="747"/>
      <c r="KFS66" s="747"/>
      <c r="KFT66" s="747"/>
      <c r="KFU66" s="747"/>
      <c r="KFV66" s="747"/>
      <c r="KFW66" s="747"/>
      <c r="KFX66" s="747"/>
      <c r="KFY66" s="747"/>
      <c r="KFZ66" s="747"/>
      <c r="KGA66" s="747"/>
      <c r="KGB66" s="747"/>
      <c r="KGC66" s="747"/>
      <c r="KGD66" s="747"/>
      <c r="KGE66" s="747"/>
      <c r="KGF66" s="747"/>
      <c r="KGG66" s="747"/>
      <c r="KGH66" s="747"/>
      <c r="KGI66" s="747"/>
      <c r="KGJ66" s="747"/>
      <c r="KGK66" s="747"/>
      <c r="KGL66" s="747"/>
      <c r="KGM66" s="747"/>
      <c r="KGN66" s="747"/>
      <c r="KGO66" s="747"/>
      <c r="KGP66" s="747"/>
      <c r="KGQ66" s="747"/>
      <c r="KGR66" s="747"/>
      <c r="KGS66" s="747"/>
      <c r="KGT66" s="747"/>
      <c r="KGU66" s="747"/>
      <c r="KGV66" s="747"/>
      <c r="KGW66" s="747"/>
      <c r="KGX66" s="747"/>
      <c r="KGY66" s="747"/>
      <c r="KGZ66" s="747"/>
      <c r="KHA66" s="747"/>
      <c r="KHB66" s="747"/>
      <c r="KHC66" s="747"/>
      <c r="KHD66" s="747"/>
      <c r="KHE66" s="747"/>
      <c r="KHF66" s="747"/>
      <c r="KHG66" s="747"/>
      <c r="KHH66" s="747"/>
      <c r="KHI66" s="747"/>
      <c r="KHJ66" s="747"/>
      <c r="KHK66" s="747"/>
      <c r="KHL66" s="747"/>
      <c r="KHM66" s="747"/>
      <c r="KHN66" s="747"/>
      <c r="KHO66" s="747"/>
      <c r="KHP66" s="747"/>
      <c r="KHQ66" s="747"/>
      <c r="KHR66" s="747"/>
      <c r="KHS66" s="747"/>
      <c r="KHT66" s="747"/>
      <c r="KHU66" s="747"/>
      <c r="KHV66" s="747"/>
      <c r="KHW66" s="747"/>
      <c r="KHX66" s="747"/>
      <c r="KHY66" s="747"/>
      <c r="KHZ66" s="747"/>
      <c r="KIA66" s="747"/>
      <c r="KIB66" s="747"/>
      <c r="KIC66" s="747"/>
      <c r="KID66" s="747"/>
      <c r="KIE66" s="747"/>
      <c r="KIF66" s="747"/>
      <c r="KIG66" s="747"/>
      <c r="KIH66" s="747"/>
      <c r="KII66" s="747"/>
      <c r="KIJ66" s="747"/>
      <c r="KIK66" s="747"/>
      <c r="KIL66" s="747"/>
      <c r="KIM66" s="747"/>
      <c r="KIN66" s="747"/>
      <c r="KIO66" s="747"/>
      <c r="KIP66" s="747"/>
      <c r="KIQ66" s="747"/>
      <c r="KIR66" s="747"/>
      <c r="KIS66" s="747"/>
      <c r="KIT66" s="747"/>
      <c r="KIU66" s="747"/>
      <c r="KIV66" s="747"/>
      <c r="KIW66" s="747"/>
      <c r="KIX66" s="747"/>
      <c r="KIY66" s="747"/>
      <c r="KIZ66" s="747"/>
      <c r="KJA66" s="747"/>
      <c r="KJB66" s="747"/>
      <c r="KJC66" s="747"/>
      <c r="KJD66" s="747"/>
      <c r="KJE66" s="747"/>
      <c r="KJF66" s="747"/>
      <c r="KJG66" s="747"/>
      <c r="KJH66" s="747"/>
      <c r="KJI66" s="747"/>
      <c r="KJJ66" s="747"/>
      <c r="KJK66" s="747"/>
      <c r="KJL66" s="747"/>
      <c r="KJM66" s="747"/>
      <c r="KJN66" s="747"/>
      <c r="KJO66" s="747"/>
      <c r="KJP66" s="747"/>
      <c r="KJQ66" s="747"/>
      <c r="KJR66" s="747"/>
      <c r="KJS66" s="747"/>
      <c r="KJT66" s="747"/>
      <c r="KJU66" s="747"/>
      <c r="KJV66" s="747"/>
      <c r="KJW66" s="747"/>
      <c r="KJX66" s="747"/>
      <c r="KJY66" s="747"/>
      <c r="KJZ66" s="747"/>
      <c r="KKA66" s="747"/>
      <c r="KKB66" s="747"/>
      <c r="KKC66" s="747"/>
      <c r="KKD66" s="747"/>
      <c r="KKE66" s="747"/>
      <c r="KKF66" s="747"/>
      <c r="KKG66" s="747"/>
      <c r="KKH66" s="747"/>
      <c r="KKI66" s="747"/>
      <c r="KKJ66" s="747"/>
      <c r="KKK66" s="747"/>
      <c r="KKL66" s="747"/>
      <c r="KKM66" s="747"/>
      <c r="KKN66" s="747"/>
      <c r="KKO66" s="747"/>
      <c r="KKP66" s="747"/>
      <c r="KKQ66" s="747"/>
      <c r="KKR66" s="747"/>
      <c r="KKS66" s="747"/>
      <c r="KKT66" s="747"/>
      <c r="KKU66" s="747"/>
      <c r="KKV66" s="747"/>
      <c r="KKW66" s="747"/>
      <c r="KKX66" s="747"/>
      <c r="KKY66" s="747"/>
      <c r="KKZ66" s="747"/>
      <c r="KLA66" s="747"/>
      <c r="KLB66" s="747"/>
      <c r="KLC66" s="747"/>
      <c r="KLD66" s="747"/>
      <c r="KLE66" s="747"/>
      <c r="KLF66" s="747"/>
      <c r="KLG66" s="747"/>
      <c r="KLH66" s="747"/>
      <c r="KLI66" s="747"/>
      <c r="KLJ66" s="747"/>
      <c r="KLK66" s="747"/>
      <c r="KLL66" s="747"/>
      <c r="KLM66" s="747"/>
      <c r="KLN66" s="747"/>
      <c r="KLO66" s="747"/>
      <c r="KLP66" s="747"/>
      <c r="KLQ66" s="747"/>
      <c r="KLR66" s="747"/>
      <c r="KLS66" s="747"/>
      <c r="KLT66" s="747"/>
      <c r="KLU66" s="747"/>
      <c r="KLV66" s="747"/>
      <c r="KLW66" s="747"/>
      <c r="KLX66" s="747"/>
      <c r="KLY66" s="747"/>
      <c r="KLZ66" s="747"/>
      <c r="KMA66" s="747"/>
      <c r="KMB66" s="747"/>
      <c r="KMC66" s="747"/>
      <c r="KMD66" s="747"/>
      <c r="KME66" s="747"/>
      <c r="KMF66" s="747"/>
      <c r="KMG66" s="747"/>
      <c r="KMH66" s="747"/>
      <c r="KMI66" s="747"/>
      <c r="KMJ66" s="747"/>
      <c r="KMK66" s="747"/>
      <c r="KML66" s="747"/>
      <c r="KMM66" s="747"/>
      <c r="KMN66" s="747"/>
      <c r="KMO66" s="747"/>
      <c r="KMP66" s="747"/>
      <c r="KMQ66" s="747"/>
      <c r="KMR66" s="747"/>
      <c r="KMS66" s="747"/>
      <c r="KMT66" s="747"/>
      <c r="KMU66" s="747"/>
      <c r="KMV66" s="747"/>
      <c r="KMW66" s="747"/>
      <c r="KMX66" s="747"/>
      <c r="KMY66" s="747"/>
      <c r="KMZ66" s="747"/>
      <c r="KNA66" s="747"/>
      <c r="KNB66" s="747"/>
      <c r="KNC66" s="747"/>
      <c r="KND66" s="747"/>
      <c r="KNE66" s="747"/>
      <c r="KNF66" s="747"/>
      <c r="KNG66" s="747"/>
      <c r="KNH66" s="747"/>
      <c r="KNI66" s="747"/>
      <c r="KNJ66" s="747"/>
      <c r="KNK66" s="747"/>
      <c r="KNL66" s="747"/>
      <c r="KNM66" s="747"/>
      <c r="KNN66" s="747"/>
      <c r="KNO66" s="747"/>
      <c r="KNP66" s="747"/>
      <c r="KNQ66" s="747"/>
      <c r="KNR66" s="747"/>
      <c r="KNS66" s="747"/>
      <c r="KNT66" s="747"/>
      <c r="KNU66" s="747"/>
      <c r="KNV66" s="747"/>
      <c r="KNW66" s="747"/>
      <c r="KNX66" s="747"/>
      <c r="KNY66" s="747"/>
      <c r="KNZ66" s="747"/>
      <c r="KOA66" s="747"/>
      <c r="KOB66" s="747"/>
      <c r="KOC66" s="747"/>
      <c r="KOD66" s="747"/>
      <c r="KOE66" s="747"/>
      <c r="KOF66" s="747"/>
      <c r="KOG66" s="747"/>
      <c r="KOH66" s="747"/>
      <c r="KOI66" s="747"/>
      <c r="KOJ66" s="747"/>
      <c r="KOK66" s="747"/>
      <c r="KOL66" s="747"/>
      <c r="KOM66" s="747"/>
      <c r="KON66" s="747"/>
      <c r="KOO66" s="747"/>
      <c r="KOP66" s="747"/>
      <c r="KOQ66" s="747"/>
      <c r="KOR66" s="747"/>
      <c r="KOS66" s="747"/>
      <c r="KOT66" s="747"/>
      <c r="KOU66" s="747"/>
      <c r="KOV66" s="747"/>
      <c r="KOW66" s="747"/>
      <c r="KOX66" s="747"/>
      <c r="KOY66" s="747"/>
      <c r="KOZ66" s="747"/>
      <c r="KPA66" s="747"/>
      <c r="KPB66" s="747"/>
      <c r="KPC66" s="747"/>
      <c r="KPD66" s="747"/>
      <c r="KPE66" s="747"/>
      <c r="KPF66" s="747"/>
      <c r="KPG66" s="747"/>
      <c r="KPH66" s="747"/>
      <c r="KPI66" s="747"/>
      <c r="KPJ66" s="747"/>
      <c r="KPK66" s="747"/>
      <c r="KPL66" s="747"/>
      <c r="KPM66" s="747"/>
      <c r="KPN66" s="747"/>
      <c r="KPO66" s="747"/>
      <c r="KPP66" s="747"/>
      <c r="KPQ66" s="747"/>
      <c r="KPR66" s="747"/>
      <c r="KPS66" s="747"/>
      <c r="KPT66" s="747"/>
      <c r="KPU66" s="747"/>
      <c r="KPV66" s="747"/>
      <c r="KPW66" s="747"/>
      <c r="KPX66" s="747"/>
      <c r="KPY66" s="747"/>
      <c r="KPZ66" s="747"/>
      <c r="KQA66" s="747"/>
      <c r="KQB66" s="747"/>
      <c r="KQC66" s="747"/>
      <c r="KQD66" s="747"/>
      <c r="KQE66" s="747"/>
      <c r="KQF66" s="747"/>
      <c r="KQG66" s="747"/>
      <c r="KQH66" s="747"/>
      <c r="KQI66" s="747"/>
      <c r="KQJ66" s="747"/>
      <c r="KQK66" s="747"/>
      <c r="KQL66" s="747"/>
      <c r="KQM66" s="747"/>
      <c r="KQN66" s="747"/>
      <c r="KQO66" s="747"/>
      <c r="KQP66" s="747"/>
      <c r="KQQ66" s="747"/>
      <c r="KQR66" s="747"/>
      <c r="KQS66" s="747"/>
      <c r="KQT66" s="747"/>
      <c r="KQU66" s="747"/>
      <c r="KQV66" s="747"/>
      <c r="KQW66" s="747"/>
      <c r="KQX66" s="747"/>
      <c r="KQY66" s="747"/>
      <c r="KQZ66" s="747"/>
      <c r="KRA66" s="747"/>
      <c r="KRB66" s="747"/>
      <c r="KRC66" s="747"/>
      <c r="KRD66" s="747"/>
      <c r="KRE66" s="747"/>
      <c r="KRF66" s="747"/>
      <c r="KRG66" s="747"/>
      <c r="KRH66" s="747"/>
      <c r="KRI66" s="747"/>
      <c r="KRJ66" s="747"/>
      <c r="KRK66" s="747"/>
      <c r="KRL66" s="747"/>
      <c r="KRM66" s="747"/>
      <c r="KRN66" s="747"/>
      <c r="KRO66" s="747"/>
      <c r="KRP66" s="747"/>
      <c r="KRQ66" s="747"/>
      <c r="KRR66" s="747"/>
      <c r="KRS66" s="747"/>
      <c r="KRT66" s="747"/>
      <c r="KRU66" s="747"/>
      <c r="KRV66" s="747"/>
      <c r="KRW66" s="747"/>
      <c r="KRX66" s="747"/>
      <c r="KRY66" s="747"/>
      <c r="KRZ66" s="747"/>
      <c r="KSA66" s="747"/>
      <c r="KSB66" s="747"/>
      <c r="KSC66" s="747"/>
      <c r="KSD66" s="747"/>
      <c r="KSE66" s="747"/>
      <c r="KSF66" s="747"/>
      <c r="KSG66" s="747"/>
      <c r="KSH66" s="747"/>
      <c r="KSI66" s="747"/>
      <c r="KSJ66" s="747"/>
      <c r="KSK66" s="747"/>
      <c r="KSL66" s="747"/>
      <c r="KSM66" s="747"/>
      <c r="KSN66" s="747"/>
      <c r="KSO66" s="747"/>
      <c r="KSP66" s="747"/>
      <c r="KSQ66" s="747"/>
      <c r="KSR66" s="747"/>
      <c r="KSS66" s="747"/>
      <c r="KST66" s="747"/>
      <c r="KSU66" s="747"/>
      <c r="KSV66" s="747"/>
      <c r="KSW66" s="747"/>
      <c r="KSX66" s="747"/>
      <c r="KSY66" s="747"/>
      <c r="KSZ66" s="747"/>
      <c r="KTA66" s="747"/>
      <c r="KTB66" s="747"/>
      <c r="KTC66" s="747"/>
      <c r="KTD66" s="747"/>
      <c r="KTE66" s="747"/>
      <c r="KTF66" s="747"/>
      <c r="KTG66" s="747"/>
      <c r="KTH66" s="747"/>
      <c r="KTI66" s="747"/>
      <c r="KTJ66" s="747"/>
      <c r="KTK66" s="747"/>
      <c r="KTL66" s="747"/>
      <c r="KTM66" s="747"/>
      <c r="KTN66" s="747"/>
      <c r="KTO66" s="747"/>
      <c r="KTP66" s="747"/>
      <c r="KTQ66" s="747"/>
      <c r="KTR66" s="747"/>
      <c r="KTS66" s="747"/>
      <c r="KTT66" s="747"/>
      <c r="KTU66" s="747"/>
      <c r="KTV66" s="747"/>
      <c r="KTW66" s="747"/>
      <c r="KTX66" s="747"/>
      <c r="KTY66" s="747"/>
      <c r="KTZ66" s="747"/>
      <c r="KUA66" s="747"/>
      <c r="KUB66" s="747"/>
      <c r="KUC66" s="747"/>
      <c r="KUD66" s="747"/>
      <c r="KUE66" s="747"/>
      <c r="KUF66" s="747"/>
      <c r="KUG66" s="747"/>
      <c r="KUH66" s="747"/>
      <c r="KUI66" s="747"/>
      <c r="KUJ66" s="747"/>
      <c r="KUK66" s="747"/>
      <c r="KUL66" s="747"/>
      <c r="KUM66" s="747"/>
      <c r="KUN66" s="747"/>
      <c r="KUO66" s="747"/>
      <c r="KUP66" s="747"/>
      <c r="KUQ66" s="747"/>
      <c r="KUR66" s="747"/>
      <c r="KUS66" s="747"/>
      <c r="KUT66" s="747"/>
      <c r="KUU66" s="747"/>
      <c r="KUV66" s="747"/>
      <c r="KUW66" s="747"/>
      <c r="KUX66" s="747"/>
      <c r="KUY66" s="747"/>
      <c r="KUZ66" s="747"/>
      <c r="KVA66" s="747"/>
      <c r="KVB66" s="747"/>
      <c r="KVC66" s="747"/>
      <c r="KVD66" s="747"/>
      <c r="KVE66" s="747"/>
      <c r="KVF66" s="747"/>
      <c r="KVG66" s="747"/>
      <c r="KVH66" s="747"/>
      <c r="KVI66" s="747"/>
      <c r="KVJ66" s="747"/>
      <c r="KVK66" s="747"/>
      <c r="KVL66" s="747"/>
      <c r="KVM66" s="747"/>
      <c r="KVN66" s="747"/>
      <c r="KVO66" s="747"/>
      <c r="KVP66" s="747"/>
      <c r="KVQ66" s="747"/>
      <c r="KVR66" s="747"/>
      <c r="KVS66" s="747"/>
      <c r="KVT66" s="747"/>
      <c r="KVU66" s="747"/>
      <c r="KVV66" s="747"/>
      <c r="KVW66" s="747"/>
      <c r="KVX66" s="747"/>
      <c r="KVY66" s="747"/>
      <c r="KVZ66" s="747"/>
      <c r="KWA66" s="747"/>
      <c r="KWB66" s="747"/>
      <c r="KWC66" s="747"/>
      <c r="KWD66" s="747"/>
      <c r="KWE66" s="747"/>
      <c r="KWF66" s="747"/>
      <c r="KWG66" s="747"/>
      <c r="KWH66" s="747"/>
      <c r="KWI66" s="747"/>
      <c r="KWJ66" s="747"/>
      <c r="KWK66" s="747"/>
      <c r="KWL66" s="747"/>
      <c r="KWM66" s="747"/>
      <c r="KWN66" s="747"/>
      <c r="KWO66" s="747"/>
      <c r="KWP66" s="747"/>
      <c r="KWQ66" s="747"/>
      <c r="KWR66" s="747"/>
      <c r="KWS66" s="747"/>
      <c r="KWT66" s="747"/>
      <c r="KWU66" s="747"/>
      <c r="KWV66" s="747"/>
      <c r="KWW66" s="747"/>
      <c r="KWX66" s="747"/>
      <c r="KWY66" s="747"/>
      <c r="KWZ66" s="747"/>
      <c r="KXA66" s="747"/>
      <c r="KXB66" s="747"/>
      <c r="KXC66" s="747"/>
      <c r="KXD66" s="747"/>
      <c r="KXE66" s="747"/>
      <c r="KXF66" s="747"/>
      <c r="KXG66" s="747"/>
      <c r="KXH66" s="747"/>
      <c r="KXI66" s="747"/>
      <c r="KXJ66" s="747"/>
      <c r="KXK66" s="747"/>
      <c r="KXL66" s="747"/>
      <c r="KXM66" s="747"/>
      <c r="KXN66" s="747"/>
      <c r="KXO66" s="747"/>
      <c r="KXP66" s="747"/>
      <c r="KXQ66" s="747"/>
      <c r="KXR66" s="747"/>
      <c r="KXS66" s="747"/>
      <c r="KXT66" s="747"/>
      <c r="KXU66" s="747"/>
      <c r="KXV66" s="747"/>
      <c r="KXW66" s="747"/>
      <c r="KXX66" s="747"/>
      <c r="KXY66" s="747"/>
      <c r="KXZ66" s="747"/>
      <c r="KYA66" s="747"/>
      <c r="KYB66" s="747"/>
      <c r="KYC66" s="747"/>
      <c r="KYD66" s="747"/>
      <c r="KYE66" s="747"/>
      <c r="KYF66" s="747"/>
      <c r="KYG66" s="747"/>
      <c r="KYH66" s="747"/>
      <c r="KYI66" s="747"/>
      <c r="KYJ66" s="747"/>
      <c r="KYK66" s="747"/>
      <c r="KYL66" s="747"/>
      <c r="KYM66" s="747"/>
      <c r="KYN66" s="747"/>
      <c r="KYO66" s="747"/>
      <c r="KYP66" s="747"/>
      <c r="KYQ66" s="747"/>
      <c r="KYR66" s="747"/>
      <c r="KYS66" s="747"/>
      <c r="KYT66" s="747"/>
      <c r="KYU66" s="747"/>
      <c r="KYV66" s="747"/>
      <c r="KYW66" s="747"/>
      <c r="KYX66" s="747"/>
      <c r="KYY66" s="747"/>
      <c r="KYZ66" s="747"/>
      <c r="KZA66" s="747"/>
      <c r="KZB66" s="747"/>
      <c r="KZC66" s="747"/>
      <c r="KZD66" s="747"/>
      <c r="KZE66" s="747"/>
      <c r="KZF66" s="747"/>
      <c r="KZG66" s="747"/>
      <c r="KZH66" s="747"/>
      <c r="KZI66" s="747"/>
      <c r="KZJ66" s="747"/>
      <c r="KZK66" s="747"/>
      <c r="KZL66" s="747"/>
      <c r="KZM66" s="747"/>
      <c r="KZN66" s="747"/>
      <c r="KZO66" s="747"/>
      <c r="KZP66" s="747"/>
      <c r="KZQ66" s="747"/>
      <c r="KZR66" s="747"/>
      <c r="KZS66" s="747"/>
      <c r="KZT66" s="747"/>
      <c r="KZU66" s="747"/>
      <c r="KZV66" s="747"/>
      <c r="KZW66" s="747"/>
      <c r="KZX66" s="747"/>
      <c r="KZY66" s="747"/>
      <c r="KZZ66" s="747"/>
      <c r="LAA66" s="747"/>
      <c r="LAB66" s="747"/>
      <c r="LAC66" s="747"/>
      <c r="LAD66" s="747"/>
      <c r="LAE66" s="747"/>
      <c r="LAF66" s="747"/>
      <c r="LAG66" s="747"/>
      <c r="LAH66" s="747"/>
      <c r="LAI66" s="747"/>
      <c r="LAJ66" s="747"/>
      <c r="LAK66" s="747"/>
      <c r="LAL66" s="747"/>
      <c r="LAM66" s="747"/>
      <c r="LAN66" s="747"/>
      <c r="LAO66" s="747"/>
      <c r="LAP66" s="747"/>
      <c r="LAQ66" s="747"/>
      <c r="LAR66" s="747"/>
      <c r="LAS66" s="747"/>
      <c r="LAT66" s="747"/>
      <c r="LAU66" s="747"/>
      <c r="LAV66" s="747"/>
      <c r="LAW66" s="747"/>
      <c r="LAX66" s="747"/>
      <c r="LAY66" s="747"/>
      <c r="LAZ66" s="747"/>
      <c r="LBA66" s="747"/>
      <c r="LBB66" s="747"/>
      <c r="LBC66" s="747"/>
      <c r="LBD66" s="747"/>
      <c r="LBE66" s="747"/>
      <c r="LBF66" s="747"/>
      <c r="LBG66" s="747"/>
      <c r="LBH66" s="747"/>
      <c r="LBI66" s="747"/>
      <c r="LBJ66" s="747"/>
      <c r="LBK66" s="747"/>
      <c r="LBL66" s="747"/>
      <c r="LBM66" s="747"/>
      <c r="LBN66" s="747"/>
      <c r="LBO66" s="747"/>
      <c r="LBP66" s="747"/>
      <c r="LBQ66" s="747"/>
      <c r="LBR66" s="747"/>
      <c r="LBS66" s="747"/>
      <c r="LBT66" s="747"/>
      <c r="LBU66" s="747"/>
      <c r="LBV66" s="747"/>
      <c r="LBW66" s="747"/>
      <c r="LBX66" s="747"/>
      <c r="LBY66" s="747"/>
      <c r="LBZ66" s="747"/>
      <c r="LCA66" s="747"/>
      <c r="LCB66" s="747"/>
      <c r="LCC66" s="747"/>
      <c r="LCD66" s="747"/>
      <c r="LCE66" s="747"/>
      <c r="LCF66" s="747"/>
      <c r="LCG66" s="747"/>
      <c r="LCH66" s="747"/>
      <c r="LCI66" s="747"/>
      <c r="LCJ66" s="747"/>
      <c r="LCK66" s="747"/>
      <c r="LCL66" s="747"/>
      <c r="LCM66" s="747"/>
      <c r="LCN66" s="747"/>
      <c r="LCO66" s="747"/>
      <c r="LCP66" s="747"/>
      <c r="LCQ66" s="747"/>
      <c r="LCR66" s="747"/>
      <c r="LCS66" s="747"/>
      <c r="LCT66" s="747"/>
      <c r="LCU66" s="747"/>
      <c r="LCV66" s="747"/>
      <c r="LCW66" s="747"/>
      <c r="LCX66" s="747"/>
      <c r="LCY66" s="747"/>
      <c r="LCZ66" s="747"/>
      <c r="LDA66" s="747"/>
      <c r="LDB66" s="747"/>
      <c r="LDC66" s="747"/>
      <c r="LDD66" s="747"/>
      <c r="LDE66" s="747"/>
      <c r="LDF66" s="747"/>
      <c r="LDG66" s="747"/>
      <c r="LDH66" s="747"/>
      <c r="LDI66" s="747"/>
      <c r="LDJ66" s="747"/>
      <c r="LDK66" s="747"/>
      <c r="LDL66" s="747"/>
      <c r="LDM66" s="747"/>
      <c r="LDN66" s="747"/>
      <c r="LDO66" s="747"/>
      <c r="LDP66" s="747"/>
      <c r="LDQ66" s="747"/>
      <c r="LDR66" s="747"/>
      <c r="LDS66" s="747"/>
      <c r="LDT66" s="747"/>
      <c r="LDU66" s="747"/>
      <c r="LDV66" s="747"/>
      <c r="LDW66" s="747"/>
      <c r="LDX66" s="747"/>
      <c r="LDY66" s="747"/>
      <c r="LDZ66" s="747"/>
      <c r="LEA66" s="747"/>
      <c r="LEB66" s="747"/>
      <c r="LEC66" s="747"/>
      <c r="LED66" s="747"/>
      <c r="LEE66" s="747"/>
      <c r="LEF66" s="747"/>
      <c r="LEG66" s="747"/>
      <c r="LEH66" s="747"/>
      <c r="LEI66" s="747"/>
      <c r="LEJ66" s="747"/>
      <c r="LEK66" s="747"/>
      <c r="LEL66" s="747"/>
      <c r="LEM66" s="747"/>
      <c r="LEN66" s="747"/>
      <c r="LEO66" s="747"/>
      <c r="LEP66" s="747"/>
      <c r="LEQ66" s="747"/>
      <c r="LER66" s="747"/>
      <c r="LES66" s="747"/>
      <c r="LET66" s="747"/>
      <c r="LEU66" s="747"/>
      <c r="LEV66" s="747"/>
      <c r="LEW66" s="747"/>
      <c r="LEX66" s="747"/>
      <c r="LEY66" s="747"/>
      <c r="LEZ66" s="747"/>
      <c r="LFA66" s="747"/>
      <c r="LFB66" s="747"/>
      <c r="LFC66" s="747"/>
      <c r="LFD66" s="747"/>
      <c r="LFE66" s="747"/>
      <c r="LFF66" s="747"/>
      <c r="LFG66" s="747"/>
      <c r="LFH66" s="747"/>
      <c r="LFI66" s="747"/>
      <c r="LFJ66" s="747"/>
      <c r="LFK66" s="747"/>
      <c r="LFL66" s="747"/>
      <c r="LFM66" s="747"/>
      <c r="LFN66" s="747"/>
      <c r="LFO66" s="747"/>
      <c r="LFP66" s="747"/>
      <c r="LFQ66" s="747"/>
      <c r="LFR66" s="747"/>
      <c r="LFS66" s="747"/>
      <c r="LFT66" s="747"/>
      <c r="LFU66" s="747"/>
      <c r="LFV66" s="747"/>
      <c r="LFW66" s="747"/>
      <c r="LFX66" s="747"/>
      <c r="LFY66" s="747"/>
      <c r="LFZ66" s="747"/>
      <c r="LGA66" s="747"/>
      <c r="LGB66" s="747"/>
      <c r="LGC66" s="747"/>
      <c r="LGD66" s="747"/>
      <c r="LGE66" s="747"/>
      <c r="LGF66" s="747"/>
      <c r="LGG66" s="747"/>
      <c r="LGH66" s="747"/>
      <c r="LGI66" s="747"/>
      <c r="LGJ66" s="747"/>
      <c r="LGK66" s="747"/>
      <c r="LGL66" s="747"/>
      <c r="LGM66" s="747"/>
      <c r="LGN66" s="747"/>
      <c r="LGO66" s="747"/>
      <c r="LGP66" s="747"/>
      <c r="LGQ66" s="747"/>
      <c r="LGR66" s="747"/>
      <c r="LGS66" s="747"/>
      <c r="LGT66" s="747"/>
      <c r="LGU66" s="747"/>
      <c r="LGV66" s="747"/>
      <c r="LGW66" s="747"/>
      <c r="LGX66" s="747"/>
      <c r="LGY66" s="747"/>
      <c r="LGZ66" s="747"/>
      <c r="LHA66" s="747"/>
      <c r="LHB66" s="747"/>
      <c r="LHC66" s="747"/>
      <c r="LHD66" s="747"/>
      <c r="LHE66" s="747"/>
      <c r="LHF66" s="747"/>
      <c r="LHG66" s="747"/>
      <c r="LHH66" s="747"/>
      <c r="LHI66" s="747"/>
      <c r="LHJ66" s="747"/>
      <c r="LHK66" s="747"/>
      <c r="LHL66" s="747"/>
      <c r="LHM66" s="747"/>
      <c r="LHN66" s="747"/>
      <c r="LHO66" s="747"/>
      <c r="LHP66" s="747"/>
      <c r="LHQ66" s="747"/>
      <c r="LHR66" s="747"/>
      <c r="LHS66" s="747"/>
      <c r="LHT66" s="747"/>
      <c r="LHU66" s="747"/>
      <c r="LHV66" s="747"/>
      <c r="LHW66" s="747"/>
      <c r="LHX66" s="747"/>
      <c r="LHY66" s="747"/>
      <c r="LHZ66" s="747"/>
      <c r="LIA66" s="747"/>
      <c r="LIB66" s="747"/>
      <c r="LIC66" s="747"/>
      <c r="LID66" s="747"/>
      <c r="LIE66" s="747"/>
      <c r="LIF66" s="747"/>
      <c r="LIG66" s="747"/>
      <c r="LIH66" s="747"/>
      <c r="LII66" s="747"/>
      <c r="LIJ66" s="747"/>
      <c r="LIK66" s="747"/>
      <c r="LIL66" s="747"/>
      <c r="LIM66" s="747"/>
      <c r="LIN66" s="747"/>
      <c r="LIO66" s="747"/>
      <c r="LIP66" s="747"/>
      <c r="LIQ66" s="747"/>
      <c r="LIR66" s="747"/>
      <c r="LIS66" s="747"/>
      <c r="LIT66" s="747"/>
      <c r="LIU66" s="747"/>
      <c r="LIV66" s="747"/>
      <c r="LIW66" s="747"/>
      <c r="LIX66" s="747"/>
      <c r="LIY66" s="747"/>
      <c r="LIZ66" s="747"/>
      <c r="LJA66" s="747"/>
      <c r="LJB66" s="747"/>
      <c r="LJC66" s="747"/>
      <c r="LJD66" s="747"/>
      <c r="LJE66" s="747"/>
      <c r="LJF66" s="747"/>
      <c r="LJG66" s="747"/>
      <c r="LJH66" s="747"/>
      <c r="LJI66" s="747"/>
      <c r="LJJ66" s="747"/>
      <c r="LJK66" s="747"/>
      <c r="LJL66" s="747"/>
      <c r="LJM66" s="747"/>
      <c r="LJN66" s="747"/>
      <c r="LJO66" s="747"/>
      <c r="LJP66" s="747"/>
      <c r="LJQ66" s="747"/>
      <c r="LJR66" s="747"/>
      <c r="LJS66" s="747"/>
      <c r="LJT66" s="747"/>
      <c r="LJU66" s="747"/>
      <c r="LJV66" s="747"/>
      <c r="LJW66" s="747"/>
      <c r="LJX66" s="747"/>
      <c r="LJY66" s="747"/>
      <c r="LJZ66" s="747"/>
      <c r="LKA66" s="747"/>
      <c r="LKB66" s="747"/>
      <c r="LKC66" s="747"/>
      <c r="LKD66" s="747"/>
      <c r="LKE66" s="747"/>
      <c r="LKF66" s="747"/>
      <c r="LKG66" s="747"/>
      <c r="LKH66" s="747"/>
      <c r="LKI66" s="747"/>
      <c r="LKJ66" s="747"/>
      <c r="LKK66" s="747"/>
      <c r="LKL66" s="747"/>
      <c r="LKM66" s="747"/>
      <c r="LKN66" s="747"/>
      <c r="LKO66" s="747"/>
      <c r="LKP66" s="747"/>
      <c r="LKQ66" s="747"/>
      <c r="LKR66" s="747"/>
      <c r="LKS66" s="747"/>
      <c r="LKT66" s="747"/>
      <c r="LKU66" s="747"/>
      <c r="LKV66" s="747"/>
      <c r="LKW66" s="747"/>
      <c r="LKX66" s="747"/>
      <c r="LKY66" s="747"/>
      <c r="LKZ66" s="747"/>
      <c r="LLA66" s="747"/>
      <c r="LLB66" s="747"/>
      <c r="LLC66" s="747"/>
      <c r="LLD66" s="747"/>
      <c r="LLE66" s="747"/>
      <c r="LLF66" s="747"/>
      <c r="LLG66" s="747"/>
      <c r="LLH66" s="747"/>
      <c r="LLI66" s="747"/>
      <c r="LLJ66" s="747"/>
      <c r="LLK66" s="747"/>
      <c r="LLL66" s="747"/>
      <c r="LLM66" s="747"/>
      <c r="LLN66" s="747"/>
      <c r="LLO66" s="747"/>
      <c r="LLP66" s="747"/>
      <c r="LLQ66" s="747"/>
      <c r="LLR66" s="747"/>
      <c r="LLS66" s="747"/>
      <c r="LLT66" s="747"/>
      <c r="LLU66" s="747"/>
      <c r="LLV66" s="747"/>
      <c r="LLW66" s="747"/>
      <c r="LLX66" s="747"/>
      <c r="LLY66" s="747"/>
      <c r="LLZ66" s="747"/>
      <c r="LMA66" s="747"/>
      <c r="LMB66" s="747"/>
      <c r="LMC66" s="747"/>
      <c r="LMD66" s="747"/>
      <c r="LME66" s="747"/>
      <c r="LMF66" s="747"/>
      <c r="LMG66" s="747"/>
      <c r="LMH66" s="747"/>
      <c r="LMI66" s="747"/>
      <c r="LMJ66" s="747"/>
      <c r="LMK66" s="747"/>
      <c r="LML66" s="747"/>
      <c r="LMM66" s="747"/>
      <c r="LMN66" s="747"/>
      <c r="LMO66" s="747"/>
      <c r="LMP66" s="747"/>
      <c r="LMQ66" s="747"/>
      <c r="LMR66" s="747"/>
      <c r="LMS66" s="747"/>
      <c r="LMT66" s="747"/>
      <c r="LMU66" s="747"/>
      <c r="LMV66" s="747"/>
      <c r="LMW66" s="747"/>
      <c r="LMX66" s="747"/>
      <c r="LMY66" s="747"/>
      <c r="LMZ66" s="747"/>
      <c r="LNA66" s="747"/>
      <c r="LNB66" s="747"/>
      <c r="LNC66" s="747"/>
      <c r="LND66" s="747"/>
      <c r="LNE66" s="747"/>
      <c r="LNF66" s="747"/>
      <c r="LNG66" s="747"/>
      <c r="LNH66" s="747"/>
      <c r="LNI66" s="747"/>
      <c r="LNJ66" s="747"/>
      <c r="LNK66" s="747"/>
      <c r="LNL66" s="747"/>
      <c r="LNM66" s="747"/>
      <c r="LNN66" s="747"/>
      <c r="LNO66" s="747"/>
      <c r="LNP66" s="747"/>
      <c r="LNQ66" s="747"/>
      <c r="LNR66" s="747"/>
      <c r="LNS66" s="747"/>
      <c r="LNT66" s="747"/>
      <c r="LNU66" s="747"/>
      <c r="LNV66" s="747"/>
      <c r="LNW66" s="747"/>
      <c r="LNX66" s="747"/>
      <c r="LNY66" s="747"/>
      <c r="LNZ66" s="747"/>
      <c r="LOA66" s="747"/>
      <c r="LOB66" s="747"/>
      <c r="LOC66" s="747"/>
      <c r="LOD66" s="747"/>
      <c r="LOE66" s="747"/>
      <c r="LOF66" s="747"/>
      <c r="LOG66" s="747"/>
      <c r="LOH66" s="747"/>
      <c r="LOI66" s="747"/>
      <c r="LOJ66" s="747"/>
      <c r="LOK66" s="747"/>
      <c r="LOL66" s="747"/>
      <c r="LOM66" s="747"/>
      <c r="LON66" s="747"/>
      <c r="LOO66" s="747"/>
      <c r="LOP66" s="747"/>
      <c r="LOQ66" s="747"/>
      <c r="LOR66" s="747"/>
      <c r="LOS66" s="747"/>
      <c r="LOT66" s="747"/>
      <c r="LOU66" s="747"/>
      <c r="LOV66" s="747"/>
      <c r="LOW66" s="747"/>
      <c r="LOX66" s="747"/>
      <c r="LOY66" s="747"/>
      <c r="LOZ66" s="747"/>
      <c r="LPA66" s="747"/>
      <c r="LPB66" s="747"/>
      <c r="LPC66" s="747"/>
      <c r="LPD66" s="747"/>
      <c r="LPE66" s="747"/>
      <c r="LPF66" s="747"/>
      <c r="LPG66" s="747"/>
      <c r="LPH66" s="747"/>
      <c r="LPI66" s="747"/>
      <c r="LPJ66" s="747"/>
      <c r="LPK66" s="747"/>
      <c r="LPL66" s="747"/>
      <c r="LPM66" s="747"/>
      <c r="LPN66" s="747"/>
      <c r="LPO66" s="747"/>
      <c r="LPP66" s="747"/>
      <c r="LPQ66" s="747"/>
      <c r="LPR66" s="747"/>
      <c r="LPS66" s="747"/>
      <c r="LPT66" s="747"/>
      <c r="LPU66" s="747"/>
      <c r="LPV66" s="747"/>
      <c r="LPW66" s="747"/>
      <c r="LPX66" s="747"/>
      <c r="LPY66" s="747"/>
      <c r="LPZ66" s="747"/>
      <c r="LQA66" s="747"/>
      <c r="LQB66" s="747"/>
      <c r="LQC66" s="747"/>
      <c r="LQD66" s="747"/>
      <c r="LQE66" s="747"/>
      <c r="LQF66" s="747"/>
      <c r="LQG66" s="747"/>
      <c r="LQH66" s="747"/>
      <c r="LQI66" s="747"/>
      <c r="LQJ66" s="747"/>
      <c r="LQK66" s="747"/>
      <c r="LQL66" s="747"/>
      <c r="LQM66" s="747"/>
      <c r="LQN66" s="747"/>
      <c r="LQO66" s="747"/>
      <c r="LQP66" s="747"/>
      <c r="LQQ66" s="747"/>
      <c r="LQR66" s="747"/>
      <c r="LQS66" s="747"/>
      <c r="LQT66" s="747"/>
      <c r="LQU66" s="747"/>
      <c r="LQV66" s="747"/>
      <c r="LQW66" s="747"/>
      <c r="LQX66" s="747"/>
      <c r="LQY66" s="747"/>
      <c r="LQZ66" s="747"/>
      <c r="LRA66" s="747"/>
      <c r="LRB66" s="747"/>
      <c r="LRC66" s="747"/>
      <c r="LRD66" s="747"/>
      <c r="LRE66" s="747"/>
      <c r="LRF66" s="747"/>
      <c r="LRG66" s="747"/>
      <c r="LRH66" s="747"/>
      <c r="LRI66" s="747"/>
      <c r="LRJ66" s="747"/>
      <c r="LRK66" s="747"/>
      <c r="LRL66" s="747"/>
      <c r="LRM66" s="747"/>
      <c r="LRN66" s="747"/>
      <c r="LRO66" s="747"/>
      <c r="LRP66" s="747"/>
      <c r="LRQ66" s="747"/>
      <c r="LRR66" s="747"/>
      <c r="LRS66" s="747"/>
      <c r="LRT66" s="747"/>
      <c r="LRU66" s="747"/>
      <c r="LRV66" s="747"/>
      <c r="LRW66" s="747"/>
      <c r="LRX66" s="747"/>
      <c r="LRY66" s="747"/>
      <c r="LRZ66" s="747"/>
      <c r="LSA66" s="747"/>
      <c r="LSB66" s="747"/>
      <c r="LSC66" s="747"/>
      <c r="LSD66" s="747"/>
      <c r="LSE66" s="747"/>
      <c r="LSF66" s="747"/>
      <c r="LSG66" s="747"/>
      <c r="LSH66" s="747"/>
      <c r="LSI66" s="747"/>
      <c r="LSJ66" s="747"/>
      <c r="LSK66" s="747"/>
      <c r="LSL66" s="747"/>
      <c r="LSM66" s="747"/>
      <c r="LSN66" s="747"/>
      <c r="LSO66" s="747"/>
      <c r="LSP66" s="747"/>
      <c r="LSQ66" s="747"/>
      <c r="LSR66" s="747"/>
      <c r="LSS66" s="747"/>
      <c r="LST66" s="747"/>
      <c r="LSU66" s="747"/>
      <c r="LSV66" s="747"/>
      <c r="LSW66" s="747"/>
      <c r="LSX66" s="747"/>
      <c r="LSY66" s="747"/>
      <c r="LSZ66" s="747"/>
      <c r="LTA66" s="747"/>
      <c r="LTB66" s="747"/>
      <c r="LTC66" s="747"/>
      <c r="LTD66" s="747"/>
      <c r="LTE66" s="747"/>
      <c r="LTF66" s="747"/>
      <c r="LTG66" s="747"/>
      <c r="LTH66" s="747"/>
      <c r="LTI66" s="747"/>
      <c r="LTJ66" s="747"/>
      <c r="LTK66" s="747"/>
      <c r="LTL66" s="747"/>
      <c r="LTM66" s="747"/>
      <c r="LTN66" s="747"/>
      <c r="LTO66" s="747"/>
      <c r="LTP66" s="747"/>
      <c r="LTQ66" s="747"/>
      <c r="LTR66" s="747"/>
      <c r="LTS66" s="747"/>
      <c r="LTT66" s="747"/>
      <c r="LTU66" s="747"/>
      <c r="LTV66" s="747"/>
      <c r="LTW66" s="747"/>
      <c r="LTX66" s="747"/>
      <c r="LTY66" s="747"/>
      <c r="LTZ66" s="747"/>
      <c r="LUA66" s="747"/>
      <c r="LUB66" s="747"/>
      <c r="LUC66" s="747"/>
      <c r="LUD66" s="747"/>
      <c r="LUE66" s="747"/>
      <c r="LUF66" s="747"/>
      <c r="LUG66" s="747"/>
      <c r="LUH66" s="747"/>
      <c r="LUI66" s="747"/>
      <c r="LUJ66" s="747"/>
      <c r="LUK66" s="747"/>
      <c r="LUL66" s="747"/>
      <c r="LUM66" s="747"/>
      <c r="LUN66" s="747"/>
      <c r="LUO66" s="747"/>
      <c r="LUP66" s="747"/>
      <c r="LUQ66" s="747"/>
      <c r="LUR66" s="747"/>
      <c r="LUS66" s="747"/>
      <c r="LUT66" s="747"/>
      <c r="LUU66" s="747"/>
      <c r="LUV66" s="747"/>
      <c r="LUW66" s="747"/>
      <c r="LUX66" s="747"/>
      <c r="LUY66" s="747"/>
      <c r="LUZ66" s="747"/>
      <c r="LVA66" s="747"/>
      <c r="LVB66" s="747"/>
      <c r="LVC66" s="747"/>
      <c r="LVD66" s="747"/>
      <c r="LVE66" s="747"/>
      <c r="LVF66" s="747"/>
      <c r="LVG66" s="747"/>
      <c r="LVH66" s="747"/>
      <c r="LVI66" s="747"/>
      <c r="LVJ66" s="747"/>
      <c r="LVK66" s="747"/>
      <c r="LVL66" s="747"/>
      <c r="LVM66" s="747"/>
      <c r="LVN66" s="747"/>
      <c r="LVO66" s="747"/>
      <c r="LVP66" s="747"/>
      <c r="LVQ66" s="747"/>
      <c r="LVR66" s="747"/>
      <c r="LVS66" s="747"/>
      <c r="LVT66" s="747"/>
      <c r="LVU66" s="747"/>
      <c r="LVV66" s="747"/>
      <c r="LVW66" s="747"/>
      <c r="LVX66" s="747"/>
      <c r="LVY66" s="747"/>
      <c r="LVZ66" s="747"/>
      <c r="LWA66" s="747"/>
      <c r="LWB66" s="747"/>
      <c r="LWC66" s="747"/>
      <c r="LWD66" s="747"/>
      <c r="LWE66" s="747"/>
      <c r="LWF66" s="747"/>
      <c r="LWG66" s="747"/>
      <c r="LWH66" s="747"/>
      <c r="LWI66" s="747"/>
      <c r="LWJ66" s="747"/>
      <c r="LWK66" s="747"/>
      <c r="LWL66" s="747"/>
      <c r="LWM66" s="747"/>
      <c r="LWN66" s="747"/>
      <c r="LWO66" s="747"/>
      <c r="LWP66" s="747"/>
      <c r="LWQ66" s="747"/>
      <c r="LWR66" s="747"/>
      <c r="LWS66" s="747"/>
      <c r="LWT66" s="747"/>
      <c r="LWU66" s="747"/>
      <c r="LWV66" s="747"/>
      <c r="LWW66" s="747"/>
      <c r="LWX66" s="747"/>
      <c r="LWY66" s="747"/>
      <c r="LWZ66" s="747"/>
      <c r="LXA66" s="747"/>
      <c r="LXB66" s="747"/>
      <c r="LXC66" s="747"/>
      <c r="LXD66" s="747"/>
      <c r="LXE66" s="747"/>
      <c r="LXF66" s="747"/>
      <c r="LXG66" s="747"/>
      <c r="LXH66" s="747"/>
      <c r="LXI66" s="747"/>
      <c r="LXJ66" s="747"/>
      <c r="LXK66" s="747"/>
      <c r="LXL66" s="747"/>
      <c r="LXM66" s="747"/>
      <c r="LXN66" s="747"/>
      <c r="LXO66" s="747"/>
      <c r="LXP66" s="747"/>
      <c r="LXQ66" s="747"/>
      <c r="LXR66" s="747"/>
      <c r="LXS66" s="747"/>
      <c r="LXT66" s="747"/>
      <c r="LXU66" s="747"/>
      <c r="LXV66" s="747"/>
      <c r="LXW66" s="747"/>
      <c r="LXX66" s="747"/>
      <c r="LXY66" s="747"/>
      <c r="LXZ66" s="747"/>
      <c r="LYA66" s="747"/>
      <c r="LYB66" s="747"/>
      <c r="LYC66" s="747"/>
      <c r="LYD66" s="747"/>
      <c r="LYE66" s="747"/>
      <c r="LYF66" s="747"/>
      <c r="LYG66" s="747"/>
      <c r="LYH66" s="747"/>
      <c r="LYI66" s="747"/>
      <c r="LYJ66" s="747"/>
      <c r="LYK66" s="747"/>
      <c r="LYL66" s="747"/>
      <c r="LYM66" s="747"/>
      <c r="LYN66" s="747"/>
      <c r="LYO66" s="747"/>
      <c r="LYP66" s="747"/>
      <c r="LYQ66" s="747"/>
      <c r="LYR66" s="747"/>
      <c r="LYS66" s="747"/>
      <c r="LYT66" s="747"/>
      <c r="LYU66" s="747"/>
      <c r="LYV66" s="747"/>
      <c r="LYW66" s="747"/>
      <c r="LYX66" s="747"/>
      <c r="LYY66" s="747"/>
      <c r="LYZ66" s="747"/>
      <c r="LZA66" s="747"/>
      <c r="LZB66" s="747"/>
      <c r="LZC66" s="747"/>
      <c r="LZD66" s="747"/>
      <c r="LZE66" s="747"/>
      <c r="LZF66" s="747"/>
      <c r="LZG66" s="747"/>
      <c r="LZH66" s="747"/>
      <c r="LZI66" s="747"/>
      <c r="LZJ66" s="747"/>
      <c r="LZK66" s="747"/>
      <c r="LZL66" s="747"/>
      <c r="LZM66" s="747"/>
      <c r="LZN66" s="747"/>
      <c r="LZO66" s="747"/>
      <c r="LZP66" s="747"/>
      <c r="LZQ66" s="747"/>
      <c r="LZR66" s="747"/>
      <c r="LZS66" s="747"/>
      <c r="LZT66" s="747"/>
      <c r="LZU66" s="747"/>
      <c r="LZV66" s="747"/>
      <c r="LZW66" s="747"/>
      <c r="LZX66" s="747"/>
      <c r="LZY66" s="747"/>
      <c r="LZZ66" s="747"/>
      <c r="MAA66" s="747"/>
      <c r="MAB66" s="747"/>
      <c r="MAC66" s="747"/>
      <c r="MAD66" s="747"/>
      <c r="MAE66" s="747"/>
      <c r="MAF66" s="747"/>
      <c r="MAG66" s="747"/>
      <c r="MAH66" s="747"/>
      <c r="MAI66" s="747"/>
      <c r="MAJ66" s="747"/>
      <c r="MAK66" s="747"/>
      <c r="MAL66" s="747"/>
      <c r="MAM66" s="747"/>
      <c r="MAN66" s="747"/>
      <c r="MAO66" s="747"/>
      <c r="MAP66" s="747"/>
      <c r="MAQ66" s="747"/>
      <c r="MAR66" s="747"/>
      <c r="MAS66" s="747"/>
      <c r="MAT66" s="747"/>
      <c r="MAU66" s="747"/>
      <c r="MAV66" s="747"/>
      <c r="MAW66" s="747"/>
      <c r="MAX66" s="747"/>
      <c r="MAY66" s="747"/>
      <c r="MAZ66" s="747"/>
      <c r="MBA66" s="747"/>
      <c r="MBB66" s="747"/>
      <c r="MBC66" s="747"/>
      <c r="MBD66" s="747"/>
      <c r="MBE66" s="747"/>
      <c r="MBF66" s="747"/>
      <c r="MBG66" s="747"/>
      <c r="MBH66" s="747"/>
      <c r="MBI66" s="747"/>
      <c r="MBJ66" s="747"/>
      <c r="MBK66" s="747"/>
      <c r="MBL66" s="747"/>
      <c r="MBM66" s="747"/>
      <c r="MBN66" s="747"/>
      <c r="MBO66" s="747"/>
      <c r="MBP66" s="747"/>
      <c r="MBQ66" s="747"/>
      <c r="MBR66" s="747"/>
      <c r="MBS66" s="747"/>
      <c r="MBT66" s="747"/>
      <c r="MBU66" s="747"/>
      <c r="MBV66" s="747"/>
      <c r="MBW66" s="747"/>
      <c r="MBX66" s="747"/>
      <c r="MBY66" s="747"/>
      <c r="MBZ66" s="747"/>
      <c r="MCA66" s="747"/>
      <c r="MCB66" s="747"/>
      <c r="MCC66" s="747"/>
      <c r="MCD66" s="747"/>
      <c r="MCE66" s="747"/>
      <c r="MCF66" s="747"/>
      <c r="MCG66" s="747"/>
      <c r="MCH66" s="747"/>
      <c r="MCI66" s="747"/>
      <c r="MCJ66" s="747"/>
      <c r="MCK66" s="747"/>
      <c r="MCL66" s="747"/>
      <c r="MCM66" s="747"/>
      <c r="MCN66" s="747"/>
      <c r="MCO66" s="747"/>
      <c r="MCP66" s="747"/>
      <c r="MCQ66" s="747"/>
      <c r="MCR66" s="747"/>
      <c r="MCS66" s="747"/>
      <c r="MCT66" s="747"/>
      <c r="MCU66" s="747"/>
      <c r="MCV66" s="747"/>
      <c r="MCW66" s="747"/>
      <c r="MCX66" s="747"/>
      <c r="MCY66" s="747"/>
      <c r="MCZ66" s="747"/>
      <c r="MDA66" s="747"/>
      <c r="MDB66" s="747"/>
      <c r="MDC66" s="747"/>
      <c r="MDD66" s="747"/>
      <c r="MDE66" s="747"/>
      <c r="MDF66" s="747"/>
      <c r="MDG66" s="747"/>
      <c r="MDH66" s="747"/>
      <c r="MDI66" s="747"/>
      <c r="MDJ66" s="747"/>
      <c r="MDK66" s="747"/>
      <c r="MDL66" s="747"/>
      <c r="MDM66" s="747"/>
      <c r="MDN66" s="747"/>
      <c r="MDO66" s="747"/>
      <c r="MDP66" s="747"/>
      <c r="MDQ66" s="747"/>
      <c r="MDR66" s="747"/>
      <c r="MDS66" s="747"/>
      <c r="MDT66" s="747"/>
      <c r="MDU66" s="747"/>
      <c r="MDV66" s="747"/>
      <c r="MDW66" s="747"/>
      <c r="MDX66" s="747"/>
      <c r="MDY66" s="747"/>
      <c r="MDZ66" s="747"/>
      <c r="MEA66" s="747"/>
      <c r="MEB66" s="747"/>
      <c r="MEC66" s="747"/>
      <c r="MED66" s="747"/>
      <c r="MEE66" s="747"/>
      <c r="MEF66" s="747"/>
      <c r="MEG66" s="747"/>
      <c r="MEH66" s="747"/>
      <c r="MEI66" s="747"/>
      <c r="MEJ66" s="747"/>
      <c r="MEK66" s="747"/>
      <c r="MEL66" s="747"/>
      <c r="MEM66" s="747"/>
      <c r="MEN66" s="747"/>
      <c r="MEO66" s="747"/>
      <c r="MEP66" s="747"/>
      <c r="MEQ66" s="747"/>
      <c r="MER66" s="747"/>
      <c r="MES66" s="747"/>
      <c r="MET66" s="747"/>
      <c r="MEU66" s="747"/>
      <c r="MEV66" s="747"/>
      <c r="MEW66" s="747"/>
      <c r="MEX66" s="747"/>
      <c r="MEY66" s="747"/>
      <c r="MEZ66" s="747"/>
      <c r="MFA66" s="747"/>
      <c r="MFB66" s="747"/>
      <c r="MFC66" s="747"/>
      <c r="MFD66" s="747"/>
      <c r="MFE66" s="747"/>
      <c r="MFF66" s="747"/>
      <c r="MFG66" s="747"/>
      <c r="MFH66" s="747"/>
      <c r="MFI66" s="747"/>
      <c r="MFJ66" s="747"/>
      <c r="MFK66" s="747"/>
      <c r="MFL66" s="747"/>
      <c r="MFM66" s="747"/>
      <c r="MFN66" s="747"/>
      <c r="MFO66" s="747"/>
      <c r="MFP66" s="747"/>
      <c r="MFQ66" s="747"/>
      <c r="MFR66" s="747"/>
      <c r="MFS66" s="747"/>
      <c r="MFT66" s="747"/>
      <c r="MFU66" s="747"/>
      <c r="MFV66" s="747"/>
      <c r="MFW66" s="747"/>
      <c r="MFX66" s="747"/>
      <c r="MFY66" s="747"/>
      <c r="MFZ66" s="747"/>
      <c r="MGA66" s="747"/>
      <c r="MGB66" s="747"/>
      <c r="MGC66" s="747"/>
      <c r="MGD66" s="747"/>
      <c r="MGE66" s="747"/>
      <c r="MGF66" s="747"/>
      <c r="MGG66" s="747"/>
      <c r="MGH66" s="747"/>
      <c r="MGI66" s="747"/>
      <c r="MGJ66" s="747"/>
      <c r="MGK66" s="747"/>
      <c r="MGL66" s="747"/>
      <c r="MGM66" s="747"/>
      <c r="MGN66" s="747"/>
      <c r="MGO66" s="747"/>
      <c r="MGP66" s="747"/>
      <c r="MGQ66" s="747"/>
      <c r="MGR66" s="747"/>
      <c r="MGS66" s="747"/>
      <c r="MGT66" s="747"/>
      <c r="MGU66" s="747"/>
      <c r="MGV66" s="747"/>
      <c r="MGW66" s="747"/>
      <c r="MGX66" s="747"/>
      <c r="MGY66" s="747"/>
      <c r="MGZ66" s="747"/>
      <c r="MHA66" s="747"/>
      <c r="MHB66" s="747"/>
      <c r="MHC66" s="747"/>
      <c r="MHD66" s="747"/>
      <c r="MHE66" s="747"/>
      <c r="MHF66" s="747"/>
      <c r="MHG66" s="747"/>
      <c r="MHH66" s="747"/>
      <c r="MHI66" s="747"/>
      <c r="MHJ66" s="747"/>
      <c r="MHK66" s="747"/>
      <c r="MHL66" s="747"/>
      <c r="MHM66" s="747"/>
      <c r="MHN66" s="747"/>
      <c r="MHO66" s="747"/>
      <c r="MHP66" s="747"/>
      <c r="MHQ66" s="747"/>
      <c r="MHR66" s="747"/>
      <c r="MHS66" s="747"/>
      <c r="MHT66" s="747"/>
      <c r="MHU66" s="747"/>
      <c r="MHV66" s="747"/>
      <c r="MHW66" s="747"/>
      <c r="MHX66" s="747"/>
      <c r="MHY66" s="747"/>
      <c r="MHZ66" s="747"/>
      <c r="MIA66" s="747"/>
      <c r="MIB66" s="747"/>
      <c r="MIC66" s="747"/>
      <c r="MID66" s="747"/>
      <c r="MIE66" s="747"/>
      <c r="MIF66" s="747"/>
      <c r="MIG66" s="747"/>
      <c r="MIH66" s="747"/>
      <c r="MII66" s="747"/>
      <c r="MIJ66" s="747"/>
      <c r="MIK66" s="747"/>
      <c r="MIL66" s="747"/>
      <c r="MIM66" s="747"/>
      <c r="MIN66" s="747"/>
      <c r="MIO66" s="747"/>
      <c r="MIP66" s="747"/>
      <c r="MIQ66" s="747"/>
      <c r="MIR66" s="747"/>
      <c r="MIS66" s="747"/>
      <c r="MIT66" s="747"/>
      <c r="MIU66" s="747"/>
      <c r="MIV66" s="747"/>
      <c r="MIW66" s="747"/>
      <c r="MIX66" s="747"/>
      <c r="MIY66" s="747"/>
      <c r="MIZ66" s="747"/>
      <c r="MJA66" s="747"/>
      <c r="MJB66" s="747"/>
      <c r="MJC66" s="747"/>
      <c r="MJD66" s="747"/>
      <c r="MJE66" s="747"/>
      <c r="MJF66" s="747"/>
      <c r="MJG66" s="747"/>
      <c r="MJH66" s="747"/>
      <c r="MJI66" s="747"/>
      <c r="MJJ66" s="747"/>
      <c r="MJK66" s="747"/>
      <c r="MJL66" s="747"/>
      <c r="MJM66" s="747"/>
      <c r="MJN66" s="747"/>
      <c r="MJO66" s="747"/>
      <c r="MJP66" s="747"/>
      <c r="MJQ66" s="747"/>
      <c r="MJR66" s="747"/>
      <c r="MJS66" s="747"/>
      <c r="MJT66" s="747"/>
      <c r="MJU66" s="747"/>
      <c r="MJV66" s="747"/>
      <c r="MJW66" s="747"/>
      <c r="MJX66" s="747"/>
      <c r="MJY66" s="747"/>
      <c r="MJZ66" s="747"/>
      <c r="MKA66" s="747"/>
      <c r="MKB66" s="747"/>
      <c r="MKC66" s="747"/>
      <c r="MKD66" s="747"/>
      <c r="MKE66" s="747"/>
      <c r="MKF66" s="747"/>
      <c r="MKG66" s="747"/>
      <c r="MKH66" s="747"/>
      <c r="MKI66" s="747"/>
      <c r="MKJ66" s="747"/>
      <c r="MKK66" s="747"/>
      <c r="MKL66" s="747"/>
      <c r="MKM66" s="747"/>
      <c r="MKN66" s="747"/>
      <c r="MKO66" s="747"/>
      <c r="MKP66" s="747"/>
      <c r="MKQ66" s="747"/>
      <c r="MKR66" s="747"/>
      <c r="MKS66" s="747"/>
      <c r="MKT66" s="747"/>
      <c r="MKU66" s="747"/>
      <c r="MKV66" s="747"/>
      <c r="MKW66" s="747"/>
      <c r="MKX66" s="747"/>
      <c r="MKY66" s="747"/>
      <c r="MKZ66" s="747"/>
      <c r="MLA66" s="747"/>
      <c r="MLB66" s="747"/>
      <c r="MLC66" s="747"/>
      <c r="MLD66" s="747"/>
      <c r="MLE66" s="747"/>
      <c r="MLF66" s="747"/>
      <c r="MLG66" s="747"/>
      <c r="MLH66" s="747"/>
      <c r="MLI66" s="747"/>
      <c r="MLJ66" s="747"/>
      <c r="MLK66" s="747"/>
      <c r="MLL66" s="747"/>
      <c r="MLM66" s="747"/>
      <c r="MLN66" s="747"/>
      <c r="MLO66" s="747"/>
      <c r="MLP66" s="747"/>
      <c r="MLQ66" s="747"/>
      <c r="MLR66" s="747"/>
      <c r="MLS66" s="747"/>
      <c r="MLT66" s="747"/>
      <c r="MLU66" s="747"/>
      <c r="MLV66" s="747"/>
      <c r="MLW66" s="747"/>
      <c r="MLX66" s="747"/>
      <c r="MLY66" s="747"/>
      <c r="MLZ66" s="747"/>
      <c r="MMA66" s="747"/>
      <c r="MMB66" s="747"/>
      <c r="MMC66" s="747"/>
      <c r="MMD66" s="747"/>
      <c r="MME66" s="747"/>
      <c r="MMF66" s="747"/>
      <c r="MMG66" s="747"/>
      <c r="MMH66" s="747"/>
      <c r="MMI66" s="747"/>
      <c r="MMJ66" s="747"/>
      <c r="MMK66" s="747"/>
      <c r="MML66" s="747"/>
      <c r="MMM66" s="747"/>
      <c r="MMN66" s="747"/>
      <c r="MMO66" s="747"/>
      <c r="MMP66" s="747"/>
      <c r="MMQ66" s="747"/>
      <c r="MMR66" s="747"/>
      <c r="MMS66" s="747"/>
      <c r="MMT66" s="747"/>
      <c r="MMU66" s="747"/>
      <c r="MMV66" s="747"/>
      <c r="MMW66" s="747"/>
      <c r="MMX66" s="747"/>
      <c r="MMY66" s="747"/>
      <c r="MMZ66" s="747"/>
      <c r="MNA66" s="747"/>
      <c r="MNB66" s="747"/>
      <c r="MNC66" s="747"/>
      <c r="MND66" s="747"/>
      <c r="MNE66" s="747"/>
      <c r="MNF66" s="747"/>
      <c r="MNG66" s="747"/>
      <c r="MNH66" s="747"/>
      <c r="MNI66" s="747"/>
      <c r="MNJ66" s="747"/>
      <c r="MNK66" s="747"/>
      <c r="MNL66" s="747"/>
      <c r="MNM66" s="747"/>
      <c r="MNN66" s="747"/>
      <c r="MNO66" s="747"/>
      <c r="MNP66" s="747"/>
      <c r="MNQ66" s="747"/>
      <c r="MNR66" s="747"/>
      <c r="MNS66" s="747"/>
      <c r="MNT66" s="747"/>
      <c r="MNU66" s="747"/>
      <c r="MNV66" s="747"/>
      <c r="MNW66" s="747"/>
      <c r="MNX66" s="747"/>
      <c r="MNY66" s="747"/>
      <c r="MNZ66" s="747"/>
      <c r="MOA66" s="747"/>
      <c r="MOB66" s="747"/>
      <c r="MOC66" s="747"/>
      <c r="MOD66" s="747"/>
      <c r="MOE66" s="747"/>
      <c r="MOF66" s="747"/>
      <c r="MOG66" s="747"/>
      <c r="MOH66" s="747"/>
      <c r="MOI66" s="747"/>
      <c r="MOJ66" s="747"/>
      <c r="MOK66" s="747"/>
      <c r="MOL66" s="747"/>
      <c r="MOM66" s="747"/>
      <c r="MON66" s="747"/>
      <c r="MOO66" s="747"/>
      <c r="MOP66" s="747"/>
      <c r="MOQ66" s="747"/>
      <c r="MOR66" s="747"/>
      <c r="MOS66" s="747"/>
      <c r="MOT66" s="747"/>
      <c r="MOU66" s="747"/>
      <c r="MOV66" s="747"/>
      <c r="MOW66" s="747"/>
      <c r="MOX66" s="747"/>
      <c r="MOY66" s="747"/>
      <c r="MOZ66" s="747"/>
      <c r="MPA66" s="747"/>
      <c r="MPB66" s="747"/>
      <c r="MPC66" s="747"/>
      <c r="MPD66" s="747"/>
      <c r="MPE66" s="747"/>
      <c r="MPF66" s="747"/>
      <c r="MPG66" s="747"/>
      <c r="MPH66" s="747"/>
      <c r="MPI66" s="747"/>
      <c r="MPJ66" s="747"/>
      <c r="MPK66" s="747"/>
      <c r="MPL66" s="747"/>
      <c r="MPM66" s="747"/>
      <c r="MPN66" s="747"/>
      <c r="MPO66" s="747"/>
      <c r="MPP66" s="747"/>
      <c r="MPQ66" s="747"/>
      <c r="MPR66" s="747"/>
      <c r="MPS66" s="747"/>
      <c r="MPT66" s="747"/>
      <c r="MPU66" s="747"/>
      <c r="MPV66" s="747"/>
      <c r="MPW66" s="747"/>
      <c r="MPX66" s="747"/>
      <c r="MPY66" s="747"/>
      <c r="MPZ66" s="747"/>
      <c r="MQA66" s="747"/>
      <c r="MQB66" s="747"/>
      <c r="MQC66" s="747"/>
      <c r="MQD66" s="747"/>
      <c r="MQE66" s="747"/>
      <c r="MQF66" s="747"/>
      <c r="MQG66" s="747"/>
      <c r="MQH66" s="747"/>
      <c r="MQI66" s="747"/>
      <c r="MQJ66" s="747"/>
      <c r="MQK66" s="747"/>
      <c r="MQL66" s="747"/>
      <c r="MQM66" s="747"/>
      <c r="MQN66" s="747"/>
      <c r="MQO66" s="747"/>
      <c r="MQP66" s="747"/>
      <c r="MQQ66" s="747"/>
      <c r="MQR66" s="747"/>
      <c r="MQS66" s="747"/>
      <c r="MQT66" s="747"/>
      <c r="MQU66" s="747"/>
      <c r="MQV66" s="747"/>
      <c r="MQW66" s="747"/>
      <c r="MQX66" s="747"/>
      <c r="MQY66" s="747"/>
      <c r="MQZ66" s="747"/>
      <c r="MRA66" s="747"/>
      <c r="MRB66" s="747"/>
      <c r="MRC66" s="747"/>
      <c r="MRD66" s="747"/>
      <c r="MRE66" s="747"/>
      <c r="MRF66" s="747"/>
      <c r="MRG66" s="747"/>
      <c r="MRH66" s="747"/>
      <c r="MRI66" s="747"/>
      <c r="MRJ66" s="747"/>
      <c r="MRK66" s="747"/>
      <c r="MRL66" s="747"/>
      <c r="MRM66" s="747"/>
      <c r="MRN66" s="747"/>
      <c r="MRO66" s="747"/>
      <c r="MRP66" s="747"/>
      <c r="MRQ66" s="747"/>
      <c r="MRR66" s="747"/>
      <c r="MRS66" s="747"/>
      <c r="MRT66" s="747"/>
      <c r="MRU66" s="747"/>
      <c r="MRV66" s="747"/>
      <c r="MRW66" s="747"/>
      <c r="MRX66" s="747"/>
      <c r="MRY66" s="747"/>
      <c r="MRZ66" s="747"/>
      <c r="MSA66" s="747"/>
      <c r="MSB66" s="747"/>
      <c r="MSC66" s="747"/>
      <c r="MSD66" s="747"/>
      <c r="MSE66" s="747"/>
      <c r="MSF66" s="747"/>
      <c r="MSG66" s="747"/>
      <c r="MSH66" s="747"/>
      <c r="MSI66" s="747"/>
      <c r="MSJ66" s="747"/>
      <c r="MSK66" s="747"/>
      <c r="MSL66" s="747"/>
      <c r="MSM66" s="747"/>
      <c r="MSN66" s="747"/>
      <c r="MSO66" s="747"/>
      <c r="MSP66" s="747"/>
      <c r="MSQ66" s="747"/>
      <c r="MSR66" s="747"/>
      <c r="MSS66" s="747"/>
      <c r="MST66" s="747"/>
      <c r="MSU66" s="747"/>
      <c r="MSV66" s="747"/>
      <c r="MSW66" s="747"/>
      <c r="MSX66" s="747"/>
      <c r="MSY66" s="747"/>
      <c r="MSZ66" s="747"/>
      <c r="MTA66" s="747"/>
      <c r="MTB66" s="747"/>
      <c r="MTC66" s="747"/>
      <c r="MTD66" s="747"/>
      <c r="MTE66" s="747"/>
      <c r="MTF66" s="747"/>
      <c r="MTG66" s="747"/>
      <c r="MTH66" s="747"/>
      <c r="MTI66" s="747"/>
      <c r="MTJ66" s="747"/>
      <c r="MTK66" s="747"/>
      <c r="MTL66" s="747"/>
      <c r="MTM66" s="747"/>
      <c r="MTN66" s="747"/>
      <c r="MTO66" s="747"/>
      <c r="MTP66" s="747"/>
      <c r="MTQ66" s="747"/>
      <c r="MTR66" s="747"/>
      <c r="MTS66" s="747"/>
      <c r="MTT66" s="747"/>
      <c r="MTU66" s="747"/>
      <c r="MTV66" s="747"/>
      <c r="MTW66" s="747"/>
      <c r="MTX66" s="747"/>
      <c r="MTY66" s="747"/>
      <c r="MTZ66" s="747"/>
      <c r="MUA66" s="747"/>
      <c r="MUB66" s="747"/>
      <c r="MUC66" s="747"/>
      <c r="MUD66" s="747"/>
      <c r="MUE66" s="747"/>
      <c r="MUF66" s="747"/>
      <c r="MUG66" s="747"/>
      <c r="MUH66" s="747"/>
      <c r="MUI66" s="747"/>
      <c r="MUJ66" s="747"/>
      <c r="MUK66" s="747"/>
      <c r="MUL66" s="747"/>
      <c r="MUM66" s="747"/>
      <c r="MUN66" s="747"/>
      <c r="MUO66" s="747"/>
      <c r="MUP66" s="747"/>
      <c r="MUQ66" s="747"/>
      <c r="MUR66" s="747"/>
      <c r="MUS66" s="747"/>
      <c r="MUT66" s="747"/>
      <c r="MUU66" s="747"/>
      <c r="MUV66" s="747"/>
      <c r="MUW66" s="747"/>
      <c r="MUX66" s="747"/>
      <c r="MUY66" s="747"/>
      <c r="MUZ66" s="747"/>
      <c r="MVA66" s="747"/>
      <c r="MVB66" s="747"/>
      <c r="MVC66" s="747"/>
      <c r="MVD66" s="747"/>
      <c r="MVE66" s="747"/>
      <c r="MVF66" s="747"/>
      <c r="MVG66" s="747"/>
      <c r="MVH66" s="747"/>
      <c r="MVI66" s="747"/>
      <c r="MVJ66" s="747"/>
      <c r="MVK66" s="747"/>
      <c r="MVL66" s="747"/>
      <c r="MVM66" s="747"/>
      <c r="MVN66" s="747"/>
      <c r="MVO66" s="747"/>
      <c r="MVP66" s="747"/>
      <c r="MVQ66" s="747"/>
      <c r="MVR66" s="747"/>
      <c r="MVS66" s="747"/>
      <c r="MVT66" s="747"/>
      <c r="MVU66" s="747"/>
      <c r="MVV66" s="747"/>
      <c r="MVW66" s="747"/>
      <c r="MVX66" s="747"/>
      <c r="MVY66" s="747"/>
      <c r="MVZ66" s="747"/>
      <c r="MWA66" s="747"/>
      <c r="MWB66" s="747"/>
      <c r="MWC66" s="747"/>
      <c r="MWD66" s="747"/>
      <c r="MWE66" s="747"/>
      <c r="MWF66" s="747"/>
      <c r="MWG66" s="747"/>
      <c r="MWH66" s="747"/>
      <c r="MWI66" s="747"/>
      <c r="MWJ66" s="747"/>
      <c r="MWK66" s="747"/>
      <c r="MWL66" s="747"/>
      <c r="MWM66" s="747"/>
      <c r="MWN66" s="747"/>
      <c r="MWO66" s="747"/>
      <c r="MWP66" s="747"/>
      <c r="MWQ66" s="747"/>
      <c r="MWR66" s="747"/>
      <c r="MWS66" s="747"/>
      <c r="MWT66" s="747"/>
      <c r="MWU66" s="747"/>
      <c r="MWV66" s="747"/>
      <c r="MWW66" s="747"/>
      <c r="MWX66" s="747"/>
      <c r="MWY66" s="747"/>
      <c r="MWZ66" s="747"/>
      <c r="MXA66" s="747"/>
      <c r="MXB66" s="747"/>
      <c r="MXC66" s="747"/>
      <c r="MXD66" s="747"/>
      <c r="MXE66" s="747"/>
      <c r="MXF66" s="747"/>
      <c r="MXG66" s="747"/>
      <c r="MXH66" s="747"/>
      <c r="MXI66" s="747"/>
      <c r="MXJ66" s="747"/>
      <c r="MXK66" s="747"/>
      <c r="MXL66" s="747"/>
      <c r="MXM66" s="747"/>
      <c r="MXN66" s="747"/>
      <c r="MXO66" s="747"/>
      <c r="MXP66" s="747"/>
      <c r="MXQ66" s="747"/>
      <c r="MXR66" s="747"/>
      <c r="MXS66" s="747"/>
      <c r="MXT66" s="747"/>
      <c r="MXU66" s="747"/>
      <c r="MXV66" s="747"/>
      <c r="MXW66" s="747"/>
      <c r="MXX66" s="747"/>
      <c r="MXY66" s="747"/>
      <c r="MXZ66" s="747"/>
      <c r="MYA66" s="747"/>
      <c r="MYB66" s="747"/>
      <c r="MYC66" s="747"/>
      <c r="MYD66" s="747"/>
      <c r="MYE66" s="747"/>
      <c r="MYF66" s="747"/>
      <c r="MYG66" s="747"/>
      <c r="MYH66" s="747"/>
      <c r="MYI66" s="747"/>
      <c r="MYJ66" s="747"/>
      <c r="MYK66" s="747"/>
      <c r="MYL66" s="747"/>
      <c r="MYM66" s="747"/>
      <c r="MYN66" s="747"/>
      <c r="MYO66" s="747"/>
      <c r="MYP66" s="747"/>
      <c r="MYQ66" s="747"/>
      <c r="MYR66" s="747"/>
      <c r="MYS66" s="747"/>
      <c r="MYT66" s="747"/>
      <c r="MYU66" s="747"/>
      <c r="MYV66" s="747"/>
      <c r="MYW66" s="747"/>
      <c r="MYX66" s="747"/>
      <c r="MYY66" s="747"/>
      <c r="MYZ66" s="747"/>
      <c r="MZA66" s="747"/>
      <c r="MZB66" s="747"/>
      <c r="MZC66" s="747"/>
      <c r="MZD66" s="747"/>
      <c r="MZE66" s="747"/>
      <c r="MZF66" s="747"/>
      <c r="MZG66" s="747"/>
      <c r="MZH66" s="747"/>
      <c r="MZI66" s="747"/>
      <c r="MZJ66" s="747"/>
      <c r="MZK66" s="747"/>
      <c r="MZL66" s="747"/>
      <c r="MZM66" s="747"/>
      <c r="MZN66" s="747"/>
      <c r="MZO66" s="747"/>
      <c r="MZP66" s="747"/>
      <c r="MZQ66" s="747"/>
      <c r="MZR66" s="747"/>
      <c r="MZS66" s="747"/>
      <c r="MZT66" s="747"/>
      <c r="MZU66" s="747"/>
      <c r="MZV66" s="747"/>
      <c r="MZW66" s="747"/>
      <c r="MZX66" s="747"/>
      <c r="MZY66" s="747"/>
      <c r="MZZ66" s="747"/>
      <c r="NAA66" s="747"/>
      <c r="NAB66" s="747"/>
      <c r="NAC66" s="747"/>
      <c r="NAD66" s="747"/>
      <c r="NAE66" s="747"/>
      <c r="NAF66" s="747"/>
      <c r="NAG66" s="747"/>
      <c r="NAH66" s="747"/>
      <c r="NAI66" s="747"/>
      <c r="NAJ66" s="747"/>
      <c r="NAK66" s="747"/>
      <c r="NAL66" s="747"/>
      <c r="NAM66" s="747"/>
      <c r="NAN66" s="747"/>
      <c r="NAO66" s="747"/>
      <c r="NAP66" s="747"/>
      <c r="NAQ66" s="747"/>
      <c r="NAR66" s="747"/>
      <c r="NAS66" s="747"/>
      <c r="NAT66" s="747"/>
      <c r="NAU66" s="747"/>
      <c r="NAV66" s="747"/>
      <c r="NAW66" s="747"/>
      <c r="NAX66" s="747"/>
      <c r="NAY66" s="747"/>
      <c r="NAZ66" s="747"/>
      <c r="NBA66" s="747"/>
      <c r="NBB66" s="747"/>
      <c r="NBC66" s="747"/>
      <c r="NBD66" s="747"/>
      <c r="NBE66" s="747"/>
      <c r="NBF66" s="747"/>
      <c r="NBG66" s="747"/>
      <c r="NBH66" s="747"/>
      <c r="NBI66" s="747"/>
      <c r="NBJ66" s="747"/>
      <c r="NBK66" s="747"/>
      <c r="NBL66" s="747"/>
      <c r="NBM66" s="747"/>
      <c r="NBN66" s="747"/>
      <c r="NBO66" s="747"/>
      <c r="NBP66" s="747"/>
      <c r="NBQ66" s="747"/>
      <c r="NBR66" s="747"/>
      <c r="NBS66" s="747"/>
      <c r="NBT66" s="747"/>
      <c r="NBU66" s="747"/>
      <c r="NBV66" s="747"/>
      <c r="NBW66" s="747"/>
      <c r="NBX66" s="747"/>
      <c r="NBY66" s="747"/>
      <c r="NBZ66" s="747"/>
      <c r="NCA66" s="747"/>
      <c r="NCB66" s="747"/>
      <c r="NCC66" s="747"/>
      <c r="NCD66" s="747"/>
      <c r="NCE66" s="747"/>
      <c r="NCF66" s="747"/>
      <c r="NCG66" s="747"/>
      <c r="NCH66" s="747"/>
      <c r="NCI66" s="747"/>
      <c r="NCJ66" s="747"/>
      <c r="NCK66" s="747"/>
      <c r="NCL66" s="747"/>
      <c r="NCM66" s="747"/>
      <c r="NCN66" s="747"/>
      <c r="NCO66" s="747"/>
      <c r="NCP66" s="747"/>
      <c r="NCQ66" s="747"/>
      <c r="NCR66" s="747"/>
      <c r="NCS66" s="747"/>
      <c r="NCT66" s="747"/>
      <c r="NCU66" s="747"/>
      <c r="NCV66" s="747"/>
      <c r="NCW66" s="747"/>
      <c r="NCX66" s="747"/>
      <c r="NCY66" s="747"/>
      <c r="NCZ66" s="747"/>
      <c r="NDA66" s="747"/>
      <c r="NDB66" s="747"/>
      <c r="NDC66" s="747"/>
      <c r="NDD66" s="747"/>
      <c r="NDE66" s="747"/>
      <c r="NDF66" s="747"/>
      <c r="NDG66" s="747"/>
      <c r="NDH66" s="747"/>
      <c r="NDI66" s="747"/>
      <c r="NDJ66" s="747"/>
      <c r="NDK66" s="747"/>
      <c r="NDL66" s="747"/>
      <c r="NDM66" s="747"/>
      <c r="NDN66" s="747"/>
      <c r="NDO66" s="747"/>
      <c r="NDP66" s="747"/>
      <c r="NDQ66" s="747"/>
      <c r="NDR66" s="747"/>
      <c r="NDS66" s="747"/>
      <c r="NDT66" s="747"/>
      <c r="NDU66" s="747"/>
      <c r="NDV66" s="747"/>
      <c r="NDW66" s="747"/>
      <c r="NDX66" s="747"/>
      <c r="NDY66" s="747"/>
      <c r="NDZ66" s="747"/>
      <c r="NEA66" s="747"/>
      <c r="NEB66" s="747"/>
      <c r="NEC66" s="747"/>
      <c r="NED66" s="747"/>
      <c r="NEE66" s="747"/>
      <c r="NEF66" s="747"/>
      <c r="NEG66" s="747"/>
      <c r="NEH66" s="747"/>
      <c r="NEI66" s="747"/>
      <c r="NEJ66" s="747"/>
      <c r="NEK66" s="747"/>
      <c r="NEL66" s="747"/>
      <c r="NEM66" s="747"/>
      <c r="NEN66" s="747"/>
      <c r="NEO66" s="747"/>
      <c r="NEP66" s="747"/>
      <c r="NEQ66" s="747"/>
      <c r="NER66" s="747"/>
      <c r="NES66" s="747"/>
      <c r="NET66" s="747"/>
      <c r="NEU66" s="747"/>
      <c r="NEV66" s="747"/>
      <c r="NEW66" s="747"/>
      <c r="NEX66" s="747"/>
      <c r="NEY66" s="747"/>
      <c r="NEZ66" s="747"/>
      <c r="NFA66" s="747"/>
      <c r="NFB66" s="747"/>
      <c r="NFC66" s="747"/>
      <c r="NFD66" s="747"/>
      <c r="NFE66" s="747"/>
      <c r="NFF66" s="747"/>
      <c r="NFG66" s="747"/>
      <c r="NFH66" s="747"/>
      <c r="NFI66" s="747"/>
      <c r="NFJ66" s="747"/>
      <c r="NFK66" s="747"/>
      <c r="NFL66" s="747"/>
      <c r="NFM66" s="747"/>
      <c r="NFN66" s="747"/>
      <c r="NFO66" s="747"/>
      <c r="NFP66" s="747"/>
      <c r="NFQ66" s="747"/>
      <c r="NFR66" s="747"/>
      <c r="NFS66" s="747"/>
      <c r="NFT66" s="747"/>
      <c r="NFU66" s="747"/>
      <c r="NFV66" s="747"/>
      <c r="NFW66" s="747"/>
      <c r="NFX66" s="747"/>
      <c r="NFY66" s="747"/>
      <c r="NFZ66" s="747"/>
      <c r="NGA66" s="747"/>
      <c r="NGB66" s="747"/>
      <c r="NGC66" s="747"/>
      <c r="NGD66" s="747"/>
      <c r="NGE66" s="747"/>
      <c r="NGF66" s="747"/>
      <c r="NGG66" s="747"/>
      <c r="NGH66" s="747"/>
      <c r="NGI66" s="747"/>
      <c r="NGJ66" s="747"/>
      <c r="NGK66" s="747"/>
      <c r="NGL66" s="747"/>
      <c r="NGM66" s="747"/>
      <c r="NGN66" s="747"/>
      <c r="NGO66" s="747"/>
      <c r="NGP66" s="747"/>
      <c r="NGQ66" s="747"/>
      <c r="NGR66" s="747"/>
      <c r="NGS66" s="747"/>
      <c r="NGT66" s="747"/>
      <c r="NGU66" s="747"/>
      <c r="NGV66" s="747"/>
      <c r="NGW66" s="747"/>
      <c r="NGX66" s="747"/>
      <c r="NGY66" s="747"/>
      <c r="NGZ66" s="747"/>
      <c r="NHA66" s="747"/>
      <c r="NHB66" s="747"/>
      <c r="NHC66" s="747"/>
      <c r="NHD66" s="747"/>
      <c r="NHE66" s="747"/>
      <c r="NHF66" s="747"/>
      <c r="NHG66" s="747"/>
      <c r="NHH66" s="747"/>
      <c r="NHI66" s="747"/>
      <c r="NHJ66" s="747"/>
      <c r="NHK66" s="747"/>
      <c r="NHL66" s="747"/>
      <c r="NHM66" s="747"/>
      <c r="NHN66" s="747"/>
      <c r="NHO66" s="747"/>
      <c r="NHP66" s="747"/>
      <c r="NHQ66" s="747"/>
      <c r="NHR66" s="747"/>
      <c r="NHS66" s="747"/>
      <c r="NHT66" s="747"/>
      <c r="NHU66" s="747"/>
      <c r="NHV66" s="747"/>
      <c r="NHW66" s="747"/>
      <c r="NHX66" s="747"/>
      <c r="NHY66" s="747"/>
      <c r="NHZ66" s="747"/>
      <c r="NIA66" s="747"/>
      <c r="NIB66" s="747"/>
      <c r="NIC66" s="747"/>
      <c r="NID66" s="747"/>
      <c r="NIE66" s="747"/>
      <c r="NIF66" s="747"/>
      <c r="NIG66" s="747"/>
      <c r="NIH66" s="747"/>
      <c r="NII66" s="747"/>
      <c r="NIJ66" s="747"/>
      <c r="NIK66" s="747"/>
      <c r="NIL66" s="747"/>
      <c r="NIM66" s="747"/>
      <c r="NIN66" s="747"/>
      <c r="NIO66" s="747"/>
      <c r="NIP66" s="747"/>
      <c r="NIQ66" s="747"/>
      <c r="NIR66" s="747"/>
      <c r="NIS66" s="747"/>
      <c r="NIT66" s="747"/>
      <c r="NIU66" s="747"/>
      <c r="NIV66" s="747"/>
      <c r="NIW66" s="747"/>
      <c r="NIX66" s="747"/>
      <c r="NIY66" s="747"/>
      <c r="NIZ66" s="747"/>
      <c r="NJA66" s="747"/>
      <c r="NJB66" s="747"/>
      <c r="NJC66" s="747"/>
      <c r="NJD66" s="747"/>
      <c r="NJE66" s="747"/>
      <c r="NJF66" s="747"/>
      <c r="NJG66" s="747"/>
      <c r="NJH66" s="747"/>
      <c r="NJI66" s="747"/>
      <c r="NJJ66" s="747"/>
      <c r="NJK66" s="747"/>
      <c r="NJL66" s="747"/>
      <c r="NJM66" s="747"/>
      <c r="NJN66" s="747"/>
      <c r="NJO66" s="747"/>
      <c r="NJP66" s="747"/>
      <c r="NJQ66" s="747"/>
      <c r="NJR66" s="747"/>
      <c r="NJS66" s="747"/>
      <c r="NJT66" s="747"/>
      <c r="NJU66" s="747"/>
      <c r="NJV66" s="747"/>
      <c r="NJW66" s="747"/>
      <c r="NJX66" s="747"/>
      <c r="NJY66" s="747"/>
      <c r="NJZ66" s="747"/>
      <c r="NKA66" s="747"/>
      <c r="NKB66" s="747"/>
      <c r="NKC66" s="747"/>
      <c r="NKD66" s="747"/>
      <c r="NKE66" s="747"/>
      <c r="NKF66" s="747"/>
      <c r="NKG66" s="747"/>
      <c r="NKH66" s="747"/>
      <c r="NKI66" s="747"/>
      <c r="NKJ66" s="747"/>
      <c r="NKK66" s="747"/>
      <c r="NKL66" s="747"/>
      <c r="NKM66" s="747"/>
      <c r="NKN66" s="747"/>
      <c r="NKO66" s="747"/>
      <c r="NKP66" s="747"/>
      <c r="NKQ66" s="747"/>
      <c r="NKR66" s="747"/>
      <c r="NKS66" s="747"/>
      <c r="NKT66" s="747"/>
      <c r="NKU66" s="747"/>
      <c r="NKV66" s="747"/>
      <c r="NKW66" s="747"/>
      <c r="NKX66" s="747"/>
      <c r="NKY66" s="747"/>
      <c r="NKZ66" s="747"/>
      <c r="NLA66" s="747"/>
      <c r="NLB66" s="747"/>
      <c r="NLC66" s="747"/>
      <c r="NLD66" s="747"/>
      <c r="NLE66" s="747"/>
      <c r="NLF66" s="747"/>
      <c r="NLG66" s="747"/>
      <c r="NLH66" s="747"/>
      <c r="NLI66" s="747"/>
      <c r="NLJ66" s="747"/>
      <c r="NLK66" s="747"/>
      <c r="NLL66" s="747"/>
      <c r="NLM66" s="747"/>
      <c r="NLN66" s="747"/>
      <c r="NLO66" s="747"/>
      <c r="NLP66" s="747"/>
      <c r="NLQ66" s="747"/>
      <c r="NLR66" s="747"/>
      <c r="NLS66" s="747"/>
      <c r="NLT66" s="747"/>
      <c r="NLU66" s="747"/>
      <c r="NLV66" s="747"/>
      <c r="NLW66" s="747"/>
      <c r="NLX66" s="747"/>
      <c r="NLY66" s="747"/>
      <c r="NLZ66" s="747"/>
      <c r="NMA66" s="747"/>
      <c r="NMB66" s="747"/>
      <c r="NMC66" s="747"/>
      <c r="NMD66" s="747"/>
      <c r="NME66" s="747"/>
      <c r="NMF66" s="747"/>
      <c r="NMG66" s="747"/>
      <c r="NMH66" s="747"/>
      <c r="NMI66" s="747"/>
      <c r="NMJ66" s="747"/>
      <c r="NMK66" s="747"/>
      <c r="NML66" s="747"/>
      <c r="NMM66" s="747"/>
      <c r="NMN66" s="747"/>
      <c r="NMO66" s="747"/>
      <c r="NMP66" s="747"/>
      <c r="NMQ66" s="747"/>
      <c r="NMR66" s="747"/>
      <c r="NMS66" s="747"/>
      <c r="NMT66" s="747"/>
      <c r="NMU66" s="747"/>
      <c r="NMV66" s="747"/>
      <c r="NMW66" s="747"/>
      <c r="NMX66" s="747"/>
      <c r="NMY66" s="747"/>
      <c r="NMZ66" s="747"/>
      <c r="NNA66" s="747"/>
      <c r="NNB66" s="747"/>
      <c r="NNC66" s="747"/>
      <c r="NND66" s="747"/>
      <c r="NNE66" s="747"/>
      <c r="NNF66" s="747"/>
      <c r="NNG66" s="747"/>
      <c r="NNH66" s="747"/>
      <c r="NNI66" s="747"/>
      <c r="NNJ66" s="747"/>
      <c r="NNK66" s="747"/>
      <c r="NNL66" s="747"/>
      <c r="NNM66" s="747"/>
      <c r="NNN66" s="747"/>
      <c r="NNO66" s="747"/>
      <c r="NNP66" s="747"/>
      <c r="NNQ66" s="747"/>
      <c r="NNR66" s="747"/>
      <c r="NNS66" s="747"/>
      <c r="NNT66" s="747"/>
      <c r="NNU66" s="747"/>
      <c r="NNV66" s="747"/>
      <c r="NNW66" s="747"/>
      <c r="NNX66" s="747"/>
      <c r="NNY66" s="747"/>
      <c r="NNZ66" s="747"/>
      <c r="NOA66" s="747"/>
      <c r="NOB66" s="747"/>
      <c r="NOC66" s="747"/>
      <c r="NOD66" s="747"/>
      <c r="NOE66" s="747"/>
      <c r="NOF66" s="747"/>
      <c r="NOG66" s="747"/>
      <c r="NOH66" s="747"/>
      <c r="NOI66" s="747"/>
      <c r="NOJ66" s="747"/>
      <c r="NOK66" s="747"/>
      <c r="NOL66" s="747"/>
      <c r="NOM66" s="747"/>
      <c r="NON66" s="747"/>
      <c r="NOO66" s="747"/>
      <c r="NOP66" s="747"/>
      <c r="NOQ66" s="747"/>
      <c r="NOR66" s="747"/>
      <c r="NOS66" s="747"/>
      <c r="NOT66" s="747"/>
      <c r="NOU66" s="747"/>
      <c r="NOV66" s="747"/>
      <c r="NOW66" s="747"/>
      <c r="NOX66" s="747"/>
      <c r="NOY66" s="747"/>
      <c r="NOZ66" s="747"/>
      <c r="NPA66" s="747"/>
      <c r="NPB66" s="747"/>
      <c r="NPC66" s="747"/>
      <c r="NPD66" s="747"/>
      <c r="NPE66" s="747"/>
      <c r="NPF66" s="747"/>
      <c r="NPG66" s="747"/>
      <c r="NPH66" s="747"/>
      <c r="NPI66" s="747"/>
      <c r="NPJ66" s="747"/>
      <c r="NPK66" s="747"/>
      <c r="NPL66" s="747"/>
      <c r="NPM66" s="747"/>
      <c r="NPN66" s="747"/>
      <c r="NPO66" s="747"/>
      <c r="NPP66" s="747"/>
      <c r="NPQ66" s="747"/>
      <c r="NPR66" s="747"/>
      <c r="NPS66" s="747"/>
      <c r="NPT66" s="747"/>
      <c r="NPU66" s="747"/>
      <c r="NPV66" s="747"/>
      <c r="NPW66" s="747"/>
      <c r="NPX66" s="747"/>
      <c r="NPY66" s="747"/>
      <c r="NPZ66" s="747"/>
      <c r="NQA66" s="747"/>
      <c r="NQB66" s="747"/>
      <c r="NQC66" s="747"/>
      <c r="NQD66" s="747"/>
      <c r="NQE66" s="747"/>
      <c r="NQF66" s="747"/>
      <c r="NQG66" s="747"/>
      <c r="NQH66" s="747"/>
      <c r="NQI66" s="747"/>
      <c r="NQJ66" s="747"/>
      <c r="NQK66" s="747"/>
      <c r="NQL66" s="747"/>
      <c r="NQM66" s="747"/>
      <c r="NQN66" s="747"/>
      <c r="NQO66" s="747"/>
      <c r="NQP66" s="747"/>
      <c r="NQQ66" s="747"/>
      <c r="NQR66" s="747"/>
      <c r="NQS66" s="747"/>
      <c r="NQT66" s="747"/>
      <c r="NQU66" s="747"/>
      <c r="NQV66" s="747"/>
      <c r="NQW66" s="747"/>
      <c r="NQX66" s="747"/>
      <c r="NQY66" s="747"/>
      <c r="NQZ66" s="747"/>
      <c r="NRA66" s="747"/>
      <c r="NRB66" s="747"/>
      <c r="NRC66" s="747"/>
      <c r="NRD66" s="747"/>
      <c r="NRE66" s="747"/>
      <c r="NRF66" s="747"/>
      <c r="NRG66" s="747"/>
      <c r="NRH66" s="747"/>
      <c r="NRI66" s="747"/>
      <c r="NRJ66" s="747"/>
      <c r="NRK66" s="747"/>
      <c r="NRL66" s="747"/>
      <c r="NRM66" s="747"/>
      <c r="NRN66" s="747"/>
      <c r="NRO66" s="747"/>
      <c r="NRP66" s="747"/>
      <c r="NRQ66" s="747"/>
      <c r="NRR66" s="747"/>
      <c r="NRS66" s="747"/>
      <c r="NRT66" s="747"/>
      <c r="NRU66" s="747"/>
      <c r="NRV66" s="747"/>
      <c r="NRW66" s="747"/>
      <c r="NRX66" s="747"/>
      <c r="NRY66" s="747"/>
      <c r="NRZ66" s="747"/>
      <c r="NSA66" s="747"/>
      <c r="NSB66" s="747"/>
      <c r="NSC66" s="747"/>
      <c r="NSD66" s="747"/>
      <c r="NSE66" s="747"/>
      <c r="NSF66" s="747"/>
      <c r="NSG66" s="747"/>
      <c r="NSH66" s="747"/>
      <c r="NSI66" s="747"/>
      <c r="NSJ66" s="747"/>
      <c r="NSK66" s="747"/>
      <c r="NSL66" s="747"/>
      <c r="NSM66" s="747"/>
      <c r="NSN66" s="747"/>
      <c r="NSO66" s="747"/>
      <c r="NSP66" s="747"/>
      <c r="NSQ66" s="747"/>
      <c r="NSR66" s="747"/>
      <c r="NSS66" s="747"/>
      <c r="NST66" s="747"/>
      <c r="NSU66" s="747"/>
      <c r="NSV66" s="747"/>
      <c r="NSW66" s="747"/>
      <c r="NSX66" s="747"/>
      <c r="NSY66" s="747"/>
      <c r="NSZ66" s="747"/>
      <c r="NTA66" s="747"/>
      <c r="NTB66" s="747"/>
      <c r="NTC66" s="747"/>
      <c r="NTD66" s="747"/>
      <c r="NTE66" s="747"/>
      <c r="NTF66" s="747"/>
      <c r="NTG66" s="747"/>
      <c r="NTH66" s="747"/>
      <c r="NTI66" s="747"/>
      <c r="NTJ66" s="747"/>
      <c r="NTK66" s="747"/>
      <c r="NTL66" s="747"/>
      <c r="NTM66" s="747"/>
      <c r="NTN66" s="747"/>
      <c r="NTO66" s="747"/>
      <c r="NTP66" s="747"/>
      <c r="NTQ66" s="747"/>
      <c r="NTR66" s="747"/>
      <c r="NTS66" s="747"/>
      <c r="NTT66" s="747"/>
      <c r="NTU66" s="747"/>
      <c r="NTV66" s="747"/>
      <c r="NTW66" s="747"/>
      <c r="NTX66" s="747"/>
      <c r="NTY66" s="747"/>
      <c r="NTZ66" s="747"/>
      <c r="NUA66" s="747"/>
      <c r="NUB66" s="747"/>
      <c r="NUC66" s="747"/>
      <c r="NUD66" s="747"/>
      <c r="NUE66" s="747"/>
      <c r="NUF66" s="747"/>
      <c r="NUG66" s="747"/>
      <c r="NUH66" s="747"/>
      <c r="NUI66" s="747"/>
      <c r="NUJ66" s="747"/>
      <c r="NUK66" s="747"/>
      <c r="NUL66" s="747"/>
      <c r="NUM66" s="747"/>
      <c r="NUN66" s="747"/>
      <c r="NUO66" s="747"/>
      <c r="NUP66" s="747"/>
      <c r="NUQ66" s="747"/>
      <c r="NUR66" s="747"/>
      <c r="NUS66" s="747"/>
      <c r="NUT66" s="747"/>
      <c r="NUU66" s="747"/>
      <c r="NUV66" s="747"/>
      <c r="NUW66" s="747"/>
      <c r="NUX66" s="747"/>
      <c r="NUY66" s="747"/>
      <c r="NUZ66" s="747"/>
      <c r="NVA66" s="747"/>
      <c r="NVB66" s="747"/>
      <c r="NVC66" s="747"/>
      <c r="NVD66" s="747"/>
      <c r="NVE66" s="747"/>
      <c r="NVF66" s="747"/>
      <c r="NVG66" s="747"/>
      <c r="NVH66" s="747"/>
      <c r="NVI66" s="747"/>
      <c r="NVJ66" s="747"/>
      <c r="NVK66" s="747"/>
      <c r="NVL66" s="747"/>
      <c r="NVM66" s="747"/>
      <c r="NVN66" s="747"/>
      <c r="NVO66" s="747"/>
      <c r="NVP66" s="747"/>
      <c r="NVQ66" s="747"/>
      <c r="NVR66" s="747"/>
      <c r="NVS66" s="747"/>
      <c r="NVT66" s="747"/>
      <c r="NVU66" s="747"/>
      <c r="NVV66" s="747"/>
      <c r="NVW66" s="747"/>
      <c r="NVX66" s="747"/>
      <c r="NVY66" s="747"/>
      <c r="NVZ66" s="747"/>
      <c r="NWA66" s="747"/>
      <c r="NWB66" s="747"/>
      <c r="NWC66" s="747"/>
      <c r="NWD66" s="747"/>
      <c r="NWE66" s="747"/>
      <c r="NWF66" s="747"/>
      <c r="NWG66" s="747"/>
      <c r="NWH66" s="747"/>
      <c r="NWI66" s="747"/>
      <c r="NWJ66" s="747"/>
      <c r="NWK66" s="747"/>
      <c r="NWL66" s="747"/>
      <c r="NWM66" s="747"/>
      <c r="NWN66" s="747"/>
      <c r="NWO66" s="747"/>
      <c r="NWP66" s="747"/>
      <c r="NWQ66" s="747"/>
      <c r="NWR66" s="747"/>
      <c r="NWS66" s="747"/>
      <c r="NWT66" s="747"/>
      <c r="NWU66" s="747"/>
      <c r="NWV66" s="747"/>
      <c r="NWW66" s="747"/>
      <c r="NWX66" s="747"/>
      <c r="NWY66" s="747"/>
      <c r="NWZ66" s="747"/>
      <c r="NXA66" s="747"/>
      <c r="NXB66" s="747"/>
      <c r="NXC66" s="747"/>
      <c r="NXD66" s="747"/>
      <c r="NXE66" s="747"/>
      <c r="NXF66" s="747"/>
      <c r="NXG66" s="747"/>
      <c r="NXH66" s="747"/>
      <c r="NXI66" s="747"/>
      <c r="NXJ66" s="747"/>
      <c r="NXK66" s="747"/>
      <c r="NXL66" s="747"/>
      <c r="NXM66" s="747"/>
      <c r="NXN66" s="747"/>
      <c r="NXO66" s="747"/>
      <c r="NXP66" s="747"/>
      <c r="NXQ66" s="747"/>
      <c r="NXR66" s="747"/>
      <c r="NXS66" s="747"/>
      <c r="NXT66" s="747"/>
      <c r="NXU66" s="747"/>
      <c r="NXV66" s="747"/>
      <c r="NXW66" s="747"/>
      <c r="NXX66" s="747"/>
      <c r="NXY66" s="747"/>
      <c r="NXZ66" s="747"/>
      <c r="NYA66" s="747"/>
      <c r="NYB66" s="747"/>
      <c r="NYC66" s="747"/>
      <c r="NYD66" s="747"/>
      <c r="NYE66" s="747"/>
      <c r="NYF66" s="747"/>
      <c r="NYG66" s="747"/>
      <c r="NYH66" s="747"/>
      <c r="NYI66" s="747"/>
      <c r="NYJ66" s="747"/>
      <c r="NYK66" s="747"/>
      <c r="NYL66" s="747"/>
      <c r="NYM66" s="747"/>
      <c r="NYN66" s="747"/>
      <c r="NYO66" s="747"/>
      <c r="NYP66" s="747"/>
      <c r="NYQ66" s="747"/>
      <c r="NYR66" s="747"/>
      <c r="NYS66" s="747"/>
      <c r="NYT66" s="747"/>
      <c r="NYU66" s="747"/>
      <c r="NYV66" s="747"/>
      <c r="NYW66" s="747"/>
      <c r="NYX66" s="747"/>
      <c r="NYY66" s="747"/>
      <c r="NYZ66" s="747"/>
      <c r="NZA66" s="747"/>
      <c r="NZB66" s="747"/>
      <c r="NZC66" s="747"/>
      <c r="NZD66" s="747"/>
      <c r="NZE66" s="747"/>
      <c r="NZF66" s="747"/>
      <c r="NZG66" s="747"/>
      <c r="NZH66" s="747"/>
      <c r="NZI66" s="747"/>
      <c r="NZJ66" s="747"/>
      <c r="NZK66" s="747"/>
      <c r="NZL66" s="747"/>
      <c r="NZM66" s="747"/>
      <c r="NZN66" s="747"/>
      <c r="NZO66" s="747"/>
      <c r="NZP66" s="747"/>
      <c r="NZQ66" s="747"/>
      <c r="NZR66" s="747"/>
      <c r="NZS66" s="747"/>
      <c r="NZT66" s="747"/>
      <c r="NZU66" s="747"/>
      <c r="NZV66" s="747"/>
      <c r="NZW66" s="747"/>
      <c r="NZX66" s="747"/>
      <c r="NZY66" s="747"/>
      <c r="NZZ66" s="747"/>
      <c r="OAA66" s="747"/>
      <c r="OAB66" s="747"/>
      <c r="OAC66" s="747"/>
      <c r="OAD66" s="747"/>
      <c r="OAE66" s="747"/>
      <c r="OAF66" s="747"/>
      <c r="OAG66" s="747"/>
      <c r="OAH66" s="747"/>
      <c r="OAI66" s="747"/>
      <c r="OAJ66" s="747"/>
      <c r="OAK66" s="747"/>
      <c r="OAL66" s="747"/>
      <c r="OAM66" s="747"/>
      <c r="OAN66" s="747"/>
      <c r="OAO66" s="747"/>
      <c r="OAP66" s="747"/>
      <c r="OAQ66" s="747"/>
      <c r="OAR66" s="747"/>
      <c r="OAS66" s="747"/>
      <c r="OAT66" s="747"/>
      <c r="OAU66" s="747"/>
      <c r="OAV66" s="747"/>
      <c r="OAW66" s="747"/>
      <c r="OAX66" s="747"/>
      <c r="OAY66" s="747"/>
      <c r="OAZ66" s="747"/>
      <c r="OBA66" s="747"/>
      <c r="OBB66" s="747"/>
      <c r="OBC66" s="747"/>
      <c r="OBD66" s="747"/>
      <c r="OBE66" s="747"/>
      <c r="OBF66" s="747"/>
      <c r="OBG66" s="747"/>
      <c r="OBH66" s="747"/>
      <c r="OBI66" s="747"/>
      <c r="OBJ66" s="747"/>
      <c r="OBK66" s="747"/>
      <c r="OBL66" s="747"/>
      <c r="OBM66" s="747"/>
      <c r="OBN66" s="747"/>
      <c r="OBO66" s="747"/>
      <c r="OBP66" s="747"/>
      <c r="OBQ66" s="747"/>
      <c r="OBR66" s="747"/>
      <c r="OBS66" s="747"/>
      <c r="OBT66" s="747"/>
      <c r="OBU66" s="747"/>
      <c r="OBV66" s="747"/>
      <c r="OBW66" s="747"/>
      <c r="OBX66" s="747"/>
      <c r="OBY66" s="747"/>
      <c r="OBZ66" s="747"/>
      <c r="OCA66" s="747"/>
      <c r="OCB66" s="747"/>
      <c r="OCC66" s="747"/>
      <c r="OCD66" s="747"/>
      <c r="OCE66" s="747"/>
      <c r="OCF66" s="747"/>
      <c r="OCG66" s="747"/>
      <c r="OCH66" s="747"/>
      <c r="OCI66" s="747"/>
      <c r="OCJ66" s="747"/>
      <c r="OCK66" s="747"/>
      <c r="OCL66" s="747"/>
      <c r="OCM66" s="747"/>
      <c r="OCN66" s="747"/>
      <c r="OCO66" s="747"/>
      <c r="OCP66" s="747"/>
      <c r="OCQ66" s="747"/>
      <c r="OCR66" s="747"/>
      <c r="OCS66" s="747"/>
      <c r="OCT66" s="747"/>
      <c r="OCU66" s="747"/>
      <c r="OCV66" s="747"/>
      <c r="OCW66" s="747"/>
      <c r="OCX66" s="747"/>
      <c r="OCY66" s="747"/>
      <c r="OCZ66" s="747"/>
      <c r="ODA66" s="747"/>
      <c r="ODB66" s="747"/>
      <c r="ODC66" s="747"/>
      <c r="ODD66" s="747"/>
      <c r="ODE66" s="747"/>
      <c r="ODF66" s="747"/>
      <c r="ODG66" s="747"/>
      <c r="ODH66" s="747"/>
      <c r="ODI66" s="747"/>
      <c r="ODJ66" s="747"/>
      <c r="ODK66" s="747"/>
      <c r="ODL66" s="747"/>
      <c r="ODM66" s="747"/>
      <c r="ODN66" s="747"/>
      <c r="ODO66" s="747"/>
      <c r="ODP66" s="747"/>
      <c r="ODQ66" s="747"/>
      <c r="ODR66" s="747"/>
      <c r="ODS66" s="747"/>
      <c r="ODT66" s="747"/>
      <c r="ODU66" s="747"/>
      <c r="ODV66" s="747"/>
      <c r="ODW66" s="747"/>
      <c r="ODX66" s="747"/>
      <c r="ODY66" s="747"/>
      <c r="ODZ66" s="747"/>
      <c r="OEA66" s="747"/>
      <c r="OEB66" s="747"/>
      <c r="OEC66" s="747"/>
      <c r="OED66" s="747"/>
      <c r="OEE66" s="747"/>
      <c r="OEF66" s="747"/>
      <c r="OEG66" s="747"/>
      <c r="OEH66" s="747"/>
      <c r="OEI66" s="747"/>
      <c r="OEJ66" s="747"/>
      <c r="OEK66" s="747"/>
      <c r="OEL66" s="747"/>
      <c r="OEM66" s="747"/>
      <c r="OEN66" s="747"/>
      <c r="OEO66" s="747"/>
      <c r="OEP66" s="747"/>
      <c r="OEQ66" s="747"/>
      <c r="OER66" s="747"/>
      <c r="OES66" s="747"/>
      <c r="OET66" s="747"/>
      <c r="OEU66" s="747"/>
      <c r="OEV66" s="747"/>
      <c r="OEW66" s="747"/>
      <c r="OEX66" s="747"/>
      <c r="OEY66" s="747"/>
      <c r="OEZ66" s="747"/>
      <c r="OFA66" s="747"/>
      <c r="OFB66" s="747"/>
      <c r="OFC66" s="747"/>
      <c r="OFD66" s="747"/>
      <c r="OFE66" s="747"/>
      <c r="OFF66" s="747"/>
      <c r="OFG66" s="747"/>
      <c r="OFH66" s="747"/>
      <c r="OFI66" s="747"/>
      <c r="OFJ66" s="747"/>
      <c r="OFK66" s="747"/>
      <c r="OFL66" s="747"/>
      <c r="OFM66" s="747"/>
      <c r="OFN66" s="747"/>
      <c r="OFO66" s="747"/>
      <c r="OFP66" s="747"/>
      <c r="OFQ66" s="747"/>
      <c r="OFR66" s="747"/>
      <c r="OFS66" s="747"/>
      <c r="OFT66" s="747"/>
      <c r="OFU66" s="747"/>
      <c r="OFV66" s="747"/>
      <c r="OFW66" s="747"/>
      <c r="OFX66" s="747"/>
      <c r="OFY66" s="747"/>
      <c r="OFZ66" s="747"/>
      <c r="OGA66" s="747"/>
      <c r="OGB66" s="747"/>
      <c r="OGC66" s="747"/>
      <c r="OGD66" s="747"/>
      <c r="OGE66" s="747"/>
      <c r="OGF66" s="747"/>
      <c r="OGG66" s="747"/>
      <c r="OGH66" s="747"/>
      <c r="OGI66" s="747"/>
      <c r="OGJ66" s="747"/>
      <c r="OGK66" s="747"/>
      <c r="OGL66" s="747"/>
      <c r="OGM66" s="747"/>
      <c r="OGN66" s="747"/>
      <c r="OGO66" s="747"/>
      <c r="OGP66" s="747"/>
      <c r="OGQ66" s="747"/>
      <c r="OGR66" s="747"/>
      <c r="OGS66" s="747"/>
      <c r="OGT66" s="747"/>
      <c r="OGU66" s="747"/>
      <c r="OGV66" s="747"/>
      <c r="OGW66" s="747"/>
      <c r="OGX66" s="747"/>
      <c r="OGY66" s="747"/>
      <c r="OGZ66" s="747"/>
      <c r="OHA66" s="747"/>
      <c r="OHB66" s="747"/>
      <c r="OHC66" s="747"/>
      <c r="OHD66" s="747"/>
      <c r="OHE66" s="747"/>
      <c r="OHF66" s="747"/>
      <c r="OHG66" s="747"/>
      <c r="OHH66" s="747"/>
      <c r="OHI66" s="747"/>
      <c r="OHJ66" s="747"/>
      <c r="OHK66" s="747"/>
      <c r="OHL66" s="747"/>
      <c r="OHM66" s="747"/>
      <c r="OHN66" s="747"/>
      <c r="OHO66" s="747"/>
      <c r="OHP66" s="747"/>
      <c r="OHQ66" s="747"/>
      <c r="OHR66" s="747"/>
      <c r="OHS66" s="747"/>
      <c r="OHT66" s="747"/>
      <c r="OHU66" s="747"/>
      <c r="OHV66" s="747"/>
      <c r="OHW66" s="747"/>
      <c r="OHX66" s="747"/>
      <c r="OHY66" s="747"/>
      <c r="OHZ66" s="747"/>
      <c r="OIA66" s="747"/>
      <c r="OIB66" s="747"/>
      <c r="OIC66" s="747"/>
      <c r="OID66" s="747"/>
      <c r="OIE66" s="747"/>
      <c r="OIF66" s="747"/>
      <c r="OIG66" s="747"/>
      <c r="OIH66" s="747"/>
      <c r="OII66" s="747"/>
      <c r="OIJ66" s="747"/>
      <c r="OIK66" s="747"/>
      <c r="OIL66" s="747"/>
      <c r="OIM66" s="747"/>
      <c r="OIN66" s="747"/>
      <c r="OIO66" s="747"/>
      <c r="OIP66" s="747"/>
      <c r="OIQ66" s="747"/>
      <c r="OIR66" s="747"/>
      <c r="OIS66" s="747"/>
      <c r="OIT66" s="747"/>
      <c r="OIU66" s="747"/>
      <c r="OIV66" s="747"/>
      <c r="OIW66" s="747"/>
      <c r="OIX66" s="747"/>
      <c r="OIY66" s="747"/>
      <c r="OIZ66" s="747"/>
      <c r="OJA66" s="747"/>
      <c r="OJB66" s="747"/>
      <c r="OJC66" s="747"/>
      <c r="OJD66" s="747"/>
      <c r="OJE66" s="747"/>
      <c r="OJF66" s="747"/>
      <c r="OJG66" s="747"/>
      <c r="OJH66" s="747"/>
      <c r="OJI66" s="747"/>
      <c r="OJJ66" s="747"/>
      <c r="OJK66" s="747"/>
      <c r="OJL66" s="747"/>
      <c r="OJM66" s="747"/>
      <c r="OJN66" s="747"/>
      <c r="OJO66" s="747"/>
      <c r="OJP66" s="747"/>
      <c r="OJQ66" s="747"/>
      <c r="OJR66" s="747"/>
      <c r="OJS66" s="747"/>
      <c r="OJT66" s="747"/>
      <c r="OJU66" s="747"/>
      <c r="OJV66" s="747"/>
      <c r="OJW66" s="747"/>
      <c r="OJX66" s="747"/>
      <c r="OJY66" s="747"/>
      <c r="OJZ66" s="747"/>
      <c r="OKA66" s="747"/>
      <c r="OKB66" s="747"/>
      <c r="OKC66" s="747"/>
      <c r="OKD66" s="747"/>
      <c r="OKE66" s="747"/>
      <c r="OKF66" s="747"/>
      <c r="OKG66" s="747"/>
      <c r="OKH66" s="747"/>
      <c r="OKI66" s="747"/>
      <c r="OKJ66" s="747"/>
      <c r="OKK66" s="747"/>
      <c r="OKL66" s="747"/>
      <c r="OKM66" s="747"/>
      <c r="OKN66" s="747"/>
      <c r="OKO66" s="747"/>
      <c r="OKP66" s="747"/>
      <c r="OKQ66" s="747"/>
      <c r="OKR66" s="747"/>
      <c r="OKS66" s="747"/>
      <c r="OKT66" s="747"/>
      <c r="OKU66" s="747"/>
      <c r="OKV66" s="747"/>
      <c r="OKW66" s="747"/>
      <c r="OKX66" s="747"/>
      <c r="OKY66" s="747"/>
      <c r="OKZ66" s="747"/>
      <c r="OLA66" s="747"/>
      <c r="OLB66" s="747"/>
      <c r="OLC66" s="747"/>
      <c r="OLD66" s="747"/>
      <c r="OLE66" s="747"/>
      <c r="OLF66" s="747"/>
      <c r="OLG66" s="747"/>
      <c r="OLH66" s="747"/>
      <c r="OLI66" s="747"/>
      <c r="OLJ66" s="747"/>
      <c r="OLK66" s="747"/>
      <c r="OLL66" s="747"/>
      <c r="OLM66" s="747"/>
      <c r="OLN66" s="747"/>
      <c r="OLO66" s="747"/>
      <c r="OLP66" s="747"/>
      <c r="OLQ66" s="747"/>
      <c r="OLR66" s="747"/>
      <c r="OLS66" s="747"/>
      <c r="OLT66" s="747"/>
      <c r="OLU66" s="747"/>
      <c r="OLV66" s="747"/>
      <c r="OLW66" s="747"/>
      <c r="OLX66" s="747"/>
      <c r="OLY66" s="747"/>
      <c r="OLZ66" s="747"/>
      <c r="OMA66" s="747"/>
      <c r="OMB66" s="747"/>
      <c r="OMC66" s="747"/>
      <c r="OMD66" s="747"/>
      <c r="OME66" s="747"/>
      <c r="OMF66" s="747"/>
      <c r="OMG66" s="747"/>
      <c r="OMH66" s="747"/>
      <c r="OMI66" s="747"/>
      <c r="OMJ66" s="747"/>
      <c r="OMK66" s="747"/>
      <c r="OML66" s="747"/>
      <c r="OMM66" s="747"/>
      <c r="OMN66" s="747"/>
      <c r="OMO66" s="747"/>
      <c r="OMP66" s="747"/>
      <c r="OMQ66" s="747"/>
      <c r="OMR66" s="747"/>
      <c r="OMS66" s="747"/>
      <c r="OMT66" s="747"/>
      <c r="OMU66" s="747"/>
      <c r="OMV66" s="747"/>
      <c r="OMW66" s="747"/>
      <c r="OMX66" s="747"/>
      <c r="OMY66" s="747"/>
      <c r="OMZ66" s="747"/>
      <c r="ONA66" s="747"/>
      <c r="ONB66" s="747"/>
      <c r="ONC66" s="747"/>
      <c r="OND66" s="747"/>
      <c r="ONE66" s="747"/>
      <c r="ONF66" s="747"/>
      <c r="ONG66" s="747"/>
      <c r="ONH66" s="747"/>
      <c r="ONI66" s="747"/>
      <c r="ONJ66" s="747"/>
      <c r="ONK66" s="747"/>
      <c r="ONL66" s="747"/>
      <c r="ONM66" s="747"/>
      <c r="ONN66" s="747"/>
      <c r="ONO66" s="747"/>
      <c r="ONP66" s="747"/>
      <c r="ONQ66" s="747"/>
      <c r="ONR66" s="747"/>
      <c r="ONS66" s="747"/>
      <c r="ONT66" s="747"/>
      <c r="ONU66" s="747"/>
      <c r="ONV66" s="747"/>
      <c r="ONW66" s="747"/>
      <c r="ONX66" s="747"/>
      <c r="ONY66" s="747"/>
      <c r="ONZ66" s="747"/>
      <c r="OOA66" s="747"/>
      <c r="OOB66" s="747"/>
      <c r="OOC66" s="747"/>
      <c r="OOD66" s="747"/>
      <c r="OOE66" s="747"/>
      <c r="OOF66" s="747"/>
      <c r="OOG66" s="747"/>
      <c r="OOH66" s="747"/>
      <c r="OOI66" s="747"/>
      <c r="OOJ66" s="747"/>
      <c r="OOK66" s="747"/>
      <c r="OOL66" s="747"/>
      <c r="OOM66" s="747"/>
      <c r="OON66" s="747"/>
      <c r="OOO66" s="747"/>
      <c r="OOP66" s="747"/>
      <c r="OOQ66" s="747"/>
      <c r="OOR66" s="747"/>
      <c r="OOS66" s="747"/>
      <c r="OOT66" s="747"/>
      <c r="OOU66" s="747"/>
      <c r="OOV66" s="747"/>
      <c r="OOW66" s="747"/>
      <c r="OOX66" s="747"/>
      <c r="OOY66" s="747"/>
      <c r="OOZ66" s="747"/>
      <c r="OPA66" s="747"/>
      <c r="OPB66" s="747"/>
      <c r="OPC66" s="747"/>
      <c r="OPD66" s="747"/>
      <c r="OPE66" s="747"/>
      <c r="OPF66" s="747"/>
      <c r="OPG66" s="747"/>
      <c r="OPH66" s="747"/>
      <c r="OPI66" s="747"/>
      <c r="OPJ66" s="747"/>
      <c r="OPK66" s="747"/>
      <c r="OPL66" s="747"/>
      <c r="OPM66" s="747"/>
      <c r="OPN66" s="747"/>
      <c r="OPO66" s="747"/>
      <c r="OPP66" s="747"/>
      <c r="OPQ66" s="747"/>
      <c r="OPR66" s="747"/>
      <c r="OPS66" s="747"/>
      <c r="OPT66" s="747"/>
      <c r="OPU66" s="747"/>
      <c r="OPV66" s="747"/>
      <c r="OPW66" s="747"/>
      <c r="OPX66" s="747"/>
      <c r="OPY66" s="747"/>
      <c r="OPZ66" s="747"/>
      <c r="OQA66" s="747"/>
      <c r="OQB66" s="747"/>
      <c r="OQC66" s="747"/>
      <c r="OQD66" s="747"/>
      <c r="OQE66" s="747"/>
      <c r="OQF66" s="747"/>
      <c r="OQG66" s="747"/>
      <c r="OQH66" s="747"/>
      <c r="OQI66" s="747"/>
      <c r="OQJ66" s="747"/>
      <c r="OQK66" s="747"/>
      <c r="OQL66" s="747"/>
      <c r="OQM66" s="747"/>
      <c r="OQN66" s="747"/>
      <c r="OQO66" s="747"/>
      <c r="OQP66" s="747"/>
      <c r="OQQ66" s="747"/>
      <c r="OQR66" s="747"/>
      <c r="OQS66" s="747"/>
      <c r="OQT66" s="747"/>
      <c r="OQU66" s="747"/>
      <c r="OQV66" s="747"/>
      <c r="OQW66" s="747"/>
      <c r="OQX66" s="747"/>
      <c r="OQY66" s="747"/>
      <c r="OQZ66" s="747"/>
      <c r="ORA66" s="747"/>
      <c r="ORB66" s="747"/>
      <c r="ORC66" s="747"/>
      <c r="ORD66" s="747"/>
      <c r="ORE66" s="747"/>
      <c r="ORF66" s="747"/>
      <c r="ORG66" s="747"/>
      <c r="ORH66" s="747"/>
      <c r="ORI66" s="747"/>
      <c r="ORJ66" s="747"/>
      <c r="ORK66" s="747"/>
      <c r="ORL66" s="747"/>
      <c r="ORM66" s="747"/>
      <c r="ORN66" s="747"/>
      <c r="ORO66" s="747"/>
      <c r="ORP66" s="747"/>
      <c r="ORQ66" s="747"/>
      <c r="ORR66" s="747"/>
      <c r="ORS66" s="747"/>
      <c r="ORT66" s="747"/>
      <c r="ORU66" s="747"/>
      <c r="ORV66" s="747"/>
      <c r="ORW66" s="747"/>
      <c r="ORX66" s="747"/>
      <c r="ORY66" s="747"/>
      <c r="ORZ66" s="747"/>
      <c r="OSA66" s="747"/>
      <c r="OSB66" s="747"/>
      <c r="OSC66" s="747"/>
      <c r="OSD66" s="747"/>
      <c r="OSE66" s="747"/>
      <c r="OSF66" s="747"/>
      <c r="OSG66" s="747"/>
      <c r="OSH66" s="747"/>
      <c r="OSI66" s="747"/>
      <c r="OSJ66" s="747"/>
      <c r="OSK66" s="747"/>
      <c r="OSL66" s="747"/>
      <c r="OSM66" s="747"/>
      <c r="OSN66" s="747"/>
      <c r="OSO66" s="747"/>
      <c r="OSP66" s="747"/>
      <c r="OSQ66" s="747"/>
      <c r="OSR66" s="747"/>
      <c r="OSS66" s="747"/>
      <c r="OST66" s="747"/>
      <c r="OSU66" s="747"/>
      <c r="OSV66" s="747"/>
      <c r="OSW66" s="747"/>
      <c r="OSX66" s="747"/>
      <c r="OSY66" s="747"/>
      <c r="OSZ66" s="747"/>
      <c r="OTA66" s="747"/>
      <c r="OTB66" s="747"/>
      <c r="OTC66" s="747"/>
      <c r="OTD66" s="747"/>
      <c r="OTE66" s="747"/>
      <c r="OTF66" s="747"/>
      <c r="OTG66" s="747"/>
      <c r="OTH66" s="747"/>
      <c r="OTI66" s="747"/>
      <c r="OTJ66" s="747"/>
      <c r="OTK66" s="747"/>
      <c r="OTL66" s="747"/>
      <c r="OTM66" s="747"/>
      <c r="OTN66" s="747"/>
      <c r="OTO66" s="747"/>
      <c r="OTP66" s="747"/>
      <c r="OTQ66" s="747"/>
      <c r="OTR66" s="747"/>
      <c r="OTS66" s="747"/>
      <c r="OTT66" s="747"/>
      <c r="OTU66" s="747"/>
      <c r="OTV66" s="747"/>
      <c r="OTW66" s="747"/>
      <c r="OTX66" s="747"/>
      <c r="OTY66" s="747"/>
      <c r="OTZ66" s="747"/>
      <c r="OUA66" s="747"/>
      <c r="OUB66" s="747"/>
      <c r="OUC66" s="747"/>
      <c r="OUD66" s="747"/>
      <c r="OUE66" s="747"/>
      <c r="OUF66" s="747"/>
      <c r="OUG66" s="747"/>
      <c r="OUH66" s="747"/>
      <c r="OUI66" s="747"/>
      <c r="OUJ66" s="747"/>
      <c r="OUK66" s="747"/>
      <c r="OUL66" s="747"/>
      <c r="OUM66" s="747"/>
      <c r="OUN66" s="747"/>
      <c r="OUO66" s="747"/>
      <c r="OUP66" s="747"/>
      <c r="OUQ66" s="747"/>
      <c r="OUR66" s="747"/>
      <c r="OUS66" s="747"/>
      <c r="OUT66" s="747"/>
      <c r="OUU66" s="747"/>
      <c r="OUV66" s="747"/>
      <c r="OUW66" s="747"/>
      <c r="OUX66" s="747"/>
      <c r="OUY66" s="747"/>
      <c r="OUZ66" s="747"/>
      <c r="OVA66" s="747"/>
      <c r="OVB66" s="747"/>
      <c r="OVC66" s="747"/>
      <c r="OVD66" s="747"/>
      <c r="OVE66" s="747"/>
      <c r="OVF66" s="747"/>
      <c r="OVG66" s="747"/>
      <c r="OVH66" s="747"/>
      <c r="OVI66" s="747"/>
      <c r="OVJ66" s="747"/>
      <c r="OVK66" s="747"/>
      <c r="OVL66" s="747"/>
      <c r="OVM66" s="747"/>
      <c r="OVN66" s="747"/>
      <c r="OVO66" s="747"/>
      <c r="OVP66" s="747"/>
      <c r="OVQ66" s="747"/>
      <c r="OVR66" s="747"/>
      <c r="OVS66" s="747"/>
      <c r="OVT66" s="747"/>
      <c r="OVU66" s="747"/>
      <c r="OVV66" s="747"/>
      <c r="OVW66" s="747"/>
      <c r="OVX66" s="747"/>
      <c r="OVY66" s="747"/>
      <c r="OVZ66" s="747"/>
      <c r="OWA66" s="747"/>
      <c r="OWB66" s="747"/>
      <c r="OWC66" s="747"/>
      <c r="OWD66" s="747"/>
      <c r="OWE66" s="747"/>
      <c r="OWF66" s="747"/>
      <c r="OWG66" s="747"/>
      <c r="OWH66" s="747"/>
      <c r="OWI66" s="747"/>
      <c r="OWJ66" s="747"/>
      <c r="OWK66" s="747"/>
      <c r="OWL66" s="747"/>
      <c r="OWM66" s="747"/>
      <c r="OWN66" s="747"/>
      <c r="OWO66" s="747"/>
      <c r="OWP66" s="747"/>
      <c r="OWQ66" s="747"/>
      <c r="OWR66" s="747"/>
      <c r="OWS66" s="747"/>
      <c r="OWT66" s="747"/>
      <c r="OWU66" s="747"/>
      <c r="OWV66" s="747"/>
      <c r="OWW66" s="747"/>
      <c r="OWX66" s="747"/>
      <c r="OWY66" s="747"/>
      <c r="OWZ66" s="747"/>
      <c r="OXA66" s="747"/>
      <c r="OXB66" s="747"/>
      <c r="OXC66" s="747"/>
      <c r="OXD66" s="747"/>
      <c r="OXE66" s="747"/>
      <c r="OXF66" s="747"/>
      <c r="OXG66" s="747"/>
      <c r="OXH66" s="747"/>
      <c r="OXI66" s="747"/>
      <c r="OXJ66" s="747"/>
      <c r="OXK66" s="747"/>
      <c r="OXL66" s="747"/>
      <c r="OXM66" s="747"/>
      <c r="OXN66" s="747"/>
      <c r="OXO66" s="747"/>
      <c r="OXP66" s="747"/>
      <c r="OXQ66" s="747"/>
      <c r="OXR66" s="747"/>
      <c r="OXS66" s="747"/>
      <c r="OXT66" s="747"/>
      <c r="OXU66" s="747"/>
      <c r="OXV66" s="747"/>
      <c r="OXW66" s="747"/>
      <c r="OXX66" s="747"/>
      <c r="OXY66" s="747"/>
      <c r="OXZ66" s="747"/>
      <c r="OYA66" s="747"/>
      <c r="OYB66" s="747"/>
      <c r="OYC66" s="747"/>
      <c r="OYD66" s="747"/>
      <c r="OYE66" s="747"/>
      <c r="OYF66" s="747"/>
      <c r="OYG66" s="747"/>
      <c r="OYH66" s="747"/>
      <c r="OYI66" s="747"/>
      <c r="OYJ66" s="747"/>
      <c r="OYK66" s="747"/>
      <c r="OYL66" s="747"/>
      <c r="OYM66" s="747"/>
      <c r="OYN66" s="747"/>
      <c r="OYO66" s="747"/>
      <c r="OYP66" s="747"/>
      <c r="OYQ66" s="747"/>
      <c r="OYR66" s="747"/>
      <c r="OYS66" s="747"/>
      <c r="OYT66" s="747"/>
      <c r="OYU66" s="747"/>
      <c r="OYV66" s="747"/>
      <c r="OYW66" s="747"/>
      <c r="OYX66" s="747"/>
      <c r="OYY66" s="747"/>
      <c r="OYZ66" s="747"/>
      <c r="OZA66" s="747"/>
      <c r="OZB66" s="747"/>
      <c r="OZC66" s="747"/>
      <c r="OZD66" s="747"/>
      <c r="OZE66" s="747"/>
      <c r="OZF66" s="747"/>
      <c r="OZG66" s="747"/>
      <c r="OZH66" s="747"/>
      <c r="OZI66" s="747"/>
      <c r="OZJ66" s="747"/>
      <c r="OZK66" s="747"/>
      <c r="OZL66" s="747"/>
      <c r="OZM66" s="747"/>
      <c r="OZN66" s="747"/>
      <c r="OZO66" s="747"/>
      <c r="OZP66" s="747"/>
      <c r="OZQ66" s="747"/>
      <c r="OZR66" s="747"/>
      <c r="OZS66" s="747"/>
      <c r="OZT66" s="747"/>
      <c r="OZU66" s="747"/>
      <c r="OZV66" s="747"/>
      <c r="OZW66" s="747"/>
      <c r="OZX66" s="747"/>
      <c r="OZY66" s="747"/>
      <c r="OZZ66" s="747"/>
      <c r="PAA66" s="747"/>
      <c r="PAB66" s="747"/>
      <c r="PAC66" s="747"/>
      <c r="PAD66" s="747"/>
      <c r="PAE66" s="747"/>
      <c r="PAF66" s="747"/>
      <c r="PAG66" s="747"/>
      <c r="PAH66" s="747"/>
      <c r="PAI66" s="747"/>
      <c r="PAJ66" s="747"/>
      <c r="PAK66" s="747"/>
      <c r="PAL66" s="747"/>
      <c r="PAM66" s="747"/>
      <c r="PAN66" s="747"/>
      <c r="PAO66" s="747"/>
      <c r="PAP66" s="747"/>
      <c r="PAQ66" s="747"/>
      <c r="PAR66" s="747"/>
      <c r="PAS66" s="747"/>
      <c r="PAT66" s="747"/>
      <c r="PAU66" s="747"/>
      <c r="PAV66" s="747"/>
      <c r="PAW66" s="747"/>
      <c r="PAX66" s="747"/>
      <c r="PAY66" s="747"/>
      <c r="PAZ66" s="747"/>
      <c r="PBA66" s="747"/>
      <c r="PBB66" s="747"/>
      <c r="PBC66" s="747"/>
      <c r="PBD66" s="747"/>
      <c r="PBE66" s="747"/>
      <c r="PBF66" s="747"/>
      <c r="PBG66" s="747"/>
      <c r="PBH66" s="747"/>
      <c r="PBI66" s="747"/>
      <c r="PBJ66" s="747"/>
      <c r="PBK66" s="747"/>
      <c r="PBL66" s="747"/>
      <c r="PBM66" s="747"/>
      <c r="PBN66" s="747"/>
      <c r="PBO66" s="747"/>
      <c r="PBP66" s="747"/>
      <c r="PBQ66" s="747"/>
      <c r="PBR66" s="747"/>
      <c r="PBS66" s="747"/>
      <c r="PBT66" s="747"/>
      <c r="PBU66" s="747"/>
      <c r="PBV66" s="747"/>
      <c r="PBW66" s="747"/>
      <c r="PBX66" s="747"/>
      <c r="PBY66" s="747"/>
      <c r="PBZ66" s="747"/>
      <c r="PCA66" s="747"/>
      <c r="PCB66" s="747"/>
      <c r="PCC66" s="747"/>
      <c r="PCD66" s="747"/>
      <c r="PCE66" s="747"/>
      <c r="PCF66" s="747"/>
      <c r="PCG66" s="747"/>
      <c r="PCH66" s="747"/>
      <c r="PCI66" s="747"/>
      <c r="PCJ66" s="747"/>
      <c r="PCK66" s="747"/>
      <c r="PCL66" s="747"/>
      <c r="PCM66" s="747"/>
      <c r="PCN66" s="747"/>
      <c r="PCO66" s="747"/>
      <c r="PCP66" s="747"/>
      <c r="PCQ66" s="747"/>
      <c r="PCR66" s="747"/>
      <c r="PCS66" s="747"/>
      <c r="PCT66" s="747"/>
      <c r="PCU66" s="747"/>
      <c r="PCV66" s="747"/>
      <c r="PCW66" s="747"/>
      <c r="PCX66" s="747"/>
      <c r="PCY66" s="747"/>
      <c r="PCZ66" s="747"/>
      <c r="PDA66" s="747"/>
      <c r="PDB66" s="747"/>
      <c r="PDC66" s="747"/>
      <c r="PDD66" s="747"/>
      <c r="PDE66" s="747"/>
      <c r="PDF66" s="747"/>
      <c r="PDG66" s="747"/>
      <c r="PDH66" s="747"/>
      <c r="PDI66" s="747"/>
      <c r="PDJ66" s="747"/>
      <c r="PDK66" s="747"/>
      <c r="PDL66" s="747"/>
      <c r="PDM66" s="747"/>
      <c r="PDN66" s="747"/>
      <c r="PDO66" s="747"/>
      <c r="PDP66" s="747"/>
      <c r="PDQ66" s="747"/>
      <c r="PDR66" s="747"/>
      <c r="PDS66" s="747"/>
      <c r="PDT66" s="747"/>
      <c r="PDU66" s="747"/>
      <c r="PDV66" s="747"/>
      <c r="PDW66" s="747"/>
      <c r="PDX66" s="747"/>
      <c r="PDY66" s="747"/>
      <c r="PDZ66" s="747"/>
      <c r="PEA66" s="747"/>
      <c r="PEB66" s="747"/>
      <c r="PEC66" s="747"/>
      <c r="PED66" s="747"/>
      <c r="PEE66" s="747"/>
      <c r="PEF66" s="747"/>
      <c r="PEG66" s="747"/>
      <c r="PEH66" s="747"/>
      <c r="PEI66" s="747"/>
      <c r="PEJ66" s="747"/>
      <c r="PEK66" s="747"/>
      <c r="PEL66" s="747"/>
      <c r="PEM66" s="747"/>
      <c r="PEN66" s="747"/>
      <c r="PEO66" s="747"/>
      <c r="PEP66" s="747"/>
      <c r="PEQ66" s="747"/>
      <c r="PER66" s="747"/>
      <c r="PES66" s="747"/>
      <c r="PET66" s="747"/>
      <c r="PEU66" s="747"/>
      <c r="PEV66" s="747"/>
      <c r="PEW66" s="747"/>
      <c r="PEX66" s="747"/>
      <c r="PEY66" s="747"/>
      <c r="PEZ66" s="747"/>
      <c r="PFA66" s="747"/>
      <c r="PFB66" s="747"/>
      <c r="PFC66" s="747"/>
      <c r="PFD66" s="747"/>
      <c r="PFE66" s="747"/>
      <c r="PFF66" s="747"/>
      <c r="PFG66" s="747"/>
      <c r="PFH66" s="747"/>
      <c r="PFI66" s="747"/>
      <c r="PFJ66" s="747"/>
      <c r="PFK66" s="747"/>
      <c r="PFL66" s="747"/>
      <c r="PFM66" s="747"/>
      <c r="PFN66" s="747"/>
      <c r="PFO66" s="747"/>
      <c r="PFP66" s="747"/>
      <c r="PFQ66" s="747"/>
      <c r="PFR66" s="747"/>
      <c r="PFS66" s="747"/>
      <c r="PFT66" s="747"/>
      <c r="PFU66" s="747"/>
      <c r="PFV66" s="747"/>
      <c r="PFW66" s="747"/>
      <c r="PFX66" s="747"/>
      <c r="PFY66" s="747"/>
      <c r="PFZ66" s="747"/>
      <c r="PGA66" s="747"/>
      <c r="PGB66" s="747"/>
      <c r="PGC66" s="747"/>
      <c r="PGD66" s="747"/>
      <c r="PGE66" s="747"/>
      <c r="PGF66" s="747"/>
      <c r="PGG66" s="747"/>
      <c r="PGH66" s="747"/>
      <c r="PGI66" s="747"/>
      <c r="PGJ66" s="747"/>
      <c r="PGK66" s="747"/>
      <c r="PGL66" s="747"/>
      <c r="PGM66" s="747"/>
      <c r="PGN66" s="747"/>
      <c r="PGO66" s="747"/>
      <c r="PGP66" s="747"/>
      <c r="PGQ66" s="747"/>
      <c r="PGR66" s="747"/>
      <c r="PGS66" s="747"/>
      <c r="PGT66" s="747"/>
      <c r="PGU66" s="747"/>
      <c r="PGV66" s="747"/>
      <c r="PGW66" s="747"/>
      <c r="PGX66" s="747"/>
      <c r="PGY66" s="747"/>
      <c r="PGZ66" s="747"/>
      <c r="PHA66" s="747"/>
      <c r="PHB66" s="747"/>
      <c r="PHC66" s="747"/>
      <c r="PHD66" s="747"/>
      <c r="PHE66" s="747"/>
      <c r="PHF66" s="747"/>
      <c r="PHG66" s="747"/>
      <c r="PHH66" s="747"/>
      <c r="PHI66" s="747"/>
      <c r="PHJ66" s="747"/>
      <c r="PHK66" s="747"/>
      <c r="PHL66" s="747"/>
      <c r="PHM66" s="747"/>
      <c r="PHN66" s="747"/>
      <c r="PHO66" s="747"/>
      <c r="PHP66" s="747"/>
      <c r="PHQ66" s="747"/>
      <c r="PHR66" s="747"/>
      <c r="PHS66" s="747"/>
      <c r="PHT66" s="747"/>
      <c r="PHU66" s="747"/>
      <c r="PHV66" s="747"/>
      <c r="PHW66" s="747"/>
      <c r="PHX66" s="747"/>
      <c r="PHY66" s="747"/>
      <c r="PHZ66" s="747"/>
      <c r="PIA66" s="747"/>
      <c r="PIB66" s="747"/>
      <c r="PIC66" s="747"/>
      <c r="PID66" s="747"/>
      <c r="PIE66" s="747"/>
      <c r="PIF66" s="747"/>
      <c r="PIG66" s="747"/>
      <c r="PIH66" s="747"/>
      <c r="PII66" s="747"/>
      <c r="PIJ66" s="747"/>
      <c r="PIK66" s="747"/>
      <c r="PIL66" s="747"/>
      <c r="PIM66" s="747"/>
      <c r="PIN66" s="747"/>
      <c r="PIO66" s="747"/>
      <c r="PIP66" s="747"/>
      <c r="PIQ66" s="747"/>
      <c r="PIR66" s="747"/>
      <c r="PIS66" s="747"/>
      <c r="PIT66" s="747"/>
      <c r="PIU66" s="747"/>
      <c r="PIV66" s="747"/>
      <c r="PIW66" s="747"/>
      <c r="PIX66" s="747"/>
      <c r="PIY66" s="747"/>
      <c r="PIZ66" s="747"/>
      <c r="PJA66" s="747"/>
      <c r="PJB66" s="747"/>
      <c r="PJC66" s="747"/>
      <c r="PJD66" s="747"/>
      <c r="PJE66" s="747"/>
      <c r="PJF66" s="747"/>
      <c r="PJG66" s="747"/>
      <c r="PJH66" s="747"/>
      <c r="PJI66" s="747"/>
      <c r="PJJ66" s="747"/>
      <c r="PJK66" s="747"/>
      <c r="PJL66" s="747"/>
      <c r="PJM66" s="747"/>
      <c r="PJN66" s="747"/>
      <c r="PJO66" s="747"/>
      <c r="PJP66" s="747"/>
      <c r="PJQ66" s="747"/>
      <c r="PJR66" s="747"/>
      <c r="PJS66" s="747"/>
      <c r="PJT66" s="747"/>
      <c r="PJU66" s="747"/>
      <c r="PJV66" s="747"/>
      <c r="PJW66" s="747"/>
      <c r="PJX66" s="747"/>
      <c r="PJY66" s="747"/>
      <c r="PJZ66" s="747"/>
      <c r="PKA66" s="747"/>
      <c r="PKB66" s="747"/>
      <c r="PKC66" s="747"/>
      <c r="PKD66" s="747"/>
      <c r="PKE66" s="747"/>
      <c r="PKF66" s="747"/>
      <c r="PKG66" s="747"/>
      <c r="PKH66" s="747"/>
      <c r="PKI66" s="747"/>
      <c r="PKJ66" s="747"/>
      <c r="PKK66" s="747"/>
      <c r="PKL66" s="747"/>
      <c r="PKM66" s="747"/>
      <c r="PKN66" s="747"/>
      <c r="PKO66" s="747"/>
      <c r="PKP66" s="747"/>
      <c r="PKQ66" s="747"/>
      <c r="PKR66" s="747"/>
      <c r="PKS66" s="747"/>
      <c r="PKT66" s="747"/>
      <c r="PKU66" s="747"/>
      <c r="PKV66" s="747"/>
      <c r="PKW66" s="747"/>
      <c r="PKX66" s="747"/>
      <c r="PKY66" s="747"/>
      <c r="PKZ66" s="747"/>
      <c r="PLA66" s="747"/>
      <c r="PLB66" s="747"/>
      <c r="PLC66" s="747"/>
      <c r="PLD66" s="747"/>
      <c r="PLE66" s="747"/>
      <c r="PLF66" s="747"/>
      <c r="PLG66" s="747"/>
      <c r="PLH66" s="747"/>
      <c r="PLI66" s="747"/>
      <c r="PLJ66" s="747"/>
      <c r="PLK66" s="747"/>
      <c r="PLL66" s="747"/>
      <c r="PLM66" s="747"/>
      <c r="PLN66" s="747"/>
      <c r="PLO66" s="747"/>
      <c r="PLP66" s="747"/>
      <c r="PLQ66" s="747"/>
      <c r="PLR66" s="747"/>
      <c r="PLS66" s="747"/>
      <c r="PLT66" s="747"/>
      <c r="PLU66" s="747"/>
      <c r="PLV66" s="747"/>
      <c r="PLW66" s="747"/>
      <c r="PLX66" s="747"/>
      <c r="PLY66" s="747"/>
      <c r="PLZ66" s="747"/>
      <c r="PMA66" s="747"/>
      <c r="PMB66" s="747"/>
      <c r="PMC66" s="747"/>
      <c r="PMD66" s="747"/>
      <c r="PME66" s="747"/>
      <c r="PMF66" s="747"/>
      <c r="PMG66" s="747"/>
      <c r="PMH66" s="747"/>
      <c r="PMI66" s="747"/>
      <c r="PMJ66" s="747"/>
      <c r="PMK66" s="747"/>
      <c r="PML66" s="747"/>
      <c r="PMM66" s="747"/>
      <c r="PMN66" s="747"/>
      <c r="PMO66" s="747"/>
      <c r="PMP66" s="747"/>
      <c r="PMQ66" s="747"/>
      <c r="PMR66" s="747"/>
      <c r="PMS66" s="747"/>
      <c r="PMT66" s="747"/>
      <c r="PMU66" s="747"/>
      <c r="PMV66" s="747"/>
      <c r="PMW66" s="747"/>
      <c r="PMX66" s="747"/>
      <c r="PMY66" s="747"/>
      <c r="PMZ66" s="747"/>
      <c r="PNA66" s="747"/>
      <c r="PNB66" s="747"/>
      <c r="PNC66" s="747"/>
      <c r="PND66" s="747"/>
      <c r="PNE66" s="747"/>
      <c r="PNF66" s="747"/>
      <c r="PNG66" s="747"/>
      <c r="PNH66" s="747"/>
      <c r="PNI66" s="747"/>
      <c r="PNJ66" s="747"/>
      <c r="PNK66" s="747"/>
      <c r="PNL66" s="747"/>
      <c r="PNM66" s="747"/>
      <c r="PNN66" s="747"/>
      <c r="PNO66" s="747"/>
      <c r="PNP66" s="747"/>
      <c r="PNQ66" s="747"/>
      <c r="PNR66" s="747"/>
      <c r="PNS66" s="747"/>
      <c r="PNT66" s="747"/>
      <c r="PNU66" s="747"/>
      <c r="PNV66" s="747"/>
      <c r="PNW66" s="747"/>
      <c r="PNX66" s="747"/>
      <c r="PNY66" s="747"/>
      <c r="PNZ66" s="747"/>
      <c r="POA66" s="747"/>
      <c r="POB66" s="747"/>
      <c r="POC66" s="747"/>
      <c r="POD66" s="747"/>
      <c r="POE66" s="747"/>
      <c r="POF66" s="747"/>
      <c r="POG66" s="747"/>
      <c r="POH66" s="747"/>
      <c r="POI66" s="747"/>
      <c r="POJ66" s="747"/>
      <c r="POK66" s="747"/>
      <c r="POL66" s="747"/>
      <c r="POM66" s="747"/>
      <c r="PON66" s="747"/>
      <c r="POO66" s="747"/>
      <c r="POP66" s="747"/>
      <c r="POQ66" s="747"/>
      <c r="POR66" s="747"/>
      <c r="POS66" s="747"/>
      <c r="POT66" s="747"/>
      <c r="POU66" s="747"/>
      <c r="POV66" s="747"/>
      <c r="POW66" s="747"/>
      <c r="POX66" s="747"/>
      <c r="POY66" s="747"/>
      <c r="POZ66" s="747"/>
      <c r="PPA66" s="747"/>
      <c r="PPB66" s="747"/>
      <c r="PPC66" s="747"/>
      <c r="PPD66" s="747"/>
      <c r="PPE66" s="747"/>
      <c r="PPF66" s="747"/>
      <c r="PPG66" s="747"/>
      <c r="PPH66" s="747"/>
      <c r="PPI66" s="747"/>
      <c r="PPJ66" s="747"/>
      <c r="PPK66" s="747"/>
      <c r="PPL66" s="747"/>
      <c r="PPM66" s="747"/>
      <c r="PPN66" s="747"/>
      <c r="PPO66" s="747"/>
      <c r="PPP66" s="747"/>
      <c r="PPQ66" s="747"/>
      <c r="PPR66" s="747"/>
      <c r="PPS66" s="747"/>
      <c r="PPT66" s="747"/>
      <c r="PPU66" s="747"/>
      <c r="PPV66" s="747"/>
      <c r="PPW66" s="747"/>
      <c r="PPX66" s="747"/>
      <c r="PPY66" s="747"/>
      <c r="PPZ66" s="747"/>
      <c r="PQA66" s="747"/>
      <c r="PQB66" s="747"/>
      <c r="PQC66" s="747"/>
      <c r="PQD66" s="747"/>
      <c r="PQE66" s="747"/>
      <c r="PQF66" s="747"/>
      <c r="PQG66" s="747"/>
      <c r="PQH66" s="747"/>
      <c r="PQI66" s="747"/>
      <c r="PQJ66" s="747"/>
      <c r="PQK66" s="747"/>
      <c r="PQL66" s="747"/>
      <c r="PQM66" s="747"/>
      <c r="PQN66" s="747"/>
      <c r="PQO66" s="747"/>
      <c r="PQP66" s="747"/>
      <c r="PQQ66" s="747"/>
      <c r="PQR66" s="747"/>
      <c r="PQS66" s="747"/>
      <c r="PQT66" s="747"/>
      <c r="PQU66" s="747"/>
      <c r="PQV66" s="747"/>
      <c r="PQW66" s="747"/>
      <c r="PQX66" s="747"/>
      <c r="PQY66" s="747"/>
      <c r="PQZ66" s="747"/>
      <c r="PRA66" s="747"/>
      <c r="PRB66" s="747"/>
      <c r="PRC66" s="747"/>
      <c r="PRD66" s="747"/>
      <c r="PRE66" s="747"/>
      <c r="PRF66" s="747"/>
      <c r="PRG66" s="747"/>
      <c r="PRH66" s="747"/>
      <c r="PRI66" s="747"/>
      <c r="PRJ66" s="747"/>
      <c r="PRK66" s="747"/>
      <c r="PRL66" s="747"/>
      <c r="PRM66" s="747"/>
      <c r="PRN66" s="747"/>
      <c r="PRO66" s="747"/>
      <c r="PRP66" s="747"/>
      <c r="PRQ66" s="747"/>
      <c r="PRR66" s="747"/>
      <c r="PRS66" s="747"/>
      <c r="PRT66" s="747"/>
      <c r="PRU66" s="747"/>
      <c r="PRV66" s="747"/>
      <c r="PRW66" s="747"/>
      <c r="PRX66" s="747"/>
      <c r="PRY66" s="747"/>
      <c r="PRZ66" s="747"/>
      <c r="PSA66" s="747"/>
      <c r="PSB66" s="747"/>
      <c r="PSC66" s="747"/>
      <c r="PSD66" s="747"/>
      <c r="PSE66" s="747"/>
      <c r="PSF66" s="747"/>
      <c r="PSG66" s="747"/>
      <c r="PSH66" s="747"/>
      <c r="PSI66" s="747"/>
      <c r="PSJ66" s="747"/>
      <c r="PSK66" s="747"/>
      <c r="PSL66" s="747"/>
      <c r="PSM66" s="747"/>
      <c r="PSN66" s="747"/>
      <c r="PSO66" s="747"/>
      <c r="PSP66" s="747"/>
      <c r="PSQ66" s="747"/>
      <c r="PSR66" s="747"/>
      <c r="PSS66" s="747"/>
      <c r="PST66" s="747"/>
      <c r="PSU66" s="747"/>
      <c r="PSV66" s="747"/>
      <c r="PSW66" s="747"/>
      <c r="PSX66" s="747"/>
      <c r="PSY66" s="747"/>
      <c r="PSZ66" s="747"/>
      <c r="PTA66" s="747"/>
      <c r="PTB66" s="747"/>
      <c r="PTC66" s="747"/>
      <c r="PTD66" s="747"/>
      <c r="PTE66" s="747"/>
      <c r="PTF66" s="747"/>
      <c r="PTG66" s="747"/>
      <c r="PTH66" s="747"/>
      <c r="PTI66" s="747"/>
      <c r="PTJ66" s="747"/>
      <c r="PTK66" s="747"/>
      <c r="PTL66" s="747"/>
      <c r="PTM66" s="747"/>
      <c r="PTN66" s="747"/>
      <c r="PTO66" s="747"/>
      <c r="PTP66" s="747"/>
      <c r="PTQ66" s="747"/>
      <c r="PTR66" s="747"/>
      <c r="PTS66" s="747"/>
      <c r="PTT66" s="747"/>
      <c r="PTU66" s="747"/>
      <c r="PTV66" s="747"/>
      <c r="PTW66" s="747"/>
      <c r="PTX66" s="747"/>
      <c r="PTY66" s="747"/>
      <c r="PTZ66" s="747"/>
      <c r="PUA66" s="747"/>
      <c r="PUB66" s="747"/>
      <c r="PUC66" s="747"/>
      <c r="PUD66" s="747"/>
      <c r="PUE66" s="747"/>
      <c r="PUF66" s="747"/>
      <c r="PUG66" s="747"/>
      <c r="PUH66" s="747"/>
      <c r="PUI66" s="747"/>
      <c r="PUJ66" s="747"/>
      <c r="PUK66" s="747"/>
      <c r="PUL66" s="747"/>
      <c r="PUM66" s="747"/>
      <c r="PUN66" s="747"/>
      <c r="PUO66" s="747"/>
      <c r="PUP66" s="747"/>
      <c r="PUQ66" s="747"/>
      <c r="PUR66" s="747"/>
      <c r="PUS66" s="747"/>
      <c r="PUT66" s="747"/>
      <c r="PUU66" s="747"/>
      <c r="PUV66" s="747"/>
      <c r="PUW66" s="747"/>
      <c r="PUX66" s="747"/>
      <c r="PUY66" s="747"/>
      <c r="PUZ66" s="747"/>
      <c r="PVA66" s="747"/>
      <c r="PVB66" s="747"/>
      <c r="PVC66" s="747"/>
      <c r="PVD66" s="747"/>
      <c r="PVE66" s="747"/>
      <c r="PVF66" s="747"/>
      <c r="PVG66" s="747"/>
      <c r="PVH66" s="747"/>
      <c r="PVI66" s="747"/>
      <c r="PVJ66" s="747"/>
      <c r="PVK66" s="747"/>
      <c r="PVL66" s="747"/>
      <c r="PVM66" s="747"/>
      <c r="PVN66" s="747"/>
      <c r="PVO66" s="747"/>
      <c r="PVP66" s="747"/>
      <c r="PVQ66" s="747"/>
      <c r="PVR66" s="747"/>
      <c r="PVS66" s="747"/>
      <c r="PVT66" s="747"/>
      <c r="PVU66" s="747"/>
      <c r="PVV66" s="747"/>
      <c r="PVW66" s="747"/>
      <c r="PVX66" s="747"/>
      <c r="PVY66" s="747"/>
      <c r="PVZ66" s="747"/>
      <c r="PWA66" s="747"/>
      <c r="PWB66" s="747"/>
      <c r="PWC66" s="747"/>
      <c r="PWD66" s="747"/>
      <c r="PWE66" s="747"/>
      <c r="PWF66" s="747"/>
      <c r="PWG66" s="747"/>
      <c r="PWH66" s="747"/>
      <c r="PWI66" s="747"/>
      <c r="PWJ66" s="747"/>
      <c r="PWK66" s="747"/>
      <c r="PWL66" s="747"/>
      <c r="PWM66" s="747"/>
      <c r="PWN66" s="747"/>
      <c r="PWO66" s="747"/>
      <c r="PWP66" s="747"/>
      <c r="PWQ66" s="747"/>
      <c r="PWR66" s="747"/>
      <c r="PWS66" s="747"/>
      <c r="PWT66" s="747"/>
      <c r="PWU66" s="747"/>
      <c r="PWV66" s="747"/>
      <c r="PWW66" s="747"/>
      <c r="PWX66" s="747"/>
      <c r="PWY66" s="747"/>
      <c r="PWZ66" s="747"/>
      <c r="PXA66" s="747"/>
      <c r="PXB66" s="747"/>
      <c r="PXC66" s="747"/>
      <c r="PXD66" s="747"/>
      <c r="PXE66" s="747"/>
      <c r="PXF66" s="747"/>
      <c r="PXG66" s="747"/>
      <c r="PXH66" s="747"/>
      <c r="PXI66" s="747"/>
      <c r="PXJ66" s="747"/>
      <c r="PXK66" s="747"/>
      <c r="PXL66" s="747"/>
      <c r="PXM66" s="747"/>
      <c r="PXN66" s="747"/>
      <c r="PXO66" s="747"/>
      <c r="PXP66" s="747"/>
      <c r="PXQ66" s="747"/>
      <c r="PXR66" s="747"/>
      <c r="PXS66" s="747"/>
      <c r="PXT66" s="747"/>
      <c r="PXU66" s="747"/>
      <c r="PXV66" s="747"/>
      <c r="PXW66" s="747"/>
      <c r="PXX66" s="747"/>
      <c r="PXY66" s="747"/>
      <c r="PXZ66" s="747"/>
      <c r="PYA66" s="747"/>
      <c r="PYB66" s="747"/>
      <c r="PYC66" s="747"/>
      <c r="PYD66" s="747"/>
      <c r="PYE66" s="747"/>
      <c r="PYF66" s="747"/>
      <c r="PYG66" s="747"/>
      <c r="PYH66" s="747"/>
      <c r="PYI66" s="747"/>
      <c r="PYJ66" s="747"/>
      <c r="PYK66" s="747"/>
      <c r="PYL66" s="747"/>
      <c r="PYM66" s="747"/>
      <c r="PYN66" s="747"/>
      <c r="PYO66" s="747"/>
      <c r="PYP66" s="747"/>
      <c r="PYQ66" s="747"/>
      <c r="PYR66" s="747"/>
      <c r="PYS66" s="747"/>
      <c r="PYT66" s="747"/>
      <c r="PYU66" s="747"/>
      <c r="PYV66" s="747"/>
      <c r="PYW66" s="747"/>
      <c r="PYX66" s="747"/>
      <c r="PYY66" s="747"/>
      <c r="PYZ66" s="747"/>
      <c r="PZA66" s="747"/>
      <c r="PZB66" s="747"/>
      <c r="PZC66" s="747"/>
      <c r="PZD66" s="747"/>
      <c r="PZE66" s="747"/>
      <c r="PZF66" s="747"/>
      <c r="PZG66" s="747"/>
      <c r="PZH66" s="747"/>
      <c r="PZI66" s="747"/>
      <c r="PZJ66" s="747"/>
      <c r="PZK66" s="747"/>
      <c r="PZL66" s="747"/>
      <c r="PZM66" s="747"/>
      <c r="PZN66" s="747"/>
      <c r="PZO66" s="747"/>
      <c r="PZP66" s="747"/>
      <c r="PZQ66" s="747"/>
      <c r="PZR66" s="747"/>
      <c r="PZS66" s="747"/>
      <c r="PZT66" s="747"/>
      <c r="PZU66" s="747"/>
      <c r="PZV66" s="747"/>
      <c r="PZW66" s="747"/>
      <c r="PZX66" s="747"/>
      <c r="PZY66" s="747"/>
      <c r="PZZ66" s="747"/>
      <c r="QAA66" s="747"/>
      <c r="QAB66" s="747"/>
      <c r="QAC66" s="747"/>
      <c r="QAD66" s="747"/>
      <c r="QAE66" s="747"/>
      <c r="QAF66" s="747"/>
      <c r="QAG66" s="747"/>
      <c r="QAH66" s="747"/>
      <c r="QAI66" s="747"/>
      <c r="QAJ66" s="747"/>
      <c r="QAK66" s="747"/>
      <c r="QAL66" s="747"/>
      <c r="QAM66" s="747"/>
      <c r="QAN66" s="747"/>
      <c r="QAO66" s="747"/>
      <c r="QAP66" s="747"/>
      <c r="QAQ66" s="747"/>
      <c r="QAR66" s="747"/>
      <c r="QAS66" s="747"/>
      <c r="QAT66" s="747"/>
      <c r="QAU66" s="747"/>
      <c r="QAV66" s="747"/>
      <c r="QAW66" s="747"/>
      <c r="QAX66" s="747"/>
      <c r="QAY66" s="747"/>
      <c r="QAZ66" s="747"/>
      <c r="QBA66" s="747"/>
      <c r="QBB66" s="747"/>
      <c r="QBC66" s="747"/>
      <c r="QBD66" s="747"/>
      <c r="QBE66" s="747"/>
      <c r="QBF66" s="747"/>
      <c r="QBG66" s="747"/>
      <c r="QBH66" s="747"/>
      <c r="QBI66" s="747"/>
      <c r="QBJ66" s="747"/>
      <c r="QBK66" s="747"/>
      <c r="QBL66" s="747"/>
      <c r="QBM66" s="747"/>
      <c r="QBN66" s="747"/>
      <c r="QBO66" s="747"/>
      <c r="QBP66" s="747"/>
      <c r="QBQ66" s="747"/>
      <c r="QBR66" s="747"/>
      <c r="QBS66" s="747"/>
      <c r="QBT66" s="747"/>
      <c r="QBU66" s="747"/>
      <c r="QBV66" s="747"/>
      <c r="QBW66" s="747"/>
      <c r="QBX66" s="747"/>
      <c r="QBY66" s="747"/>
      <c r="QBZ66" s="747"/>
      <c r="QCA66" s="747"/>
      <c r="QCB66" s="747"/>
      <c r="QCC66" s="747"/>
      <c r="QCD66" s="747"/>
      <c r="QCE66" s="747"/>
      <c r="QCF66" s="747"/>
      <c r="QCG66" s="747"/>
      <c r="QCH66" s="747"/>
      <c r="QCI66" s="747"/>
      <c r="QCJ66" s="747"/>
      <c r="QCK66" s="747"/>
      <c r="QCL66" s="747"/>
      <c r="QCM66" s="747"/>
      <c r="QCN66" s="747"/>
      <c r="QCO66" s="747"/>
      <c r="QCP66" s="747"/>
      <c r="QCQ66" s="747"/>
      <c r="QCR66" s="747"/>
      <c r="QCS66" s="747"/>
      <c r="QCT66" s="747"/>
      <c r="QCU66" s="747"/>
      <c r="QCV66" s="747"/>
      <c r="QCW66" s="747"/>
      <c r="QCX66" s="747"/>
      <c r="QCY66" s="747"/>
      <c r="QCZ66" s="747"/>
      <c r="QDA66" s="747"/>
      <c r="QDB66" s="747"/>
      <c r="QDC66" s="747"/>
      <c r="QDD66" s="747"/>
      <c r="QDE66" s="747"/>
      <c r="QDF66" s="747"/>
      <c r="QDG66" s="747"/>
      <c r="QDH66" s="747"/>
      <c r="QDI66" s="747"/>
      <c r="QDJ66" s="747"/>
      <c r="QDK66" s="747"/>
      <c r="QDL66" s="747"/>
      <c r="QDM66" s="747"/>
      <c r="QDN66" s="747"/>
      <c r="QDO66" s="747"/>
      <c r="QDP66" s="747"/>
      <c r="QDQ66" s="747"/>
      <c r="QDR66" s="747"/>
      <c r="QDS66" s="747"/>
      <c r="QDT66" s="747"/>
      <c r="QDU66" s="747"/>
      <c r="QDV66" s="747"/>
      <c r="QDW66" s="747"/>
      <c r="QDX66" s="747"/>
      <c r="QDY66" s="747"/>
      <c r="QDZ66" s="747"/>
      <c r="QEA66" s="747"/>
      <c r="QEB66" s="747"/>
      <c r="QEC66" s="747"/>
      <c r="QED66" s="747"/>
      <c r="QEE66" s="747"/>
      <c r="QEF66" s="747"/>
      <c r="QEG66" s="747"/>
      <c r="QEH66" s="747"/>
      <c r="QEI66" s="747"/>
      <c r="QEJ66" s="747"/>
      <c r="QEK66" s="747"/>
      <c r="QEL66" s="747"/>
      <c r="QEM66" s="747"/>
      <c r="QEN66" s="747"/>
      <c r="QEO66" s="747"/>
      <c r="QEP66" s="747"/>
      <c r="QEQ66" s="747"/>
      <c r="QER66" s="747"/>
      <c r="QES66" s="747"/>
      <c r="QET66" s="747"/>
      <c r="QEU66" s="747"/>
      <c r="QEV66" s="747"/>
      <c r="QEW66" s="747"/>
      <c r="QEX66" s="747"/>
      <c r="QEY66" s="747"/>
      <c r="QEZ66" s="747"/>
      <c r="QFA66" s="747"/>
      <c r="QFB66" s="747"/>
      <c r="QFC66" s="747"/>
      <c r="QFD66" s="747"/>
      <c r="QFE66" s="747"/>
      <c r="QFF66" s="747"/>
      <c r="QFG66" s="747"/>
      <c r="QFH66" s="747"/>
      <c r="QFI66" s="747"/>
      <c r="QFJ66" s="747"/>
      <c r="QFK66" s="747"/>
      <c r="QFL66" s="747"/>
      <c r="QFM66" s="747"/>
      <c r="QFN66" s="747"/>
      <c r="QFO66" s="747"/>
      <c r="QFP66" s="747"/>
      <c r="QFQ66" s="747"/>
      <c r="QFR66" s="747"/>
      <c r="QFS66" s="747"/>
      <c r="QFT66" s="747"/>
      <c r="QFU66" s="747"/>
      <c r="QFV66" s="747"/>
      <c r="QFW66" s="747"/>
      <c r="QFX66" s="747"/>
      <c r="QFY66" s="747"/>
      <c r="QFZ66" s="747"/>
      <c r="QGA66" s="747"/>
      <c r="QGB66" s="747"/>
      <c r="QGC66" s="747"/>
      <c r="QGD66" s="747"/>
      <c r="QGE66" s="747"/>
      <c r="QGF66" s="747"/>
      <c r="QGG66" s="747"/>
      <c r="QGH66" s="747"/>
      <c r="QGI66" s="747"/>
      <c r="QGJ66" s="747"/>
      <c r="QGK66" s="747"/>
      <c r="QGL66" s="747"/>
      <c r="QGM66" s="747"/>
      <c r="QGN66" s="747"/>
      <c r="QGO66" s="747"/>
      <c r="QGP66" s="747"/>
      <c r="QGQ66" s="747"/>
      <c r="QGR66" s="747"/>
      <c r="QGS66" s="747"/>
      <c r="QGT66" s="747"/>
      <c r="QGU66" s="747"/>
      <c r="QGV66" s="747"/>
      <c r="QGW66" s="747"/>
      <c r="QGX66" s="747"/>
      <c r="QGY66" s="747"/>
      <c r="QGZ66" s="747"/>
      <c r="QHA66" s="747"/>
      <c r="QHB66" s="747"/>
      <c r="QHC66" s="747"/>
      <c r="QHD66" s="747"/>
      <c r="QHE66" s="747"/>
      <c r="QHF66" s="747"/>
      <c r="QHG66" s="747"/>
      <c r="QHH66" s="747"/>
      <c r="QHI66" s="747"/>
      <c r="QHJ66" s="747"/>
      <c r="QHK66" s="747"/>
      <c r="QHL66" s="747"/>
      <c r="QHM66" s="747"/>
      <c r="QHN66" s="747"/>
      <c r="QHO66" s="747"/>
      <c r="QHP66" s="747"/>
      <c r="QHQ66" s="747"/>
      <c r="QHR66" s="747"/>
      <c r="QHS66" s="747"/>
      <c r="QHT66" s="747"/>
      <c r="QHU66" s="747"/>
      <c r="QHV66" s="747"/>
      <c r="QHW66" s="747"/>
      <c r="QHX66" s="747"/>
      <c r="QHY66" s="747"/>
      <c r="QHZ66" s="747"/>
      <c r="QIA66" s="747"/>
      <c r="QIB66" s="747"/>
      <c r="QIC66" s="747"/>
      <c r="QID66" s="747"/>
      <c r="QIE66" s="747"/>
      <c r="QIF66" s="747"/>
      <c r="QIG66" s="747"/>
      <c r="QIH66" s="747"/>
      <c r="QII66" s="747"/>
      <c r="QIJ66" s="747"/>
      <c r="QIK66" s="747"/>
      <c r="QIL66" s="747"/>
      <c r="QIM66" s="747"/>
      <c r="QIN66" s="747"/>
      <c r="QIO66" s="747"/>
      <c r="QIP66" s="747"/>
      <c r="QIQ66" s="747"/>
      <c r="QIR66" s="747"/>
      <c r="QIS66" s="747"/>
      <c r="QIT66" s="747"/>
      <c r="QIU66" s="747"/>
      <c r="QIV66" s="747"/>
      <c r="QIW66" s="747"/>
      <c r="QIX66" s="747"/>
      <c r="QIY66" s="747"/>
      <c r="QIZ66" s="747"/>
      <c r="QJA66" s="747"/>
      <c r="QJB66" s="747"/>
      <c r="QJC66" s="747"/>
      <c r="QJD66" s="747"/>
      <c r="QJE66" s="747"/>
      <c r="QJF66" s="747"/>
      <c r="QJG66" s="747"/>
      <c r="QJH66" s="747"/>
      <c r="QJI66" s="747"/>
      <c r="QJJ66" s="747"/>
      <c r="QJK66" s="747"/>
      <c r="QJL66" s="747"/>
      <c r="QJM66" s="747"/>
      <c r="QJN66" s="747"/>
      <c r="QJO66" s="747"/>
      <c r="QJP66" s="747"/>
      <c r="QJQ66" s="747"/>
      <c r="QJR66" s="747"/>
      <c r="QJS66" s="747"/>
      <c r="QJT66" s="747"/>
      <c r="QJU66" s="747"/>
      <c r="QJV66" s="747"/>
      <c r="QJW66" s="747"/>
      <c r="QJX66" s="747"/>
      <c r="QJY66" s="747"/>
      <c r="QJZ66" s="747"/>
      <c r="QKA66" s="747"/>
      <c r="QKB66" s="747"/>
      <c r="QKC66" s="747"/>
      <c r="QKD66" s="747"/>
      <c r="QKE66" s="747"/>
      <c r="QKF66" s="747"/>
      <c r="QKG66" s="747"/>
      <c r="QKH66" s="747"/>
      <c r="QKI66" s="747"/>
      <c r="QKJ66" s="747"/>
      <c r="QKK66" s="747"/>
      <c r="QKL66" s="747"/>
      <c r="QKM66" s="747"/>
      <c r="QKN66" s="747"/>
      <c r="QKO66" s="747"/>
      <c r="QKP66" s="747"/>
      <c r="QKQ66" s="747"/>
      <c r="QKR66" s="747"/>
      <c r="QKS66" s="747"/>
      <c r="QKT66" s="747"/>
      <c r="QKU66" s="747"/>
      <c r="QKV66" s="747"/>
      <c r="QKW66" s="747"/>
      <c r="QKX66" s="747"/>
      <c r="QKY66" s="747"/>
      <c r="QKZ66" s="747"/>
      <c r="QLA66" s="747"/>
      <c r="QLB66" s="747"/>
      <c r="QLC66" s="747"/>
      <c r="QLD66" s="747"/>
      <c r="QLE66" s="747"/>
      <c r="QLF66" s="747"/>
      <c r="QLG66" s="747"/>
      <c r="QLH66" s="747"/>
      <c r="QLI66" s="747"/>
      <c r="QLJ66" s="747"/>
      <c r="QLK66" s="747"/>
      <c r="QLL66" s="747"/>
      <c r="QLM66" s="747"/>
      <c r="QLN66" s="747"/>
      <c r="QLO66" s="747"/>
      <c r="QLP66" s="747"/>
      <c r="QLQ66" s="747"/>
      <c r="QLR66" s="747"/>
      <c r="QLS66" s="747"/>
      <c r="QLT66" s="747"/>
      <c r="QLU66" s="747"/>
      <c r="QLV66" s="747"/>
      <c r="QLW66" s="747"/>
      <c r="QLX66" s="747"/>
      <c r="QLY66" s="747"/>
      <c r="QLZ66" s="747"/>
      <c r="QMA66" s="747"/>
      <c r="QMB66" s="747"/>
      <c r="QMC66" s="747"/>
      <c r="QMD66" s="747"/>
      <c r="QME66" s="747"/>
      <c r="QMF66" s="747"/>
      <c r="QMG66" s="747"/>
      <c r="QMH66" s="747"/>
      <c r="QMI66" s="747"/>
      <c r="QMJ66" s="747"/>
      <c r="QMK66" s="747"/>
      <c r="QML66" s="747"/>
      <c r="QMM66" s="747"/>
      <c r="QMN66" s="747"/>
      <c r="QMO66" s="747"/>
      <c r="QMP66" s="747"/>
      <c r="QMQ66" s="747"/>
      <c r="QMR66" s="747"/>
      <c r="QMS66" s="747"/>
      <c r="QMT66" s="747"/>
      <c r="QMU66" s="747"/>
      <c r="QMV66" s="747"/>
      <c r="QMW66" s="747"/>
      <c r="QMX66" s="747"/>
      <c r="QMY66" s="747"/>
      <c r="QMZ66" s="747"/>
      <c r="QNA66" s="747"/>
      <c r="QNB66" s="747"/>
      <c r="QNC66" s="747"/>
      <c r="QND66" s="747"/>
      <c r="QNE66" s="747"/>
      <c r="QNF66" s="747"/>
      <c r="QNG66" s="747"/>
      <c r="QNH66" s="747"/>
      <c r="QNI66" s="747"/>
      <c r="QNJ66" s="747"/>
      <c r="QNK66" s="747"/>
      <c r="QNL66" s="747"/>
      <c r="QNM66" s="747"/>
      <c r="QNN66" s="747"/>
      <c r="QNO66" s="747"/>
      <c r="QNP66" s="747"/>
      <c r="QNQ66" s="747"/>
      <c r="QNR66" s="747"/>
      <c r="QNS66" s="747"/>
      <c r="QNT66" s="747"/>
      <c r="QNU66" s="747"/>
      <c r="QNV66" s="747"/>
      <c r="QNW66" s="747"/>
      <c r="QNX66" s="747"/>
      <c r="QNY66" s="747"/>
      <c r="QNZ66" s="747"/>
      <c r="QOA66" s="747"/>
      <c r="QOB66" s="747"/>
      <c r="QOC66" s="747"/>
      <c r="QOD66" s="747"/>
      <c r="QOE66" s="747"/>
      <c r="QOF66" s="747"/>
      <c r="QOG66" s="747"/>
      <c r="QOH66" s="747"/>
      <c r="QOI66" s="747"/>
      <c r="QOJ66" s="747"/>
      <c r="QOK66" s="747"/>
      <c r="QOL66" s="747"/>
      <c r="QOM66" s="747"/>
      <c r="QON66" s="747"/>
      <c r="QOO66" s="747"/>
      <c r="QOP66" s="747"/>
      <c r="QOQ66" s="747"/>
      <c r="QOR66" s="747"/>
      <c r="QOS66" s="747"/>
      <c r="QOT66" s="747"/>
      <c r="QOU66" s="747"/>
      <c r="QOV66" s="747"/>
      <c r="QOW66" s="747"/>
      <c r="QOX66" s="747"/>
      <c r="QOY66" s="747"/>
      <c r="QOZ66" s="747"/>
      <c r="QPA66" s="747"/>
      <c r="QPB66" s="747"/>
      <c r="QPC66" s="747"/>
      <c r="QPD66" s="747"/>
      <c r="QPE66" s="747"/>
      <c r="QPF66" s="747"/>
      <c r="QPG66" s="747"/>
      <c r="QPH66" s="747"/>
      <c r="QPI66" s="747"/>
      <c r="QPJ66" s="747"/>
      <c r="QPK66" s="747"/>
      <c r="QPL66" s="747"/>
      <c r="QPM66" s="747"/>
      <c r="QPN66" s="747"/>
      <c r="QPO66" s="747"/>
      <c r="QPP66" s="747"/>
      <c r="QPQ66" s="747"/>
      <c r="QPR66" s="747"/>
      <c r="QPS66" s="747"/>
      <c r="QPT66" s="747"/>
      <c r="QPU66" s="747"/>
      <c r="QPV66" s="747"/>
      <c r="QPW66" s="747"/>
      <c r="QPX66" s="747"/>
      <c r="QPY66" s="747"/>
      <c r="QPZ66" s="747"/>
      <c r="QQA66" s="747"/>
      <c r="QQB66" s="747"/>
      <c r="QQC66" s="747"/>
      <c r="QQD66" s="747"/>
      <c r="QQE66" s="747"/>
      <c r="QQF66" s="747"/>
      <c r="QQG66" s="747"/>
      <c r="QQH66" s="747"/>
      <c r="QQI66" s="747"/>
      <c r="QQJ66" s="747"/>
      <c r="QQK66" s="747"/>
      <c r="QQL66" s="747"/>
      <c r="QQM66" s="747"/>
      <c r="QQN66" s="747"/>
      <c r="QQO66" s="747"/>
      <c r="QQP66" s="747"/>
      <c r="QQQ66" s="747"/>
      <c r="QQR66" s="747"/>
      <c r="QQS66" s="747"/>
      <c r="QQT66" s="747"/>
      <c r="QQU66" s="747"/>
      <c r="QQV66" s="747"/>
      <c r="QQW66" s="747"/>
      <c r="QQX66" s="747"/>
      <c r="QQY66" s="747"/>
      <c r="QQZ66" s="747"/>
      <c r="QRA66" s="747"/>
      <c r="QRB66" s="747"/>
      <c r="QRC66" s="747"/>
      <c r="QRD66" s="747"/>
      <c r="QRE66" s="747"/>
      <c r="QRF66" s="747"/>
      <c r="QRG66" s="747"/>
      <c r="QRH66" s="747"/>
      <c r="QRI66" s="747"/>
      <c r="QRJ66" s="747"/>
      <c r="QRK66" s="747"/>
      <c r="QRL66" s="747"/>
      <c r="QRM66" s="747"/>
      <c r="QRN66" s="747"/>
      <c r="QRO66" s="747"/>
      <c r="QRP66" s="747"/>
      <c r="QRQ66" s="747"/>
      <c r="QRR66" s="747"/>
      <c r="QRS66" s="747"/>
      <c r="QRT66" s="747"/>
      <c r="QRU66" s="747"/>
      <c r="QRV66" s="747"/>
      <c r="QRW66" s="747"/>
      <c r="QRX66" s="747"/>
      <c r="QRY66" s="747"/>
      <c r="QRZ66" s="747"/>
      <c r="QSA66" s="747"/>
      <c r="QSB66" s="747"/>
      <c r="QSC66" s="747"/>
      <c r="QSD66" s="747"/>
      <c r="QSE66" s="747"/>
      <c r="QSF66" s="747"/>
      <c r="QSG66" s="747"/>
      <c r="QSH66" s="747"/>
      <c r="QSI66" s="747"/>
      <c r="QSJ66" s="747"/>
      <c r="QSK66" s="747"/>
      <c r="QSL66" s="747"/>
      <c r="QSM66" s="747"/>
      <c r="QSN66" s="747"/>
      <c r="QSO66" s="747"/>
      <c r="QSP66" s="747"/>
      <c r="QSQ66" s="747"/>
      <c r="QSR66" s="747"/>
      <c r="QSS66" s="747"/>
      <c r="QST66" s="747"/>
      <c r="QSU66" s="747"/>
      <c r="QSV66" s="747"/>
      <c r="QSW66" s="747"/>
      <c r="QSX66" s="747"/>
      <c r="QSY66" s="747"/>
      <c r="QSZ66" s="747"/>
      <c r="QTA66" s="747"/>
      <c r="QTB66" s="747"/>
      <c r="QTC66" s="747"/>
      <c r="QTD66" s="747"/>
      <c r="QTE66" s="747"/>
      <c r="QTF66" s="747"/>
      <c r="QTG66" s="747"/>
      <c r="QTH66" s="747"/>
      <c r="QTI66" s="747"/>
      <c r="QTJ66" s="747"/>
      <c r="QTK66" s="747"/>
      <c r="QTL66" s="747"/>
      <c r="QTM66" s="747"/>
      <c r="QTN66" s="747"/>
      <c r="QTO66" s="747"/>
      <c r="QTP66" s="747"/>
      <c r="QTQ66" s="747"/>
      <c r="QTR66" s="747"/>
      <c r="QTS66" s="747"/>
      <c r="QTT66" s="747"/>
      <c r="QTU66" s="747"/>
      <c r="QTV66" s="747"/>
      <c r="QTW66" s="747"/>
      <c r="QTX66" s="747"/>
      <c r="QTY66" s="747"/>
      <c r="QTZ66" s="747"/>
      <c r="QUA66" s="747"/>
      <c r="QUB66" s="747"/>
      <c r="QUC66" s="747"/>
      <c r="QUD66" s="747"/>
      <c r="QUE66" s="747"/>
      <c r="QUF66" s="747"/>
      <c r="QUG66" s="747"/>
      <c r="QUH66" s="747"/>
      <c r="QUI66" s="747"/>
      <c r="QUJ66" s="747"/>
      <c r="QUK66" s="747"/>
      <c r="QUL66" s="747"/>
      <c r="QUM66" s="747"/>
      <c r="QUN66" s="747"/>
      <c r="QUO66" s="747"/>
      <c r="QUP66" s="747"/>
      <c r="QUQ66" s="747"/>
      <c r="QUR66" s="747"/>
      <c r="QUS66" s="747"/>
      <c r="QUT66" s="747"/>
      <c r="QUU66" s="747"/>
      <c r="QUV66" s="747"/>
      <c r="QUW66" s="747"/>
      <c r="QUX66" s="747"/>
      <c r="QUY66" s="747"/>
      <c r="QUZ66" s="747"/>
      <c r="QVA66" s="747"/>
      <c r="QVB66" s="747"/>
      <c r="QVC66" s="747"/>
      <c r="QVD66" s="747"/>
      <c r="QVE66" s="747"/>
      <c r="QVF66" s="747"/>
      <c r="QVG66" s="747"/>
      <c r="QVH66" s="747"/>
      <c r="QVI66" s="747"/>
      <c r="QVJ66" s="747"/>
      <c r="QVK66" s="747"/>
      <c r="QVL66" s="747"/>
      <c r="QVM66" s="747"/>
      <c r="QVN66" s="747"/>
      <c r="QVO66" s="747"/>
      <c r="QVP66" s="747"/>
      <c r="QVQ66" s="747"/>
      <c r="QVR66" s="747"/>
      <c r="QVS66" s="747"/>
      <c r="QVT66" s="747"/>
      <c r="QVU66" s="747"/>
      <c r="QVV66" s="747"/>
      <c r="QVW66" s="747"/>
      <c r="QVX66" s="747"/>
      <c r="QVY66" s="747"/>
      <c r="QVZ66" s="747"/>
      <c r="QWA66" s="747"/>
      <c r="QWB66" s="747"/>
      <c r="QWC66" s="747"/>
      <c r="QWD66" s="747"/>
      <c r="QWE66" s="747"/>
      <c r="QWF66" s="747"/>
      <c r="QWG66" s="747"/>
      <c r="QWH66" s="747"/>
      <c r="QWI66" s="747"/>
      <c r="QWJ66" s="747"/>
      <c r="QWK66" s="747"/>
      <c r="QWL66" s="747"/>
      <c r="QWM66" s="747"/>
      <c r="QWN66" s="747"/>
      <c r="QWO66" s="747"/>
      <c r="QWP66" s="747"/>
      <c r="QWQ66" s="747"/>
      <c r="QWR66" s="747"/>
      <c r="QWS66" s="747"/>
      <c r="QWT66" s="747"/>
      <c r="QWU66" s="747"/>
      <c r="QWV66" s="747"/>
      <c r="QWW66" s="747"/>
      <c r="QWX66" s="747"/>
      <c r="QWY66" s="747"/>
      <c r="QWZ66" s="747"/>
      <c r="QXA66" s="747"/>
      <c r="QXB66" s="747"/>
      <c r="QXC66" s="747"/>
      <c r="QXD66" s="747"/>
      <c r="QXE66" s="747"/>
      <c r="QXF66" s="747"/>
      <c r="QXG66" s="747"/>
      <c r="QXH66" s="747"/>
      <c r="QXI66" s="747"/>
      <c r="QXJ66" s="747"/>
      <c r="QXK66" s="747"/>
      <c r="QXL66" s="747"/>
      <c r="QXM66" s="747"/>
      <c r="QXN66" s="747"/>
      <c r="QXO66" s="747"/>
      <c r="QXP66" s="747"/>
      <c r="QXQ66" s="747"/>
      <c r="QXR66" s="747"/>
      <c r="QXS66" s="747"/>
      <c r="QXT66" s="747"/>
      <c r="QXU66" s="747"/>
      <c r="QXV66" s="747"/>
      <c r="QXW66" s="747"/>
      <c r="QXX66" s="747"/>
      <c r="QXY66" s="747"/>
      <c r="QXZ66" s="747"/>
      <c r="QYA66" s="747"/>
      <c r="QYB66" s="747"/>
      <c r="QYC66" s="747"/>
      <c r="QYD66" s="747"/>
      <c r="QYE66" s="747"/>
      <c r="QYF66" s="747"/>
      <c r="QYG66" s="747"/>
      <c r="QYH66" s="747"/>
      <c r="QYI66" s="747"/>
      <c r="QYJ66" s="747"/>
      <c r="QYK66" s="747"/>
      <c r="QYL66" s="747"/>
      <c r="QYM66" s="747"/>
      <c r="QYN66" s="747"/>
      <c r="QYO66" s="747"/>
      <c r="QYP66" s="747"/>
      <c r="QYQ66" s="747"/>
      <c r="QYR66" s="747"/>
      <c r="QYS66" s="747"/>
      <c r="QYT66" s="747"/>
      <c r="QYU66" s="747"/>
      <c r="QYV66" s="747"/>
      <c r="QYW66" s="747"/>
      <c r="QYX66" s="747"/>
      <c r="QYY66" s="747"/>
      <c r="QYZ66" s="747"/>
      <c r="QZA66" s="747"/>
      <c r="QZB66" s="747"/>
      <c r="QZC66" s="747"/>
      <c r="QZD66" s="747"/>
      <c r="QZE66" s="747"/>
      <c r="QZF66" s="747"/>
      <c r="QZG66" s="747"/>
      <c r="QZH66" s="747"/>
      <c r="QZI66" s="747"/>
      <c r="QZJ66" s="747"/>
      <c r="QZK66" s="747"/>
      <c r="QZL66" s="747"/>
      <c r="QZM66" s="747"/>
      <c r="QZN66" s="747"/>
      <c r="QZO66" s="747"/>
      <c r="QZP66" s="747"/>
      <c r="QZQ66" s="747"/>
      <c r="QZR66" s="747"/>
      <c r="QZS66" s="747"/>
      <c r="QZT66" s="747"/>
      <c r="QZU66" s="747"/>
      <c r="QZV66" s="747"/>
      <c r="QZW66" s="747"/>
      <c r="QZX66" s="747"/>
      <c r="QZY66" s="747"/>
      <c r="QZZ66" s="747"/>
      <c r="RAA66" s="747"/>
      <c r="RAB66" s="747"/>
      <c r="RAC66" s="747"/>
      <c r="RAD66" s="747"/>
      <c r="RAE66" s="747"/>
      <c r="RAF66" s="747"/>
      <c r="RAG66" s="747"/>
      <c r="RAH66" s="747"/>
      <c r="RAI66" s="747"/>
      <c r="RAJ66" s="747"/>
      <c r="RAK66" s="747"/>
      <c r="RAL66" s="747"/>
      <c r="RAM66" s="747"/>
      <c r="RAN66" s="747"/>
      <c r="RAO66" s="747"/>
      <c r="RAP66" s="747"/>
      <c r="RAQ66" s="747"/>
      <c r="RAR66" s="747"/>
      <c r="RAS66" s="747"/>
      <c r="RAT66" s="747"/>
      <c r="RAU66" s="747"/>
      <c r="RAV66" s="747"/>
      <c r="RAW66" s="747"/>
      <c r="RAX66" s="747"/>
      <c r="RAY66" s="747"/>
      <c r="RAZ66" s="747"/>
      <c r="RBA66" s="747"/>
      <c r="RBB66" s="747"/>
      <c r="RBC66" s="747"/>
      <c r="RBD66" s="747"/>
      <c r="RBE66" s="747"/>
      <c r="RBF66" s="747"/>
      <c r="RBG66" s="747"/>
      <c r="RBH66" s="747"/>
      <c r="RBI66" s="747"/>
      <c r="RBJ66" s="747"/>
      <c r="RBK66" s="747"/>
      <c r="RBL66" s="747"/>
      <c r="RBM66" s="747"/>
      <c r="RBN66" s="747"/>
      <c r="RBO66" s="747"/>
      <c r="RBP66" s="747"/>
      <c r="RBQ66" s="747"/>
      <c r="RBR66" s="747"/>
      <c r="RBS66" s="747"/>
      <c r="RBT66" s="747"/>
      <c r="RBU66" s="747"/>
      <c r="RBV66" s="747"/>
      <c r="RBW66" s="747"/>
      <c r="RBX66" s="747"/>
      <c r="RBY66" s="747"/>
      <c r="RBZ66" s="747"/>
      <c r="RCA66" s="747"/>
      <c r="RCB66" s="747"/>
      <c r="RCC66" s="747"/>
      <c r="RCD66" s="747"/>
      <c r="RCE66" s="747"/>
      <c r="RCF66" s="747"/>
      <c r="RCG66" s="747"/>
      <c r="RCH66" s="747"/>
      <c r="RCI66" s="747"/>
      <c r="RCJ66" s="747"/>
      <c r="RCK66" s="747"/>
      <c r="RCL66" s="747"/>
      <c r="RCM66" s="747"/>
      <c r="RCN66" s="747"/>
      <c r="RCO66" s="747"/>
      <c r="RCP66" s="747"/>
      <c r="RCQ66" s="747"/>
      <c r="RCR66" s="747"/>
      <c r="RCS66" s="747"/>
      <c r="RCT66" s="747"/>
      <c r="RCU66" s="747"/>
      <c r="RCV66" s="747"/>
      <c r="RCW66" s="747"/>
      <c r="RCX66" s="747"/>
      <c r="RCY66" s="747"/>
      <c r="RCZ66" s="747"/>
      <c r="RDA66" s="747"/>
      <c r="RDB66" s="747"/>
      <c r="RDC66" s="747"/>
      <c r="RDD66" s="747"/>
      <c r="RDE66" s="747"/>
      <c r="RDF66" s="747"/>
      <c r="RDG66" s="747"/>
      <c r="RDH66" s="747"/>
      <c r="RDI66" s="747"/>
      <c r="RDJ66" s="747"/>
      <c r="RDK66" s="747"/>
      <c r="RDL66" s="747"/>
      <c r="RDM66" s="747"/>
      <c r="RDN66" s="747"/>
      <c r="RDO66" s="747"/>
      <c r="RDP66" s="747"/>
      <c r="RDQ66" s="747"/>
      <c r="RDR66" s="747"/>
      <c r="RDS66" s="747"/>
      <c r="RDT66" s="747"/>
      <c r="RDU66" s="747"/>
      <c r="RDV66" s="747"/>
      <c r="RDW66" s="747"/>
      <c r="RDX66" s="747"/>
      <c r="RDY66" s="747"/>
      <c r="RDZ66" s="747"/>
      <c r="REA66" s="747"/>
      <c r="REB66" s="747"/>
      <c r="REC66" s="747"/>
      <c r="RED66" s="747"/>
      <c r="REE66" s="747"/>
      <c r="REF66" s="747"/>
      <c r="REG66" s="747"/>
      <c r="REH66" s="747"/>
      <c r="REI66" s="747"/>
      <c r="REJ66" s="747"/>
      <c r="REK66" s="747"/>
      <c r="REL66" s="747"/>
      <c r="REM66" s="747"/>
      <c r="REN66" s="747"/>
      <c r="REO66" s="747"/>
      <c r="REP66" s="747"/>
      <c r="REQ66" s="747"/>
      <c r="RER66" s="747"/>
      <c r="RES66" s="747"/>
      <c r="RET66" s="747"/>
      <c r="REU66" s="747"/>
      <c r="REV66" s="747"/>
      <c r="REW66" s="747"/>
      <c r="REX66" s="747"/>
      <c r="REY66" s="747"/>
      <c r="REZ66" s="747"/>
      <c r="RFA66" s="747"/>
      <c r="RFB66" s="747"/>
      <c r="RFC66" s="747"/>
      <c r="RFD66" s="747"/>
      <c r="RFE66" s="747"/>
      <c r="RFF66" s="747"/>
      <c r="RFG66" s="747"/>
      <c r="RFH66" s="747"/>
      <c r="RFI66" s="747"/>
      <c r="RFJ66" s="747"/>
      <c r="RFK66" s="747"/>
      <c r="RFL66" s="747"/>
      <c r="RFM66" s="747"/>
      <c r="RFN66" s="747"/>
      <c r="RFO66" s="747"/>
      <c r="RFP66" s="747"/>
      <c r="RFQ66" s="747"/>
      <c r="RFR66" s="747"/>
      <c r="RFS66" s="747"/>
      <c r="RFT66" s="747"/>
      <c r="RFU66" s="747"/>
      <c r="RFV66" s="747"/>
      <c r="RFW66" s="747"/>
      <c r="RFX66" s="747"/>
      <c r="RFY66" s="747"/>
      <c r="RFZ66" s="747"/>
      <c r="RGA66" s="747"/>
      <c r="RGB66" s="747"/>
      <c r="RGC66" s="747"/>
      <c r="RGD66" s="747"/>
      <c r="RGE66" s="747"/>
      <c r="RGF66" s="747"/>
      <c r="RGG66" s="747"/>
      <c r="RGH66" s="747"/>
      <c r="RGI66" s="747"/>
      <c r="RGJ66" s="747"/>
      <c r="RGK66" s="747"/>
      <c r="RGL66" s="747"/>
      <c r="RGM66" s="747"/>
      <c r="RGN66" s="747"/>
      <c r="RGO66" s="747"/>
      <c r="RGP66" s="747"/>
      <c r="RGQ66" s="747"/>
      <c r="RGR66" s="747"/>
      <c r="RGS66" s="747"/>
      <c r="RGT66" s="747"/>
      <c r="RGU66" s="747"/>
      <c r="RGV66" s="747"/>
      <c r="RGW66" s="747"/>
      <c r="RGX66" s="747"/>
      <c r="RGY66" s="747"/>
      <c r="RGZ66" s="747"/>
      <c r="RHA66" s="747"/>
      <c r="RHB66" s="747"/>
      <c r="RHC66" s="747"/>
      <c r="RHD66" s="747"/>
      <c r="RHE66" s="747"/>
      <c r="RHF66" s="747"/>
      <c r="RHG66" s="747"/>
      <c r="RHH66" s="747"/>
      <c r="RHI66" s="747"/>
      <c r="RHJ66" s="747"/>
      <c r="RHK66" s="747"/>
      <c r="RHL66" s="747"/>
      <c r="RHM66" s="747"/>
      <c r="RHN66" s="747"/>
      <c r="RHO66" s="747"/>
      <c r="RHP66" s="747"/>
      <c r="RHQ66" s="747"/>
      <c r="RHR66" s="747"/>
      <c r="RHS66" s="747"/>
      <c r="RHT66" s="747"/>
      <c r="RHU66" s="747"/>
      <c r="RHV66" s="747"/>
      <c r="RHW66" s="747"/>
      <c r="RHX66" s="747"/>
      <c r="RHY66" s="747"/>
      <c r="RHZ66" s="747"/>
      <c r="RIA66" s="747"/>
      <c r="RIB66" s="747"/>
      <c r="RIC66" s="747"/>
      <c r="RID66" s="747"/>
      <c r="RIE66" s="747"/>
      <c r="RIF66" s="747"/>
      <c r="RIG66" s="747"/>
      <c r="RIH66" s="747"/>
      <c r="RII66" s="747"/>
      <c r="RIJ66" s="747"/>
      <c r="RIK66" s="747"/>
      <c r="RIL66" s="747"/>
      <c r="RIM66" s="747"/>
      <c r="RIN66" s="747"/>
      <c r="RIO66" s="747"/>
      <c r="RIP66" s="747"/>
      <c r="RIQ66" s="747"/>
      <c r="RIR66" s="747"/>
      <c r="RIS66" s="747"/>
      <c r="RIT66" s="747"/>
      <c r="RIU66" s="747"/>
      <c r="RIV66" s="747"/>
      <c r="RIW66" s="747"/>
      <c r="RIX66" s="747"/>
      <c r="RIY66" s="747"/>
      <c r="RIZ66" s="747"/>
      <c r="RJA66" s="747"/>
      <c r="RJB66" s="747"/>
      <c r="RJC66" s="747"/>
      <c r="RJD66" s="747"/>
      <c r="RJE66" s="747"/>
      <c r="RJF66" s="747"/>
      <c r="RJG66" s="747"/>
      <c r="RJH66" s="747"/>
      <c r="RJI66" s="747"/>
      <c r="RJJ66" s="747"/>
      <c r="RJK66" s="747"/>
      <c r="RJL66" s="747"/>
      <c r="RJM66" s="747"/>
      <c r="RJN66" s="747"/>
      <c r="RJO66" s="747"/>
      <c r="RJP66" s="747"/>
      <c r="RJQ66" s="747"/>
      <c r="RJR66" s="747"/>
      <c r="RJS66" s="747"/>
      <c r="RJT66" s="747"/>
      <c r="RJU66" s="747"/>
      <c r="RJV66" s="747"/>
      <c r="RJW66" s="747"/>
      <c r="RJX66" s="747"/>
      <c r="RJY66" s="747"/>
      <c r="RJZ66" s="747"/>
      <c r="RKA66" s="747"/>
      <c r="RKB66" s="747"/>
      <c r="RKC66" s="747"/>
      <c r="RKD66" s="747"/>
      <c r="RKE66" s="747"/>
      <c r="RKF66" s="747"/>
      <c r="RKG66" s="747"/>
      <c r="RKH66" s="747"/>
      <c r="RKI66" s="747"/>
      <c r="RKJ66" s="747"/>
      <c r="RKK66" s="747"/>
      <c r="RKL66" s="747"/>
      <c r="RKM66" s="747"/>
      <c r="RKN66" s="747"/>
      <c r="RKO66" s="747"/>
      <c r="RKP66" s="747"/>
      <c r="RKQ66" s="747"/>
      <c r="RKR66" s="747"/>
      <c r="RKS66" s="747"/>
      <c r="RKT66" s="747"/>
      <c r="RKU66" s="747"/>
      <c r="RKV66" s="747"/>
      <c r="RKW66" s="747"/>
      <c r="RKX66" s="747"/>
      <c r="RKY66" s="747"/>
      <c r="RKZ66" s="747"/>
      <c r="RLA66" s="747"/>
      <c r="RLB66" s="747"/>
      <c r="RLC66" s="747"/>
      <c r="RLD66" s="747"/>
      <c r="RLE66" s="747"/>
      <c r="RLF66" s="747"/>
      <c r="RLG66" s="747"/>
      <c r="RLH66" s="747"/>
      <c r="RLI66" s="747"/>
      <c r="RLJ66" s="747"/>
      <c r="RLK66" s="747"/>
      <c r="RLL66" s="747"/>
      <c r="RLM66" s="747"/>
      <c r="RLN66" s="747"/>
      <c r="RLO66" s="747"/>
      <c r="RLP66" s="747"/>
      <c r="RLQ66" s="747"/>
      <c r="RLR66" s="747"/>
      <c r="RLS66" s="747"/>
      <c r="RLT66" s="747"/>
      <c r="RLU66" s="747"/>
      <c r="RLV66" s="747"/>
      <c r="RLW66" s="747"/>
      <c r="RLX66" s="747"/>
      <c r="RLY66" s="747"/>
      <c r="RLZ66" s="747"/>
      <c r="RMA66" s="747"/>
      <c r="RMB66" s="747"/>
      <c r="RMC66" s="747"/>
      <c r="RMD66" s="747"/>
      <c r="RME66" s="747"/>
      <c r="RMF66" s="747"/>
      <c r="RMG66" s="747"/>
      <c r="RMH66" s="747"/>
      <c r="RMI66" s="747"/>
      <c r="RMJ66" s="747"/>
      <c r="RMK66" s="747"/>
      <c r="RML66" s="747"/>
      <c r="RMM66" s="747"/>
      <c r="RMN66" s="747"/>
      <c r="RMO66" s="747"/>
      <c r="RMP66" s="747"/>
      <c r="RMQ66" s="747"/>
      <c r="RMR66" s="747"/>
      <c r="RMS66" s="747"/>
      <c r="RMT66" s="747"/>
      <c r="RMU66" s="747"/>
      <c r="RMV66" s="747"/>
      <c r="RMW66" s="747"/>
      <c r="RMX66" s="747"/>
      <c r="RMY66" s="747"/>
      <c r="RMZ66" s="747"/>
      <c r="RNA66" s="747"/>
      <c r="RNB66" s="747"/>
      <c r="RNC66" s="747"/>
      <c r="RND66" s="747"/>
      <c r="RNE66" s="747"/>
      <c r="RNF66" s="747"/>
      <c r="RNG66" s="747"/>
      <c r="RNH66" s="747"/>
      <c r="RNI66" s="747"/>
      <c r="RNJ66" s="747"/>
      <c r="RNK66" s="747"/>
      <c r="RNL66" s="747"/>
      <c r="RNM66" s="747"/>
      <c r="RNN66" s="747"/>
      <c r="RNO66" s="747"/>
      <c r="RNP66" s="747"/>
      <c r="RNQ66" s="747"/>
      <c r="RNR66" s="747"/>
      <c r="RNS66" s="747"/>
      <c r="RNT66" s="747"/>
      <c r="RNU66" s="747"/>
      <c r="RNV66" s="747"/>
      <c r="RNW66" s="747"/>
      <c r="RNX66" s="747"/>
      <c r="RNY66" s="747"/>
      <c r="RNZ66" s="747"/>
      <c r="ROA66" s="747"/>
      <c r="ROB66" s="747"/>
      <c r="ROC66" s="747"/>
      <c r="ROD66" s="747"/>
      <c r="ROE66" s="747"/>
      <c r="ROF66" s="747"/>
      <c r="ROG66" s="747"/>
      <c r="ROH66" s="747"/>
      <c r="ROI66" s="747"/>
      <c r="ROJ66" s="747"/>
      <c r="ROK66" s="747"/>
      <c r="ROL66" s="747"/>
      <c r="ROM66" s="747"/>
      <c r="RON66" s="747"/>
      <c r="ROO66" s="747"/>
      <c r="ROP66" s="747"/>
      <c r="ROQ66" s="747"/>
      <c r="ROR66" s="747"/>
      <c r="ROS66" s="747"/>
      <c r="ROT66" s="747"/>
      <c r="ROU66" s="747"/>
      <c r="ROV66" s="747"/>
      <c r="ROW66" s="747"/>
      <c r="ROX66" s="747"/>
      <c r="ROY66" s="747"/>
      <c r="ROZ66" s="747"/>
      <c r="RPA66" s="747"/>
      <c r="RPB66" s="747"/>
      <c r="RPC66" s="747"/>
      <c r="RPD66" s="747"/>
      <c r="RPE66" s="747"/>
      <c r="RPF66" s="747"/>
      <c r="RPG66" s="747"/>
      <c r="RPH66" s="747"/>
      <c r="RPI66" s="747"/>
      <c r="RPJ66" s="747"/>
      <c r="RPK66" s="747"/>
      <c r="RPL66" s="747"/>
      <c r="RPM66" s="747"/>
      <c r="RPN66" s="747"/>
      <c r="RPO66" s="747"/>
      <c r="RPP66" s="747"/>
      <c r="RPQ66" s="747"/>
      <c r="RPR66" s="747"/>
      <c r="RPS66" s="747"/>
      <c r="RPT66" s="747"/>
      <c r="RPU66" s="747"/>
      <c r="RPV66" s="747"/>
      <c r="RPW66" s="747"/>
      <c r="RPX66" s="747"/>
      <c r="RPY66" s="747"/>
      <c r="RPZ66" s="747"/>
      <c r="RQA66" s="747"/>
      <c r="RQB66" s="747"/>
      <c r="RQC66" s="747"/>
      <c r="RQD66" s="747"/>
      <c r="RQE66" s="747"/>
      <c r="RQF66" s="747"/>
      <c r="RQG66" s="747"/>
      <c r="RQH66" s="747"/>
      <c r="RQI66" s="747"/>
      <c r="RQJ66" s="747"/>
      <c r="RQK66" s="747"/>
      <c r="RQL66" s="747"/>
      <c r="RQM66" s="747"/>
      <c r="RQN66" s="747"/>
      <c r="RQO66" s="747"/>
      <c r="RQP66" s="747"/>
      <c r="RQQ66" s="747"/>
      <c r="RQR66" s="747"/>
      <c r="RQS66" s="747"/>
      <c r="RQT66" s="747"/>
      <c r="RQU66" s="747"/>
      <c r="RQV66" s="747"/>
      <c r="RQW66" s="747"/>
      <c r="RQX66" s="747"/>
      <c r="RQY66" s="747"/>
      <c r="RQZ66" s="747"/>
      <c r="RRA66" s="747"/>
      <c r="RRB66" s="747"/>
      <c r="RRC66" s="747"/>
      <c r="RRD66" s="747"/>
      <c r="RRE66" s="747"/>
      <c r="RRF66" s="747"/>
      <c r="RRG66" s="747"/>
      <c r="RRH66" s="747"/>
      <c r="RRI66" s="747"/>
      <c r="RRJ66" s="747"/>
      <c r="RRK66" s="747"/>
      <c r="RRL66" s="747"/>
      <c r="RRM66" s="747"/>
      <c r="RRN66" s="747"/>
      <c r="RRO66" s="747"/>
      <c r="RRP66" s="747"/>
      <c r="RRQ66" s="747"/>
      <c r="RRR66" s="747"/>
      <c r="RRS66" s="747"/>
      <c r="RRT66" s="747"/>
      <c r="RRU66" s="747"/>
      <c r="RRV66" s="747"/>
      <c r="RRW66" s="747"/>
      <c r="RRX66" s="747"/>
      <c r="RRY66" s="747"/>
      <c r="RRZ66" s="747"/>
      <c r="RSA66" s="747"/>
      <c r="RSB66" s="747"/>
      <c r="RSC66" s="747"/>
      <c r="RSD66" s="747"/>
      <c r="RSE66" s="747"/>
      <c r="RSF66" s="747"/>
      <c r="RSG66" s="747"/>
      <c r="RSH66" s="747"/>
      <c r="RSI66" s="747"/>
      <c r="RSJ66" s="747"/>
      <c r="RSK66" s="747"/>
      <c r="RSL66" s="747"/>
      <c r="RSM66" s="747"/>
      <c r="RSN66" s="747"/>
      <c r="RSO66" s="747"/>
      <c r="RSP66" s="747"/>
      <c r="RSQ66" s="747"/>
      <c r="RSR66" s="747"/>
      <c r="RSS66" s="747"/>
      <c r="RST66" s="747"/>
      <c r="RSU66" s="747"/>
      <c r="RSV66" s="747"/>
      <c r="RSW66" s="747"/>
      <c r="RSX66" s="747"/>
      <c r="RSY66" s="747"/>
      <c r="RSZ66" s="747"/>
      <c r="RTA66" s="747"/>
      <c r="RTB66" s="747"/>
      <c r="RTC66" s="747"/>
      <c r="RTD66" s="747"/>
      <c r="RTE66" s="747"/>
      <c r="RTF66" s="747"/>
      <c r="RTG66" s="747"/>
      <c r="RTH66" s="747"/>
      <c r="RTI66" s="747"/>
      <c r="RTJ66" s="747"/>
      <c r="RTK66" s="747"/>
      <c r="RTL66" s="747"/>
      <c r="RTM66" s="747"/>
      <c r="RTN66" s="747"/>
      <c r="RTO66" s="747"/>
      <c r="RTP66" s="747"/>
      <c r="RTQ66" s="747"/>
      <c r="RTR66" s="747"/>
      <c r="RTS66" s="747"/>
      <c r="RTT66" s="747"/>
      <c r="RTU66" s="747"/>
      <c r="RTV66" s="747"/>
      <c r="RTW66" s="747"/>
      <c r="RTX66" s="747"/>
      <c r="RTY66" s="747"/>
      <c r="RTZ66" s="747"/>
      <c r="RUA66" s="747"/>
      <c r="RUB66" s="747"/>
      <c r="RUC66" s="747"/>
      <c r="RUD66" s="747"/>
      <c r="RUE66" s="747"/>
      <c r="RUF66" s="747"/>
      <c r="RUG66" s="747"/>
      <c r="RUH66" s="747"/>
      <c r="RUI66" s="747"/>
      <c r="RUJ66" s="747"/>
      <c r="RUK66" s="747"/>
      <c r="RUL66" s="747"/>
      <c r="RUM66" s="747"/>
      <c r="RUN66" s="747"/>
      <c r="RUO66" s="747"/>
      <c r="RUP66" s="747"/>
      <c r="RUQ66" s="747"/>
      <c r="RUR66" s="747"/>
      <c r="RUS66" s="747"/>
      <c r="RUT66" s="747"/>
      <c r="RUU66" s="747"/>
      <c r="RUV66" s="747"/>
      <c r="RUW66" s="747"/>
      <c r="RUX66" s="747"/>
      <c r="RUY66" s="747"/>
      <c r="RUZ66" s="747"/>
      <c r="RVA66" s="747"/>
      <c r="RVB66" s="747"/>
      <c r="RVC66" s="747"/>
      <c r="RVD66" s="747"/>
      <c r="RVE66" s="747"/>
      <c r="RVF66" s="747"/>
      <c r="RVG66" s="747"/>
      <c r="RVH66" s="747"/>
      <c r="RVI66" s="747"/>
      <c r="RVJ66" s="747"/>
      <c r="RVK66" s="747"/>
      <c r="RVL66" s="747"/>
      <c r="RVM66" s="747"/>
      <c r="RVN66" s="747"/>
      <c r="RVO66" s="747"/>
      <c r="RVP66" s="747"/>
      <c r="RVQ66" s="747"/>
      <c r="RVR66" s="747"/>
      <c r="RVS66" s="747"/>
      <c r="RVT66" s="747"/>
      <c r="RVU66" s="747"/>
      <c r="RVV66" s="747"/>
      <c r="RVW66" s="747"/>
      <c r="RVX66" s="747"/>
      <c r="RVY66" s="747"/>
      <c r="RVZ66" s="747"/>
      <c r="RWA66" s="747"/>
      <c r="RWB66" s="747"/>
      <c r="RWC66" s="747"/>
      <c r="RWD66" s="747"/>
      <c r="RWE66" s="747"/>
      <c r="RWF66" s="747"/>
      <c r="RWG66" s="747"/>
      <c r="RWH66" s="747"/>
      <c r="RWI66" s="747"/>
      <c r="RWJ66" s="747"/>
      <c r="RWK66" s="747"/>
      <c r="RWL66" s="747"/>
      <c r="RWM66" s="747"/>
      <c r="RWN66" s="747"/>
      <c r="RWO66" s="747"/>
      <c r="RWP66" s="747"/>
      <c r="RWQ66" s="747"/>
      <c r="RWR66" s="747"/>
      <c r="RWS66" s="747"/>
      <c r="RWT66" s="747"/>
      <c r="RWU66" s="747"/>
      <c r="RWV66" s="747"/>
      <c r="RWW66" s="747"/>
      <c r="RWX66" s="747"/>
      <c r="RWY66" s="747"/>
      <c r="RWZ66" s="747"/>
      <c r="RXA66" s="747"/>
      <c r="RXB66" s="747"/>
      <c r="RXC66" s="747"/>
      <c r="RXD66" s="747"/>
      <c r="RXE66" s="747"/>
      <c r="RXF66" s="747"/>
      <c r="RXG66" s="747"/>
      <c r="RXH66" s="747"/>
      <c r="RXI66" s="747"/>
      <c r="RXJ66" s="747"/>
      <c r="RXK66" s="747"/>
      <c r="RXL66" s="747"/>
      <c r="RXM66" s="747"/>
      <c r="RXN66" s="747"/>
      <c r="RXO66" s="747"/>
      <c r="RXP66" s="747"/>
      <c r="RXQ66" s="747"/>
      <c r="RXR66" s="747"/>
      <c r="RXS66" s="747"/>
      <c r="RXT66" s="747"/>
      <c r="RXU66" s="747"/>
      <c r="RXV66" s="747"/>
      <c r="RXW66" s="747"/>
      <c r="RXX66" s="747"/>
      <c r="RXY66" s="747"/>
      <c r="RXZ66" s="747"/>
      <c r="RYA66" s="747"/>
      <c r="RYB66" s="747"/>
      <c r="RYC66" s="747"/>
      <c r="RYD66" s="747"/>
      <c r="RYE66" s="747"/>
      <c r="RYF66" s="747"/>
      <c r="RYG66" s="747"/>
      <c r="RYH66" s="747"/>
      <c r="RYI66" s="747"/>
      <c r="RYJ66" s="747"/>
      <c r="RYK66" s="747"/>
      <c r="RYL66" s="747"/>
      <c r="RYM66" s="747"/>
      <c r="RYN66" s="747"/>
      <c r="RYO66" s="747"/>
      <c r="RYP66" s="747"/>
      <c r="RYQ66" s="747"/>
      <c r="RYR66" s="747"/>
      <c r="RYS66" s="747"/>
      <c r="RYT66" s="747"/>
      <c r="RYU66" s="747"/>
      <c r="RYV66" s="747"/>
      <c r="RYW66" s="747"/>
      <c r="RYX66" s="747"/>
      <c r="RYY66" s="747"/>
      <c r="RYZ66" s="747"/>
      <c r="RZA66" s="747"/>
      <c r="RZB66" s="747"/>
      <c r="RZC66" s="747"/>
      <c r="RZD66" s="747"/>
      <c r="RZE66" s="747"/>
      <c r="RZF66" s="747"/>
      <c r="RZG66" s="747"/>
      <c r="RZH66" s="747"/>
      <c r="RZI66" s="747"/>
      <c r="RZJ66" s="747"/>
      <c r="RZK66" s="747"/>
      <c r="RZL66" s="747"/>
      <c r="RZM66" s="747"/>
      <c r="RZN66" s="747"/>
      <c r="RZO66" s="747"/>
      <c r="RZP66" s="747"/>
      <c r="RZQ66" s="747"/>
      <c r="RZR66" s="747"/>
      <c r="RZS66" s="747"/>
      <c r="RZT66" s="747"/>
      <c r="RZU66" s="747"/>
      <c r="RZV66" s="747"/>
      <c r="RZW66" s="747"/>
      <c r="RZX66" s="747"/>
      <c r="RZY66" s="747"/>
      <c r="RZZ66" s="747"/>
      <c r="SAA66" s="747"/>
      <c r="SAB66" s="747"/>
      <c r="SAC66" s="747"/>
      <c r="SAD66" s="747"/>
      <c r="SAE66" s="747"/>
      <c r="SAF66" s="747"/>
      <c r="SAG66" s="747"/>
      <c r="SAH66" s="747"/>
      <c r="SAI66" s="747"/>
      <c r="SAJ66" s="747"/>
      <c r="SAK66" s="747"/>
      <c r="SAL66" s="747"/>
      <c r="SAM66" s="747"/>
      <c r="SAN66" s="747"/>
      <c r="SAO66" s="747"/>
      <c r="SAP66" s="747"/>
      <c r="SAQ66" s="747"/>
      <c r="SAR66" s="747"/>
      <c r="SAS66" s="747"/>
      <c r="SAT66" s="747"/>
      <c r="SAU66" s="747"/>
      <c r="SAV66" s="747"/>
      <c r="SAW66" s="747"/>
      <c r="SAX66" s="747"/>
      <c r="SAY66" s="747"/>
      <c r="SAZ66" s="747"/>
      <c r="SBA66" s="747"/>
      <c r="SBB66" s="747"/>
      <c r="SBC66" s="747"/>
      <c r="SBD66" s="747"/>
      <c r="SBE66" s="747"/>
      <c r="SBF66" s="747"/>
      <c r="SBG66" s="747"/>
      <c r="SBH66" s="747"/>
      <c r="SBI66" s="747"/>
      <c r="SBJ66" s="747"/>
      <c r="SBK66" s="747"/>
      <c r="SBL66" s="747"/>
      <c r="SBM66" s="747"/>
      <c r="SBN66" s="747"/>
      <c r="SBO66" s="747"/>
      <c r="SBP66" s="747"/>
      <c r="SBQ66" s="747"/>
      <c r="SBR66" s="747"/>
      <c r="SBS66" s="747"/>
      <c r="SBT66" s="747"/>
      <c r="SBU66" s="747"/>
      <c r="SBV66" s="747"/>
      <c r="SBW66" s="747"/>
      <c r="SBX66" s="747"/>
      <c r="SBY66" s="747"/>
      <c r="SBZ66" s="747"/>
      <c r="SCA66" s="747"/>
      <c r="SCB66" s="747"/>
      <c r="SCC66" s="747"/>
      <c r="SCD66" s="747"/>
      <c r="SCE66" s="747"/>
      <c r="SCF66" s="747"/>
      <c r="SCG66" s="747"/>
      <c r="SCH66" s="747"/>
      <c r="SCI66" s="747"/>
      <c r="SCJ66" s="747"/>
      <c r="SCK66" s="747"/>
      <c r="SCL66" s="747"/>
      <c r="SCM66" s="747"/>
      <c r="SCN66" s="747"/>
      <c r="SCO66" s="747"/>
      <c r="SCP66" s="747"/>
      <c r="SCQ66" s="747"/>
      <c r="SCR66" s="747"/>
      <c r="SCS66" s="747"/>
      <c r="SCT66" s="747"/>
      <c r="SCU66" s="747"/>
      <c r="SCV66" s="747"/>
      <c r="SCW66" s="747"/>
      <c r="SCX66" s="747"/>
      <c r="SCY66" s="747"/>
      <c r="SCZ66" s="747"/>
      <c r="SDA66" s="747"/>
      <c r="SDB66" s="747"/>
      <c r="SDC66" s="747"/>
      <c r="SDD66" s="747"/>
      <c r="SDE66" s="747"/>
      <c r="SDF66" s="747"/>
      <c r="SDG66" s="747"/>
      <c r="SDH66" s="747"/>
      <c r="SDI66" s="747"/>
      <c r="SDJ66" s="747"/>
      <c r="SDK66" s="747"/>
      <c r="SDL66" s="747"/>
      <c r="SDM66" s="747"/>
      <c r="SDN66" s="747"/>
      <c r="SDO66" s="747"/>
      <c r="SDP66" s="747"/>
      <c r="SDQ66" s="747"/>
      <c r="SDR66" s="747"/>
      <c r="SDS66" s="747"/>
      <c r="SDT66" s="747"/>
      <c r="SDU66" s="747"/>
      <c r="SDV66" s="747"/>
      <c r="SDW66" s="747"/>
      <c r="SDX66" s="747"/>
      <c r="SDY66" s="747"/>
      <c r="SDZ66" s="747"/>
      <c r="SEA66" s="747"/>
      <c r="SEB66" s="747"/>
      <c r="SEC66" s="747"/>
      <c r="SED66" s="747"/>
      <c r="SEE66" s="747"/>
      <c r="SEF66" s="747"/>
      <c r="SEG66" s="747"/>
      <c r="SEH66" s="747"/>
      <c r="SEI66" s="747"/>
      <c r="SEJ66" s="747"/>
      <c r="SEK66" s="747"/>
      <c r="SEL66" s="747"/>
      <c r="SEM66" s="747"/>
      <c r="SEN66" s="747"/>
      <c r="SEO66" s="747"/>
      <c r="SEP66" s="747"/>
      <c r="SEQ66" s="747"/>
      <c r="SER66" s="747"/>
      <c r="SES66" s="747"/>
      <c r="SET66" s="747"/>
      <c r="SEU66" s="747"/>
      <c r="SEV66" s="747"/>
      <c r="SEW66" s="747"/>
      <c r="SEX66" s="747"/>
      <c r="SEY66" s="747"/>
      <c r="SEZ66" s="747"/>
      <c r="SFA66" s="747"/>
      <c r="SFB66" s="747"/>
      <c r="SFC66" s="747"/>
      <c r="SFD66" s="747"/>
      <c r="SFE66" s="747"/>
      <c r="SFF66" s="747"/>
      <c r="SFG66" s="747"/>
      <c r="SFH66" s="747"/>
      <c r="SFI66" s="747"/>
      <c r="SFJ66" s="747"/>
      <c r="SFK66" s="747"/>
      <c r="SFL66" s="747"/>
      <c r="SFM66" s="747"/>
      <c r="SFN66" s="747"/>
      <c r="SFO66" s="747"/>
      <c r="SFP66" s="747"/>
      <c r="SFQ66" s="747"/>
      <c r="SFR66" s="747"/>
      <c r="SFS66" s="747"/>
      <c r="SFT66" s="747"/>
      <c r="SFU66" s="747"/>
      <c r="SFV66" s="747"/>
      <c r="SFW66" s="747"/>
      <c r="SFX66" s="747"/>
      <c r="SFY66" s="747"/>
      <c r="SFZ66" s="747"/>
      <c r="SGA66" s="747"/>
      <c r="SGB66" s="747"/>
      <c r="SGC66" s="747"/>
      <c r="SGD66" s="747"/>
      <c r="SGE66" s="747"/>
      <c r="SGF66" s="747"/>
      <c r="SGG66" s="747"/>
      <c r="SGH66" s="747"/>
      <c r="SGI66" s="747"/>
      <c r="SGJ66" s="747"/>
      <c r="SGK66" s="747"/>
      <c r="SGL66" s="747"/>
      <c r="SGM66" s="747"/>
      <c r="SGN66" s="747"/>
      <c r="SGO66" s="747"/>
      <c r="SGP66" s="747"/>
      <c r="SGQ66" s="747"/>
      <c r="SGR66" s="747"/>
      <c r="SGS66" s="747"/>
      <c r="SGT66" s="747"/>
      <c r="SGU66" s="747"/>
      <c r="SGV66" s="747"/>
      <c r="SGW66" s="747"/>
      <c r="SGX66" s="747"/>
      <c r="SGY66" s="747"/>
      <c r="SGZ66" s="747"/>
      <c r="SHA66" s="747"/>
      <c r="SHB66" s="747"/>
      <c r="SHC66" s="747"/>
      <c r="SHD66" s="747"/>
      <c r="SHE66" s="747"/>
      <c r="SHF66" s="747"/>
      <c r="SHG66" s="747"/>
      <c r="SHH66" s="747"/>
      <c r="SHI66" s="747"/>
      <c r="SHJ66" s="747"/>
      <c r="SHK66" s="747"/>
      <c r="SHL66" s="747"/>
      <c r="SHM66" s="747"/>
      <c r="SHN66" s="747"/>
      <c r="SHO66" s="747"/>
      <c r="SHP66" s="747"/>
      <c r="SHQ66" s="747"/>
      <c r="SHR66" s="747"/>
      <c r="SHS66" s="747"/>
      <c r="SHT66" s="747"/>
      <c r="SHU66" s="747"/>
      <c r="SHV66" s="747"/>
      <c r="SHW66" s="747"/>
      <c r="SHX66" s="747"/>
      <c r="SHY66" s="747"/>
      <c r="SHZ66" s="747"/>
      <c r="SIA66" s="747"/>
      <c r="SIB66" s="747"/>
      <c r="SIC66" s="747"/>
      <c r="SID66" s="747"/>
      <c r="SIE66" s="747"/>
      <c r="SIF66" s="747"/>
      <c r="SIG66" s="747"/>
      <c r="SIH66" s="747"/>
      <c r="SII66" s="747"/>
      <c r="SIJ66" s="747"/>
      <c r="SIK66" s="747"/>
      <c r="SIL66" s="747"/>
      <c r="SIM66" s="747"/>
      <c r="SIN66" s="747"/>
      <c r="SIO66" s="747"/>
      <c r="SIP66" s="747"/>
      <c r="SIQ66" s="747"/>
      <c r="SIR66" s="747"/>
      <c r="SIS66" s="747"/>
      <c r="SIT66" s="747"/>
      <c r="SIU66" s="747"/>
      <c r="SIV66" s="747"/>
      <c r="SIW66" s="747"/>
      <c r="SIX66" s="747"/>
      <c r="SIY66" s="747"/>
      <c r="SIZ66" s="747"/>
      <c r="SJA66" s="747"/>
      <c r="SJB66" s="747"/>
      <c r="SJC66" s="747"/>
      <c r="SJD66" s="747"/>
      <c r="SJE66" s="747"/>
      <c r="SJF66" s="747"/>
      <c r="SJG66" s="747"/>
      <c r="SJH66" s="747"/>
      <c r="SJI66" s="747"/>
      <c r="SJJ66" s="747"/>
      <c r="SJK66" s="747"/>
      <c r="SJL66" s="747"/>
      <c r="SJM66" s="747"/>
      <c r="SJN66" s="747"/>
      <c r="SJO66" s="747"/>
      <c r="SJP66" s="747"/>
      <c r="SJQ66" s="747"/>
      <c r="SJR66" s="747"/>
      <c r="SJS66" s="747"/>
      <c r="SJT66" s="747"/>
      <c r="SJU66" s="747"/>
      <c r="SJV66" s="747"/>
      <c r="SJW66" s="747"/>
      <c r="SJX66" s="747"/>
      <c r="SJY66" s="747"/>
      <c r="SJZ66" s="747"/>
      <c r="SKA66" s="747"/>
      <c r="SKB66" s="747"/>
      <c r="SKC66" s="747"/>
      <c r="SKD66" s="747"/>
      <c r="SKE66" s="747"/>
      <c r="SKF66" s="747"/>
      <c r="SKG66" s="747"/>
      <c r="SKH66" s="747"/>
      <c r="SKI66" s="747"/>
      <c r="SKJ66" s="747"/>
      <c r="SKK66" s="747"/>
      <c r="SKL66" s="747"/>
      <c r="SKM66" s="747"/>
      <c r="SKN66" s="747"/>
      <c r="SKO66" s="747"/>
      <c r="SKP66" s="747"/>
      <c r="SKQ66" s="747"/>
      <c r="SKR66" s="747"/>
      <c r="SKS66" s="747"/>
      <c r="SKT66" s="747"/>
      <c r="SKU66" s="747"/>
      <c r="SKV66" s="747"/>
      <c r="SKW66" s="747"/>
      <c r="SKX66" s="747"/>
      <c r="SKY66" s="747"/>
      <c r="SKZ66" s="747"/>
      <c r="SLA66" s="747"/>
      <c r="SLB66" s="747"/>
      <c r="SLC66" s="747"/>
      <c r="SLD66" s="747"/>
      <c r="SLE66" s="747"/>
      <c r="SLF66" s="747"/>
      <c r="SLG66" s="747"/>
      <c r="SLH66" s="747"/>
      <c r="SLI66" s="747"/>
      <c r="SLJ66" s="747"/>
      <c r="SLK66" s="747"/>
      <c r="SLL66" s="747"/>
      <c r="SLM66" s="747"/>
      <c r="SLN66" s="747"/>
      <c r="SLO66" s="747"/>
      <c r="SLP66" s="747"/>
      <c r="SLQ66" s="747"/>
      <c r="SLR66" s="747"/>
      <c r="SLS66" s="747"/>
      <c r="SLT66" s="747"/>
      <c r="SLU66" s="747"/>
      <c r="SLV66" s="747"/>
      <c r="SLW66" s="747"/>
      <c r="SLX66" s="747"/>
      <c r="SLY66" s="747"/>
      <c r="SLZ66" s="747"/>
      <c r="SMA66" s="747"/>
      <c r="SMB66" s="747"/>
      <c r="SMC66" s="747"/>
      <c r="SMD66" s="747"/>
      <c r="SME66" s="747"/>
      <c r="SMF66" s="747"/>
      <c r="SMG66" s="747"/>
      <c r="SMH66" s="747"/>
      <c r="SMI66" s="747"/>
      <c r="SMJ66" s="747"/>
      <c r="SMK66" s="747"/>
      <c r="SML66" s="747"/>
      <c r="SMM66" s="747"/>
      <c r="SMN66" s="747"/>
      <c r="SMO66" s="747"/>
      <c r="SMP66" s="747"/>
      <c r="SMQ66" s="747"/>
      <c r="SMR66" s="747"/>
      <c r="SMS66" s="747"/>
      <c r="SMT66" s="747"/>
      <c r="SMU66" s="747"/>
      <c r="SMV66" s="747"/>
      <c r="SMW66" s="747"/>
      <c r="SMX66" s="747"/>
      <c r="SMY66" s="747"/>
      <c r="SMZ66" s="747"/>
      <c r="SNA66" s="747"/>
      <c r="SNB66" s="747"/>
      <c r="SNC66" s="747"/>
      <c r="SND66" s="747"/>
      <c r="SNE66" s="747"/>
      <c r="SNF66" s="747"/>
      <c r="SNG66" s="747"/>
      <c r="SNH66" s="747"/>
      <c r="SNI66" s="747"/>
      <c r="SNJ66" s="747"/>
      <c r="SNK66" s="747"/>
      <c r="SNL66" s="747"/>
      <c r="SNM66" s="747"/>
      <c r="SNN66" s="747"/>
      <c r="SNO66" s="747"/>
      <c r="SNP66" s="747"/>
      <c r="SNQ66" s="747"/>
      <c r="SNR66" s="747"/>
      <c r="SNS66" s="747"/>
      <c r="SNT66" s="747"/>
      <c r="SNU66" s="747"/>
      <c r="SNV66" s="747"/>
      <c r="SNW66" s="747"/>
      <c r="SNX66" s="747"/>
      <c r="SNY66" s="747"/>
      <c r="SNZ66" s="747"/>
      <c r="SOA66" s="747"/>
      <c r="SOB66" s="747"/>
      <c r="SOC66" s="747"/>
      <c r="SOD66" s="747"/>
      <c r="SOE66" s="747"/>
      <c r="SOF66" s="747"/>
      <c r="SOG66" s="747"/>
      <c r="SOH66" s="747"/>
      <c r="SOI66" s="747"/>
      <c r="SOJ66" s="747"/>
      <c r="SOK66" s="747"/>
      <c r="SOL66" s="747"/>
      <c r="SOM66" s="747"/>
      <c r="SON66" s="747"/>
      <c r="SOO66" s="747"/>
      <c r="SOP66" s="747"/>
      <c r="SOQ66" s="747"/>
      <c r="SOR66" s="747"/>
      <c r="SOS66" s="747"/>
      <c r="SOT66" s="747"/>
      <c r="SOU66" s="747"/>
      <c r="SOV66" s="747"/>
      <c r="SOW66" s="747"/>
      <c r="SOX66" s="747"/>
      <c r="SOY66" s="747"/>
      <c r="SOZ66" s="747"/>
      <c r="SPA66" s="747"/>
      <c r="SPB66" s="747"/>
      <c r="SPC66" s="747"/>
      <c r="SPD66" s="747"/>
      <c r="SPE66" s="747"/>
      <c r="SPF66" s="747"/>
      <c r="SPG66" s="747"/>
      <c r="SPH66" s="747"/>
      <c r="SPI66" s="747"/>
      <c r="SPJ66" s="747"/>
      <c r="SPK66" s="747"/>
      <c r="SPL66" s="747"/>
      <c r="SPM66" s="747"/>
      <c r="SPN66" s="747"/>
      <c r="SPO66" s="747"/>
      <c r="SPP66" s="747"/>
      <c r="SPQ66" s="747"/>
      <c r="SPR66" s="747"/>
      <c r="SPS66" s="747"/>
      <c r="SPT66" s="747"/>
      <c r="SPU66" s="747"/>
      <c r="SPV66" s="747"/>
      <c r="SPW66" s="747"/>
      <c r="SPX66" s="747"/>
      <c r="SPY66" s="747"/>
      <c r="SPZ66" s="747"/>
      <c r="SQA66" s="747"/>
      <c r="SQB66" s="747"/>
      <c r="SQC66" s="747"/>
      <c r="SQD66" s="747"/>
      <c r="SQE66" s="747"/>
      <c r="SQF66" s="747"/>
      <c r="SQG66" s="747"/>
      <c r="SQH66" s="747"/>
      <c r="SQI66" s="747"/>
      <c r="SQJ66" s="747"/>
      <c r="SQK66" s="747"/>
      <c r="SQL66" s="747"/>
      <c r="SQM66" s="747"/>
      <c r="SQN66" s="747"/>
      <c r="SQO66" s="747"/>
      <c r="SQP66" s="747"/>
      <c r="SQQ66" s="747"/>
      <c r="SQR66" s="747"/>
      <c r="SQS66" s="747"/>
      <c r="SQT66" s="747"/>
      <c r="SQU66" s="747"/>
      <c r="SQV66" s="747"/>
      <c r="SQW66" s="747"/>
      <c r="SQX66" s="747"/>
      <c r="SQY66" s="747"/>
      <c r="SQZ66" s="747"/>
      <c r="SRA66" s="747"/>
      <c r="SRB66" s="747"/>
      <c r="SRC66" s="747"/>
      <c r="SRD66" s="747"/>
      <c r="SRE66" s="747"/>
      <c r="SRF66" s="747"/>
      <c r="SRG66" s="747"/>
      <c r="SRH66" s="747"/>
      <c r="SRI66" s="747"/>
      <c r="SRJ66" s="747"/>
      <c r="SRK66" s="747"/>
      <c r="SRL66" s="747"/>
      <c r="SRM66" s="747"/>
      <c r="SRN66" s="747"/>
      <c r="SRO66" s="747"/>
      <c r="SRP66" s="747"/>
      <c r="SRQ66" s="747"/>
      <c r="SRR66" s="747"/>
      <c r="SRS66" s="747"/>
      <c r="SRT66" s="747"/>
      <c r="SRU66" s="747"/>
      <c r="SRV66" s="747"/>
      <c r="SRW66" s="747"/>
      <c r="SRX66" s="747"/>
      <c r="SRY66" s="747"/>
      <c r="SRZ66" s="747"/>
      <c r="SSA66" s="747"/>
      <c r="SSB66" s="747"/>
      <c r="SSC66" s="747"/>
      <c r="SSD66" s="747"/>
      <c r="SSE66" s="747"/>
      <c r="SSF66" s="747"/>
      <c r="SSG66" s="747"/>
      <c r="SSH66" s="747"/>
      <c r="SSI66" s="747"/>
      <c r="SSJ66" s="747"/>
      <c r="SSK66" s="747"/>
      <c r="SSL66" s="747"/>
      <c r="SSM66" s="747"/>
      <c r="SSN66" s="747"/>
      <c r="SSO66" s="747"/>
      <c r="SSP66" s="747"/>
      <c r="SSQ66" s="747"/>
      <c r="SSR66" s="747"/>
      <c r="SSS66" s="747"/>
      <c r="SST66" s="747"/>
      <c r="SSU66" s="747"/>
      <c r="SSV66" s="747"/>
      <c r="SSW66" s="747"/>
      <c r="SSX66" s="747"/>
      <c r="SSY66" s="747"/>
      <c r="SSZ66" s="747"/>
      <c r="STA66" s="747"/>
      <c r="STB66" s="747"/>
      <c r="STC66" s="747"/>
      <c r="STD66" s="747"/>
      <c r="STE66" s="747"/>
      <c r="STF66" s="747"/>
      <c r="STG66" s="747"/>
      <c r="STH66" s="747"/>
      <c r="STI66" s="747"/>
      <c r="STJ66" s="747"/>
      <c r="STK66" s="747"/>
      <c r="STL66" s="747"/>
      <c r="STM66" s="747"/>
      <c r="STN66" s="747"/>
      <c r="STO66" s="747"/>
      <c r="STP66" s="747"/>
      <c r="STQ66" s="747"/>
      <c r="STR66" s="747"/>
      <c r="STS66" s="747"/>
      <c r="STT66" s="747"/>
      <c r="STU66" s="747"/>
      <c r="STV66" s="747"/>
      <c r="STW66" s="747"/>
      <c r="STX66" s="747"/>
      <c r="STY66" s="747"/>
      <c r="STZ66" s="747"/>
      <c r="SUA66" s="747"/>
      <c r="SUB66" s="747"/>
      <c r="SUC66" s="747"/>
      <c r="SUD66" s="747"/>
      <c r="SUE66" s="747"/>
      <c r="SUF66" s="747"/>
      <c r="SUG66" s="747"/>
      <c r="SUH66" s="747"/>
      <c r="SUI66" s="747"/>
      <c r="SUJ66" s="747"/>
      <c r="SUK66" s="747"/>
      <c r="SUL66" s="747"/>
      <c r="SUM66" s="747"/>
      <c r="SUN66" s="747"/>
      <c r="SUO66" s="747"/>
      <c r="SUP66" s="747"/>
      <c r="SUQ66" s="747"/>
      <c r="SUR66" s="747"/>
      <c r="SUS66" s="747"/>
      <c r="SUT66" s="747"/>
      <c r="SUU66" s="747"/>
      <c r="SUV66" s="747"/>
      <c r="SUW66" s="747"/>
      <c r="SUX66" s="747"/>
      <c r="SUY66" s="747"/>
      <c r="SUZ66" s="747"/>
      <c r="SVA66" s="747"/>
      <c r="SVB66" s="747"/>
      <c r="SVC66" s="747"/>
      <c r="SVD66" s="747"/>
      <c r="SVE66" s="747"/>
      <c r="SVF66" s="747"/>
      <c r="SVG66" s="747"/>
      <c r="SVH66" s="747"/>
      <c r="SVI66" s="747"/>
      <c r="SVJ66" s="747"/>
      <c r="SVK66" s="747"/>
      <c r="SVL66" s="747"/>
      <c r="SVM66" s="747"/>
      <c r="SVN66" s="747"/>
      <c r="SVO66" s="747"/>
      <c r="SVP66" s="747"/>
      <c r="SVQ66" s="747"/>
      <c r="SVR66" s="747"/>
      <c r="SVS66" s="747"/>
      <c r="SVT66" s="747"/>
      <c r="SVU66" s="747"/>
      <c r="SVV66" s="747"/>
      <c r="SVW66" s="747"/>
      <c r="SVX66" s="747"/>
      <c r="SVY66" s="747"/>
      <c r="SVZ66" s="747"/>
      <c r="SWA66" s="747"/>
      <c r="SWB66" s="747"/>
      <c r="SWC66" s="747"/>
      <c r="SWD66" s="747"/>
      <c r="SWE66" s="747"/>
      <c r="SWF66" s="747"/>
      <c r="SWG66" s="747"/>
      <c r="SWH66" s="747"/>
      <c r="SWI66" s="747"/>
      <c r="SWJ66" s="747"/>
      <c r="SWK66" s="747"/>
      <c r="SWL66" s="747"/>
      <c r="SWM66" s="747"/>
      <c r="SWN66" s="747"/>
      <c r="SWO66" s="747"/>
      <c r="SWP66" s="747"/>
      <c r="SWQ66" s="747"/>
      <c r="SWR66" s="747"/>
      <c r="SWS66" s="747"/>
      <c r="SWT66" s="747"/>
      <c r="SWU66" s="747"/>
      <c r="SWV66" s="747"/>
      <c r="SWW66" s="747"/>
      <c r="SWX66" s="747"/>
      <c r="SWY66" s="747"/>
      <c r="SWZ66" s="747"/>
      <c r="SXA66" s="747"/>
      <c r="SXB66" s="747"/>
      <c r="SXC66" s="747"/>
      <c r="SXD66" s="747"/>
      <c r="SXE66" s="747"/>
      <c r="SXF66" s="747"/>
      <c r="SXG66" s="747"/>
      <c r="SXH66" s="747"/>
      <c r="SXI66" s="747"/>
      <c r="SXJ66" s="747"/>
      <c r="SXK66" s="747"/>
      <c r="SXL66" s="747"/>
      <c r="SXM66" s="747"/>
      <c r="SXN66" s="747"/>
      <c r="SXO66" s="747"/>
      <c r="SXP66" s="747"/>
      <c r="SXQ66" s="747"/>
      <c r="SXR66" s="747"/>
      <c r="SXS66" s="747"/>
      <c r="SXT66" s="747"/>
      <c r="SXU66" s="747"/>
      <c r="SXV66" s="747"/>
      <c r="SXW66" s="747"/>
      <c r="SXX66" s="747"/>
      <c r="SXY66" s="747"/>
      <c r="SXZ66" s="747"/>
      <c r="SYA66" s="747"/>
      <c r="SYB66" s="747"/>
      <c r="SYC66" s="747"/>
      <c r="SYD66" s="747"/>
      <c r="SYE66" s="747"/>
      <c r="SYF66" s="747"/>
      <c r="SYG66" s="747"/>
      <c r="SYH66" s="747"/>
      <c r="SYI66" s="747"/>
      <c r="SYJ66" s="747"/>
      <c r="SYK66" s="747"/>
      <c r="SYL66" s="747"/>
      <c r="SYM66" s="747"/>
      <c r="SYN66" s="747"/>
      <c r="SYO66" s="747"/>
      <c r="SYP66" s="747"/>
      <c r="SYQ66" s="747"/>
      <c r="SYR66" s="747"/>
      <c r="SYS66" s="747"/>
      <c r="SYT66" s="747"/>
      <c r="SYU66" s="747"/>
      <c r="SYV66" s="747"/>
      <c r="SYW66" s="747"/>
      <c r="SYX66" s="747"/>
      <c r="SYY66" s="747"/>
      <c r="SYZ66" s="747"/>
      <c r="SZA66" s="747"/>
      <c r="SZB66" s="747"/>
      <c r="SZC66" s="747"/>
      <c r="SZD66" s="747"/>
      <c r="SZE66" s="747"/>
      <c r="SZF66" s="747"/>
      <c r="SZG66" s="747"/>
      <c r="SZH66" s="747"/>
      <c r="SZI66" s="747"/>
      <c r="SZJ66" s="747"/>
      <c r="SZK66" s="747"/>
      <c r="SZL66" s="747"/>
      <c r="SZM66" s="747"/>
      <c r="SZN66" s="747"/>
      <c r="SZO66" s="747"/>
      <c r="SZP66" s="747"/>
      <c r="SZQ66" s="747"/>
      <c r="SZR66" s="747"/>
      <c r="SZS66" s="747"/>
      <c r="SZT66" s="747"/>
      <c r="SZU66" s="747"/>
      <c r="SZV66" s="747"/>
      <c r="SZW66" s="747"/>
      <c r="SZX66" s="747"/>
      <c r="SZY66" s="747"/>
      <c r="SZZ66" s="747"/>
      <c r="TAA66" s="747"/>
      <c r="TAB66" s="747"/>
      <c r="TAC66" s="747"/>
      <c r="TAD66" s="747"/>
      <c r="TAE66" s="747"/>
      <c r="TAF66" s="747"/>
      <c r="TAG66" s="747"/>
      <c r="TAH66" s="747"/>
      <c r="TAI66" s="747"/>
      <c r="TAJ66" s="747"/>
      <c r="TAK66" s="747"/>
      <c r="TAL66" s="747"/>
      <c r="TAM66" s="747"/>
      <c r="TAN66" s="747"/>
      <c r="TAO66" s="747"/>
      <c r="TAP66" s="747"/>
      <c r="TAQ66" s="747"/>
      <c r="TAR66" s="747"/>
      <c r="TAS66" s="747"/>
      <c r="TAT66" s="747"/>
      <c r="TAU66" s="747"/>
      <c r="TAV66" s="747"/>
      <c r="TAW66" s="747"/>
      <c r="TAX66" s="747"/>
      <c r="TAY66" s="747"/>
      <c r="TAZ66" s="747"/>
      <c r="TBA66" s="747"/>
      <c r="TBB66" s="747"/>
      <c r="TBC66" s="747"/>
      <c r="TBD66" s="747"/>
      <c r="TBE66" s="747"/>
      <c r="TBF66" s="747"/>
      <c r="TBG66" s="747"/>
      <c r="TBH66" s="747"/>
      <c r="TBI66" s="747"/>
      <c r="TBJ66" s="747"/>
      <c r="TBK66" s="747"/>
      <c r="TBL66" s="747"/>
      <c r="TBM66" s="747"/>
      <c r="TBN66" s="747"/>
      <c r="TBO66" s="747"/>
      <c r="TBP66" s="747"/>
      <c r="TBQ66" s="747"/>
      <c r="TBR66" s="747"/>
      <c r="TBS66" s="747"/>
      <c r="TBT66" s="747"/>
      <c r="TBU66" s="747"/>
      <c r="TBV66" s="747"/>
      <c r="TBW66" s="747"/>
      <c r="TBX66" s="747"/>
      <c r="TBY66" s="747"/>
      <c r="TBZ66" s="747"/>
      <c r="TCA66" s="747"/>
      <c r="TCB66" s="747"/>
      <c r="TCC66" s="747"/>
      <c r="TCD66" s="747"/>
      <c r="TCE66" s="747"/>
      <c r="TCF66" s="747"/>
      <c r="TCG66" s="747"/>
      <c r="TCH66" s="747"/>
      <c r="TCI66" s="747"/>
      <c r="TCJ66" s="747"/>
      <c r="TCK66" s="747"/>
      <c r="TCL66" s="747"/>
      <c r="TCM66" s="747"/>
      <c r="TCN66" s="747"/>
      <c r="TCO66" s="747"/>
      <c r="TCP66" s="747"/>
      <c r="TCQ66" s="747"/>
      <c r="TCR66" s="747"/>
      <c r="TCS66" s="747"/>
      <c r="TCT66" s="747"/>
      <c r="TCU66" s="747"/>
      <c r="TCV66" s="747"/>
      <c r="TCW66" s="747"/>
      <c r="TCX66" s="747"/>
      <c r="TCY66" s="747"/>
      <c r="TCZ66" s="747"/>
      <c r="TDA66" s="747"/>
      <c r="TDB66" s="747"/>
      <c r="TDC66" s="747"/>
      <c r="TDD66" s="747"/>
      <c r="TDE66" s="747"/>
      <c r="TDF66" s="747"/>
      <c r="TDG66" s="747"/>
      <c r="TDH66" s="747"/>
      <c r="TDI66" s="747"/>
      <c r="TDJ66" s="747"/>
      <c r="TDK66" s="747"/>
      <c r="TDL66" s="747"/>
      <c r="TDM66" s="747"/>
      <c r="TDN66" s="747"/>
      <c r="TDO66" s="747"/>
      <c r="TDP66" s="747"/>
      <c r="TDQ66" s="747"/>
      <c r="TDR66" s="747"/>
      <c r="TDS66" s="747"/>
      <c r="TDT66" s="747"/>
      <c r="TDU66" s="747"/>
      <c r="TDV66" s="747"/>
      <c r="TDW66" s="747"/>
      <c r="TDX66" s="747"/>
      <c r="TDY66" s="747"/>
      <c r="TDZ66" s="747"/>
      <c r="TEA66" s="747"/>
      <c r="TEB66" s="747"/>
      <c r="TEC66" s="747"/>
      <c r="TED66" s="747"/>
      <c r="TEE66" s="747"/>
      <c r="TEF66" s="747"/>
      <c r="TEG66" s="747"/>
      <c r="TEH66" s="747"/>
      <c r="TEI66" s="747"/>
      <c r="TEJ66" s="747"/>
      <c r="TEK66" s="747"/>
      <c r="TEL66" s="747"/>
      <c r="TEM66" s="747"/>
      <c r="TEN66" s="747"/>
      <c r="TEO66" s="747"/>
      <c r="TEP66" s="747"/>
      <c r="TEQ66" s="747"/>
      <c r="TER66" s="747"/>
      <c r="TES66" s="747"/>
      <c r="TET66" s="747"/>
      <c r="TEU66" s="747"/>
      <c r="TEV66" s="747"/>
      <c r="TEW66" s="747"/>
      <c r="TEX66" s="747"/>
      <c r="TEY66" s="747"/>
      <c r="TEZ66" s="747"/>
      <c r="TFA66" s="747"/>
      <c r="TFB66" s="747"/>
      <c r="TFC66" s="747"/>
      <c r="TFD66" s="747"/>
      <c r="TFE66" s="747"/>
      <c r="TFF66" s="747"/>
      <c r="TFG66" s="747"/>
      <c r="TFH66" s="747"/>
      <c r="TFI66" s="747"/>
      <c r="TFJ66" s="747"/>
      <c r="TFK66" s="747"/>
      <c r="TFL66" s="747"/>
      <c r="TFM66" s="747"/>
      <c r="TFN66" s="747"/>
      <c r="TFO66" s="747"/>
      <c r="TFP66" s="747"/>
      <c r="TFQ66" s="747"/>
      <c r="TFR66" s="747"/>
      <c r="TFS66" s="747"/>
      <c r="TFT66" s="747"/>
      <c r="TFU66" s="747"/>
      <c r="TFV66" s="747"/>
      <c r="TFW66" s="747"/>
      <c r="TFX66" s="747"/>
      <c r="TFY66" s="747"/>
      <c r="TFZ66" s="747"/>
      <c r="TGA66" s="747"/>
      <c r="TGB66" s="747"/>
      <c r="TGC66" s="747"/>
      <c r="TGD66" s="747"/>
      <c r="TGE66" s="747"/>
      <c r="TGF66" s="747"/>
      <c r="TGG66" s="747"/>
      <c r="TGH66" s="747"/>
      <c r="TGI66" s="747"/>
      <c r="TGJ66" s="747"/>
      <c r="TGK66" s="747"/>
      <c r="TGL66" s="747"/>
      <c r="TGM66" s="747"/>
      <c r="TGN66" s="747"/>
      <c r="TGO66" s="747"/>
      <c r="TGP66" s="747"/>
      <c r="TGQ66" s="747"/>
      <c r="TGR66" s="747"/>
      <c r="TGS66" s="747"/>
      <c r="TGT66" s="747"/>
      <c r="TGU66" s="747"/>
      <c r="TGV66" s="747"/>
      <c r="TGW66" s="747"/>
      <c r="TGX66" s="747"/>
      <c r="TGY66" s="747"/>
      <c r="TGZ66" s="747"/>
      <c r="THA66" s="747"/>
      <c r="THB66" s="747"/>
      <c r="THC66" s="747"/>
      <c r="THD66" s="747"/>
      <c r="THE66" s="747"/>
      <c r="THF66" s="747"/>
      <c r="THG66" s="747"/>
      <c r="THH66" s="747"/>
      <c r="THI66" s="747"/>
      <c r="THJ66" s="747"/>
      <c r="THK66" s="747"/>
      <c r="THL66" s="747"/>
      <c r="THM66" s="747"/>
      <c r="THN66" s="747"/>
      <c r="THO66" s="747"/>
      <c r="THP66" s="747"/>
      <c r="THQ66" s="747"/>
      <c r="THR66" s="747"/>
      <c r="THS66" s="747"/>
      <c r="THT66" s="747"/>
      <c r="THU66" s="747"/>
      <c r="THV66" s="747"/>
      <c r="THW66" s="747"/>
      <c r="THX66" s="747"/>
      <c r="THY66" s="747"/>
      <c r="THZ66" s="747"/>
      <c r="TIA66" s="747"/>
      <c r="TIB66" s="747"/>
      <c r="TIC66" s="747"/>
      <c r="TID66" s="747"/>
      <c r="TIE66" s="747"/>
      <c r="TIF66" s="747"/>
      <c r="TIG66" s="747"/>
      <c r="TIH66" s="747"/>
      <c r="TII66" s="747"/>
      <c r="TIJ66" s="747"/>
      <c r="TIK66" s="747"/>
      <c r="TIL66" s="747"/>
      <c r="TIM66" s="747"/>
      <c r="TIN66" s="747"/>
      <c r="TIO66" s="747"/>
      <c r="TIP66" s="747"/>
      <c r="TIQ66" s="747"/>
      <c r="TIR66" s="747"/>
      <c r="TIS66" s="747"/>
      <c r="TIT66" s="747"/>
      <c r="TIU66" s="747"/>
      <c r="TIV66" s="747"/>
      <c r="TIW66" s="747"/>
      <c r="TIX66" s="747"/>
      <c r="TIY66" s="747"/>
      <c r="TIZ66" s="747"/>
      <c r="TJA66" s="747"/>
      <c r="TJB66" s="747"/>
      <c r="TJC66" s="747"/>
      <c r="TJD66" s="747"/>
      <c r="TJE66" s="747"/>
      <c r="TJF66" s="747"/>
      <c r="TJG66" s="747"/>
      <c r="TJH66" s="747"/>
      <c r="TJI66" s="747"/>
      <c r="TJJ66" s="747"/>
      <c r="TJK66" s="747"/>
      <c r="TJL66" s="747"/>
      <c r="TJM66" s="747"/>
      <c r="TJN66" s="747"/>
      <c r="TJO66" s="747"/>
      <c r="TJP66" s="747"/>
      <c r="TJQ66" s="747"/>
      <c r="TJR66" s="747"/>
      <c r="TJS66" s="747"/>
      <c r="TJT66" s="747"/>
      <c r="TJU66" s="747"/>
      <c r="TJV66" s="747"/>
      <c r="TJW66" s="747"/>
      <c r="TJX66" s="747"/>
      <c r="TJY66" s="747"/>
      <c r="TJZ66" s="747"/>
      <c r="TKA66" s="747"/>
      <c r="TKB66" s="747"/>
      <c r="TKC66" s="747"/>
      <c r="TKD66" s="747"/>
      <c r="TKE66" s="747"/>
      <c r="TKF66" s="747"/>
      <c r="TKG66" s="747"/>
      <c r="TKH66" s="747"/>
      <c r="TKI66" s="747"/>
      <c r="TKJ66" s="747"/>
      <c r="TKK66" s="747"/>
      <c r="TKL66" s="747"/>
      <c r="TKM66" s="747"/>
      <c r="TKN66" s="747"/>
      <c r="TKO66" s="747"/>
      <c r="TKP66" s="747"/>
      <c r="TKQ66" s="747"/>
      <c r="TKR66" s="747"/>
      <c r="TKS66" s="747"/>
      <c r="TKT66" s="747"/>
      <c r="TKU66" s="747"/>
      <c r="TKV66" s="747"/>
      <c r="TKW66" s="747"/>
      <c r="TKX66" s="747"/>
      <c r="TKY66" s="747"/>
      <c r="TKZ66" s="747"/>
      <c r="TLA66" s="747"/>
      <c r="TLB66" s="747"/>
      <c r="TLC66" s="747"/>
      <c r="TLD66" s="747"/>
      <c r="TLE66" s="747"/>
      <c r="TLF66" s="747"/>
      <c r="TLG66" s="747"/>
      <c r="TLH66" s="747"/>
      <c r="TLI66" s="747"/>
      <c r="TLJ66" s="747"/>
      <c r="TLK66" s="747"/>
      <c r="TLL66" s="747"/>
      <c r="TLM66" s="747"/>
      <c r="TLN66" s="747"/>
      <c r="TLO66" s="747"/>
      <c r="TLP66" s="747"/>
      <c r="TLQ66" s="747"/>
      <c r="TLR66" s="747"/>
      <c r="TLS66" s="747"/>
      <c r="TLT66" s="747"/>
      <c r="TLU66" s="747"/>
      <c r="TLV66" s="747"/>
      <c r="TLW66" s="747"/>
      <c r="TLX66" s="747"/>
      <c r="TLY66" s="747"/>
      <c r="TLZ66" s="747"/>
      <c r="TMA66" s="747"/>
      <c r="TMB66" s="747"/>
      <c r="TMC66" s="747"/>
      <c r="TMD66" s="747"/>
      <c r="TME66" s="747"/>
      <c r="TMF66" s="747"/>
      <c r="TMG66" s="747"/>
      <c r="TMH66" s="747"/>
      <c r="TMI66" s="747"/>
      <c r="TMJ66" s="747"/>
      <c r="TMK66" s="747"/>
      <c r="TML66" s="747"/>
      <c r="TMM66" s="747"/>
      <c r="TMN66" s="747"/>
      <c r="TMO66" s="747"/>
      <c r="TMP66" s="747"/>
      <c r="TMQ66" s="747"/>
      <c r="TMR66" s="747"/>
      <c r="TMS66" s="747"/>
      <c r="TMT66" s="747"/>
      <c r="TMU66" s="747"/>
      <c r="TMV66" s="747"/>
      <c r="TMW66" s="747"/>
      <c r="TMX66" s="747"/>
      <c r="TMY66" s="747"/>
      <c r="TMZ66" s="747"/>
      <c r="TNA66" s="747"/>
      <c r="TNB66" s="747"/>
      <c r="TNC66" s="747"/>
      <c r="TND66" s="747"/>
      <c r="TNE66" s="747"/>
      <c r="TNF66" s="747"/>
      <c r="TNG66" s="747"/>
      <c r="TNH66" s="747"/>
      <c r="TNI66" s="747"/>
      <c r="TNJ66" s="747"/>
      <c r="TNK66" s="747"/>
      <c r="TNL66" s="747"/>
      <c r="TNM66" s="747"/>
      <c r="TNN66" s="747"/>
      <c r="TNO66" s="747"/>
      <c r="TNP66" s="747"/>
      <c r="TNQ66" s="747"/>
      <c r="TNR66" s="747"/>
      <c r="TNS66" s="747"/>
      <c r="TNT66" s="747"/>
      <c r="TNU66" s="747"/>
      <c r="TNV66" s="747"/>
      <c r="TNW66" s="747"/>
      <c r="TNX66" s="747"/>
      <c r="TNY66" s="747"/>
      <c r="TNZ66" s="747"/>
      <c r="TOA66" s="747"/>
      <c r="TOB66" s="747"/>
      <c r="TOC66" s="747"/>
      <c r="TOD66" s="747"/>
      <c r="TOE66" s="747"/>
      <c r="TOF66" s="747"/>
      <c r="TOG66" s="747"/>
      <c r="TOH66" s="747"/>
      <c r="TOI66" s="747"/>
      <c r="TOJ66" s="747"/>
      <c r="TOK66" s="747"/>
      <c r="TOL66" s="747"/>
      <c r="TOM66" s="747"/>
      <c r="TON66" s="747"/>
      <c r="TOO66" s="747"/>
      <c r="TOP66" s="747"/>
      <c r="TOQ66" s="747"/>
      <c r="TOR66" s="747"/>
      <c r="TOS66" s="747"/>
      <c r="TOT66" s="747"/>
      <c r="TOU66" s="747"/>
      <c r="TOV66" s="747"/>
      <c r="TOW66" s="747"/>
      <c r="TOX66" s="747"/>
      <c r="TOY66" s="747"/>
      <c r="TOZ66" s="747"/>
      <c r="TPA66" s="747"/>
      <c r="TPB66" s="747"/>
      <c r="TPC66" s="747"/>
      <c r="TPD66" s="747"/>
      <c r="TPE66" s="747"/>
      <c r="TPF66" s="747"/>
      <c r="TPG66" s="747"/>
      <c r="TPH66" s="747"/>
      <c r="TPI66" s="747"/>
      <c r="TPJ66" s="747"/>
      <c r="TPK66" s="747"/>
      <c r="TPL66" s="747"/>
      <c r="TPM66" s="747"/>
      <c r="TPN66" s="747"/>
      <c r="TPO66" s="747"/>
      <c r="TPP66" s="747"/>
      <c r="TPQ66" s="747"/>
      <c r="TPR66" s="747"/>
      <c r="TPS66" s="747"/>
      <c r="TPT66" s="747"/>
      <c r="TPU66" s="747"/>
      <c r="TPV66" s="747"/>
      <c r="TPW66" s="747"/>
      <c r="TPX66" s="747"/>
      <c r="TPY66" s="747"/>
      <c r="TPZ66" s="747"/>
      <c r="TQA66" s="747"/>
      <c r="TQB66" s="747"/>
      <c r="TQC66" s="747"/>
      <c r="TQD66" s="747"/>
      <c r="TQE66" s="747"/>
      <c r="TQF66" s="747"/>
      <c r="TQG66" s="747"/>
      <c r="TQH66" s="747"/>
      <c r="TQI66" s="747"/>
      <c r="TQJ66" s="747"/>
      <c r="TQK66" s="747"/>
      <c r="TQL66" s="747"/>
      <c r="TQM66" s="747"/>
      <c r="TQN66" s="747"/>
      <c r="TQO66" s="747"/>
      <c r="TQP66" s="747"/>
      <c r="TQQ66" s="747"/>
      <c r="TQR66" s="747"/>
      <c r="TQS66" s="747"/>
      <c r="TQT66" s="747"/>
      <c r="TQU66" s="747"/>
      <c r="TQV66" s="747"/>
      <c r="TQW66" s="747"/>
      <c r="TQX66" s="747"/>
      <c r="TQY66" s="747"/>
      <c r="TQZ66" s="747"/>
      <c r="TRA66" s="747"/>
      <c r="TRB66" s="747"/>
      <c r="TRC66" s="747"/>
      <c r="TRD66" s="747"/>
      <c r="TRE66" s="747"/>
      <c r="TRF66" s="747"/>
      <c r="TRG66" s="747"/>
      <c r="TRH66" s="747"/>
      <c r="TRI66" s="747"/>
      <c r="TRJ66" s="747"/>
      <c r="TRK66" s="747"/>
      <c r="TRL66" s="747"/>
      <c r="TRM66" s="747"/>
      <c r="TRN66" s="747"/>
      <c r="TRO66" s="747"/>
      <c r="TRP66" s="747"/>
      <c r="TRQ66" s="747"/>
      <c r="TRR66" s="747"/>
      <c r="TRS66" s="747"/>
      <c r="TRT66" s="747"/>
      <c r="TRU66" s="747"/>
      <c r="TRV66" s="747"/>
      <c r="TRW66" s="747"/>
      <c r="TRX66" s="747"/>
      <c r="TRY66" s="747"/>
      <c r="TRZ66" s="747"/>
      <c r="TSA66" s="747"/>
      <c r="TSB66" s="747"/>
      <c r="TSC66" s="747"/>
      <c r="TSD66" s="747"/>
      <c r="TSE66" s="747"/>
      <c r="TSF66" s="747"/>
      <c r="TSG66" s="747"/>
      <c r="TSH66" s="747"/>
      <c r="TSI66" s="747"/>
      <c r="TSJ66" s="747"/>
      <c r="TSK66" s="747"/>
      <c r="TSL66" s="747"/>
      <c r="TSM66" s="747"/>
      <c r="TSN66" s="747"/>
      <c r="TSO66" s="747"/>
      <c r="TSP66" s="747"/>
      <c r="TSQ66" s="747"/>
      <c r="TSR66" s="747"/>
      <c r="TSS66" s="747"/>
      <c r="TST66" s="747"/>
      <c r="TSU66" s="747"/>
      <c r="TSV66" s="747"/>
      <c r="TSW66" s="747"/>
      <c r="TSX66" s="747"/>
      <c r="TSY66" s="747"/>
      <c r="TSZ66" s="747"/>
      <c r="TTA66" s="747"/>
      <c r="TTB66" s="747"/>
      <c r="TTC66" s="747"/>
      <c r="TTD66" s="747"/>
      <c r="TTE66" s="747"/>
      <c r="TTF66" s="747"/>
      <c r="TTG66" s="747"/>
      <c r="TTH66" s="747"/>
      <c r="TTI66" s="747"/>
      <c r="TTJ66" s="747"/>
      <c r="TTK66" s="747"/>
      <c r="TTL66" s="747"/>
      <c r="TTM66" s="747"/>
      <c r="TTN66" s="747"/>
      <c r="TTO66" s="747"/>
      <c r="TTP66" s="747"/>
      <c r="TTQ66" s="747"/>
      <c r="TTR66" s="747"/>
      <c r="TTS66" s="747"/>
      <c r="TTT66" s="747"/>
      <c r="TTU66" s="747"/>
      <c r="TTV66" s="747"/>
      <c r="TTW66" s="747"/>
      <c r="TTX66" s="747"/>
      <c r="TTY66" s="747"/>
      <c r="TTZ66" s="747"/>
      <c r="TUA66" s="747"/>
      <c r="TUB66" s="747"/>
      <c r="TUC66" s="747"/>
      <c r="TUD66" s="747"/>
      <c r="TUE66" s="747"/>
      <c r="TUF66" s="747"/>
      <c r="TUG66" s="747"/>
      <c r="TUH66" s="747"/>
      <c r="TUI66" s="747"/>
      <c r="TUJ66" s="747"/>
      <c r="TUK66" s="747"/>
      <c r="TUL66" s="747"/>
      <c r="TUM66" s="747"/>
      <c r="TUN66" s="747"/>
      <c r="TUO66" s="747"/>
      <c r="TUP66" s="747"/>
      <c r="TUQ66" s="747"/>
      <c r="TUR66" s="747"/>
      <c r="TUS66" s="747"/>
      <c r="TUT66" s="747"/>
      <c r="TUU66" s="747"/>
      <c r="TUV66" s="747"/>
      <c r="TUW66" s="747"/>
      <c r="TUX66" s="747"/>
      <c r="TUY66" s="747"/>
      <c r="TUZ66" s="747"/>
      <c r="TVA66" s="747"/>
      <c r="TVB66" s="747"/>
      <c r="TVC66" s="747"/>
      <c r="TVD66" s="747"/>
      <c r="TVE66" s="747"/>
      <c r="TVF66" s="747"/>
      <c r="TVG66" s="747"/>
      <c r="TVH66" s="747"/>
      <c r="TVI66" s="747"/>
      <c r="TVJ66" s="747"/>
      <c r="TVK66" s="747"/>
      <c r="TVL66" s="747"/>
      <c r="TVM66" s="747"/>
      <c r="TVN66" s="747"/>
      <c r="TVO66" s="747"/>
      <c r="TVP66" s="747"/>
      <c r="TVQ66" s="747"/>
      <c r="TVR66" s="747"/>
      <c r="TVS66" s="747"/>
      <c r="TVT66" s="747"/>
      <c r="TVU66" s="747"/>
      <c r="TVV66" s="747"/>
      <c r="TVW66" s="747"/>
      <c r="TVX66" s="747"/>
      <c r="TVY66" s="747"/>
      <c r="TVZ66" s="747"/>
      <c r="TWA66" s="747"/>
      <c r="TWB66" s="747"/>
      <c r="TWC66" s="747"/>
      <c r="TWD66" s="747"/>
      <c r="TWE66" s="747"/>
      <c r="TWF66" s="747"/>
      <c r="TWG66" s="747"/>
      <c r="TWH66" s="747"/>
      <c r="TWI66" s="747"/>
      <c r="TWJ66" s="747"/>
      <c r="TWK66" s="747"/>
      <c r="TWL66" s="747"/>
      <c r="TWM66" s="747"/>
      <c r="TWN66" s="747"/>
      <c r="TWO66" s="747"/>
      <c r="TWP66" s="747"/>
      <c r="TWQ66" s="747"/>
      <c r="TWR66" s="747"/>
      <c r="TWS66" s="747"/>
      <c r="TWT66" s="747"/>
      <c r="TWU66" s="747"/>
      <c r="TWV66" s="747"/>
      <c r="TWW66" s="747"/>
      <c r="TWX66" s="747"/>
      <c r="TWY66" s="747"/>
      <c r="TWZ66" s="747"/>
      <c r="TXA66" s="747"/>
      <c r="TXB66" s="747"/>
      <c r="TXC66" s="747"/>
      <c r="TXD66" s="747"/>
      <c r="TXE66" s="747"/>
      <c r="TXF66" s="747"/>
      <c r="TXG66" s="747"/>
      <c r="TXH66" s="747"/>
      <c r="TXI66" s="747"/>
      <c r="TXJ66" s="747"/>
      <c r="TXK66" s="747"/>
      <c r="TXL66" s="747"/>
      <c r="TXM66" s="747"/>
      <c r="TXN66" s="747"/>
      <c r="TXO66" s="747"/>
      <c r="TXP66" s="747"/>
      <c r="TXQ66" s="747"/>
      <c r="TXR66" s="747"/>
      <c r="TXS66" s="747"/>
      <c r="TXT66" s="747"/>
      <c r="TXU66" s="747"/>
      <c r="TXV66" s="747"/>
      <c r="TXW66" s="747"/>
      <c r="TXX66" s="747"/>
      <c r="TXY66" s="747"/>
      <c r="TXZ66" s="747"/>
      <c r="TYA66" s="747"/>
      <c r="TYB66" s="747"/>
      <c r="TYC66" s="747"/>
      <c r="TYD66" s="747"/>
      <c r="TYE66" s="747"/>
      <c r="TYF66" s="747"/>
      <c r="TYG66" s="747"/>
      <c r="TYH66" s="747"/>
      <c r="TYI66" s="747"/>
      <c r="TYJ66" s="747"/>
      <c r="TYK66" s="747"/>
      <c r="TYL66" s="747"/>
      <c r="TYM66" s="747"/>
      <c r="TYN66" s="747"/>
      <c r="TYO66" s="747"/>
      <c r="TYP66" s="747"/>
      <c r="TYQ66" s="747"/>
      <c r="TYR66" s="747"/>
      <c r="TYS66" s="747"/>
      <c r="TYT66" s="747"/>
      <c r="TYU66" s="747"/>
      <c r="TYV66" s="747"/>
      <c r="TYW66" s="747"/>
      <c r="TYX66" s="747"/>
      <c r="TYY66" s="747"/>
      <c r="TYZ66" s="747"/>
      <c r="TZA66" s="747"/>
      <c r="TZB66" s="747"/>
      <c r="TZC66" s="747"/>
      <c r="TZD66" s="747"/>
      <c r="TZE66" s="747"/>
      <c r="TZF66" s="747"/>
      <c r="TZG66" s="747"/>
      <c r="TZH66" s="747"/>
      <c r="TZI66" s="747"/>
      <c r="TZJ66" s="747"/>
      <c r="TZK66" s="747"/>
      <c r="TZL66" s="747"/>
      <c r="TZM66" s="747"/>
      <c r="TZN66" s="747"/>
      <c r="TZO66" s="747"/>
      <c r="TZP66" s="747"/>
      <c r="TZQ66" s="747"/>
      <c r="TZR66" s="747"/>
      <c r="TZS66" s="747"/>
      <c r="TZT66" s="747"/>
      <c r="TZU66" s="747"/>
      <c r="TZV66" s="747"/>
      <c r="TZW66" s="747"/>
      <c r="TZX66" s="747"/>
      <c r="TZY66" s="747"/>
      <c r="TZZ66" s="747"/>
      <c r="UAA66" s="747"/>
      <c r="UAB66" s="747"/>
      <c r="UAC66" s="747"/>
      <c r="UAD66" s="747"/>
      <c r="UAE66" s="747"/>
      <c r="UAF66" s="747"/>
      <c r="UAG66" s="747"/>
      <c r="UAH66" s="747"/>
      <c r="UAI66" s="747"/>
      <c r="UAJ66" s="747"/>
      <c r="UAK66" s="747"/>
      <c r="UAL66" s="747"/>
      <c r="UAM66" s="747"/>
      <c r="UAN66" s="747"/>
      <c r="UAO66" s="747"/>
      <c r="UAP66" s="747"/>
      <c r="UAQ66" s="747"/>
      <c r="UAR66" s="747"/>
      <c r="UAS66" s="747"/>
      <c r="UAT66" s="747"/>
      <c r="UAU66" s="747"/>
      <c r="UAV66" s="747"/>
      <c r="UAW66" s="747"/>
      <c r="UAX66" s="747"/>
      <c r="UAY66" s="747"/>
      <c r="UAZ66" s="747"/>
      <c r="UBA66" s="747"/>
      <c r="UBB66" s="747"/>
      <c r="UBC66" s="747"/>
      <c r="UBD66" s="747"/>
      <c r="UBE66" s="747"/>
      <c r="UBF66" s="747"/>
      <c r="UBG66" s="747"/>
      <c r="UBH66" s="747"/>
      <c r="UBI66" s="747"/>
      <c r="UBJ66" s="747"/>
      <c r="UBK66" s="747"/>
      <c r="UBL66" s="747"/>
      <c r="UBM66" s="747"/>
      <c r="UBN66" s="747"/>
      <c r="UBO66" s="747"/>
      <c r="UBP66" s="747"/>
      <c r="UBQ66" s="747"/>
      <c r="UBR66" s="747"/>
      <c r="UBS66" s="747"/>
      <c r="UBT66" s="747"/>
      <c r="UBU66" s="747"/>
      <c r="UBV66" s="747"/>
      <c r="UBW66" s="747"/>
      <c r="UBX66" s="747"/>
      <c r="UBY66" s="747"/>
      <c r="UBZ66" s="747"/>
      <c r="UCA66" s="747"/>
      <c r="UCB66" s="747"/>
      <c r="UCC66" s="747"/>
      <c r="UCD66" s="747"/>
      <c r="UCE66" s="747"/>
      <c r="UCF66" s="747"/>
      <c r="UCG66" s="747"/>
      <c r="UCH66" s="747"/>
      <c r="UCI66" s="747"/>
      <c r="UCJ66" s="747"/>
      <c r="UCK66" s="747"/>
      <c r="UCL66" s="747"/>
      <c r="UCM66" s="747"/>
      <c r="UCN66" s="747"/>
      <c r="UCO66" s="747"/>
      <c r="UCP66" s="747"/>
      <c r="UCQ66" s="747"/>
      <c r="UCR66" s="747"/>
      <c r="UCS66" s="747"/>
      <c r="UCT66" s="747"/>
      <c r="UCU66" s="747"/>
      <c r="UCV66" s="747"/>
      <c r="UCW66" s="747"/>
      <c r="UCX66" s="747"/>
      <c r="UCY66" s="747"/>
      <c r="UCZ66" s="747"/>
      <c r="UDA66" s="747"/>
      <c r="UDB66" s="747"/>
      <c r="UDC66" s="747"/>
      <c r="UDD66" s="747"/>
      <c r="UDE66" s="747"/>
      <c r="UDF66" s="747"/>
      <c r="UDG66" s="747"/>
      <c r="UDH66" s="747"/>
      <c r="UDI66" s="747"/>
      <c r="UDJ66" s="747"/>
      <c r="UDK66" s="747"/>
      <c r="UDL66" s="747"/>
      <c r="UDM66" s="747"/>
      <c r="UDN66" s="747"/>
      <c r="UDO66" s="747"/>
      <c r="UDP66" s="747"/>
      <c r="UDQ66" s="747"/>
      <c r="UDR66" s="747"/>
      <c r="UDS66" s="747"/>
      <c r="UDT66" s="747"/>
      <c r="UDU66" s="747"/>
      <c r="UDV66" s="747"/>
      <c r="UDW66" s="747"/>
      <c r="UDX66" s="747"/>
      <c r="UDY66" s="747"/>
      <c r="UDZ66" s="747"/>
      <c r="UEA66" s="747"/>
      <c r="UEB66" s="747"/>
      <c r="UEC66" s="747"/>
      <c r="UED66" s="747"/>
      <c r="UEE66" s="747"/>
      <c r="UEF66" s="747"/>
      <c r="UEG66" s="747"/>
      <c r="UEH66" s="747"/>
      <c r="UEI66" s="747"/>
      <c r="UEJ66" s="747"/>
      <c r="UEK66" s="747"/>
      <c r="UEL66" s="747"/>
      <c r="UEM66" s="747"/>
      <c r="UEN66" s="747"/>
      <c r="UEO66" s="747"/>
      <c r="UEP66" s="747"/>
      <c r="UEQ66" s="747"/>
      <c r="UER66" s="747"/>
      <c r="UES66" s="747"/>
      <c r="UET66" s="747"/>
      <c r="UEU66" s="747"/>
      <c r="UEV66" s="747"/>
      <c r="UEW66" s="747"/>
      <c r="UEX66" s="747"/>
      <c r="UEY66" s="747"/>
      <c r="UEZ66" s="747"/>
      <c r="UFA66" s="747"/>
      <c r="UFB66" s="747"/>
      <c r="UFC66" s="747"/>
      <c r="UFD66" s="747"/>
      <c r="UFE66" s="747"/>
      <c r="UFF66" s="747"/>
      <c r="UFG66" s="747"/>
      <c r="UFH66" s="747"/>
      <c r="UFI66" s="747"/>
      <c r="UFJ66" s="747"/>
      <c r="UFK66" s="747"/>
      <c r="UFL66" s="747"/>
      <c r="UFM66" s="747"/>
      <c r="UFN66" s="747"/>
      <c r="UFO66" s="747"/>
      <c r="UFP66" s="747"/>
      <c r="UFQ66" s="747"/>
      <c r="UFR66" s="747"/>
      <c r="UFS66" s="747"/>
      <c r="UFT66" s="747"/>
      <c r="UFU66" s="747"/>
      <c r="UFV66" s="747"/>
      <c r="UFW66" s="747"/>
      <c r="UFX66" s="747"/>
      <c r="UFY66" s="747"/>
      <c r="UFZ66" s="747"/>
      <c r="UGA66" s="747"/>
      <c r="UGB66" s="747"/>
      <c r="UGC66" s="747"/>
      <c r="UGD66" s="747"/>
      <c r="UGE66" s="747"/>
      <c r="UGF66" s="747"/>
      <c r="UGG66" s="747"/>
      <c r="UGH66" s="747"/>
      <c r="UGI66" s="747"/>
      <c r="UGJ66" s="747"/>
      <c r="UGK66" s="747"/>
      <c r="UGL66" s="747"/>
      <c r="UGM66" s="747"/>
      <c r="UGN66" s="747"/>
      <c r="UGO66" s="747"/>
      <c r="UGP66" s="747"/>
      <c r="UGQ66" s="747"/>
      <c r="UGR66" s="747"/>
      <c r="UGS66" s="747"/>
      <c r="UGT66" s="747"/>
      <c r="UGU66" s="747"/>
      <c r="UGV66" s="747"/>
      <c r="UGW66" s="747"/>
      <c r="UGX66" s="747"/>
      <c r="UGY66" s="747"/>
      <c r="UGZ66" s="747"/>
      <c r="UHA66" s="747"/>
      <c r="UHB66" s="747"/>
      <c r="UHC66" s="747"/>
      <c r="UHD66" s="747"/>
      <c r="UHE66" s="747"/>
      <c r="UHF66" s="747"/>
      <c r="UHG66" s="747"/>
      <c r="UHH66" s="747"/>
      <c r="UHI66" s="747"/>
      <c r="UHJ66" s="747"/>
      <c r="UHK66" s="747"/>
      <c r="UHL66" s="747"/>
      <c r="UHM66" s="747"/>
      <c r="UHN66" s="747"/>
      <c r="UHO66" s="747"/>
      <c r="UHP66" s="747"/>
      <c r="UHQ66" s="747"/>
      <c r="UHR66" s="747"/>
      <c r="UHS66" s="747"/>
      <c r="UHT66" s="747"/>
      <c r="UHU66" s="747"/>
      <c r="UHV66" s="747"/>
      <c r="UHW66" s="747"/>
      <c r="UHX66" s="747"/>
      <c r="UHY66" s="747"/>
      <c r="UHZ66" s="747"/>
      <c r="UIA66" s="747"/>
      <c r="UIB66" s="747"/>
      <c r="UIC66" s="747"/>
      <c r="UID66" s="747"/>
      <c r="UIE66" s="747"/>
      <c r="UIF66" s="747"/>
      <c r="UIG66" s="747"/>
      <c r="UIH66" s="747"/>
      <c r="UII66" s="747"/>
      <c r="UIJ66" s="747"/>
      <c r="UIK66" s="747"/>
      <c r="UIL66" s="747"/>
      <c r="UIM66" s="747"/>
      <c r="UIN66" s="747"/>
      <c r="UIO66" s="747"/>
      <c r="UIP66" s="747"/>
      <c r="UIQ66" s="747"/>
      <c r="UIR66" s="747"/>
      <c r="UIS66" s="747"/>
      <c r="UIT66" s="747"/>
      <c r="UIU66" s="747"/>
      <c r="UIV66" s="747"/>
      <c r="UIW66" s="747"/>
      <c r="UIX66" s="747"/>
      <c r="UIY66" s="747"/>
      <c r="UIZ66" s="747"/>
      <c r="UJA66" s="747"/>
      <c r="UJB66" s="747"/>
      <c r="UJC66" s="747"/>
      <c r="UJD66" s="747"/>
      <c r="UJE66" s="747"/>
      <c r="UJF66" s="747"/>
      <c r="UJG66" s="747"/>
      <c r="UJH66" s="747"/>
      <c r="UJI66" s="747"/>
      <c r="UJJ66" s="747"/>
      <c r="UJK66" s="747"/>
      <c r="UJL66" s="747"/>
      <c r="UJM66" s="747"/>
      <c r="UJN66" s="747"/>
      <c r="UJO66" s="747"/>
      <c r="UJP66" s="747"/>
      <c r="UJQ66" s="747"/>
      <c r="UJR66" s="747"/>
      <c r="UJS66" s="747"/>
      <c r="UJT66" s="747"/>
      <c r="UJU66" s="747"/>
      <c r="UJV66" s="747"/>
      <c r="UJW66" s="747"/>
      <c r="UJX66" s="747"/>
      <c r="UJY66" s="747"/>
      <c r="UJZ66" s="747"/>
      <c r="UKA66" s="747"/>
      <c r="UKB66" s="747"/>
      <c r="UKC66" s="747"/>
      <c r="UKD66" s="747"/>
      <c r="UKE66" s="747"/>
      <c r="UKF66" s="747"/>
      <c r="UKG66" s="747"/>
      <c r="UKH66" s="747"/>
      <c r="UKI66" s="747"/>
      <c r="UKJ66" s="747"/>
      <c r="UKK66" s="747"/>
      <c r="UKL66" s="747"/>
      <c r="UKM66" s="747"/>
      <c r="UKN66" s="747"/>
      <c r="UKO66" s="747"/>
      <c r="UKP66" s="747"/>
      <c r="UKQ66" s="747"/>
      <c r="UKR66" s="747"/>
      <c r="UKS66" s="747"/>
      <c r="UKT66" s="747"/>
      <c r="UKU66" s="747"/>
      <c r="UKV66" s="747"/>
      <c r="UKW66" s="747"/>
      <c r="UKX66" s="747"/>
      <c r="UKY66" s="747"/>
      <c r="UKZ66" s="747"/>
      <c r="ULA66" s="747"/>
      <c r="ULB66" s="747"/>
      <c r="ULC66" s="747"/>
      <c r="ULD66" s="747"/>
      <c r="ULE66" s="747"/>
      <c r="ULF66" s="747"/>
      <c r="ULG66" s="747"/>
      <c r="ULH66" s="747"/>
      <c r="ULI66" s="747"/>
      <c r="ULJ66" s="747"/>
      <c r="ULK66" s="747"/>
      <c r="ULL66" s="747"/>
      <c r="ULM66" s="747"/>
      <c r="ULN66" s="747"/>
      <c r="ULO66" s="747"/>
      <c r="ULP66" s="747"/>
      <c r="ULQ66" s="747"/>
      <c r="ULR66" s="747"/>
      <c r="ULS66" s="747"/>
      <c r="ULT66" s="747"/>
      <c r="ULU66" s="747"/>
      <c r="ULV66" s="747"/>
      <c r="ULW66" s="747"/>
      <c r="ULX66" s="747"/>
      <c r="ULY66" s="747"/>
      <c r="ULZ66" s="747"/>
      <c r="UMA66" s="747"/>
      <c r="UMB66" s="747"/>
      <c r="UMC66" s="747"/>
      <c r="UMD66" s="747"/>
      <c r="UME66" s="747"/>
      <c r="UMF66" s="747"/>
      <c r="UMG66" s="747"/>
      <c r="UMH66" s="747"/>
      <c r="UMI66" s="747"/>
      <c r="UMJ66" s="747"/>
      <c r="UMK66" s="747"/>
      <c r="UML66" s="747"/>
      <c r="UMM66" s="747"/>
      <c r="UMN66" s="747"/>
      <c r="UMO66" s="747"/>
      <c r="UMP66" s="747"/>
      <c r="UMQ66" s="747"/>
      <c r="UMR66" s="747"/>
      <c r="UMS66" s="747"/>
      <c r="UMT66" s="747"/>
      <c r="UMU66" s="747"/>
      <c r="UMV66" s="747"/>
      <c r="UMW66" s="747"/>
      <c r="UMX66" s="747"/>
      <c r="UMY66" s="747"/>
      <c r="UMZ66" s="747"/>
      <c r="UNA66" s="747"/>
      <c r="UNB66" s="747"/>
      <c r="UNC66" s="747"/>
      <c r="UND66" s="747"/>
      <c r="UNE66" s="747"/>
      <c r="UNF66" s="747"/>
      <c r="UNG66" s="747"/>
      <c r="UNH66" s="747"/>
      <c r="UNI66" s="747"/>
      <c r="UNJ66" s="747"/>
      <c r="UNK66" s="747"/>
      <c r="UNL66" s="747"/>
      <c r="UNM66" s="747"/>
      <c r="UNN66" s="747"/>
      <c r="UNO66" s="747"/>
      <c r="UNP66" s="747"/>
      <c r="UNQ66" s="747"/>
      <c r="UNR66" s="747"/>
      <c r="UNS66" s="747"/>
      <c r="UNT66" s="747"/>
      <c r="UNU66" s="747"/>
      <c r="UNV66" s="747"/>
      <c r="UNW66" s="747"/>
      <c r="UNX66" s="747"/>
      <c r="UNY66" s="747"/>
      <c r="UNZ66" s="747"/>
      <c r="UOA66" s="747"/>
      <c r="UOB66" s="747"/>
      <c r="UOC66" s="747"/>
      <c r="UOD66" s="747"/>
      <c r="UOE66" s="747"/>
      <c r="UOF66" s="747"/>
      <c r="UOG66" s="747"/>
      <c r="UOH66" s="747"/>
      <c r="UOI66" s="747"/>
      <c r="UOJ66" s="747"/>
      <c r="UOK66" s="747"/>
      <c r="UOL66" s="747"/>
      <c r="UOM66" s="747"/>
      <c r="UON66" s="747"/>
      <c r="UOO66" s="747"/>
      <c r="UOP66" s="747"/>
      <c r="UOQ66" s="747"/>
      <c r="UOR66" s="747"/>
      <c r="UOS66" s="747"/>
      <c r="UOT66" s="747"/>
      <c r="UOU66" s="747"/>
      <c r="UOV66" s="747"/>
      <c r="UOW66" s="747"/>
      <c r="UOX66" s="747"/>
      <c r="UOY66" s="747"/>
      <c r="UOZ66" s="747"/>
      <c r="UPA66" s="747"/>
      <c r="UPB66" s="747"/>
      <c r="UPC66" s="747"/>
      <c r="UPD66" s="747"/>
      <c r="UPE66" s="747"/>
      <c r="UPF66" s="747"/>
      <c r="UPG66" s="747"/>
      <c r="UPH66" s="747"/>
      <c r="UPI66" s="747"/>
      <c r="UPJ66" s="747"/>
      <c r="UPK66" s="747"/>
      <c r="UPL66" s="747"/>
      <c r="UPM66" s="747"/>
      <c r="UPN66" s="747"/>
      <c r="UPO66" s="747"/>
      <c r="UPP66" s="747"/>
      <c r="UPQ66" s="747"/>
      <c r="UPR66" s="747"/>
      <c r="UPS66" s="747"/>
      <c r="UPT66" s="747"/>
      <c r="UPU66" s="747"/>
      <c r="UPV66" s="747"/>
      <c r="UPW66" s="747"/>
      <c r="UPX66" s="747"/>
      <c r="UPY66" s="747"/>
      <c r="UPZ66" s="747"/>
      <c r="UQA66" s="747"/>
      <c r="UQB66" s="747"/>
      <c r="UQC66" s="747"/>
      <c r="UQD66" s="747"/>
      <c r="UQE66" s="747"/>
      <c r="UQF66" s="747"/>
      <c r="UQG66" s="747"/>
      <c r="UQH66" s="747"/>
      <c r="UQI66" s="747"/>
      <c r="UQJ66" s="747"/>
      <c r="UQK66" s="747"/>
      <c r="UQL66" s="747"/>
      <c r="UQM66" s="747"/>
      <c r="UQN66" s="747"/>
      <c r="UQO66" s="747"/>
      <c r="UQP66" s="747"/>
      <c r="UQQ66" s="747"/>
      <c r="UQR66" s="747"/>
      <c r="UQS66" s="747"/>
      <c r="UQT66" s="747"/>
      <c r="UQU66" s="747"/>
      <c r="UQV66" s="747"/>
      <c r="UQW66" s="747"/>
      <c r="UQX66" s="747"/>
      <c r="UQY66" s="747"/>
      <c r="UQZ66" s="747"/>
      <c r="URA66" s="747"/>
      <c r="URB66" s="747"/>
      <c r="URC66" s="747"/>
      <c r="URD66" s="747"/>
      <c r="URE66" s="747"/>
      <c r="URF66" s="747"/>
      <c r="URG66" s="747"/>
      <c r="URH66" s="747"/>
      <c r="URI66" s="747"/>
      <c r="URJ66" s="747"/>
      <c r="URK66" s="747"/>
      <c r="URL66" s="747"/>
      <c r="URM66" s="747"/>
      <c r="URN66" s="747"/>
      <c r="URO66" s="747"/>
      <c r="URP66" s="747"/>
      <c r="URQ66" s="747"/>
      <c r="URR66" s="747"/>
      <c r="URS66" s="747"/>
      <c r="URT66" s="747"/>
      <c r="URU66" s="747"/>
      <c r="URV66" s="747"/>
      <c r="URW66" s="747"/>
      <c r="URX66" s="747"/>
      <c r="URY66" s="747"/>
      <c r="URZ66" s="747"/>
      <c r="USA66" s="747"/>
      <c r="USB66" s="747"/>
      <c r="USC66" s="747"/>
      <c r="USD66" s="747"/>
      <c r="USE66" s="747"/>
      <c r="USF66" s="747"/>
      <c r="USG66" s="747"/>
      <c r="USH66" s="747"/>
      <c r="USI66" s="747"/>
      <c r="USJ66" s="747"/>
      <c r="USK66" s="747"/>
      <c r="USL66" s="747"/>
      <c r="USM66" s="747"/>
      <c r="USN66" s="747"/>
      <c r="USO66" s="747"/>
      <c r="USP66" s="747"/>
      <c r="USQ66" s="747"/>
      <c r="USR66" s="747"/>
      <c r="USS66" s="747"/>
      <c r="UST66" s="747"/>
      <c r="USU66" s="747"/>
      <c r="USV66" s="747"/>
      <c r="USW66" s="747"/>
      <c r="USX66" s="747"/>
      <c r="USY66" s="747"/>
      <c r="USZ66" s="747"/>
      <c r="UTA66" s="747"/>
      <c r="UTB66" s="747"/>
      <c r="UTC66" s="747"/>
      <c r="UTD66" s="747"/>
      <c r="UTE66" s="747"/>
      <c r="UTF66" s="747"/>
      <c r="UTG66" s="747"/>
      <c r="UTH66" s="747"/>
      <c r="UTI66" s="747"/>
      <c r="UTJ66" s="747"/>
      <c r="UTK66" s="747"/>
      <c r="UTL66" s="747"/>
      <c r="UTM66" s="747"/>
      <c r="UTN66" s="747"/>
      <c r="UTO66" s="747"/>
      <c r="UTP66" s="747"/>
      <c r="UTQ66" s="747"/>
      <c r="UTR66" s="747"/>
      <c r="UTS66" s="747"/>
      <c r="UTT66" s="747"/>
      <c r="UTU66" s="747"/>
      <c r="UTV66" s="747"/>
      <c r="UTW66" s="747"/>
      <c r="UTX66" s="747"/>
      <c r="UTY66" s="747"/>
      <c r="UTZ66" s="747"/>
      <c r="UUA66" s="747"/>
      <c r="UUB66" s="747"/>
      <c r="UUC66" s="747"/>
      <c r="UUD66" s="747"/>
      <c r="UUE66" s="747"/>
      <c r="UUF66" s="747"/>
      <c r="UUG66" s="747"/>
      <c r="UUH66" s="747"/>
      <c r="UUI66" s="747"/>
      <c r="UUJ66" s="747"/>
      <c r="UUK66" s="747"/>
      <c r="UUL66" s="747"/>
      <c r="UUM66" s="747"/>
      <c r="UUN66" s="747"/>
      <c r="UUO66" s="747"/>
      <c r="UUP66" s="747"/>
      <c r="UUQ66" s="747"/>
      <c r="UUR66" s="747"/>
      <c r="UUS66" s="747"/>
      <c r="UUT66" s="747"/>
      <c r="UUU66" s="747"/>
      <c r="UUV66" s="747"/>
      <c r="UUW66" s="747"/>
      <c r="UUX66" s="747"/>
      <c r="UUY66" s="747"/>
      <c r="UUZ66" s="747"/>
      <c r="UVA66" s="747"/>
      <c r="UVB66" s="747"/>
      <c r="UVC66" s="747"/>
      <c r="UVD66" s="747"/>
      <c r="UVE66" s="747"/>
      <c r="UVF66" s="747"/>
      <c r="UVG66" s="747"/>
      <c r="UVH66" s="747"/>
      <c r="UVI66" s="747"/>
      <c r="UVJ66" s="747"/>
      <c r="UVK66" s="747"/>
      <c r="UVL66" s="747"/>
      <c r="UVM66" s="747"/>
      <c r="UVN66" s="747"/>
      <c r="UVO66" s="747"/>
      <c r="UVP66" s="747"/>
      <c r="UVQ66" s="747"/>
      <c r="UVR66" s="747"/>
      <c r="UVS66" s="747"/>
      <c r="UVT66" s="747"/>
      <c r="UVU66" s="747"/>
      <c r="UVV66" s="747"/>
      <c r="UVW66" s="747"/>
      <c r="UVX66" s="747"/>
      <c r="UVY66" s="747"/>
      <c r="UVZ66" s="747"/>
      <c r="UWA66" s="747"/>
      <c r="UWB66" s="747"/>
      <c r="UWC66" s="747"/>
      <c r="UWD66" s="747"/>
      <c r="UWE66" s="747"/>
      <c r="UWF66" s="747"/>
      <c r="UWG66" s="747"/>
      <c r="UWH66" s="747"/>
      <c r="UWI66" s="747"/>
      <c r="UWJ66" s="747"/>
      <c r="UWK66" s="747"/>
      <c r="UWL66" s="747"/>
      <c r="UWM66" s="747"/>
      <c r="UWN66" s="747"/>
      <c r="UWO66" s="747"/>
      <c r="UWP66" s="747"/>
      <c r="UWQ66" s="747"/>
      <c r="UWR66" s="747"/>
      <c r="UWS66" s="747"/>
      <c r="UWT66" s="747"/>
      <c r="UWU66" s="747"/>
      <c r="UWV66" s="747"/>
      <c r="UWW66" s="747"/>
      <c r="UWX66" s="747"/>
      <c r="UWY66" s="747"/>
      <c r="UWZ66" s="747"/>
      <c r="UXA66" s="747"/>
      <c r="UXB66" s="747"/>
      <c r="UXC66" s="747"/>
      <c r="UXD66" s="747"/>
      <c r="UXE66" s="747"/>
      <c r="UXF66" s="747"/>
      <c r="UXG66" s="747"/>
      <c r="UXH66" s="747"/>
      <c r="UXI66" s="747"/>
      <c r="UXJ66" s="747"/>
      <c r="UXK66" s="747"/>
      <c r="UXL66" s="747"/>
      <c r="UXM66" s="747"/>
      <c r="UXN66" s="747"/>
      <c r="UXO66" s="747"/>
      <c r="UXP66" s="747"/>
      <c r="UXQ66" s="747"/>
      <c r="UXR66" s="747"/>
      <c r="UXS66" s="747"/>
      <c r="UXT66" s="747"/>
      <c r="UXU66" s="747"/>
      <c r="UXV66" s="747"/>
      <c r="UXW66" s="747"/>
      <c r="UXX66" s="747"/>
      <c r="UXY66" s="747"/>
      <c r="UXZ66" s="747"/>
      <c r="UYA66" s="747"/>
      <c r="UYB66" s="747"/>
      <c r="UYC66" s="747"/>
      <c r="UYD66" s="747"/>
      <c r="UYE66" s="747"/>
      <c r="UYF66" s="747"/>
      <c r="UYG66" s="747"/>
      <c r="UYH66" s="747"/>
      <c r="UYI66" s="747"/>
      <c r="UYJ66" s="747"/>
      <c r="UYK66" s="747"/>
      <c r="UYL66" s="747"/>
      <c r="UYM66" s="747"/>
      <c r="UYN66" s="747"/>
      <c r="UYO66" s="747"/>
      <c r="UYP66" s="747"/>
      <c r="UYQ66" s="747"/>
      <c r="UYR66" s="747"/>
      <c r="UYS66" s="747"/>
      <c r="UYT66" s="747"/>
      <c r="UYU66" s="747"/>
      <c r="UYV66" s="747"/>
      <c r="UYW66" s="747"/>
      <c r="UYX66" s="747"/>
      <c r="UYY66" s="747"/>
      <c r="UYZ66" s="747"/>
      <c r="UZA66" s="747"/>
      <c r="UZB66" s="747"/>
      <c r="UZC66" s="747"/>
      <c r="UZD66" s="747"/>
      <c r="UZE66" s="747"/>
      <c r="UZF66" s="747"/>
      <c r="UZG66" s="747"/>
      <c r="UZH66" s="747"/>
      <c r="UZI66" s="747"/>
      <c r="UZJ66" s="747"/>
      <c r="UZK66" s="747"/>
      <c r="UZL66" s="747"/>
      <c r="UZM66" s="747"/>
      <c r="UZN66" s="747"/>
      <c r="UZO66" s="747"/>
      <c r="UZP66" s="747"/>
      <c r="UZQ66" s="747"/>
      <c r="UZR66" s="747"/>
      <c r="UZS66" s="747"/>
      <c r="UZT66" s="747"/>
      <c r="UZU66" s="747"/>
      <c r="UZV66" s="747"/>
      <c r="UZW66" s="747"/>
      <c r="UZX66" s="747"/>
      <c r="UZY66" s="747"/>
      <c r="UZZ66" s="747"/>
      <c r="VAA66" s="747"/>
      <c r="VAB66" s="747"/>
      <c r="VAC66" s="747"/>
      <c r="VAD66" s="747"/>
      <c r="VAE66" s="747"/>
      <c r="VAF66" s="747"/>
      <c r="VAG66" s="747"/>
      <c r="VAH66" s="747"/>
      <c r="VAI66" s="747"/>
      <c r="VAJ66" s="747"/>
      <c r="VAK66" s="747"/>
      <c r="VAL66" s="747"/>
      <c r="VAM66" s="747"/>
      <c r="VAN66" s="747"/>
      <c r="VAO66" s="747"/>
      <c r="VAP66" s="747"/>
      <c r="VAQ66" s="747"/>
      <c r="VAR66" s="747"/>
      <c r="VAS66" s="747"/>
      <c r="VAT66" s="747"/>
      <c r="VAU66" s="747"/>
      <c r="VAV66" s="747"/>
      <c r="VAW66" s="747"/>
      <c r="VAX66" s="747"/>
      <c r="VAY66" s="747"/>
      <c r="VAZ66" s="747"/>
      <c r="VBA66" s="747"/>
      <c r="VBB66" s="747"/>
      <c r="VBC66" s="747"/>
      <c r="VBD66" s="747"/>
      <c r="VBE66" s="747"/>
      <c r="VBF66" s="747"/>
      <c r="VBG66" s="747"/>
      <c r="VBH66" s="747"/>
      <c r="VBI66" s="747"/>
      <c r="VBJ66" s="747"/>
      <c r="VBK66" s="747"/>
      <c r="VBL66" s="747"/>
      <c r="VBM66" s="747"/>
      <c r="VBN66" s="747"/>
      <c r="VBO66" s="747"/>
      <c r="VBP66" s="747"/>
      <c r="VBQ66" s="747"/>
      <c r="VBR66" s="747"/>
      <c r="VBS66" s="747"/>
      <c r="VBT66" s="747"/>
      <c r="VBU66" s="747"/>
      <c r="VBV66" s="747"/>
      <c r="VBW66" s="747"/>
      <c r="VBX66" s="747"/>
      <c r="VBY66" s="747"/>
      <c r="VBZ66" s="747"/>
      <c r="VCA66" s="747"/>
      <c r="VCB66" s="747"/>
      <c r="VCC66" s="747"/>
      <c r="VCD66" s="747"/>
      <c r="VCE66" s="747"/>
      <c r="VCF66" s="747"/>
      <c r="VCG66" s="747"/>
      <c r="VCH66" s="747"/>
      <c r="VCI66" s="747"/>
      <c r="VCJ66" s="747"/>
      <c r="VCK66" s="747"/>
      <c r="VCL66" s="747"/>
      <c r="VCM66" s="747"/>
      <c r="VCN66" s="747"/>
      <c r="VCO66" s="747"/>
      <c r="VCP66" s="747"/>
      <c r="VCQ66" s="747"/>
      <c r="VCR66" s="747"/>
      <c r="VCS66" s="747"/>
      <c r="VCT66" s="747"/>
      <c r="VCU66" s="747"/>
      <c r="VCV66" s="747"/>
      <c r="VCW66" s="747"/>
      <c r="VCX66" s="747"/>
      <c r="VCY66" s="747"/>
      <c r="VCZ66" s="747"/>
      <c r="VDA66" s="747"/>
      <c r="VDB66" s="747"/>
      <c r="VDC66" s="747"/>
      <c r="VDD66" s="747"/>
      <c r="VDE66" s="747"/>
      <c r="VDF66" s="747"/>
      <c r="VDG66" s="747"/>
      <c r="VDH66" s="747"/>
      <c r="VDI66" s="747"/>
      <c r="VDJ66" s="747"/>
      <c r="VDK66" s="747"/>
      <c r="VDL66" s="747"/>
      <c r="VDM66" s="747"/>
      <c r="VDN66" s="747"/>
      <c r="VDO66" s="747"/>
      <c r="VDP66" s="747"/>
      <c r="VDQ66" s="747"/>
      <c r="VDR66" s="747"/>
      <c r="VDS66" s="747"/>
      <c r="VDT66" s="747"/>
      <c r="VDU66" s="747"/>
      <c r="VDV66" s="747"/>
      <c r="VDW66" s="747"/>
      <c r="VDX66" s="747"/>
      <c r="VDY66" s="747"/>
      <c r="VDZ66" s="747"/>
      <c r="VEA66" s="747"/>
      <c r="VEB66" s="747"/>
      <c r="VEC66" s="747"/>
      <c r="VED66" s="747"/>
      <c r="VEE66" s="747"/>
      <c r="VEF66" s="747"/>
      <c r="VEG66" s="747"/>
      <c r="VEH66" s="747"/>
      <c r="VEI66" s="747"/>
      <c r="VEJ66" s="747"/>
      <c r="VEK66" s="747"/>
      <c r="VEL66" s="747"/>
      <c r="VEM66" s="747"/>
      <c r="VEN66" s="747"/>
      <c r="VEO66" s="747"/>
      <c r="VEP66" s="747"/>
      <c r="VEQ66" s="747"/>
      <c r="VER66" s="747"/>
      <c r="VES66" s="747"/>
      <c r="VET66" s="747"/>
      <c r="VEU66" s="747"/>
      <c r="VEV66" s="747"/>
      <c r="VEW66" s="747"/>
      <c r="VEX66" s="747"/>
      <c r="VEY66" s="747"/>
      <c r="VEZ66" s="747"/>
      <c r="VFA66" s="747"/>
      <c r="VFB66" s="747"/>
      <c r="VFC66" s="747"/>
      <c r="VFD66" s="747"/>
      <c r="VFE66" s="747"/>
      <c r="VFF66" s="747"/>
      <c r="VFG66" s="747"/>
      <c r="VFH66" s="747"/>
      <c r="VFI66" s="747"/>
      <c r="VFJ66" s="747"/>
      <c r="VFK66" s="747"/>
      <c r="VFL66" s="747"/>
      <c r="VFM66" s="747"/>
      <c r="VFN66" s="747"/>
      <c r="VFO66" s="747"/>
      <c r="VFP66" s="747"/>
      <c r="VFQ66" s="747"/>
      <c r="VFR66" s="747"/>
      <c r="VFS66" s="747"/>
      <c r="VFT66" s="747"/>
      <c r="VFU66" s="747"/>
      <c r="VFV66" s="747"/>
      <c r="VFW66" s="747"/>
      <c r="VFX66" s="747"/>
      <c r="VFY66" s="747"/>
      <c r="VFZ66" s="747"/>
      <c r="VGA66" s="747"/>
      <c r="VGB66" s="747"/>
      <c r="VGC66" s="747"/>
      <c r="VGD66" s="747"/>
      <c r="VGE66" s="747"/>
      <c r="VGF66" s="747"/>
      <c r="VGG66" s="747"/>
      <c r="VGH66" s="747"/>
      <c r="VGI66" s="747"/>
      <c r="VGJ66" s="747"/>
      <c r="VGK66" s="747"/>
      <c r="VGL66" s="747"/>
      <c r="VGM66" s="747"/>
      <c r="VGN66" s="747"/>
      <c r="VGO66" s="747"/>
      <c r="VGP66" s="747"/>
      <c r="VGQ66" s="747"/>
      <c r="VGR66" s="747"/>
      <c r="VGS66" s="747"/>
      <c r="VGT66" s="747"/>
      <c r="VGU66" s="747"/>
      <c r="VGV66" s="747"/>
      <c r="VGW66" s="747"/>
      <c r="VGX66" s="747"/>
      <c r="VGY66" s="747"/>
      <c r="VGZ66" s="747"/>
      <c r="VHA66" s="747"/>
      <c r="VHB66" s="747"/>
      <c r="VHC66" s="747"/>
      <c r="VHD66" s="747"/>
      <c r="VHE66" s="747"/>
      <c r="VHF66" s="747"/>
      <c r="VHG66" s="747"/>
      <c r="VHH66" s="747"/>
      <c r="VHI66" s="747"/>
      <c r="VHJ66" s="747"/>
      <c r="VHK66" s="747"/>
      <c r="VHL66" s="747"/>
      <c r="VHM66" s="747"/>
      <c r="VHN66" s="747"/>
      <c r="VHO66" s="747"/>
      <c r="VHP66" s="747"/>
      <c r="VHQ66" s="747"/>
      <c r="VHR66" s="747"/>
      <c r="VHS66" s="747"/>
      <c r="VHT66" s="747"/>
      <c r="VHU66" s="747"/>
      <c r="VHV66" s="747"/>
      <c r="VHW66" s="747"/>
      <c r="VHX66" s="747"/>
      <c r="VHY66" s="747"/>
      <c r="VHZ66" s="747"/>
      <c r="VIA66" s="747"/>
      <c r="VIB66" s="747"/>
      <c r="VIC66" s="747"/>
      <c r="VID66" s="747"/>
      <c r="VIE66" s="747"/>
      <c r="VIF66" s="747"/>
      <c r="VIG66" s="747"/>
      <c r="VIH66" s="747"/>
      <c r="VII66" s="747"/>
      <c r="VIJ66" s="747"/>
      <c r="VIK66" s="747"/>
      <c r="VIL66" s="747"/>
      <c r="VIM66" s="747"/>
      <c r="VIN66" s="747"/>
      <c r="VIO66" s="747"/>
      <c r="VIP66" s="747"/>
      <c r="VIQ66" s="747"/>
      <c r="VIR66" s="747"/>
      <c r="VIS66" s="747"/>
      <c r="VIT66" s="747"/>
      <c r="VIU66" s="747"/>
      <c r="VIV66" s="747"/>
      <c r="VIW66" s="747"/>
      <c r="VIX66" s="747"/>
      <c r="VIY66" s="747"/>
      <c r="VIZ66" s="747"/>
      <c r="VJA66" s="747"/>
      <c r="VJB66" s="747"/>
      <c r="VJC66" s="747"/>
      <c r="VJD66" s="747"/>
      <c r="VJE66" s="747"/>
      <c r="VJF66" s="747"/>
      <c r="VJG66" s="747"/>
      <c r="VJH66" s="747"/>
      <c r="VJI66" s="747"/>
      <c r="VJJ66" s="747"/>
      <c r="VJK66" s="747"/>
      <c r="VJL66" s="747"/>
      <c r="VJM66" s="747"/>
      <c r="VJN66" s="747"/>
      <c r="VJO66" s="747"/>
      <c r="VJP66" s="747"/>
      <c r="VJQ66" s="747"/>
      <c r="VJR66" s="747"/>
      <c r="VJS66" s="747"/>
      <c r="VJT66" s="747"/>
      <c r="VJU66" s="747"/>
      <c r="VJV66" s="747"/>
      <c r="VJW66" s="747"/>
      <c r="VJX66" s="747"/>
      <c r="VJY66" s="747"/>
      <c r="VJZ66" s="747"/>
      <c r="VKA66" s="747"/>
      <c r="VKB66" s="747"/>
      <c r="VKC66" s="747"/>
      <c r="VKD66" s="747"/>
      <c r="VKE66" s="747"/>
      <c r="VKF66" s="747"/>
      <c r="VKG66" s="747"/>
      <c r="VKH66" s="747"/>
      <c r="VKI66" s="747"/>
      <c r="VKJ66" s="747"/>
      <c r="VKK66" s="747"/>
      <c r="VKL66" s="747"/>
      <c r="VKM66" s="747"/>
      <c r="VKN66" s="747"/>
      <c r="VKO66" s="747"/>
      <c r="VKP66" s="747"/>
      <c r="VKQ66" s="747"/>
      <c r="VKR66" s="747"/>
      <c r="VKS66" s="747"/>
      <c r="VKT66" s="747"/>
      <c r="VKU66" s="747"/>
      <c r="VKV66" s="747"/>
      <c r="VKW66" s="747"/>
      <c r="VKX66" s="747"/>
      <c r="VKY66" s="747"/>
      <c r="VKZ66" s="747"/>
      <c r="VLA66" s="747"/>
      <c r="VLB66" s="747"/>
      <c r="VLC66" s="747"/>
      <c r="VLD66" s="747"/>
      <c r="VLE66" s="747"/>
      <c r="VLF66" s="747"/>
      <c r="VLG66" s="747"/>
      <c r="VLH66" s="747"/>
      <c r="VLI66" s="747"/>
      <c r="VLJ66" s="747"/>
      <c r="VLK66" s="747"/>
      <c r="VLL66" s="747"/>
      <c r="VLM66" s="747"/>
      <c r="VLN66" s="747"/>
      <c r="VLO66" s="747"/>
      <c r="VLP66" s="747"/>
      <c r="VLQ66" s="747"/>
      <c r="VLR66" s="747"/>
      <c r="VLS66" s="747"/>
      <c r="VLT66" s="747"/>
      <c r="VLU66" s="747"/>
      <c r="VLV66" s="747"/>
      <c r="VLW66" s="747"/>
      <c r="VLX66" s="747"/>
      <c r="VLY66" s="747"/>
      <c r="VLZ66" s="747"/>
      <c r="VMA66" s="747"/>
      <c r="VMB66" s="747"/>
      <c r="VMC66" s="747"/>
      <c r="VMD66" s="747"/>
      <c r="VME66" s="747"/>
      <c r="VMF66" s="747"/>
      <c r="VMG66" s="747"/>
      <c r="VMH66" s="747"/>
      <c r="VMI66" s="747"/>
      <c r="VMJ66" s="747"/>
      <c r="VMK66" s="747"/>
      <c r="VML66" s="747"/>
      <c r="VMM66" s="747"/>
      <c r="VMN66" s="747"/>
      <c r="VMO66" s="747"/>
      <c r="VMP66" s="747"/>
      <c r="VMQ66" s="747"/>
      <c r="VMR66" s="747"/>
      <c r="VMS66" s="747"/>
      <c r="VMT66" s="747"/>
      <c r="VMU66" s="747"/>
      <c r="VMV66" s="747"/>
      <c r="VMW66" s="747"/>
      <c r="VMX66" s="747"/>
      <c r="VMY66" s="747"/>
      <c r="VMZ66" s="747"/>
      <c r="VNA66" s="747"/>
      <c r="VNB66" s="747"/>
      <c r="VNC66" s="747"/>
      <c r="VND66" s="747"/>
      <c r="VNE66" s="747"/>
      <c r="VNF66" s="747"/>
      <c r="VNG66" s="747"/>
      <c r="VNH66" s="747"/>
      <c r="VNI66" s="747"/>
      <c r="VNJ66" s="747"/>
      <c r="VNK66" s="747"/>
      <c r="VNL66" s="747"/>
      <c r="VNM66" s="747"/>
      <c r="VNN66" s="747"/>
      <c r="VNO66" s="747"/>
      <c r="VNP66" s="747"/>
      <c r="VNQ66" s="747"/>
      <c r="VNR66" s="747"/>
      <c r="VNS66" s="747"/>
      <c r="VNT66" s="747"/>
      <c r="VNU66" s="747"/>
      <c r="VNV66" s="747"/>
      <c r="VNW66" s="747"/>
      <c r="VNX66" s="747"/>
      <c r="VNY66" s="747"/>
      <c r="VNZ66" s="747"/>
      <c r="VOA66" s="747"/>
      <c r="VOB66" s="747"/>
      <c r="VOC66" s="747"/>
      <c r="VOD66" s="747"/>
      <c r="VOE66" s="747"/>
      <c r="VOF66" s="747"/>
      <c r="VOG66" s="747"/>
      <c r="VOH66" s="747"/>
      <c r="VOI66" s="747"/>
      <c r="VOJ66" s="747"/>
      <c r="VOK66" s="747"/>
      <c r="VOL66" s="747"/>
      <c r="VOM66" s="747"/>
      <c r="VON66" s="747"/>
      <c r="VOO66" s="747"/>
      <c r="VOP66" s="747"/>
      <c r="VOQ66" s="747"/>
      <c r="VOR66" s="747"/>
      <c r="VOS66" s="747"/>
      <c r="VOT66" s="747"/>
      <c r="VOU66" s="747"/>
      <c r="VOV66" s="747"/>
      <c r="VOW66" s="747"/>
      <c r="VOX66" s="747"/>
      <c r="VOY66" s="747"/>
      <c r="VOZ66" s="747"/>
      <c r="VPA66" s="747"/>
      <c r="VPB66" s="747"/>
      <c r="VPC66" s="747"/>
      <c r="VPD66" s="747"/>
      <c r="VPE66" s="747"/>
      <c r="VPF66" s="747"/>
      <c r="VPG66" s="747"/>
      <c r="VPH66" s="747"/>
      <c r="VPI66" s="747"/>
      <c r="VPJ66" s="747"/>
      <c r="VPK66" s="747"/>
      <c r="VPL66" s="747"/>
      <c r="VPM66" s="747"/>
      <c r="VPN66" s="747"/>
      <c r="VPO66" s="747"/>
      <c r="VPP66" s="747"/>
      <c r="VPQ66" s="747"/>
      <c r="VPR66" s="747"/>
      <c r="VPS66" s="747"/>
      <c r="VPT66" s="747"/>
      <c r="VPU66" s="747"/>
      <c r="VPV66" s="747"/>
      <c r="VPW66" s="747"/>
      <c r="VPX66" s="747"/>
      <c r="VPY66" s="747"/>
      <c r="VPZ66" s="747"/>
      <c r="VQA66" s="747"/>
      <c r="VQB66" s="747"/>
      <c r="VQC66" s="747"/>
      <c r="VQD66" s="747"/>
      <c r="VQE66" s="747"/>
      <c r="VQF66" s="747"/>
      <c r="VQG66" s="747"/>
      <c r="VQH66" s="747"/>
      <c r="VQI66" s="747"/>
      <c r="VQJ66" s="747"/>
      <c r="VQK66" s="747"/>
      <c r="VQL66" s="747"/>
      <c r="VQM66" s="747"/>
      <c r="VQN66" s="747"/>
      <c r="VQO66" s="747"/>
      <c r="VQP66" s="747"/>
      <c r="VQQ66" s="747"/>
      <c r="VQR66" s="747"/>
      <c r="VQS66" s="747"/>
      <c r="VQT66" s="747"/>
      <c r="VQU66" s="747"/>
      <c r="VQV66" s="747"/>
      <c r="VQW66" s="747"/>
      <c r="VQX66" s="747"/>
      <c r="VQY66" s="747"/>
      <c r="VQZ66" s="747"/>
      <c r="VRA66" s="747"/>
      <c r="VRB66" s="747"/>
      <c r="VRC66" s="747"/>
      <c r="VRD66" s="747"/>
      <c r="VRE66" s="747"/>
      <c r="VRF66" s="747"/>
      <c r="VRG66" s="747"/>
      <c r="VRH66" s="747"/>
      <c r="VRI66" s="747"/>
      <c r="VRJ66" s="747"/>
      <c r="VRK66" s="747"/>
      <c r="VRL66" s="747"/>
      <c r="VRM66" s="747"/>
      <c r="VRN66" s="747"/>
      <c r="VRO66" s="747"/>
      <c r="VRP66" s="747"/>
      <c r="VRQ66" s="747"/>
      <c r="VRR66" s="747"/>
      <c r="VRS66" s="747"/>
      <c r="VRT66" s="747"/>
      <c r="VRU66" s="747"/>
      <c r="VRV66" s="747"/>
      <c r="VRW66" s="747"/>
      <c r="VRX66" s="747"/>
      <c r="VRY66" s="747"/>
      <c r="VRZ66" s="747"/>
      <c r="VSA66" s="747"/>
      <c r="VSB66" s="747"/>
      <c r="VSC66" s="747"/>
      <c r="VSD66" s="747"/>
      <c r="VSE66" s="747"/>
      <c r="VSF66" s="747"/>
      <c r="VSG66" s="747"/>
      <c r="VSH66" s="747"/>
      <c r="VSI66" s="747"/>
      <c r="VSJ66" s="747"/>
      <c r="VSK66" s="747"/>
      <c r="VSL66" s="747"/>
      <c r="VSM66" s="747"/>
      <c r="VSN66" s="747"/>
      <c r="VSO66" s="747"/>
      <c r="VSP66" s="747"/>
      <c r="VSQ66" s="747"/>
      <c r="VSR66" s="747"/>
      <c r="VSS66" s="747"/>
      <c r="VST66" s="747"/>
      <c r="VSU66" s="747"/>
      <c r="VSV66" s="747"/>
      <c r="VSW66" s="747"/>
      <c r="VSX66" s="747"/>
      <c r="VSY66" s="747"/>
      <c r="VSZ66" s="747"/>
      <c r="VTA66" s="747"/>
      <c r="VTB66" s="747"/>
      <c r="VTC66" s="747"/>
      <c r="VTD66" s="747"/>
      <c r="VTE66" s="747"/>
      <c r="VTF66" s="747"/>
      <c r="VTG66" s="747"/>
      <c r="VTH66" s="747"/>
      <c r="VTI66" s="747"/>
      <c r="VTJ66" s="747"/>
      <c r="VTK66" s="747"/>
      <c r="VTL66" s="747"/>
      <c r="VTM66" s="747"/>
      <c r="VTN66" s="747"/>
      <c r="VTO66" s="747"/>
      <c r="VTP66" s="747"/>
      <c r="VTQ66" s="747"/>
      <c r="VTR66" s="747"/>
      <c r="VTS66" s="747"/>
      <c r="VTT66" s="747"/>
      <c r="VTU66" s="747"/>
      <c r="VTV66" s="747"/>
      <c r="VTW66" s="747"/>
      <c r="VTX66" s="747"/>
      <c r="VTY66" s="747"/>
      <c r="VTZ66" s="747"/>
      <c r="VUA66" s="747"/>
      <c r="VUB66" s="747"/>
      <c r="VUC66" s="747"/>
      <c r="VUD66" s="747"/>
      <c r="VUE66" s="747"/>
      <c r="VUF66" s="747"/>
      <c r="VUG66" s="747"/>
      <c r="VUH66" s="747"/>
      <c r="VUI66" s="747"/>
      <c r="VUJ66" s="747"/>
      <c r="VUK66" s="747"/>
      <c r="VUL66" s="747"/>
      <c r="VUM66" s="747"/>
      <c r="VUN66" s="747"/>
      <c r="VUO66" s="747"/>
      <c r="VUP66" s="747"/>
      <c r="VUQ66" s="747"/>
      <c r="VUR66" s="747"/>
      <c r="VUS66" s="747"/>
      <c r="VUT66" s="747"/>
      <c r="VUU66" s="747"/>
      <c r="VUV66" s="747"/>
      <c r="VUW66" s="747"/>
      <c r="VUX66" s="747"/>
      <c r="VUY66" s="747"/>
      <c r="VUZ66" s="747"/>
      <c r="VVA66" s="747"/>
      <c r="VVB66" s="747"/>
      <c r="VVC66" s="747"/>
      <c r="VVD66" s="747"/>
      <c r="VVE66" s="747"/>
      <c r="VVF66" s="747"/>
      <c r="VVG66" s="747"/>
      <c r="VVH66" s="747"/>
      <c r="VVI66" s="747"/>
      <c r="VVJ66" s="747"/>
      <c r="VVK66" s="747"/>
      <c r="VVL66" s="747"/>
      <c r="VVM66" s="747"/>
      <c r="VVN66" s="747"/>
      <c r="VVO66" s="747"/>
      <c r="VVP66" s="747"/>
      <c r="VVQ66" s="747"/>
      <c r="VVR66" s="747"/>
      <c r="VVS66" s="747"/>
      <c r="VVT66" s="747"/>
      <c r="VVU66" s="747"/>
      <c r="VVV66" s="747"/>
      <c r="VVW66" s="747"/>
      <c r="VVX66" s="747"/>
      <c r="VVY66" s="747"/>
      <c r="VVZ66" s="747"/>
      <c r="VWA66" s="747"/>
      <c r="VWB66" s="747"/>
      <c r="VWC66" s="747"/>
      <c r="VWD66" s="747"/>
      <c r="VWE66" s="747"/>
      <c r="VWF66" s="747"/>
      <c r="VWG66" s="747"/>
      <c r="VWH66" s="747"/>
      <c r="VWI66" s="747"/>
      <c r="VWJ66" s="747"/>
      <c r="VWK66" s="747"/>
      <c r="VWL66" s="747"/>
      <c r="VWM66" s="747"/>
      <c r="VWN66" s="747"/>
      <c r="VWO66" s="747"/>
      <c r="VWP66" s="747"/>
      <c r="VWQ66" s="747"/>
      <c r="VWR66" s="747"/>
      <c r="VWS66" s="747"/>
      <c r="VWT66" s="747"/>
      <c r="VWU66" s="747"/>
      <c r="VWV66" s="747"/>
      <c r="VWW66" s="747"/>
      <c r="VWX66" s="747"/>
      <c r="VWY66" s="747"/>
      <c r="VWZ66" s="747"/>
      <c r="VXA66" s="747"/>
      <c r="VXB66" s="747"/>
      <c r="VXC66" s="747"/>
      <c r="VXD66" s="747"/>
      <c r="VXE66" s="747"/>
      <c r="VXF66" s="747"/>
      <c r="VXG66" s="747"/>
      <c r="VXH66" s="747"/>
      <c r="VXI66" s="747"/>
      <c r="VXJ66" s="747"/>
      <c r="VXK66" s="747"/>
      <c r="VXL66" s="747"/>
      <c r="VXM66" s="747"/>
      <c r="VXN66" s="747"/>
      <c r="VXO66" s="747"/>
      <c r="VXP66" s="747"/>
      <c r="VXQ66" s="747"/>
      <c r="VXR66" s="747"/>
      <c r="VXS66" s="747"/>
      <c r="VXT66" s="747"/>
      <c r="VXU66" s="747"/>
      <c r="VXV66" s="747"/>
      <c r="VXW66" s="747"/>
      <c r="VXX66" s="747"/>
      <c r="VXY66" s="747"/>
      <c r="VXZ66" s="747"/>
      <c r="VYA66" s="747"/>
      <c r="VYB66" s="747"/>
      <c r="VYC66" s="747"/>
      <c r="VYD66" s="747"/>
      <c r="VYE66" s="747"/>
      <c r="VYF66" s="747"/>
      <c r="VYG66" s="747"/>
      <c r="VYH66" s="747"/>
      <c r="VYI66" s="747"/>
      <c r="VYJ66" s="747"/>
      <c r="VYK66" s="747"/>
      <c r="VYL66" s="747"/>
      <c r="VYM66" s="747"/>
      <c r="VYN66" s="747"/>
      <c r="VYO66" s="747"/>
      <c r="VYP66" s="747"/>
      <c r="VYQ66" s="747"/>
      <c r="VYR66" s="747"/>
      <c r="VYS66" s="747"/>
      <c r="VYT66" s="747"/>
      <c r="VYU66" s="747"/>
      <c r="VYV66" s="747"/>
      <c r="VYW66" s="747"/>
      <c r="VYX66" s="747"/>
      <c r="VYY66" s="747"/>
      <c r="VYZ66" s="747"/>
      <c r="VZA66" s="747"/>
      <c r="VZB66" s="747"/>
      <c r="VZC66" s="747"/>
      <c r="VZD66" s="747"/>
      <c r="VZE66" s="747"/>
      <c r="VZF66" s="747"/>
      <c r="VZG66" s="747"/>
      <c r="VZH66" s="747"/>
      <c r="VZI66" s="747"/>
      <c r="VZJ66" s="747"/>
      <c r="VZK66" s="747"/>
      <c r="VZL66" s="747"/>
      <c r="VZM66" s="747"/>
      <c r="VZN66" s="747"/>
      <c r="VZO66" s="747"/>
      <c r="VZP66" s="747"/>
      <c r="VZQ66" s="747"/>
      <c r="VZR66" s="747"/>
      <c r="VZS66" s="747"/>
      <c r="VZT66" s="747"/>
      <c r="VZU66" s="747"/>
      <c r="VZV66" s="747"/>
      <c r="VZW66" s="747"/>
      <c r="VZX66" s="747"/>
      <c r="VZY66" s="747"/>
      <c r="VZZ66" s="747"/>
      <c r="WAA66" s="747"/>
      <c r="WAB66" s="747"/>
      <c r="WAC66" s="747"/>
      <c r="WAD66" s="747"/>
      <c r="WAE66" s="747"/>
      <c r="WAF66" s="747"/>
      <c r="WAG66" s="747"/>
      <c r="WAH66" s="747"/>
      <c r="WAI66" s="747"/>
      <c r="WAJ66" s="747"/>
      <c r="WAK66" s="747"/>
      <c r="WAL66" s="747"/>
      <c r="WAM66" s="747"/>
      <c r="WAN66" s="747"/>
      <c r="WAO66" s="747"/>
      <c r="WAP66" s="747"/>
      <c r="WAQ66" s="747"/>
      <c r="WAR66" s="747"/>
      <c r="WAS66" s="747"/>
      <c r="WAT66" s="747"/>
      <c r="WAU66" s="747"/>
      <c r="WAV66" s="747"/>
      <c r="WAW66" s="747"/>
      <c r="WAX66" s="747"/>
      <c r="WAY66" s="747"/>
      <c r="WAZ66" s="747"/>
      <c r="WBA66" s="747"/>
      <c r="WBB66" s="747"/>
      <c r="WBC66" s="747"/>
      <c r="WBD66" s="747"/>
      <c r="WBE66" s="747"/>
      <c r="WBF66" s="747"/>
      <c r="WBG66" s="747"/>
      <c r="WBH66" s="747"/>
      <c r="WBI66" s="747"/>
      <c r="WBJ66" s="747"/>
      <c r="WBK66" s="747"/>
      <c r="WBL66" s="747"/>
      <c r="WBM66" s="747"/>
      <c r="WBN66" s="747"/>
      <c r="WBO66" s="747"/>
      <c r="WBP66" s="747"/>
      <c r="WBQ66" s="747"/>
      <c r="WBR66" s="747"/>
      <c r="WBS66" s="747"/>
      <c r="WBT66" s="747"/>
      <c r="WBU66" s="747"/>
      <c r="WBV66" s="747"/>
      <c r="WBW66" s="747"/>
      <c r="WBX66" s="747"/>
      <c r="WBY66" s="747"/>
      <c r="WBZ66" s="747"/>
      <c r="WCA66" s="747"/>
      <c r="WCB66" s="747"/>
      <c r="WCC66" s="747"/>
      <c r="WCD66" s="747"/>
      <c r="WCE66" s="747"/>
      <c r="WCF66" s="747"/>
      <c r="WCG66" s="747"/>
      <c r="WCH66" s="747"/>
      <c r="WCI66" s="747"/>
      <c r="WCJ66" s="747"/>
      <c r="WCK66" s="747"/>
      <c r="WCL66" s="747"/>
      <c r="WCM66" s="747"/>
      <c r="WCN66" s="747"/>
      <c r="WCO66" s="747"/>
      <c r="WCP66" s="747"/>
      <c r="WCQ66" s="747"/>
      <c r="WCR66" s="747"/>
      <c r="WCS66" s="747"/>
      <c r="WCT66" s="747"/>
      <c r="WCU66" s="747"/>
      <c r="WCV66" s="747"/>
      <c r="WCW66" s="747"/>
      <c r="WCX66" s="747"/>
      <c r="WCY66" s="747"/>
      <c r="WCZ66" s="747"/>
      <c r="WDA66" s="747"/>
      <c r="WDB66" s="747"/>
      <c r="WDC66" s="747"/>
      <c r="WDD66" s="747"/>
      <c r="WDE66" s="747"/>
      <c r="WDF66" s="747"/>
      <c r="WDG66" s="747"/>
      <c r="WDH66" s="747"/>
      <c r="WDI66" s="747"/>
      <c r="WDJ66" s="747"/>
      <c r="WDK66" s="747"/>
      <c r="WDL66" s="747"/>
      <c r="WDM66" s="747"/>
      <c r="WDN66" s="747"/>
      <c r="WDO66" s="747"/>
      <c r="WDP66" s="747"/>
      <c r="WDQ66" s="747"/>
      <c r="WDR66" s="747"/>
      <c r="WDS66" s="747"/>
      <c r="WDT66" s="747"/>
      <c r="WDU66" s="747"/>
      <c r="WDV66" s="747"/>
      <c r="WDW66" s="747"/>
      <c r="WDX66" s="747"/>
      <c r="WDY66" s="747"/>
      <c r="WDZ66" s="747"/>
      <c r="WEA66" s="747"/>
      <c r="WEB66" s="747"/>
      <c r="WEC66" s="747"/>
      <c r="WED66" s="747"/>
      <c r="WEE66" s="747"/>
      <c r="WEF66" s="747"/>
      <c r="WEG66" s="747"/>
      <c r="WEH66" s="747"/>
      <c r="WEI66" s="747"/>
      <c r="WEJ66" s="747"/>
      <c r="WEK66" s="747"/>
      <c r="WEL66" s="747"/>
      <c r="WEM66" s="747"/>
      <c r="WEN66" s="747"/>
      <c r="WEO66" s="747"/>
      <c r="WEP66" s="747"/>
      <c r="WEQ66" s="747"/>
      <c r="WER66" s="747"/>
      <c r="WES66" s="747"/>
      <c r="WET66" s="747"/>
      <c r="WEU66" s="747"/>
      <c r="WEV66" s="747"/>
      <c r="WEW66" s="747"/>
      <c r="WEX66" s="747"/>
      <c r="WEY66" s="747"/>
      <c r="WEZ66" s="747"/>
      <c r="WFA66" s="747"/>
      <c r="WFB66" s="747"/>
      <c r="WFC66" s="747"/>
      <c r="WFD66" s="747"/>
      <c r="WFE66" s="747"/>
      <c r="WFF66" s="747"/>
      <c r="WFG66" s="747"/>
      <c r="WFH66" s="747"/>
      <c r="WFI66" s="747"/>
      <c r="WFJ66" s="747"/>
      <c r="WFK66" s="747"/>
      <c r="WFL66" s="747"/>
      <c r="WFM66" s="747"/>
      <c r="WFN66" s="747"/>
      <c r="WFO66" s="747"/>
      <c r="WFP66" s="747"/>
      <c r="WFQ66" s="747"/>
      <c r="WFR66" s="747"/>
      <c r="WFS66" s="747"/>
      <c r="WFT66" s="747"/>
      <c r="WFU66" s="747"/>
      <c r="WFV66" s="747"/>
      <c r="WFW66" s="747"/>
      <c r="WFX66" s="747"/>
      <c r="WFY66" s="747"/>
      <c r="WFZ66" s="747"/>
      <c r="WGA66" s="747"/>
      <c r="WGB66" s="747"/>
      <c r="WGC66" s="747"/>
      <c r="WGD66" s="747"/>
      <c r="WGE66" s="747"/>
      <c r="WGF66" s="747"/>
      <c r="WGG66" s="747"/>
      <c r="WGH66" s="747"/>
      <c r="WGI66" s="747"/>
      <c r="WGJ66" s="747"/>
      <c r="WGK66" s="747"/>
      <c r="WGL66" s="747"/>
      <c r="WGM66" s="747"/>
      <c r="WGN66" s="747"/>
      <c r="WGO66" s="747"/>
      <c r="WGP66" s="747"/>
      <c r="WGQ66" s="747"/>
      <c r="WGR66" s="747"/>
      <c r="WGS66" s="747"/>
      <c r="WGT66" s="747"/>
      <c r="WGU66" s="747"/>
      <c r="WGV66" s="747"/>
      <c r="WGW66" s="747"/>
      <c r="WGX66" s="747"/>
      <c r="WGY66" s="747"/>
      <c r="WGZ66" s="747"/>
      <c r="WHA66" s="747"/>
      <c r="WHB66" s="747"/>
      <c r="WHC66" s="747"/>
      <c r="WHD66" s="747"/>
      <c r="WHE66" s="747"/>
      <c r="WHF66" s="747"/>
      <c r="WHG66" s="747"/>
      <c r="WHH66" s="747"/>
      <c r="WHI66" s="747"/>
      <c r="WHJ66" s="747"/>
      <c r="WHK66" s="747"/>
      <c r="WHL66" s="747"/>
      <c r="WHM66" s="747"/>
      <c r="WHN66" s="747"/>
      <c r="WHO66" s="747"/>
      <c r="WHP66" s="747"/>
      <c r="WHQ66" s="747"/>
      <c r="WHR66" s="747"/>
      <c r="WHS66" s="747"/>
      <c r="WHT66" s="747"/>
      <c r="WHU66" s="747"/>
      <c r="WHV66" s="747"/>
      <c r="WHW66" s="747"/>
      <c r="WHX66" s="747"/>
      <c r="WHY66" s="747"/>
      <c r="WHZ66" s="747"/>
      <c r="WIA66" s="747"/>
      <c r="WIB66" s="747"/>
      <c r="WIC66" s="747"/>
      <c r="WID66" s="747"/>
      <c r="WIE66" s="747"/>
      <c r="WIF66" s="747"/>
      <c r="WIG66" s="747"/>
      <c r="WIH66" s="747"/>
      <c r="WII66" s="747"/>
      <c r="WIJ66" s="747"/>
      <c r="WIK66" s="747"/>
      <c r="WIL66" s="747"/>
      <c r="WIM66" s="747"/>
      <c r="WIN66" s="747"/>
      <c r="WIO66" s="747"/>
      <c r="WIP66" s="747"/>
      <c r="WIQ66" s="747"/>
      <c r="WIR66" s="747"/>
      <c r="WIS66" s="747"/>
      <c r="WIT66" s="747"/>
      <c r="WIU66" s="747"/>
      <c r="WIV66" s="747"/>
      <c r="WIW66" s="747"/>
      <c r="WIX66" s="747"/>
      <c r="WIY66" s="747"/>
      <c r="WIZ66" s="747"/>
      <c r="WJA66" s="747"/>
      <c r="WJB66" s="747"/>
      <c r="WJC66" s="747"/>
      <c r="WJD66" s="747"/>
      <c r="WJE66" s="747"/>
      <c r="WJF66" s="747"/>
      <c r="WJG66" s="747"/>
      <c r="WJH66" s="747"/>
      <c r="WJI66" s="747"/>
      <c r="WJJ66" s="747"/>
      <c r="WJK66" s="747"/>
      <c r="WJL66" s="747"/>
      <c r="WJM66" s="747"/>
      <c r="WJN66" s="747"/>
      <c r="WJO66" s="747"/>
      <c r="WJP66" s="747"/>
      <c r="WJQ66" s="747"/>
      <c r="WJR66" s="747"/>
      <c r="WJS66" s="747"/>
      <c r="WJT66" s="747"/>
      <c r="WJU66" s="747"/>
      <c r="WJV66" s="747"/>
      <c r="WJW66" s="747"/>
      <c r="WJX66" s="747"/>
      <c r="WJY66" s="747"/>
      <c r="WJZ66" s="747"/>
      <c r="WKA66" s="747"/>
      <c r="WKB66" s="747"/>
      <c r="WKC66" s="747"/>
      <c r="WKD66" s="747"/>
      <c r="WKE66" s="747"/>
      <c r="WKF66" s="747"/>
      <c r="WKG66" s="747"/>
      <c r="WKH66" s="747"/>
      <c r="WKI66" s="747"/>
      <c r="WKJ66" s="747"/>
      <c r="WKK66" s="747"/>
      <c r="WKL66" s="747"/>
      <c r="WKM66" s="747"/>
      <c r="WKN66" s="747"/>
      <c r="WKO66" s="747"/>
      <c r="WKP66" s="747"/>
      <c r="WKQ66" s="747"/>
      <c r="WKR66" s="747"/>
      <c r="WKS66" s="747"/>
      <c r="WKT66" s="747"/>
      <c r="WKU66" s="747"/>
      <c r="WKV66" s="747"/>
      <c r="WKW66" s="747"/>
      <c r="WKX66" s="747"/>
      <c r="WKY66" s="747"/>
      <c r="WKZ66" s="747"/>
      <c r="WLA66" s="747"/>
      <c r="WLB66" s="747"/>
      <c r="WLC66" s="747"/>
      <c r="WLD66" s="747"/>
      <c r="WLE66" s="747"/>
      <c r="WLF66" s="747"/>
      <c r="WLG66" s="747"/>
      <c r="WLH66" s="747"/>
      <c r="WLI66" s="747"/>
      <c r="WLJ66" s="747"/>
      <c r="WLK66" s="747"/>
      <c r="WLL66" s="747"/>
      <c r="WLM66" s="747"/>
      <c r="WLN66" s="747"/>
      <c r="WLO66" s="747"/>
      <c r="WLP66" s="747"/>
      <c r="WLQ66" s="747"/>
      <c r="WLR66" s="747"/>
      <c r="WLS66" s="747"/>
      <c r="WLT66" s="747"/>
      <c r="WLU66" s="747"/>
      <c r="WLV66" s="747"/>
      <c r="WLW66" s="747"/>
      <c r="WLX66" s="747"/>
      <c r="WLY66" s="747"/>
      <c r="WLZ66" s="747"/>
      <c r="WMA66" s="747"/>
      <c r="WMB66" s="747"/>
      <c r="WMC66" s="747"/>
      <c r="WMD66" s="747"/>
      <c r="WME66" s="747"/>
      <c r="WMF66" s="747"/>
      <c r="WMG66" s="747"/>
      <c r="WMH66" s="747"/>
      <c r="WMI66" s="747"/>
      <c r="WMJ66" s="747"/>
      <c r="WMK66" s="747"/>
      <c r="WML66" s="747"/>
      <c r="WMM66" s="747"/>
      <c r="WMN66" s="747"/>
      <c r="WMO66" s="747"/>
      <c r="WMP66" s="747"/>
      <c r="WMQ66" s="747"/>
      <c r="WMR66" s="747"/>
      <c r="WMS66" s="747"/>
      <c r="WMT66" s="747"/>
      <c r="WMU66" s="747"/>
      <c r="WMV66" s="747"/>
      <c r="WMW66" s="747"/>
      <c r="WMX66" s="747"/>
      <c r="WMY66" s="747"/>
      <c r="WMZ66" s="747"/>
      <c r="WNA66" s="747"/>
      <c r="WNB66" s="747"/>
      <c r="WNC66" s="747"/>
      <c r="WND66" s="747"/>
      <c r="WNE66" s="747"/>
      <c r="WNF66" s="747"/>
      <c r="WNG66" s="747"/>
      <c r="WNH66" s="747"/>
      <c r="WNI66" s="747"/>
      <c r="WNJ66" s="747"/>
      <c r="WNK66" s="747"/>
      <c r="WNL66" s="747"/>
      <c r="WNM66" s="747"/>
      <c r="WNN66" s="747"/>
      <c r="WNO66" s="747"/>
      <c r="WNP66" s="747"/>
      <c r="WNQ66" s="747"/>
      <c r="WNR66" s="747"/>
      <c r="WNS66" s="747"/>
      <c r="WNT66" s="747"/>
      <c r="WNU66" s="747"/>
      <c r="WNV66" s="747"/>
      <c r="WNW66" s="747"/>
      <c r="WNX66" s="747"/>
      <c r="WNY66" s="747"/>
      <c r="WNZ66" s="747"/>
      <c r="WOA66" s="747"/>
      <c r="WOB66" s="747"/>
      <c r="WOC66" s="747"/>
      <c r="WOD66" s="747"/>
      <c r="WOE66" s="747"/>
      <c r="WOF66" s="747"/>
      <c r="WOG66" s="747"/>
      <c r="WOH66" s="747"/>
      <c r="WOI66" s="747"/>
      <c r="WOJ66" s="747"/>
      <c r="WOK66" s="747"/>
      <c r="WOL66" s="747"/>
      <c r="WOM66" s="747"/>
      <c r="WON66" s="747"/>
      <c r="WOO66" s="747"/>
      <c r="WOP66" s="747"/>
      <c r="WOQ66" s="747"/>
      <c r="WOR66" s="747"/>
      <c r="WOS66" s="747"/>
      <c r="WOT66" s="747"/>
      <c r="WOU66" s="747"/>
      <c r="WOV66" s="747"/>
      <c r="WOW66" s="747"/>
      <c r="WOX66" s="747"/>
      <c r="WOY66" s="747"/>
      <c r="WOZ66" s="747"/>
      <c r="WPA66" s="747"/>
      <c r="WPB66" s="747"/>
      <c r="WPC66" s="747"/>
      <c r="WPD66" s="747"/>
      <c r="WPE66" s="747"/>
      <c r="WPF66" s="747"/>
      <c r="WPG66" s="747"/>
      <c r="WPH66" s="747"/>
      <c r="WPI66" s="747"/>
      <c r="WPJ66" s="747"/>
      <c r="WPK66" s="747"/>
      <c r="WPL66" s="747"/>
      <c r="WPM66" s="747"/>
      <c r="WPN66" s="747"/>
      <c r="WPO66" s="747"/>
      <c r="WPP66" s="747"/>
      <c r="WPQ66" s="747"/>
      <c r="WPR66" s="747"/>
      <c r="WPS66" s="747"/>
      <c r="WPT66" s="747"/>
      <c r="WPU66" s="747"/>
      <c r="WPV66" s="747"/>
      <c r="WPW66" s="747"/>
      <c r="WPX66" s="747"/>
      <c r="WPY66" s="747"/>
      <c r="WPZ66" s="747"/>
      <c r="WQA66" s="747"/>
      <c r="WQB66" s="747"/>
      <c r="WQC66" s="747"/>
      <c r="WQD66" s="747"/>
      <c r="WQE66" s="747"/>
      <c r="WQF66" s="747"/>
      <c r="WQG66" s="747"/>
      <c r="WQH66" s="747"/>
      <c r="WQI66" s="747"/>
      <c r="WQJ66" s="747"/>
      <c r="WQK66" s="747"/>
      <c r="WQL66" s="747"/>
      <c r="WQM66" s="747"/>
      <c r="WQN66" s="747"/>
      <c r="WQO66" s="747"/>
      <c r="WQP66" s="747"/>
      <c r="WQQ66" s="747"/>
      <c r="WQR66" s="747"/>
      <c r="WQS66" s="747"/>
      <c r="WQT66" s="747"/>
      <c r="WQU66" s="747"/>
      <c r="WQV66" s="747"/>
      <c r="WQW66" s="747"/>
      <c r="WQX66" s="747"/>
      <c r="WQY66" s="747"/>
      <c r="WQZ66" s="747"/>
      <c r="WRA66" s="747"/>
      <c r="WRB66" s="747"/>
      <c r="WRC66" s="747"/>
      <c r="WRD66" s="747"/>
      <c r="WRE66" s="747"/>
      <c r="WRF66" s="747"/>
      <c r="WRG66" s="747"/>
      <c r="WRH66" s="747"/>
      <c r="WRI66" s="747"/>
      <c r="WRJ66" s="747"/>
      <c r="WRK66" s="747"/>
      <c r="WRL66" s="747"/>
      <c r="WRM66" s="747"/>
      <c r="WRN66" s="747"/>
      <c r="WRO66" s="747"/>
      <c r="WRP66" s="747"/>
      <c r="WRQ66" s="747"/>
      <c r="WRR66" s="747"/>
      <c r="WRS66" s="747"/>
      <c r="WRT66" s="747"/>
      <c r="WRU66" s="747"/>
      <c r="WRV66" s="747"/>
      <c r="WRW66" s="747"/>
      <c r="WRX66" s="747"/>
      <c r="WRY66" s="747"/>
      <c r="WRZ66" s="747"/>
      <c r="WSA66" s="747"/>
      <c r="WSB66" s="747"/>
      <c r="WSC66" s="747"/>
      <c r="WSD66" s="747"/>
      <c r="WSE66" s="747"/>
      <c r="WSF66" s="747"/>
      <c r="WSG66" s="747"/>
      <c r="WSH66" s="747"/>
      <c r="WSI66" s="747"/>
      <c r="WSJ66" s="747"/>
      <c r="WSK66" s="747"/>
      <c r="WSL66" s="747"/>
      <c r="WSM66" s="747"/>
      <c r="WSN66" s="747"/>
      <c r="WSO66" s="747"/>
      <c r="WSP66" s="747"/>
      <c r="WSQ66" s="747"/>
      <c r="WSR66" s="747"/>
      <c r="WSS66" s="747"/>
      <c r="WST66" s="747"/>
      <c r="WSU66" s="747"/>
      <c r="WSV66" s="747"/>
      <c r="WSW66" s="747"/>
      <c r="WSX66" s="747"/>
      <c r="WSY66" s="747"/>
      <c r="WSZ66" s="747"/>
      <c r="WTA66" s="747"/>
      <c r="WTB66" s="747"/>
      <c r="WTC66" s="747"/>
      <c r="WTD66" s="747"/>
      <c r="WTE66" s="747"/>
      <c r="WTF66" s="747"/>
      <c r="WTG66" s="747"/>
      <c r="WTH66" s="747"/>
      <c r="WTI66" s="747"/>
      <c r="WTJ66" s="747"/>
      <c r="WTK66" s="747"/>
      <c r="WTL66" s="747"/>
      <c r="WTM66" s="747"/>
      <c r="WTN66" s="747"/>
      <c r="WTO66" s="747"/>
      <c r="WTP66" s="747"/>
      <c r="WTQ66" s="747"/>
      <c r="WTR66" s="747"/>
      <c r="WTS66" s="747"/>
      <c r="WTT66" s="747"/>
      <c r="WTU66" s="747"/>
      <c r="WTV66" s="747"/>
      <c r="WTW66" s="747"/>
      <c r="WTX66" s="747"/>
      <c r="WTY66" s="747"/>
      <c r="WTZ66" s="747"/>
      <c r="WUA66" s="747"/>
      <c r="WUB66" s="747"/>
      <c r="WUC66" s="747"/>
      <c r="WUD66" s="747"/>
      <c r="WUE66" s="747"/>
      <c r="WUF66" s="747"/>
      <c r="WUG66" s="747"/>
      <c r="WUH66" s="747"/>
      <c r="WUI66" s="747"/>
      <c r="WUJ66" s="747"/>
      <c r="WUK66" s="747"/>
      <c r="WUL66" s="747"/>
      <c r="WUM66" s="747"/>
      <c r="WUN66" s="747"/>
      <c r="WUO66" s="747"/>
      <c r="WUP66" s="747"/>
      <c r="WUQ66" s="747"/>
      <c r="WUR66" s="747"/>
      <c r="WUS66" s="747"/>
      <c r="WUT66" s="747"/>
      <c r="WUU66" s="747"/>
      <c r="WUV66" s="747"/>
      <c r="WUW66" s="747"/>
      <c r="WUX66" s="747"/>
      <c r="WUY66" s="747"/>
      <c r="WUZ66" s="747"/>
      <c r="WVA66" s="747"/>
      <c r="WVB66" s="747"/>
      <c r="WVC66" s="747"/>
      <c r="WVD66" s="747"/>
      <c r="WVE66" s="747"/>
      <c r="WVF66" s="747"/>
      <c r="WVG66" s="747"/>
      <c r="WVH66" s="747"/>
      <c r="WVI66" s="747"/>
      <c r="WVJ66" s="747"/>
      <c r="WVK66" s="747"/>
      <c r="WVL66" s="747"/>
      <c r="WVM66" s="747"/>
      <c r="WVN66" s="747"/>
      <c r="WVO66" s="747"/>
      <c r="WVP66" s="747"/>
      <c r="WVQ66" s="747"/>
      <c r="WVR66" s="747"/>
      <c r="WVS66" s="747"/>
      <c r="WVT66" s="747"/>
      <c r="WVU66" s="747"/>
      <c r="WVV66" s="747"/>
      <c r="WVW66" s="747"/>
      <c r="WVX66" s="747"/>
      <c r="WVY66" s="747"/>
      <c r="WVZ66" s="747"/>
      <c r="WWA66" s="747"/>
      <c r="WWB66" s="747"/>
      <c r="WWC66" s="747"/>
      <c r="WWD66" s="747"/>
      <c r="WWE66" s="747"/>
      <c r="WWF66" s="747"/>
      <c r="WWG66" s="747"/>
      <c r="WWH66" s="747"/>
      <c r="WWI66" s="747"/>
      <c r="WWJ66" s="747"/>
      <c r="WWK66" s="747"/>
      <c r="WWL66" s="747"/>
      <c r="WWM66" s="747"/>
      <c r="WWN66" s="747"/>
      <c r="WWO66" s="747"/>
      <c r="WWP66" s="747"/>
      <c r="WWQ66" s="747"/>
      <c r="WWR66" s="747"/>
      <c r="WWS66" s="747"/>
      <c r="WWT66" s="747"/>
      <c r="WWU66" s="747"/>
      <c r="WWV66" s="747"/>
      <c r="WWW66" s="747"/>
      <c r="WWX66" s="747"/>
      <c r="WWY66" s="747"/>
      <c r="WWZ66" s="747"/>
      <c r="WXA66" s="747"/>
      <c r="WXB66" s="747"/>
      <c r="WXC66" s="747"/>
      <c r="WXD66" s="747"/>
      <c r="WXE66" s="747"/>
      <c r="WXF66" s="747"/>
      <c r="WXG66" s="747"/>
      <c r="WXH66" s="747"/>
      <c r="WXI66" s="747"/>
      <c r="WXJ66" s="747"/>
      <c r="WXK66" s="747"/>
      <c r="WXL66" s="747"/>
      <c r="WXM66" s="747"/>
      <c r="WXN66" s="747"/>
      <c r="WXO66" s="747"/>
      <c r="WXP66" s="747"/>
      <c r="WXQ66" s="747"/>
      <c r="WXR66" s="747"/>
      <c r="WXS66" s="747"/>
      <c r="WXT66" s="747"/>
      <c r="WXU66" s="747"/>
      <c r="WXV66" s="747"/>
      <c r="WXW66" s="747"/>
      <c r="WXX66" s="747"/>
      <c r="WXY66" s="747"/>
      <c r="WXZ66" s="747"/>
      <c r="WYA66" s="747"/>
      <c r="WYB66" s="747"/>
      <c r="WYC66" s="747"/>
      <c r="WYD66" s="747"/>
      <c r="WYE66" s="747"/>
      <c r="WYF66" s="747"/>
      <c r="WYG66" s="747"/>
      <c r="WYH66" s="747"/>
      <c r="WYI66" s="747"/>
      <c r="WYJ66" s="747"/>
      <c r="WYK66" s="747"/>
      <c r="WYL66" s="747"/>
      <c r="WYM66" s="747"/>
      <c r="WYN66" s="747"/>
      <c r="WYO66" s="747"/>
      <c r="WYP66" s="747"/>
      <c r="WYQ66" s="747"/>
      <c r="WYR66" s="747"/>
      <c r="WYS66" s="747"/>
      <c r="WYT66" s="747"/>
      <c r="WYU66" s="747"/>
      <c r="WYV66" s="747"/>
      <c r="WYW66" s="747"/>
      <c r="WYX66" s="747"/>
      <c r="WYY66" s="747"/>
      <c r="WYZ66" s="747"/>
      <c r="WZA66" s="747"/>
      <c r="WZB66" s="747"/>
      <c r="WZC66" s="747"/>
      <c r="WZD66" s="747"/>
      <c r="WZE66" s="747"/>
      <c r="WZF66" s="747"/>
      <c r="WZG66" s="747"/>
      <c r="WZH66" s="747"/>
      <c r="WZI66" s="747"/>
      <c r="WZJ66" s="747"/>
      <c r="WZK66" s="747"/>
      <c r="WZL66" s="747"/>
      <c r="WZM66" s="747"/>
      <c r="WZN66" s="747"/>
      <c r="WZO66" s="747"/>
      <c r="WZP66" s="747"/>
      <c r="WZQ66" s="747"/>
      <c r="WZR66" s="747"/>
      <c r="WZS66" s="747"/>
      <c r="WZT66" s="747"/>
      <c r="WZU66" s="747"/>
      <c r="WZV66" s="747"/>
      <c r="WZW66" s="747"/>
      <c r="WZX66" s="747"/>
      <c r="WZY66" s="747"/>
      <c r="WZZ66" s="747"/>
      <c r="XAA66" s="747"/>
      <c r="XAB66" s="747"/>
      <c r="XAC66" s="747"/>
      <c r="XAD66" s="747"/>
      <c r="XAE66" s="747"/>
      <c r="XAF66" s="747"/>
      <c r="XAG66" s="747"/>
      <c r="XAH66" s="747"/>
      <c r="XAI66" s="747"/>
      <c r="XAJ66" s="747"/>
      <c r="XAK66" s="747"/>
      <c r="XAL66" s="747"/>
      <c r="XAM66" s="747"/>
      <c r="XAN66" s="747"/>
      <c r="XAO66" s="747"/>
      <c r="XAP66" s="747"/>
      <c r="XAQ66" s="747"/>
      <c r="XAR66" s="747"/>
      <c r="XAS66" s="747"/>
      <c r="XAT66" s="747"/>
      <c r="XAU66" s="747"/>
      <c r="XAV66" s="747"/>
      <c r="XAW66" s="747"/>
      <c r="XAX66" s="747"/>
      <c r="XAY66" s="747"/>
      <c r="XAZ66" s="747"/>
      <c r="XBA66" s="747"/>
      <c r="XBB66" s="747"/>
      <c r="XBC66" s="747"/>
      <c r="XBD66" s="747"/>
      <c r="XBE66" s="747"/>
      <c r="XBF66" s="747"/>
      <c r="XBG66" s="747"/>
      <c r="XBH66" s="747"/>
      <c r="XBI66" s="747"/>
      <c r="XBJ66" s="747"/>
      <c r="XBK66" s="747"/>
      <c r="XBL66" s="747"/>
      <c r="XBM66" s="747"/>
      <c r="XBN66" s="747"/>
      <c r="XBO66" s="747"/>
      <c r="XBP66" s="747"/>
      <c r="XBQ66" s="747"/>
      <c r="XBR66" s="747"/>
      <c r="XBS66" s="747"/>
      <c r="XBT66" s="747"/>
      <c r="XBU66" s="747"/>
      <c r="XBV66" s="747"/>
      <c r="XBW66" s="747"/>
      <c r="XBX66" s="747"/>
      <c r="XBY66" s="747"/>
      <c r="XBZ66" s="747"/>
      <c r="XCA66" s="747"/>
      <c r="XCB66" s="747"/>
      <c r="XCC66" s="747"/>
      <c r="XCD66" s="747"/>
      <c r="XCE66" s="747"/>
      <c r="XCF66" s="747"/>
      <c r="XCG66" s="747"/>
      <c r="XCH66" s="747"/>
      <c r="XCI66" s="747"/>
      <c r="XCJ66" s="747"/>
      <c r="XCK66" s="747"/>
      <c r="XCL66" s="747"/>
      <c r="XCM66" s="747"/>
      <c r="XCN66" s="747"/>
      <c r="XCO66" s="747"/>
      <c r="XCP66" s="747"/>
      <c r="XCQ66" s="747"/>
      <c r="XCR66" s="747"/>
      <c r="XCS66" s="747"/>
      <c r="XCT66" s="747"/>
      <c r="XCU66" s="747"/>
      <c r="XCV66" s="747"/>
      <c r="XCW66" s="747"/>
      <c r="XCX66" s="747"/>
      <c r="XCY66" s="747"/>
      <c r="XCZ66" s="747"/>
      <c r="XDA66" s="747"/>
      <c r="XDB66" s="747"/>
      <c r="XDC66" s="747"/>
      <c r="XDD66" s="747"/>
      <c r="XDE66" s="747"/>
      <c r="XDF66" s="747"/>
      <c r="XDG66" s="747"/>
      <c r="XDH66" s="747"/>
      <c r="XDI66" s="747"/>
      <c r="XDJ66" s="747"/>
      <c r="XDK66" s="747"/>
      <c r="XDL66" s="747"/>
      <c r="XDM66" s="747"/>
      <c r="XDN66" s="747"/>
      <c r="XDO66" s="747"/>
      <c r="XDP66" s="747"/>
      <c r="XDQ66" s="747"/>
      <c r="XDR66" s="747"/>
      <c r="XDS66" s="747"/>
      <c r="XDT66" s="747"/>
      <c r="XDU66" s="747"/>
      <c r="XDV66" s="747"/>
      <c r="XDW66" s="747"/>
      <c r="XDX66" s="747"/>
      <c r="XDY66" s="747"/>
      <c r="XDZ66" s="747"/>
      <c r="XEA66" s="747"/>
      <c r="XEB66" s="747"/>
      <c r="XEC66" s="747"/>
      <c r="XED66" s="747"/>
      <c r="XEE66" s="747"/>
      <c r="XEF66" s="747"/>
      <c r="XEG66" s="747"/>
      <c r="XEH66" s="747"/>
      <c r="XEI66" s="747"/>
      <c r="XEJ66" s="747"/>
      <c r="XEK66" s="747"/>
      <c r="XEL66" s="747"/>
      <c r="XEM66" s="747"/>
      <c r="XEN66" s="747"/>
      <c r="XEO66" s="747"/>
      <c r="XEP66" s="747"/>
      <c r="XEQ66" s="747"/>
      <c r="XER66" s="747"/>
      <c r="XES66" s="747"/>
      <c r="XET66" s="747"/>
      <c r="XEU66" s="747"/>
      <c r="XEV66" s="747"/>
      <c r="XEW66" s="747"/>
      <c r="XEX66" s="746" t="s">
        <v>182</v>
      </c>
      <c r="XEY66" s="472" t="s">
        <v>70</v>
      </c>
      <c r="XEZ66" s="472" t="s">
        <v>183</v>
      </c>
    </row>
    <row r="67" spans="2:16384" s="737" customFormat="1" ht="18.75" thickBot="1">
      <c r="B67" s="735" t="s">
        <v>184</v>
      </c>
      <c r="C67" s="736"/>
      <c r="D67" s="489">
        <f>IFERROR(VLOOKUP(C12,'HIDE 9. List'!A3:IF5,IF(C50="sweet",8,7),FALSE),0)</f>
        <v>1000</v>
      </c>
      <c r="E67" s="384">
        <f>IF(OR(ISNUMBER(SEARCH("CASE 1",C12)),ISNUMBER(SEARCH("CASE 2",C12))),D36,0)</f>
        <v>300</v>
      </c>
      <c r="F67" s="384">
        <f>IF(OR(ISNUMBER(SEARCH("CASE 1",C12)),ISNUMBER(SEARCH("CASE 2",C12))),D38,0)</f>
        <v>100</v>
      </c>
      <c r="G67" s="384">
        <f>IF(OR(ISNUMBER(SEARCH("CASE 1",C12)),ISNUMBER(SEARCH("CASE 2",C12))),D40,0)</f>
        <v>500</v>
      </c>
      <c r="H67" s="749">
        <f>IF(OR(ISNUMBER(SEARCH("CASE 1",C12)),ISNUMBER(SEARCH("CASE 2",C12))),D37,0)</f>
        <v>200</v>
      </c>
      <c r="I67" s="749">
        <f>IF(OR(ISNUMBER(SEARCH("CASE 1",C12)),ISNUMBER(SEARCH("CASE 2",C12))),D39,0)</f>
        <v>400</v>
      </c>
      <c r="J67" s="750"/>
      <c r="K67" s="750"/>
      <c r="L67" s="750"/>
      <c r="M67" s="750"/>
      <c r="N67" s="750"/>
      <c r="O67" s="750"/>
      <c r="P67" s="750"/>
      <c r="Q67" s="750"/>
      <c r="R67" s="750"/>
      <c r="S67" s="750"/>
      <c r="T67" s="750"/>
      <c r="U67" s="750"/>
      <c r="V67" s="750"/>
      <c r="W67" s="750"/>
      <c r="X67" s="750"/>
      <c r="Y67" s="750"/>
      <c r="Z67" s="750"/>
      <c r="AA67" s="750"/>
      <c r="AB67" s="750"/>
      <c r="AC67" s="750"/>
      <c r="AD67" s="750"/>
      <c r="AE67" s="750"/>
      <c r="AF67" s="750"/>
      <c r="AG67" s="750"/>
      <c r="AH67" s="750"/>
      <c r="AI67" s="750"/>
      <c r="AJ67" s="750"/>
      <c r="AK67" s="750"/>
      <c r="AL67" s="750"/>
      <c r="AM67" s="750"/>
      <c r="AN67" s="750"/>
      <c r="AO67" s="750"/>
      <c r="AP67" s="750"/>
      <c r="AQ67" s="750"/>
      <c r="AR67" s="750"/>
      <c r="AS67" s="750"/>
      <c r="AT67" s="750"/>
      <c r="AU67" s="750"/>
      <c r="AV67" s="750"/>
      <c r="AW67" s="750"/>
      <c r="AX67" s="750"/>
      <c r="AY67" s="750"/>
      <c r="AZ67" s="750"/>
      <c r="BA67" s="750"/>
      <c r="BB67" s="750"/>
      <c r="BC67" s="750"/>
      <c r="BD67" s="750"/>
      <c r="BE67" s="750"/>
      <c r="BF67" s="750"/>
      <c r="BG67" s="750"/>
      <c r="BH67" s="750"/>
      <c r="BI67" s="750"/>
      <c r="BJ67" s="750"/>
      <c r="BK67" s="750"/>
      <c r="BL67" s="750"/>
      <c r="BM67" s="750"/>
      <c r="BN67" s="750"/>
      <c r="BO67" s="750"/>
      <c r="BP67" s="750"/>
      <c r="BQ67" s="750"/>
      <c r="BR67" s="750"/>
      <c r="BS67" s="750"/>
      <c r="BT67" s="750"/>
      <c r="BU67" s="750"/>
      <c r="BV67" s="750"/>
      <c r="BW67" s="750"/>
      <c r="BX67" s="750"/>
      <c r="BY67" s="750"/>
      <c r="BZ67" s="750"/>
      <c r="CA67" s="750"/>
      <c r="CB67" s="750"/>
      <c r="CC67" s="750"/>
      <c r="CD67" s="750"/>
      <c r="CE67" s="750"/>
      <c r="CF67" s="750"/>
      <c r="CG67" s="750"/>
      <c r="CH67" s="750"/>
      <c r="CI67" s="750"/>
      <c r="CJ67" s="750"/>
      <c r="CK67" s="750"/>
      <c r="CL67" s="750"/>
      <c r="CM67" s="750"/>
      <c r="CN67" s="750"/>
      <c r="CO67" s="750"/>
      <c r="CP67" s="750"/>
      <c r="CQ67" s="750"/>
      <c r="CR67" s="750"/>
      <c r="CS67" s="750"/>
      <c r="CT67" s="750"/>
      <c r="CU67" s="750"/>
      <c r="CV67" s="750"/>
      <c r="CW67" s="750"/>
      <c r="CX67" s="750"/>
      <c r="CY67" s="750"/>
      <c r="CZ67" s="750"/>
      <c r="DA67" s="750"/>
      <c r="DB67" s="750"/>
      <c r="DC67" s="750"/>
      <c r="DD67" s="750"/>
      <c r="DE67" s="750"/>
      <c r="DF67" s="750"/>
      <c r="DG67" s="750"/>
      <c r="DH67" s="750"/>
      <c r="DI67" s="750"/>
      <c r="DJ67" s="750"/>
      <c r="DK67" s="750"/>
      <c r="DL67" s="750"/>
      <c r="DM67" s="750"/>
      <c r="DN67" s="750"/>
      <c r="DO67" s="750"/>
      <c r="DP67" s="750"/>
      <c r="DQ67" s="750"/>
      <c r="DR67" s="750"/>
      <c r="DS67" s="750"/>
      <c r="DT67" s="750"/>
      <c r="DU67" s="750"/>
      <c r="DV67" s="750"/>
      <c r="DW67" s="750"/>
      <c r="DX67" s="750"/>
      <c r="DY67" s="750"/>
      <c r="DZ67" s="750"/>
      <c r="EA67" s="750"/>
      <c r="EB67" s="750"/>
      <c r="EC67" s="750"/>
      <c r="ED67" s="750"/>
      <c r="EE67" s="750"/>
      <c r="EF67" s="750"/>
      <c r="EG67" s="750"/>
      <c r="EH67" s="750"/>
      <c r="EI67" s="750"/>
      <c r="EJ67" s="750"/>
      <c r="EK67" s="750"/>
      <c r="EL67" s="750"/>
      <c r="EM67" s="750"/>
      <c r="EN67" s="750"/>
      <c r="EO67" s="750"/>
      <c r="EP67" s="750"/>
      <c r="EQ67" s="750"/>
      <c r="ER67" s="750"/>
      <c r="ES67" s="750"/>
      <c r="ET67" s="750"/>
      <c r="EU67" s="750"/>
      <c r="EV67" s="750"/>
      <c r="EW67" s="750"/>
      <c r="EX67" s="750"/>
      <c r="EY67" s="750"/>
      <c r="EZ67" s="750"/>
      <c r="FA67" s="750"/>
      <c r="FB67" s="750"/>
      <c r="FC67" s="750"/>
      <c r="FD67" s="750"/>
      <c r="FE67" s="750"/>
      <c r="FF67" s="750"/>
      <c r="FG67" s="750"/>
      <c r="FH67" s="750"/>
      <c r="FI67" s="750"/>
      <c r="FJ67" s="750"/>
      <c r="FK67" s="750"/>
      <c r="FL67" s="750"/>
      <c r="FM67" s="750"/>
      <c r="FN67" s="750"/>
      <c r="FO67" s="750"/>
      <c r="FP67" s="750"/>
      <c r="FQ67" s="750"/>
      <c r="FR67" s="750"/>
      <c r="FS67" s="750"/>
      <c r="FT67" s="750"/>
      <c r="FU67" s="750"/>
      <c r="FV67" s="750"/>
      <c r="FW67" s="750"/>
      <c r="FX67" s="750"/>
      <c r="FY67" s="750"/>
      <c r="FZ67" s="750"/>
      <c r="GA67" s="750"/>
      <c r="GB67" s="750"/>
      <c r="GC67" s="750"/>
      <c r="GD67" s="750"/>
      <c r="GE67" s="750"/>
      <c r="GF67" s="750"/>
      <c r="GG67" s="750"/>
      <c r="GH67" s="750"/>
      <c r="GI67" s="750"/>
      <c r="GJ67" s="750"/>
      <c r="GK67" s="750"/>
      <c r="GL67" s="750"/>
      <c r="GM67" s="750"/>
      <c r="GN67" s="750"/>
      <c r="GO67" s="750"/>
      <c r="GP67" s="750"/>
      <c r="GQ67" s="750"/>
      <c r="GR67" s="750"/>
      <c r="GS67" s="750"/>
      <c r="GT67" s="750"/>
      <c r="GU67" s="750"/>
      <c r="GV67" s="750"/>
      <c r="GW67" s="750"/>
      <c r="GX67" s="750"/>
      <c r="GY67" s="750"/>
      <c r="GZ67" s="750"/>
      <c r="HA67" s="750"/>
      <c r="HB67" s="750"/>
      <c r="HC67" s="750"/>
      <c r="HD67" s="750"/>
      <c r="HE67" s="750"/>
      <c r="HF67" s="750"/>
      <c r="HG67" s="750"/>
      <c r="HH67" s="750"/>
      <c r="HI67" s="750"/>
      <c r="HJ67" s="750"/>
      <c r="HK67" s="750"/>
      <c r="HL67" s="750"/>
      <c r="HM67" s="750"/>
      <c r="HN67" s="750"/>
      <c r="HO67" s="750"/>
      <c r="HP67" s="750"/>
      <c r="HQ67" s="750"/>
      <c r="HR67" s="750"/>
      <c r="HS67" s="750"/>
      <c r="HT67" s="750"/>
      <c r="HU67" s="750"/>
      <c r="HV67" s="750"/>
      <c r="HW67" s="750"/>
      <c r="HX67" s="750"/>
      <c r="HY67" s="750"/>
      <c r="HZ67" s="750"/>
      <c r="IA67" s="750"/>
      <c r="IB67" s="750"/>
      <c r="IC67" s="750"/>
      <c r="ID67" s="750"/>
      <c r="IE67" s="750"/>
      <c r="IF67" s="750"/>
      <c r="IG67" s="750"/>
      <c r="IH67" s="750"/>
      <c r="II67" s="750"/>
      <c r="IJ67" s="750"/>
      <c r="IK67" s="750"/>
      <c r="IL67" s="750"/>
      <c r="IM67" s="750"/>
      <c r="IN67" s="750"/>
      <c r="IO67" s="750"/>
      <c r="IP67" s="750"/>
      <c r="IQ67" s="750"/>
      <c r="IR67" s="750"/>
      <c r="IS67" s="750"/>
      <c r="IT67" s="750"/>
      <c r="IU67" s="750"/>
      <c r="IV67" s="750"/>
      <c r="IW67" s="750"/>
      <c r="IX67" s="750"/>
      <c r="IY67" s="750"/>
      <c r="IZ67" s="750"/>
      <c r="JA67" s="750"/>
      <c r="JB67" s="750"/>
      <c r="JC67" s="750"/>
      <c r="JD67" s="750"/>
      <c r="JE67" s="750"/>
      <c r="JF67" s="750"/>
      <c r="JG67" s="750"/>
      <c r="JH67" s="750"/>
      <c r="JI67" s="750"/>
      <c r="JJ67" s="750"/>
      <c r="JK67" s="750"/>
      <c r="JL67" s="750"/>
      <c r="JM67" s="750"/>
      <c r="JN67" s="750"/>
      <c r="JO67" s="750"/>
      <c r="JP67" s="750"/>
      <c r="JQ67" s="750"/>
      <c r="JR67" s="750"/>
      <c r="JS67" s="750"/>
      <c r="JT67" s="750"/>
      <c r="JU67" s="750"/>
      <c r="JV67" s="750"/>
      <c r="JW67" s="750"/>
      <c r="JX67" s="750"/>
      <c r="JY67" s="750"/>
      <c r="JZ67" s="750"/>
      <c r="KA67" s="750"/>
      <c r="KB67" s="750"/>
      <c r="KC67" s="750"/>
      <c r="KD67" s="750"/>
      <c r="KE67" s="750"/>
      <c r="KF67" s="750"/>
      <c r="KG67" s="750"/>
      <c r="KH67" s="750"/>
      <c r="KI67" s="750"/>
      <c r="KJ67" s="750"/>
      <c r="KK67" s="750"/>
      <c r="KL67" s="750"/>
      <c r="KM67" s="750"/>
      <c r="KN67" s="750"/>
      <c r="KO67" s="750"/>
      <c r="KP67" s="750"/>
      <c r="KQ67" s="750"/>
      <c r="KR67" s="750"/>
      <c r="KS67" s="750"/>
      <c r="KT67" s="750"/>
      <c r="KU67" s="750"/>
      <c r="KV67" s="750"/>
      <c r="KW67" s="750"/>
      <c r="KX67" s="750"/>
      <c r="KY67" s="750"/>
      <c r="KZ67" s="750"/>
      <c r="LA67" s="750"/>
      <c r="LB67" s="750"/>
      <c r="LC67" s="750"/>
      <c r="LD67" s="750"/>
      <c r="LE67" s="750"/>
      <c r="LF67" s="750"/>
      <c r="LG67" s="750"/>
      <c r="LH67" s="750"/>
      <c r="LI67" s="750"/>
      <c r="LJ67" s="750"/>
      <c r="LK67" s="750"/>
      <c r="LL67" s="750"/>
      <c r="LM67" s="750"/>
      <c r="LN67" s="750"/>
      <c r="LO67" s="750"/>
      <c r="LP67" s="750"/>
      <c r="LQ67" s="750"/>
      <c r="LR67" s="750"/>
      <c r="LS67" s="750"/>
      <c r="LT67" s="750"/>
      <c r="LU67" s="750"/>
      <c r="LV67" s="750"/>
      <c r="LW67" s="750"/>
      <c r="LX67" s="750"/>
      <c r="LY67" s="750"/>
      <c r="LZ67" s="750"/>
      <c r="MA67" s="750"/>
      <c r="MB67" s="750"/>
      <c r="MC67" s="750"/>
      <c r="MD67" s="750"/>
      <c r="ME67" s="750"/>
      <c r="MF67" s="750"/>
      <c r="MG67" s="750"/>
      <c r="MH67" s="750"/>
      <c r="MI67" s="750"/>
      <c r="MJ67" s="750"/>
      <c r="MK67" s="750"/>
      <c r="ML67" s="750"/>
      <c r="MM67" s="750"/>
      <c r="MN67" s="750"/>
      <c r="MO67" s="750"/>
      <c r="MP67" s="750"/>
      <c r="MQ67" s="750"/>
      <c r="MR67" s="750"/>
      <c r="MS67" s="750"/>
      <c r="MT67" s="750"/>
      <c r="MU67" s="750"/>
      <c r="MV67" s="750"/>
      <c r="MW67" s="750"/>
      <c r="MX67" s="750"/>
      <c r="MY67" s="750"/>
      <c r="MZ67" s="750"/>
      <c r="NA67" s="750"/>
      <c r="NB67" s="750"/>
      <c r="NC67" s="750"/>
      <c r="ND67" s="750"/>
      <c r="NE67" s="750"/>
      <c r="NF67" s="750"/>
      <c r="NG67" s="750"/>
      <c r="NH67" s="750"/>
      <c r="NI67" s="750"/>
      <c r="NJ67" s="750"/>
      <c r="NK67" s="750"/>
      <c r="NL67" s="750"/>
      <c r="NM67" s="750"/>
      <c r="NN67" s="750"/>
      <c r="NO67" s="750"/>
      <c r="NP67" s="750"/>
      <c r="NQ67" s="750"/>
      <c r="NR67" s="750"/>
      <c r="NS67" s="750"/>
      <c r="NT67" s="750"/>
      <c r="NU67" s="750"/>
      <c r="NV67" s="750"/>
      <c r="NW67" s="750"/>
      <c r="NX67" s="750"/>
      <c r="NY67" s="750"/>
      <c r="NZ67" s="750"/>
      <c r="OA67" s="750"/>
      <c r="OB67" s="750"/>
      <c r="OC67" s="750"/>
      <c r="OD67" s="750"/>
      <c r="OE67" s="750"/>
      <c r="OF67" s="750"/>
      <c r="OG67" s="750"/>
      <c r="OH67" s="750"/>
      <c r="OI67" s="750"/>
      <c r="OJ67" s="750"/>
      <c r="OK67" s="750"/>
      <c r="OL67" s="750"/>
      <c r="OM67" s="750"/>
      <c r="ON67" s="750"/>
      <c r="OO67" s="750"/>
      <c r="OP67" s="750"/>
      <c r="OQ67" s="750"/>
      <c r="OR67" s="750"/>
      <c r="OS67" s="750"/>
      <c r="OT67" s="750"/>
      <c r="OU67" s="750"/>
      <c r="OV67" s="750"/>
      <c r="OW67" s="750"/>
      <c r="OX67" s="750"/>
      <c r="OY67" s="750"/>
      <c r="OZ67" s="750"/>
      <c r="PA67" s="750"/>
      <c r="PB67" s="750"/>
      <c r="PC67" s="750"/>
      <c r="PD67" s="750"/>
      <c r="PE67" s="750"/>
      <c r="PF67" s="750"/>
      <c r="PG67" s="750"/>
      <c r="PH67" s="750"/>
      <c r="PI67" s="750"/>
      <c r="PJ67" s="750"/>
      <c r="PK67" s="750"/>
      <c r="PL67" s="750"/>
      <c r="PM67" s="750"/>
      <c r="PN67" s="750"/>
      <c r="PO67" s="750"/>
      <c r="PP67" s="750"/>
      <c r="PQ67" s="750"/>
      <c r="PR67" s="750"/>
      <c r="PS67" s="750"/>
      <c r="PT67" s="750"/>
      <c r="PU67" s="750"/>
      <c r="PV67" s="750"/>
      <c r="PW67" s="750"/>
      <c r="PX67" s="750"/>
      <c r="PY67" s="750"/>
      <c r="PZ67" s="750"/>
      <c r="QA67" s="750"/>
      <c r="QB67" s="750"/>
      <c r="QC67" s="750"/>
      <c r="QD67" s="750"/>
      <c r="QE67" s="750"/>
      <c r="QF67" s="750"/>
      <c r="QG67" s="750"/>
      <c r="QH67" s="750"/>
      <c r="QI67" s="750"/>
      <c r="QJ67" s="750"/>
      <c r="QK67" s="750"/>
      <c r="QL67" s="750"/>
      <c r="QM67" s="750"/>
      <c r="QN67" s="750"/>
      <c r="QO67" s="750"/>
      <c r="QP67" s="750"/>
      <c r="QQ67" s="750"/>
      <c r="QR67" s="750"/>
      <c r="QS67" s="750"/>
      <c r="QT67" s="750"/>
      <c r="QU67" s="750"/>
      <c r="QV67" s="750"/>
      <c r="QW67" s="750"/>
      <c r="QX67" s="750"/>
      <c r="QY67" s="750"/>
      <c r="QZ67" s="750"/>
      <c r="RA67" s="750"/>
      <c r="RB67" s="750"/>
      <c r="RC67" s="750"/>
      <c r="RD67" s="750"/>
      <c r="RE67" s="750"/>
      <c r="RF67" s="750"/>
      <c r="RG67" s="750"/>
      <c r="RH67" s="750"/>
      <c r="RI67" s="750"/>
      <c r="RJ67" s="750"/>
      <c r="RK67" s="750"/>
      <c r="RL67" s="750"/>
      <c r="RM67" s="750"/>
      <c r="RN67" s="750"/>
      <c r="RO67" s="750"/>
      <c r="RP67" s="750"/>
      <c r="RQ67" s="750"/>
      <c r="RR67" s="750"/>
      <c r="RS67" s="750"/>
      <c r="RT67" s="750"/>
      <c r="RU67" s="750"/>
      <c r="RV67" s="750"/>
      <c r="RW67" s="750"/>
      <c r="RX67" s="750"/>
      <c r="RY67" s="750"/>
      <c r="RZ67" s="750"/>
      <c r="SA67" s="750"/>
      <c r="SB67" s="750"/>
      <c r="SC67" s="750"/>
      <c r="SD67" s="750"/>
      <c r="SE67" s="750"/>
      <c r="SF67" s="750"/>
      <c r="SG67" s="750"/>
      <c r="SH67" s="750"/>
      <c r="SI67" s="750"/>
      <c r="SJ67" s="750"/>
      <c r="SK67" s="750"/>
      <c r="SL67" s="750"/>
      <c r="SM67" s="750"/>
      <c r="SN67" s="750"/>
      <c r="SO67" s="750"/>
      <c r="SP67" s="750"/>
      <c r="SQ67" s="750"/>
      <c r="SR67" s="750"/>
      <c r="SS67" s="750"/>
      <c r="ST67" s="750"/>
      <c r="SU67" s="750"/>
      <c r="SV67" s="750"/>
      <c r="SW67" s="750"/>
      <c r="SX67" s="750"/>
      <c r="SY67" s="750"/>
      <c r="SZ67" s="750"/>
      <c r="TA67" s="750"/>
      <c r="TB67" s="750"/>
      <c r="TC67" s="750"/>
      <c r="TD67" s="750"/>
      <c r="TE67" s="750"/>
      <c r="TF67" s="750"/>
      <c r="TG67" s="750"/>
      <c r="TH67" s="750"/>
      <c r="TI67" s="750"/>
      <c r="TJ67" s="750"/>
      <c r="TK67" s="750"/>
      <c r="TL67" s="750"/>
      <c r="TM67" s="750"/>
      <c r="TN67" s="750"/>
      <c r="TO67" s="750"/>
      <c r="TP67" s="750"/>
      <c r="TQ67" s="750"/>
      <c r="TR67" s="750"/>
      <c r="TS67" s="750"/>
      <c r="TT67" s="750"/>
      <c r="TU67" s="750"/>
      <c r="TV67" s="750"/>
      <c r="TW67" s="750"/>
      <c r="TX67" s="750"/>
      <c r="TY67" s="750"/>
      <c r="TZ67" s="750"/>
      <c r="UA67" s="750"/>
      <c r="UB67" s="750"/>
      <c r="UC67" s="750"/>
      <c r="UD67" s="750"/>
      <c r="UE67" s="750"/>
      <c r="UF67" s="750"/>
      <c r="UG67" s="750"/>
      <c r="UH67" s="750"/>
      <c r="UI67" s="750"/>
      <c r="UJ67" s="750"/>
      <c r="UK67" s="750"/>
      <c r="UL67" s="750"/>
      <c r="UM67" s="750"/>
      <c r="UN67" s="750"/>
      <c r="UO67" s="750"/>
      <c r="UP67" s="750"/>
      <c r="UQ67" s="750"/>
      <c r="UR67" s="750"/>
      <c r="US67" s="750"/>
      <c r="UT67" s="750"/>
      <c r="UU67" s="750"/>
      <c r="UV67" s="750"/>
      <c r="UW67" s="750"/>
      <c r="UX67" s="750"/>
      <c r="UY67" s="750"/>
      <c r="UZ67" s="750"/>
      <c r="VA67" s="750"/>
      <c r="VB67" s="750"/>
      <c r="VC67" s="750"/>
      <c r="VD67" s="750"/>
      <c r="VE67" s="750"/>
      <c r="VF67" s="750"/>
      <c r="VG67" s="750"/>
      <c r="VH67" s="750"/>
      <c r="VI67" s="750"/>
      <c r="VJ67" s="750"/>
      <c r="VK67" s="750"/>
      <c r="VL67" s="750"/>
      <c r="VM67" s="750"/>
      <c r="VN67" s="750"/>
      <c r="VO67" s="750"/>
      <c r="VP67" s="750"/>
      <c r="VQ67" s="750"/>
      <c r="VR67" s="750"/>
      <c r="VS67" s="750"/>
      <c r="VT67" s="750"/>
      <c r="VU67" s="750"/>
      <c r="VV67" s="750"/>
      <c r="VW67" s="750"/>
      <c r="VX67" s="750"/>
      <c r="VY67" s="750"/>
      <c r="VZ67" s="750"/>
      <c r="WA67" s="750"/>
      <c r="WB67" s="750"/>
      <c r="WC67" s="750"/>
      <c r="WD67" s="750"/>
      <c r="WE67" s="750"/>
      <c r="WF67" s="750"/>
      <c r="WG67" s="750"/>
      <c r="WH67" s="750"/>
      <c r="WI67" s="750"/>
      <c r="WJ67" s="750"/>
      <c r="WK67" s="750"/>
      <c r="WL67" s="750"/>
      <c r="WM67" s="750"/>
      <c r="WN67" s="750"/>
      <c r="WO67" s="750"/>
      <c r="WP67" s="750"/>
      <c r="WQ67" s="750"/>
      <c r="WR67" s="750"/>
      <c r="WS67" s="750"/>
      <c r="WT67" s="750"/>
      <c r="WU67" s="750"/>
      <c r="WV67" s="750"/>
      <c r="WW67" s="750"/>
      <c r="WX67" s="750"/>
      <c r="WY67" s="750"/>
      <c r="WZ67" s="750"/>
      <c r="XA67" s="750"/>
      <c r="XB67" s="750"/>
      <c r="XC67" s="750"/>
      <c r="XD67" s="750"/>
      <c r="XE67" s="750"/>
      <c r="XF67" s="750"/>
      <c r="XG67" s="750"/>
      <c r="XH67" s="750"/>
      <c r="XI67" s="750"/>
      <c r="XJ67" s="750"/>
      <c r="XK67" s="750"/>
      <c r="XL67" s="750"/>
      <c r="XM67" s="750"/>
      <c r="XN67" s="750"/>
      <c r="XO67" s="750"/>
      <c r="XP67" s="750"/>
      <c r="XQ67" s="750"/>
      <c r="XR67" s="750"/>
      <c r="XS67" s="750"/>
      <c r="XT67" s="750"/>
      <c r="XU67" s="750"/>
      <c r="XV67" s="750"/>
      <c r="XW67" s="750"/>
      <c r="XX67" s="750"/>
      <c r="XY67" s="750"/>
      <c r="XZ67" s="750"/>
      <c r="YA67" s="750"/>
      <c r="YB67" s="750"/>
      <c r="YC67" s="750"/>
      <c r="YD67" s="750"/>
      <c r="YE67" s="750"/>
      <c r="YF67" s="750"/>
      <c r="YG67" s="750"/>
      <c r="YH67" s="750"/>
      <c r="YI67" s="750"/>
      <c r="YJ67" s="750"/>
      <c r="YK67" s="750"/>
      <c r="YL67" s="750"/>
      <c r="YM67" s="750"/>
      <c r="YN67" s="750"/>
      <c r="YO67" s="750"/>
      <c r="YP67" s="750"/>
      <c r="YQ67" s="750"/>
      <c r="YR67" s="750"/>
      <c r="YS67" s="750"/>
      <c r="YT67" s="750"/>
      <c r="YU67" s="750"/>
      <c r="YV67" s="750"/>
      <c r="YW67" s="750"/>
      <c r="YX67" s="750"/>
      <c r="YY67" s="750"/>
      <c r="YZ67" s="750"/>
      <c r="ZA67" s="750"/>
      <c r="ZB67" s="750"/>
      <c r="ZC67" s="750"/>
      <c r="ZD67" s="750"/>
      <c r="ZE67" s="750"/>
      <c r="ZF67" s="750"/>
      <c r="ZG67" s="750"/>
      <c r="ZH67" s="750"/>
      <c r="ZI67" s="750"/>
      <c r="ZJ67" s="750"/>
      <c r="ZK67" s="750"/>
      <c r="ZL67" s="750"/>
      <c r="ZM67" s="750"/>
      <c r="ZN67" s="750"/>
      <c r="ZO67" s="750"/>
      <c r="ZP67" s="750"/>
      <c r="ZQ67" s="750"/>
      <c r="ZR67" s="750"/>
      <c r="ZS67" s="750"/>
      <c r="ZT67" s="750"/>
      <c r="ZU67" s="750"/>
      <c r="ZV67" s="750"/>
      <c r="ZW67" s="750"/>
      <c r="ZX67" s="750"/>
      <c r="ZY67" s="750"/>
      <c r="ZZ67" s="750"/>
      <c r="AAA67" s="750"/>
      <c r="AAB67" s="750"/>
      <c r="AAC67" s="750"/>
      <c r="AAD67" s="750"/>
      <c r="AAE67" s="750"/>
      <c r="AAF67" s="750"/>
      <c r="AAG67" s="750"/>
      <c r="AAH67" s="750"/>
      <c r="AAI67" s="750"/>
      <c r="AAJ67" s="750"/>
      <c r="AAK67" s="750"/>
      <c r="AAL67" s="750"/>
      <c r="AAM67" s="750"/>
      <c r="AAN67" s="750"/>
      <c r="AAO67" s="750"/>
      <c r="AAP67" s="750"/>
      <c r="AAQ67" s="750"/>
      <c r="AAR67" s="750"/>
      <c r="AAS67" s="750"/>
      <c r="AAT67" s="750"/>
      <c r="AAU67" s="750"/>
      <c r="AAV67" s="750"/>
      <c r="AAW67" s="750"/>
      <c r="AAX67" s="750"/>
      <c r="AAY67" s="750"/>
      <c r="AAZ67" s="750"/>
      <c r="ABA67" s="750"/>
      <c r="ABB67" s="750"/>
      <c r="ABC67" s="750"/>
      <c r="ABD67" s="750"/>
      <c r="ABE67" s="750"/>
      <c r="ABF67" s="750"/>
      <c r="ABG67" s="750"/>
      <c r="ABH67" s="750"/>
      <c r="ABI67" s="750"/>
      <c r="ABJ67" s="750"/>
      <c r="ABK67" s="750"/>
      <c r="ABL67" s="750"/>
      <c r="ABM67" s="750"/>
      <c r="ABN67" s="750"/>
      <c r="ABO67" s="750"/>
      <c r="ABP67" s="750"/>
      <c r="ABQ67" s="750"/>
      <c r="ABR67" s="750"/>
      <c r="ABS67" s="750"/>
      <c r="ABT67" s="750"/>
      <c r="ABU67" s="750"/>
      <c r="ABV67" s="750"/>
      <c r="ABW67" s="750"/>
      <c r="ABX67" s="750"/>
      <c r="ABY67" s="750"/>
      <c r="ABZ67" s="750"/>
      <c r="ACA67" s="750"/>
      <c r="ACB67" s="750"/>
      <c r="ACC67" s="750"/>
      <c r="ACD67" s="750"/>
      <c r="ACE67" s="750"/>
      <c r="ACF67" s="750"/>
      <c r="ACG67" s="750"/>
      <c r="ACH67" s="750"/>
      <c r="ACI67" s="750"/>
      <c r="ACJ67" s="750"/>
      <c r="ACK67" s="750"/>
      <c r="ACL67" s="750"/>
      <c r="ACM67" s="750"/>
      <c r="ACN67" s="750"/>
      <c r="ACO67" s="750"/>
      <c r="ACP67" s="750"/>
      <c r="ACQ67" s="750"/>
      <c r="ACR67" s="750"/>
      <c r="ACS67" s="750"/>
      <c r="ACT67" s="750"/>
      <c r="ACU67" s="750"/>
      <c r="ACV67" s="750"/>
      <c r="ACW67" s="750"/>
      <c r="ACX67" s="750"/>
      <c r="ACY67" s="750"/>
      <c r="ACZ67" s="750"/>
      <c r="ADA67" s="750"/>
      <c r="ADB67" s="750"/>
      <c r="ADC67" s="750"/>
      <c r="ADD67" s="750"/>
      <c r="ADE67" s="750"/>
      <c r="ADF67" s="750"/>
      <c r="ADG67" s="750"/>
      <c r="ADH67" s="750"/>
      <c r="ADI67" s="750"/>
      <c r="ADJ67" s="750"/>
      <c r="ADK67" s="750"/>
      <c r="ADL67" s="750"/>
      <c r="ADM67" s="750"/>
      <c r="ADN67" s="750"/>
      <c r="ADO67" s="750"/>
      <c r="ADP67" s="750"/>
      <c r="ADQ67" s="750"/>
      <c r="ADR67" s="750"/>
      <c r="ADS67" s="750"/>
      <c r="ADT67" s="750"/>
      <c r="ADU67" s="750"/>
      <c r="ADV67" s="750"/>
      <c r="ADW67" s="750"/>
      <c r="ADX67" s="750"/>
      <c r="ADY67" s="750"/>
      <c r="ADZ67" s="750"/>
      <c r="AEA67" s="750"/>
      <c r="AEB67" s="750"/>
      <c r="AEC67" s="750"/>
      <c r="AED67" s="750"/>
      <c r="AEE67" s="750"/>
      <c r="AEF67" s="750"/>
      <c r="AEG67" s="750"/>
      <c r="AEH67" s="750"/>
      <c r="AEI67" s="750"/>
      <c r="AEJ67" s="750"/>
      <c r="AEK67" s="750"/>
      <c r="AEL67" s="750"/>
      <c r="AEM67" s="750"/>
      <c r="AEN67" s="750"/>
      <c r="AEO67" s="750"/>
      <c r="AEP67" s="750"/>
      <c r="AEQ67" s="750"/>
      <c r="AER67" s="750"/>
      <c r="AES67" s="750"/>
      <c r="AET67" s="750"/>
      <c r="AEU67" s="750"/>
      <c r="AEV67" s="750"/>
      <c r="AEW67" s="750"/>
      <c r="AEX67" s="750"/>
      <c r="AEY67" s="750"/>
      <c r="AEZ67" s="750"/>
      <c r="AFA67" s="750"/>
      <c r="AFB67" s="750"/>
      <c r="AFC67" s="750"/>
      <c r="AFD67" s="750"/>
      <c r="AFE67" s="750"/>
      <c r="AFF67" s="750"/>
      <c r="AFG67" s="750"/>
      <c r="AFH67" s="750"/>
      <c r="AFI67" s="750"/>
      <c r="AFJ67" s="750"/>
      <c r="AFK67" s="750"/>
      <c r="AFL67" s="750"/>
      <c r="AFM67" s="750"/>
      <c r="AFN67" s="750"/>
      <c r="AFO67" s="750"/>
      <c r="AFP67" s="750"/>
      <c r="AFQ67" s="750"/>
      <c r="AFR67" s="750"/>
      <c r="AFS67" s="750"/>
      <c r="AFT67" s="750"/>
      <c r="AFU67" s="750"/>
      <c r="AFV67" s="750"/>
      <c r="AFW67" s="750"/>
      <c r="AFX67" s="750"/>
      <c r="AFY67" s="750"/>
      <c r="AFZ67" s="750"/>
      <c r="AGA67" s="750"/>
      <c r="AGB67" s="750"/>
      <c r="AGC67" s="750"/>
      <c r="AGD67" s="750"/>
      <c r="AGE67" s="750"/>
      <c r="AGF67" s="750"/>
      <c r="AGG67" s="750"/>
      <c r="AGH67" s="750"/>
      <c r="AGI67" s="750"/>
      <c r="AGJ67" s="750"/>
      <c r="AGK67" s="750"/>
      <c r="AGL67" s="750"/>
      <c r="AGM67" s="750"/>
      <c r="AGN67" s="750"/>
      <c r="AGO67" s="750"/>
      <c r="AGP67" s="750"/>
      <c r="AGQ67" s="750"/>
      <c r="AGR67" s="750"/>
      <c r="AGS67" s="750"/>
      <c r="AGT67" s="750"/>
      <c r="AGU67" s="750"/>
      <c r="AGV67" s="750"/>
      <c r="AGW67" s="750"/>
      <c r="AGX67" s="750"/>
      <c r="AGY67" s="750"/>
      <c r="AGZ67" s="750"/>
      <c r="AHA67" s="750"/>
      <c r="AHB67" s="750"/>
      <c r="AHC67" s="750"/>
      <c r="AHD67" s="750"/>
      <c r="AHE67" s="750"/>
      <c r="AHF67" s="750"/>
      <c r="AHG67" s="750"/>
      <c r="AHH67" s="750"/>
      <c r="AHI67" s="750"/>
      <c r="AHJ67" s="750"/>
      <c r="AHK67" s="750"/>
      <c r="AHL67" s="750"/>
      <c r="AHM67" s="750"/>
      <c r="AHN67" s="750"/>
      <c r="AHO67" s="750"/>
      <c r="AHP67" s="750"/>
      <c r="AHQ67" s="750"/>
      <c r="AHR67" s="750"/>
      <c r="AHS67" s="750"/>
      <c r="AHT67" s="750"/>
      <c r="AHU67" s="750"/>
      <c r="AHV67" s="750"/>
      <c r="AHW67" s="750"/>
      <c r="AHX67" s="750"/>
      <c r="AHY67" s="750"/>
      <c r="AHZ67" s="750"/>
      <c r="AIA67" s="750"/>
      <c r="AIB67" s="750"/>
      <c r="AIC67" s="750"/>
      <c r="AID67" s="750"/>
      <c r="AIE67" s="750"/>
      <c r="AIF67" s="750"/>
      <c r="AIG67" s="750"/>
      <c r="AIH67" s="750"/>
      <c r="AII67" s="750"/>
      <c r="AIJ67" s="750"/>
      <c r="AIK67" s="750"/>
      <c r="AIL67" s="750"/>
      <c r="AIM67" s="750"/>
      <c r="AIN67" s="750"/>
      <c r="AIO67" s="750"/>
      <c r="AIP67" s="750"/>
      <c r="AIQ67" s="750"/>
      <c r="AIR67" s="750"/>
      <c r="AIS67" s="750"/>
      <c r="AIT67" s="750"/>
      <c r="AIU67" s="750"/>
      <c r="AIV67" s="750"/>
      <c r="AIW67" s="750"/>
      <c r="AIX67" s="750"/>
      <c r="AIY67" s="750"/>
      <c r="AIZ67" s="750"/>
      <c r="AJA67" s="750"/>
      <c r="AJB67" s="750"/>
      <c r="AJC67" s="750"/>
      <c r="AJD67" s="750"/>
      <c r="AJE67" s="750"/>
      <c r="AJF67" s="750"/>
      <c r="AJG67" s="750"/>
      <c r="AJH67" s="750"/>
      <c r="AJI67" s="750"/>
      <c r="AJJ67" s="750"/>
      <c r="AJK67" s="750"/>
      <c r="AJL67" s="750"/>
      <c r="AJM67" s="750"/>
      <c r="AJN67" s="750"/>
      <c r="AJO67" s="750"/>
      <c r="AJP67" s="750"/>
      <c r="AJQ67" s="750"/>
      <c r="AJR67" s="750"/>
      <c r="AJS67" s="750"/>
      <c r="AJT67" s="750"/>
      <c r="AJU67" s="750"/>
      <c r="AJV67" s="750"/>
      <c r="AJW67" s="750"/>
      <c r="AJX67" s="750"/>
      <c r="AJY67" s="750"/>
      <c r="AJZ67" s="750"/>
      <c r="AKA67" s="750"/>
      <c r="AKB67" s="750"/>
      <c r="AKC67" s="750"/>
      <c r="AKD67" s="750"/>
      <c r="AKE67" s="750"/>
      <c r="AKF67" s="750"/>
      <c r="AKG67" s="750"/>
      <c r="AKH67" s="750"/>
      <c r="AKI67" s="750"/>
      <c r="AKJ67" s="750"/>
      <c r="AKK67" s="750"/>
      <c r="AKL67" s="750"/>
      <c r="AKM67" s="750"/>
      <c r="AKN67" s="750"/>
      <c r="AKO67" s="750"/>
      <c r="AKP67" s="750"/>
      <c r="AKQ67" s="750"/>
      <c r="AKR67" s="750"/>
      <c r="AKS67" s="750"/>
      <c r="AKT67" s="750"/>
      <c r="AKU67" s="750"/>
      <c r="AKV67" s="750"/>
      <c r="AKW67" s="750"/>
      <c r="AKX67" s="750"/>
      <c r="AKY67" s="750"/>
      <c r="AKZ67" s="750"/>
      <c r="ALA67" s="750"/>
      <c r="ALB67" s="750"/>
      <c r="ALC67" s="750"/>
      <c r="ALD67" s="750"/>
      <c r="ALE67" s="750"/>
      <c r="ALF67" s="750"/>
      <c r="ALG67" s="750"/>
      <c r="ALH67" s="750"/>
      <c r="ALI67" s="750"/>
      <c r="ALJ67" s="750"/>
      <c r="ALK67" s="750"/>
      <c r="ALL67" s="750"/>
      <c r="ALM67" s="750"/>
      <c r="ALN67" s="750"/>
      <c r="ALO67" s="750"/>
      <c r="ALP67" s="750"/>
      <c r="ALQ67" s="750"/>
      <c r="ALR67" s="750"/>
      <c r="ALS67" s="750"/>
      <c r="ALT67" s="750"/>
      <c r="ALU67" s="750"/>
      <c r="ALV67" s="750"/>
      <c r="ALW67" s="750"/>
      <c r="ALX67" s="750"/>
      <c r="ALY67" s="750"/>
      <c r="ALZ67" s="750"/>
      <c r="AMA67" s="750"/>
      <c r="AMB67" s="750"/>
      <c r="AMC67" s="750"/>
      <c r="AMD67" s="750"/>
      <c r="AME67" s="750"/>
      <c r="AMF67" s="750"/>
      <c r="AMG67" s="750"/>
      <c r="AMH67" s="750"/>
      <c r="AMI67" s="750"/>
      <c r="AMJ67" s="750"/>
      <c r="AMK67" s="750"/>
      <c r="AML67" s="750"/>
      <c r="AMM67" s="750"/>
      <c r="AMN67" s="750"/>
      <c r="AMO67" s="750"/>
      <c r="AMP67" s="750"/>
      <c r="AMQ67" s="750"/>
      <c r="AMR67" s="750"/>
      <c r="AMS67" s="750"/>
      <c r="AMT67" s="750"/>
      <c r="AMU67" s="750"/>
      <c r="AMV67" s="750"/>
      <c r="AMW67" s="750"/>
      <c r="AMX67" s="750"/>
      <c r="AMY67" s="750"/>
      <c r="AMZ67" s="750"/>
      <c r="ANA67" s="750"/>
      <c r="ANB67" s="750"/>
      <c r="ANC67" s="750"/>
      <c r="AND67" s="750"/>
      <c r="ANE67" s="750"/>
      <c r="ANF67" s="750"/>
      <c r="ANG67" s="750"/>
      <c r="ANH67" s="750"/>
      <c r="ANI67" s="750"/>
      <c r="ANJ67" s="750"/>
      <c r="ANK67" s="750"/>
      <c r="ANL67" s="750"/>
      <c r="ANM67" s="750"/>
      <c r="ANN67" s="750"/>
      <c r="ANO67" s="750"/>
      <c r="ANP67" s="750"/>
      <c r="ANQ67" s="750"/>
      <c r="ANR67" s="750"/>
      <c r="ANS67" s="750"/>
      <c r="ANT67" s="750"/>
      <c r="ANU67" s="750"/>
      <c r="ANV67" s="750"/>
      <c r="ANW67" s="750"/>
      <c r="ANX67" s="750"/>
      <c r="ANY67" s="750"/>
      <c r="ANZ67" s="750"/>
      <c r="AOA67" s="750"/>
      <c r="AOB67" s="750"/>
      <c r="AOC67" s="750"/>
      <c r="AOD67" s="750"/>
      <c r="AOE67" s="750"/>
      <c r="AOF67" s="750"/>
      <c r="AOG67" s="750"/>
      <c r="AOH67" s="750"/>
      <c r="AOI67" s="750"/>
      <c r="AOJ67" s="750"/>
      <c r="AOK67" s="750"/>
      <c r="AOL67" s="750"/>
      <c r="AOM67" s="750"/>
      <c r="AON67" s="750"/>
      <c r="AOO67" s="750"/>
      <c r="AOP67" s="750"/>
      <c r="AOQ67" s="750"/>
      <c r="AOR67" s="750"/>
      <c r="AOS67" s="750"/>
      <c r="AOT67" s="750"/>
      <c r="AOU67" s="750"/>
      <c r="AOV67" s="750"/>
      <c r="AOW67" s="750"/>
      <c r="AOX67" s="750"/>
      <c r="AOY67" s="750"/>
      <c r="AOZ67" s="750"/>
      <c r="APA67" s="750"/>
      <c r="APB67" s="750"/>
      <c r="APC67" s="750"/>
      <c r="APD67" s="750"/>
      <c r="APE67" s="750"/>
      <c r="APF67" s="750"/>
      <c r="APG67" s="750"/>
      <c r="APH67" s="750"/>
      <c r="API67" s="750"/>
      <c r="APJ67" s="750"/>
      <c r="APK67" s="750"/>
      <c r="APL67" s="750"/>
      <c r="APM67" s="750"/>
      <c r="APN67" s="750"/>
      <c r="APO67" s="750"/>
      <c r="APP67" s="750"/>
      <c r="APQ67" s="750"/>
      <c r="APR67" s="750"/>
      <c r="APS67" s="750"/>
      <c r="APT67" s="750"/>
      <c r="APU67" s="750"/>
      <c r="APV67" s="750"/>
      <c r="APW67" s="750"/>
      <c r="APX67" s="750"/>
      <c r="APY67" s="750"/>
      <c r="APZ67" s="750"/>
      <c r="AQA67" s="750"/>
      <c r="AQB67" s="750"/>
      <c r="AQC67" s="750"/>
      <c r="AQD67" s="750"/>
      <c r="AQE67" s="750"/>
      <c r="AQF67" s="750"/>
      <c r="AQG67" s="750"/>
      <c r="AQH67" s="750"/>
      <c r="AQI67" s="750"/>
      <c r="AQJ67" s="750"/>
      <c r="AQK67" s="750"/>
      <c r="AQL67" s="750"/>
      <c r="AQM67" s="750"/>
      <c r="AQN67" s="750"/>
      <c r="AQO67" s="750"/>
      <c r="AQP67" s="750"/>
      <c r="AQQ67" s="750"/>
      <c r="AQR67" s="750"/>
      <c r="AQS67" s="750"/>
      <c r="AQT67" s="750"/>
      <c r="AQU67" s="750"/>
      <c r="AQV67" s="750"/>
      <c r="AQW67" s="750"/>
      <c r="AQX67" s="750"/>
      <c r="AQY67" s="750"/>
      <c r="AQZ67" s="750"/>
      <c r="ARA67" s="750"/>
      <c r="ARB67" s="750"/>
      <c r="ARC67" s="750"/>
      <c r="ARD67" s="750"/>
      <c r="ARE67" s="750"/>
      <c r="ARF67" s="750"/>
      <c r="ARG67" s="750"/>
      <c r="ARH67" s="750"/>
      <c r="ARI67" s="750"/>
      <c r="ARJ67" s="750"/>
      <c r="ARK67" s="750"/>
      <c r="ARL67" s="750"/>
      <c r="ARM67" s="750"/>
      <c r="ARN67" s="750"/>
      <c r="ARO67" s="750"/>
      <c r="ARP67" s="750"/>
      <c r="ARQ67" s="750"/>
      <c r="ARR67" s="750"/>
      <c r="ARS67" s="750"/>
      <c r="ART67" s="750"/>
      <c r="ARU67" s="750"/>
      <c r="ARV67" s="750"/>
      <c r="ARW67" s="750"/>
      <c r="ARX67" s="750"/>
      <c r="ARY67" s="750"/>
      <c r="ARZ67" s="750"/>
      <c r="ASA67" s="750"/>
      <c r="ASB67" s="750"/>
      <c r="ASC67" s="750"/>
      <c r="ASD67" s="750"/>
      <c r="ASE67" s="750"/>
      <c r="ASF67" s="750"/>
      <c r="ASG67" s="750"/>
      <c r="ASH67" s="750"/>
      <c r="ASI67" s="750"/>
      <c r="ASJ67" s="750"/>
      <c r="ASK67" s="750"/>
      <c r="ASL67" s="750"/>
      <c r="ASM67" s="750"/>
      <c r="ASN67" s="750"/>
      <c r="ASO67" s="750"/>
      <c r="ASP67" s="750"/>
      <c r="ASQ67" s="750"/>
      <c r="ASR67" s="750"/>
      <c r="ASS67" s="750"/>
      <c r="AST67" s="750"/>
      <c r="ASU67" s="750"/>
      <c r="ASV67" s="750"/>
      <c r="ASW67" s="750"/>
      <c r="ASX67" s="750"/>
      <c r="ASY67" s="750"/>
      <c r="ASZ67" s="750"/>
      <c r="ATA67" s="750"/>
      <c r="ATB67" s="750"/>
      <c r="ATC67" s="750"/>
      <c r="ATD67" s="750"/>
      <c r="ATE67" s="750"/>
      <c r="ATF67" s="750"/>
      <c r="ATG67" s="750"/>
      <c r="ATH67" s="750"/>
      <c r="ATI67" s="750"/>
      <c r="ATJ67" s="750"/>
      <c r="ATK67" s="750"/>
      <c r="ATL67" s="750"/>
      <c r="ATM67" s="750"/>
      <c r="ATN67" s="750"/>
      <c r="ATO67" s="750"/>
      <c r="ATP67" s="750"/>
      <c r="ATQ67" s="750"/>
      <c r="ATR67" s="750"/>
      <c r="ATS67" s="750"/>
      <c r="ATT67" s="750"/>
      <c r="ATU67" s="750"/>
      <c r="ATV67" s="750"/>
      <c r="ATW67" s="750"/>
      <c r="ATX67" s="750"/>
      <c r="ATY67" s="750"/>
      <c r="ATZ67" s="750"/>
      <c r="AUA67" s="750"/>
      <c r="AUB67" s="750"/>
      <c r="AUC67" s="750"/>
      <c r="AUD67" s="750"/>
      <c r="AUE67" s="750"/>
      <c r="AUF67" s="750"/>
      <c r="AUG67" s="750"/>
      <c r="AUH67" s="750"/>
      <c r="AUI67" s="750"/>
      <c r="AUJ67" s="750"/>
      <c r="AUK67" s="750"/>
      <c r="AUL67" s="750"/>
      <c r="AUM67" s="750"/>
      <c r="AUN67" s="750"/>
      <c r="AUO67" s="750"/>
      <c r="AUP67" s="750"/>
      <c r="AUQ67" s="750"/>
      <c r="AUR67" s="750"/>
      <c r="AUS67" s="750"/>
      <c r="AUT67" s="750"/>
      <c r="AUU67" s="750"/>
      <c r="AUV67" s="750"/>
      <c r="AUW67" s="750"/>
      <c r="AUX67" s="750"/>
      <c r="AUY67" s="750"/>
      <c r="AUZ67" s="750"/>
      <c r="AVA67" s="750"/>
      <c r="AVB67" s="750"/>
      <c r="AVC67" s="750"/>
      <c r="AVD67" s="750"/>
      <c r="AVE67" s="750"/>
      <c r="AVF67" s="750"/>
      <c r="AVG67" s="750"/>
      <c r="AVH67" s="750"/>
      <c r="AVI67" s="750"/>
      <c r="AVJ67" s="750"/>
      <c r="AVK67" s="750"/>
      <c r="AVL67" s="750"/>
      <c r="AVM67" s="750"/>
      <c r="AVN67" s="750"/>
      <c r="AVO67" s="750"/>
      <c r="AVP67" s="750"/>
      <c r="AVQ67" s="750"/>
      <c r="AVR67" s="750"/>
      <c r="AVS67" s="750"/>
      <c r="AVT67" s="750"/>
      <c r="AVU67" s="750"/>
      <c r="AVV67" s="750"/>
      <c r="AVW67" s="750"/>
      <c r="AVX67" s="750"/>
      <c r="AVY67" s="750"/>
      <c r="AVZ67" s="750"/>
      <c r="AWA67" s="750"/>
      <c r="AWB67" s="750"/>
      <c r="AWC67" s="750"/>
      <c r="AWD67" s="750"/>
      <c r="AWE67" s="750"/>
      <c r="AWF67" s="750"/>
      <c r="AWG67" s="750"/>
      <c r="AWH67" s="750"/>
      <c r="AWI67" s="750"/>
      <c r="AWJ67" s="750"/>
      <c r="AWK67" s="750"/>
      <c r="AWL67" s="750"/>
      <c r="AWM67" s="750"/>
      <c r="AWN67" s="750"/>
      <c r="AWO67" s="750"/>
      <c r="AWP67" s="750"/>
      <c r="AWQ67" s="750"/>
      <c r="AWR67" s="750"/>
      <c r="AWS67" s="750"/>
      <c r="AWT67" s="750"/>
      <c r="AWU67" s="750"/>
      <c r="AWV67" s="750"/>
      <c r="AWW67" s="750"/>
      <c r="AWX67" s="750"/>
      <c r="AWY67" s="750"/>
      <c r="AWZ67" s="750"/>
      <c r="AXA67" s="750"/>
      <c r="AXB67" s="750"/>
      <c r="AXC67" s="750"/>
      <c r="AXD67" s="750"/>
      <c r="AXE67" s="750"/>
      <c r="AXF67" s="750"/>
      <c r="AXG67" s="750"/>
      <c r="AXH67" s="750"/>
      <c r="AXI67" s="750"/>
      <c r="AXJ67" s="750"/>
      <c r="AXK67" s="750"/>
      <c r="AXL67" s="750"/>
      <c r="AXM67" s="750"/>
      <c r="AXN67" s="750"/>
      <c r="AXO67" s="750"/>
      <c r="AXP67" s="750"/>
      <c r="AXQ67" s="750"/>
      <c r="AXR67" s="750"/>
      <c r="AXS67" s="750"/>
      <c r="AXT67" s="750"/>
      <c r="AXU67" s="750"/>
      <c r="AXV67" s="750"/>
      <c r="AXW67" s="750"/>
      <c r="AXX67" s="750"/>
      <c r="AXY67" s="750"/>
      <c r="AXZ67" s="750"/>
      <c r="AYA67" s="750"/>
      <c r="AYB67" s="750"/>
      <c r="AYC67" s="750"/>
      <c r="AYD67" s="750"/>
      <c r="AYE67" s="750"/>
      <c r="AYF67" s="750"/>
      <c r="AYG67" s="750"/>
      <c r="AYH67" s="750"/>
      <c r="AYI67" s="750"/>
      <c r="AYJ67" s="750"/>
      <c r="AYK67" s="750"/>
      <c r="AYL67" s="750"/>
      <c r="AYM67" s="750"/>
      <c r="AYN67" s="750"/>
      <c r="AYO67" s="750"/>
      <c r="AYP67" s="750"/>
      <c r="AYQ67" s="750"/>
      <c r="AYR67" s="750"/>
      <c r="AYS67" s="750"/>
      <c r="AYT67" s="750"/>
      <c r="AYU67" s="750"/>
      <c r="AYV67" s="750"/>
      <c r="AYW67" s="750"/>
      <c r="AYX67" s="750"/>
      <c r="AYY67" s="750"/>
      <c r="AYZ67" s="750"/>
      <c r="AZA67" s="750"/>
      <c r="AZB67" s="750"/>
      <c r="AZC67" s="750"/>
      <c r="AZD67" s="750"/>
      <c r="AZE67" s="750"/>
      <c r="AZF67" s="750"/>
      <c r="AZG67" s="750"/>
      <c r="AZH67" s="750"/>
      <c r="AZI67" s="750"/>
      <c r="AZJ67" s="750"/>
      <c r="AZK67" s="750"/>
      <c r="AZL67" s="750"/>
      <c r="AZM67" s="750"/>
      <c r="AZN67" s="750"/>
      <c r="AZO67" s="750"/>
      <c r="AZP67" s="750"/>
      <c r="AZQ67" s="750"/>
      <c r="AZR67" s="750"/>
      <c r="AZS67" s="750"/>
      <c r="AZT67" s="750"/>
      <c r="AZU67" s="750"/>
      <c r="AZV67" s="750"/>
      <c r="AZW67" s="750"/>
      <c r="AZX67" s="750"/>
      <c r="AZY67" s="750"/>
      <c r="AZZ67" s="750"/>
      <c r="BAA67" s="750"/>
      <c r="BAB67" s="750"/>
      <c r="BAC67" s="750"/>
      <c r="BAD67" s="750"/>
      <c r="BAE67" s="750"/>
      <c r="BAF67" s="750"/>
      <c r="BAG67" s="750"/>
      <c r="BAH67" s="750"/>
      <c r="BAI67" s="750"/>
      <c r="BAJ67" s="750"/>
      <c r="BAK67" s="750"/>
      <c r="BAL67" s="750"/>
      <c r="BAM67" s="750"/>
      <c r="BAN67" s="750"/>
      <c r="BAO67" s="750"/>
      <c r="BAP67" s="750"/>
      <c r="BAQ67" s="750"/>
      <c r="BAR67" s="750"/>
      <c r="BAS67" s="750"/>
      <c r="BAT67" s="750"/>
      <c r="BAU67" s="750"/>
      <c r="BAV67" s="750"/>
      <c r="BAW67" s="750"/>
      <c r="BAX67" s="750"/>
      <c r="BAY67" s="750"/>
      <c r="BAZ67" s="750"/>
      <c r="BBA67" s="750"/>
      <c r="BBB67" s="750"/>
      <c r="BBC67" s="750"/>
      <c r="BBD67" s="750"/>
      <c r="BBE67" s="750"/>
      <c r="BBF67" s="750"/>
      <c r="BBG67" s="750"/>
      <c r="BBH67" s="750"/>
      <c r="BBI67" s="750"/>
      <c r="BBJ67" s="750"/>
      <c r="BBK67" s="750"/>
      <c r="BBL67" s="750"/>
      <c r="BBM67" s="750"/>
      <c r="BBN67" s="750"/>
      <c r="BBO67" s="750"/>
      <c r="BBP67" s="750"/>
      <c r="BBQ67" s="750"/>
      <c r="BBR67" s="750"/>
      <c r="BBS67" s="750"/>
      <c r="BBT67" s="750"/>
      <c r="BBU67" s="750"/>
      <c r="BBV67" s="750"/>
      <c r="BBW67" s="750"/>
      <c r="BBX67" s="750"/>
      <c r="BBY67" s="750"/>
      <c r="BBZ67" s="750"/>
      <c r="BCA67" s="750"/>
      <c r="BCB67" s="750"/>
      <c r="BCC67" s="750"/>
      <c r="BCD67" s="750"/>
      <c r="BCE67" s="750"/>
      <c r="BCF67" s="750"/>
      <c r="BCG67" s="750"/>
      <c r="BCH67" s="750"/>
      <c r="BCI67" s="750"/>
      <c r="BCJ67" s="750"/>
      <c r="BCK67" s="750"/>
      <c r="BCL67" s="750"/>
      <c r="BCM67" s="750"/>
      <c r="BCN67" s="750"/>
      <c r="BCO67" s="750"/>
      <c r="BCP67" s="750"/>
      <c r="BCQ67" s="750"/>
      <c r="BCR67" s="750"/>
      <c r="BCS67" s="750"/>
      <c r="BCT67" s="750"/>
      <c r="BCU67" s="750"/>
      <c r="BCV67" s="750"/>
      <c r="BCW67" s="750"/>
      <c r="BCX67" s="750"/>
      <c r="BCY67" s="750"/>
      <c r="BCZ67" s="750"/>
      <c r="BDA67" s="750"/>
      <c r="BDB67" s="750"/>
      <c r="BDC67" s="750"/>
      <c r="BDD67" s="750"/>
      <c r="BDE67" s="750"/>
      <c r="BDF67" s="750"/>
      <c r="BDG67" s="750"/>
      <c r="BDH67" s="750"/>
      <c r="BDI67" s="750"/>
      <c r="BDJ67" s="750"/>
      <c r="BDK67" s="750"/>
      <c r="BDL67" s="750"/>
      <c r="BDM67" s="750"/>
      <c r="BDN67" s="750"/>
      <c r="BDO67" s="750"/>
      <c r="BDP67" s="750"/>
      <c r="BDQ67" s="750"/>
      <c r="BDR67" s="750"/>
      <c r="BDS67" s="750"/>
      <c r="BDT67" s="750"/>
      <c r="BDU67" s="750"/>
      <c r="BDV67" s="750"/>
      <c r="BDW67" s="750"/>
      <c r="BDX67" s="750"/>
      <c r="BDY67" s="750"/>
      <c r="BDZ67" s="750"/>
      <c r="BEA67" s="750"/>
      <c r="BEB67" s="750"/>
      <c r="BEC67" s="750"/>
      <c r="BED67" s="750"/>
      <c r="BEE67" s="750"/>
      <c r="BEF67" s="750"/>
      <c r="BEG67" s="750"/>
      <c r="BEH67" s="750"/>
      <c r="BEI67" s="750"/>
      <c r="BEJ67" s="750"/>
      <c r="BEK67" s="750"/>
      <c r="BEL67" s="750"/>
      <c r="BEM67" s="750"/>
      <c r="BEN67" s="750"/>
      <c r="BEO67" s="750"/>
      <c r="BEP67" s="750"/>
      <c r="BEQ67" s="750"/>
      <c r="BER67" s="750"/>
      <c r="BES67" s="750"/>
      <c r="BET67" s="750"/>
      <c r="BEU67" s="750"/>
      <c r="BEV67" s="750"/>
      <c r="BEW67" s="750"/>
      <c r="BEX67" s="750"/>
      <c r="BEY67" s="750"/>
      <c r="BEZ67" s="750"/>
      <c r="BFA67" s="750"/>
      <c r="BFB67" s="750"/>
      <c r="BFC67" s="750"/>
      <c r="BFD67" s="750"/>
      <c r="BFE67" s="750"/>
      <c r="BFF67" s="750"/>
      <c r="BFG67" s="750"/>
      <c r="BFH67" s="750"/>
      <c r="BFI67" s="750"/>
      <c r="BFJ67" s="750"/>
      <c r="BFK67" s="750"/>
      <c r="BFL67" s="750"/>
      <c r="BFM67" s="750"/>
      <c r="BFN67" s="750"/>
      <c r="BFO67" s="750"/>
      <c r="BFP67" s="750"/>
      <c r="BFQ67" s="750"/>
      <c r="BFR67" s="750"/>
      <c r="BFS67" s="750"/>
      <c r="BFT67" s="750"/>
      <c r="BFU67" s="750"/>
      <c r="BFV67" s="750"/>
      <c r="BFW67" s="750"/>
      <c r="BFX67" s="750"/>
      <c r="BFY67" s="750"/>
      <c r="BFZ67" s="750"/>
      <c r="BGA67" s="750"/>
      <c r="BGB67" s="750"/>
      <c r="BGC67" s="750"/>
      <c r="BGD67" s="750"/>
      <c r="BGE67" s="750"/>
      <c r="BGF67" s="750"/>
      <c r="BGG67" s="750"/>
      <c r="BGH67" s="750"/>
      <c r="BGI67" s="750"/>
      <c r="BGJ67" s="750"/>
      <c r="BGK67" s="750"/>
      <c r="BGL67" s="750"/>
      <c r="BGM67" s="750"/>
      <c r="BGN67" s="750"/>
      <c r="BGO67" s="750"/>
      <c r="BGP67" s="750"/>
      <c r="BGQ67" s="750"/>
      <c r="BGR67" s="750"/>
      <c r="BGS67" s="750"/>
      <c r="BGT67" s="750"/>
      <c r="BGU67" s="750"/>
      <c r="BGV67" s="750"/>
      <c r="BGW67" s="750"/>
      <c r="BGX67" s="750"/>
      <c r="BGY67" s="750"/>
      <c r="BGZ67" s="750"/>
      <c r="BHA67" s="750"/>
      <c r="BHB67" s="750"/>
      <c r="BHC67" s="750"/>
      <c r="BHD67" s="750"/>
      <c r="BHE67" s="750"/>
      <c r="BHF67" s="750"/>
      <c r="BHG67" s="750"/>
      <c r="BHH67" s="750"/>
      <c r="BHI67" s="750"/>
      <c r="BHJ67" s="750"/>
      <c r="BHK67" s="750"/>
      <c r="BHL67" s="750"/>
      <c r="BHM67" s="750"/>
      <c r="BHN67" s="750"/>
      <c r="BHO67" s="750"/>
      <c r="BHP67" s="750"/>
      <c r="BHQ67" s="750"/>
      <c r="BHR67" s="750"/>
      <c r="BHS67" s="750"/>
      <c r="BHT67" s="750"/>
      <c r="BHU67" s="750"/>
      <c r="BHV67" s="750"/>
      <c r="BHW67" s="750"/>
      <c r="BHX67" s="750"/>
      <c r="BHY67" s="750"/>
      <c r="BHZ67" s="750"/>
      <c r="BIA67" s="750"/>
      <c r="BIB67" s="750"/>
      <c r="BIC67" s="750"/>
      <c r="BID67" s="750"/>
      <c r="BIE67" s="750"/>
      <c r="BIF67" s="750"/>
      <c r="BIG67" s="750"/>
      <c r="BIH67" s="750"/>
      <c r="BII67" s="750"/>
      <c r="BIJ67" s="750"/>
      <c r="BIK67" s="750"/>
      <c r="BIL67" s="750"/>
      <c r="BIM67" s="750"/>
      <c r="BIN67" s="750"/>
      <c r="BIO67" s="750"/>
      <c r="BIP67" s="750"/>
      <c r="BIQ67" s="750"/>
      <c r="BIR67" s="750"/>
      <c r="BIS67" s="750"/>
      <c r="BIT67" s="750"/>
      <c r="BIU67" s="750"/>
      <c r="BIV67" s="750"/>
      <c r="BIW67" s="750"/>
      <c r="BIX67" s="750"/>
      <c r="BIY67" s="750"/>
      <c r="BIZ67" s="750"/>
      <c r="BJA67" s="750"/>
      <c r="BJB67" s="750"/>
      <c r="BJC67" s="750"/>
      <c r="BJD67" s="750"/>
      <c r="BJE67" s="750"/>
      <c r="BJF67" s="750"/>
      <c r="BJG67" s="750"/>
      <c r="BJH67" s="750"/>
      <c r="BJI67" s="750"/>
      <c r="BJJ67" s="750"/>
      <c r="BJK67" s="750"/>
      <c r="BJL67" s="750"/>
      <c r="BJM67" s="750"/>
      <c r="BJN67" s="750"/>
      <c r="BJO67" s="750"/>
      <c r="BJP67" s="750"/>
      <c r="BJQ67" s="750"/>
      <c r="BJR67" s="750"/>
      <c r="BJS67" s="750"/>
      <c r="BJT67" s="750"/>
      <c r="BJU67" s="750"/>
      <c r="BJV67" s="750"/>
      <c r="BJW67" s="750"/>
      <c r="BJX67" s="750"/>
      <c r="BJY67" s="750"/>
      <c r="BJZ67" s="750"/>
      <c r="BKA67" s="750"/>
      <c r="BKB67" s="750"/>
      <c r="BKC67" s="750"/>
      <c r="BKD67" s="750"/>
      <c r="BKE67" s="750"/>
      <c r="BKF67" s="750"/>
      <c r="BKG67" s="750"/>
      <c r="BKH67" s="750"/>
      <c r="BKI67" s="750"/>
      <c r="BKJ67" s="750"/>
      <c r="BKK67" s="750"/>
      <c r="BKL67" s="750"/>
      <c r="BKM67" s="750"/>
      <c r="BKN67" s="750"/>
      <c r="BKO67" s="750"/>
      <c r="BKP67" s="750"/>
      <c r="BKQ67" s="750"/>
      <c r="BKR67" s="750"/>
      <c r="BKS67" s="750"/>
      <c r="BKT67" s="750"/>
      <c r="BKU67" s="750"/>
      <c r="BKV67" s="750"/>
      <c r="BKW67" s="750"/>
      <c r="BKX67" s="750"/>
      <c r="BKY67" s="750"/>
      <c r="BKZ67" s="750"/>
      <c r="BLA67" s="750"/>
      <c r="BLB67" s="750"/>
      <c r="BLC67" s="750"/>
      <c r="BLD67" s="750"/>
      <c r="BLE67" s="750"/>
      <c r="BLF67" s="750"/>
      <c r="BLG67" s="750"/>
      <c r="BLH67" s="750"/>
      <c r="BLI67" s="750"/>
      <c r="BLJ67" s="750"/>
      <c r="BLK67" s="750"/>
      <c r="BLL67" s="750"/>
      <c r="BLM67" s="750"/>
      <c r="BLN67" s="750"/>
      <c r="BLO67" s="750"/>
      <c r="BLP67" s="750"/>
      <c r="BLQ67" s="750"/>
      <c r="BLR67" s="750"/>
      <c r="BLS67" s="750"/>
      <c r="BLT67" s="750"/>
      <c r="BLU67" s="750"/>
      <c r="BLV67" s="750"/>
      <c r="BLW67" s="750"/>
      <c r="BLX67" s="750"/>
      <c r="BLY67" s="750"/>
      <c r="BLZ67" s="750"/>
      <c r="BMA67" s="750"/>
      <c r="BMB67" s="750"/>
      <c r="BMC67" s="750"/>
      <c r="BMD67" s="750"/>
      <c r="BME67" s="750"/>
      <c r="BMF67" s="750"/>
      <c r="BMG67" s="750"/>
      <c r="BMH67" s="750"/>
      <c r="BMI67" s="750"/>
      <c r="BMJ67" s="750"/>
      <c r="BMK67" s="750"/>
      <c r="BML67" s="750"/>
      <c r="BMM67" s="750"/>
      <c r="BMN67" s="750"/>
      <c r="BMO67" s="750"/>
      <c r="BMP67" s="750"/>
      <c r="BMQ67" s="750"/>
      <c r="BMR67" s="750"/>
      <c r="BMS67" s="750"/>
      <c r="BMT67" s="750"/>
      <c r="BMU67" s="750"/>
      <c r="BMV67" s="750"/>
      <c r="BMW67" s="750"/>
      <c r="BMX67" s="750"/>
      <c r="BMY67" s="750"/>
      <c r="BMZ67" s="750"/>
      <c r="BNA67" s="750"/>
      <c r="BNB67" s="750"/>
      <c r="BNC67" s="750"/>
      <c r="BND67" s="750"/>
      <c r="BNE67" s="750"/>
      <c r="BNF67" s="750"/>
      <c r="BNG67" s="750"/>
      <c r="BNH67" s="750"/>
      <c r="BNI67" s="750"/>
      <c r="BNJ67" s="750"/>
      <c r="BNK67" s="750"/>
      <c r="BNL67" s="750"/>
      <c r="BNM67" s="750"/>
      <c r="BNN67" s="750"/>
      <c r="BNO67" s="750"/>
      <c r="BNP67" s="750"/>
      <c r="BNQ67" s="750"/>
      <c r="BNR67" s="750"/>
      <c r="BNS67" s="750"/>
      <c r="BNT67" s="750"/>
      <c r="BNU67" s="750"/>
      <c r="BNV67" s="750"/>
      <c r="BNW67" s="750"/>
      <c r="BNX67" s="750"/>
      <c r="BNY67" s="750"/>
      <c r="BNZ67" s="750"/>
      <c r="BOA67" s="750"/>
      <c r="BOB67" s="750"/>
      <c r="BOC67" s="750"/>
      <c r="BOD67" s="750"/>
      <c r="BOE67" s="750"/>
      <c r="BOF67" s="750"/>
      <c r="BOG67" s="750"/>
      <c r="BOH67" s="750"/>
      <c r="BOI67" s="750"/>
      <c r="BOJ67" s="750"/>
      <c r="BOK67" s="750"/>
      <c r="BOL67" s="750"/>
      <c r="BOM67" s="750"/>
      <c r="BON67" s="750"/>
      <c r="BOO67" s="750"/>
      <c r="BOP67" s="750"/>
      <c r="BOQ67" s="750"/>
      <c r="BOR67" s="750"/>
      <c r="BOS67" s="750"/>
      <c r="BOT67" s="750"/>
      <c r="BOU67" s="750"/>
      <c r="BOV67" s="750"/>
      <c r="BOW67" s="750"/>
      <c r="BOX67" s="750"/>
      <c r="BOY67" s="750"/>
      <c r="BOZ67" s="750"/>
      <c r="BPA67" s="750"/>
      <c r="BPB67" s="750"/>
      <c r="BPC67" s="750"/>
      <c r="BPD67" s="750"/>
      <c r="BPE67" s="750"/>
      <c r="BPF67" s="750"/>
      <c r="BPG67" s="750"/>
      <c r="BPH67" s="750"/>
      <c r="BPI67" s="750"/>
      <c r="BPJ67" s="750"/>
      <c r="BPK67" s="750"/>
      <c r="BPL67" s="750"/>
      <c r="BPM67" s="750"/>
      <c r="BPN67" s="750"/>
      <c r="BPO67" s="750"/>
      <c r="BPP67" s="750"/>
      <c r="BPQ67" s="750"/>
      <c r="BPR67" s="750"/>
      <c r="BPS67" s="750"/>
      <c r="BPT67" s="750"/>
      <c r="BPU67" s="750"/>
      <c r="BPV67" s="750"/>
      <c r="BPW67" s="750"/>
      <c r="BPX67" s="750"/>
      <c r="BPY67" s="750"/>
      <c r="BPZ67" s="750"/>
      <c r="BQA67" s="750"/>
      <c r="BQB67" s="750"/>
      <c r="BQC67" s="750"/>
      <c r="BQD67" s="750"/>
      <c r="BQE67" s="750"/>
      <c r="BQF67" s="750"/>
      <c r="BQG67" s="750"/>
      <c r="BQH67" s="750"/>
      <c r="BQI67" s="750"/>
      <c r="BQJ67" s="750"/>
      <c r="BQK67" s="750"/>
      <c r="BQL67" s="750"/>
      <c r="BQM67" s="750"/>
      <c r="BQN67" s="750"/>
      <c r="BQO67" s="750"/>
      <c r="BQP67" s="750"/>
      <c r="BQQ67" s="750"/>
      <c r="BQR67" s="750"/>
      <c r="BQS67" s="750"/>
      <c r="BQT67" s="750"/>
      <c r="BQU67" s="750"/>
      <c r="BQV67" s="750"/>
      <c r="BQW67" s="750"/>
      <c r="BQX67" s="750"/>
      <c r="BQY67" s="750"/>
      <c r="BQZ67" s="750"/>
      <c r="BRA67" s="750"/>
      <c r="BRB67" s="750"/>
      <c r="BRC67" s="750"/>
      <c r="BRD67" s="750"/>
      <c r="BRE67" s="750"/>
      <c r="BRF67" s="750"/>
      <c r="BRG67" s="750"/>
      <c r="BRH67" s="750"/>
      <c r="BRI67" s="750"/>
      <c r="BRJ67" s="750"/>
      <c r="BRK67" s="750"/>
      <c r="BRL67" s="750"/>
      <c r="BRM67" s="750"/>
      <c r="BRN67" s="750"/>
      <c r="BRO67" s="750"/>
      <c r="BRP67" s="750"/>
      <c r="BRQ67" s="750"/>
      <c r="BRR67" s="750"/>
      <c r="BRS67" s="750"/>
      <c r="BRT67" s="750"/>
      <c r="BRU67" s="750"/>
      <c r="BRV67" s="750"/>
      <c r="BRW67" s="750"/>
      <c r="BRX67" s="750"/>
      <c r="BRY67" s="750"/>
      <c r="BRZ67" s="750"/>
      <c r="BSA67" s="750"/>
      <c r="BSB67" s="750"/>
      <c r="BSC67" s="750"/>
      <c r="BSD67" s="750"/>
      <c r="BSE67" s="750"/>
      <c r="BSF67" s="750"/>
      <c r="BSG67" s="750"/>
      <c r="BSH67" s="750"/>
      <c r="BSI67" s="750"/>
      <c r="BSJ67" s="750"/>
      <c r="BSK67" s="750"/>
      <c r="BSL67" s="750"/>
      <c r="BSM67" s="750"/>
      <c r="BSN67" s="750"/>
      <c r="BSO67" s="750"/>
      <c r="BSP67" s="750"/>
      <c r="BSQ67" s="750"/>
      <c r="BSR67" s="750"/>
      <c r="BSS67" s="750"/>
      <c r="BST67" s="750"/>
      <c r="BSU67" s="750"/>
      <c r="BSV67" s="750"/>
      <c r="BSW67" s="750"/>
      <c r="BSX67" s="750"/>
      <c r="BSY67" s="750"/>
      <c r="BSZ67" s="750"/>
      <c r="BTA67" s="750"/>
      <c r="BTB67" s="750"/>
      <c r="BTC67" s="750"/>
      <c r="BTD67" s="750"/>
      <c r="BTE67" s="750"/>
      <c r="BTF67" s="750"/>
      <c r="BTG67" s="750"/>
      <c r="BTH67" s="750"/>
      <c r="BTI67" s="750"/>
      <c r="BTJ67" s="750"/>
      <c r="BTK67" s="750"/>
      <c r="BTL67" s="750"/>
      <c r="BTM67" s="750"/>
      <c r="BTN67" s="750"/>
      <c r="BTO67" s="750"/>
      <c r="BTP67" s="750"/>
      <c r="BTQ67" s="750"/>
      <c r="BTR67" s="750"/>
      <c r="BTS67" s="750"/>
      <c r="BTT67" s="750"/>
      <c r="BTU67" s="750"/>
      <c r="BTV67" s="750"/>
      <c r="BTW67" s="750"/>
      <c r="BTX67" s="750"/>
      <c r="BTY67" s="750"/>
      <c r="BTZ67" s="750"/>
      <c r="BUA67" s="750"/>
      <c r="BUB67" s="750"/>
      <c r="BUC67" s="750"/>
      <c r="BUD67" s="750"/>
      <c r="BUE67" s="750"/>
      <c r="BUF67" s="750"/>
      <c r="BUG67" s="750"/>
      <c r="BUH67" s="750"/>
      <c r="BUI67" s="750"/>
      <c r="BUJ67" s="750"/>
      <c r="BUK67" s="750"/>
      <c r="BUL67" s="750"/>
      <c r="BUM67" s="750"/>
      <c r="BUN67" s="750"/>
      <c r="BUO67" s="750"/>
      <c r="BUP67" s="750"/>
      <c r="BUQ67" s="750"/>
      <c r="BUR67" s="750"/>
      <c r="BUS67" s="750"/>
      <c r="BUT67" s="750"/>
      <c r="BUU67" s="750"/>
      <c r="BUV67" s="750"/>
      <c r="BUW67" s="750"/>
      <c r="BUX67" s="750"/>
      <c r="BUY67" s="750"/>
      <c r="BUZ67" s="750"/>
      <c r="BVA67" s="750"/>
      <c r="BVB67" s="750"/>
      <c r="BVC67" s="750"/>
      <c r="BVD67" s="750"/>
      <c r="BVE67" s="750"/>
      <c r="BVF67" s="750"/>
      <c r="BVG67" s="750"/>
      <c r="BVH67" s="750"/>
      <c r="BVI67" s="750"/>
      <c r="BVJ67" s="750"/>
      <c r="BVK67" s="750"/>
      <c r="BVL67" s="750"/>
      <c r="BVM67" s="750"/>
      <c r="BVN67" s="750"/>
      <c r="BVO67" s="750"/>
      <c r="BVP67" s="750"/>
      <c r="BVQ67" s="750"/>
      <c r="BVR67" s="750"/>
      <c r="BVS67" s="750"/>
      <c r="BVT67" s="750"/>
      <c r="BVU67" s="750"/>
      <c r="BVV67" s="750"/>
      <c r="BVW67" s="750"/>
      <c r="BVX67" s="750"/>
      <c r="BVY67" s="750"/>
      <c r="BVZ67" s="750"/>
      <c r="BWA67" s="750"/>
      <c r="BWB67" s="750"/>
      <c r="BWC67" s="750"/>
      <c r="BWD67" s="750"/>
      <c r="BWE67" s="750"/>
      <c r="BWF67" s="750"/>
      <c r="BWG67" s="750"/>
      <c r="BWH67" s="750"/>
      <c r="BWI67" s="750"/>
      <c r="BWJ67" s="750"/>
      <c r="BWK67" s="750"/>
      <c r="BWL67" s="750"/>
      <c r="BWM67" s="750"/>
      <c r="BWN67" s="750"/>
      <c r="BWO67" s="750"/>
      <c r="BWP67" s="750"/>
      <c r="BWQ67" s="750"/>
      <c r="BWR67" s="750"/>
      <c r="BWS67" s="750"/>
      <c r="BWT67" s="750"/>
      <c r="BWU67" s="750"/>
      <c r="BWV67" s="750"/>
      <c r="BWW67" s="750"/>
      <c r="BWX67" s="750"/>
      <c r="BWY67" s="750"/>
      <c r="BWZ67" s="750"/>
      <c r="BXA67" s="750"/>
      <c r="BXB67" s="750"/>
      <c r="BXC67" s="750"/>
      <c r="BXD67" s="750"/>
      <c r="BXE67" s="750"/>
      <c r="BXF67" s="750"/>
      <c r="BXG67" s="750"/>
      <c r="BXH67" s="750"/>
      <c r="BXI67" s="750"/>
      <c r="BXJ67" s="750"/>
      <c r="BXK67" s="750"/>
      <c r="BXL67" s="750"/>
      <c r="BXM67" s="750"/>
      <c r="BXN67" s="750"/>
      <c r="BXO67" s="750"/>
      <c r="BXP67" s="750"/>
      <c r="BXQ67" s="750"/>
      <c r="BXR67" s="750"/>
      <c r="BXS67" s="750"/>
      <c r="BXT67" s="750"/>
      <c r="BXU67" s="750"/>
      <c r="BXV67" s="750"/>
      <c r="BXW67" s="750"/>
      <c r="BXX67" s="750"/>
      <c r="BXY67" s="750"/>
      <c r="BXZ67" s="750"/>
      <c r="BYA67" s="750"/>
      <c r="BYB67" s="750"/>
      <c r="BYC67" s="750"/>
      <c r="BYD67" s="750"/>
      <c r="BYE67" s="750"/>
      <c r="BYF67" s="750"/>
      <c r="BYG67" s="750"/>
      <c r="BYH67" s="750"/>
      <c r="BYI67" s="750"/>
      <c r="BYJ67" s="750"/>
      <c r="BYK67" s="750"/>
      <c r="BYL67" s="750"/>
      <c r="BYM67" s="750"/>
      <c r="BYN67" s="750"/>
      <c r="BYO67" s="750"/>
      <c r="BYP67" s="750"/>
      <c r="BYQ67" s="750"/>
      <c r="BYR67" s="750"/>
      <c r="BYS67" s="750"/>
      <c r="BYT67" s="750"/>
      <c r="BYU67" s="750"/>
      <c r="BYV67" s="750"/>
      <c r="BYW67" s="750"/>
      <c r="BYX67" s="750"/>
      <c r="BYY67" s="750"/>
      <c r="BYZ67" s="750"/>
      <c r="BZA67" s="750"/>
      <c r="BZB67" s="750"/>
      <c r="BZC67" s="750"/>
      <c r="BZD67" s="750"/>
      <c r="BZE67" s="750"/>
      <c r="BZF67" s="750"/>
      <c r="BZG67" s="750"/>
      <c r="BZH67" s="750"/>
      <c r="BZI67" s="750"/>
      <c r="BZJ67" s="750"/>
      <c r="BZK67" s="750"/>
      <c r="BZL67" s="750"/>
      <c r="BZM67" s="750"/>
      <c r="BZN67" s="750"/>
      <c r="BZO67" s="750"/>
      <c r="BZP67" s="750"/>
      <c r="BZQ67" s="750"/>
      <c r="BZR67" s="750"/>
      <c r="BZS67" s="750"/>
      <c r="BZT67" s="750"/>
      <c r="BZU67" s="750"/>
      <c r="BZV67" s="750"/>
      <c r="BZW67" s="750"/>
      <c r="BZX67" s="750"/>
      <c r="BZY67" s="750"/>
      <c r="BZZ67" s="750"/>
      <c r="CAA67" s="750"/>
      <c r="CAB67" s="750"/>
      <c r="CAC67" s="750"/>
      <c r="CAD67" s="750"/>
      <c r="CAE67" s="750"/>
      <c r="CAF67" s="750"/>
      <c r="CAG67" s="750"/>
      <c r="CAH67" s="750"/>
      <c r="CAI67" s="750"/>
      <c r="CAJ67" s="750"/>
      <c r="CAK67" s="750"/>
      <c r="CAL67" s="750"/>
      <c r="CAM67" s="750"/>
      <c r="CAN67" s="750"/>
      <c r="CAO67" s="750"/>
      <c r="CAP67" s="750"/>
      <c r="CAQ67" s="750"/>
      <c r="CAR67" s="750"/>
      <c r="CAS67" s="750"/>
      <c r="CAT67" s="750"/>
      <c r="CAU67" s="750"/>
      <c r="CAV67" s="750"/>
      <c r="CAW67" s="750"/>
      <c r="CAX67" s="750"/>
      <c r="CAY67" s="750"/>
      <c r="CAZ67" s="750"/>
      <c r="CBA67" s="750"/>
      <c r="CBB67" s="750"/>
      <c r="CBC67" s="750"/>
      <c r="CBD67" s="750"/>
      <c r="CBE67" s="750"/>
      <c r="CBF67" s="750"/>
      <c r="CBG67" s="750"/>
      <c r="CBH67" s="750"/>
      <c r="CBI67" s="750"/>
      <c r="CBJ67" s="750"/>
      <c r="CBK67" s="750"/>
      <c r="CBL67" s="750"/>
      <c r="CBM67" s="750"/>
      <c r="CBN67" s="750"/>
      <c r="CBO67" s="750"/>
      <c r="CBP67" s="750"/>
      <c r="CBQ67" s="750"/>
      <c r="CBR67" s="750"/>
      <c r="CBS67" s="750"/>
      <c r="CBT67" s="750"/>
      <c r="CBU67" s="750"/>
      <c r="CBV67" s="750"/>
      <c r="CBW67" s="750"/>
      <c r="CBX67" s="750"/>
      <c r="CBY67" s="750"/>
      <c r="CBZ67" s="750"/>
      <c r="CCA67" s="750"/>
      <c r="CCB67" s="750"/>
      <c r="CCC67" s="750"/>
      <c r="CCD67" s="750"/>
      <c r="CCE67" s="750"/>
      <c r="CCF67" s="750"/>
      <c r="CCG67" s="750"/>
      <c r="CCH67" s="750"/>
      <c r="CCI67" s="750"/>
      <c r="CCJ67" s="750"/>
      <c r="CCK67" s="750"/>
      <c r="CCL67" s="750"/>
      <c r="CCM67" s="750"/>
      <c r="CCN67" s="750"/>
      <c r="CCO67" s="750"/>
      <c r="CCP67" s="750"/>
      <c r="CCQ67" s="750"/>
      <c r="CCR67" s="750"/>
      <c r="CCS67" s="750"/>
      <c r="CCT67" s="750"/>
      <c r="CCU67" s="750"/>
      <c r="CCV67" s="750"/>
      <c r="CCW67" s="750"/>
      <c r="CCX67" s="750"/>
      <c r="CCY67" s="750"/>
      <c r="CCZ67" s="750"/>
      <c r="CDA67" s="750"/>
      <c r="CDB67" s="750"/>
      <c r="CDC67" s="750"/>
      <c r="CDD67" s="750"/>
      <c r="CDE67" s="750"/>
      <c r="CDF67" s="750"/>
      <c r="CDG67" s="750"/>
      <c r="CDH67" s="750"/>
      <c r="CDI67" s="750"/>
      <c r="CDJ67" s="750"/>
      <c r="CDK67" s="750"/>
      <c r="CDL67" s="750"/>
      <c r="CDM67" s="750"/>
      <c r="CDN67" s="750"/>
      <c r="CDO67" s="750"/>
      <c r="CDP67" s="750"/>
      <c r="CDQ67" s="750"/>
      <c r="CDR67" s="750"/>
      <c r="CDS67" s="750"/>
      <c r="CDT67" s="750"/>
      <c r="CDU67" s="750"/>
      <c r="CDV67" s="750"/>
      <c r="CDW67" s="750"/>
      <c r="CDX67" s="750"/>
      <c r="CDY67" s="750"/>
      <c r="CDZ67" s="750"/>
      <c r="CEA67" s="750"/>
      <c r="CEB67" s="750"/>
      <c r="CEC67" s="750"/>
      <c r="CED67" s="750"/>
      <c r="CEE67" s="750"/>
      <c r="CEF67" s="750"/>
      <c r="CEG67" s="750"/>
      <c r="CEH67" s="750"/>
      <c r="CEI67" s="750"/>
      <c r="CEJ67" s="750"/>
      <c r="CEK67" s="750"/>
      <c r="CEL67" s="750"/>
      <c r="CEM67" s="750"/>
      <c r="CEN67" s="750"/>
      <c r="CEO67" s="750"/>
      <c r="CEP67" s="750"/>
      <c r="CEQ67" s="750"/>
      <c r="CER67" s="750"/>
      <c r="CES67" s="750"/>
      <c r="CET67" s="750"/>
      <c r="CEU67" s="750"/>
      <c r="CEV67" s="750"/>
      <c r="CEW67" s="750"/>
      <c r="CEX67" s="750"/>
      <c r="CEY67" s="750"/>
      <c r="CEZ67" s="750"/>
      <c r="CFA67" s="750"/>
      <c r="CFB67" s="750"/>
      <c r="CFC67" s="750"/>
      <c r="CFD67" s="750"/>
      <c r="CFE67" s="750"/>
      <c r="CFF67" s="750"/>
      <c r="CFG67" s="750"/>
      <c r="CFH67" s="750"/>
      <c r="CFI67" s="750"/>
      <c r="CFJ67" s="750"/>
      <c r="CFK67" s="750"/>
      <c r="CFL67" s="750"/>
      <c r="CFM67" s="750"/>
      <c r="CFN67" s="750"/>
      <c r="CFO67" s="750"/>
      <c r="CFP67" s="750"/>
      <c r="CFQ67" s="750"/>
      <c r="CFR67" s="750"/>
      <c r="CFS67" s="750"/>
      <c r="CFT67" s="750"/>
      <c r="CFU67" s="750"/>
      <c r="CFV67" s="750"/>
      <c r="CFW67" s="750"/>
      <c r="CFX67" s="750"/>
      <c r="CFY67" s="750"/>
      <c r="CFZ67" s="750"/>
      <c r="CGA67" s="750"/>
      <c r="CGB67" s="750"/>
      <c r="CGC67" s="750"/>
      <c r="CGD67" s="750"/>
      <c r="CGE67" s="750"/>
      <c r="CGF67" s="750"/>
      <c r="CGG67" s="750"/>
      <c r="CGH67" s="750"/>
      <c r="CGI67" s="750"/>
      <c r="CGJ67" s="750"/>
      <c r="CGK67" s="750"/>
      <c r="CGL67" s="750"/>
      <c r="CGM67" s="750"/>
      <c r="CGN67" s="750"/>
      <c r="CGO67" s="750"/>
      <c r="CGP67" s="750"/>
      <c r="CGQ67" s="750"/>
      <c r="CGR67" s="750"/>
      <c r="CGS67" s="750"/>
      <c r="CGT67" s="750"/>
      <c r="CGU67" s="750"/>
      <c r="CGV67" s="750"/>
      <c r="CGW67" s="750"/>
      <c r="CGX67" s="750"/>
      <c r="CGY67" s="750"/>
      <c r="CGZ67" s="750"/>
      <c r="CHA67" s="750"/>
      <c r="CHB67" s="750"/>
      <c r="CHC67" s="750"/>
      <c r="CHD67" s="750"/>
      <c r="CHE67" s="750"/>
      <c r="CHF67" s="750"/>
      <c r="CHG67" s="750"/>
      <c r="CHH67" s="750"/>
      <c r="CHI67" s="750"/>
      <c r="CHJ67" s="750"/>
      <c r="CHK67" s="750"/>
      <c r="CHL67" s="750"/>
      <c r="CHM67" s="750"/>
      <c r="CHN67" s="750"/>
      <c r="CHO67" s="750"/>
      <c r="CHP67" s="750"/>
      <c r="CHQ67" s="750"/>
      <c r="CHR67" s="750"/>
      <c r="CHS67" s="750"/>
      <c r="CHT67" s="750"/>
      <c r="CHU67" s="750"/>
      <c r="CHV67" s="750"/>
      <c r="CHW67" s="750"/>
      <c r="CHX67" s="750"/>
      <c r="CHY67" s="750"/>
      <c r="CHZ67" s="750"/>
      <c r="CIA67" s="750"/>
      <c r="CIB67" s="750"/>
      <c r="CIC67" s="750"/>
      <c r="CID67" s="750"/>
      <c r="CIE67" s="750"/>
      <c r="CIF67" s="750"/>
      <c r="CIG67" s="750"/>
      <c r="CIH67" s="750"/>
      <c r="CII67" s="750"/>
      <c r="CIJ67" s="750"/>
      <c r="CIK67" s="750"/>
      <c r="CIL67" s="750"/>
      <c r="CIM67" s="750"/>
      <c r="CIN67" s="750"/>
      <c r="CIO67" s="750"/>
      <c r="CIP67" s="750"/>
      <c r="CIQ67" s="750"/>
      <c r="CIR67" s="750"/>
      <c r="CIS67" s="750"/>
      <c r="CIT67" s="750"/>
      <c r="CIU67" s="750"/>
      <c r="CIV67" s="750"/>
      <c r="CIW67" s="750"/>
      <c r="CIX67" s="750"/>
      <c r="CIY67" s="750"/>
      <c r="CIZ67" s="750"/>
      <c r="CJA67" s="750"/>
      <c r="CJB67" s="750"/>
      <c r="CJC67" s="750"/>
      <c r="CJD67" s="750"/>
      <c r="CJE67" s="750"/>
      <c r="CJF67" s="750"/>
      <c r="CJG67" s="750"/>
      <c r="CJH67" s="750"/>
      <c r="CJI67" s="750"/>
      <c r="CJJ67" s="750"/>
      <c r="CJK67" s="750"/>
      <c r="CJL67" s="750"/>
      <c r="CJM67" s="750"/>
      <c r="CJN67" s="750"/>
      <c r="CJO67" s="750"/>
      <c r="CJP67" s="750"/>
      <c r="CJQ67" s="750"/>
      <c r="CJR67" s="750"/>
      <c r="CJS67" s="750"/>
      <c r="CJT67" s="750"/>
      <c r="CJU67" s="750"/>
      <c r="CJV67" s="750"/>
      <c r="CJW67" s="750"/>
      <c r="CJX67" s="750"/>
      <c r="CJY67" s="750"/>
      <c r="CJZ67" s="750"/>
      <c r="CKA67" s="750"/>
      <c r="CKB67" s="750"/>
      <c r="CKC67" s="750"/>
      <c r="CKD67" s="750"/>
      <c r="CKE67" s="750"/>
      <c r="CKF67" s="750"/>
      <c r="CKG67" s="750"/>
      <c r="CKH67" s="750"/>
      <c r="CKI67" s="750"/>
      <c r="CKJ67" s="750"/>
      <c r="CKK67" s="750"/>
      <c r="CKL67" s="750"/>
      <c r="CKM67" s="750"/>
      <c r="CKN67" s="750"/>
      <c r="CKO67" s="750"/>
      <c r="CKP67" s="750"/>
      <c r="CKQ67" s="750"/>
      <c r="CKR67" s="750"/>
      <c r="CKS67" s="750"/>
      <c r="CKT67" s="750"/>
      <c r="CKU67" s="750"/>
      <c r="CKV67" s="750"/>
      <c r="CKW67" s="750"/>
      <c r="CKX67" s="750"/>
      <c r="CKY67" s="750"/>
      <c r="CKZ67" s="750"/>
      <c r="CLA67" s="750"/>
      <c r="CLB67" s="750"/>
      <c r="CLC67" s="750"/>
      <c r="CLD67" s="750"/>
      <c r="CLE67" s="750"/>
      <c r="CLF67" s="750"/>
      <c r="CLG67" s="750"/>
      <c r="CLH67" s="750"/>
      <c r="CLI67" s="750"/>
      <c r="CLJ67" s="750"/>
      <c r="CLK67" s="750"/>
      <c r="CLL67" s="750"/>
      <c r="CLM67" s="750"/>
      <c r="CLN67" s="750"/>
      <c r="CLO67" s="750"/>
      <c r="CLP67" s="750"/>
      <c r="CLQ67" s="750"/>
      <c r="CLR67" s="750"/>
      <c r="CLS67" s="750"/>
      <c r="CLT67" s="750"/>
      <c r="CLU67" s="750"/>
      <c r="CLV67" s="750"/>
      <c r="CLW67" s="750"/>
      <c r="CLX67" s="750"/>
      <c r="CLY67" s="750"/>
      <c r="CLZ67" s="750"/>
      <c r="CMA67" s="750"/>
      <c r="CMB67" s="750"/>
      <c r="CMC67" s="750"/>
      <c r="CMD67" s="750"/>
      <c r="CME67" s="750"/>
      <c r="CMF67" s="750"/>
      <c r="CMG67" s="750"/>
      <c r="CMH67" s="750"/>
      <c r="CMI67" s="750"/>
      <c r="CMJ67" s="750"/>
      <c r="CMK67" s="750"/>
      <c r="CML67" s="750"/>
      <c r="CMM67" s="750"/>
      <c r="CMN67" s="750"/>
      <c r="CMO67" s="750"/>
      <c r="CMP67" s="750"/>
      <c r="CMQ67" s="750"/>
      <c r="CMR67" s="750"/>
      <c r="CMS67" s="750"/>
      <c r="CMT67" s="750"/>
      <c r="CMU67" s="750"/>
      <c r="CMV67" s="750"/>
      <c r="CMW67" s="750"/>
      <c r="CMX67" s="750"/>
      <c r="CMY67" s="750"/>
      <c r="CMZ67" s="750"/>
      <c r="CNA67" s="750"/>
      <c r="CNB67" s="750"/>
      <c r="CNC67" s="750"/>
      <c r="CND67" s="750"/>
      <c r="CNE67" s="750"/>
      <c r="CNF67" s="750"/>
      <c r="CNG67" s="750"/>
      <c r="CNH67" s="750"/>
      <c r="CNI67" s="750"/>
      <c r="CNJ67" s="750"/>
      <c r="CNK67" s="750"/>
      <c r="CNL67" s="750"/>
      <c r="CNM67" s="750"/>
      <c r="CNN67" s="750"/>
      <c r="CNO67" s="750"/>
      <c r="CNP67" s="750"/>
      <c r="CNQ67" s="750"/>
      <c r="CNR67" s="750"/>
      <c r="CNS67" s="750"/>
      <c r="CNT67" s="750"/>
      <c r="CNU67" s="750"/>
      <c r="CNV67" s="750"/>
      <c r="CNW67" s="750"/>
      <c r="CNX67" s="750"/>
      <c r="CNY67" s="750"/>
      <c r="CNZ67" s="750"/>
      <c r="COA67" s="750"/>
      <c r="COB67" s="750"/>
      <c r="COC67" s="750"/>
      <c r="COD67" s="750"/>
      <c r="COE67" s="750"/>
      <c r="COF67" s="750"/>
      <c r="COG67" s="750"/>
      <c r="COH67" s="750"/>
      <c r="COI67" s="750"/>
      <c r="COJ67" s="750"/>
      <c r="COK67" s="750"/>
      <c r="COL67" s="750"/>
      <c r="COM67" s="750"/>
      <c r="CON67" s="750"/>
      <c r="COO67" s="750"/>
      <c r="COP67" s="750"/>
      <c r="COQ67" s="750"/>
      <c r="COR67" s="750"/>
      <c r="COS67" s="750"/>
      <c r="COT67" s="750"/>
      <c r="COU67" s="750"/>
      <c r="COV67" s="750"/>
      <c r="COW67" s="750"/>
      <c r="COX67" s="750"/>
      <c r="COY67" s="750"/>
      <c r="COZ67" s="750"/>
      <c r="CPA67" s="750"/>
      <c r="CPB67" s="750"/>
      <c r="CPC67" s="750"/>
      <c r="CPD67" s="750"/>
      <c r="CPE67" s="750"/>
      <c r="CPF67" s="750"/>
      <c r="CPG67" s="750"/>
      <c r="CPH67" s="750"/>
      <c r="CPI67" s="750"/>
      <c r="CPJ67" s="750"/>
      <c r="CPK67" s="750"/>
      <c r="CPL67" s="750"/>
      <c r="CPM67" s="750"/>
      <c r="CPN67" s="750"/>
      <c r="CPO67" s="750"/>
      <c r="CPP67" s="750"/>
      <c r="CPQ67" s="750"/>
      <c r="CPR67" s="750"/>
      <c r="CPS67" s="750"/>
      <c r="CPT67" s="750"/>
      <c r="CPU67" s="750"/>
      <c r="CPV67" s="750"/>
      <c r="CPW67" s="750"/>
      <c r="CPX67" s="750"/>
      <c r="CPY67" s="750"/>
      <c r="CPZ67" s="750"/>
      <c r="CQA67" s="750"/>
      <c r="CQB67" s="750"/>
      <c r="CQC67" s="750"/>
      <c r="CQD67" s="750"/>
      <c r="CQE67" s="750"/>
      <c r="CQF67" s="750"/>
      <c r="CQG67" s="750"/>
      <c r="CQH67" s="750"/>
      <c r="CQI67" s="750"/>
      <c r="CQJ67" s="750"/>
      <c r="CQK67" s="750"/>
      <c r="CQL67" s="750"/>
      <c r="CQM67" s="750"/>
      <c r="CQN67" s="750"/>
      <c r="CQO67" s="750"/>
      <c r="CQP67" s="750"/>
      <c r="CQQ67" s="750"/>
      <c r="CQR67" s="750"/>
      <c r="CQS67" s="750"/>
      <c r="CQT67" s="750"/>
      <c r="CQU67" s="750"/>
      <c r="CQV67" s="750"/>
      <c r="CQW67" s="750"/>
      <c r="CQX67" s="750"/>
      <c r="CQY67" s="750"/>
      <c r="CQZ67" s="750"/>
      <c r="CRA67" s="750"/>
      <c r="CRB67" s="750"/>
      <c r="CRC67" s="750"/>
      <c r="CRD67" s="750"/>
      <c r="CRE67" s="750"/>
      <c r="CRF67" s="750"/>
      <c r="CRG67" s="750"/>
      <c r="CRH67" s="750"/>
      <c r="CRI67" s="750"/>
      <c r="CRJ67" s="750"/>
      <c r="CRK67" s="750"/>
      <c r="CRL67" s="750"/>
      <c r="CRM67" s="750"/>
      <c r="CRN67" s="750"/>
      <c r="CRO67" s="750"/>
      <c r="CRP67" s="750"/>
      <c r="CRQ67" s="750"/>
      <c r="CRR67" s="750"/>
      <c r="CRS67" s="750"/>
      <c r="CRT67" s="750"/>
      <c r="CRU67" s="750"/>
      <c r="CRV67" s="750"/>
      <c r="CRW67" s="750"/>
      <c r="CRX67" s="750"/>
      <c r="CRY67" s="750"/>
      <c r="CRZ67" s="750"/>
      <c r="CSA67" s="750"/>
      <c r="CSB67" s="750"/>
      <c r="CSC67" s="750"/>
      <c r="CSD67" s="750"/>
      <c r="CSE67" s="750"/>
      <c r="CSF67" s="750"/>
      <c r="CSG67" s="750"/>
      <c r="CSH67" s="750"/>
      <c r="CSI67" s="750"/>
      <c r="CSJ67" s="750"/>
      <c r="CSK67" s="750"/>
      <c r="CSL67" s="750"/>
      <c r="CSM67" s="750"/>
      <c r="CSN67" s="750"/>
      <c r="CSO67" s="750"/>
      <c r="CSP67" s="750"/>
      <c r="CSQ67" s="750"/>
      <c r="CSR67" s="750"/>
      <c r="CSS67" s="750"/>
      <c r="CST67" s="750"/>
      <c r="CSU67" s="750"/>
      <c r="CSV67" s="750"/>
      <c r="CSW67" s="750"/>
      <c r="CSX67" s="750"/>
      <c r="CSY67" s="750"/>
      <c r="CSZ67" s="750"/>
      <c r="CTA67" s="750"/>
      <c r="CTB67" s="750"/>
      <c r="CTC67" s="750"/>
      <c r="CTD67" s="750"/>
      <c r="CTE67" s="750"/>
      <c r="CTF67" s="750"/>
      <c r="CTG67" s="750"/>
      <c r="CTH67" s="750"/>
      <c r="CTI67" s="750"/>
      <c r="CTJ67" s="750"/>
      <c r="CTK67" s="750"/>
      <c r="CTL67" s="750"/>
      <c r="CTM67" s="750"/>
      <c r="CTN67" s="750"/>
      <c r="CTO67" s="750"/>
      <c r="CTP67" s="750"/>
      <c r="CTQ67" s="750"/>
      <c r="CTR67" s="750"/>
      <c r="CTS67" s="750"/>
      <c r="CTT67" s="750"/>
      <c r="CTU67" s="750"/>
      <c r="CTV67" s="750"/>
      <c r="CTW67" s="750"/>
      <c r="CTX67" s="750"/>
      <c r="CTY67" s="750"/>
      <c r="CTZ67" s="750"/>
      <c r="CUA67" s="750"/>
      <c r="CUB67" s="750"/>
      <c r="CUC67" s="750"/>
      <c r="CUD67" s="750"/>
      <c r="CUE67" s="750"/>
      <c r="CUF67" s="750"/>
      <c r="CUG67" s="750"/>
      <c r="CUH67" s="750"/>
      <c r="CUI67" s="750"/>
      <c r="CUJ67" s="750"/>
      <c r="CUK67" s="750"/>
      <c r="CUL67" s="750"/>
      <c r="CUM67" s="750"/>
      <c r="CUN67" s="750"/>
      <c r="CUO67" s="750"/>
      <c r="CUP67" s="750"/>
      <c r="CUQ67" s="750"/>
      <c r="CUR67" s="750"/>
      <c r="CUS67" s="750"/>
      <c r="CUT67" s="750"/>
      <c r="CUU67" s="750"/>
      <c r="CUV67" s="750"/>
      <c r="CUW67" s="750"/>
      <c r="CUX67" s="750"/>
      <c r="CUY67" s="750"/>
      <c r="CUZ67" s="750"/>
      <c r="CVA67" s="750"/>
      <c r="CVB67" s="750"/>
      <c r="CVC67" s="750"/>
      <c r="CVD67" s="750"/>
      <c r="CVE67" s="750"/>
      <c r="CVF67" s="750"/>
      <c r="CVG67" s="750"/>
      <c r="CVH67" s="750"/>
      <c r="CVI67" s="750"/>
      <c r="CVJ67" s="750"/>
      <c r="CVK67" s="750"/>
      <c r="CVL67" s="750"/>
      <c r="CVM67" s="750"/>
      <c r="CVN67" s="750"/>
      <c r="CVO67" s="750"/>
      <c r="CVP67" s="750"/>
      <c r="CVQ67" s="750"/>
      <c r="CVR67" s="750"/>
      <c r="CVS67" s="750"/>
      <c r="CVT67" s="750"/>
      <c r="CVU67" s="750"/>
      <c r="CVV67" s="750"/>
      <c r="CVW67" s="750"/>
      <c r="CVX67" s="750"/>
      <c r="CVY67" s="750"/>
      <c r="CVZ67" s="750"/>
      <c r="CWA67" s="750"/>
      <c r="CWB67" s="750"/>
      <c r="CWC67" s="750"/>
      <c r="CWD67" s="750"/>
      <c r="CWE67" s="750"/>
      <c r="CWF67" s="750"/>
      <c r="CWG67" s="750"/>
      <c r="CWH67" s="750"/>
      <c r="CWI67" s="750"/>
      <c r="CWJ67" s="750"/>
      <c r="CWK67" s="750"/>
      <c r="CWL67" s="750"/>
      <c r="CWM67" s="750"/>
      <c r="CWN67" s="750"/>
      <c r="CWO67" s="750"/>
      <c r="CWP67" s="750"/>
      <c r="CWQ67" s="750"/>
      <c r="CWR67" s="750"/>
      <c r="CWS67" s="750"/>
      <c r="CWT67" s="750"/>
      <c r="CWU67" s="750"/>
      <c r="CWV67" s="750"/>
      <c r="CWW67" s="750"/>
      <c r="CWX67" s="750"/>
      <c r="CWY67" s="750"/>
      <c r="CWZ67" s="750"/>
      <c r="CXA67" s="750"/>
      <c r="CXB67" s="750"/>
      <c r="CXC67" s="750"/>
      <c r="CXD67" s="750"/>
      <c r="CXE67" s="750"/>
      <c r="CXF67" s="750"/>
      <c r="CXG67" s="750"/>
      <c r="CXH67" s="750"/>
      <c r="CXI67" s="750"/>
      <c r="CXJ67" s="750"/>
      <c r="CXK67" s="750"/>
      <c r="CXL67" s="750"/>
      <c r="CXM67" s="750"/>
      <c r="CXN67" s="750"/>
      <c r="CXO67" s="750"/>
      <c r="CXP67" s="750"/>
      <c r="CXQ67" s="750"/>
      <c r="CXR67" s="750"/>
      <c r="CXS67" s="750"/>
      <c r="CXT67" s="750"/>
      <c r="CXU67" s="750"/>
      <c r="CXV67" s="750"/>
      <c r="CXW67" s="750"/>
      <c r="CXX67" s="750"/>
      <c r="CXY67" s="750"/>
      <c r="CXZ67" s="750"/>
      <c r="CYA67" s="750"/>
      <c r="CYB67" s="750"/>
      <c r="CYC67" s="750"/>
      <c r="CYD67" s="750"/>
      <c r="CYE67" s="750"/>
      <c r="CYF67" s="750"/>
      <c r="CYG67" s="750"/>
      <c r="CYH67" s="750"/>
      <c r="CYI67" s="750"/>
      <c r="CYJ67" s="750"/>
      <c r="CYK67" s="750"/>
      <c r="CYL67" s="750"/>
      <c r="CYM67" s="750"/>
      <c r="CYN67" s="750"/>
      <c r="CYO67" s="750"/>
      <c r="CYP67" s="750"/>
      <c r="CYQ67" s="750"/>
      <c r="CYR67" s="750"/>
      <c r="CYS67" s="750"/>
      <c r="CYT67" s="750"/>
      <c r="CYU67" s="750"/>
      <c r="CYV67" s="750"/>
      <c r="CYW67" s="750"/>
      <c r="CYX67" s="750"/>
      <c r="CYY67" s="750"/>
      <c r="CYZ67" s="750"/>
      <c r="CZA67" s="750"/>
      <c r="CZB67" s="750"/>
      <c r="CZC67" s="750"/>
      <c r="CZD67" s="750"/>
      <c r="CZE67" s="750"/>
      <c r="CZF67" s="750"/>
      <c r="CZG67" s="750"/>
      <c r="CZH67" s="750"/>
      <c r="CZI67" s="750"/>
      <c r="CZJ67" s="750"/>
      <c r="CZK67" s="750"/>
      <c r="CZL67" s="750"/>
      <c r="CZM67" s="750"/>
      <c r="CZN67" s="750"/>
      <c r="CZO67" s="750"/>
      <c r="CZP67" s="750"/>
      <c r="CZQ67" s="750"/>
      <c r="CZR67" s="750"/>
      <c r="CZS67" s="750"/>
      <c r="CZT67" s="750"/>
      <c r="CZU67" s="750"/>
      <c r="CZV67" s="750"/>
      <c r="CZW67" s="750"/>
      <c r="CZX67" s="750"/>
      <c r="CZY67" s="750"/>
      <c r="CZZ67" s="750"/>
      <c r="DAA67" s="750"/>
      <c r="DAB67" s="750"/>
      <c r="DAC67" s="750"/>
      <c r="DAD67" s="750"/>
      <c r="DAE67" s="750"/>
      <c r="DAF67" s="750"/>
      <c r="DAG67" s="750"/>
      <c r="DAH67" s="750"/>
      <c r="DAI67" s="750"/>
      <c r="DAJ67" s="750"/>
      <c r="DAK67" s="750"/>
      <c r="DAL67" s="750"/>
      <c r="DAM67" s="750"/>
      <c r="DAN67" s="750"/>
      <c r="DAO67" s="750"/>
      <c r="DAP67" s="750"/>
      <c r="DAQ67" s="750"/>
      <c r="DAR67" s="750"/>
      <c r="DAS67" s="750"/>
      <c r="DAT67" s="750"/>
      <c r="DAU67" s="750"/>
      <c r="DAV67" s="750"/>
      <c r="DAW67" s="750"/>
      <c r="DAX67" s="750"/>
      <c r="DAY67" s="750"/>
      <c r="DAZ67" s="750"/>
      <c r="DBA67" s="750"/>
      <c r="DBB67" s="750"/>
      <c r="DBC67" s="750"/>
      <c r="DBD67" s="750"/>
      <c r="DBE67" s="750"/>
      <c r="DBF67" s="750"/>
      <c r="DBG67" s="750"/>
      <c r="DBH67" s="750"/>
      <c r="DBI67" s="750"/>
      <c r="DBJ67" s="750"/>
      <c r="DBK67" s="750"/>
      <c r="DBL67" s="750"/>
      <c r="DBM67" s="750"/>
      <c r="DBN67" s="750"/>
      <c r="DBO67" s="750"/>
      <c r="DBP67" s="750"/>
      <c r="DBQ67" s="750"/>
      <c r="DBR67" s="750"/>
      <c r="DBS67" s="750"/>
      <c r="DBT67" s="750"/>
      <c r="DBU67" s="750"/>
      <c r="DBV67" s="750"/>
      <c r="DBW67" s="750"/>
      <c r="DBX67" s="750"/>
      <c r="DBY67" s="750"/>
      <c r="DBZ67" s="750"/>
      <c r="DCA67" s="750"/>
      <c r="DCB67" s="750"/>
      <c r="DCC67" s="750"/>
      <c r="DCD67" s="750"/>
      <c r="DCE67" s="750"/>
      <c r="DCF67" s="750"/>
      <c r="DCG67" s="750"/>
      <c r="DCH67" s="750"/>
      <c r="DCI67" s="750"/>
      <c r="DCJ67" s="750"/>
      <c r="DCK67" s="750"/>
      <c r="DCL67" s="750"/>
      <c r="DCM67" s="750"/>
      <c r="DCN67" s="750"/>
      <c r="DCO67" s="750"/>
      <c r="DCP67" s="750"/>
      <c r="DCQ67" s="750"/>
      <c r="DCR67" s="750"/>
      <c r="DCS67" s="750"/>
      <c r="DCT67" s="750"/>
      <c r="DCU67" s="750"/>
      <c r="DCV67" s="750"/>
      <c r="DCW67" s="750"/>
      <c r="DCX67" s="750"/>
      <c r="DCY67" s="750"/>
      <c r="DCZ67" s="750"/>
      <c r="DDA67" s="750"/>
      <c r="DDB67" s="750"/>
      <c r="DDC67" s="750"/>
      <c r="DDD67" s="750"/>
      <c r="DDE67" s="750"/>
      <c r="DDF67" s="750"/>
      <c r="DDG67" s="750"/>
      <c r="DDH67" s="750"/>
      <c r="DDI67" s="750"/>
      <c r="DDJ67" s="750"/>
      <c r="DDK67" s="750"/>
      <c r="DDL67" s="750"/>
      <c r="DDM67" s="750"/>
      <c r="DDN67" s="750"/>
      <c r="DDO67" s="750"/>
      <c r="DDP67" s="750"/>
      <c r="DDQ67" s="750"/>
      <c r="DDR67" s="750"/>
      <c r="DDS67" s="750"/>
      <c r="DDT67" s="750"/>
      <c r="DDU67" s="750"/>
      <c r="DDV67" s="750"/>
      <c r="DDW67" s="750"/>
      <c r="DDX67" s="750"/>
      <c r="DDY67" s="750"/>
      <c r="DDZ67" s="750"/>
      <c r="DEA67" s="750"/>
      <c r="DEB67" s="750"/>
      <c r="DEC67" s="750"/>
      <c r="DED67" s="750"/>
      <c r="DEE67" s="750"/>
      <c r="DEF67" s="750"/>
      <c r="DEG67" s="750"/>
      <c r="DEH67" s="750"/>
      <c r="DEI67" s="750"/>
      <c r="DEJ67" s="750"/>
      <c r="DEK67" s="750"/>
      <c r="DEL67" s="750"/>
      <c r="DEM67" s="750"/>
      <c r="DEN67" s="750"/>
      <c r="DEO67" s="750"/>
      <c r="DEP67" s="750"/>
      <c r="DEQ67" s="750"/>
      <c r="DER67" s="750"/>
      <c r="DES67" s="750"/>
      <c r="DET67" s="750"/>
      <c r="DEU67" s="750"/>
      <c r="DEV67" s="750"/>
      <c r="DEW67" s="750"/>
      <c r="DEX67" s="750"/>
      <c r="DEY67" s="750"/>
      <c r="DEZ67" s="750"/>
      <c r="DFA67" s="750"/>
      <c r="DFB67" s="750"/>
      <c r="DFC67" s="750"/>
      <c r="DFD67" s="750"/>
      <c r="DFE67" s="750"/>
      <c r="DFF67" s="750"/>
      <c r="DFG67" s="750"/>
      <c r="DFH67" s="750"/>
      <c r="DFI67" s="750"/>
      <c r="DFJ67" s="750"/>
      <c r="DFK67" s="750"/>
      <c r="DFL67" s="750"/>
      <c r="DFM67" s="750"/>
      <c r="DFN67" s="750"/>
      <c r="DFO67" s="750"/>
      <c r="DFP67" s="750"/>
      <c r="DFQ67" s="750"/>
      <c r="DFR67" s="750"/>
      <c r="DFS67" s="750"/>
      <c r="DFT67" s="750"/>
      <c r="DFU67" s="750"/>
      <c r="DFV67" s="750"/>
      <c r="DFW67" s="750"/>
      <c r="DFX67" s="750"/>
      <c r="DFY67" s="750"/>
      <c r="DFZ67" s="750"/>
      <c r="DGA67" s="750"/>
      <c r="DGB67" s="750"/>
      <c r="DGC67" s="750"/>
      <c r="DGD67" s="750"/>
      <c r="DGE67" s="750"/>
      <c r="DGF67" s="750"/>
      <c r="DGG67" s="750"/>
      <c r="DGH67" s="750"/>
      <c r="DGI67" s="750"/>
      <c r="DGJ67" s="750"/>
      <c r="DGK67" s="750"/>
      <c r="DGL67" s="750"/>
      <c r="DGM67" s="750"/>
      <c r="DGN67" s="750"/>
      <c r="DGO67" s="750"/>
      <c r="DGP67" s="750"/>
      <c r="DGQ67" s="750"/>
      <c r="DGR67" s="750"/>
      <c r="DGS67" s="750"/>
      <c r="DGT67" s="750"/>
      <c r="DGU67" s="750"/>
      <c r="DGV67" s="750"/>
      <c r="DGW67" s="750"/>
      <c r="DGX67" s="750"/>
      <c r="DGY67" s="750"/>
      <c r="DGZ67" s="750"/>
      <c r="DHA67" s="750"/>
      <c r="DHB67" s="750"/>
      <c r="DHC67" s="750"/>
      <c r="DHD67" s="750"/>
      <c r="DHE67" s="750"/>
      <c r="DHF67" s="750"/>
      <c r="DHG67" s="750"/>
      <c r="DHH67" s="750"/>
      <c r="DHI67" s="750"/>
      <c r="DHJ67" s="750"/>
      <c r="DHK67" s="750"/>
      <c r="DHL67" s="750"/>
      <c r="DHM67" s="750"/>
      <c r="DHN67" s="750"/>
      <c r="DHO67" s="750"/>
      <c r="DHP67" s="750"/>
      <c r="DHQ67" s="750"/>
      <c r="DHR67" s="750"/>
      <c r="DHS67" s="750"/>
      <c r="DHT67" s="750"/>
      <c r="DHU67" s="750"/>
      <c r="DHV67" s="750"/>
      <c r="DHW67" s="750"/>
      <c r="DHX67" s="750"/>
      <c r="DHY67" s="750"/>
      <c r="DHZ67" s="750"/>
      <c r="DIA67" s="750"/>
      <c r="DIB67" s="750"/>
      <c r="DIC67" s="750"/>
      <c r="DID67" s="750"/>
      <c r="DIE67" s="750"/>
      <c r="DIF67" s="750"/>
      <c r="DIG67" s="750"/>
      <c r="DIH67" s="750"/>
      <c r="DII67" s="750"/>
      <c r="DIJ67" s="750"/>
      <c r="DIK67" s="750"/>
      <c r="DIL67" s="750"/>
      <c r="DIM67" s="750"/>
      <c r="DIN67" s="750"/>
      <c r="DIO67" s="750"/>
      <c r="DIP67" s="750"/>
      <c r="DIQ67" s="750"/>
      <c r="DIR67" s="750"/>
      <c r="DIS67" s="750"/>
      <c r="DIT67" s="750"/>
      <c r="DIU67" s="750"/>
      <c r="DIV67" s="750"/>
      <c r="DIW67" s="750"/>
      <c r="DIX67" s="750"/>
      <c r="DIY67" s="750"/>
      <c r="DIZ67" s="750"/>
      <c r="DJA67" s="750"/>
      <c r="DJB67" s="750"/>
      <c r="DJC67" s="750"/>
      <c r="DJD67" s="750"/>
      <c r="DJE67" s="750"/>
      <c r="DJF67" s="750"/>
      <c r="DJG67" s="750"/>
      <c r="DJH67" s="750"/>
      <c r="DJI67" s="750"/>
      <c r="DJJ67" s="750"/>
      <c r="DJK67" s="750"/>
      <c r="DJL67" s="750"/>
      <c r="DJM67" s="750"/>
      <c r="DJN67" s="750"/>
      <c r="DJO67" s="750"/>
      <c r="DJP67" s="750"/>
      <c r="DJQ67" s="750"/>
      <c r="DJR67" s="750"/>
      <c r="DJS67" s="750"/>
      <c r="DJT67" s="750"/>
      <c r="DJU67" s="750"/>
      <c r="DJV67" s="750"/>
      <c r="DJW67" s="750"/>
      <c r="DJX67" s="750"/>
      <c r="DJY67" s="750"/>
      <c r="DJZ67" s="750"/>
      <c r="DKA67" s="750"/>
      <c r="DKB67" s="750"/>
      <c r="DKC67" s="750"/>
      <c r="DKD67" s="750"/>
      <c r="DKE67" s="750"/>
      <c r="DKF67" s="750"/>
      <c r="DKG67" s="750"/>
      <c r="DKH67" s="750"/>
      <c r="DKI67" s="750"/>
      <c r="DKJ67" s="750"/>
      <c r="DKK67" s="750"/>
      <c r="DKL67" s="750"/>
      <c r="DKM67" s="750"/>
      <c r="DKN67" s="750"/>
      <c r="DKO67" s="750"/>
      <c r="DKP67" s="750"/>
      <c r="DKQ67" s="750"/>
      <c r="DKR67" s="750"/>
      <c r="DKS67" s="750"/>
      <c r="DKT67" s="750"/>
      <c r="DKU67" s="750"/>
      <c r="DKV67" s="750"/>
      <c r="DKW67" s="750"/>
      <c r="DKX67" s="750"/>
      <c r="DKY67" s="750"/>
      <c r="DKZ67" s="750"/>
      <c r="DLA67" s="750"/>
      <c r="DLB67" s="750"/>
      <c r="DLC67" s="750"/>
      <c r="DLD67" s="750"/>
      <c r="DLE67" s="750"/>
      <c r="DLF67" s="750"/>
      <c r="DLG67" s="750"/>
      <c r="DLH67" s="750"/>
      <c r="DLI67" s="750"/>
      <c r="DLJ67" s="750"/>
      <c r="DLK67" s="750"/>
      <c r="DLL67" s="750"/>
      <c r="DLM67" s="750"/>
      <c r="DLN67" s="750"/>
      <c r="DLO67" s="750"/>
      <c r="DLP67" s="750"/>
      <c r="DLQ67" s="750"/>
      <c r="DLR67" s="750"/>
      <c r="DLS67" s="750"/>
      <c r="DLT67" s="750"/>
      <c r="DLU67" s="750"/>
      <c r="DLV67" s="750"/>
      <c r="DLW67" s="750"/>
      <c r="DLX67" s="750"/>
      <c r="DLY67" s="750"/>
      <c r="DLZ67" s="750"/>
      <c r="DMA67" s="750"/>
      <c r="DMB67" s="750"/>
      <c r="DMC67" s="750"/>
      <c r="DMD67" s="750"/>
      <c r="DME67" s="750"/>
      <c r="DMF67" s="750"/>
      <c r="DMG67" s="750"/>
      <c r="DMH67" s="750"/>
      <c r="DMI67" s="750"/>
      <c r="DMJ67" s="750"/>
      <c r="DMK67" s="750"/>
      <c r="DML67" s="750"/>
      <c r="DMM67" s="750"/>
      <c r="DMN67" s="750"/>
      <c r="DMO67" s="750"/>
      <c r="DMP67" s="750"/>
      <c r="DMQ67" s="750"/>
      <c r="DMR67" s="750"/>
      <c r="DMS67" s="750"/>
      <c r="DMT67" s="750"/>
      <c r="DMU67" s="750"/>
      <c r="DMV67" s="750"/>
      <c r="DMW67" s="750"/>
      <c r="DMX67" s="750"/>
      <c r="DMY67" s="750"/>
      <c r="DMZ67" s="750"/>
      <c r="DNA67" s="750"/>
      <c r="DNB67" s="750"/>
      <c r="DNC67" s="750"/>
      <c r="DND67" s="750"/>
      <c r="DNE67" s="750"/>
      <c r="DNF67" s="750"/>
      <c r="DNG67" s="750"/>
      <c r="DNH67" s="750"/>
      <c r="DNI67" s="750"/>
      <c r="DNJ67" s="750"/>
      <c r="DNK67" s="750"/>
      <c r="DNL67" s="750"/>
      <c r="DNM67" s="750"/>
      <c r="DNN67" s="750"/>
      <c r="DNO67" s="750"/>
      <c r="DNP67" s="750"/>
      <c r="DNQ67" s="750"/>
      <c r="DNR67" s="750"/>
      <c r="DNS67" s="750"/>
      <c r="DNT67" s="750"/>
      <c r="DNU67" s="750"/>
      <c r="DNV67" s="750"/>
      <c r="DNW67" s="750"/>
      <c r="DNX67" s="750"/>
      <c r="DNY67" s="750"/>
      <c r="DNZ67" s="750"/>
      <c r="DOA67" s="750"/>
      <c r="DOB67" s="750"/>
      <c r="DOC67" s="750"/>
      <c r="DOD67" s="750"/>
      <c r="DOE67" s="750"/>
      <c r="DOF67" s="750"/>
      <c r="DOG67" s="750"/>
      <c r="DOH67" s="750"/>
      <c r="DOI67" s="750"/>
      <c r="DOJ67" s="750"/>
      <c r="DOK67" s="750"/>
      <c r="DOL67" s="750"/>
      <c r="DOM67" s="750"/>
      <c r="DON67" s="750"/>
      <c r="DOO67" s="750"/>
      <c r="DOP67" s="750"/>
      <c r="DOQ67" s="750"/>
      <c r="DOR67" s="750"/>
      <c r="DOS67" s="750"/>
      <c r="DOT67" s="750"/>
      <c r="DOU67" s="750"/>
      <c r="DOV67" s="750"/>
      <c r="DOW67" s="750"/>
      <c r="DOX67" s="750"/>
      <c r="DOY67" s="750"/>
      <c r="DOZ67" s="750"/>
      <c r="DPA67" s="750"/>
      <c r="DPB67" s="750"/>
      <c r="DPC67" s="750"/>
      <c r="DPD67" s="750"/>
      <c r="DPE67" s="750"/>
      <c r="DPF67" s="750"/>
      <c r="DPG67" s="750"/>
      <c r="DPH67" s="750"/>
      <c r="DPI67" s="750"/>
      <c r="DPJ67" s="750"/>
      <c r="DPK67" s="750"/>
      <c r="DPL67" s="750"/>
      <c r="DPM67" s="750"/>
      <c r="DPN67" s="750"/>
      <c r="DPO67" s="750"/>
      <c r="DPP67" s="750"/>
      <c r="DPQ67" s="750"/>
      <c r="DPR67" s="750"/>
      <c r="DPS67" s="750"/>
      <c r="DPT67" s="750"/>
      <c r="DPU67" s="750"/>
      <c r="DPV67" s="750"/>
      <c r="DPW67" s="750"/>
      <c r="DPX67" s="750"/>
      <c r="DPY67" s="750"/>
      <c r="DPZ67" s="750"/>
      <c r="DQA67" s="750"/>
      <c r="DQB67" s="750"/>
      <c r="DQC67" s="750"/>
      <c r="DQD67" s="750"/>
      <c r="DQE67" s="750"/>
      <c r="DQF67" s="750"/>
      <c r="DQG67" s="750"/>
      <c r="DQH67" s="750"/>
      <c r="DQI67" s="750"/>
      <c r="DQJ67" s="750"/>
      <c r="DQK67" s="750"/>
      <c r="DQL67" s="750"/>
      <c r="DQM67" s="750"/>
      <c r="DQN67" s="750"/>
      <c r="DQO67" s="750"/>
      <c r="DQP67" s="750"/>
      <c r="DQQ67" s="750"/>
      <c r="DQR67" s="750"/>
      <c r="DQS67" s="750"/>
      <c r="DQT67" s="750"/>
      <c r="DQU67" s="750"/>
      <c r="DQV67" s="750"/>
      <c r="DQW67" s="750"/>
      <c r="DQX67" s="750"/>
      <c r="DQY67" s="750"/>
      <c r="DQZ67" s="750"/>
      <c r="DRA67" s="750"/>
      <c r="DRB67" s="750"/>
      <c r="DRC67" s="750"/>
      <c r="DRD67" s="750"/>
      <c r="DRE67" s="750"/>
      <c r="DRF67" s="750"/>
      <c r="DRG67" s="750"/>
      <c r="DRH67" s="750"/>
      <c r="DRI67" s="750"/>
      <c r="DRJ67" s="750"/>
      <c r="DRK67" s="750"/>
      <c r="DRL67" s="750"/>
      <c r="DRM67" s="750"/>
      <c r="DRN67" s="750"/>
      <c r="DRO67" s="750"/>
      <c r="DRP67" s="750"/>
      <c r="DRQ67" s="750"/>
      <c r="DRR67" s="750"/>
      <c r="DRS67" s="750"/>
      <c r="DRT67" s="750"/>
      <c r="DRU67" s="750"/>
      <c r="DRV67" s="750"/>
      <c r="DRW67" s="750"/>
      <c r="DRX67" s="750"/>
      <c r="DRY67" s="750"/>
      <c r="DRZ67" s="750"/>
      <c r="DSA67" s="750"/>
      <c r="DSB67" s="750"/>
      <c r="DSC67" s="750"/>
      <c r="DSD67" s="750"/>
      <c r="DSE67" s="750"/>
      <c r="DSF67" s="750"/>
      <c r="DSG67" s="750"/>
      <c r="DSH67" s="750"/>
      <c r="DSI67" s="750"/>
      <c r="DSJ67" s="750"/>
      <c r="DSK67" s="750"/>
      <c r="DSL67" s="750"/>
      <c r="DSM67" s="750"/>
      <c r="DSN67" s="750"/>
      <c r="DSO67" s="750"/>
      <c r="DSP67" s="750"/>
      <c r="DSQ67" s="750"/>
      <c r="DSR67" s="750"/>
      <c r="DSS67" s="750"/>
      <c r="DST67" s="750"/>
      <c r="DSU67" s="750"/>
      <c r="DSV67" s="750"/>
      <c r="DSW67" s="750"/>
      <c r="DSX67" s="750"/>
      <c r="DSY67" s="750"/>
      <c r="DSZ67" s="750"/>
      <c r="DTA67" s="750"/>
      <c r="DTB67" s="750"/>
      <c r="DTC67" s="750"/>
      <c r="DTD67" s="750"/>
      <c r="DTE67" s="750"/>
      <c r="DTF67" s="750"/>
      <c r="DTG67" s="750"/>
      <c r="DTH67" s="750"/>
      <c r="DTI67" s="750"/>
      <c r="DTJ67" s="750"/>
      <c r="DTK67" s="750"/>
      <c r="DTL67" s="750"/>
      <c r="DTM67" s="750"/>
      <c r="DTN67" s="750"/>
      <c r="DTO67" s="750"/>
      <c r="DTP67" s="750"/>
      <c r="DTQ67" s="750"/>
      <c r="DTR67" s="750"/>
      <c r="DTS67" s="750"/>
      <c r="DTT67" s="750"/>
      <c r="DTU67" s="750"/>
      <c r="DTV67" s="750"/>
      <c r="DTW67" s="750"/>
      <c r="DTX67" s="750"/>
      <c r="DTY67" s="750"/>
      <c r="DTZ67" s="750"/>
      <c r="DUA67" s="750"/>
      <c r="DUB67" s="750"/>
      <c r="DUC67" s="750"/>
      <c r="DUD67" s="750"/>
      <c r="DUE67" s="750"/>
      <c r="DUF67" s="750"/>
      <c r="DUG67" s="750"/>
      <c r="DUH67" s="750"/>
      <c r="DUI67" s="750"/>
      <c r="DUJ67" s="750"/>
      <c r="DUK67" s="750"/>
      <c r="DUL67" s="750"/>
      <c r="DUM67" s="750"/>
      <c r="DUN67" s="750"/>
      <c r="DUO67" s="750"/>
      <c r="DUP67" s="750"/>
      <c r="DUQ67" s="750"/>
      <c r="DUR67" s="750"/>
      <c r="DUS67" s="750"/>
      <c r="DUT67" s="750"/>
      <c r="DUU67" s="750"/>
      <c r="DUV67" s="750"/>
      <c r="DUW67" s="750"/>
      <c r="DUX67" s="750"/>
      <c r="DUY67" s="750"/>
      <c r="DUZ67" s="750"/>
      <c r="DVA67" s="750"/>
      <c r="DVB67" s="750"/>
      <c r="DVC67" s="750"/>
      <c r="DVD67" s="750"/>
      <c r="DVE67" s="750"/>
      <c r="DVF67" s="750"/>
      <c r="DVG67" s="750"/>
      <c r="DVH67" s="750"/>
      <c r="DVI67" s="750"/>
      <c r="DVJ67" s="750"/>
      <c r="DVK67" s="750"/>
      <c r="DVL67" s="750"/>
      <c r="DVM67" s="750"/>
      <c r="DVN67" s="750"/>
      <c r="DVO67" s="750"/>
      <c r="DVP67" s="750"/>
      <c r="DVQ67" s="750"/>
      <c r="DVR67" s="750"/>
      <c r="DVS67" s="750"/>
      <c r="DVT67" s="750"/>
      <c r="DVU67" s="750"/>
      <c r="DVV67" s="750"/>
      <c r="DVW67" s="750"/>
      <c r="DVX67" s="750"/>
      <c r="DVY67" s="750"/>
      <c r="DVZ67" s="750"/>
      <c r="DWA67" s="750"/>
      <c r="DWB67" s="750"/>
      <c r="DWC67" s="750"/>
      <c r="DWD67" s="750"/>
      <c r="DWE67" s="750"/>
      <c r="DWF67" s="750"/>
      <c r="DWG67" s="750"/>
      <c r="DWH67" s="750"/>
      <c r="DWI67" s="750"/>
      <c r="DWJ67" s="750"/>
      <c r="DWK67" s="750"/>
      <c r="DWL67" s="750"/>
      <c r="DWM67" s="750"/>
      <c r="DWN67" s="750"/>
      <c r="DWO67" s="750"/>
      <c r="DWP67" s="750"/>
      <c r="DWQ67" s="750"/>
      <c r="DWR67" s="750"/>
      <c r="DWS67" s="750"/>
      <c r="DWT67" s="750"/>
      <c r="DWU67" s="750"/>
      <c r="DWV67" s="750"/>
      <c r="DWW67" s="750"/>
      <c r="DWX67" s="750"/>
      <c r="DWY67" s="750"/>
      <c r="DWZ67" s="750"/>
      <c r="DXA67" s="750"/>
      <c r="DXB67" s="750"/>
      <c r="DXC67" s="750"/>
      <c r="DXD67" s="750"/>
      <c r="DXE67" s="750"/>
      <c r="DXF67" s="750"/>
      <c r="DXG67" s="750"/>
      <c r="DXH67" s="750"/>
      <c r="DXI67" s="750"/>
      <c r="DXJ67" s="750"/>
      <c r="DXK67" s="750"/>
      <c r="DXL67" s="750"/>
      <c r="DXM67" s="750"/>
      <c r="DXN67" s="750"/>
      <c r="DXO67" s="750"/>
      <c r="DXP67" s="750"/>
      <c r="DXQ67" s="750"/>
      <c r="DXR67" s="750"/>
      <c r="DXS67" s="750"/>
      <c r="DXT67" s="750"/>
      <c r="DXU67" s="750"/>
      <c r="DXV67" s="750"/>
      <c r="DXW67" s="750"/>
      <c r="DXX67" s="750"/>
      <c r="DXY67" s="750"/>
      <c r="DXZ67" s="750"/>
      <c r="DYA67" s="750"/>
      <c r="DYB67" s="750"/>
      <c r="DYC67" s="750"/>
      <c r="DYD67" s="750"/>
      <c r="DYE67" s="750"/>
      <c r="DYF67" s="750"/>
      <c r="DYG67" s="750"/>
      <c r="DYH67" s="750"/>
      <c r="DYI67" s="750"/>
      <c r="DYJ67" s="750"/>
      <c r="DYK67" s="750"/>
      <c r="DYL67" s="750"/>
      <c r="DYM67" s="750"/>
      <c r="DYN67" s="750"/>
      <c r="DYO67" s="750"/>
      <c r="DYP67" s="750"/>
      <c r="DYQ67" s="750"/>
      <c r="DYR67" s="750"/>
      <c r="DYS67" s="750"/>
      <c r="DYT67" s="750"/>
      <c r="DYU67" s="750"/>
      <c r="DYV67" s="750"/>
      <c r="DYW67" s="750"/>
      <c r="DYX67" s="750"/>
      <c r="DYY67" s="750"/>
      <c r="DYZ67" s="750"/>
      <c r="DZA67" s="750"/>
      <c r="DZB67" s="750"/>
      <c r="DZC67" s="750"/>
      <c r="DZD67" s="750"/>
      <c r="DZE67" s="750"/>
      <c r="DZF67" s="750"/>
      <c r="DZG67" s="750"/>
      <c r="DZH67" s="750"/>
      <c r="DZI67" s="750"/>
      <c r="DZJ67" s="750"/>
      <c r="DZK67" s="750"/>
      <c r="DZL67" s="750"/>
      <c r="DZM67" s="750"/>
      <c r="DZN67" s="750"/>
      <c r="DZO67" s="750"/>
      <c r="DZP67" s="750"/>
      <c r="DZQ67" s="750"/>
      <c r="DZR67" s="750"/>
      <c r="DZS67" s="750"/>
      <c r="DZT67" s="750"/>
      <c r="DZU67" s="750"/>
      <c r="DZV67" s="750"/>
      <c r="DZW67" s="750"/>
      <c r="DZX67" s="750"/>
      <c r="DZY67" s="750"/>
      <c r="DZZ67" s="750"/>
      <c r="EAA67" s="750"/>
      <c r="EAB67" s="750"/>
      <c r="EAC67" s="750"/>
      <c r="EAD67" s="750"/>
      <c r="EAE67" s="750"/>
      <c r="EAF67" s="750"/>
      <c r="EAG67" s="750"/>
      <c r="EAH67" s="750"/>
      <c r="EAI67" s="750"/>
      <c r="EAJ67" s="750"/>
      <c r="EAK67" s="750"/>
      <c r="EAL67" s="750"/>
      <c r="EAM67" s="750"/>
      <c r="EAN67" s="750"/>
      <c r="EAO67" s="750"/>
      <c r="EAP67" s="750"/>
      <c r="EAQ67" s="750"/>
      <c r="EAR67" s="750"/>
      <c r="EAS67" s="750"/>
      <c r="EAT67" s="750"/>
      <c r="EAU67" s="750"/>
      <c r="EAV67" s="750"/>
      <c r="EAW67" s="750"/>
      <c r="EAX67" s="750"/>
      <c r="EAY67" s="750"/>
      <c r="EAZ67" s="750"/>
      <c r="EBA67" s="750"/>
      <c r="EBB67" s="750"/>
      <c r="EBC67" s="750"/>
      <c r="EBD67" s="750"/>
      <c r="EBE67" s="750"/>
      <c r="EBF67" s="750"/>
      <c r="EBG67" s="750"/>
      <c r="EBH67" s="750"/>
      <c r="EBI67" s="750"/>
      <c r="EBJ67" s="750"/>
      <c r="EBK67" s="750"/>
      <c r="EBL67" s="750"/>
      <c r="EBM67" s="750"/>
      <c r="EBN67" s="750"/>
      <c r="EBO67" s="750"/>
      <c r="EBP67" s="750"/>
      <c r="EBQ67" s="750"/>
      <c r="EBR67" s="750"/>
      <c r="EBS67" s="750"/>
      <c r="EBT67" s="750"/>
      <c r="EBU67" s="750"/>
      <c r="EBV67" s="750"/>
      <c r="EBW67" s="750"/>
      <c r="EBX67" s="750"/>
      <c r="EBY67" s="750"/>
      <c r="EBZ67" s="750"/>
      <c r="ECA67" s="750"/>
      <c r="ECB67" s="750"/>
      <c r="ECC67" s="750"/>
      <c r="ECD67" s="750"/>
      <c r="ECE67" s="750"/>
      <c r="ECF67" s="750"/>
      <c r="ECG67" s="750"/>
      <c r="ECH67" s="750"/>
      <c r="ECI67" s="750"/>
      <c r="ECJ67" s="750"/>
      <c r="ECK67" s="750"/>
      <c r="ECL67" s="750"/>
      <c r="ECM67" s="750"/>
      <c r="ECN67" s="750"/>
      <c r="ECO67" s="750"/>
      <c r="ECP67" s="750"/>
      <c r="ECQ67" s="750"/>
      <c r="ECR67" s="750"/>
      <c r="ECS67" s="750"/>
      <c r="ECT67" s="750"/>
      <c r="ECU67" s="750"/>
      <c r="ECV67" s="750"/>
      <c r="ECW67" s="750"/>
      <c r="ECX67" s="750"/>
      <c r="ECY67" s="750"/>
      <c r="ECZ67" s="750"/>
      <c r="EDA67" s="750"/>
      <c r="EDB67" s="750"/>
      <c r="EDC67" s="750"/>
      <c r="EDD67" s="750"/>
      <c r="EDE67" s="750"/>
      <c r="EDF67" s="750"/>
      <c r="EDG67" s="750"/>
      <c r="EDH67" s="750"/>
      <c r="EDI67" s="750"/>
      <c r="EDJ67" s="750"/>
      <c r="EDK67" s="750"/>
      <c r="EDL67" s="750"/>
      <c r="EDM67" s="750"/>
      <c r="EDN67" s="750"/>
      <c r="EDO67" s="750"/>
      <c r="EDP67" s="750"/>
      <c r="EDQ67" s="750"/>
      <c r="EDR67" s="750"/>
      <c r="EDS67" s="750"/>
      <c r="EDT67" s="750"/>
      <c r="EDU67" s="750"/>
      <c r="EDV67" s="750"/>
      <c r="EDW67" s="750"/>
      <c r="EDX67" s="750"/>
      <c r="EDY67" s="750"/>
      <c r="EDZ67" s="750"/>
      <c r="EEA67" s="750"/>
      <c r="EEB67" s="750"/>
      <c r="EEC67" s="750"/>
      <c r="EED67" s="750"/>
      <c r="EEE67" s="750"/>
      <c r="EEF67" s="750"/>
      <c r="EEG67" s="750"/>
      <c r="EEH67" s="750"/>
      <c r="EEI67" s="750"/>
      <c r="EEJ67" s="750"/>
      <c r="EEK67" s="750"/>
      <c r="EEL67" s="750"/>
      <c r="EEM67" s="750"/>
      <c r="EEN67" s="750"/>
      <c r="EEO67" s="750"/>
      <c r="EEP67" s="750"/>
      <c r="EEQ67" s="750"/>
      <c r="EER67" s="750"/>
      <c r="EES67" s="750"/>
      <c r="EET67" s="750"/>
      <c r="EEU67" s="750"/>
      <c r="EEV67" s="750"/>
      <c r="EEW67" s="750"/>
      <c r="EEX67" s="750"/>
      <c r="EEY67" s="750"/>
      <c r="EEZ67" s="750"/>
      <c r="EFA67" s="750"/>
      <c r="EFB67" s="750"/>
      <c r="EFC67" s="750"/>
      <c r="EFD67" s="750"/>
      <c r="EFE67" s="750"/>
      <c r="EFF67" s="750"/>
      <c r="EFG67" s="750"/>
      <c r="EFH67" s="750"/>
      <c r="EFI67" s="750"/>
      <c r="EFJ67" s="750"/>
      <c r="EFK67" s="750"/>
      <c r="EFL67" s="750"/>
      <c r="EFM67" s="750"/>
      <c r="EFN67" s="750"/>
      <c r="EFO67" s="750"/>
      <c r="EFP67" s="750"/>
      <c r="EFQ67" s="750"/>
      <c r="EFR67" s="750"/>
      <c r="EFS67" s="750"/>
      <c r="EFT67" s="750"/>
      <c r="EFU67" s="750"/>
      <c r="EFV67" s="750"/>
      <c r="EFW67" s="750"/>
      <c r="EFX67" s="750"/>
      <c r="EFY67" s="750"/>
      <c r="EFZ67" s="750"/>
      <c r="EGA67" s="750"/>
      <c r="EGB67" s="750"/>
      <c r="EGC67" s="750"/>
      <c r="EGD67" s="750"/>
      <c r="EGE67" s="750"/>
      <c r="EGF67" s="750"/>
      <c r="EGG67" s="750"/>
      <c r="EGH67" s="750"/>
      <c r="EGI67" s="750"/>
      <c r="EGJ67" s="750"/>
      <c r="EGK67" s="750"/>
      <c r="EGL67" s="750"/>
      <c r="EGM67" s="750"/>
      <c r="EGN67" s="750"/>
      <c r="EGO67" s="750"/>
      <c r="EGP67" s="750"/>
      <c r="EGQ67" s="750"/>
      <c r="EGR67" s="750"/>
      <c r="EGS67" s="750"/>
      <c r="EGT67" s="750"/>
      <c r="EGU67" s="750"/>
      <c r="EGV67" s="750"/>
      <c r="EGW67" s="750"/>
      <c r="EGX67" s="750"/>
      <c r="EGY67" s="750"/>
      <c r="EGZ67" s="750"/>
      <c r="EHA67" s="750"/>
      <c r="EHB67" s="750"/>
      <c r="EHC67" s="750"/>
      <c r="EHD67" s="750"/>
      <c r="EHE67" s="750"/>
      <c r="EHF67" s="750"/>
      <c r="EHG67" s="750"/>
      <c r="EHH67" s="750"/>
      <c r="EHI67" s="750"/>
      <c r="EHJ67" s="750"/>
      <c r="EHK67" s="750"/>
      <c r="EHL67" s="750"/>
      <c r="EHM67" s="750"/>
      <c r="EHN67" s="750"/>
      <c r="EHO67" s="750"/>
      <c r="EHP67" s="750"/>
      <c r="EHQ67" s="750"/>
      <c r="EHR67" s="750"/>
      <c r="EHS67" s="750"/>
      <c r="EHT67" s="750"/>
      <c r="EHU67" s="750"/>
      <c r="EHV67" s="750"/>
      <c r="EHW67" s="750"/>
      <c r="EHX67" s="750"/>
      <c r="EHY67" s="750"/>
      <c r="EHZ67" s="750"/>
      <c r="EIA67" s="750"/>
      <c r="EIB67" s="750"/>
      <c r="EIC67" s="750"/>
      <c r="EID67" s="750"/>
      <c r="EIE67" s="750"/>
      <c r="EIF67" s="750"/>
      <c r="EIG67" s="750"/>
      <c r="EIH67" s="750"/>
      <c r="EII67" s="750"/>
      <c r="EIJ67" s="750"/>
      <c r="EIK67" s="750"/>
      <c r="EIL67" s="750"/>
      <c r="EIM67" s="750"/>
      <c r="EIN67" s="750"/>
      <c r="EIO67" s="750"/>
      <c r="EIP67" s="750"/>
      <c r="EIQ67" s="750"/>
      <c r="EIR67" s="750"/>
      <c r="EIS67" s="750"/>
      <c r="EIT67" s="750"/>
      <c r="EIU67" s="750"/>
      <c r="EIV67" s="750"/>
      <c r="EIW67" s="750"/>
      <c r="EIX67" s="750"/>
      <c r="EIY67" s="750"/>
      <c r="EIZ67" s="750"/>
      <c r="EJA67" s="750"/>
      <c r="EJB67" s="750"/>
      <c r="EJC67" s="750"/>
      <c r="EJD67" s="750"/>
      <c r="EJE67" s="750"/>
      <c r="EJF67" s="750"/>
      <c r="EJG67" s="750"/>
      <c r="EJH67" s="750"/>
      <c r="EJI67" s="750"/>
      <c r="EJJ67" s="750"/>
      <c r="EJK67" s="750"/>
      <c r="EJL67" s="750"/>
      <c r="EJM67" s="750"/>
      <c r="EJN67" s="750"/>
      <c r="EJO67" s="750"/>
      <c r="EJP67" s="750"/>
      <c r="EJQ67" s="750"/>
      <c r="EJR67" s="750"/>
      <c r="EJS67" s="750"/>
      <c r="EJT67" s="750"/>
      <c r="EJU67" s="750"/>
      <c r="EJV67" s="750"/>
      <c r="EJW67" s="750"/>
      <c r="EJX67" s="750"/>
      <c r="EJY67" s="750"/>
      <c r="EJZ67" s="750"/>
      <c r="EKA67" s="750"/>
      <c r="EKB67" s="750"/>
      <c r="EKC67" s="750"/>
      <c r="EKD67" s="750"/>
      <c r="EKE67" s="750"/>
      <c r="EKF67" s="750"/>
      <c r="EKG67" s="750"/>
      <c r="EKH67" s="750"/>
      <c r="EKI67" s="750"/>
      <c r="EKJ67" s="750"/>
      <c r="EKK67" s="750"/>
      <c r="EKL67" s="750"/>
      <c r="EKM67" s="750"/>
      <c r="EKN67" s="750"/>
      <c r="EKO67" s="750"/>
      <c r="EKP67" s="750"/>
      <c r="EKQ67" s="750"/>
      <c r="EKR67" s="750"/>
      <c r="EKS67" s="750"/>
      <c r="EKT67" s="750"/>
      <c r="EKU67" s="750"/>
      <c r="EKV67" s="750"/>
      <c r="EKW67" s="750"/>
      <c r="EKX67" s="750"/>
      <c r="EKY67" s="750"/>
      <c r="EKZ67" s="750"/>
      <c r="ELA67" s="750"/>
      <c r="ELB67" s="750"/>
      <c r="ELC67" s="750"/>
      <c r="ELD67" s="750"/>
      <c r="ELE67" s="750"/>
      <c r="ELF67" s="750"/>
      <c r="ELG67" s="750"/>
      <c r="ELH67" s="750"/>
      <c r="ELI67" s="750"/>
      <c r="ELJ67" s="750"/>
      <c r="ELK67" s="750"/>
      <c r="ELL67" s="750"/>
      <c r="ELM67" s="750"/>
      <c r="ELN67" s="750"/>
      <c r="ELO67" s="750"/>
      <c r="ELP67" s="750"/>
      <c r="ELQ67" s="750"/>
      <c r="ELR67" s="750"/>
      <c r="ELS67" s="750"/>
      <c r="ELT67" s="750"/>
      <c r="ELU67" s="750"/>
      <c r="ELV67" s="750"/>
      <c r="ELW67" s="750"/>
      <c r="ELX67" s="750"/>
      <c r="ELY67" s="750"/>
      <c r="ELZ67" s="750"/>
      <c r="EMA67" s="750"/>
      <c r="EMB67" s="750"/>
      <c r="EMC67" s="750"/>
      <c r="EMD67" s="750"/>
      <c r="EME67" s="750"/>
      <c r="EMF67" s="750"/>
      <c r="EMG67" s="750"/>
      <c r="EMH67" s="750"/>
      <c r="EMI67" s="750"/>
      <c r="EMJ67" s="750"/>
      <c r="EMK67" s="750"/>
      <c r="EML67" s="750"/>
      <c r="EMM67" s="750"/>
      <c r="EMN67" s="750"/>
      <c r="EMO67" s="750"/>
      <c r="EMP67" s="750"/>
      <c r="EMQ67" s="750"/>
      <c r="EMR67" s="750"/>
      <c r="EMS67" s="750"/>
      <c r="EMT67" s="750"/>
      <c r="EMU67" s="750"/>
      <c r="EMV67" s="750"/>
      <c r="EMW67" s="750"/>
      <c r="EMX67" s="750"/>
      <c r="EMY67" s="750"/>
      <c r="EMZ67" s="750"/>
      <c r="ENA67" s="750"/>
      <c r="ENB67" s="750"/>
      <c r="ENC67" s="750"/>
      <c r="END67" s="750"/>
      <c r="ENE67" s="750"/>
      <c r="ENF67" s="750"/>
      <c r="ENG67" s="750"/>
      <c r="ENH67" s="750"/>
      <c r="ENI67" s="750"/>
      <c r="ENJ67" s="750"/>
      <c r="ENK67" s="750"/>
      <c r="ENL67" s="750"/>
      <c r="ENM67" s="750"/>
      <c r="ENN67" s="750"/>
      <c r="ENO67" s="750"/>
      <c r="ENP67" s="750"/>
      <c r="ENQ67" s="750"/>
      <c r="ENR67" s="750"/>
      <c r="ENS67" s="750"/>
      <c r="ENT67" s="750"/>
      <c r="ENU67" s="750"/>
      <c r="ENV67" s="750"/>
      <c r="ENW67" s="750"/>
      <c r="ENX67" s="750"/>
      <c r="ENY67" s="750"/>
      <c r="ENZ67" s="750"/>
      <c r="EOA67" s="750"/>
      <c r="EOB67" s="750"/>
      <c r="EOC67" s="750"/>
      <c r="EOD67" s="750"/>
      <c r="EOE67" s="750"/>
      <c r="EOF67" s="750"/>
      <c r="EOG67" s="750"/>
      <c r="EOH67" s="750"/>
      <c r="EOI67" s="750"/>
      <c r="EOJ67" s="750"/>
      <c r="EOK67" s="750"/>
      <c r="EOL67" s="750"/>
      <c r="EOM67" s="750"/>
      <c r="EON67" s="750"/>
      <c r="EOO67" s="750"/>
      <c r="EOP67" s="750"/>
      <c r="EOQ67" s="750"/>
      <c r="EOR67" s="750"/>
      <c r="EOS67" s="750"/>
      <c r="EOT67" s="750"/>
      <c r="EOU67" s="750"/>
      <c r="EOV67" s="750"/>
      <c r="EOW67" s="750"/>
      <c r="EOX67" s="750"/>
      <c r="EOY67" s="750"/>
      <c r="EOZ67" s="750"/>
      <c r="EPA67" s="750"/>
      <c r="EPB67" s="750"/>
      <c r="EPC67" s="750"/>
      <c r="EPD67" s="750"/>
      <c r="EPE67" s="750"/>
      <c r="EPF67" s="750"/>
      <c r="EPG67" s="750"/>
      <c r="EPH67" s="750"/>
      <c r="EPI67" s="750"/>
      <c r="EPJ67" s="750"/>
      <c r="EPK67" s="750"/>
      <c r="EPL67" s="750"/>
      <c r="EPM67" s="750"/>
      <c r="EPN67" s="750"/>
      <c r="EPO67" s="750"/>
      <c r="EPP67" s="750"/>
      <c r="EPQ67" s="750"/>
      <c r="EPR67" s="750"/>
      <c r="EPS67" s="750"/>
      <c r="EPT67" s="750"/>
      <c r="EPU67" s="750"/>
      <c r="EPV67" s="750"/>
      <c r="EPW67" s="750"/>
      <c r="EPX67" s="750"/>
      <c r="EPY67" s="750"/>
      <c r="EPZ67" s="750"/>
      <c r="EQA67" s="750"/>
      <c r="EQB67" s="750"/>
      <c r="EQC67" s="750"/>
      <c r="EQD67" s="750"/>
      <c r="EQE67" s="750"/>
      <c r="EQF67" s="750"/>
      <c r="EQG67" s="750"/>
      <c r="EQH67" s="750"/>
      <c r="EQI67" s="750"/>
      <c r="EQJ67" s="750"/>
      <c r="EQK67" s="750"/>
      <c r="EQL67" s="750"/>
      <c r="EQM67" s="750"/>
      <c r="EQN67" s="750"/>
      <c r="EQO67" s="750"/>
      <c r="EQP67" s="750"/>
      <c r="EQQ67" s="750"/>
      <c r="EQR67" s="750"/>
      <c r="EQS67" s="750"/>
      <c r="EQT67" s="750"/>
      <c r="EQU67" s="750"/>
      <c r="EQV67" s="750"/>
      <c r="EQW67" s="750"/>
      <c r="EQX67" s="750"/>
      <c r="EQY67" s="750"/>
      <c r="EQZ67" s="750"/>
      <c r="ERA67" s="750"/>
      <c r="ERB67" s="750"/>
      <c r="ERC67" s="750"/>
      <c r="ERD67" s="750"/>
      <c r="ERE67" s="750"/>
      <c r="ERF67" s="750"/>
      <c r="ERG67" s="750"/>
      <c r="ERH67" s="750"/>
      <c r="ERI67" s="750"/>
      <c r="ERJ67" s="750"/>
      <c r="ERK67" s="750"/>
      <c r="ERL67" s="750"/>
      <c r="ERM67" s="750"/>
      <c r="ERN67" s="750"/>
      <c r="ERO67" s="750"/>
      <c r="ERP67" s="750"/>
      <c r="ERQ67" s="750"/>
      <c r="ERR67" s="750"/>
      <c r="ERS67" s="750"/>
      <c r="ERT67" s="750"/>
      <c r="ERU67" s="750"/>
      <c r="ERV67" s="750"/>
      <c r="ERW67" s="750"/>
      <c r="ERX67" s="750"/>
      <c r="ERY67" s="750"/>
      <c r="ERZ67" s="750"/>
      <c r="ESA67" s="750"/>
      <c r="ESB67" s="750"/>
      <c r="ESC67" s="750"/>
      <c r="ESD67" s="750"/>
      <c r="ESE67" s="750"/>
      <c r="ESF67" s="750"/>
      <c r="ESG67" s="750"/>
      <c r="ESH67" s="750"/>
      <c r="ESI67" s="750"/>
      <c r="ESJ67" s="750"/>
      <c r="ESK67" s="750"/>
      <c r="ESL67" s="750"/>
      <c r="ESM67" s="750"/>
      <c r="ESN67" s="750"/>
      <c r="ESO67" s="750"/>
      <c r="ESP67" s="750"/>
      <c r="ESQ67" s="750"/>
      <c r="ESR67" s="750"/>
      <c r="ESS67" s="750"/>
      <c r="EST67" s="750"/>
      <c r="ESU67" s="750"/>
      <c r="ESV67" s="750"/>
      <c r="ESW67" s="750"/>
      <c r="ESX67" s="750"/>
      <c r="ESY67" s="750"/>
      <c r="ESZ67" s="750"/>
      <c r="ETA67" s="750"/>
      <c r="ETB67" s="750"/>
      <c r="ETC67" s="750"/>
      <c r="ETD67" s="750"/>
      <c r="ETE67" s="750"/>
      <c r="ETF67" s="750"/>
      <c r="ETG67" s="750"/>
      <c r="ETH67" s="750"/>
      <c r="ETI67" s="750"/>
      <c r="ETJ67" s="750"/>
      <c r="ETK67" s="750"/>
      <c r="ETL67" s="750"/>
      <c r="ETM67" s="750"/>
      <c r="ETN67" s="750"/>
      <c r="ETO67" s="750"/>
      <c r="ETP67" s="750"/>
      <c r="ETQ67" s="750"/>
      <c r="ETR67" s="750"/>
      <c r="ETS67" s="750"/>
      <c r="ETT67" s="750"/>
      <c r="ETU67" s="750"/>
      <c r="ETV67" s="750"/>
      <c r="ETW67" s="750"/>
      <c r="ETX67" s="750"/>
      <c r="ETY67" s="750"/>
      <c r="ETZ67" s="750"/>
      <c r="EUA67" s="750"/>
      <c r="EUB67" s="750"/>
      <c r="EUC67" s="750"/>
      <c r="EUD67" s="750"/>
      <c r="EUE67" s="750"/>
      <c r="EUF67" s="750"/>
      <c r="EUG67" s="750"/>
      <c r="EUH67" s="750"/>
      <c r="EUI67" s="750"/>
      <c r="EUJ67" s="750"/>
      <c r="EUK67" s="750"/>
      <c r="EUL67" s="750"/>
      <c r="EUM67" s="750"/>
      <c r="EUN67" s="750"/>
      <c r="EUO67" s="750"/>
      <c r="EUP67" s="750"/>
      <c r="EUQ67" s="750"/>
      <c r="EUR67" s="750"/>
      <c r="EUS67" s="750"/>
      <c r="EUT67" s="750"/>
      <c r="EUU67" s="750"/>
      <c r="EUV67" s="750"/>
      <c r="EUW67" s="750"/>
      <c r="EUX67" s="750"/>
      <c r="EUY67" s="750"/>
      <c r="EUZ67" s="750"/>
      <c r="EVA67" s="750"/>
      <c r="EVB67" s="750"/>
      <c r="EVC67" s="750"/>
      <c r="EVD67" s="750"/>
      <c r="EVE67" s="750"/>
      <c r="EVF67" s="750"/>
      <c r="EVG67" s="750"/>
      <c r="EVH67" s="750"/>
      <c r="EVI67" s="750"/>
      <c r="EVJ67" s="750"/>
      <c r="EVK67" s="750"/>
      <c r="EVL67" s="750"/>
      <c r="EVM67" s="750"/>
      <c r="EVN67" s="750"/>
      <c r="EVO67" s="750"/>
      <c r="EVP67" s="750"/>
      <c r="EVQ67" s="750"/>
      <c r="EVR67" s="750"/>
      <c r="EVS67" s="750"/>
      <c r="EVT67" s="750"/>
      <c r="EVU67" s="750"/>
      <c r="EVV67" s="750"/>
      <c r="EVW67" s="750"/>
      <c r="EVX67" s="750"/>
      <c r="EVY67" s="750"/>
      <c r="EVZ67" s="750"/>
      <c r="EWA67" s="750"/>
      <c r="EWB67" s="750"/>
      <c r="EWC67" s="750"/>
      <c r="EWD67" s="750"/>
      <c r="EWE67" s="750"/>
      <c r="EWF67" s="750"/>
      <c r="EWG67" s="750"/>
      <c r="EWH67" s="750"/>
      <c r="EWI67" s="750"/>
      <c r="EWJ67" s="750"/>
      <c r="EWK67" s="750"/>
      <c r="EWL67" s="750"/>
      <c r="EWM67" s="750"/>
      <c r="EWN67" s="750"/>
      <c r="EWO67" s="750"/>
      <c r="EWP67" s="750"/>
      <c r="EWQ67" s="750"/>
      <c r="EWR67" s="750"/>
      <c r="EWS67" s="750"/>
      <c r="EWT67" s="750"/>
      <c r="EWU67" s="750"/>
      <c r="EWV67" s="750"/>
      <c r="EWW67" s="750"/>
      <c r="EWX67" s="750"/>
      <c r="EWY67" s="750"/>
      <c r="EWZ67" s="750"/>
      <c r="EXA67" s="750"/>
      <c r="EXB67" s="750"/>
      <c r="EXC67" s="750"/>
      <c r="EXD67" s="750"/>
      <c r="EXE67" s="750"/>
      <c r="EXF67" s="750"/>
      <c r="EXG67" s="750"/>
      <c r="EXH67" s="750"/>
      <c r="EXI67" s="750"/>
      <c r="EXJ67" s="750"/>
      <c r="EXK67" s="750"/>
      <c r="EXL67" s="750"/>
      <c r="EXM67" s="750"/>
      <c r="EXN67" s="750"/>
      <c r="EXO67" s="750"/>
      <c r="EXP67" s="750"/>
      <c r="EXQ67" s="750"/>
      <c r="EXR67" s="750"/>
      <c r="EXS67" s="750"/>
      <c r="EXT67" s="750"/>
      <c r="EXU67" s="750"/>
      <c r="EXV67" s="750"/>
      <c r="EXW67" s="750"/>
      <c r="EXX67" s="750"/>
      <c r="EXY67" s="750"/>
      <c r="EXZ67" s="750"/>
      <c r="EYA67" s="750"/>
      <c r="EYB67" s="750"/>
      <c r="EYC67" s="750"/>
      <c r="EYD67" s="750"/>
      <c r="EYE67" s="750"/>
      <c r="EYF67" s="750"/>
      <c r="EYG67" s="750"/>
      <c r="EYH67" s="750"/>
      <c r="EYI67" s="750"/>
      <c r="EYJ67" s="750"/>
      <c r="EYK67" s="750"/>
      <c r="EYL67" s="750"/>
      <c r="EYM67" s="750"/>
      <c r="EYN67" s="750"/>
      <c r="EYO67" s="750"/>
      <c r="EYP67" s="750"/>
      <c r="EYQ67" s="750"/>
      <c r="EYR67" s="750"/>
      <c r="EYS67" s="750"/>
      <c r="EYT67" s="750"/>
      <c r="EYU67" s="750"/>
      <c r="EYV67" s="750"/>
      <c r="EYW67" s="750"/>
      <c r="EYX67" s="750"/>
      <c r="EYY67" s="750"/>
      <c r="EYZ67" s="750"/>
      <c r="EZA67" s="750"/>
      <c r="EZB67" s="750"/>
      <c r="EZC67" s="750"/>
      <c r="EZD67" s="750"/>
      <c r="EZE67" s="750"/>
      <c r="EZF67" s="750"/>
      <c r="EZG67" s="750"/>
      <c r="EZH67" s="750"/>
      <c r="EZI67" s="750"/>
      <c r="EZJ67" s="750"/>
      <c r="EZK67" s="750"/>
      <c r="EZL67" s="750"/>
      <c r="EZM67" s="750"/>
      <c r="EZN67" s="750"/>
      <c r="EZO67" s="750"/>
      <c r="EZP67" s="750"/>
      <c r="EZQ67" s="750"/>
      <c r="EZR67" s="750"/>
      <c r="EZS67" s="750"/>
      <c r="EZT67" s="750"/>
      <c r="EZU67" s="750"/>
      <c r="EZV67" s="750"/>
      <c r="EZW67" s="750"/>
      <c r="EZX67" s="750"/>
      <c r="EZY67" s="750"/>
      <c r="EZZ67" s="750"/>
      <c r="FAA67" s="750"/>
      <c r="FAB67" s="750"/>
      <c r="FAC67" s="750"/>
      <c r="FAD67" s="750"/>
      <c r="FAE67" s="750"/>
      <c r="FAF67" s="750"/>
      <c r="FAG67" s="750"/>
      <c r="FAH67" s="750"/>
      <c r="FAI67" s="750"/>
      <c r="FAJ67" s="750"/>
      <c r="FAK67" s="750"/>
      <c r="FAL67" s="750"/>
      <c r="FAM67" s="750"/>
      <c r="FAN67" s="750"/>
      <c r="FAO67" s="750"/>
      <c r="FAP67" s="750"/>
      <c r="FAQ67" s="750"/>
      <c r="FAR67" s="750"/>
      <c r="FAS67" s="750"/>
      <c r="FAT67" s="750"/>
      <c r="FAU67" s="750"/>
      <c r="FAV67" s="750"/>
      <c r="FAW67" s="750"/>
      <c r="FAX67" s="750"/>
      <c r="FAY67" s="750"/>
      <c r="FAZ67" s="750"/>
      <c r="FBA67" s="750"/>
      <c r="FBB67" s="750"/>
      <c r="FBC67" s="750"/>
      <c r="FBD67" s="750"/>
      <c r="FBE67" s="750"/>
      <c r="FBF67" s="750"/>
      <c r="FBG67" s="750"/>
      <c r="FBH67" s="750"/>
      <c r="FBI67" s="750"/>
      <c r="FBJ67" s="750"/>
      <c r="FBK67" s="750"/>
      <c r="FBL67" s="750"/>
      <c r="FBM67" s="750"/>
      <c r="FBN67" s="750"/>
      <c r="FBO67" s="750"/>
      <c r="FBP67" s="750"/>
      <c r="FBQ67" s="750"/>
      <c r="FBR67" s="750"/>
      <c r="FBS67" s="750"/>
      <c r="FBT67" s="750"/>
      <c r="FBU67" s="750"/>
      <c r="FBV67" s="750"/>
      <c r="FBW67" s="750"/>
      <c r="FBX67" s="750"/>
      <c r="FBY67" s="750"/>
      <c r="FBZ67" s="750"/>
      <c r="FCA67" s="750"/>
      <c r="FCB67" s="750"/>
      <c r="FCC67" s="750"/>
      <c r="FCD67" s="750"/>
      <c r="FCE67" s="750"/>
      <c r="FCF67" s="750"/>
      <c r="FCG67" s="750"/>
      <c r="FCH67" s="750"/>
      <c r="FCI67" s="750"/>
      <c r="FCJ67" s="750"/>
      <c r="FCK67" s="750"/>
      <c r="FCL67" s="750"/>
      <c r="FCM67" s="750"/>
      <c r="FCN67" s="750"/>
      <c r="FCO67" s="750"/>
      <c r="FCP67" s="750"/>
      <c r="FCQ67" s="750"/>
      <c r="FCR67" s="750"/>
      <c r="FCS67" s="750"/>
      <c r="FCT67" s="750"/>
      <c r="FCU67" s="750"/>
      <c r="FCV67" s="750"/>
      <c r="FCW67" s="750"/>
      <c r="FCX67" s="750"/>
      <c r="FCY67" s="750"/>
      <c r="FCZ67" s="750"/>
      <c r="FDA67" s="750"/>
      <c r="FDB67" s="750"/>
      <c r="FDC67" s="750"/>
      <c r="FDD67" s="750"/>
      <c r="FDE67" s="750"/>
      <c r="FDF67" s="750"/>
      <c r="FDG67" s="750"/>
      <c r="FDH67" s="750"/>
      <c r="FDI67" s="750"/>
      <c r="FDJ67" s="750"/>
      <c r="FDK67" s="750"/>
      <c r="FDL67" s="750"/>
      <c r="FDM67" s="750"/>
      <c r="FDN67" s="750"/>
      <c r="FDO67" s="750"/>
      <c r="FDP67" s="750"/>
      <c r="FDQ67" s="750"/>
      <c r="FDR67" s="750"/>
      <c r="FDS67" s="750"/>
      <c r="FDT67" s="750"/>
      <c r="FDU67" s="750"/>
      <c r="FDV67" s="750"/>
      <c r="FDW67" s="750"/>
      <c r="FDX67" s="750"/>
      <c r="FDY67" s="750"/>
      <c r="FDZ67" s="750"/>
      <c r="FEA67" s="750"/>
      <c r="FEB67" s="750"/>
      <c r="FEC67" s="750"/>
      <c r="FED67" s="750"/>
      <c r="FEE67" s="750"/>
      <c r="FEF67" s="750"/>
      <c r="FEG67" s="750"/>
      <c r="FEH67" s="750"/>
      <c r="FEI67" s="750"/>
      <c r="FEJ67" s="750"/>
      <c r="FEK67" s="750"/>
      <c r="FEL67" s="750"/>
      <c r="FEM67" s="750"/>
      <c r="FEN67" s="750"/>
      <c r="FEO67" s="750"/>
      <c r="FEP67" s="750"/>
      <c r="FEQ67" s="750"/>
      <c r="FER67" s="750"/>
      <c r="FES67" s="750"/>
      <c r="FET67" s="750"/>
      <c r="FEU67" s="750"/>
      <c r="FEV67" s="750"/>
      <c r="FEW67" s="750"/>
      <c r="FEX67" s="750"/>
      <c r="FEY67" s="750"/>
      <c r="FEZ67" s="750"/>
      <c r="FFA67" s="750"/>
      <c r="FFB67" s="750"/>
      <c r="FFC67" s="750"/>
      <c r="FFD67" s="750"/>
      <c r="FFE67" s="750"/>
      <c r="FFF67" s="750"/>
      <c r="FFG67" s="750"/>
      <c r="FFH67" s="750"/>
      <c r="FFI67" s="750"/>
      <c r="FFJ67" s="750"/>
      <c r="FFK67" s="750"/>
      <c r="FFL67" s="750"/>
      <c r="FFM67" s="750"/>
      <c r="FFN67" s="750"/>
      <c r="FFO67" s="750"/>
      <c r="FFP67" s="750"/>
      <c r="FFQ67" s="750"/>
      <c r="FFR67" s="750"/>
      <c r="FFS67" s="750"/>
      <c r="FFT67" s="750"/>
      <c r="FFU67" s="750"/>
      <c r="FFV67" s="750"/>
      <c r="FFW67" s="750"/>
      <c r="FFX67" s="750"/>
      <c r="FFY67" s="750"/>
      <c r="FFZ67" s="750"/>
      <c r="FGA67" s="750"/>
      <c r="FGB67" s="750"/>
      <c r="FGC67" s="750"/>
      <c r="FGD67" s="750"/>
      <c r="FGE67" s="750"/>
      <c r="FGF67" s="750"/>
      <c r="FGG67" s="750"/>
      <c r="FGH67" s="750"/>
      <c r="FGI67" s="750"/>
      <c r="FGJ67" s="750"/>
      <c r="FGK67" s="750"/>
      <c r="FGL67" s="750"/>
      <c r="FGM67" s="750"/>
      <c r="FGN67" s="750"/>
      <c r="FGO67" s="750"/>
      <c r="FGP67" s="750"/>
      <c r="FGQ67" s="750"/>
      <c r="FGR67" s="750"/>
      <c r="FGS67" s="750"/>
      <c r="FGT67" s="750"/>
      <c r="FGU67" s="750"/>
      <c r="FGV67" s="750"/>
      <c r="FGW67" s="750"/>
      <c r="FGX67" s="750"/>
      <c r="FGY67" s="750"/>
      <c r="FGZ67" s="750"/>
      <c r="FHA67" s="750"/>
      <c r="FHB67" s="750"/>
      <c r="FHC67" s="750"/>
      <c r="FHD67" s="750"/>
      <c r="FHE67" s="750"/>
      <c r="FHF67" s="750"/>
      <c r="FHG67" s="750"/>
      <c r="FHH67" s="750"/>
      <c r="FHI67" s="750"/>
      <c r="FHJ67" s="750"/>
      <c r="FHK67" s="750"/>
      <c r="FHL67" s="750"/>
      <c r="FHM67" s="750"/>
      <c r="FHN67" s="750"/>
      <c r="FHO67" s="750"/>
      <c r="FHP67" s="750"/>
      <c r="FHQ67" s="750"/>
      <c r="FHR67" s="750"/>
      <c r="FHS67" s="750"/>
      <c r="FHT67" s="750"/>
      <c r="FHU67" s="750"/>
      <c r="FHV67" s="750"/>
      <c r="FHW67" s="750"/>
      <c r="FHX67" s="750"/>
      <c r="FHY67" s="750"/>
      <c r="FHZ67" s="750"/>
      <c r="FIA67" s="750"/>
      <c r="FIB67" s="750"/>
      <c r="FIC67" s="750"/>
      <c r="FID67" s="750"/>
      <c r="FIE67" s="750"/>
      <c r="FIF67" s="750"/>
      <c r="FIG67" s="750"/>
      <c r="FIH67" s="750"/>
      <c r="FII67" s="750"/>
      <c r="FIJ67" s="750"/>
      <c r="FIK67" s="750"/>
      <c r="FIL67" s="750"/>
      <c r="FIM67" s="750"/>
      <c r="FIN67" s="750"/>
      <c r="FIO67" s="750"/>
      <c r="FIP67" s="750"/>
      <c r="FIQ67" s="750"/>
      <c r="FIR67" s="750"/>
      <c r="FIS67" s="750"/>
      <c r="FIT67" s="750"/>
      <c r="FIU67" s="750"/>
      <c r="FIV67" s="750"/>
      <c r="FIW67" s="750"/>
      <c r="FIX67" s="750"/>
      <c r="FIY67" s="750"/>
      <c r="FIZ67" s="750"/>
      <c r="FJA67" s="750"/>
      <c r="FJB67" s="750"/>
      <c r="FJC67" s="750"/>
      <c r="FJD67" s="750"/>
      <c r="FJE67" s="750"/>
      <c r="FJF67" s="750"/>
      <c r="FJG67" s="750"/>
      <c r="FJH67" s="750"/>
      <c r="FJI67" s="750"/>
      <c r="FJJ67" s="750"/>
      <c r="FJK67" s="750"/>
      <c r="FJL67" s="750"/>
      <c r="FJM67" s="750"/>
      <c r="FJN67" s="750"/>
      <c r="FJO67" s="750"/>
      <c r="FJP67" s="750"/>
      <c r="FJQ67" s="750"/>
      <c r="FJR67" s="750"/>
      <c r="FJS67" s="750"/>
      <c r="FJT67" s="750"/>
      <c r="FJU67" s="750"/>
      <c r="FJV67" s="750"/>
      <c r="FJW67" s="750"/>
      <c r="FJX67" s="750"/>
      <c r="FJY67" s="750"/>
      <c r="FJZ67" s="750"/>
      <c r="FKA67" s="750"/>
      <c r="FKB67" s="750"/>
      <c r="FKC67" s="750"/>
      <c r="FKD67" s="750"/>
      <c r="FKE67" s="750"/>
      <c r="FKF67" s="750"/>
      <c r="FKG67" s="750"/>
      <c r="FKH67" s="750"/>
      <c r="FKI67" s="750"/>
      <c r="FKJ67" s="750"/>
      <c r="FKK67" s="750"/>
      <c r="FKL67" s="750"/>
      <c r="FKM67" s="750"/>
      <c r="FKN67" s="750"/>
      <c r="FKO67" s="750"/>
      <c r="FKP67" s="750"/>
      <c r="FKQ67" s="750"/>
      <c r="FKR67" s="750"/>
      <c r="FKS67" s="750"/>
      <c r="FKT67" s="750"/>
      <c r="FKU67" s="750"/>
      <c r="FKV67" s="750"/>
      <c r="FKW67" s="750"/>
      <c r="FKX67" s="750"/>
      <c r="FKY67" s="750"/>
      <c r="FKZ67" s="750"/>
      <c r="FLA67" s="750"/>
      <c r="FLB67" s="750"/>
      <c r="FLC67" s="750"/>
      <c r="FLD67" s="750"/>
      <c r="FLE67" s="750"/>
      <c r="FLF67" s="750"/>
      <c r="FLG67" s="750"/>
      <c r="FLH67" s="750"/>
      <c r="FLI67" s="750"/>
      <c r="FLJ67" s="750"/>
      <c r="FLK67" s="750"/>
      <c r="FLL67" s="750"/>
      <c r="FLM67" s="750"/>
      <c r="FLN67" s="750"/>
      <c r="FLO67" s="750"/>
      <c r="FLP67" s="750"/>
      <c r="FLQ67" s="750"/>
      <c r="FLR67" s="750"/>
      <c r="FLS67" s="750"/>
      <c r="FLT67" s="750"/>
      <c r="FLU67" s="750"/>
      <c r="FLV67" s="750"/>
      <c r="FLW67" s="750"/>
      <c r="FLX67" s="750"/>
      <c r="FLY67" s="750"/>
      <c r="FLZ67" s="750"/>
      <c r="FMA67" s="750"/>
      <c r="FMB67" s="750"/>
      <c r="FMC67" s="750"/>
      <c r="FMD67" s="750"/>
      <c r="FME67" s="750"/>
      <c r="FMF67" s="750"/>
      <c r="FMG67" s="750"/>
      <c r="FMH67" s="750"/>
      <c r="FMI67" s="750"/>
      <c r="FMJ67" s="750"/>
      <c r="FMK67" s="750"/>
      <c r="FML67" s="750"/>
      <c r="FMM67" s="750"/>
      <c r="FMN67" s="750"/>
      <c r="FMO67" s="750"/>
      <c r="FMP67" s="750"/>
      <c r="FMQ67" s="750"/>
      <c r="FMR67" s="750"/>
      <c r="FMS67" s="750"/>
      <c r="FMT67" s="750"/>
      <c r="FMU67" s="750"/>
      <c r="FMV67" s="750"/>
      <c r="FMW67" s="750"/>
      <c r="FMX67" s="750"/>
      <c r="FMY67" s="750"/>
      <c r="FMZ67" s="750"/>
      <c r="FNA67" s="750"/>
      <c r="FNB67" s="750"/>
      <c r="FNC67" s="750"/>
      <c r="FND67" s="750"/>
      <c r="FNE67" s="750"/>
      <c r="FNF67" s="750"/>
      <c r="FNG67" s="750"/>
      <c r="FNH67" s="750"/>
      <c r="FNI67" s="750"/>
      <c r="FNJ67" s="750"/>
      <c r="FNK67" s="750"/>
      <c r="FNL67" s="750"/>
      <c r="FNM67" s="750"/>
      <c r="FNN67" s="750"/>
      <c r="FNO67" s="750"/>
      <c r="FNP67" s="750"/>
      <c r="FNQ67" s="750"/>
      <c r="FNR67" s="750"/>
      <c r="FNS67" s="750"/>
      <c r="FNT67" s="750"/>
      <c r="FNU67" s="750"/>
      <c r="FNV67" s="750"/>
      <c r="FNW67" s="750"/>
      <c r="FNX67" s="750"/>
      <c r="FNY67" s="750"/>
      <c r="FNZ67" s="750"/>
      <c r="FOA67" s="750"/>
      <c r="FOB67" s="750"/>
      <c r="FOC67" s="750"/>
      <c r="FOD67" s="750"/>
      <c r="FOE67" s="750"/>
      <c r="FOF67" s="750"/>
      <c r="FOG67" s="750"/>
      <c r="FOH67" s="750"/>
      <c r="FOI67" s="750"/>
      <c r="FOJ67" s="750"/>
      <c r="FOK67" s="750"/>
      <c r="FOL67" s="750"/>
      <c r="FOM67" s="750"/>
      <c r="FON67" s="750"/>
      <c r="FOO67" s="750"/>
      <c r="FOP67" s="750"/>
      <c r="FOQ67" s="750"/>
      <c r="FOR67" s="750"/>
      <c r="FOS67" s="750"/>
      <c r="FOT67" s="750"/>
      <c r="FOU67" s="750"/>
      <c r="FOV67" s="750"/>
      <c r="FOW67" s="750"/>
      <c r="FOX67" s="750"/>
      <c r="FOY67" s="750"/>
      <c r="FOZ67" s="750"/>
      <c r="FPA67" s="750"/>
      <c r="FPB67" s="750"/>
      <c r="FPC67" s="750"/>
      <c r="FPD67" s="750"/>
      <c r="FPE67" s="750"/>
      <c r="FPF67" s="750"/>
      <c r="FPG67" s="750"/>
      <c r="FPH67" s="750"/>
      <c r="FPI67" s="750"/>
      <c r="FPJ67" s="750"/>
      <c r="FPK67" s="750"/>
      <c r="FPL67" s="750"/>
      <c r="FPM67" s="750"/>
      <c r="FPN67" s="750"/>
      <c r="FPO67" s="750"/>
      <c r="FPP67" s="750"/>
      <c r="FPQ67" s="750"/>
      <c r="FPR67" s="750"/>
      <c r="FPS67" s="750"/>
      <c r="FPT67" s="750"/>
      <c r="FPU67" s="750"/>
      <c r="FPV67" s="750"/>
      <c r="FPW67" s="750"/>
      <c r="FPX67" s="750"/>
      <c r="FPY67" s="750"/>
      <c r="FPZ67" s="750"/>
      <c r="FQA67" s="750"/>
      <c r="FQB67" s="750"/>
      <c r="FQC67" s="750"/>
      <c r="FQD67" s="750"/>
      <c r="FQE67" s="750"/>
      <c r="FQF67" s="750"/>
      <c r="FQG67" s="750"/>
      <c r="FQH67" s="750"/>
      <c r="FQI67" s="750"/>
      <c r="FQJ67" s="750"/>
      <c r="FQK67" s="750"/>
      <c r="FQL67" s="750"/>
      <c r="FQM67" s="750"/>
      <c r="FQN67" s="750"/>
      <c r="FQO67" s="750"/>
      <c r="FQP67" s="750"/>
      <c r="FQQ67" s="750"/>
      <c r="FQR67" s="750"/>
      <c r="FQS67" s="750"/>
      <c r="FQT67" s="750"/>
      <c r="FQU67" s="750"/>
      <c r="FQV67" s="750"/>
      <c r="FQW67" s="750"/>
      <c r="FQX67" s="750"/>
      <c r="FQY67" s="750"/>
      <c r="FQZ67" s="750"/>
      <c r="FRA67" s="750"/>
      <c r="FRB67" s="750"/>
      <c r="FRC67" s="750"/>
      <c r="FRD67" s="750"/>
      <c r="FRE67" s="750"/>
      <c r="FRF67" s="750"/>
      <c r="FRG67" s="750"/>
      <c r="FRH67" s="750"/>
      <c r="FRI67" s="750"/>
      <c r="FRJ67" s="750"/>
      <c r="FRK67" s="750"/>
      <c r="FRL67" s="750"/>
      <c r="FRM67" s="750"/>
      <c r="FRN67" s="750"/>
      <c r="FRO67" s="750"/>
      <c r="FRP67" s="750"/>
      <c r="FRQ67" s="750"/>
      <c r="FRR67" s="750"/>
      <c r="FRS67" s="750"/>
      <c r="FRT67" s="750"/>
      <c r="FRU67" s="750"/>
      <c r="FRV67" s="750"/>
      <c r="FRW67" s="750"/>
      <c r="FRX67" s="750"/>
      <c r="FRY67" s="750"/>
      <c r="FRZ67" s="750"/>
      <c r="FSA67" s="750"/>
      <c r="FSB67" s="750"/>
      <c r="FSC67" s="750"/>
      <c r="FSD67" s="750"/>
      <c r="FSE67" s="750"/>
      <c r="FSF67" s="750"/>
      <c r="FSG67" s="750"/>
      <c r="FSH67" s="750"/>
      <c r="FSI67" s="750"/>
      <c r="FSJ67" s="750"/>
      <c r="FSK67" s="750"/>
      <c r="FSL67" s="750"/>
      <c r="FSM67" s="750"/>
      <c r="FSN67" s="750"/>
      <c r="FSO67" s="750"/>
      <c r="FSP67" s="750"/>
      <c r="FSQ67" s="750"/>
      <c r="FSR67" s="750"/>
      <c r="FSS67" s="750"/>
      <c r="FST67" s="750"/>
      <c r="FSU67" s="750"/>
      <c r="FSV67" s="750"/>
      <c r="FSW67" s="750"/>
      <c r="FSX67" s="750"/>
      <c r="FSY67" s="750"/>
      <c r="FSZ67" s="750"/>
      <c r="FTA67" s="750"/>
      <c r="FTB67" s="750"/>
      <c r="FTC67" s="750"/>
      <c r="FTD67" s="750"/>
      <c r="FTE67" s="750"/>
      <c r="FTF67" s="750"/>
      <c r="FTG67" s="750"/>
      <c r="FTH67" s="750"/>
      <c r="FTI67" s="750"/>
      <c r="FTJ67" s="750"/>
      <c r="FTK67" s="750"/>
      <c r="FTL67" s="750"/>
      <c r="FTM67" s="750"/>
      <c r="FTN67" s="750"/>
      <c r="FTO67" s="750"/>
      <c r="FTP67" s="750"/>
      <c r="FTQ67" s="750"/>
      <c r="FTR67" s="750"/>
      <c r="FTS67" s="750"/>
      <c r="FTT67" s="750"/>
      <c r="FTU67" s="750"/>
      <c r="FTV67" s="750"/>
      <c r="FTW67" s="750"/>
      <c r="FTX67" s="750"/>
      <c r="FTY67" s="750"/>
      <c r="FTZ67" s="750"/>
      <c r="FUA67" s="750"/>
      <c r="FUB67" s="750"/>
      <c r="FUC67" s="750"/>
      <c r="FUD67" s="750"/>
      <c r="FUE67" s="750"/>
      <c r="FUF67" s="750"/>
      <c r="FUG67" s="750"/>
      <c r="FUH67" s="750"/>
      <c r="FUI67" s="750"/>
      <c r="FUJ67" s="750"/>
      <c r="FUK67" s="750"/>
      <c r="FUL67" s="750"/>
      <c r="FUM67" s="750"/>
      <c r="FUN67" s="750"/>
      <c r="FUO67" s="750"/>
      <c r="FUP67" s="750"/>
      <c r="FUQ67" s="750"/>
      <c r="FUR67" s="750"/>
      <c r="FUS67" s="750"/>
      <c r="FUT67" s="750"/>
      <c r="FUU67" s="750"/>
      <c r="FUV67" s="750"/>
      <c r="FUW67" s="750"/>
      <c r="FUX67" s="750"/>
      <c r="FUY67" s="750"/>
      <c r="FUZ67" s="750"/>
      <c r="FVA67" s="750"/>
      <c r="FVB67" s="750"/>
      <c r="FVC67" s="750"/>
      <c r="FVD67" s="750"/>
      <c r="FVE67" s="750"/>
      <c r="FVF67" s="750"/>
      <c r="FVG67" s="750"/>
      <c r="FVH67" s="750"/>
      <c r="FVI67" s="750"/>
      <c r="FVJ67" s="750"/>
      <c r="FVK67" s="750"/>
      <c r="FVL67" s="750"/>
      <c r="FVM67" s="750"/>
      <c r="FVN67" s="750"/>
      <c r="FVO67" s="750"/>
      <c r="FVP67" s="750"/>
      <c r="FVQ67" s="750"/>
      <c r="FVR67" s="750"/>
      <c r="FVS67" s="750"/>
      <c r="FVT67" s="750"/>
      <c r="FVU67" s="750"/>
      <c r="FVV67" s="750"/>
      <c r="FVW67" s="750"/>
      <c r="FVX67" s="750"/>
      <c r="FVY67" s="750"/>
      <c r="FVZ67" s="750"/>
      <c r="FWA67" s="750"/>
      <c r="FWB67" s="750"/>
      <c r="FWC67" s="750"/>
      <c r="FWD67" s="750"/>
      <c r="FWE67" s="750"/>
      <c r="FWF67" s="750"/>
      <c r="FWG67" s="750"/>
      <c r="FWH67" s="750"/>
      <c r="FWI67" s="750"/>
      <c r="FWJ67" s="750"/>
      <c r="FWK67" s="750"/>
      <c r="FWL67" s="750"/>
      <c r="FWM67" s="750"/>
      <c r="FWN67" s="750"/>
      <c r="FWO67" s="750"/>
      <c r="FWP67" s="750"/>
      <c r="FWQ67" s="750"/>
      <c r="FWR67" s="750"/>
      <c r="FWS67" s="750"/>
      <c r="FWT67" s="750"/>
      <c r="FWU67" s="750"/>
      <c r="FWV67" s="750"/>
      <c r="FWW67" s="750"/>
      <c r="FWX67" s="750"/>
      <c r="FWY67" s="750"/>
      <c r="FWZ67" s="750"/>
      <c r="FXA67" s="750"/>
      <c r="FXB67" s="750"/>
      <c r="FXC67" s="750"/>
      <c r="FXD67" s="750"/>
      <c r="FXE67" s="750"/>
      <c r="FXF67" s="750"/>
      <c r="FXG67" s="750"/>
      <c r="FXH67" s="750"/>
      <c r="FXI67" s="750"/>
      <c r="FXJ67" s="750"/>
      <c r="FXK67" s="750"/>
      <c r="FXL67" s="750"/>
      <c r="FXM67" s="750"/>
      <c r="FXN67" s="750"/>
      <c r="FXO67" s="750"/>
      <c r="FXP67" s="750"/>
      <c r="FXQ67" s="750"/>
      <c r="FXR67" s="750"/>
      <c r="FXS67" s="750"/>
      <c r="FXT67" s="750"/>
      <c r="FXU67" s="750"/>
      <c r="FXV67" s="750"/>
      <c r="FXW67" s="750"/>
      <c r="FXX67" s="750"/>
      <c r="FXY67" s="750"/>
      <c r="FXZ67" s="750"/>
      <c r="FYA67" s="750"/>
      <c r="FYB67" s="750"/>
      <c r="FYC67" s="750"/>
      <c r="FYD67" s="750"/>
      <c r="FYE67" s="750"/>
      <c r="FYF67" s="750"/>
      <c r="FYG67" s="750"/>
      <c r="FYH67" s="750"/>
      <c r="FYI67" s="750"/>
      <c r="FYJ67" s="750"/>
      <c r="FYK67" s="750"/>
      <c r="FYL67" s="750"/>
      <c r="FYM67" s="750"/>
      <c r="FYN67" s="750"/>
      <c r="FYO67" s="750"/>
      <c r="FYP67" s="750"/>
      <c r="FYQ67" s="750"/>
      <c r="FYR67" s="750"/>
      <c r="FYS67" s="750"/>
      <c r="FYT67" s="750"/>
      <c r="FYU67" s="750"/>
      <c r="FYV67" s="750"/>
      <c r="FYW67" s="750"/>
      <c r="FYX67" s="750"/>
      <c r="FYY67" s="750"/>
      <c r="FYZ67" s="750"/>
      <c r="FZA67" s="750"/>
      <c r="FZB67" s="750"/>
      <c r="FZC67" s="750"/>
      <c r="FZD67" s="750"/>
      <c r="FZE67" s="750"/>
      <c r="FZF67" s="750"/>
      <c r="FZG67" s="750"/>
      <c r="FZH67" s="750"/>
      <c r="FZI67" s="750"/>
      <c r="FZJ67" s="750"/>
      <c r="FZK67" s="750"/>
      <c r="FZL67" s="750"/>
      <c r="FZM67" s="750"/>
      <c r="FZN67" s="750"/>
      <c r="FZO67" s="750"/>
      <c r="FZP67" s="750"/>
      <c r="FZQ67" s="750"/>
      <c r="FZR67" s="750"/>
      <c r="FZS67" s="750"/>
      <c r="FZT67" s="750"/>
      <c r="FZU67" s="750"/>
      <c r="FZV67" s="750"/>
      <c r="FZW67" s="750"/>
      <c r="FZX67" s="750"/>
      <c r="FZY67" s="750"/>
      <c r="FZZ67" s="750"/>
      <c r="GAA67" s="750"/>
      <c r="GAB67" s="750"/>
      <c r="GAC67" s="750"/>
      <c r="GAD67" s="750"/>
      <c r="GAE67" s="750"/>
      <c r="GAF67" s="750"/>
      <c r="GAG67" s="750"/>
      <c r="GAH67" s="750"/>
      <c r="GAI67" s="750"/>
      <c r="GAJ67" s="750"/>
      <c r="GAK67" s="750"/>
      <c r="GAL67" s="750"/>
      <c r="GAM67" s="750"/>
      <c r="GAN67" s="750"/>
      <c r="GAO67" s="750"/>
      <c r="GAP67" s="750"/>
      <c r="GAQ67" s="750"/>
      <c r="GAR67" s="750"/>
      <c r="GAS67" s="750"/>
      <c r="GAT67" s="750"/>
      <c r="GAU67" s="750"/>
      <c r="GAV67" s="750"/>
      <c r="GAW67" s="750"/>
      <c r="GAX67" s="750"/>
      <c r="GAY67" s="750"/>
      <c r="GAZ67" s="750"/>
      <c r="GBA67" s="750"/>
      <c r="GBB67" s="750"/>
      <c r="GBC67" s="750"/>
      <c r="GBD67" s="750"/>
      <c r="GBE67" s="750"/>
      <c r="GBF67" s="750"/>
      <c r="GBG67" s="750"/>
      <c r="GBH67" s="750"/>
      <c r="GBI67" s="750"/>
      <c r="GBJ67" s="750"/>
      <c r="GBK67" s="750"/>
      <c r="GBL67" s="750"/>
      <c r="GBM67" s="750"/>
      <c r="GBN67" s="750"/>
      <c r="GBO67" s="750"/>
      <c r="GBP67" s="750"/>
      <c r="GBQ67" s="750"/>
      <c r="GBR67" s="750"/>
      <c r="GBS67" s="750"/>
      <c r="GBT67" s="750"/>
      <c r="GBU67" s="750"/>
      <c r="GBV67" s="750"/>
      <c r="GBW67" s="750"/>
      <c r="GBX67" s="750"/>
      <c r="GBY67" s="750"/>
      <c r="GBZ67" s="750"/>
      <c r="GCA67" s="750"/>
      <c r="GCB67" s="750"/>
      <c r="GCC67" s="750"/>
      <c r="GCD67" s="750"/>
      <c r="GCE67" s="750"/>
      <c r="GCF67" s="750"/>
      <c r="GCG67" s="750"/>
      <c r="GCH67" s="750"/>
      <c r="GCI67" s="750"/>
      <c r="GCJ67" s="750"/>
      <c r="GCK67" s="750"/>
      <c r="GCL67" s="750"/>
      <c r="GCM67" s="750"/>
      <c r="GCN67" s="750"/>
      <c r="GCO67" s="750"/>
      <c r="GCP67" s="750"/>
      <c r="GCQ67" s="750"/>
      <c r="GCR67" s="750"/>
      <c r="GCS67" s="750"/>
      <c r="GCT67" s="750"/>
      <c r="GCU67" s="750"/>
      <c r="GCV67" s="750"/>
      <c r="GCW67" s="750"/>
      <c r="GCX67" s="750"/>
      <c r="GCY67" s="750"/>
      <c r="GCZ67" s="750"/>
      <c r="GDA67" s="750"/>
      <c r="GDB67" s="750"/>
      <c r="GDC67" s="750"/>
      <c r="GDD67" s="750"/>
      <c r="GDE67" s="750"/>
      <c r="GDF67" s="750"/>
      <c r="GDG67" s="750"/>
      <c r="GDH67" s="750"/>
      <c r="GDI67" s="750"/>
      <c r="GDJ67" s="750"/>
      <c r="GDK67" s="750"/>
      <c r="GDL67" s="750"/>
      <c r="GDM67" s="750"/>
      <c r="GDN67" s="750"/>
      <c r="GDO67" s="750"/>
      <c r="GDP67" s="750"/>
      <c r="GDQ67" s="750"/>
      <c r="GDR67" s="750"/>
      <c r="GDS67" s="750"/>
      <c r="GDT67" s="750"/>
      <c r="GDU67" s="750"/>
      <c r="GDV67" s="750"/>
      <c r="GDW67" s="750"/>
      <c r="GDX67" s="750"/>
      <c r="GDY67" s="750"/>
      <c r="GDZ67" s="750"/>
      <c r="GEA67" s="750"/>
      <c r="GEB67" s="750"/>
      <c r="GEC67" s="750"/>
      <c r="GED67" s="750"/>
      <c r="GEE67" s="750"/>
      <c r="GEF67" s="750"/>
      <c r="GEG67" s="750"/>
      <c r="GEH67" s="750"/>
      <c r="GEI67" s="750"/>
      <c r="GEJ67" s="750"/>
      <c r="GEK67" s="750"/>
      <c r="GEL67" s="750"/>
      <c r="GEM67" s="750"/>
      <c r="GEN67" s="750"/>
      <c r="GEO67" s="750"/>
      <c r="GEP67" s="750"/>
      <c r="GEQ67" s="750"/>
      <c r="GER67" s="750"/>
      <c r="GES67" s="750"/>
      <c r="GET67" s="750"/>
      <c r="GEU67" s="750"/>
      <c r="GEV67" s="750"/>
      <c r="GEW67" s="750"/>
      <c r="GEX67" s="750"/>
      <c r="GEY67" s="750"/>
      <c r="GEZ67" s="750"/>
      <c r="GFA67" s="750"/>
      <c r="GFB67" s="750"/>
      <c r="GFC67" s="750"/>
      <c r="GFD67" s="750"/>
      <c r="GFE67" s="750"/>
      <c r="GFF67" s="750"/>
      <c r="GFG67" s="750"/>
      <c r="GFH67" s="750"/>
      <c r="GFI67" s="750"/>
      <c r="GFJ67" s="750"/>
      <c r="GFK67" s="750"/>
      <c r="GFL67" s="750"/>
      <c r="GFM67" s="750"/>
      <c r="GFN67" s="750"/>
      <c r="GFO67" s="750"/>
      <c r="GFP67" s="750"/>
      <c r="GFQ67" s="750"/>
      <c r="GFR67" s="750"/>
      <c r="GFS67" s="750"/>
      <c r="GFT67" s="750"/>
      <c r="GFU67" s="750"/>
      <c r="GFV67" s="750"/>
      <c r="GFW67" s="750"/>
      <c r="GFX67" s="750"/>
      <c r="GFY67" s="750"/>
      <c r="GFZ67" s="750"/>
      <c r="GGA67" s="750"/>
      <c r="GGB67" s="750"/>
      <c r="GGC67" s="750"/>
      <c r="GGD67" s="750"/>
      <c r="GGE67" s="750"/>
      <c r="GGF67" s="750"/>
      <c r="GGG67" s="750"/>
      <c r="GGH67" s="750"/>
      <c r="GGI67" s="750"/>
      <c r="GGJ67" s="750"/>
      <c r="GGK67" s="750"/>
      <c r="GGL67" s="750"/>
      <c r="GGM67" s="750"/>
      <c r="GGN67" s="750"/>
      <c r="GGO67" s="750"/>
      <c r="GGP67" s="750"/>
      <c r="GGQ67" s="750"/>
      <c r="GGR67" s="750"/>
      <c r="GGS67" s="750"/>
      <c r="GGT67" s="750"/>
      <c r="GGU67" s="750"/>
      <c r="GGV67" s="750"/>
      <c r="GGW67" s="750"/>
      <c r="GGX67" s="750"/>
      <c r="GGY67" s="750"/>
      <c r="GGZ67" s="750"/>
      <c r="GHA67" s="750"/>
      <c r="GHB67" s="750"/>
      <c r="GHC67" s="750"/>
      <c r="GHD67" s="750"/>
      <c r="GHE67" s="750"/>
      <c r="GHF67" s="750"/>
      <c r="GHG67" s="750"/>
      <c r="GHH67" s="750"/>
      <c r="GHI67" s="750"/>
      <c r="GHJ67" s="750"/>
      <c r="GHK67" s="750"/>
      <c r="GHL67" s="750"/>
      <c r="GHM67" s="750"/>
      <c r="GHN67" s="750"/>
      <c r="GHO67" s="750"/>
      <c r="GHP67" s="750"/>
      <c r="GHQ67" s="750"/>
      <c r="GHR67" s="750"/>
      <c r="GHS67" s="750"/>
      <c r="GHT67" s="750"/>
      <c r="GHU67" s="750"/>
      <c r="GHV67" s="750"/>
      <c r="GHW67" s="750"/>
      <c r="GHX67" s="750"/>
      <c r="GHY67" s="750"/>
      <c r="GHZ67" s="750"/>
      <c r="GIA67" s="750"/>
      <c r="GIB67" s="750"/>
      <c r="GIC67" s="750"/>
      <c r="GID67" s="750"/>
      <c r="GIE67" s="750"/>
      <c r="GIF67" s="750"/>
      <c r="GIG67" s="750"/>
      <c r="GIH67" s="750"/>
      <c r="GII67" s="750"/>
      <c r="GIJ67" s="750"/>
      <c r="GIK67" s="750"/>
      <c r="GIL67" s="750"/>
      <c r="GIM67" s="750"/>
      <c r="GIN67" s="750"/>
      <c r="GIO67" s="750"/>
      <c r="GIP67" s="750"/>
      <c r="GIQ67" s="750"/>
      <c r="GIR67" s="750"/>
      <c r="GIS67" s="750"/>
      <c r="GIT67" s="750"/>
      <c r="GIU67" s="750"/>
      <c r="GIV67" s="750"/>
      <c r="GIW67" s="750"/>
      <c r="GIX67" s="750"/>
      <c r="GIY67" s="750"/>
      <c r="GIZ67" s="750"/>
      <c r="GJA67" s="750"/>
      <c r="GJB67" s="750"/>
      <c r="GJC67" s="750"/>
      <c r="GJD67" s="750"/>
      <c r="GJE67" s="750"/>
      <c r="GJF67" s="750"/>
      <c r="GJG67" s="750"/>
      <c r="GJH67" s="750"/>
      <c r="GJI67" s="750"/>
      <c r="GJJ67" s="750"/>
      <c r="GJK67" s="750"/>
      <c r="GJL67" s="750"/>
      <c r="GJM67" s="750"/>
      <c r="GJN67" s="750"/>
      <c r="GJO67" s="750"/>
      <c r="GJP67" s="750"/>
      <c r="GJQ67" s="750"/>
      <c r="GJR67" s="750"/>
      <c r="GJS67" s="750"/>
      <c r="GJT67" s="750"/>
      <c r="GJU67" s="750"/>
      <c r="GJV67" s="750"/>
      <c r="GJW67" s="750"/>
      <c r="GJX67" s="750"/>
      <c r="GJY67" s="750"/>
      <c r="GJZ67" s="750"/>
      <c r="GKA67" s="750"/>
      <c r="GKB67" s="750"/>
      <c r="GKC67" s="750"/>
      <c r="GKD67" s="750"/>
      <c r="GKE67" s="750"/>
      <c r="GKF67" s="750"/>
      <c r="GKG67" s="750"/>
      <c r="GKH67" s="750"/>
      <c r="GKI67" s="750"/>
      <c r="GKJ67" s="750"/>
      <c r="GKK67" s="750"/>
      <c r="GKL67" s="750"/>
      <c r="GKM67" s="750"/>
      <c r="GKN67" s="750"/>
      <c r="GKO67" s="750"/>
      <c r="GKP67" s="750"/>
      <c r="GKQ67" s="750"/>
      <c r="GKR67" s="750"/>
      <c r="GKS67" s="750"/>
      <c r="GKT67" s="750"/>
      <c r="GKU67" s="750"/>
      <c r="GKV67" s="750"/>
      <c r="GKW67" s="750"/>
      <c r="GKX67" s="750"/>
      <c r="GKY67" s="750"/>
      <c r="GKZ67" s="750"/>
      <c r="GLA67" s="750"/>
      <c r="GLB67" s="750"/>
      <c r="GLC67" s="750"/>
      <c r="GLD67" s="750"/>
      <c r="GLE67" s="750"/>
      <c r="GLF67" s="750"/>
      <c r="GLG67" s="750"/>
      <c r="GLH67" s="750"/>
      <c r="GLI67" s="750"/>
      <c r="GLJ67" s="750"/>
      <c r="GLK67" s="750"/>
      <c r="GLL67" s="750"/>
      <c r="GLM67" s="750"/>
      <c r="GLN67" s="750"/>
      <c r="GLO67" s="750"/>
      <c r="GLP67" s="750"/>
      <c r="GLQ67" s="750"/>
      <c r="GLR67" s="750"/>
      <c r="GLS67" s="750"/>
      <c r="GLT67" s="750"/>
      <c r="GLU67" s="750"/>
      <c r="GLV67" s="750"/>
      <c r="GLW67" s="750"/>
      <c r="GLX67" s="750"/>
      <c r="GLY67" s="750"/>
      <c r="GLZ67" s="750"/>
      <c r="GMA67" s="750"/>
      <c r="GMB67" s="750"/>
      <c r="GMC67" s="750"/>
      <c r="GMD67" s="750"/>
      <c r="GME67" s="750"/>
      <c r="GMF67" s="750"/>
      <c r="GMG67" s="750"/>
      <c r="GMH67" s="750"/>
      <c r="GMI67" s="750"/>
      <c r="GMJ67" s="750"/>
      <c r="GMK67" s="750"/>
      <c r="GML67" s="750"/>
      <c r="GMM67" s="750"/>
      <c r="GMN67" s="750"/>
      <c r="GMO67" s="750"/>
      <c r="GMP67" s="750"/>
      <c r="GMQ67" s="750"/>
      <c r="GMR67" s="750"/>
      <c r="GMS67" s="750"/>
      <c r="GMT67" s="750"/>
      <c r="GMU67" s="750"/>
      <c r="GMV67" s="750"/>
      <c r="GMW67" s="750"/>
      <c r="GMX67" s="750"/>
      <c r="GMY67" s="750"/>
      <c r="GMZ67" s="750"/>
      <c r="GNA67" s="750"/>
      <c r="GNB67" s="750"/>
      <c r="GNC67" s="750"/>
      <c r="GND67" s="750"/>
      <c r="GNE67" s="750"/>
      <c r="GNF67" s="750"/>
      <c r="GNG67" s="750"/>
      <c r="GNH67" s="750"/>
      <c r="GNI67" s="750"/>
      <c r="GNJ67" s="750"/>
      <c r="GNK67" s="750"/>
      <c r="GNL67" s="750"/>
      <c r="GNM67" s="750"/>
      <c r="GNN67" s="750"/>
      <c r="GNO67" s="750"/>
      <c r="GNP67" s="750"/>
      <c r="GNQ67" s="750"/>
      <c r="GNR67" s="750"/>
      <c r="GNS67" s="750"/>
      <c r="GNT67" s="750"/>
      <c r="GNU67" s="750"/>
      <c r="GNV67" s="750"/>
      <c r="GNW67" s="750"/>
      <c r="GNX67" s="750"/>
      <c r="GNY67" s="750"/>
      <c r="GNZ67" s="750"/>
      <c r="GOA67" s="750"/>
      <c r="GOB67" s="750"/>
      <c r="GOC67" s="750"/>
      <c r="GOD67" s="750"/>
      <c r="GOE67" s="750"/>
      <c r="GOF67" s="750"/>
      <c r="GOG67" s="750"/>
      <c r="GOH67" s="750"/>
      <c r="GOI67" s="750"/>
      <c r="GOJ67" s="750"/>
      <c r="GOK67" s="750"/>
      <c r="GOL67" s="750"/>
      <c r="GOM67" s="750"/>
      <c r="GON67" s="750"/>
      <c r="GOO67" s="750"/>
      <c r="GOP67" s="750"/>
      <c r="GOQ67" s="750"/>
      <c r="GOR67" s="750"/>
      <c r="GOS67" s="750"/>
      <c r="GOT67" s="750"/>
      <c r="GOU67" s="750"/>
      <c r="GOV67" s="750"/>
      <c r="GOW67" s="750"/>
      <c r="GOX67" s="750"/>
      <c r="GOY67" s="750"/>
      <c r="GOZ67" s="750"/>
      <c r="GPA67" s="750"/>
      <c r="GPB67" s="750"/>
      <c r="GPC67" s="750"/>
      <c r="GPD67" s="750"/>
      <c r="GPE67" s="750"/>
      <c r="GPF67" s="750"/>
      <c r="GPG67" s="750"/>
      <c r="GPH67" s="750"/>
      <c r="GPI67" s="750"/>
      <c r="GPJ67" s="750"/>
      <c r="GPK67" s="750"/>
      <c r="GPL67" s="750"/>
      <c r="GPM67" s="750"/>
      <c r="GPN67" s="750"/>
      <c r="GPO67" s="750"/>
      <c r="GPP67" s="750"/>
      <c r="GPQ67" s="750"/>
      <c r="GPR67" s="750"/>
      <c r="GPS67" s="750"/>
      <c r="GPT67" s="750"/>
      <c r="GPU67" s="750"/>
      <c r="GPV67" s="750"/>
      <c r="GPW67" s="750"/>
      <c r="GPX67" s="750"/>
      <c r="GPY67" s="750"/>
      <c r="GPZ67" s="750"/>
      <c r="GQA67" s="750"/>
      <c r="GQB67" s="750"/>
      <c r="GQC67" s="750"/>
      <c r="GQD67" s="750"/>
      <c r="GQE67" s="750"/>
      <c r="GQF67" s="750"/>
      <c r="GQG67" s="750"/>
      <c r="GQH67" s="750"/>
      <c r="GQI67" s="750"/>
      <c r="GQJ67" s="750"/>
      <c r="GQK67" s="750"/>
      <c r="GQL67" s="750"/>
      <c r="GQM67" s="750"/>
      <c r="GQN67" s="750"/>
      <c r="GQO67" s="750"/>
      <c r="GQP67" s="750"/>
      <c r="GQQ67" s="750"/>
      <c r="GQR67" s="750"/>
      <c r="GQS67" s="750"/>
      <c r="GQT67" s="750"/>
      <c r="GQU67" s="750"/>
      <c r="GQV67" s="750"/>
      <c r="GQW67" s="750"/>
      <c r="GQX67" s="750"/>
      <c r="GQY67" s="750"/>
      <c r="GQZ67" s="750"/>
      <c r="GRA67" s="750"/>
      <c r="GRB67" s="750"/>
      <c r="GRC67" s="750"/>
      <c r="GRD67" s="750"/>
      <c r="GRE67" s="750"/>
      <c r="GRF67" s="750"/>
      <c r="GRG67" s="750"/>
      <c r="GRH67" s="750"/>
      <c r="GRI67" s="750"/>
      <c r="GRJ67" s="750"/>
      <c r="GRK67" s="750"/>
      <c r="GRL67" s="750"/>
      <c r="GRM67" s="750"/>
      <c r="GRN67" s="750"/>
      <c r="GRO67" s="750"/>
      <c r="GRP67" s="750"/>
      <c r="GRQ67" s="750"/>
      <c r="GRR67" s="750"/>
      <c r="GRS67" s="750"/>
      <c r="GRT67" s="750"/>
      <c r="GRU67" s="750"/>
      <c r="GRV67" s="750"/>
      <c r="GRW67" s="750"/>
      <c r="GRX67" s="750"/>
      <c r="GRY67" s="750"/>
      <c r="GRZ67" s="750"/>
      <c r="GSA67" s="750"/>
      <c r="GSB67" s="750"/>
      <c r="GSC67" s="750"/>
      <c r="GSD67" s="750"/>
      <c r="GSE67" s="750"/>
      <c r="GSF67" s="750"/>
      <c r="GSG67" s="750"/>
      <c r="GSH67" s="750"/>
      <c r="GSI67" s="750"/>
      <c r="GSJ67" s="750"/>
      <c r="GSK67" s="750"/>
      <c r="GSL67" s="750"/>
      <c r="GSM67" s="750"/>
      <c r="GSN67" s="750"/>
      <c r="GSO67" s="750"/>
      <c r="GSP67" s="750"/>
      <c r="GSQ67" s="750"/>
      <c r="GSR67" s="750"/>
      <c r="GSS67" s="750"/>
      <c r="GST67" s="750"/>
      <c r="GSU67" s="750"/>
      <c r="GSV67" s="750"/>
      <c r="GSW67" s="750"/>
      <c r="GSX67" s="750"/>
      <c r="GSY67" s="750"/>
      <c r="GSZ67" s="750"/>
      <c r="GTA67" s="750"/>
      <c r="GTB67" s="750"/>
      <c r="GTC67" s="750"/>
      <c r="GTD67" s="750"/>
      <c r="GTE67" s="750"/>
      <c r="GTF67" s="750"/>
      <c r="GTG67" s="750"/>
      <c r="GTH67" s="750"/>
      <c r="GTI67" s="750"/>
      <c r="GTJ67" s="750"/>
      <c r="GTK67" s="750"/>
      <c r="GTL67" s="750"/>
      <c r="GTM67" s="750"/>
      <c r="GTN67" s="750"/>
      <c r="GTO67" s="750"/>
      <c r="GTP67" s="750"/>
      <c r="GTQ67" s="750"/>
      <c r="GTR67" s="750"/>
      <c r="GTS67" s="750"/>
      <c r="GTT67" s="750"/>
      <c r="GTU67" s="750"/>
      <c r="GTV67" s="750"/>
      <c r="GTW67" s="750"/>
      <c r="GTX67" s="750"/>
      <c r="GTY67" s="750"/>
      <c r="GTZ67" s="750"/>
      <c r="GUA67" s="750"/>
      <c r="GUB67" s="750"/>
      <c r="GUC67" s="750"/>
      <c r="GUD67" s="750"/>
      <c r="GUE67" s="750"/>
      <c r="GUF67" s="750"/>
      <c r="GUG67" s="750"/>
      <c r="GUH67" s="750"/>
      <c r="GUI67" s="750"/>
      <c r="GUJ67" s="750"/>
      <c r="GUK67" s="750"/>
      <c r="GUL67" s="750"/>
      <c r="GUM67" s="750"/>
      <c r="GUN67" s="750"/>
      <c r="GUO67" s="750"/>
      <c r="GUP67" s="750"/>
      <c r="GUQ67" s="750"/>
      <c r="GUR67" s="750"/>
      <c r="GUS67" s="750"/>
      <c r="GUT67" s="750"/>
      <c r="GUU67" s="750"/>
      <c r="GUV67" s="750"/>
      <c r="GUW67" s="750"/>
      <c r="GUX67" s="750"/>
      <c r="GUY67" s="750"/>
      <c r="GUZ67" s="750"/>
      <c r="GVA67" s="750"/>
      <c r="GVB67" s="750"/>
      <c r="GVC67" s="750"/>
      <c r="GVD67" s="750"/>
      <c r="GVE67" s="750"/>
      <c r="GVF67" s="750"/>
      <c r="GVG67" s="750"/>
      <c r="GVH67" s="750"/>
      <c r="GVI67" s="750"/>
      <c r="GVJ67" s="750"/>
      <c r="GVK67" s="750"/>
      <c r="GVL67" s="750"/>
      <c r="GVM67" s="750"/>
      <c r="GVN67" s="750"/>
      <c r="GVO67" s="750"/>
      <c r="GVP67" s="750"/>
      <c r="GVQ67" s="750"/>
      <c r="GVR67" s="750"/>
      <c r="GVS67" s="750"/>
      <c r="GVT67" s="750"/>
      <c r="GVU67" s="750"/>
      <c r="GVV67" s="750"/>
      <c r="GVW67" s="750"/>
      <c r="GVX67" s="750"/>
      <c r="GVY67" s="750"/>
      <c r="GVZ67" s="750"/>
      <c r="GWA67" s="750"/>
      <c r="GWB67" s="750"/>
      <c r="GWC67" s="750"/>
      <c r="GWD67" s="750"/>
      <c r="GWE67" s="750"/>
      <c r="GWF67" s="750"/>
      <c r="GWG67" s="750"/>
      <c r="GWH67" s="750"/>
      <c r="GWI67" s="750"/>
      <c r="GWJ67" s="750"/>
      <c r="GWK67" s="750"/>
      <c r="GWL67" s="750"/>
      <c r="GWM67" s="750"/>
      <c r="GWN67" s="750"/>
      <c r="GWO67" s="750"/>
      <c r="GWP67" s="750"/>
      <c r="GWQ67" s="750"/>
      <c r="GWR67" s="750"/>
      <c r="GWS67" s="750"/>
      <c r="GWT67" s="750"/>
      <c r="GWU67" s="750"/>
      <c r="GWV67" s="750"/>
      <c r="GWW67" s="750"/>
      <c r="GWX67" s="750"/>
      <c r="GWY67" s="750"/>
      <c r="GWZ67" s="750"/>
      <c r="GXA67" s="750"/>
      <c r="GXB67" s="750"/>
      <c r="GXC67" s="750"/>
      <c r="GXD67" s="750"/>
      <c r="GXE67" s="750"/>
      <c r="GXF67" s="750"/>
      <c r="GXG67" s="750"/>
      <c r="GXH67" s="750"/>
      <c r="GXI67" s="750"/>
      <c r="GXJ67" s="750"/>
      <c r="GXK67" s="750"/>
      <c r="GXL67" s="750"/>
      <c r="GXM67" s="750"/>
      <c r="GXN67" s="750"/>
      <c r="GXO67" s="750"/>
      <c r="GXP67" s="750"/>
      <c r="GXQ67" s="750"/>
      <c r="GXR67" s="750"/>
      <c r="GXS67" s="750"/>
      <c r="GXT67" s="750"/>
      <c r="GXU67" s="750"/>
      <c r="GXV67" s="750"/>
      <c r="GXW67" s="750"/>
      <c r="GXX67" s="750"/>
      <c r="GXY67" s="750"/>
      <c r="GXZ67" s="750"/>
      <c r="GYA67" s="750"/>
      <c r="GYB67" s="750"/>
      <c r="GYC67" s="750"/>
      <c r="GYD67" s="750"/>
      <c r="GYE67" s="750"/>
      <c r="GYF67" s="750"/>
      <c r="GYG67" s="750"/>
      <c r="GYH67" s="750"/>
      <c r="GYI67" s="750"/>
      <c r="GYJ67" s="750"/>
      <c r="GYK67" s="750"/>
      <c r="GYL67" s="750"/>
      <c r="GYM67" s="750"/>
      <c r="GYN67" s="750"/>
      <c r="GYO67" s="750"/>
      <c r="GYP67" s="750"/>
      <c r="GYQ67" s="750"/>
      <c r="GYR67" s="750"/>
      <c r="GYS67" s="750"/>
      <c r="GYT67" s="750"/>
      <c r="GYU67" s="750"/>
      <c r="GYV67" s="750"/>
      <c r="GYW67" s="750"/>
      <c r="GYX67" s="750"/>
      <c r="GYY67" s="750"/>
      <c r="GYZ67" s="750"/>
      <c r="GZA67" s="750"/>
      <c r="GZB67" s="750"/>
      <c r="GZC67" s="750"/>
      <c r="GZD67" s="750"/>
      <c r="GZE67" s="750"/>
      <c r="GZF67" s="750"/>
      <c r="GZG67" s="750"/>
      <c r="GZH67" s="750"/>
      <c r="GZI67" s="750"/>
      <c r="GZJ67" s="750"/>
      <c r="GZK67" s="750"/>
      <c r="GZL67" s="750"/>
      <c r="GZM67" s="750"/>
      <c r="GZN67" s="750"/>
      <c r="GZO67" s="750"/>
      <c r="GZP67" s="750"/>
      <c r="GZQ67" s="750"/>
      <c r="GZR67" s="750"/>
      <c r="GZS67" s="750"/>
      <c r="GZT67" s="750"/>
      <c r="GZU67" s="750"/>
      <c r="GZV67" s="750"/>
      <c r="GZW67" s="750"/>
      <c r="GZX67" s="750"/>
      <c r="GZY67" s="750"/>
      <c r="GZZ67" s="750"/>
      <c r="HAA67" s="750"/>
      <c r="HAB67" s="750"/>
      <c r="HAC67" s="750"/>
      <c r="HAD67" s="750"/>
      <c r="HAE67" s="750"/>
      <c r="HAF67" s="750"/>
      <c r="HAG67" s="750"/>
      <c r="HAH67" s="750"/>
      <c r="HAI67" s="750"/>
      <c r="HAJ67" s="750"/>
      <c r="HAK67" s="750"/>
      <c r="HAL67" s="750"/>
      <c r="HAM67" s="750"/>
      <c r="HAN67" s="750"/>
      <c r="HAO67" s="750"/>
      <c r="HAP67" s="750"/>
      <c r="HAQ67" s="750"/>
      <c r="HAR67" s="750"/>
      <c r="HAS67" s="750"/>
      <c r="HAT67" s="750"/>
      <c r="HAU67" s="750"/>
      <c r="HAV67" s="750"/>
      <c r="HAW67" s="750"/>
      <c r="HAX67" s="750"/>
      <c r="HAY67" s="750"/>
      <c r="HAZ67" s="750"/>
      <c r="HBA67" s="750"/>
      <c r="HBB67" s="750"/>
      <c r="HBC67" s="750"/>
      <c r="HBD67" s="750"/>
      <c r="HBE67" s="750"/>
      <c r="HBF67" s="750"/>
      <c r="HBG67" s="750"/>
      <c r="HBH67" s="750"/>
      <c r="HBI67" s="750"/>
      <c r="HBJ67" s="750"/>
      <c r="HBK67" s="750"/>
      <c r="HBL67" s="750"/>
      <c r="HBM67" s="750"/>
      <c r="HBN67" s="750"/>
      <c r="HBO67" s="750"/>
      <c r="HBP67" s="750"/>
      <c r="HBQ67" s="750"/>
      <c r="HBR67" s="750"/>
      <c r="HBS67" s="750"/>
      <c r="HBT67" s="750"/>
      <c r="HBU67" s="750"/>
      <c r="HBV67" s="750"/>
      <c r="HBW67" s="750"/>
      <c r="HBX67" s="750"/>
      <c r="HBY67" s="750"/>
      <c r="HBZ67" s="750"/>
      <c r="HCA67" s="750"/>
      <c r="HCB67" s="750"/>
      <c r="HCC67" s="750"/>
      <c r="HCD67" s="750"/>
      <c r="HCE67" s="750"/>
      <c r="HCF67" s="750"/>
      <c r="HCG67" s="750"/>
      <c r="HCH67" s="750"/>
      <c r="HCI67" s="750"/>
      <c r="HCJ67" s="750"/>
      <c r="HCK67" s="750"/>
      <c r="HCL67" s="750"/>
      <c r="HCM67" s="750"/>
      <c r="HCN67" s="750"/>
      <c r="HCO67" s="750"/>
      <c r="HCP67" s="750"/>
      <c r="HCQ67" s="750"/>
      <c r="HCR67" s="750"/>
      <c r="HCS67" s="750"/>
      <c r="HCT67" s="750"/>
      <c r="HCU67" s="750"/>
      <c r="HCV67" s="750"/>
      <c r="HCW67" s="750"/>
      <c r="HCX67" s="750"/>
      <c r="HCY67" s="750"/>
      <c r="HCZ67" s="750"/>
      <c r="HDA67" s="750"/>
      <c r="HDB67" s="750"/>
      <c r="HDC67" s="750"/>
      <c r="HDD67" s="750"/>
      <c r="HDE67" s="750"/>
      <c r="HDF67" s="750"/>
      <c r="HDG67" s="750"/>
      <c r="HDH67" s="750"/>
      <c r="HDI67" s="750"/>
      <c r="HDJ67" s="750"/>
      <c r="HDK67" s="750"/>
      <c r="HDL67" s="750"/>
      <c r="HDM67" s="750"/>
      <c r="HDN67" s="750"/>
      <c r="HDO67" s="750"/>
      <c r="HDP67" s="750"/>
      <c r="HDQ67" s="750"/>
      <c r="HDR67" s="750"/>
      <c r="HDS67" s="750"/>
      <c r="HDT67" s="750"/>
      <c r="HDU67" s="750"/>
      <c r="HDV67" s="750"/>
      <c r="HDW67" s="750"/>
      <c r="HDX67" s="750"/>
      <c r="HDY67" s="750"/>
      <c r="HDZ67" s="750"/>
      <c r="HEA67" s="750"/>
      <c r="HEB67" s="750"/>
      <c r="HEC67" s="750"/>
      <c r="HED67" s="750"/>
      <c r="HEE67" s="750"/>
      <c r="HEF67" s="750"/>
      <c r="HEG67" s="750"/>
      <c r="HEH67" s="750"/>
      <c r="HEI67" s="750"/>
      <c r="HEJ67" s="750"/>
      <c r="HEK67" s="750"/>
      <c r="HEL67" s="750"/>
      <c r="HEM67" s="750"/>
      <c r="HEN67" s="750"/>
      <c r="HEO67" s="750"/>
      <c r="HEP67" s="750"/>
      <c r="HEQ67" s="750"/>
      <c r="HER67" s="750"/>
      <c r="HES67" s="750"/>
      <c r="HET67" s="750"/>
      <c r="HEU67" s="750"/>
      <c r="HEV67" s="750"/>
      <c r="HEW67" s="750"/>
      <c r="HEX67" s="750"/>
      <c r="HEY67" s="750"/>
      <c r="HEZ67" s="750"/>
      <c r="HFA67" s="750"/>
      <c r="HFB67" s="750"/>
      <c r="HFC67" s="750"/>
      <c r="HFD67" s="750"/>
      <c r="HFE67" s="750"/>
      <c r="HFF67" s="750"/>
      <c r="HFG67" s="750"/>
      <c r="HFH67" s="750"/>
      <c r="HFI67" s="750"/>
      <c r="HFJ67" s="750"/>
      <c r="HFK67" s="750"/>
      <c r="HFL67" s="750"/>
      <c r="HFM67" s="750"/>
      <c r="HFN67" s="750"/>
      <c r="HFO67" s="750"/>
      <c r="HFP67" s="750"/>
      <c r="HFQ67" s="750"/>
      <c r="HFR67" s="750"/>
      <c r="HFS67" s="750"/>
      <c r="HFT67" s="750"/>
      <c r="HFU67" s="750"/>
      <c r="HFV67" s="750"/>
      <c r="HFW67" s="750"/>
      <c r="HFX67" s="750"/>
      <c r="HFY67" s="750"/>
      <c r="HFZ67" s="750"/>
      <c r="HGA67" s="750"/>
      <c r="HGB67" s="750"/>
      <c r="HGC67" s="750"/>
      <c r="HGD67" s="750"/>
      <c r="HGE67" s="750"/>
      <c r="HGF67" s="750"/>
      <c r="HGG67" s="750"/>
      <c r="HGH67" s="750"/>
      <c r="HGI67" s="750"/>
      <c r="HGJ67" s="750"/>
      <c r="HGK67" s="750"/>
      <c r="HGL67" s="750"/>
      <c r="HGM67" s="750"/>
      <c r="HGN67" s="750"/>
      <c r="HGO67" s="750"/>
      <c r="HGP67" s="750"/>
      <c r="HGQ67" s="750"/>
      <c r="HGR67" s="750"/>
      <c r="HGS67" s="750"/>
      <c r="HGT67" s="750"/>
      <c r="HGU67" s="750"/>
      <c r="HGV67" s="750"/>
      <c r="HGW67" s="750"/>
      <c r="HGX67" s="750"/>
      <c r="HGY67" s="750"/>
      <c r="HGZ67" s="750"/>
      <c r="HHA67" s="750"/>
      <c r="HHB67" s="750"/>
      <c r="HHC67" s="750"/>
      <c r="HHD67" s="750"/>
      <c r="HHE67" s="750"/>
      <c r="HHF67" s="750"/>
      <c r="HHG67" s="750"/>
      <c r="HHH67" s="750"/>
      <c r="HHI67" s="750"/>
      <c r="HHJ67" s="750"/>
      <c r="HHK67" s="750"/>
      <c r="HHL67" s="750"/>
      <c r="HHM67" s="750"/>
      <c r="HHN67" s="750"/>
      <c r="HHO67" s="750"/>
      <c r="HHP67" s="750"/>
      <c r="HHQ67" s="750"/>
      <c r="HHR67" s="750"/>
      <c r="HHS67" s="750"/>
      <c r="HHT67" s="750"/>
      <c r="HHU67" s="750"/>
      <c r="HHV67" s="750"/>
      <c r="HHW67" s="750"/>
      <c r="HHX67" s="750"/>
      <c r="HHY67" s="750"/>
      <c r="HHZ67" s="750"/>
      <c r="HIA67" s="750"/>
      <c r="HIB67" s="750"/>
      <c r="HIC67" s="750"/>
      <c r="HID67" s="750"/>
      <c r="HIE67" s="750"/>
      <c r="HIF67" s="750"/>
      <c r="HIG67" s="750"/>
      <c r="HIH67" s="750"/>
      <c r="HII67" s="750"/>
      <c r="HIJ67" s="750"/>
      <c r="HIK67" s="750"/>
      <c r="HIL67" s="750"/>
      <c r="HIM67" s="750"/>
      <c r="HIN67" s="750"/>
      <c r="HIO67" s="750"/>
      <c r="HIP67" s="750"/>
      <c r="HIQ67" s="750"/>
      <c r="HIR67" s="750"/>
      <c r="HIS67" s="750"/>
      <c r="HIT67" s="750"/>
      <c r="HIU67" s="750"/>
      <c r="HIV67" s="750"/>
      <c r="HIW67" s="750"/>
      <c r="HIX67" s="750"/>
      <c r="HIY67" s="750"/>
      <c r="HIZ67" s="750"/>
      <c r="HJA67" s="750"/>
      <c r="HJB67" s="750"/>
      <c r="HJC67" s="750"/>
      <c r="HJD67" s="750"/>
      <c r="HJE67" s="750"/>
      <c r="HJF67" s="750"/>
      <c r="HJG67" s="750"/>
      <c r="HJH67" s="750"/>
      <c r="HJI67" s="750"/>
      <c r="HJJ67" s="750"/>
      <c r="HJK67" s="750"/>
      <c r="HJL67" s="750"/>
      <c r="HJM67" s="750"/>
      <c r="HJN67" s="750"/>
      <c r="HJO67" s="750"/>
      <c r="HJP67" s="750"/>
      <c r="HJQ67" s="750"/>
      <c r="HJR67" s="750"/>
      <c r="HJS67" s="750"/>
      <c r="HJT67" s="750"/>
      <c r="HJU67" s="750"/>
      <c r="HJV67" s="750"/>
      <c r="HJW67" s="750"/>
      <c r="HJX67" s="750"/>
      <c r="HJY67" s="750"/>
      <c r="HJZ67" s="750"/>
      <c r="HKA67" s="750"/>
      <c r="HKB67" s="750"/>
      <c r="HKC67" s="750"/>
      <c r="HKD67" s="750"/>
      <c r="HKE67" s="750"/>
      <c r="HKF67" s="750"/>
      <c r="HKG67" s="750"/>
      <c r="HKH67" s="750"/>
      <c r="HKI67" s="750"/>
      <c r="HKJ67" s="750"/>
      <c r="HKK67" s="750"/>
      <c r="HKL67" s="750"/>
      <c r="HKM67" s="750"/>
      <c r="HKN67" s="750"/>
      <c r="HKO67" s="750"/>
      <c r="HKP67" s="750"/>
      <c r="HKQ67" s="750"/>
      <c r="HKR67" s="750"/>
      <c r="HKS67" s="750"/>
      <c r="HKT67" s="750"/>
      <c r="HKU67" s="750"/>
      <c r="HKV67" s="750"/>
      <c r="HKW67" s="750"/>
      <c r="HKX67" s="750"/>
      <c r="HKY67" s="750"/>
      <c r="HKZ67" s="750"/>
      <c r="HLA67" s="750"/>
      <c r="HLB67" s="750"/>
      <c r="HLC67" s="750"/>
      <c r="HLD67" s="750"/>
      <c r="HLE67" s="750"/>
      <c r="HLF67" s="750"/>
      <c r="HLG67" s="750"/>
      <c r="HLH67" s="750"/>
      <c r="HLI67" s="750"/>
      <c r="HLJ67" s="750"/>
      <c r="HLK67" s="750"/>
      <c r="HLL67" s="750"/>
      <c r="HLM67" s="750"/>
      <c r="HLN67" s="750"/>
      <c r="HLO67" s="750"/>
      <c r="HLP67" s="750"/>
      <c r="HLQ67" s="750"/>
      <c r="HLR67" s="750"/>
      <c r="HLS67" s="750"/>
      <c r="HLT67" s="750"/>
      <c r="HLU67" s="750"/>
      <c r="HLV67" s="750"/>
      <c r="HLW67" s="750"/>
      <c r="HLX67" s="750"/>
      <c r="HLY67" s="750"/>
      <c r="HLZ67" s="750"/>
      <c r="HMA67" s="750"/>
      <c r="HMB67" s="750"/>
      <c r="HMC67" s="750"/>
      <c r="HMD67" s="750"/>
      <c r="HME67" s="750"/>
      <c r="HMF67" s="750"/>
      <c r="HMG67" s="750"/>
      <c r="HMH67" s="750"/>
      <c r="HMI67" s="750"/>
      <c r="HMJ67" s="750"/>
      <c r="HMK67" s="750"/>
      <c r="HML67" s="750"/>
      <c r="HMM67" s="750"/>
      <c r="HMN67" s="750"/>
      <c r="HMO67" s="750"/>
      <c r="HMP67" s="750"/>
      <c r="HMQ67" s="750"/>
      <c r="HMR67" s="750"/>
      <c r="HMS67" s="750"/>
      <c r="HMT67" s="750"/>
      <c r="HMU67" s="750"/>
      <c r="HMV67" s="750"/>
      <c r="HMW67" s="750"/>
      <c r="HMX67" s="750"/>
      <c r="HMY67" s="750"/>
      <c r="HMZ67" s="750"/>
      <c r="HNA67" s="750"/>
      <c r="HNB67" s="750"/>
      <c r="HNC67" s="750"/>
      <c r="HND67" s="750"/>
      <c r="HNE67" s="750"/>
      <c r="HNF67" s="750"/>
      <c r="HNG67" s="750"/>
      <c r="HNH67" s="750"/>
      <c r="HNI67" s="750"/>
      <c r="HNJ67" s="750"/>
      <c r="HNK67" s="750"/>
      <c r="HNL67" s="750"/>
      <c r="HNM67" s="750"/>
      <c r="HNN67" s="750"/>
      <c r="HNO67" s="750"/>
      <c r="HNP67" s="750"/>
      <c r="HNQ67" s="750"/>
      <c r="HNR67" s="750"/>
      <c r="HNS67" s="750"/>
      <c r="HNT67" s="750"/>
      <c r="HNU67" s="750"/>
      <c r="HNV67" s="750"/>
      <c r="HNW67" s="750"/>
      <c r="HNX67" s="750"/>
      <c r="HNY67" s="750"/>
      <c r="HNZ67" s="750"/>
      <c r="HOA67" s="750"/>
      <c r="HOB67" s="750"/>
      <c r="HOC67" s="750"/>
      <c r="HOD67" s="750"/>
      <c r="HOE67" s="750"/>
      <c r="HOF67" s="750"/>
      <c r="HOG67" s="750"/>
      <c r="HOH67" s="750"/>
      <c r="HOI67" s="750"/>
      <c r="HOJ67" s="750"/>
      <c r="HOK67" s="750"/>
      <c r="HOL67" s="750"/>
      <c r="HOM67" s="750"/>
      <c r="HON67" s="750"/>
      <c r="HOO67" s="750"/>
      <c r="HOP67" s="750"/>
      <c r="HOQ67" s="750"/>
      <c r="HOR67" s="750"/>
      <c r="HOS67" s="750"/>
      <c r="HOT67" s="750"/>
      <c r="HOU67" s="750"/>
      <c r="HOV67" s="750"/>
      <c r="HOW67" s="750"/>
      <c r="HOX67" s="750"/>
      <c r="HOY67" s="750"/>
      <c r="HOZ67" s="750"/>
      <c r="HPA67" s="750"/>
      <c r="HPB67" s="750"/>
      <c r="HPC67" s="750"/>
      <c r="HPD67" s="750"/>
      <c r="HPE67" s="750"/>
      <c r="HPF67" s="750"/>
      <c r="HPG67" s="750"/>
      <c r="HPH67" s="750"/>
      <c r="HPI67" s="750"/>
      <c r="HPJ67" s="750"/>
      <c r="HPK67" s="750"/>
      <c r="HPL67" s="750"/>
      <c r="HPM67" s="750"/>
      <c r="HPN67" s="750"/>
      <c r="HPO67" s="750"/>
      <c r="HPP67" s="750"/>
      <c r="HPQ67" s="750"/>
      <c r="HPR67" s="750"/>
      <c r="HPS67" s="750"/>
      <c r="HPT67" s="750"/>
      <c r="HPU67" s="750"/>
      <c r="HPV67" s="750"/>
      <c r="HPW67" s="750"/>
      <c r="HPX67" s="750"/>
      <c r="HPY67" s="750"/>
      <c r="HPZ67" s="750"/>
      <c r="HQA67" s="750"/>
      <c r="HQB67" s="750"/>
      <c r="HQC67" s="750"/>
      <c r="HQD67" s="750"/>
      <c r="HQE67" s="750"/>
      <c r="HQF67" s="750"/>
      <c r="HQG67" s="750"/>
      <c r="HQH67" s="750"/>
      <c r="HQI67" s="750"/>
      <c r="HQJ67" s="750"/>
      <c r="HQK67" s="750"/>
      <c r="HQL67" s="750"/>
      <c r="HQM67" s="750"/>
      <c r="HQN67" s="750"/>
      <c r="HQO67" s="750"/>
      <c r="HQP67" s="750"/>
      <c r="HQQ67" s="750"/>
      <c r="HQR67" s="750"/>
      <c r="HQS67" s="750"/>
      <c r="HQT67" s="750"/>
      <c r="HQU67" s="750"/>
      <c r="HQV67" s="750"/>
      <c r="HQW67" s="750"/>
      <c r="HQX67" s="750"/>
      <c r="HQY67" s="750"/>
      <c r="HQZ67" s="750"/>
      <c r="HRA67" s="750"/>
      <c r="HRB67" s="750"/>
      <c r="HRC67" s="750"/>
      <c r="HRD67" s="750"/>
      <c r="HRE67" s="750"/>
      <c r="HRF67" s="750"/>
      <c r="HRG67" s="750"/>
      <c r="HRH67" s="750"/>
      <c r="HRI67" s="750"/>
      <c r="HRJ67" s="750"/>
      <c r="HRK67" s="750"/>
      <c r="HRL67" s="750"/>
      <c r="HRM67" s="750"/>
      <c r="HRN67" s="750"/>
      <c r="HRO67" s="750"/>
      <c r="HRP67" s="750"/>
      <c r="HRQ67" s="750"/>
      <c r="HRR67" s="750"/>
      <c r="HRS67" s="750"/>
      <c r="HRT67" s="750"/>
      <c r="HRU67" s="750"/>
      <c r="HRV67" s="750"/>
      <c r="HRW67" s="750"/>
      <c r="HRX67" s="750"/>
      <c r="HRY67" s="750"/>
      <c r="HRZ67" s="750"/>
      <c r="HSA67" s="750"/>
      <c r="HSB67" s="750"/>
      <c r="HSC67" s="750"/>
      <c r="HSD67" s="750"/>
      <c r="HSE67" s="750"/>
      <c r="HSF67" s="750"/>
      <c r="HSG67" s="750"/>
      <c r="HSH67" s="750"/>
      <c r="HSI67" s="750"/>
      <c r="HSJ67" s="750"/>
      <c r="HSK67" s="750"/>
      <c r="HSL67" s="750"/>
      <c r="HSM67" s="750"/>
      <c r="HSN67" s="750"/>
      <c r="HSO67" s="750"/>
      <c r="HSP67" s="750"/>
      <c r="HSQ67" s="750"/>
      <c r="HSR67" s="750"/>
      <c r="HSS67" s="750"/>
      <c r="HST67" s="750"/>
      <c r="HSU67" s="750"/>
      <c r="HSV67" s="750"/>
      <c r="HSW67" s="750"/>
      <c r="HSX67" s="750"/>
      <c r="HSY67" s="750"/>
      <c r="HSZ67" s="750"/>
      <c r="HTA67" s="750"/>
      <c r="HTB67" s="750"/>
      <c r="HTC67" s="750"/>
      <c r="HTD67" s="750"/>
      <c r="HTE67" s="750"/>
      <c r="HTF67" s="750"/>
      <c r="HTG67" s="750"/>
      <c r="HTH67" s="750"/>
      <c r="HTI67" s="750"/>
      <c r="HTJ67" s="750"/>
      <c r="HTK67" s="750"/>
      <c r="HTL67" s="750"/>
      <c r="HTM67" s="750"/>
      <c r="HTN67" s="750"/>
      <c r="HTO67" s="750"/>
      <c r="HTP67" s="750"/>
      <c r="HTQ67" s="750"/>
      <c r="HTR67" s="750"/>
      <c r="HTS67" s="750"/>
      <c r="HTT67" s="750"/>
      <c r="HTU67" s="750"/>
      <c r="HTV67" s="750"/>
      <c r="HTW67" s="750"/>
      <c r="HTX67" s="750"/>
      <c r="HTY67" s="750"/>
      <c r="HTZ67" s="750"/>
      <c r="HUA67" s="750"/>
      <c r="HUB67" s="750"/>
      <c r="HUC67" s="750"/>
      <c r="HUD67" s="750"/>
      <c r="HUE67" s="750"/>
      <c r="HUF67" s="750"/>
      <c r="HUG67" s="750"/>
      <c r="HUH67" s="750"/>
      <c r="HUI67" s="750"/>
      <c r="HUJ67" s="750"/>
      <c r="HUK67" s="750"/>
      <c r="HUL67" s="750"/>
      <c r="HUM67" s="750"/>
      <c r="HUN67" s="750"/>
      <c r="HUO67" s="750"/>
      <c r="HUP67" s="750"/>
      <c r="HUQ67" s="750"/>
      <c r="HUR67" s="750"/>
      <c r="HUS67" s="750"/>
      <c r="HUT67" s="750"/>
      <c r="HUU67" s="750"/>
      <c r="HUV67" s="750"/>
      <c r="HUW67" s="750"/>
      <c r="HUX67" s="750"/>
      <c r="HUY67" s="750"/>
      <c r="HUZ67" s="750"/>
      <c r="HVA67" s="750"/>
      <c r="HVB67" s="750"/>
      <c r="HVC67" s="750"/>
      <c r="HVD67" s="750"/>
      <c r="HVE67" s="750"/>
      <c r="HVF67" s="750"/>
      <c r="HVG67" s="750"/>
      <c r="HVH67" s="750"/>
      <c r="HVI67" s="750"/>
      <c r="HVJ67" s="750"/>
      <c r="HVK67" s="750"/>
      <c r="HVL67" s="750"/>
      <c r="HVM67" s="750"/>
      <c r="HVN67" s="750"/>
      <c r="HVO67" s="750"/>
      <c r="HVP67" s="750"/>
      <c r="HVQ67" s="750"/>
      <c r="HVR67" s="750"/>
      <c r="HVS67" s="750"/>
      <c r="HVT67" s="750"/>
      <c r="HVU67" s="750"/>
      <c r="HVV67" s="750"/>
      <c r="HVW67" s="750"/>
      <c r="HVX67" s="750"/>
      <c r="HVY67" s="750"/>
      <c r="HVZ67" s="750"/>
      <c r="HWA67" s="750"/>
      <c r="HWB67" s="750"/>
      <c r="HWC67" s="750"/>
      <c r="HWD67" s="750"/>
      <c r="HWE67" s="750"/>
      <c r="HWF67" s="750"/>
      <c r="HWG67" s="750"/>
      <c r="HWH67" s="750"/>
      <c r="HWI67" s="750"/>
      <c r="HWJ67" s="750"/>
      <c r="HWK67" s="750"/>
      <c r="HWL67" s="750"/>
      <c r="HWM67" s="750"/>
      <c r="HWN67" s="750"/>
      <c r="HWO67" s="750"/>
      <c r="HWP67" s="750"/>
      <c r="HWQ67" s="750"/>
      <c r="HWR67" s="750"/>
      <c r="HWS67" s="750"/>
      <c r="HWT67" s="750"/>
      <c r="HWU67" s="750"/>
      <c r="HWV67" s="750"/>
      <c r="HWW67" s="750"/>
      <c r="HWX67" s="750"/>
      <c r="HWY67" s="750"/>
      <c r="HWZ67" s="750"/>
      <c r="HXA67" s="750"/>
      <c r="HXB67" s="750"/>
      <c r="HXC67" s="750"/>
      <c r="HXD67" s="750"/>
      <c r="HXE67" s="750"/>
      <c r="HXF67" s="750"/>
      <c r="HXG67" s="750"/>
      <c r="HXH67" s="750"/>
      <c r="HXI67" s="750"/>
      <c r="HXJ67" s="750"/>
      <c r="HXK67" s="750"/>
      <c r="HXL67" s="750"/>
      <c r="HXM67" s="750"/>
      <c r="HXN67" s="750"/>
      <c r="HXO67" s="750"/>
      <c r="HXP67" s="750"/>
      <c r="HXQ67" s="750"/>
      <c r="HXR67" s="750"/>
      <c r="HXS67" s="750"/>
      <c r="HXT67" s="750"/>
      <c r="HXU67" s="750"/>
      <c r="HXV67" s="750"/>
      <c r="HXW67" s="750"/>
      <c r="HXX67" s="750"/>
      <c r="HXY67" s="750"/>
      <c r="HXZ67" s="750"/>
      <c r="HYA67" s="750"/>
      <c r="HYB67" s="750"/>
      <c r="HYC67" s="750"/>
      <c r="HYD67" s="750"/>
      <c r="HYE67" s="750"/>
      <c r="HYF67" s="750"/>
      <c r="HYG67" s="750"/>
      <c r="HYH67" s="750"/>
      <c r="HYI67" s="750"/>
      <c r="HYJ67" s="750"/>
      <c r="HYK67" s="750"/>
      <c r="HYL67" s="750"/>
      <c r="HYM67" s="750"/>
      <c r="HYN67" s="750"/>
      <c r="HYO67" s="750"/>
      <c r="HYP67" s="750"/>
      <c r="HYQ67" s="750"/>
      <c r="HYR67" s="750"/>
      <c r="HYS67" s="750"/>
      <c r="HYT67" s="750"/>
      <c r="HYU67" s="750"/>
      <c r="HYV67" s="750"/>
      <c r="HYW67" s="750"/>
      <c r="HYX67" s="750"/>
      <c r="HYY67" s="750"/>
      <c r="HYZ67" s="750"/>
      <c r="HZA67" s="750"/>
      <c r="HZB67" s="750"/>
      <c r="HZC67" s="750"/>
      <c r="HZD67" s="750"/>
      <c r="HZE67" s="750"/>
      <c r="HZF67" s="750"/>
      <c r="HZG67" s="750"/>
      <c r="HZH67" s="750"/>
      <c r="HZI67" s="750"/>
      <c r="HZJ67" s="750"/>
      <c r="HZK67" s="750"/>
      <c r="HZL67" s="750"/>
      <c r="HZM67" s="750"/>
      <c r="HZN67" s="750"/>
      <c r="HZO67" s="750"/>
      <c r="HZP67" s="750"/>
      <c r="HZQ67" s="750"/>
      <c r="HZR67" s="750"/>
      <c r="HZS67" s="750"/>
      <c r="HZT67" s="750"/>
      <c r="HZU67" s="750"/>
      <c r="HZV67" s="750"/>
      <c r="HZW67" s="750"/>
      <c r="HZX67" s="750"/>
      <c r="HZY67" s="750"/>
      <c r="HZZ67" s="750"/>
      <c r="IAA67" s="750"/>
      <c r="IAB67" s="750"/>
      <c r="IAC67" s="750"/>
      <c r="IAD67" s="750"/>
      <c r="IAE67" s="750"/>
      <c r="IAF67" s="750"/>
      <c r="IAG67" s="750"/>
      <c r="IAH67" s="750"/>
      <c r="IAI67" s="750"/>
      <c r="IAJ67" s="750"/>
      <c r="IAK67" s="750"/>
      <c r="IAL67" s="750"/>
      <c r="IAM67" s="750"/>
      <c r="IAN67" s="750"/>
      <c r="IAO67" s="750"/>
      <c r="IAP67" s="750"/>
      <c r="IAQ67" s="750"/>
      <c r="IAR67" s="750"/>
      <c r="IAS67" s="750"/>
      <c r="IAT67" s="750"/>
      <c r="IAU67" s="750"/>
      <c r="IAV67" s="750"/>
      <c r="IAW67" s="750"/>
      <c r="IAX67" s="750"/>
      <c r="IAY67" s="750"/>
      <c r="IAZ67" s="750"/>
      <c r="IBA67" s="750"/>
      <c r="IBB67" s="750"/>
      <c r="IBC67" s="750"/>
      <c r="IBD67" s="750"/>
      <c r="IBE67" s="750"/>
      <c r="IBF67" s="750"/>
      <c r="IBG67" s="750"/>
      <c r="IBH67" s="750"/>
      <c r="IBI67" s="750"/>
      <c r="IBJ67" s="750"/>
      <c r="IBK67" s="750"/>
      <c r="IBL67" s="750"/>
      <c r="IBM67" s="750"/>
      <c r="IBN67" s="750"/>
      <c r="IBO67" s="750"/>
      <c r="IBP67" s="750"/>
      <c r="IBQ67" s="750"/>
      <c r="IBR67" s="750"/>
      <c r="IBS67" s="750"/>
      <c r="IBT67" s="750"/>
      <c r="IBU67" s="750"/>
      <c r="IBV67" s="750"/>
      <c r="IBW67" s="750"/>
      <c r="IBX67" s="750"/>
      <c r="IBY67" s="750"/>
      <c r="IBZ67" s="750"/>
      <c r="ICA67" s="750"/>
      <c r="ICB67" s="750"/>
      <c r="ICC67" s="750"/>
      <c r="ICD67" s="750"/>
      <c r="ICE67" s="750"/>
      <c r="ICF67" s="750"/>
      <c r="ICG67" s="750"/>
      <c r="ICH67" s="750"/>
      <c r="ICI67" s="750"/>
      <c r="ICJ67" s="750"/>
      <c r="ICK67" s="750"/>
      <c r="ICL67" s="750"/>
      <c r="ICM67" s="750"/>
      <c r="ICN67" s="750"/>
      <c r="ICO67" s="750"/>
      <c r="ICP67" s="750"/>
      <c r="ICQ67" s="750"/>
      <c r="ICR67" s="750"/>
      <c r="ICS67" s="750"/>
      <c r="ICT67" s="750"/>
      <c r="ICU67" s="750"/>
      <c r="ICV67" s="750"/>
      <c r="ICW67" s="750"/>
      <c r="ICX67" s="750"/>
      <c r="ICY67" s="750"/>
      <c r="ICZ67" s="750"/>
      <c r="IDA67" s="750"/>
      <c r="IDB67" s="750"/>
      <c r="IDC67" s="750"/>
      <c r="IDD67" s="750"/>
      <c r="IDE67" s="750"/>
      <c r="IDF67" s="750"/>
      <c r="IDG67" s="750"/>
      <c r="IDH67" s="750"/>
      <c r="IDI67" s="750"/>
      <c r="IDJ67" s="750"/>
      <c r="IDK67" s="750"/>
      <c r="IDL67" s="750"/>
      <c r="IDM67" s="750"/>
      <c r="IDN67" s="750"/>
      <c r="IDO67" s="750"/>
      <c r="IDP67" s="750"/>
      <c r="IDQ67" s="750"/>
      <c r="IDR67" s="750"/>
      <c r="IDS67" s="750"/>
      <c r="IDT67" s="750"/>
      <c r="IDU67" s="750"/>
      <c r="IDV67" s="750"/>
      <c r="IDW67" s="750"/>
      <c r="IDX67" s="750"/>
      <c r="IDY67" s="750"/>
      <c r="IDZ67" s="750"/>
      <c r="IEA67" s="750"/>
      <c r="IEB67" s="750"/>
      <c r="IEC67" s="750"/>
      <c r="IED67" s="750"/>
      <c r="IEE67" s="750"/>
      <c r="IEF67" s="750"/>
      <c r="IEG67" s="750"/>
      <c r="IEH67" s="750"/>
      <c r="IEI67" s="750"/>
      <c r="IEJ67" s="750"/>
      <c r="IEK67" s="750"/>
      <c r="IEL67" s="750"/>
      <c r="IEM67" s="750"/>
      <c r="IEN67" s="750"/>
      <c r="IEO67" s="750"/>
      <c r="IEP67" s="750"/>
      <c r="IEQ67" s="750"/>
      <c r="IER67" s="750"/>
      <c r="IES67" s="750"/>
      <c r="IET67" s="750"/>
      <c r="IEU67" s="750"/>
      <c r="IEV67" s="750"/>
      <c r="IEW67" s="750"/>
      <c r="IEX67" s="750"/>
      <c r="IEY67" s="750"/>
      <c r="IEZ67" s="750"/>
      <c r="IFA67" s="750"/>
      <c r="IFB67" s="750"/>
      <c r="IFC67" s="750"/>
      <c r="IFD67" s="750"/>
      <c r="IFE67" s="750"/>
      <c r="IFF67" s="750"/>
      <c r="IFG67" s="750"/>
      <c r="IFH67" s="750"/>
      <c r="IFI67" s="750"/>
      <c r="IFJ67" s="750"/>
      <c r="IFK67" s="750"/>
      <c r="IFL67" s="750"/>
      <c r="IFM67" s="750"/>
      <c r="IFN67" s="750"/>
      <c r="IFO67" s="750"/>
      <c r="IFP67" s="750"/>
      <c r="IFQ67" s="750"/>
      <c r="IFR67" s="750"/>
      <c r="IFS67" s="750"/>
      <c r="IFT67" s="750"/>
      <c r="IFU67" s="750"/>
      <c r="IFV67" s="750"/>
      <c r="IFW67" s="750"/>
      <c r="IFX67" s="750"/>
      <c r="IFY67" s="750"/>
      <c r="IFZ67" s="750"/>
      <c r="IGA67" s="750"/>
      <c r="IGB67" s="750"/>
      <c r="IGC67" s="750"/>
      <c r="IGD67" s="750"/>
      <c r="IGE67" s="750"/>
      <c r="IGF67" s="750"/>
      <c r="IGG67" s="750"/>
      <c r="IGH67" s="750"/>
      <c r="IGI67" s="750"/>
      <c r="IGJ67" s="750"/>
      <c r="IGK67" s="750"/>
      <c r="IGL67" s="750"/>
      <c r="IGM67" s="750"/>
      <c r="IGN67" s="750"/>
      <c r="IGO67" s="750"/>
      <c r="IGP67" s="750"/>
      <c r="IGQ67" s="750"/>
      <c r="IGR67" s="750"/>
      <c r="IGS67" s="750"/>
      <c r="IGT67" s="750"/>
      <c r="IGU67" s="750"/>
      <c r="IGV67" s="750"/>
      <c r="IGW67" s="750"/>
      <c r="IGX67" s="750"/>
      <c r="IGY67" s="750"/>
      <c r="IGZ67" s="750"/>
      <c r="IHA67" s="750"/>
      <c r="IHB67" s="750"/>
      <c r="IHC67" s="750"/>
      <c r="IHD67" s="750"/>
      <c r="IHE67" s="750"/>
      <c r="IHF67" s="750"/>
      <c r="IHG67" s="750"/>
      <c r="IHH67" s="750"/>
      <c r="IHI67" s="750"/>
      <c r="IHJ67" s="750"/>
      <c r="IHK67" s="750"/>
      <c r="IHL67" s="750"/>
      <c r="IHM67" s="750"/>
      <c r="IHN67" s="750"/>
      <c r="IHO67" s="750"/>
      <c r="IHP67" s="750"/>
      <c r="IHQ67" s="750"/>
      <c r="IHR67" s="750"/>
      <c r="IHS67" s="750"/>
      <c r="IHT67" s="750"/>
      <c r="IHU67" s="750"/>
      <c r="IHV67" s="750"/>
      <c r="IHW67" s="750"/>
      <c r="IHX67" s="750"/>
      <c r="IHY67" s="750"/>
      <c r="IHZ67" s="750"/>
      <c r="IIA67" s="750"/>
      <c r="IIB67" s="750"/>
      <c r="IIC67" s="750"/>
      <c r="IID67" s="750"/>
      <c r="IIE67" s="750"/>
      <c r="IIF67" s="750"/>
      <c r="IIG67" s="750"/>
      <c r="IIH67" s="750"/>
      <c r="III67" s="750"/>
      <c r="IIJ67" s="750"/>
      <c r="IIK67" s="750"/>
      <c r="IIL67" s="750"/>
      <c r="IIM67" s="750"/>
      <c r="IIN67" s="750"/>
      <c r="IIO67" s="750"/>
      <c r="IIP67" s="750"/>
      <c r="IIQ67" s="750"/>
      <c r="IIR67" s="750"/>
      <c r="IIS67" s="750"/>
      <c r="IIT67" s="750"/>
      <c r="IIU67" s="750"/>
      <c r="IIV67" s="750"/>
      <c r="IIW67" s="750"/>
      <c r="IIX67" s="750"/>
      <c r="IIY67" s="750"/>
      <c r="IIZ67" s="750"/>
      <c r="IJA67" s="750"/>
      <c r="IJB67" s="750"/>
      <c r="IJC67" s="750"/>
      <c r="IJD67" s="750"/>
      <c r="IJE67" s="750"/>
      <c r="IJF67" s="750"/>
      <c r="IJG67" s="750"/>
      <c r="IJH67" s="750"/>
      <c r="IJI67" s="750"/>
      <c r="IJJ67" s="750"/>
      <c r="IJK67" s="750"/>
      <c r="IJL67" s="750"/>
      <c r="IJM67" s="750"/>
      <c r="IJN67" s="750"/>
      <c r="IJO67" s="750"/>
      <c r="IJP67" s="750"/>
      <c r="IJQ67" s="750"/>
      <c r="IJR67" s="750"/>
      <c r="IJS67" s="750"/>
      <c r="IJT67" s="750"/>
      <c r="IJU67" s="750"/>
      <c r="IJV67" s="750"/>
      <c r="IJW67" s="750"/>
      <c r="IJX67" s="750"/>
      <c r="IJY67" s="750"/>
      <c r="IJZ67" s="750"/>
      <c r="IKA67" s="750"/>
      <c r="IKB67" s="750"/>
      <c r="IKC67" s="750"/>
      <c r="IKD67" s="750"/>
      <c r="IKE67" s="750"/>
      <c r="IKF67" s="750"/>
      <c r="IKG67" s="750"/>
      <c r="IKH67" s="750"/>
      <c r="IKI67" s="750"/>
      <c r="IKJ67" s="750"/>
      <c r="IKK67" s="750"/>
      <c r="IKL67" s="750"/>
      <c r="IKM67" s="750"/>
      <c r="IKN67" s="750"/>
      <c r="IKO67" s="750"/>
      <c r="IKP67" s="750"/>
      <c r="IKQ67" s="750"/>
      <c r="IKR67" s="750"/>
      <c r="IKS67" s="750"/>
      <c r="IKT67" s="750"/>
      <c r="IKU67" s="750"/>
      <c r="IKV67" s="750"/>
      <c r="IKW67" s="750"/>
      <c r="IKX67" s="750"/>
      <c r="IKY67" s="750"/>
      <c r="IKZ67" s="750"/>
      <c r="ILA67" s="750"/>
      <c r="ILB67" s="750"/>
      <c r="ILC67" s="750"/>
      <c r="ILD67" s="750"/>
      <c r="ILE67" s="750"/>
      <c r="ILF67" s="750"/>
      <c r="ILG67" s="750"/>
      <c r="ILH67" s="750"/>
      <c r="ILI67" s="750"/>
      <c r="ILJ67" s="750"/>
      <c r="ILK67" s="750"/>
      <c r="ILL67" s="750"/>
      <c r="ILM67" s="750"/>
      <c r="ILN67" s="750"/>
      <c r="ILO67" s="750"/>
      <c r="ILP67" s="750"/>
      <c r="ILQ67" s="750"/>
      <c r="ILR67" s="750"/>
      <c r="ILS67" s="750"/>
      <c r="ILT67" s="750"/>
      <c r="ILU67" s="750"/>
      <c r="ILV67" s="750"/>
      <c r="ILW67" s="750"/>
      <c r="ILX67" s="750"/>
      <c r="ILY67" s="750"/>
      <c r="ILZ67" s="750"/>
      <c r="IMA67" s="750"/>
      <c r="IMB67" s="750"/>
      <c r="IMC67" s="750"/>
      <c r="IMD67" s="750"/>
      <c r="IME67" s="750"/>
      <c r="IMF67" s="750"/>
      <c r="IMG67" s="750"/>
      <c r="IMH67" s="750"/>
      <c r="IMI67" s="750"/>
      <c r="IMJ67" s="750"/>
      <c r="IMK67" s="750"/>
      <c r="IML67" s="750"/>
      <c r="IMM67" s="750"/>
      <c r="IMN67" s="750"/>
      <c r="IMO67" s="750"/>
      <c r="IMP67" s="750"/>
      <c r="IMQ67" s="750"/>
      <c r="IMR67" s="750"/>
      <c r="IMS67" s="750"/>
      <c r="IMT67" s="750"/>
      <c r="IMU67" s="750"/>
      <c r="IMV67" s="750"/>
      <c r="IMW67" s="750"/>
      <c r="IMX67" s="750"/>
      <c r="IMY67" s="750"/>
      <c r="IMZ67" s="750"/>
      <c r="INA67" s="750"/>
      <c r="INB67" s="750"/>
      <c r="INC67" s="750"/>
      <c r="IND67" s="750"/>
      <c r="INE67" s="750"/>
      <c r="INF67" s="750"/>
      <c r="ING67" s="750"/>
      <c r="INH67" s="750"/>
      <c r="INI67" s="750"/>
      <c r="INJ67" s="750"/>
      <c r="INK67" s="750"/>
      <c r="INL67" s="750"/>
      <c r="INM67" s="750"/>
      <c r="INN67" s="750"/>
      <c r="INO67" s="750"/>
      <c r="INP67" s="750"/>
      <c r="INQ67" s="750"/>
      <c r="INR67" s="750"/>
      <c r="INS67" s="750"/>
      <c r="INT67" s="750"/>
      <c r="INU67" s="750"/>
      <c r="INV67" s="750"/>
      <c r="INW67" s="750"/>
      <c r="INX67" s="750"/>
      <c r="INY67" s="750"/>
      <c r="INZ67" s="750"/>
      <c r="IOA67" s="750"/>
      <c r="IOB67" s="750"/>
      <c r="IOC67" s="750"/>
      <c r="IOD67" s="750"/>
      <c r="IOE67" s="750"/>
      <c r="IOF67" s="750"/>
      <c r="IOG67" s="750"/>
      <c r="IOH67" s="750"/>
      <c r="IOI67" s="750"/>
      <c r="IOJ67" s="750"/>
      <c r="IOK67" s="750"/>
      <c r="IOL67" s="750"/>
      <c r="IOM67" s="750"/>
      <c r="ION67" s="750"/>
      <c r="IOO67" s="750"/>
      <c r="IOP67" s="750"/>
      <c r="IOQ67" s="750"/>
      <c r="IOR67" s="750"/>
      <c r="IOS67" s="750"/>
      <c r="IOT67" s="750"/>
      <c r="IOU67" s="750"/>
      <c r="IOV67" s="750"/>
      <c r="IOW67" s="750"/>
      <c r="IOX67" s="750"/>
      <c r="IOY67" s="750"/>
      <c r="IOZ67" s="750"/>
      <c r="IPA67" s="750"/>
      <c r="IPB67" s="750"/>
      <c r="IPC67" s="750"/>
      <c r="IPD67" s="750"/>
      <c r="IPE67" s="750"/>
      <c r="IPF67" s="750"/>
      <c r="IPG67" s="750"/>
      <c r="IPH67" s="750"/>
      <c r="IPI67" s="750"/>
      <c r="IPJ67" s="750"/>
      <c r="IPK67" s="750"/>
      <c r="IPL67" s="750"/>
      <c r="IPM67" s="750"/>
      <c r="IPN67" s="750"/>
      <c r="IPO67" s="750"/>
      <c r="IPP67" s="750"/>
      <c r="IPQ67" s="750"/>
      <c r="IPR67" s="750"/>
      <c r="IPS67" s="750"/>
      <c r="IPT67" s="750"/>
      <c r="IPU67" s="750"/>
      <c r="IPV67" s="750"/>
      <c r="IPW67" s="750"/>
      <c r="IPX67" s="750"/>
      <c r="IPY67" s="750"/>
      <c r="IPZ67" s="750"/>
      <c r="IQA67" s="750"/>
      <c r="IQB67" s="750"/>
      <c r="IQC67" s="750"/>
      <c r="IQD67" s="750"/>
      <c r="IQE67" s="750"/>
      <c r="IQF67" s="750"/>
      <c r="IQG67" s="750"/>
      <c r="IQH67" s="750"/>
      <c r="IQI67" s="750"/>
      <c r="IQJ67" s="750"/>
      <c r="IQK67" s="750"/>
      <c r="IQL67" s="750"/>
      <c r="IQM67" s="750"/>
      <c r="IQN67" s="750"/>
      <c r="IQO67" s="750"/>
      <c r="IQP67" s="750"/>
      <c r="IQQ67" s="750"/>
      <c r="IQR67" s="750"/>
      <c r="IQS67" s="750"/>
      <c r="IQT67" s="750"/>
      <c r="IQU67" s="750"/>
      <c r="IQV67" s="750"/>
      <c r="IQW67" s="750"/>
      <c r="IQX67" s="750"/>
      <c r="IQY67" s="750"/>
      <c r="IQZ67" s="750"/>
      <c r="IRA67" s="750"/>
      <c r="IRB67" s="750"/>
      <c r="IRC67" s="750"/>
      <c r="IRD67" s="750"/>
      <c r="IRE67" s="750"/>
      <c r="IRF67" s="750"/>
      <c r="IRG67" s="750"/>
      <c r="IRH67" s="750"/>
      <c r="IRI67" s="750"/>
      <c r="IRJ67" s="750"/>
      <c r="IRK67" s="750"/>
      <c r="IRL67" s="750"/>
      <c r="IRM67" s="750"/>
      <c r="IRN67" s="750"/>
      <c r="IRO67" s="750"/>
      <c r="IRP67" s="750"/>
      <c r="IRQ67" s="750"/>
      <c r="IRR67" s="750"/>
      <c r="IRS67" s="750"/>
      <c r="IRT67" s="750"/>
      <c r="IRU67" s="750"/>
      <c r="IRV67" s="750"/>
      <c r="IRW67" s="750"/>
      <c r="IRX67" s="750"/>
      <c r="IRY67" s="750"/>
      <c r="IRZ67" s="750"/>
      <c r="ISA67" s="750"/>
      <c r="ISB67" s="750"/>
      <c r="ISC67" s="750"/>
      <c r="ISD67" s="750"/>
      <c r="ISE67" s="750"/>
      <c r="ISF67" s="750"/>
      <c r="ISG67" s="750"/>
      <c r="ISH67" s="750"/>
      <c r="ISI67" s="750"/>
      <c r="ISJ67" s="750"/>
      <c r="ISK67" s="750"/>
      <c r="ISL67" s="750"/>
      <c r="ISM67" s="750"/>
      <c r="ISN67" s="750"/>
      <c r="ISO67" s="750"/>
      <c r="ISP67" s="750"/>
      <c r="ISQ67" s="750"/>
      <c r="ISR67" s="750"/>
      <c r="ISS67" s="750"/>
      <c r="IST67" s="750"/>
      <c r="ISU67" s="750"/>
      <c r="ISV67" s="750"/>
      <c r="ISW67" s="750"/>
      <c r="ISX67" s="750"/>
      <c r="ISY67" s="750"/>
      <c r="ISZ67" s="750"/>
      <c r="ITA67" s="750"/>
      <c r="ITB67" s="750"/>
      <c r="ITC67" s="750"/>
      <c r="ITD67" s="750"/>
      <c r="ITE67" s="750"/>
      <c r="ITF67" s="750"/>
      <c r="ITG67" s="750"/>
      <c r="ITH67" s="750"/>
      <c r="ITI67" s="750"/>
      <c r="ITJ67" s="750"/>
      <c r="ITK67" s="750"/>
      <c r="ITL67" s="750"/>
      <c r="ITM67" s="750"/>
      <c r="ITN67" s="750"/>
      <c r="ITO67" s="750"/>
      <c r="ITP67" s="750"/>
      <c r="ITQ67" s="750"/>
      <c r="ITR67" s="750"/>
      <c r="ITS67" s="750"/>
      <c r="ITT67" s="750"/>
      <c r="ITU67" s="750"/>
      <c r="ITV67" s="750"/>
      <c r="ITW67" s="750"/>
      <c r="ITX67" s="750"/>
      <c r="ITY67" s="750"/>
      <c r="ITZ67" s="750"/>
      <c r="IUA67" s="750"/>
      <c r="IUB67" s="750"/>
      <c r="IUC67" s="750"/>
      <c r="IUD67" s="750"/>
      <c r="IUE67" s="750"/>
      <c r="IUF67" s="750"/>
      <c r="IUG67" s="750"/>
      <c r="IUH67" s="750"/>
      <c r="IUI67" s="750"/>
      <c r="IUJ67" s="750"/>
      <c r="IUK67" s="750"/>
      <c r="IUL67" s="750"/>
      <c r="IUM67" s="750"/>
      <c r="IUN67" s="750"/>
      <c r="IUO67" s="750"/>
      <c r="IUP67" s="750"/>
      <c r="IUQ67" s="750"/>
      <c r="IUR67" s="750"/>
      <c r="IUS67" s="750"/>
      <c r="IUT67" s="750"/>
      <c r="IUU67" s="750"/>
      <c r="IUV67" s="750"/>
      <c r="IUW67" s="750"/>
      <c r="IUX67" s="750"/>
      <c r="IUY67" s="750"/>
      <c r="IUZ67" s="750"/>
      <c r="IVA67" s="750"/>
      <c r="IVB67" s="750"/>
      <c r="IVC67" s="750"/>
      <c r="IVD67" s="750"/>
      <c r="IVE67" s="750"/>
      <c r="IVF67" s="750"/>
      <c r="IVG67" s="750"/>
      <c r="IVH67" s="750"/>
      <c r="IVI67" s="750"/>
      <c r="IVJ67" s="750"/>
      <c r="IVK67" s="750"/>
      <c r="IVL67" s="750"/>
      <c r="IVM67" s="750"/>
      <c r="IVN67" s="750"/>
      <c r="IVO67" s="750"/>
      <c r="IVP67" s="750"/>
      <c r="IVQ67" s="750"/>
      <c r="IVR67" s="750"/>
      <c r="IVS67" s="750"/>
      <c r="IVT67" s="750"/>
      <c r="IVU67" s="750"/>
      <c r="IVV67" s="750"/>
      <c r="IVW67" s="750"/>
      <c r="IVX67" s="750"/>
      <c r="IVY67" s="750"/>
      <c r="IVZ67" s="750"/>
      <c r="IWA67" s="750"/>
      <c r="IWB67" s="750"/>
      <c r="IWC67" s="750"/>
      <c r="IWD67" s="750"/>
      <c r="IWE67" s="750"/>
      <c r="IWF67" s="750"/>
      <c r="IWG67" s="750"/>
      <c r="IWH67" s="750"/>
      <c r="IWI67" s="750"/>
      <c r="IWJ67" s="750"/>
      <c r="IWK67" s="750"/>
      <c r="IWL67" s="750"/>
      <c r="IWM67" s="750"/>
      <c r="IWN67" s="750"/>
      <c r="IWO67" s="750"/>
      <c r="IWP67" s="750"/>
      <c r="IWQ67" s="750"/>
      <c r="IWR67" s="750"/>
      <c r="IWS67" s="750"/>
      <c r="IWT67" s="750"/>
      <c r="IWU67" s="750"/>
      <c r="IWV67" s="750"/>
      <c r="IWW67" s="750"/>
      <c r="IWX67" s="750"/>
      <c r="IWY67" s="750"/>
      <c r="IWZ67" s="750"/>
      <c r="IXA67" s="750"/>
      <c r="IXB67" s="750"/>
      <c r="IXC67" s="750"/>
      <c r="IXD67" s="750"/>
      <c r="IXE67" s="750"/>
      <c r="IXF67" s="750"/>
      <c r="IXG67" s="750"/>
      <c r="IXH67" s="750"/>
      <c r="IXI67" s="750"/>
      <c r="IXJ67" s="750"/>
      <c r="IXK67" s="750"/>
      <c r="IXL67" s="750"/>
      <c r="IXM67" s="750"/>
      <c r="IXN67" s="750"/>
      <c r="IXO67" s="750"/>
      <c r="IXP67" s="750"/>
      <c r="IXQ67" s="750"/>
      <c r="IXR67" s="750"/>
      <c r="IXS67" s="750"/>
      <c r="IXT67" s="750"/>
      <c r="IXU67" s="750"/>
      <c r="IXV67" s="750"/>
      <c r="IXW67" s="750"/>
      <c r="IXX67" s="750"/>
      <c r="IXY67" s="750"/>
      <c r="IXZ67" s="750"/>
      <c r="IYA67" s="750"/>
      <c r="IYB67" s="750"/>
      <c r="IYC67" s="750"/>
      <c r="IYD67" s="750"/>
      <c r="IYE67" s="750"/>
      <c r="IYF67" s="750"/>
      <c r="IYG67" s="750"/>
      <c r="IYH67" s="750"/>
      <c r="IYI67" s="750"/>
      <c r="IYJ67" s="750"/>
      <c r="IYK67" s="750"/>
      <c r="IYL67" s="750"/>
      <c r="IYM67" s="750"/>
      <c r="IYN67" s="750"/>
      <c r="IYO67" s="750"/>
      <c r="IYP67" s="750"/>
      <c r="IYQ67" s="750"/>
      <c r="IYR67" s="750"/>
      <c r="IYS67" s="750"/>
      <c r="IYT67" s="750"/>
      <c r="IYU67" s="750"/>
      <c r="IYV67" s="750"/>
      <c r="IYW67" s="750"/>
      <c r="IYX67" s="750"/>
      <c r="IYY67" s="750"/>
      <c r="IYZ67" s="750"/>
      <c r="IZA67" s="750"/>
      <c r="IZB67" s="750"/>
      <c r="IZC67" s="750"/>
      <c r="IZD67" s="750"/>
      <c r="IZE67" s="750"/>
      <c r="IZF67" s="750"/>
      <c r="IZG67" s="750"/>
      <c r="IZH67" s="750"/>
      <c r="IZI67" s="750"/>
      <c r="IZJ67" s="750"/>
      <c r="IZK67" s="750"/>
      <c r="IZL67" s="750"/>
      <c r="IZM67" s="750"/>
      <c r="IZN67" s="750"/>
      <c r="IZO67" s="750"/>
      <c r="IZP67" s="750"/>
      <c r="IZQ67" s="750"/>
      <c r="IZR67" s="750"/>
      <c r="IZS67" s="750"/>
      <c r="IZT67" s="750"/>
      <c r="IZU67" s="750"/>
      <c r="IZV67" s="750"/>
      <c r="IZW67" s="750"/>
      <c r="IZX67" s="750"/>
      <c r="IZY67" s="750"/>
      <c r="IZZ67" s="750"/>
      <c r="JAA67" s="750"/>
      <c r="JAB67" s="750"/>
      <c r="JAC67" s="750"/>
      <c r="JAD67" s="750"/>
      <c r="JAE67" s="750"/>
      <c r="JAF67" s="750"/>
      <c r="JAG67" s="750"/>
      <c r="JAH67" s="750"/>
      <c r="JAI67" s="750"/>
      <c r="JAJ67" s="750"/>
      <c r="JAK67" s="750"/>
      <c r="JAL67" s="750"/>
      <c r="JAM67" s="750"/>
      <c r="JAN67" s="750"/>
      <c r="JAO67" s="750"/>
      <c r="JAP67" s="750"/>
      <c r="JAQ67" s="750"/>
      <c r="JAR67" s="750"/>
      <c r="JAS67" s="750"/>
      <c r="JAT67" s="750"/>
      <c r="JAU67" s="750"/>
      <c r="JAV67" s="750"/>
      <c r="JAW67" s="750"/>
      <c r="JAX67" s="750"/>
      <c r="JAY67" s="750"/>
      <c r="JAZ67" s="750"/>
      <c r="JBA67" s="750"/>
      <c r="JBB67" s="750"/>
      <c r="JBC67" s="750"/>
      <c r="JBD67" s="750"/>
      <c r="JBE67" s="750"/>
      <c r="JBF67" s="750"/>
      <c r="JBG67" s="750"/>
      <c r="JBH67" s="750"/>
      <c r="JBI67" s="750"/>
      <c r="JBJ67" s="750"/>
      <c r="JBK67" s="750"/>
      <c r="JBL67" s="750"/>
      <c r="JBM67" s="750"/>
      <c r="JBN67" s="750"/>
      <c r="JBO67" s="750"/>
      <c r="JBP67" s="750"/>
      <c r="JBQ67" s="750"/>
      <c r="JBR67" s="750"/>
      <c r="JBS67" s="750"/>
      <c r="JBT67" s="750"/>
      <c r="JBU67" s="750"/>
      <c r="JBV67" s="750"/>
      <c r="JBW67" s="750"/>
      <c r="JBX67" s="750"/>
      <c r="JBY67" s="750"/>
      <c r="JBZ67" s="750"/>
      <c r="JCA67" s="750"/>
      <c r="JCB67" s="750"/>
      <c r="JCC67" s="750"/>
      <c r="JCD67" s="750"/>
      <c r="JCE67" s="750"/>
      <c r="JCF67" s="750"/>
      <c r="JCG67" s="750"/>
      <c r="JCH67" s="750"/>
      <c r="JCI67" s="750"/>
      <c r="JCJ67" s="750"/>
      <c r="JCK67" s="750"/>
      <c r="JCL67" s="750"/>
      <c r="JCM67" s="750"/>
      <c r="JCN67" s="750"/>
      <c r="JCO67" s="750"/>
      <c r="JCP67" s="750"/>
      <c r="JCQ67" s="750"/>
      <c r="JCR67" s="750"/>
      <c r="JCS67" s="750"/>
      <c r="JCT67" s="750"/>
      <c r="JCU67" s="750"/>
      <c r="JCV67" s="750"/>
      <c r="JCW67" s="750"/>
      <c r="JCX67" s="750"/>
      <c r="JCY67" s="750"/>
      <c r="JCZ67" s="750"/>
      <c r="JDA67" s="750"/>
      <c r="JDB67" s="750"/>
      <c r="JDC67" s="750"/>
      <c r="JDD67" s="750"/>
      <c r="JDE67" s="750"/>
      <c r="JDF67" s="750"/>
      <c r="JDG67" s="750"/>
      <c r="JDH67" s="750"/>
      <c r="JDI67" s="750"/>
      <c r="JDJ67" s="750"/>
      <c r="JDK67" s="750"/>
      <c r="JDL67" s="750"/>
      <c r="JDM67" s="750"/>
      <c r="JDN67" s="750"/>
      <c r="JDO67" s="750"/>
      <c r="JDP67" s="750"/>
      <c r="JDQ67" s="750"/>
      <c r="JDR67" s="750"/>
      <c r="JDS67" s="750"/>
      <c r="JDT67" s="750"/>
      <c r="JDU67" s="750"/>
      <c r="JDV67" s="750"/>
      <c r="JDW67" s="750"/>
      <c r="JDX67" s="750"/>
      <c r="JDY67" s="750"/>
      <c r="JDZ67" s="750"/>
      <c r="JEA67" s="750"/>
      <c r="JEB67" s="750"/>
      <c r="JEC67" s="750"/>
      <c r="JED67" s="750"/>
      <c r="JEE67" s="750"/>
      <c r="JEF67" s="750"/>
      <c r="JEG67" s="750"/>
      <c r="JEH67" s="750"/>
      <c r="JEI67" s="750"/>
      <c r="JEJ67" s="750"/>
      <c r="JEK67" s="750"/>
      <c r="JEL67" s="750"/>
      <c r="JEM67" s="750"/>
      <c r="JEN67" s="750"/>
      <c r="JEO67" s="750"/>
      <c r="JEP67" s="750"/>
      <c r="JEQ67" s="750"/>
      <c r="JER67" s="750"/>
      <c r="JES67" s="750"/>
      <c r="JET67" s="750"/>
      <c r="JEU67" s="750"/>
      <c r="JEV67" s="750"/>
      <c r="JEW67" s="750"/>
      <c r="JEX67" s="750"/>
      <c r="JEY67" s="750"/>
      <c r="JEZ67" s="750"/>
      <c r="JFA67" s="750"/>
      <c r="JFB67" s="750"/>
      <c r="JFC67" s="750"/>
      <c r="JFD67" s="750"/>
      <c r="JFE67" s="750"/>
      <c r="JFF67" s="750"/>
      <c r="JFG67" s="750"/>
      <c r="JFH67" s="750"/>
      <c r="JFI67" s="750"/>
      <c r="JFJ67" s="750"/>
      <c r="JFK67" s="750"/>
      <c r="JFL67" s="750"/>
      <c r="JFM67" s="750"/>
      <c r="JFN67" s="750"/>
      <c r="JFO67" s="750"/>
      <c r="JFP67" s="750"/>
      <c r="JFQ67" s="750"/>
      <c r="JFR67" s="750"/>
      <c r="JFS67" s="750"/>
      <c r="JFT67" s="750"/>
      <c r="JFU67" s="750"/>
      <c r="JFV67" s="750"/>
      <c r="JFW67" s="750"/>
      <c r="JFX67" s="750"/>
      <c r="JFY67" s="750"/>
      <c r="JFZ67" s="750"/>
      <c r="JGA67" s="750"/>
      <c r="JGB67" s="750"/>
      <c r="JGC67" s="750"/>
      <c r="JGD67" s="750"/>
      <c r="JGE67" s="750"/>
      <c r="JGF67" s="750"/>
      <c r="JGG67" s="750"/>
      <c r="JGH67" s="750"/>
      <c r="JGI67" s="750"/>
      <c r="JGJ67" s="750"/>
      <c r="JGK67" s="750"/>
      <c r="JGL67" s="750"/>
      <c r="JGM67" s="750"/>
      <c r="JGN67" s="750"/>
      <c r="JGO67" s="750"/>
      <c r="JGP67" s="750"/>
      <c r="JGQ67" s="750"/>
      <c r="JGR67" s="750"/>
      <c r="JGS67" s="750"/>
      <c r="JGT67" s="750"/>
      <c r="JGU67" s="750"/>
      <c r="JGV67" s="750"/>
      <c r="JGW67" s="750"/>
      <c r="JGX67" s="750"/>
      <c r="JGY67" s="750"/>
      <c r="JGZ67" s="750"/>
      <c r="JHA67" s="750"/>
      <c r="JHB67" s="750"/>
      <c r="JHC67" s="750"/>
      <c r="JHD67" s="750"/>
      <c r="JHE67" s="750"/>
      <c r="JHF67" s="750"/>
      <c r="JHG67" s="750"/>
      <c r="JHH67" s="750"/>
      <c r="JHI67" s="750"/>
      <c r="JHJ67" s="750"/>
      <c r="JHK67" s="750"/>
      <c r="JHL67" s="750"/>
      <c r="JHM67" s="750"/>
      <c r="JHN67" s="750"/>
      <c r="JHO67" s="750"/>
      <c r="JHP67" s="750"/>
      <c r="JHQ67" s="750"/>
      <c r="JHR67" s="750"/>
      <c r="JHS67" s="750"/>
      <c r="JHT67" s="750"/>
      <c r="JHU67" s="750"/>
      <c r="JHV67" s="750"/>
      <c r="JHW67" s="750"/>
      <c r="JHX67" s="750"/>
      <c r="JHY67" s="750"/>
      <c r="JHZ67" s="750"/>
      <c r="JIA67" s="750"/>
      <c r="JIB67" s="750"/>
      <c r="JIC67" s="750"/>
      <c r="JID67" s="750"/>
      <c r="JIE67" s="750"/>
      <c r="JIF67" s="750"/>
      <c r="JIG67" s="750"/>
      <c r="JIH67" s="750"/>
      <c r="JII67" s="750"/>
      <c r="JIJ67" s="750"/>
      <c r="JIK67" s="750"/>
      <c r="JIL67" s="750"/>
      <c r="JIM67" s="750"/>
      <c r="JIN67" s="750"/>
      <c r="JIO67" s="750"/>
      <c r="JIP67" s="750"/>
      <c r="JIQ67" s="750"/>
      <c r="JIR67" s="750"/>
      <c r="JIS67" s="750"/>
      <c r="JIT67" s="750"/>
      <c r="JIU67" s="750"/>
      <c r="JIV67" s="750"/>
      <c r="JIW67" s="750"/>
      <c r="JIX67" s="750"/>
      <c r="JIY67" s="750"/>
      <c r="JIZ67" s="750"/>
      <c r="JJA67" s="750"/>
      <c r="JJB67" s="750"/>
      <c r="JJC67" s="750"/>
      <c r="JJD67" s="750"/>
      <c r="JJE67" s="750"/>
      <c r="JJF67" s="750"/>
      <c r="JJG67" s="750"/>
      <c r="JJH67" s="750"/>
      <c r="JJI67" s="750"/>
      <c r="JJJ67" s="750"/>
      <c r="JJK67" s="750"/>
      <c r="JJL67" s="750"/>
      <c r="JJM67" s="750"/>
      <c r="JJN67" s="750"/>
      <c r="JJO67" s="750"/>
      <c r="JJP67" s="750"/>
      <c r="JJQ67" s="750"/>
      <c r="JJR67" s="750"/>
      <c r="JJS67" s="750"/>
      <c r="JJT67" s="750"/>
      <c r="JJU67" s="750"/>
      <c r="JJV67" s="750"/>
      <c r="JJW67" s="750"/>
      <c r="JJX67" s="750"/>
      <c r="JJY67" s="750"/>
      <c r="JJZ67" s="750"/>
      <c r="JKA67" s="750"/>
      <c r="JKB67" s="750"/>
      <c r="JKC67" s="750"/>
      <c r="JKD67" s="750"/>
      <c r="JKE67" s="750"/>
      <c r="JKF67" s="750"/>
      <c r="JKG67" s="750"/>
      <c r="JKH67" s="750"/>
      <c r="JKI67" s="750"/>
      <c r="JKJ67" s="750"/>
      <c r="JKK67" s="750"/>
      <c r="JKL67" s="750"/>
      <c r="JKM67" s="750"/>
      <c r="JKN67" s="750"/>
      <c r="JKO67" s="750"/>
      <c r="JKP67" s="750"/>
      <c r="JKQ67" s="750"/>
      <c r="JKR67" s="750"/>
      <c r="JKS67" s="750"/>
      <c r="JKT67" s="750"/>
      <c r="JKU67" s="750"/>
      <c r="JKV67" s="750"/>
      <c r="JKW67" s="750"/>
      <c r="JKX67" s="750"/>
      <c r="JKY67" s="750"/>
      <c r="JKZ67" s="750"/>
      <c r="JLA67" s="750"/>
      <c r="JLB67" s="750"/>
      <c r="JLC67" s="750"/>
      <c r="JLD67" s="750"/>
      <c r="JLE67" s="750"/>
      <c r="JLF67" s="750"/>
      <c r="JLG67" s="750"/>
      <c r="JLH67" s="750"/>
      <c r="JLI67" s="750"/>
      <c r="JLJ67" s="750"/>
      <c r="JLK67" s="750"/>
      <c r="JLL67" s="750"/>
      <c r="JLM67" s="750"/>
      <c r="JLN67" s="750"/>
      <c r="JLO67" s="750"/>
      <c r="JLP67" s="750"/>
      <c r="JLQ67" s="750"/>
      <c r="JLR67" s="750"/>
      <c r="JLS67" s="750"/>
      <c r="JLT67" s="750"/>
      <c r="JLU67" s="750"/>
      <c r="JLV67" s="750"/>
      <c r="JLW67" s="750"/>
      <c r="JLX67" s="750"/>
      <c r="JLY67" s="750"/>
      <c r="JLZ67" s="750"/>
      <c r="JMA67" s="750"/>
      <c r="JMB67" s="750"/>
      <c r="JMC67" s="750"/>
      <c r="JMD67" s="750"/>
      <c r="JME67" s="750"/>
      <c r="JMF67" s="750"/>
      <c r="JMG67" s="750"/>
      <c r="JMH67" s="750"/>
      <c r="JMI67" s="750"/>
      <c r="JMJ67" s="750"/>
      <c r="JMK67" s="750"/>
      <c r="JML67" s="750"/>
      <c r="JMM67" s="750"/>
      <c r="JMN67" s="750"/>
      <c r="JMO67" s="750"/>
      <c r="JMP67" s="750"/>
      <c r="JMQ67" s="750"/>
      <c r="JMR67" s="750"/>
      <c r="JMS67" s="750"/>
      <c r="JMT67" s="750"/>
      <c r="JMU67" s="750"/>
      <c r="JMV67" s="750"/>
      <c r="JMW67" s="750"/>
      <c r="JMX67" s="750"/>
      <c r="JMY67" s="750"/>
      <c r="JMZ67" s="750"/>
      <c r="JNA67" s="750"/>
      <c r="JNB67" s="750"/>
      <c r="JNC67" s="750"/>
      <c r="JND67" s="750"/>
      <c r="JNE67" s="750"/>
      <c r="JNF67" s="750"/>
      <c r="JNG67" s="750"/>
      <c r="JNH67" s="750"/>
      <c r="JNI67" s="750"/>
      <c r="JNJ67" s="750"/>
      <c r="JNK67" s="750"/>
      <c r="JNL67" s="750"/>
      <c r="JNM67" s="750"/>
      <c r="JNN67" s="750"/>
      <c r="JNO67" s="750"/>
      <c r="JNP67" s="750"/>
      <c r="JNQ67" s="750"/>
      <c r="JNR67" s="750"/>
      <c r="JNS67" s="750"/>
      <c r="JNT67" s="750"/>
      <c r="JNU67" s="750"/>
      <c r="JNV67" s="750"/>
      <c r="JNW67" s="750"/>
      <c r="JNX67" s="750"/>
      <c r="JNY67" s="750"/>
      <c r="JNZ67" s="750"/>
      <c r="JOA67" s="750"/>
      <c r="JOB67" s="750"/>
      <c r="JOC67" s="750"/>
      <c r="JOD67" s="750"/>
      <c r="JOE67" s="750"/>
      <c r="JOF67" s="750"/>
      <c r="JOG67" s="750"/>
      <c r="JOH67" s="750"/>
      <c r="JOI67" s="750"/>
      <c r="JOJ67" s="750"/>
      <c r="JOK67" s="750"/>
      <c r="JOL67" s="750"/>
      <c r="JOM67" s="750"/>
      <c r="JON67" s="750"/>
      <c r="JOO67" s="750"/>
      <c r="JOP67" s="750"/>
      <c r="JOQ67" s="750"/>
      <c r="JOR67" s="750"/>
      <c r="JOS67" s="750"/>
      <c r="JOT67" s="750"/>
      <c r="JOU67" s="750"/>
      <c r="JOV67" s="750"/>
      <c r="JOW67" s="750"/>
      <c r="JOX67" s="750"/>
      <c r="JOY67" s="750"/>
      <c r="JOZ67" s="750"/>
      <c r="JPA67" s="750"/>
      <c r="JPB67" s="750"/>
      <c r="JPC67" s="750"/>
      <c r="JPD67" s="750"/>
      <c r="JPE67" s="750"/>
      <c r="JPF67" s="750"/>
      <c r="JPG67" s="750"/>
      <c r="JPH67" s="750"/>
      <c r="JPI67" s="750"/>
      <c r="JPJ67" s="750"/>
      <c r="JPK67" s="750"/>
      <c r="JPL67" s="750"/>
      <c r="JPM67" s="750"/>
      <c r="JPN67" s="750"/>
      <c r="JPO67" s="750"/>
      <c r="JPP67" s="750"/>
      <c r="JPQ67" s="750"/>
      <c r="JPR67" s="750"/>
      <c r="JPS67" s="750"/>
      <c r="JPT67" s="750"/>
      <c r="JPU67" s="750"/>
      <c r="JPV67" s="750"/>
      <c r="JPW67" s="750"/>
      <c r="JPX67" s="750"/>
      <c r="JPY67" s="750"/>
      <c r="JPZ67" s="750"/>
      <c r="JQA67" s="750"/>
      <c r="JQB67" s="750"/>
      <c r="JQC67" s="750"/>
      <c r="JQD67" s="750"/>
      <c r="JQE67" s="750"/>
      <c r="JQF67" s="750"/>
      <c r="JQG67" s="750"/>
      <c r="JQH67" s="750"/>
      <c r="JQI67" s="750"/>
      <c r="JQJ67" s="750"/>
      <c r="JQK67" s="750"/>
      <c r="JQL67" s="750"/>
      <c r="JQM67" s="750"/>
      <c r="JQN67" s="750"/>
      <c r="JQO67" s="750"/>
      <c r="JQP67" s="750"/>
      <c r="JQQ67" s="750"/>
      <c r="JQR67" s="750"/>
      <c r="JQS67" s="750"/>
      <c r="JQT67" s="750"/>
      <c r="JQU67" s="750"/>
      <c r="JQV67" s="750"/>
      <c r="JQW67" s="750"/>
      <c r="JQX67" s="750"/>
      <c r="JQY67" s="750"/>
      <c r="JQZ67" s="750"/>
      <c r="JRA67" s="750"/>
      <c r="JRB67" s="750"/>
      <c r="JRC67" s="750"/>
      <c r="JRD67" s="750"/>
      <c r="JRE67" s="750"/>
      <c r="JRF67" s="750"/>
      <c r="JRG67" s="750"/>
      <c r="JRH67" s="750"/>
      <c r="JRI67" s="750"/>
      <c r="JRJ67" s="750"/>
      <c r="JRK67" s="750"/>
      <c r="JRL67" s="750"/>
      <c r="JRM67" s="750"/>
      <c r="JRN67" s="750"/>
      <c r="JRO67" s="750"/>
      <c r="JRP67" s="750"/>
      <c r="JRQ67" s="750"/>
      <c r="JRR67" s="750"/>
      <c r="JRS67" s="750"/>
      <c r="JRT67" s="750"/>
      <c r="JRU67" s="750"/>
      <c r="JRV67" s="750"/>
      <c r="JRW67" s="750"/>
      <c r="JRX67" s="750"/>
      <c r="JRY67" s="750"/>
      <c r="JRZ67" s="750"/>
      <c r="JSA67" s="750"/>
      <c r="JSB67" s="750"/>
      <c r="JSC67" s="750"/>
      <c r="JSD67" s="750"/>
      <c r="JSE67" s="750"/>
      <c r="JSF67" s="750"/>
      <c r="JSG67" s="750"/>
      <c r="JSH67" s="750"/>
      <c r="JSI67" s="750"/>
      <c r="JSJ67" s="750"/>
      <c r="JSK67" s="750"/>
      <c r="JSL67" s="750"/>
      <c r="JSM67" s="750"/>
      <c r="JSN67" s="750"/>
      <c r="JSO67" s="750"/>
      <c r="JSP67" s="750"/>
      <c r="JSQ67" s="750"/>
      <c r="JSR67" s="750"/>
      <c r="JSS67" s="750"/>
      <c r="JST67" s="750"/>
      <c r="JSU67" s="750"/>
      <c r="JSV67" s="750"/>
      <c r="JSW67" s="750"/>
      <c r="JSX67" s="750"/>
      <c r="JSY67" s="750"/>
      <c r="JSZ67" s="750"/>
      <c r="JTA67" s="750"/>
      <c r="JTB67" s="750"/>
      <c r="JTC67" s="750"/>
      <c r="JTD67" s="750"/>
      <c r="JTE67" s="750"/>
      <c r="JTF67" s="750"/>
      <c r="JTG67" s="750"/>
      <c r="JTH67" s="750"/>
      <c r="JTI67" s="750"/>
      <c r="JTJ67" s="750"/>
      <c r="JTK67" s="750"/>
      <c r="JTL67" s="750"/>
      <c r="JTM67" s="750"/>
      <c r="JTN67" s="750"/>
      <c r="JTO67" s="750"/>
      <c r="JTP67" s="750"/>
      <c r="JTQ67" s="750"/>
      <c r="JTR67" s="750"/>
      <c r="JTS67" s="750"/>
      <c r="JTT67" s="750"/>
      <c r="JTU67" s="750"/>
      <c r="JTV67" s="750"/>
      <c r="JTW67" s="750"/>
      <c r="JTX67" s="750"/>
      <c r="JTY67" s="750"/>
      <c r="JTZ67" s="750"/>
      <c r="JUA67" s="750"/>
      <c r="JUB67" s="750"/>
      <c r="JUC67" s="750"/>
      <c r="JUD67" s="750"/>
      <c r="JUE67" s="750"/>
      <c r="JUF67" s="750"/>
      <c r="JUG67" s="750"/>
      <c r="JUH67" s="750"/>
      <c r="JUI67" s="750"/>
      <c r="JUJ67" s="750"/>
      <c r="JUK67" s="750"/>
      <c r="JUL67" s="750"/>
      <c r="JUM67" s="750"/>
      <c r="JUN67" s="750"/>
      <c r="JUO67" s="750"/>
      <c r="JUP67" s="750"/>
      <c r="JUQ67" s="750"/>
      <c r="JUR67" s="750"/>
      <c r="JUS67" s="750"/>
      <c r="JUT67" s="750"/>
      <c r="JUU67" s="750"/>
      <c r="JUV67" s="750"/>
      <c r="JUW67" s="750"/>
      <c r="JUX67" s="750"/>
      <c r="JUY67" s="750"/>
      <c r="JUZ67" s="750"/>
      <c r="JVA67" s="750"/>
      <c r="JVB67" s="750"/>
      <c r="JVC67" s="750"/>
      <c r="JVD67" s="750"/>
      <c r="JVE67" s="750"/>
      <c r="JVF67" s="750"/>
      <c r="JVG67" s="750"/>
      <c r="JVH67" s="750"/>
      <c r="JVI67" s="750"/>
      <c r="JVJ67" s="750"/>
      <c r="JVK67" s="750"/>
      <c r="JVL67" s="750"/>
      <c r="JVM67" s="750"/>
      <c r="JVN67" s="750"/>
      <c r="JVO67" s="750"/>
      <c r="JVP67" s="750"/>
      <c r="JVQ67" s="750"/>
      <c r="JVR67" s="750"/>
      <c r="JVS67" s="750"/>
      <c r="JVT67" s="750"/>
      <c r="JVU67" s="750"/>
      <c r="JVV67" s="750"/>
      <c r="JVW67" s="750"/>
      <c r="JVX67" s="750"/>
      <c r="JVY67" s="750"/>
      <c r="JVZ67" s="750"/>
      <c r="JWA67" s="750"/>
      <c r="JWB67" s="750"/>
      <c r="JWC67" s="750"/>
      <c r="JWD67" s="750"/>
      <c r="JWE67" s="750"/>
      <c r="JWF67" s="750"/>
      <c r="JWG67" s="750"/>
      <c r="JWH67" s="750"/>
      <c r="JWI67" s="750"/>
      <c r="JWJ67" s="750"/>
      <c r="JWK67" s="750"/>
      <c r="JWL67" s="750"/>
      <c r="JWM67" s="750"/>
      <c r="JWN67" s="750"/>
      <c r="JWO67" s="750"/>
      <c r="JWP67" s="750"/>
      <c r="JWQ67" s="750"/>
      <c r="JWR67" s="750"/>
      <c r="JWS67" s="750"/>
      <c r="JWT67" s="750"/>
      <c r="JWU67" s="750"/>
      <c r="JWV67" s="750"/>
      <c r="JWW67" s="750"/>
      <c r="JWX67" s="750"/>
      <c r="JWY67" s="750"/>
      <c r="JWZ67" s="750"/>
      <c r="JXA67" s="750"/>
      <c r="JXB67" s="750"/>
      <c r="JXC67" s="750"/>
      <c r="JXD67" s="750"/>
      <c r="JXE67" s="750"/>
      <c r="JXF67" s="750"/>
      <c r="JXG67" s="750"/>
      <c r="JXH67" s="750"/>
      <c r="JXI67" s="750"/>
      <c r="JXJ67" s="750"/>
      <c r="JXK67" s="750"/>
      <c r="JXL67" s="750"/>
      <c r="JXM67" s="750"/>
      <c r="JXN67" s="750"/>
      <c r="JXO67" s="750"/>
      <c r="JXP67" s="750"/>
      <c r="JXQ67" s="750"/>
      <c r="JXR67" s="750"/>
      <c r="JXS67" s="750"/>
      <c r="JXT67" s="750"/>
      <c r="JXU67" s="750"/>
      <c r="JXV67" s="750"/>
      <c r="JXW67" s="750"/>
      <c r="JXX67" s="750"/>
      <c r="JXY67" s="750"/>
      <c r="JXZ67" s="750"/>
      <c r="JYA67" s="750"/>
      <c r="JYB67" s="750"/>
      <c r="JYC67" s="750"/>
      <c r="JYD67" s="750"/>
      <c r="JYE67" s="750"/>
      <c r="JYF67" s="750"/>
      <c r="JYG67" s="750"/>
      <c r="JYH67" s="750"/>
      <c r="JYI67" s="750"/>
      <c r="JYJ67" s="750"/>
      <c r="JYK67" s="750"/>
      <c r="JYL67" s="750"/>
      <c r="JYM67" s="750"/>
      <c r="JYN67" s="750"/>
      <c r="JYO67" s="750"/>
      <c r="JYP67" s="750"/>
      <c r="JYQ67" s="750"/>
      <c r="JYR67" s="750"/>
      <c r="JYS67" s="750"/>
      <c r="JYT67" s="750"/>
      <c r="JYU67" s="750"/>
      <c r="JYV67" s="750"/>
      <c r="JYW67" s="750"/>
      <c r="JYX67" s="750"/>
      <c r="JYY67" s="750"/>
      <c r="JYZ67" s="750"/>
      <c r="JZA67" s="750"/>
      <c r="JZB67" s="750"/>
      <c r="JZC67" s="750"/>
      <c r="JZD67" s="750"/>
      <c r="JZE67" s="750"/>
      <c r="JZF67" s="750"/>
      <c r="JZG67" s="750"/>
      <c r="JZH67" s="750"/>
      <c r="JZI67" s="750"/>
      <c r="JZJ67" s="750"/>
      <c r="JZK67" s="750"/>
      <c r="JZL67" s="750"/>
      <c r="JZM67" s="750"/>
      <c r="JZN67" s="750"/>
      <c r="JZO67" s="750"/>
      <c r="JZP67" s="750"/>
      <c r="JZQ67" s="750"/>
      <c r="JZR67" s="750"/>
      <c r="JZS67" s="750"/>
      <c r="JZT67" s="750"/>
      <c r="JZU67" s="750"/>
      <c r="JZV67" s="750"/>
      <c r="JZW67" s="750"/>
      <c r="JZX67" s="750"/>
      <c r="JZY67" s="750"/>
      <c r="JZZ67" s="750"/>
      <c r="KAA67" s="750"/>
      <c r="KAB67" s="750"/>
      <c r="KAC67" s="750"/>
      <c r="KAD67" s="750"/>
      <c r="KAE67" s="750"/>
      <c r="KAF67" s="750"/>
      <c r="KAG67" s="750"/>
      <c r="KAH67" s="750"/>
      <c r="KAI67" s="750"/>
      <c r="KAJ67" s="750"/>
      <c r="KAK67" s="750"/>
      <c r="KAL67" s="750"/>
      <c r="KAM67" s="750"/>
      <c r="KAN67" s="750"/>
      <c r="KAO67" s="750"/>
      <c r="KAP67" s="750"/>
      <c r="KAQ67" s="750"/>
      <c r="KAR67" s="750"/>
      <c r="KAS67" s="750"/>
      <c r="KAT67" s="750"/>
      <c r="KAU67" s="750"/>
      <c r="KAV67" s="750"/>
      <c r="KAW67" s="750"/>
      <c r="KAX67" s="750"/>
      <c r="KAY67" s="750"/>
      <c r="KAZ67" s="750"/>
      <c r="KBA67" s="750"/>
      <c r="KBB67" s="750"/>
      <c r="KBC67" s="750"/>
      <c r="KBD67" s="750"/>
      <c r="KBE67" s="750"/>
      <c r="KBF67" s="750"/>
      <c r="KBG67" s="750"/>
      <c r="KBH67" s="750"/>
      <c r="KBI67" s="750"/>
      <c r="KBJ67" s="750"/>
      <c r="KBK67" s="750"/>
      <c r="KBL67" s="750"/>
      <c r="KBM67" s="750"/>
      <c r="KBN67" s="750"/>
      <c r="KBO67" s="750"/>
      <c r="KBP67" s="750"/>
      <c r="KBQ67" s="750"/>
      <c r="KBR67" s="750"/>
      <c r="KBS67" s="750"/>
      <c r="KBT67" s="750"/>
      <c r="KBU67" s="750"/>
      <c r="KBV67" s="750"/>
      <c r="KBW67" s="750"/>
      <c r="KBX67" s="750"/>
      <c r="KBY67" s="750"/>
      <c r="KBZ67" s="750"/>
      <c r="KCA67" s="750"/>
      <c r="KCB67" s="750"/>
      <c r="KCC67" s="750"/>
      <c r="KCD67" s="750"/>
      <c r="KCE67" s="750"/>
      <c r="KCF67" s="750"/>
      <c r="KCG67" s="750"/>
      <c r="KCH67" s="750"/>
      <c r="KCI67" s="750"/>
      <c r="KCJ67" s="750"/>
      <c r="KCK67" s="750"/>
      <c r="KCL67" s="750"/>
      <c r="KCM67" s="750"/>
      <c r="KCN67" s="750"/>
      <c r="KCO67" s="750"/>
      <c r="KCP67" s="750"/>
      <c r="KCQ67" s="750"/>
      <c r="KCR67" s="750"/>
      <c r="KCS67" s="750"/>
      <c r="KCT67" s="750"/>
      <c r="KCU67" s="750"/>
      <c r="KCV67" s="750"/>
      <c r="KCW67" s="750"/>
      <c r="KCX67" s="750"/>
      <c r="KCY67" s="750"/>
      <c r="KCZ67" s="750"/>
      <c r="KDA67" s="750"/>
      <c r="KDB67" s="750"/>
      <c r="KDC67" s="750"/>
      <c r="KDD67" s="750"/>
      <c r="KDE67" s="750"/>
      <c r="KDF67" s="750"/>
      <c r="KDG67" s="750"/>
      <c r="KDH67" s="750"/>
      <c r="KDI67" s="750"/>
      <c r="KDJ67" s="750"/>
      <c r="KDK67" s="750"/>
      <c r="KDL67" s="750"/>
      <c r="KDM67" s="750"/>
      <c r="KDN67" s="750"/>
      <c r="KDO67" s="750"/>
      <c r="KDP67" s="750"/>
      <c r="KDQ67" s="750"/>
      <c r="KDR67" s="750"/>
      <c r="KDS67" s="750"/>
      <c r="KDT67" s="750"/>
      <c r="KDU67" s="750"/>
      <c r="KDV67" s="750"/>
      <c r="KDW67" s="750"/>
      <c r="KDX67" s="750"/>
      <c r="KDY67" s="750"/>
      <c r="KDZ67" s="750"/>
      <c r="KEA67" s="750"/>
      <c r="KEB67" s="750"/>
      <c r="KEC67" s="750"/>
      <c r="KED67" s="750"/>
      <c r="KEE67" s="750"/>
      <c r="KEF67" s="750"/>
      <c r="KEG67" s="750"/>
      <c r="KEH67" s="750"/>
      <c r="KEI67" s="750"/>
      <c r="KEJ67" s="750"/>
      <c r="KEK67" s="750"/>
      <c r="KEL67" s="750"/>
      <c r="KEM67" s="750"/>
      <c r="KEN67" s="750"/>
      <c r="KEO67" s="750"/>
      <c r="KEP67" s="750"/>
      <c r="KEQ67" s="750"/>
      <c r="KER67" s="750"/>
      <c r="KES67" s="750"/>
      <c r="KET67" s="750"/>
      <c r="KEU67" s="750"/>
      <c r="KEV67" s="750"/>
      <c r="KEW67" s="750"/>
      <c r="KEX67" s="750"/>
      <c r="KEY67" s="750"/>
      <c r="KEZ67" s="750"/>
      <c r="KFA67" s="750"/>
      <c r="KFB67" s="750"/>
      <c r="KFC67" s="750"/>
      <c r="KFD67" s="750"/>
      <c r="KFE67" s="750"/>
      <c r="KFF67" s="750"/>
      <c r="KFG67" s="750"/>
      <c r="KFH67" s="750"/>
      <c r="KFI67" s="750"/>
      <c r="KFJ67" s="750"/>
      <c r="KFK67" s="750"/>
      <c r="KFL67" s="750"/>
      <c r="KFM67" s="750"/>
      <c r="KFN67" s="750"/>
      <c r="KFO67" s="750"/>
      <c r="KFP67" s="750"/>
      <c r="KFQ67" s="750"/>
      <c r="KFR67" s="750"/>
      <c r="KFS67" s="750"/>
      <c r="KFT67" s="750"/>
      <c r="KFU67" s="750"/>
      <c r="KFV67" s="750"/>
      <c r="KFW67" s="750"/>
      <c r="KFX67" s="750"/>
      <c r="KFY67" s="750"/>
      <c r="KFZ67" s="750"/>
      <c r="KGA67" s="750"/>
      <c r="KGB67" s="750"/>
      <c r="KGC67" s="750"/>
      <c r="KGD67" s="750"/>
      <c r="KGE67" s="750"/>
      <c r="KGF67" s="750"/>
      <c r="KGG67" s="750"/>
      <c r="KGH67" s="750"/>
      <c r="KGI67" s="750"/>
      <c r="KGJ67" s="750"/>
      <c r="KGK67" s="750"/>
      <c r="KGL67" s="750"/>
      <c r="KGM67" s="750"/>
      <c r="KGN67" s="750"/>
      <c r="KGO67" s="750"/>
      <c r="KGP67" s="750"/>
      <c r="KGQ67" s="750"/>
      <c r="KGR67" s="750"/>
      <c r="KGS67" s="750"/>
      <c r="KGT67" s="750"/>
      <c r="KGU67" s="750"/>
      <c r="KGV67" s="750"/>
      <c r="KGW67" s="750"/>
      <c r="KGX67" s="750"/>
      <c r="KGY67" s="750"/>
      <c r="KGZ67" s="750"/>
      <c r="KHA67" s="750"/>
      <c r="KHB67" s="750"/>
      <c r="KHC67" s="750"/>
      <c r="KHD67" s="750"/>
      <c r="KHE67" s="750"/>
      <c r="KHF67" s="750"/>
      <c r="KHG67" s="750"/>
      <c r="KHH67" s="750"/>
      <c r="KHI67" s="750"/>
      <c r="KHJ67" s="750"/>
      <c r="KHK67" s="750"/>
      <c r="KHL67" s="750"/>
      <c r="KHM67" s="750"/>
      <c r="KHN67" s="750"/>
      <c r="KHO67" s="750"/>
      <c r="KHP67" s="750"/>
      <c r="KHQ67" s="750"/>
      <c r="KHR67" s="750"/>
      <c r="KHS67" s="750"/>
      <c r="KHT67" s="750"/>
      <c r="KHU67" s="750"/>
      <c r="KHV67" s="750"/>
      <c r="KHW67" s="750"/>
      <c r="KHX67" s="750"/>
      <c r="KHY67" s="750"/>
      <c r="KHZ67" s="750"/>
      <c r="KIA67" s="750"/>
      <c r="KIB67" s="750"/>
      <c r="KIC67" s="750"/>
      <c r="KID67" s="750"/>
      <c r="KIE67" s="750"/>
      <c r="KIF67" s="750"/>
      <c r="KIG67" s="750"/>
      <c r="KIH67" s="750"/>
      <c r="KII67" s="750"/>
      <c r="KIJ67" s="750"/>
      <c r="KIK67" s="750"/>
      <c r="KIL67" s="750"/>
      <c r="KIM67" s="750"/>
      <c r="KIN67" s="750"/>
      <c r="KIO67" s="750"/>
      <c r="KIP67" s="750"/>
      <c r="KIQ67" s="750"/>
      <c r="KIR67" s="750"/>
      <c r="KIS67" s="750"/>
      <c r="KIT67" s="750"/>
      <c r="KIU67" s="750"/>
      <c r="KIV67" s="750"/>
      <c r="KIW67" s="750"/>
      <c r="KIX67" s="750"/>
      <c r="KIY67" s="750"/>
      <c r="KIZ67" s="750"/>
      <c r="KJA67" s="750"/>
      <c r="KJB67" s="750"/>
      <c r="KJC67" s="750"/>
      <c r="KJD67" s="750"/>
      <c r="KJE67" s="750"/>
      <c r="KJF67" s="750"/>
      <c r="KJG67" s="750"/>
      <c r="KJH67" s="750"/>
      <c r="KJI67" s="750"/>
      <c r="KJJ67" s="750"/>
      <c r="KJK67" s="750"/>
      <c r="KJL67" s="750"/>
      <c r="KJM67" s="750"/>
      <c r="KJN67" s="750"/>
      <c r="KJO67" s="750"/>
      <c r="KJP67" s="750"/>
      <c r="KJQ67" s="750"/>
      <c r="KJR67" s="750"/>
      <c r="KJS67" s="750"/>
      <c r="KJT67" s="750"/>
      <c r="KJU67" s="750"/>
      <c r="KJV67" s="750"/>
      <c r="KJW67" s="750"/>
      <c r="KJX67" s="750"/>
      <c r="KJY67" s="750"/>
      <c r="KJZ67" s="750"/>
      <c r="KKA67" s="750"/>
      <c r="KKB67" s="750"/>
      <c r="KKC67" s="750"/>
      <c r="KKD67" s="750"/>
      <c r="KKE67" s="750"/>
      <c r="KKF67" s="750"/>
      <c r="KKG67" s="750"/>
      <c r="KKH67" s="750"/>
      <c r="KKI67" s="750"/>
      <c r="KKJ67" s="750"/>
      <c r="KKK67" s="750"/>
      <c r="KKL67" s="750"/>
      <c r="KKM67" s="750"/>
      <c r="KKN67" s="750"/>
      <c r="KKO67" s="750"/>
      <c r="KKP67" s="750"/>
      <c r="KKQ67" s="750"/>
      <c r="KKR67" s="750"/>
      <c r="KKS67" s="750"/>
      <c r="KKT67" s="750"/>
      <c r="KKU67" s="750"/>
      <c r="KKV67" s="750"/>
      <c r="KKW67" s="750"/>
      <c r="KKX67" s="750"/>
      <c r="KKY67" s="750"/>
      <c r="KKZ67" s="750"/>
      <c r="KLA67" s="750"/>
      <c r="KLB67" s="750"/>
      <c r="KLC67" s="750"/>
      <c r="KLD67" s="750"/>
      <c r="KLE67" s="750"/>
      <c r="KLF67" s="750"/>
      <c r="KLG67" s="750"/>
      <c r="KLH67" s="750"/>
      <c r="KLI67" s="750"/>
      <c r="KLJ67" s="750"/>
      <c r="KLK67" s="750"/>
      <c r="KLL67" s="750"/>
      <c r="KLM67" s="750"/>
      <c r="KLN67" s="750"/>
      <c r="KLO67" s="750"/>
      <c r="KLP67" s="750"/>
      <c r="KLQ67" s="750"/>
      <c r="KLR67" s="750"/>
      <c r="KLS67" s="750"/>
      <c r="KLT67" s="750"/>
      <c r="KLU67" s="750"/>
      <c r="KLV67" s="750"/>
      <c r="KLW67" s="750"/>
      <c r="KLX67" s="750"/>
      <c r="KLY67" s="750"/>
      <c r="KLZ67" s="750"/>
      <c r="KMA67" s="750"/>
      <c r="KMB67" s="750"/>
      <c r="KMC67" s="750"/>
      <c r="KMD67" s="750"/>
      <c r="KME67" s="750"/>
      <c r="KMF67" s="750"/>
      <c r="KMG67" s="750"/>
      <c r="KMH67" s="750"/>
      <c r="KMI67" s="750"/>
      <c r="KMJ67" s="750"/>
      <c r="KMK67" s="750"/>
      <c r="KML67" s="750"/>
      <c r="KMM67" s="750"/>
      <c r="KMN67" s="750"/>
      <c r="KMO67" s="750"/>
      <c r="KMP67" s="750"/>
      <c r="KMQ67" s="750"/>
      <c r="KMR67" s="750"/>
      <c r="KMS67" s="750"/>
      <c r="KMT67" s="750"/>
      <c r="KMU67" s="750"/>
      <c r="KMV67" s="750"/>
      <c r="KMW67" s="750"/>
      <c r="KMX67" s="750"/>
      <c r="KMY67" s="750"/>
      <c r="KMZ67" s="750"/>
      <c r="KNA67" s="750"/>
      <c r="KNB67" s="750"/>
      <c r="KNC67" s="750"/>
      <c r="KND67" s="750"/>
      <c r="KNE67" s="750"/>
      <c r="KNF67" s="750"/>
      <c r="KNG67" s="750"/>
      <c r="KNH67" s="750"/>
      <c r="KNI67" s="750"/>
      <c r="KNJ67" s="750"/>
      <c r="KNK67" s="750"/>
      <c r="KNL67" s="750"/>
      <c r="KNM67" s="750"/>
      <c r="KNN67" s="750"/>
      <c r="KNO67" s="750"/>
      <c r="KNP67" s="750"/>
      <c r="KNQ67" s="750"/>
      <c r="KNR67" s="750"/>
      <c r="KNS67" s="750"/>
      <c r="KNT67" s="750"/>
      <c r="KNU67" s="750"/>
      <c r="KNV67" s="750"/>
      <c r="KNW67" s="750"/>
      <c r="KNX67" s="750"/>
      <c r="KNY67" s="750"/>
      <c r="KNZ67" s="750"/>
      <c r="KOA67" s="750"/>
      <c r="KOB67" s="750"/>
      <c r="KOC67" s="750"/>
      <c r="KOD67" s="750"/>
      <c r="KOE67" s="750"/>
      <c r="KOF67" s="750"/>
      <c r="KOG67" s="750"/>
      <c r="KOH67" s="750"/>
      <c r="KOI67" s="750"/>
      <c r="KOJ67" s="750"/>
      <c r="KOK67" s="750"/>
      <c r="KOL67" s="750"/>
      <c r="KOM67" s="750"/>
      <c r="KON67" s="750"/>
      <c r="KOO67" s="750"/>
      <c r="KOP67" s="750"/>
      <c r="KOQ67" s="750"/>
      <c r="KOR67" s="750"/>
      <c r="KOS67" s="750"/>
      <c r="KOT67" s="750"/>
      <c r="KOU67" s="750"/>
      <c r="KOV67" s="750"/>
      <c r="KOW67" s="750"/>
      <c r="KOX67" s="750"/>
      <c r="KOY67" s="750"/>
      <c r="KOZ67" s="750"/>
      <c r="KPA67" s="750"/>
      <c r="KPB67" s="750"/>
      <c r="KPC67" s="750"/>
      <c r="KPD67" s="750"/>
      <c r="KPE67" s="750"/>
      <c r="KPF67" s="750"/>
      <c r="KPG67" s="750"/>
      <c r="KPH67" s="750"/>
      <c r="KPI67" s="750"/>
      <c r="KPJ67" s="750"/>
      <c r="KPK67" s="750"/>
      <c r="KPL67" s="750"/>
      <c r="KPM67" s="750"/>
      <c r="KPN67" s="750"/>
      <c r="KPO67" s="750"/>
      <c r="KPP67" s="750"/>
      <c r="KPQ67" s="750"/>
      <c r="KPR67" s="750"/>
      <c r="KPS67" s="750"/>
      <c r="KPT67" s="750"/>
      <c r="KPU67" s="750"/>
      <c r="KPV67" s="750"/>
      <c r="KPW67" s="750"/>
      <c r="KPX67" s="750"/>
      <c r="KPY67" s="750"/>
      <c r="KPZ67" s="750"/>
      <c r="KQA67" s="750"/>
      <c r="KQB67" s="750"/>
      <c r="KQC67" s="750"/>
      <c r="KQD67" s="750"/>
      <c r="KQE67" s="750"/>
      <c r="KQF67" s="750"/>
      <c r="KQG67" s="750"/>
      <c r="KQH67" s="750"/>
      <c r="KQI67" s="750"/>
      <c r="KQJ67" s="750"/>
      <c r="KQK67" s="750"/>
      <c r="KQL67" s="750"/>
      <c r="KQM67" s="750"/>
      <c r="KQN67" s="750"/>
      <c r="KQO67" s="750"/>
      <c r="KQP67" s="750"/>
      <c r="KQQ67" s="750"/>
      <c r="KQR67" s="750"/>
      <c r="KQS67" s="750"/>
      <c r="KQT67" s="750"/>
      <c r="KQU67" s="750"/>
      <c r="KQV67" s="750"/>
      <c r="KQW67" s="750"/>
      <c r="KQX67" s="750"/>
      <c r="KQY67" s="750"/>
      <c r="KQZ67" s="750"/>
      <c r="KRA67" s="750"/>
      <c r="KRB67" s="750"/>
      <c r="KRC67" s="750"/>
      <c r="KRD67" s="750"/>
      <c r="KRE67" s="750"/>
      <c r="KRF67" s="750"/>
      <c r="KRG67" s="750"/>
      <c r="KRH67" s="750"/>
      <c r="KRI67" s="750"/>
      <c r="KRJ67" s="750"/>
      <c r="KRK67" s="750"/>
      <c r="KRL67" s="750"/>
      <c r="KRM67" s="750"/>
      <c r="KRN67" s="750"/>
      <c r="KRO67" s="750"/>
      <c r="KRP67" s="750"/>
      <c r="KRQ67" s="750"/>
      <c r="KRR67" s="750"/>
      <c r="KRS67" s="750"/>
      <c r="KRT67" s="750"/>
      <c r="KRU67" s="750"/>
      <c r="KRV67" s="750"/>
      <c r="KRW67" s="750"/>
      <c r="KRX67" s="750"/>
      <c r="KRY67" s="750"/>
      <c r="KRZ67" s="750"/>
      <c r="KSA67" s="750"/>
      <c r="KSB67" s="750"/>
      <c r="KSC67" s="750"/>
      <c r="KSD67" s="750"/>
      <c r="KSE67" s="750"/>
      <c r="KSF67" s="750"/>
      <c r="KSG67" s="750"/>
      <c r="KSH67" s="750"/>
      <c r="KSI67" s="750"/>
      <c r="KSJ67" s="750"/>
      <c r="KSK67" s="750"/>
      <c r="KSL67" s="750"/>
      <c r="KSM67" s="750"/>
      <c r="KSN67" s="750"/>
      <c r="KSO67" s="750"/>
      <c r="KSP67" s="750"/>
      <c r="KSQ67" s="750"/>
      <c r="KSR67" s="750"/>
      <c r="KSS67" s="750"/>
      <c r="KST67" s="750"/>
      <c r="KSU67" s="750"/>
      <c r="KSV67" s="750"/>
      <c r="KSW67" s="750"/>
      <c r="KSX67" s="750"/>
      <c r="KSY67" s="750"/>
      <c r="KSZ67" s="750"/>
      <c r="KTA67" s="750"/>
      <c r="KTB67" s="750"/>
      <c r="KTC67" s="750"/>
      <c r="KTD67" s="750"/>
      <c r="KTE67" s="750"/>
      <c r="KTF67" s="750"/>
      <c r="KTG67" s="750"/>
      <c r="KTH67" s="750"/>
      <c r="KTI67" s="750"/>
      <c r="KTJ67" s="750"/>
      <c r="KTK67" s="750"/>
      <c r="KTL67" s="750"/>
      <c r="KTM67" s="750"/>
      <c r="KTN67" s="750"/>
      <c r="KTO67" s="750"/>
      <c r="KTP67" s="750"/>
      <c r="KTQ67" s="750"/>
      <c r="KTR67" s="750"/>
      <c r="KTS67" s="750"/>
      <c r="KTT67" s="750"/>
      <c r="KTU67" s="750"/>
      <c r="KTV67" s="750"/>
      <c r="KTW67" s="750"/>
      <c r="KTX67" s="750"/>
      <c r="KTY67" s="750"/>
      <c r="KTZ67" s="750"/>
      <c r="KUA67" s="750"/>
      <c r="KUB67" s="750"/>
      <c r="KUC67" s="750"/>
      <c r="KUD67" s="750"/>
      <c r="KUE67" s="750"/>
      <c r="KUF67" s="750"/>
      <c r="KUG67" s="750"/>
      <c r="KUH67" s="750"/>
      <c r="KUI67" s="750"/>
      <c r="KUJ67" s="750"/>
      <c r="KUK67" s="750"/>
      <c r="KUL67" s="750"/>
      <c r="KUM67" s="750"/>
      <c r="KUN67" s="750"/>
      <c r="KUO67" s="750"/>
      <c r="KUP67" s="750"/>
      <c r="KUQ67" s="750"/>
      <c r="KUR67" s="750"/>
      <c r="KUS67" s="750"/>
      <c r="KUT67" s="750"/>
      <c r="KUU67" s="750"/>
      <c r="KUV67" s="750"/>
      <c r="KUW67" s="750"/>
      <c r="KUX67" s="750"/>
      <c r="KUY67" s="750"/>
      <c r="KUZ67" s="750"/>
      <c r="KVA67" s="750"/>
      <c r="KVB67" s="750"/>
      <c r="KVC67" s="750"/>
      <c r="KVD67" s="750"/>
      <c r="KVE67" s="750"/>
      <c r="KVF67" s="750"/>
      <c r="KVG67" s="750"/>
      <c r="KVH67" s="750"/>
      <c r="KVI67" s="750"/>
      <c r="KVJ67" s="750"/>
      <c r="KVK67" s="750"/>
      <c r="KVL67" s="750"/>
      <c r="KVM67" s="750"/>
      <c r="KVN67" s="750"/>
      <c r="KVO67" s="750"/>
      <c r="KVP67" s="750"/>
      <c r="KVQ67" s="750"/>
      <c r="KVR67" s="750"/>
      <c r="KVS67" s="750"/>
      <c r="KVT67" s="750"/>
      <c r="KVU67" s="750"/>
      <c r="KVV67" s="750"/>
      <c r="KVW67" s="750"/>
      <c r="KVX67" s="750"/>
      <c r="KVY67" s="750"/>
      <c r="KVZ67" s="750"/>
      <c r="KWA67" s="750"/>
      <c r="KWB67" s="750"/>
      <c r="KWC67" s="750"/>
      <c r="KWD67" s="750"/>
      <c r="KWE67" s="750"/>
      <c r="KWF67" s="750"/>
      <c r="KWG67" s="750"/>
      <c r="KWH67" s="750"/>
      <c r="KWI67" s="750"/>
      <c r="KWJ67" s="750"/>
      <c r="KWK67" s="750"/>
      <c r="KWL67" s="750"/>
      <c r="KWM67" s="750"/>
      <c r="KWN67" s="750"/>
      <c r="KWO67" s="750"/>
      <c r="KWP67" s="750"/>
      <c r="KWQ67" s="750"/>
      <c r="KWR67" s="750"/>
      <c r="KWS67" s="750"/>
      <c r="KWT67" s="750"/>
      <c r="KWU67" s="750"/>
      <c r="KWV67" s="750"/>
      <c r="KWW67" s="750"/>
      <c r="KWX67" s="750"/>
      <c r="KWY67" s="750"/>
      <c r="KWZ67" s="750"/>
      <c r="KXA67" s="750"/>
      <c r="KXB67" s="750"/>
      <c r="KXC67" s="750"/>
      <c r="KXD67" s="750"/>
      <c r="KXE67" s="750"/>
      <c r="KXF67" s="750"/>
      <c r="KXG67" s="750"/>
      <c r="KXH67" s="750"/>
      <c r="KXI67" s="750"/>
      <c r="KXJ67" s="750"/>
      <c r="KXK67" s="750"/>
      <c r="KXL67" s="750"/>
      <c r="KXM67" s="750"/>
      <c r="KXN67" s="750"/>
      <c r="KXO67" s="750"/>
      <c r="KXP67" s="750"/>
      <c r="KXQ67" s="750"/>
      <c r="KXR67" s="750"/>
      <c r="KXS67" s="750"/>
      <c r="KXT67" s="750"/>
      <c r="KXU67" s="750"/>
      <c r="KXV67" s="750"/>
      <c r="KXW67" s="750"/>
      <c r="KXX67" s="750"/>
      <c r="KXY67" s="750"/>
      <c r="KXZ67" s="750"/>
      <c r="KYA67" s="750"/>
      <c r="KYB67" s="750"/>
      <c r="KYC67" s="750"/>
      <c r="KYD67" s="750"/>
      <c r="KYE67" s="750"/>
      <c r="KYF67" s="750"/>
      <c r="KYG67" s="750"/>
      <c r="KYH67" s="750"/>
      <c r="KYI67" s="750"/>
      <c r="KYJ67" s="750"/>
      <c r="KYK67" s="750"/>
      <c r="KYL67" s="750"/>
      <c r="KYM67" s="750"/>
      <c r="KYN67" s="750"/>
      <c r="KYO67" s="750"/>
      <c r="KYP67" s="750"/>
      <c r="KYQ67" s="750"/>
      <c r="KYR67" s="750"/>
      <c r="KYS67" s="750"/>
      <c r="KYT67" s="750"/>
      <c r="KYU67" s="750"/>
      <c r="KYV67" s="750"/>
      <c r="KYW67" s="750"/>
      <c r="KYX67" s="750"/>
      <c r="KYY67" s="750"/>
      <c r="KYZ67" s="750"/>
      <c r="KZA67" s="750"/>
      <c r="KZB67" s="750"/>
      <c r="KZC67" s="750"/>
      <c r="KZD67" s="750"/>
      <c r="KZE67" s="750"/>
      <c r="KZF67" s="750"/>
      <c r="KZG67" s="750"/>
      <c r="KZH67" s="750"/>
      <c r="KZI67" s="750"/>
      <c r="KZJ67" s="750"/>
      <c r="KZK67" s="750"/>
      <c r="KZL67" s="750"/>
      <c r="KZM67" s="750"/>
      <c r="KZN67" s="750"/>
      <c r="KZO67" s="750"/>
      <c r="KZP67" s="750"/>
      <c r="KZQ67" s="750"/>
      <c r="KZR67" s="750"/>
      <c r="KZS67" s="750"/>
      <c r="KZT67" s="750"/>
      <c r="KZU67" s="750"/>
      <c r="KZV67" s="750"/>
      <c r="KZW67" s="750"/>
      <c r="KZX67" s="750"/>
      <c r="KZY67" s="750"/>
      <c r="KZZ67" s="750"/>
      <c r="LAA67" s="750"/>
      <c r="LAB67" s="750"/>
      <c r="LAC67" s="750"/>
      <c r="LAD67" s="750"/>
      <c r="LAE67" s="750"/>
      <c r="LAF67" s="750"/>
      <c r="LAG67" s="750"/>
      <c r="LAH67" s="750"/>
      <c r="LAI67" s="750"/>
      <c r="LAJ67" s="750"/>
      <c r="LAK67" s="750"/>
      <c r="LAL67" s="750"/>
      <c r="LAM67" s="750"/>
      <c r="LAN67" s="750"/>
      <c r="LAO67" s="750"/>
      <c r="LAP67" s="750"/>
      <c r="LAQ67" s="750"/>
      <c r="LAR67" s="750"/>
      <c r="LAS67" s="750"/>
      <c r="LAT67" s="750"/>
      <c r="LAU67" s="750"/>
      <c r="LAV67" s="750"/>
      <c r="LAW67" s="750"/>
      <c r="LAX67" s="750"/>
      <c r="LAY67" s="750"/>
      <c r="LAZ67" s="750"/>
      <c r="LBA67" s="750"/>
      <c r="LBB67" s="750"/>
      <c r="LBC67" s="750"/>
      <c r="LBD67" s="750"/>
      <c r="LBE67" s="750"/>
      <c r="LBF67" s="750"/>
      <c r="LBG67" s="750"/>
      <c r="LBH67" s="750"/>
      <c r="LBI67" s="750"/>
      <c r="LBJ67" s="750"/>
      <c r="LBK67" s="750"/>
      <c r="LBL67" s="750"/>
      <c r="LBM67" s="750"/>
      <c r="LBN67" s="750"/>
      <c r="LBO67" s="750"/>
      <c r="LBP67" s="750"/>
      <c r="LBQ67" s="750"/>
      <c r="LBR67" s="750"/>
      <c r="LBS67" s="750"/>
      <c r="LBT67" s="750"/>
      <c r="LBU67" s="750"/>
      <c r="LBV67" s="750"/>
      <c r="LBW67" s="750"/>
      <c r="LBX67" s="750"/>
      <c r="LBY67" s="750"/>
      <c r="LBZ67" s="750"/>
      <c r="LCA67" s="750"/>
      <c r="LCB67" s="750"/>
      <c r="LCC67" s="750"/>
      <c r="LCD67" s="750"/>
      <c r="LCE67" s="750"/>
      <c r="LCF67" s="750"/>
      <c r="LCG67" s="750"/>
      <c r="LCH67" s="750"/>
      <c r="LCI67" s="750"/>
      <c r="LCJ67" s="750"/>
      <c r="LCK67" s="750"/>
      <c r="LCL67" s="750"/>
      <c r="LCM67" s="750"/>
      <c r="LCN67" s="750"/>
      <c r="LCO67" s="750"/>
      <c r="LCP67" s="750"/>
      <c r="LCQ67" s="750"/>
      <c r="LCR67" s="750"/>
      <c r="LCS67" s="750"/>
      <c r="LCT67" s="750"/>
      <c r="LCU67" s="750"/>
      <c r="LCV67" s="750"/>
      <c r="LCW67" s="750"/>
      <c r="LCX67" s="750"/>
      <c r="LCY67" s="750"/>
      <c r="LCZ67" s="750"/>
      <c r="LDA67" s="750"/>
      <c r="LDB67" s="750"/>
      <c r="LDC67" s="750"/>
      <c r="LDD67" s="750"/>
      <c r="LDE67" s="750"/>
      <c r="LDF67" s="750"/>
      <c r="LDG67" s="750"/>
      <c r="LDH67" s="750"/>
      <c r="LDI67" s="750"/>
      <c r="LDJ67" s="750"/>
      <c r="LDK67" s="750"/>
      <c r="LDL67" s="750"/>
      <c r="LDM67" s="750"/>
      <c r="LDN67" s="750"/>
      <c r="LDO67" s="750"/>
      <c r="LDP67" s="750"/>
      <c r="LDQ67" s="750"/>
      <c r="LDR67" s="750"/>
      <c r="LDS67" s="750"/>
      <c r="LDT67" s="750"/>
      <c r="LDU67" s="750"/>
      <c r="LDV67" s="750"/>
      <c r="LDW67" s="750"/>
      <c r="LDX67" s="750"/>
      <c r="LDY67" s="750"/>
      <c r="LDZ67" s="750"/>
      <c r="LEA67" s="750"/>
      <c r="LEB67" s="750"/>
      <c r="LEC67" s="750"/>
      <c r="LED67" s="750"/>
      <c r="LEE67" s="750"/>
      <c r="LEF67" s="750"/>
      <c r="LEG67" s="750"/>
      <c r="LEH67" s="750"/>
      <c r="LEI67" s="750"/>
      <c r="LEJ67" s="750"/>
      <c r="LEK67" s="750"/>
      <c r="LEL67" s="750"/>
      <c r="LEM67" s="750"/>
      <c r="LEN67" s="750"/>
      <c r="LEO67" s="750"/>
      <c r="LEP67" s="750"/>
      <c r="LEQ67" s="750"/>
      <c r="LER67" s="750"/>
      <c r="LES67" s="750"/>
      <c r="LET67" s="750"/>
      <c r="LEU67" s="750"/>
      <c r="LEV67" s="750"/>
      <c r="LEW67" s="750"/>
      <c r="LEX67" s="750"/>
      <c r="LEY67" s="750"/>
      <c r="LEZ67" s="750"/>
      <c r="LFA67" s="750"/>
      <c r="LFB67" s="750"/>
      <c r="LFC67" s="750"/>
      <c r="LFD67" s="750"/>
      <c r="LFE67" s="750"/>
      <c r="LFF67" s="750"/>
      <c r="LFG67" s="750"/>
      <c r="LFH67" s="750"/>
      <c r="LFI67" s="750"/>
      <c r="LFJ67" s="750"/>
      <c r="LFK67" s="750"/>
      <c r="LFL67" s="750"/>
      <c r="LFM67" s="750"/>
      <c r="LFN67" s="750"/>
      <c r="LFO67" s="750"/>
      <c r="LFP67" s="750"/>
      <c r="LFQ67" s="750"/>
      <c r="LFR67" s="750"/>
      <c r="LFS67" s="750"/>
      <c r="LFT67" s="750"/>
      <c r="LFU67" s="750"/>
      <c r="LFV67" s="750"/>
      <c r="LFW67" s="750"/>
      <c r="LFX67" s="750"/>
      <c r="LFY67" s="750"/>
      <c r="LFZ67" s="750"/>
      <c r="LGA67" s="750"/>
      <c r="LGB67" s="750"/>
      <c r="LGC67" s="750"/>
      <c r="LGD67" s="750"/>
      <c r="LGE67" s="750"/>
      <c r="LGF67" s="750"/>
      <c r="LGG67" s="750"/>
      <c r="LGH67" s="750"/>
      <c r="LGI67" s="750"/>
      <c r="LGJ67" s="750"/>
      <c r="LGK67" s="750"/>
      <c r="LGL67" s="750"/>
      <c r="LGM67" s="750"/>
      <c r="LGN67" s="750"/>
      <c r="LGO67" s="750"/>
      <c r="LGP67" s="750"/>
      <c r="LGQ67" s="750"/>
      <c r="LGR67" s="750"/>
      <c r="LGS67" s="750"/>
      <c r="LGT67" s="750"/>
      <c r="LGU67" s="750"/>
      <c r="LGV67" s="750"/>
      <c r="LGW67" s="750"/>
      <c r="LGX67" s="750"/>
      <c r="LGY67" s="750"/>
      <c r="LGZ67" s="750"/>
      <c r="LHA67" s="750"/>
      <c r="LHB67" s="750"/>
      <c r="LHC67" s="750"/>
      <c r="LHD67" s="750"/>
      <c r="LHE67" s="750"/>
      <c r="LHF67" s="750"/>
      <c r="LHG67" s="750"/>
      <c r="LHH67" s="750"/>
      <c r="LHI67" s="750"/>
      <c r="LHJ67" s="750"/>
      <c r="LHK67" s="750"/>
      <c r="LHL67" s="750"/>
      <c r="LHM67" s="750"/>
      <c r="LHN67" s="750"/>
      <c r="LHO67" s="750"/>
      <c r="LHP67" s="750"/>
      <c r="LHQ67" s="750"/>
      <c r="LHR67" s="750"/>
      <c r="LHS67" s="750"/>
      <c r="LHT67" s="750"/>
      <c r="LHU67" s="750"/>
      <c r="LHV67" s="750"/>
      <c r="LHW67" s="750"/>
      <c r="LHX67" s="750"/>
      <c r="LHY67" s="750"/>
      <c r="LHZ67" s="750"/>
      <c r="LIA67" s="750"/>
      <c r="LIB67" s="750"/>
      <c r="LIC67" s="750"/>
      <c r="LID67" s="750"/>
      <c r="LIE67" s="750"/>
      <c r="LIF67" s="750"/>
      <c r="LIG67" s="750"/>
      <c r="LIH67" s="750"/>
      <c r="LII67" s="750"/>
      <c r="LIJ67" s="750"/>
      <c r="LIK67" s="750"/>
      <c r="LIL67" s="750"/>
      <c r="LIM67" s="750"/>
      <c r="LIN67" s="750"/>
      <c r="LIO67" s="750"/>
      <c r="LIP67" s="750"/>
      <c r="LIQ67" s="750"/>
      <c r="LIR67" s="750"/>
      <c r="LIS67" s="750"/>
      <c r="LIT67" s="750"/>
      <c r="LIU67" s="750"/>
      <c r="LIV67" s="750"/>
      <c r="LIW67" s="750"/>
      <c r="LIX67" s="750"/>
      <c r="LIY67" s="750"/>
      <c r="LIZ67" s="750"/>
      <c r="LJA67" s="750"/>
      <c r="LJB67" s="750"/>
      <c r="LJC67" s="750"/>
      <c r="LJD67" s="750"/>
      <c r="LJE67" s="750"/>
      <c r="LJF67" s="750"/>
      <c r="LJG67" s="750"/>
      <c r="LJH67" s="750"/>
      <c r="LJI67" s="750"/>
      <c r="LJJ67" s="750"/>
      <c r="LJK67" s="750"/>
      <c r="LJL67" s="750"/>
      <c r="LJM67" s="750"/>
      <c r="LJN67" s="750"/>
      <c r="LJO67" s="750"/>
      <c r="LJP67" s="750"/>
      <c r="LJQ67" s="750"/>
      <c r="LJR67" s="750"/>
      <c r="LJS67" s="750"/>
      <c r="LJT67" s="750"/>
      <c r="LJU67" s="750"/>
      <c r="LJV67" s="750"/>
      <c r="LJW67" s="750"/>
      <c r="LJX67" s="750"/>
      <c r="LJY67" s="750"/>
      <c r="LJZ67" s="750"/>
      <c r="LKA67" s="750"/>
      <c r="LKB67" s="750"/>
      <c r="LKC67" s="750"/>
      <c r="LKD67" s="750"/>
      <c r="LKE67" s="750"/>
      <c r="LKF67" s="750"/>
      <c r="LKG67" s="750"/>
      <c r="LKH67" s="750"/>
      <c r="LKI67" s="750"/>
      <c r="LKJ67" s="750"/>
      <c r="LKK67" s="750"/>
      <c r="LKL67" s="750"/>
      <c r="LKM67" s="750"/>
      <c r="LKN67" s="750"/>
      <c r="LKO67" s="750"/>
      <c r="LKP67" s="750"/>
      <c r="LKQ67" s="750"/>
      <c r="LKR67" s="750"/>
      <c r="LKS67" s="750"/>
      <c r="LKT67" s="750"/>
      <c r="LKU67" s="750"/>
      <c r="LKV67" s="750"/>
      <c r="LKW67" s="750"/>
      <c r="LKX67" s="750"/>
      <c r="LKY67" s="750"/>
      <c r="LKZ67" s="750"/>
      <c r="LLA67" s="750"/>
      <c r="LLB67" s="750"/>
      <c r="LLC67" s="750"/>
      <c r="LLD67" s="750"/>
      <c r="LLE67" s="750"/>
      <c r="LLF67" s="750"/>
      <c r="LLG67" s="750"/>
      <c r="LLH67" s="750"/>
      <c r="LLI67" s="750"/>
      <c r="LLJ67" s="750"/>
      <c r="LLK67" s="750"/>
      <c r="LLL67" s="750"/>
      <c r="LLM67" s="750"/>
      <c r="LLN67" s="750"/>
      <c r="LLO67" s="750"/>
      <c r="LLP67" s="750"/>
      <c r="LLQ67" s="750"/>
      <c r="LLR67" s="750"/>
      <c r="LLS67" s="750"/>
      <c r="LLT67" s="750"/>
      <c r="LLU67" s="750"/>
      <c r="LLV67" s="750"/>
      <c r="LLW67" s="750"/>
      <c r="LLX67" s="750"/>
      <c r="LLY67" s="750"/>
      <c r="LLZ67" s="750"/>
      <c r="LMA67" s="750"/>
      <c r="LMB67" s="750"/>
      <c r="LMC67" s="750"/>
      <c r="LMD67" s="750"/>
      <c r="LME67" s="750"/>
      <c r="LMF67" s="750"/>
      <c r="LMG67" s="750"/>
      <c r="LMH67" s="750"/>
      <c r="LMI67" s="750"/>
      <c r="LMJ67" s="750"/>
      <c r="LMK67" s="750"/>
      <c r="LML67" s="750"/>
      <c r="LMM67" s="750"/>
      <c r="LMN67" s="750"/>
      <c r="LMO67" s="750"/>
      <c r="LMP67" s="750"/>
      <c r="LMQ67" s="750"/>
      <c r="LMR67" s="750"/>
      <c r="LMS67" s="750"/>
      <c r="LMT67" s="750"/>
      <c r="LMU67" s="750"/>
      <c r="LMV67" s="750"/>
      <c r="LMW67" s="750"/>
      <c r="LMX67" s="750"/>
      <c r="LMY67" s="750"/>
      <c r="LMZ67" s="750"/>
      <c r="LNA67" s="750"/>
      <c r="LNB67" s="750"/>
      <c r="LNC67" s="750"/>
      <c r="LND67" s="750"/>
      <c r="LNE67" s="750"/>
      <c r="LNF67" s="750"/>
      <c r="LNG67" s="750"/>
      <c r="LNH67" s="750"/>
      <c r="LNI67" s="750"/>
      <c r="LNJ67" s="750"/>
      <c r="LNK67" s="750"/>
      <c r="LNL67" s="750"/>
      <c r="LNM67" s="750"/>
      <c r="LNN67" s="750"/>
      <c r="LNO67" s="750"/>
      <c r="LNP67" s="750"/>
      <c r="LNQ67" s="750"/>
      <c r="LNR67" s="750"/>
      <c r="LNS67" s="750"/>
      <c r="LNT67" s="750"/>
      <c r="LNU67" s="750"/>
      <c r="LNV67" s="750"/>
      <c r="LNW67" s="750"/>
      <c r="LNX67" s="750"/>
      <c r="LNY67" s="750"/>
      <c r="LNZ67" s="750"/>
      <c r="LOA67" s="750"/>
      <c r="LOB67" s="750"/>
      <c r="LOC67" s="750"/>
      <c r="LOD67" s="750"/>
      <c r="LOE67" s="750"/>
      <c r="LOF67" s="750"/>
      <c r="LOG67" s="750"/>
      <c r="LOH67" s="750"/>
      <c r="LOI67" s="750"/>
      <c r="LOJ67" s="750"/>
      <c r="LOK67" s="750"/>
      <c r="LOL67" s="750"/>
      <c r="LOM67" s="750"/>
      <c r="LON67" s="750"/>
      <c r="LOO67" s="750"/>
      <c r="LOP67" s="750"/>
      <c r="LOQ67" s="750"/>
      <c r="LOR67" s="750"/>
      <c r="LOS67" s="750"/>
      <c r="LOT67" s="750"/>
      <c r="LOU67" s="750"/>
      <c r="LOV67" s="750"/>
      <c r="LOW67" s="750"/>
      <c r="LOX67" s="750"/>
      <c r="LOY67" s="750"/>
      <c r="LOZ67" s="750"/>
      <c r="LPA67" s="750"/>
      <c r="LPB67" s="750"/>
      <c r="LPC67" s="750"/>
      <c r="LPD67" s="750"/>
      <c r="LPE67" s="750"/>
      <c r="LPF67" s="750"/>
      <c r="LPG67" s="750"/>
      <c r="LPH67" s="750"/>
      <c r="LPI67" s="750"/>
      <c r="LPJ67" s="750"/>
      <c r="LPK67" s="750"/>
      <c r="LPL67" s="750"/>
      <c r="LPM67" s="750"/>
      <c r="LPN67" s="750"/>
      <c r="LPO67" s="750"/>
      <c r="LPP67" s="750"/>
      <c r="LPQ67" s="750"/>
      <c r="LPR67" s="750"/>
      <c r="LPS67" s="750"/>
      <c r="LPT67" s="750"/>
      <c r="LPU67" s="750"/>
      <c r="LPV67" s="750"/>
      <c r="LPW67" s="750"/>
      <c r="LPX67" s="750"/>
      <c r="LPY67" s="750"/>
      <c r="LPZ67" s="750"/>
      <c r="LQA67" s="750"/>
      <c r="LQB67" s="750"/>
      <c r="LQC67" s="750"/>
      <c r="LQD67" s="750"/>
      <c r="LQE67" s="750"/>
      <c r="LQF67" s="750"/>
      <c r="LQG67" s="750"/>
      <c r="LQH67" s="750"/>
      <c r="LQI67" s="750"/>
      <c r="LQJ67" s="750"/>
      <c r="LQK67" s="750"/>
      <c r="LQL67" s="750"/>
      <c r="LQM67" s="750"/>
      <c r="LQN67" s="750"/>
      <c r="LQO67" s="750"/>
      <c r="LQP67" s="750"/>
      <c r="LQQ67" s="750"/>
      <c r="LQR67" s="750"/>
      <c r="LQS67" s="750"/>
      <c r="LQT67" s="750"/>
      <c r="LQU67" s="750"/>
      <c r="LQV67" s="750"/>
      <c r="LQW67" s="750"/>
      <c r="LQX67" s="750"/>
      <c r="LQY67" s="750"/>
      <c r="LQZ67" s="750"/>
      <c r="LRA67" s="750"/>
      <c r="LRB67" s="750"/>
      <c r="LRC67" s="750"/>
      <c r="LRD67" s="750"/>
      <c r="LRE67" s="750"/>
      <c r="LRF67" s="750"/>
      <c r="LRG67" s="750"/>
      <c r="LRH67" s="750"/>
      <c r="LRI67" s="750"/>
      <c r="LRJ67" s="750"/>
      <c r="LRK67" s="750"/>
      <c r="LRL67" s="750"/>
      <c r="LRM67" s="750"/>
      <c r="LRN67" s="750"/>
      <c r="LRO67" s="750"/>
      <c r="LRP67" s="750"/>
      <c r="LRQ67" s="750"/>
      <c r="LRR67" s="750"/>
      <c r="LRS67" s="750"/>
      <c r="LRT67" s="750"/>
      <c r="LRU67" s="750"/>
      <c r="LRV67" s="750"/>
      <c r="LRW67" s="750"/>
      <c r="LRX67" s="750"/>
      <c r="LRY67" s="750"/>
      <c r="LRZ67" s="750"/>
      <c r="LSA67" s="750"/>
      <c r="LSB67" s="750"/>
      <c r="LSC67" s="750"/>
      <c r="LSD67" s="750"/>
      <c r="LSE67" s="750"/>
      <c r="LSF67" s="750"/>
      <c r="LSG67" s="750"/>
      <c r="LSH67" s="750"/>
      <c r="LSI67" s="750"/>
      <c r="LSJ67" s="750"/>
      <c r="LSK67" s="750"/>
      <c r="LSL67" s="750"/>
      <c r="LSM67" s="750"/>
      <c r="LSN67" s="750"/>
      <c r="LSO67" s="750"/>
      <c r="LSP67" s="750"/>
      <c r="LSQ67" s="750"/>
      <c r="LSR67" s="750"/>
      <c r="LSS67" s="750"/>
      <c r="LST67" s="750"/>
      <c r="LSU67" s="750"/>
      <c r="LSV67" s="750"/>
      <c r="LSW67" s="750"/>
      <c r="LSX67" s="750"/>
      <c r="LSY67" s="750"/>
      <c r="LSZ67" s="750"/>
      <c r="LTA67" s="750"/>
      <c r="LTB67" s="750"/>
      <c r="LTC67" s="750"/>
      <c r="LTD67" s="750"/>
      <c r="LTE67" s="750"/>
      <c r="LTF67" s="750"/>
      <c r="LTG67" s="750"/>
      <c r="LTH67" s="750"/>
      <c r="LTI67" s="750"/>
      <c r="LTJ67" s="750"/>
      <c r="LTK67" s="750"/>
      <c r="LTL67" s="750"/>
      <c r="LTM67" s="750"/>
      <c r="LTN67" s="750"/>
      <c r="LTO67" s="750"/>
      <c r="LTP67" s="750"/>
      <c r="LTQ67" s="750"/>
      <c r="LTR67" s="750"/>
      <c r="LTS67" s="750"/>
      <c r="LTT67" s="750"/>
      <c r="LTU67" s="750"/>
      <c r="LTV67" s="750"/>
      <c r="LTW67" s="750"/>
      <c r="LTX67" s="750"/>
      <c r="LTY67" s="750"/>
      <c r="LTZ67" s="750"/>
      <c r="LUA67" s="750"/>
      <c r="LUB67" s="750"/>
      <c r="LUC67" s="750"/>
      <c r="LUD67" s="750"/>
      <c r="LUE67" s="750"/>
      <c r="LUF67" s="750"/>
      <c r="LUG67" s="750"/>
      <c r="LUH67" s="750"/>
      <c r="LUI67" s="750"/>
      <c r="LUJ67" s="750"/>
      <c r="LUK67" s="750"/>
      <c r="LUL67" s="750"/>
      <c r="LUM67" s="750"/>
      <c r="LUN67" s="750"/>
      <c r="LUO67" s="750"/>
      <c r="LUP67" s="750"/>
      <c r="LUQ67" s="750"/>
      <c r="LUR67" s="750"/>
      <c r="LUS67" s="750"/>
      <c r="LUT67" s="750"/>
      <c r="LUU67" s="750"/>
      <c r="LUV67" s="750"/>
      <c r="LUW67" s="750"/>
      <c r="LUX67" s="750"/>
      <c r="LUY67" s="750"/>
      <c r="LUZ67" s="750"/>
      <c r="LVA67" s="750"/>
      <c r="LVB67" s="750"/>
      <c r="LVC67" s="750"/>
      <c r="LVD67" s="750"/>
      <c r="LVE67" s="750"/>
      <c r="LVF67" s="750"/>
      <c r="LVG67" s="750"/>
      <c r="LVH67" s="750"/>
      <c r="LVI67" s="750"/>
      <c r="LVJ67" s="750"/>
      <c r="LVK67" s="750"/>
      <c r="LVL67" s="750"/>
      <c r="LVM67" s="750"/>
      <c r="LVN67" s="750"/>
      <c r="LVO67" s="750"/>
      <c r="LVP67" s="750"/>
      <c r="LVQ67" s="750"/>
      <c r="LVR67" s="750"/>
      <c r="LVS67" s="750"/>
      <c r="LVT67" s="750"/>
      <c r="LVU67" s="750"/>
      <c r="LVV67" s="750"/>
      <c r="LVW67" s="750"/>
      <c r="LVX67" s="750"/>
      <c r="LVY67" s="750"/>
      <c r="LVZ67" s="750"/>
      <c r="LWA67" s="750"/>
      <c r="LWB67" s="750"/>
      <c r="LWC67" s="750"/>
      <c r="LWD67" s="750"/>
      <c r="LWE67" s="750"/>
      <c r="LWF67" s="750"/>
      <c r="LWG67" s="750"/>
      <c r="LWH67" s="750"/>
      <c r="LWI67" s="750"/>
      <c r="LWJ67" s="750"/>
      <c r="LWK67" s="750"/>
      <c r="LWL67" s="750"/>
      <c r="LWM67" s="750"/>
      <c r="LWN67" s="750"/>
      <c r="LWO67" s="750"/>
      <c r="LWP67" s="750"/>
      <c r="LWQ67" s="750"/>
      <c r="LWR67" s="750"/>
      <c r="LWS67" s="750"/>
      <c r="LWT67" s="750"/>
      <c r="LWU67" s="750"/>
      <c r="LWV67" s="750"/>
      <c r="LWW67" s="750"/>
      <c r="LWX67" s="750"/>
      <c r="LWY67" s="750"/>
      <c r="LWZ67" s="750"/>
      <c r="LXA67" s="750"/>
      <c r="LXB67" s="750"/>
      <c r="LXC67" s="750"/>
      <c r="LXD67" s="750"/>
      <c r="LXE67" s="750"/>
      <c r="LXF67" s="750"/>
      <c r="LXG67" s="750"/>
      <c r="LXH67" s="750"/>
      <c r="LXI67" s="750"/>
      <c r="LXJ67" s="750"/>
      <c r="LXK67" s="750"/>
      <c r="LXL67" s="750"/>
      <c r="LXM67" s="750"/>
      <c r="LXN67" s="750"/>
      <c r="LXO67" s="750"/>
      <c r="LXP67" s="750"/>
      <c r="LXQ67" s="750"/>
      <c r="LXR67" s="750"/>
      <c r="LXS67" s="750"/>
      <c r="LXT67" s="750"/>
      <c r="LXU67" s="750"/>
      <c r="LXV67" s="750"/>
      <c r="LXW67" s="750"/>
      <c r="LXX67" s="750"/>
      <c r="LXY67" s="750"/>
      <c r="LXZ67" s="750"/>
      <c r="LYA67" s="750"/>
      <c r="LYB67" s="750"/>
      <c r="LYC67" s="750"/>
      <c r="LYD67" s="750"/>
      <c r="LYE67" s="750"/>
      <c r="LYF67" s="750"/>
      <c r="LYG67" s="750"/>
      <c r="LYH67" s="750"/>
      <c r="LYI67" s="750"/>
      <c r="LYJ67" s="750"/>
      <c r="LYK67" s="750"/>
      <c r="LYL67" s="750"/>
      <c r="LYM67" s="750"/>
      <c r="LYN67" s="750"/>
      <c r="LYO67" s="750"/>
      <c r="LYP67" s="750"/>
      <c r="LYQ67" s="750"/>
      <c r="LYR67" s="750"/>
      <c r="LYS67" s="750"/>
      <c r="LYT67" s="750"/>
      <c r="LYU67" s="750"/>
      <c r="LYV67" s="750"/>
      <c r="LYW67" s="750"/>
      <c r="LYX67" s="750"/>
      <c r="LYY67" s="750"/>
      <c r="LYZ67" s="750"/>
      <c r="LZA67" s="750"/>
      <c r="LZB67" s="750"/>
      <c r="LZC67" s="750"/>
      <c r="LZD67" s="750"/>
      <c r="LZE67" s="750"/>
      <c r="LZF67" s="750"/>
      <c r="LZG67" s="750"/>
      <c r="LZH67" s="750"/>
      <c r="LZI67" s="750"/>
      <c r="LZJ67" s="750"/>
      <c r="LZK67" s="750"/>
      <c r="LZL67" s="750"/>
      <c r="LZM67" s="750"/>
      <c r="LZN67" s="750"/>
      <c r="LZO67" s="750"/>
      <c r="LZP67" s="750"/>
      <c r="LZQ67" s="750"/>
      <c r="LZR67" s="750"/>
      <c r="LZS67" s="750"/>
      <c r="LZT67" s="750"/>
      <c r="LZU67" s="750"/>
      <c r="LZV67" s="750"/>
      <c r="LZW67" s="750"/>
      <c r="LZX67" s="750"/>
      <c r="LZY67" s="750"/>
      <c r="LZZ67" s="750"/>
      <c r="MAA67" s="750"/>
      <c r="MAB67" s="750"/>
      <c r="MAC67" s="750"/>
      <c r="MAD67" s="750"/>
      <c r="MAE67" s="750"/>
      <c r="MAF67" s="750"/>
      <c r="MAG67" s="750"/>
      <c r="MAH67" s="750"/>
      <c r="MAI67" s="750"/>
      <c r="MAJ67" s="750"/>
      <c r="MAK67" s="750"/>
      <c r="MAL67" s="750"/>
      <c r="MAM67" s="750"/>
      <c r="MAN67" s="750"/>
      <c r="MAO67" s="750"/>
      <c r="MAP67" s="750"/>
      <c r="MAQ67" s="750"/>
      <c r="MAR67" s="750"/>
      <c r="MAS67" s="750"/>
      <c r="MAT67" s="750"/>
      <c r="MAU67" s="750"/>
      <c r="MAV67" s="750"/>
      <c r="MAW67" s="750"/>
      <c r="MAX67" s="750"/>
      <c r="MAY67" s="750"/>
      <c r="MAZ67" s="750"/>
      <c r="MBA67" s="750"/>
      <c r="MBB67" s="750"/>
      <c r="MBC67" s="750"/>
      <c r="MBD67" s="750"/>
      <c r="MBE67" s="750"/>
      <c r="MBF67" s="750"/>
      <c r="MBG67" s="750"/>
      <c r="MBH67" s="750"/>
      <c r="MBI67" s="750"/>
      <c r="MBJ67" s="750"/>
      <c r="MBK67" s="750"/>
      <c r="MBL67" s="750"/>
      <c r="MBM67" s="750"/>
      <c r="MBN67" s="750"/>
      <c r="MBO67" s="750"/>
      <c r="MBP67" s="750"/>
      <c r="MBQ67" s="750"/>
      <c r="MBR67" s="750"/>
      <c r="MBS67" s="750"/>
      <c r="MBT67" s="750"/>
      <c r="MBU67" s="750"/>
      <c r="MBV67" s="750"/>
      <c r="MBW67" s="750"/>
      <c r="MBX67" s="750"/>
      <c r="MBY67" s="750"/>
      <c r="MBZ67" s="750"/>
      <c r="MCA67" s="750"/>
      <c r="MCB67" s="750"/>
      <c r="MCC67" s="750"/>
      <c r="MCD67" s="750"/>
      <c r="MCE67" s="750"/>
      <c r="MCF67" s="750"/>
      <c r="MCG67" s="750"/>
      <c r="MCH67" s="750"/>
      <c r="MCI67" s="750"/>
      <c r="MCJ67" s="750"/>
      <c r="MCK67" s="750"/>
      <c r="MCL67" s="750"/>
      <c r="MCM67" s="750"/>
      <c r="MCN67" s="750"/>
      <c r="MCO67" s="750"/>
      <c r="MCP67" s="750"/>
      <c r="MCQ67" s="750"/>
      <c r="MCR67" s="750"/>
      <c r="MCS67" s="750"/>
      <c r="MCT67" s="750"/>
      <c r="MCU67" s="750"/>
      <c r="MCV67" s="750"/>
      <c r="MCW67" s="750"/>
      <c r="MCX67" s="750"/>
      <c r="MCY67" s="750"/>
      <c r="MCZ67" s="750"/>
      <c r="MDA67" s="750"/>
      <c r="MDB67" s="750"/>
      <c r="MDC67" s="750"/>
      <c r="MDD67" s="750"/>
      <c r="MDE67" s="750"/>
      <c r="MDF67" s="750"/>
      <c r="MDG67" s="750"/>
      <c r="MDH67" s="750"/>
      <c r="MDI67" s="750"/>
      <c r="MDJ67" s="750"/>
      <c r="MDK67" s="750"/>
      <c r="MDL67" s="750"/>
      <c r="MDM67" s="750"/>
      <c r="MDN67" s="750"/>
      <c r="MDO67" s="750"/>
      <c r="MDP67" s="750"/>
      <c r="MDQ67" s="750"/>
      <c r="MDR67" s="750"/>
      <c r="MDS67" s="750"/>
      <c r="MDT67" s="750"/>
      <c r="MDU67" s="750"/>
      <c r="MDV67" s="750"/>
      <c r="MDW67" s="750"/>
      <c r="MDX67" s="750"/>
      <c r="MDY67" s="750"/>
      <c r="MDZ67" s="750"/>
      <c r="MEA67" s="750"/>
      <c r="MEB67" s="750"/>
      <c r="MEC67" s="750"/>
      <c r="MED67" s="750"/>
      <c r="MEE67" s="750"/>
      <c r="MEF67" s="750"/>
      <c r="MEG67" s="750"/>
      <c r="MEH67" s="750"/>
      <c r="MEI67" s="750"/>
      <c r="MEJ67" s="750"/>
      <c r="MEK67" s="750"/>
      <c r="MEL67" s="750"/>
      <c r="MEM67" s="750"/>
      <c r="MEN67" s="750"/>
      <c r="MEO67" s="750"/>
      <c r="MEP67" s="750"/>
      <c r="MEQ67" s="750"/>
      <c r="MER67" s="750"/>
      <c r="MES67" s="750"/>
      <c r="MET67" s="750"/>
      <c r="MEU67" s="750"/>
      <c r="MEV67" s="750"/>
      <c r="MEW67" s="750"/>
      <c r="MEX67" s="750"/>
      <c r="MEY67" s="750"/>
      <c r="MEZ67" s="750"/>
      <c r="MFA67" s="750"/>
      <c r="MFB67" s="750"/>
      <c r="MFC67" s="750"/>
      <c r="MFD67" s="750"/>
      <c r="MFE67" s="750"/>
      <c r="MFF67" s="750"/>
      <c r="MFG67" s="750"/>
      <c r="MFH67" s="750"/>
      <c r="MFI67" s="750"/>
      <c r="MFJ67" s="750"/>
      <c r="MFK67" s="750"/>
      <c r="MFL67" s="750"/>
      <c r="MFM67" s="750"/>
      <c r="MFN67" s="750"/>
      <c r="MFO67" s="750"/>
      <c r="MFP67" s="750"/>
      <c r="MFQ67" s="750"/>
      <c r="MFR67" s="750"/>
      <c r="MFS67" s="750"/>
      <c r="MFT67" s="750"/>
      <c r="MFU67" s="750"/>
      <c r="MFV67" s="750"/>
      <c r="MFW67" s="750"/>
      <c r="MFX67" s="750"/>
      <c r="MFY67" s="750"/>
      <c r="MFZ67" s="750"/>
      <c r="MGA67" s="750"/>
      <c r="MGB67" s="750"/>
      <c r="MGC67" s="750"/>
      <c r="MGD67" s="750"/>
      <c r="MGE67" s="750"/>
      <c r="MGF67" s="750"/>
      <c r="MGG67" s="750"/>
      <c r="MGH67" s="750"/>
      <c r="MGI67" s="750"/>
      <c r="MGJ67" s="750"/>
      <c r="MGK67" s="750"/>
      <c r="MGL67" s="750"/>
      <c r="MGM67" s="750"/>
      <c r="MGN67" s="750"/>
      <c r="MGO67" s="750"/>
      <c r="MGP67" s="750"/>
      <c r="MGQ67" s="750"/>
      <c r="MGR67" s="750"/>
      <c r="MGS67" s="750"/>
      <c r="MGT67" s="750"/>
      <c r="MGU67" s="750"/>
      <c r="MGV67" s="750"/>
      <c r="MGW67" s="750"/>
      <c r="MGX67" s="750"/>
      <c r="MGY67" s="750"/>
      <c r="MGZ67" s="750"/>
      <c r="MHA67" s="750"/>
      <c r="MHB67" s="750"/>
      <c r="MHC67" s="750"/>
      <c r="MHD67" s="750"/>
      <c r="MHE67" s="750"/>
      <c r="MHF67" s="750"/>
      <c r="MHG67" s="750"/>
      <c r="MHH67" s="750"/>
      <c r="MHI67" s="750"/>
      <c r="MHJ67" s="750"/>
      <c r="MHK67" s="750"/>
      <c r="MHL67" s="750"/>
      <c r="MHM67" s="750"/>
      <c r="MHN67" s="750"/>
      <c r="MHO67" s="750"/>
      <c r="MHP67" s="750"/>
      <c r="MHQ67" s="750"/>
      <c r="MHR67" s="750"/>
      <c r="MHS67" s="750"/>
      <c r="MHT67" s="750"/>
      <c r="MHU67" s="750"/>
      <c r="MHV67" s="750"/>
      <c r="MHW67" s="750"/>
      <c r="MHX67" s="750"/>
      <c r="MHY67" s="750"/>
      <c r="MHZ67" s="750"/>
      <c r="MIA67" s="750"/>
      <c r="MIB67" s="750"/>
      <c r="MIC67" s="750"/>
      <c r="MID67" s="750"/>
      <c r="MIE67" s="750"/>
      <c r="MIF67" s="750"/>
      <c r="MIG67" s="750"/>
      <c r="MIH67" s="750"/>
      <c r="MII67" s="750"/>
      <c r="MIJ67" s="750"/>
      <c r="MIK67" s="750"/>
      <c r="MIL67" s="750"/>
      <c r="MIM67" s="750"/>
      <c r="MIN67" s="750"/>
      <c r="MIO67" s="750"/>
      <c r="MIP67" s="750"/>
      <c r="MIQ67" s="750"/>
      <c r="MIR67" s="750"/>
      <c r="MIS67" s="750"/>
      <c r="MIT67" s="750"/>
      <c r="MIU67" s="750"/>
      <c r="MIV67" s="750"/>
      <c r="MIW67" s="750"/>
      <c r="MIX67" s="750"/>
      <c r="MIY67" s="750"/>
      <c r="MIZ67" s="750"/>
      <c r="MJA67" s="750"/>
      <c r="MJB67" s="750"/>
      <c r="MJC67" s="750"/>
      <c r="MJD67" s="750"/>
      <c r="MJE67" s="750"/>
      <c r="MJF67" s="750"/>
      <c r="MJG67" s="750"/>
      <c r="MJH67" s="750"/>
      <c r="MJI67" s="750"/>
      <c r="MJJ67" s="750"/>
      <c r="MJK67" s="750"/>
      <c r="MJL67" s="750"/>
      <c r="MJM67" s="750"/>
      <c r="MJN67" s="750"/>
      <c r="MJO67" s="750"/>
      <c r="MJP67" s="750"/>
      <c r="MJQ67" s="750"/>
      <c r="MJR67" s="750"/>
      <c r="MJS67" s="750"/>
      <c r="MJT67" s="750"/>
      <c r="MJU67" s="750"/>
      <c r="MJV67" s="750"/>
      <c r="MJW67" s="750"/>
      <c r="MJX67" s="750"/>
      <c r="MJY67" s="750"/>
      <c r="MJZ67" s="750"/>
      <c r="MKA67" s="750"/>
      <c r="MKB67" s="750"/>
      <c r="MKC67" s="750"/>
      <c r="MKD67" s="750"/>
      <c r="MKE67" s="750"/>
      <c r="MKF67" s="750"/>
      <c r="MKG67" s="750"/>
      <c r="MKH67" s="750"/>
      <c r="MKI67" s="750"/>
      <c r="MKJ67" s="750"/>
      <c r="MKK67" s="750"/>
      <c r="MKL67" s="750"/>
      <c r="MKM67" s="750"/>
      <c r="MKN67" s="750"/>
      <c r="MKO67" s="750"/>
      <c r="MKP67" s="750"/>
      <c r="MKQ67" s="750"/>
      <c r="MKR67" s="750"/>
      <c r="MKS67" s="750"/>
      <c r="MKT67" s="750"/>
      <c r="MKU67" s="750"/>
      <c r="MKV67" s="750"/>
      <c r="MKW67" s="750"/>
      <c r="MKX67" s="750"/>
      <c r="MKY67" s="750"/>
      <c r="MKZ67" s="750"/>
      <c r="MLA67" s="750"/>
      <c r="MLB67" s="750"/>
      <c r="MLC67" s="750"/>
      <c r="MLD67" s="750"/>
      <c r="MLE67" s="750"/>
      <c r="MLF67" s="750"/>
      <c r="MLG67" s="750"/>
      <c r="MLH67" s="750"/>
      <c r="MLI67" s="750"/>
      <c r="MLJ67" s="750"/>
      <c r="MLK67" s="750"/>
      <c r="MLL67" s="750"/>
      <c r="MLM67" s="750"/>
      <c r="MLN67" s="750"/>
      <c r="MLO67" s="750"/>
      <c r="MLP67" s="750"/>
      <c r="MLQ67" s="750"/>
      <c r="MLR67" s="750"/>
      <c r="MLS67" s="750"/>
      <c r="MLT67" s="750"/>
      <c r="MLU67" s="750"/>
      <c r="MLV67" s="750"/>
      <c r="MLW67" s="750"/>
      <c r="MLX67" s="750"/>
      <c r="MLY67" s="750"/>
      <c r="MLZ67" s="750"/>
      <c r="MMA67" s="750"/>
      <c r="MMB67" s="750"/>
      <c r="MMC67" s="750"/>
      <c r="MMD67" s="750"/>
      <c r="MME67" s="750"/>
      <c r="MMF67" s="750"/>
      <c r="MMG67" s="750"/>
      <c r="MMH67" s="750"/>
      <c r="MMI67" s="750"/>
      <c r="MMJ67" s="750"/>
      <c r="MMK67" s="750"/>
      <c r="MML67" s="750"/>
      <c r="MMM67" s="750"/>
      <c r="MMN67" s="750"/>
      <c r="MMO67" s="750"/>
      <c r="MMP67" s="750"/>
      <c r="MMQ67" s="750"/>
      <c r="MMR67" s="750"/>
      <c r="MMS67" s="750"/>
      <c r="MMT67" s="750"/>
      <c r="MMU67" s="750"/>
      <c r="MMV67" s="750"/>
      <c r="MMW67" s="750"/>
      <c r="MMX67" s="750"/>
      <c r="MMY67" s="750"/>
      <c r="MMZ67" s="750"/>
      <c r="MNA67" s="750"/>
      <c r="MNB67" s="750"/>
      <c r="MNC67" s="750"/>
      <c r="MND67" s="750"/>
      <c r="MNE67" s="750"/>
      <c r="MNF67" s="750"/>
      <c r="MNG67" s="750"/>
      <c r="MNH67" s="750"/>
      <c r="MNI67" s="750"/>
      <c r="MNJ67" s="750"/>
      <c r="MNK67" s="750"/>
      <c r="MNL67" s="750"/>
      <c r="MNM67" s="750"/>
      <c r="MNN67" s="750"/>
      <c r="MNO67" s="750"/>
      <c r="MNP67" s="750"/>
      <c r="MNQ67" s="750"/>
      <c r="MNR67" s="750"/>
      <c r="MNS67" s="750"/>
      <c r="MNT67" s="750"/>
      <c r="MNU67" s="750"/>
      <c r="MNV67" s="750"/>
      <c r="MNW67" s="750"/>
      <c r="MNX67" s="750"/>
      <c r="MNY67" s="750"/>
      <c r="MNZ67" s="750"/>
      <c r="MOA67" s="750"/>
      <c r="MOB67" s="750"/>
      <c r="MOC67" s="750"/>
      <c r="MOD67" s="750"/>
      <c r="MOE67" s="750"/>
      <c r="MOF67" s="750"/>
      <c r="MOG67" s="750"/>
      <c r="MOH67" s="750"/>
      <c r="MOI67" s="750"/>
      <c r="MOJ67" s="750"/>
      <c r="MOK67" s="750"/>
      <c r="MOL67" s="750"/>
      <c r="MOM67" s="750"/>
      <c r="MON67" s="750"/>
      <c r="MOO67" s="750"/>
      <c r="MOP67" s="750"/>
      <c r="MOQ67" s="750"/>
      <c r="MOR67" s="750"/>
      <c r="MOS67" s="750"/>
      <c r="MOT67" s="750"/>
      <c r="MOU67" s="750"/>
      <c r="MOV67" s="750"/>
      <c r="MOW67" s="750"/>
      <c r="MOX67" s="750"/>
      <c r="MOY67" s="750"/>
      <c r="MOZ67" s="750"/>
      <c r="MPA67" s="750"/>
      <c r="MPB67" s="750"/>
      <c r="MPC67" s="750"/>
      <c r="MPD67" s="750"/>
      <c r="MPE67" s="750"/>
      <c r="MPF67" s="750"/>
      <c r="MPG67" s="750"/>
      <c r="MPH67" s="750"/>
      <c r="MPI67" s="750"/>
      <c r="MPJ67" s="750"/>
      <c r="MPK67" s="750"/>
      <c r="MPL67" s="750"/>
      <c r="MPM67" s="750"/>
      <c r="MPN67" s="750"/>
      <c r="MPO67" s="750"/>
      <c r="MPP67" s="750"/>
      <c r="MPQ67" s="750"/>
      <c r="MPR67" s="750"/>
      <c r="MPS67" s="750"/>
      <c r="MPT67" s="750"/>
      <c r="MPU67" s="750"/>
      <c r="MPV67" s="750"/>
      <c r="MPW67" s="750"/>
      <c r="MPX67" s="750"/>
      <c r="MPY67" s="750"/>
      <c r="MPZ67" s="750"/>
      <c r="MQA67" s="750"/>
      <c r="MQB67" s="750"/>
      <c r="MQC67" s="750"/>
      <c r="MQD67" s="750"/>
      <c r="MQE67" s="750"/>
      <c r="MQF67" s="750"/>
      <c r="MQG67" s="750"/>
      <c r="MQH67" s="750"/>
      <c r="MQI67" s="750"/>
      <c r="MQJ67" s="750"/>
      <c r="MQK67" s="750"/>
      <c r="MQL67" s="750"/>
      <c r="MQM67" s="750"/>
      <c r="MQN67" s="750"/>
      <c r="MQO67" s="750"/>
      <c r="MQP67" s="750"/>
      <c r="MQQ67" s="750"/>
      <c r="MQR67" s="750"/>
      <c r="MQS67" s="750"/>
      <c r="MQT67" s="750"/>
      <c r="MQU67" s="750"/>
      <c r="MQV67" s="750"/>
      <c r="MQW67" s="750"/>
      <c r="MQX67" s="750"/>
      <c r="MQY67" s="750"/>
      <c r="MQZ67" s="750"/>
      <c r="MRA67" s="750"/>
      <c r="MRB67" s="750"/>
      <c r="MRC67" s="750"/>
      <c r="MRD67" s="750"/>
      <c r="MRE67" s="750"/>
      <c r="MRF67" s="750"/>
      <c r="MRG67" s="750"/>
      <c r="MRH67" s="750"/>
      <c r="MRI67" s="750"/>
      <c r="MRJ67" s="750"/>
      <c r="MRK67" s="750"/>
      <c r="MRL67" s="750"/>
      <c r="MRM67" s="750"/>
      <c r="MRN67" s="750"/>
      <c r="MRO67" s="750"/>
      <c r="MRP67" s="750"/>
      <c r="MRQ67" s="750"/>
      <c r="MRR67" s="750"/>
      <c r="MRS67" s="750"/>
      <c r="MRT67" s="750"/>
      <c r="MRU67" s="750"/>
      <c r="MRV67" s="750"/>
      <c r="MRW67" s="750"/>
      <c r="MRX67" s="750"/>
      <c r="MRY67" s="750"/>
      <c r="MRZ67" s="750"/>
      <c r="MSA67" s="750"/>
      <c r="MSB67" s="750"/>
      <c r="MSC67" s="750"/>
      <c r="MSD67" s="750"/>
      <c r="MSE67" s="750"/>
      <c r="MSF67" s="750"/>
      <c r="MSG67" s="750"/>
      <c r="MSH67" s="750"/>
      <c r="MSI67" s="750"/>
      <c r="MSJ67" s="750"/>
      <c r="MSK67" s="750"/>
      <c r="MSL67" s="750"/>
      <c r="MSM67" s="750"/>
      <c r="MSN67" s="750"/>
      <c r="MSO67" s="750"/>
      <c r="MSP67" s="750"/>
      <c r="MSQ67" s="750"/>
      <c r="MSR67" s="750"/>
      <c r="MSS67" s="750"/>
      <c r="MST67" s="750"/>
      <c r="MSU67" s="750"/>
      <c r="MSV67" s="750"/>
      <c r="MSW67" s="750"/>
      <c r="MSX67" s="750"/>
      <c r="MSY67" s="750"/>
      <c r="MSZ67" s="750"/>
      <c r="MTA67" s="750"/>
      <c r="MTB67" s="750"/>
      <c r="MTC67" s="750"/>
      <c r="MTD67" s="750"/>
      <c r="MTE67" s="750"/>
      <c r="MTF67" s="750"/>
      <c r="MTG67" s="750"/>
      <c r="MTH67" s="750"/>
      <c r="MTI67" s="750"/>
      <c r="MTJ67" s="750"/>
      <c r="MTK67" s="750"/>
      <c r="MTL67" s="750"/>
      <c r="MTM67" s="750"/>
      <c r="MTN67" s="750"/>
      <c r="MTO67" s="750"/>
      <c r="MTP67" s="750"/>
      <c r="MTQ67" s="750"/>
      <c r="MTR67" s="750"/>
      <c r="MTS67" s="750"/>
      <c r="MTT67" s="750"/>
      <c r="MTU67" s="750"/>
      <c r="MTV67" s="750"/>
      <c r="MTW67" s="750"/>
      <c r="MTX67" s="750"/>
      <c r="MTY67" s="750"/>
      <c r="MTZ67" s="750"/>
      <c r="MUA67" s="750"/>
      <c r="MUB67" s="750"/>
      <c r="MUC67" s="750"/>
      <c r="MUD67" s="750"/>
      <c r="MUE67" s="750"/>
      <c r="MUF67" s="750"/>
      <c r="MUG67" s="750"/>
      <c r="MUH67" s="750"/>
      <c r="MUI67" s="750"/>
      <c r="MUJ67" s="750"/>
      <c r="MUK67" s="750"/>
      <c r="MUL67" s="750"/>
      <c r="MUM67" s="750"/>
      <c r="MUN67" s="750"/>
      <c r="MUO67" s="750"/>
      <c r="MUP67" s="750"/>
      <c r="MUQ67" s="750"/>
      <c r="MUR67" s="750"/>
      <c r="MUS67" s="750"/>
      <c r="MUT67" s="750"/>
      <c r="MUU67" s="750"/>
      <c r="MUV67" s="750"/>
      <c r="MUW67" s="750"/>
      <c r="MUX67" s="750"/>
      <c r="MUY67" s="750"/>
      <c r="MUZ67" s="750"/>
      <c r="MVA67" s="750"/>
      <c r="MVB67" s="750"/>
      <c r="MVC67" s="750"/>
      <c r="MVD67" s="750"/>
      <c r="MVE67" s="750"/>
      <c r="MVF67" s="750"/>
      <c r="MVG67" s="750"/>
      <c r="MVH67" s="750"/>
      <c r="MVI67" s="750"/>
      <c r="MVJ67" s="750"/>
      <c r="MVK67" s="750"/>
      <c r="MVL67" s="750"/>
      <c r="MVM67" s="750"/>
      <c r="MVN67" s="750"/>
      <c r="MVO67" s="750"/>
      <c r="MVP67" s="750"/>
      <c r="MVQ67" s="750"/>
      <c r="MVR67" s="750"/>
      <c r="MVS67" s="750"/>
      <c r="MVT67" s="750"/>
      <c r="MVU67" s="750"/>
      <c r="MVV67" s="750"/>
      <c r="MVW67" s="750"/>
      <c r="MVX67" s="750"/>
      <c r="MVY67" s="750"/>
      <c r="MVZ67" s="750"/>
      <c r="MWA67" s="750"/>
      <c r="MWB67" s="750"/>
      <c r="MWC67" s="750"/>
      <c r="MWD67" s="750"/>
      <c r="MWE67" s="750"/>
      <c r="MWF67" s="750"/>
      <c r="MWG67" s="750"/>
      <c r="MWH67" s="750"/>
      <c r="MWI67" s="750"/>
      <c r="MWJ67" s="750"/>
      <c r="MWK67" s="750"/>
      <c r="MWL67" s="750"/>
      <c r="MWM67" s="750"/>
      <c r="MWN67" s="750"/>
      <c r="MWO67" s="750"/>
      <c r="MWP67" s="750"/>
      <c r="MWQ67" s="750"/>
      <c r="MWR67" s="750"/>
      <c r="MWS67" s="750"/>
      <c r="MWT67" s="750"/>
      <c r="MWU67" s="750"/>
      <c r="MWV67" s="750"/>
      <c r="MWW67" s="750"/>
      <c r="MWX67" s="750"/>
      <c r="MWY67" s="750"/>
      <c r="MWZ67" s="750"/>
      <c r="MXA67" s="750"/>
      <c r="MXB67" s="750"/>
      <c r="MXC67" s="750"/>
      <c r="MXD67" s="750"/>
      <c r="MXE67" s="750"/>
      <c r="MXF67" s="750"/>
      <c r="MXG67" s="750"/>
      <c r="MXH67" s="750"/>
      <c r="MXI67" s="750"/>
      <c r="MXJ67" s="750"/>
      <c r="MXK67" s="750"/>
      <c r="MXL67" s="750"/>
      <c r="MXM67" s="750"/>
      <c r="MXN67" s="750"/>
      <c r="MXO67" s="750"/>
      <c r="MXP67" s="750"/>
      <c r="MXQ67" s="750"/>
      <c r="MXR67" s="750"/>
      <c r="MXS67" s="750"/>
      <c r="MXT67" s="750"/>
      <c r="MXU67" s="750"/>
      <c r="MXV67" s="750"/>
      <c r="MXW67" s="750"/>
      <c r="MXX67" s="750"/>
      <c r="MXY67" s="750"/>
      <c r="MXZ67" s="750"/>
      <c r="MYA67" s="750"/>
      <c r="MYB67" s="750"/>
      <c r="MYC67" s="750"/>
      <c r="MYD67" s="750"/>
      <c r="MYE67" s="750"/>
      <c r="MYF67" s="750"/>
      <c r="MYG67" s="750"/>
      <c r="MYH67" s="750"/>
      <c r="MYI67" s="750"/>
      <c r="MYJ67" s="750"/>
      <c r="MYK67" s="750"/>
      <c r="MYL67" s="750"/>
      <c r="MYM67" s="750"/>
      <c r="MYN67" s="750"/>
      <c r="MYO67" s="750"/>
      <c r="MYP67" s="750"/>
      <c r="MYQ67" s="750"/>
      <c r="MYR67" s="750"/>
      <c r="MYS67" s="750"/>
      <c r="MYT67" s="750"/>
      <c r="MYU67" s="750"/>
      <c r="MYV67" s="750"/>
      <c r="MYW67" s="750"/>
      <c r="MYX67" s="750"/>
      <c r="MYY67" s="750"/>
      <c r="MYZ67" s="750"/>
      <c r="MZA67" s="750"/>
      <c r="MZB67" s="750"/>
      <c r="MZC67" s="750"/>
      <c r="MZD67" s="750"/>
      <c r="MZE67" s="750"/>
      <c r="MZF67" s="750"/>
      <c r="MZG67" s="750"/>
      <c r="MZH67" s="750"/>
      <c r="MZI67" s="750"/>
      <c r="MZJ67" s="750"/>
      <c r="MZK67" s="750"/>
      <c r="MZL67" s="750"/>
      <c r="MZM67" s="750"/>
      <c r="MZN67" s="750"/>
      <c r="MZO67" s="750"/>
      <c r="MZP67" s="750"/>
      <c r="MZQ67" s="750"/>
      <c r="MZR67" s="750"/>
      <c r="MZS67" s="750"/>
      <c r="MZT67" s="750"/>
      <c r="MZU67" s="750"/>
      <c r="MZV67" s="750"/>
      <c r="MZW67" s="750"/>
      <c r="MZX67" s="750"/>
      <c r="MZY67" s="750"/>
      <c r="MZZ67" s="750"/>
      <c r="NAA67" s="750"/>
      <c r="NAB67" s="750"/>
      <c r="NAC67" s="750"/>
      <c r="NAD67" s="750"/>
      <c r="NAE67" s="750"/>
      <c r="NAF67" s="750"/>
      <c r="NAG67" s="750"/>
      <c r="NAH67" s="750"/>
      <c r="NAI67" s="750"/>
      <c r="NAJ67" s="750"/>
      <c r="NAK67" s="750"/>
      <c r="NAL67" s="750"/>
      <c r="NAM67" s="750"/>
      <c r="NAN67" s="750"/>
      <c r="NAO67" s="750"/>
      <c r="NAP67" s="750"/>
      <c r="NAQ67" s="750"/>
      <c r="NAR67" s="750"/>
      <c r="NAS67" s="750"/>
      <c r="NAT67" s="750"/>
      <c r="NAU67" s="750"/>
      <c r="NAV67" s="750"/>
      <c r="NAW67" s="750"/>
      <c r="NAX67" s="750"/>
      <c r="NAY67" s="750"/>
      <c r="NAZ67" s="750"/>
      <c r="NBA67" s="750"/>
      <c r="NBB67" s="750"/>
      <c r="NBC67" s="750"/>
      <c r="NBD67" s="750"/>
      <c r="NBE67" s="750"/>
      <c r="NBF67" s="750"/>
      <c r="NBG67" s="750"/>
      <c r="NBH67" s="750"/>
      <c r="NBI67" s="750"/>
      <c r="NBJ67" s="750"/>
      <c r="NBK67" s="750"/>
      <c r="NBL67" s="750"/>
      <c r="NBM67" s="750"/>
      <c r="NBN67" s="750"/>
      <c r="NBO67" s="750"/>
      <c r="NBP67" s="750"/>
      <c r="NBQ67" s="750"/>
      <c r="NBR67" s="750"/>
      <c r="NBS67" s="750"/>
      <c r="NBT67" s="750"/>
      <c r="NBU67" s="750"/>
      <c r="NBV67" s="750"/>
      <c r="NBW67" s="750"/>
      <c r="NBX67" s="750"/>
      <c r="NBY67" s="750"/>
      <c r="NBZ67" s="750"/>
      <c r="NCA67" s="750"/>
      <c r="NCB67" s="750"/>
      <c r="NCC67" s="750"/>
      <c r="NCD67" s="750"/>
      <c r="NCE67" s="750"/>
      <c r="NCF67" s="750"/>
      <c r="NCG67" s="750"/>
      <c r="NCH67" s="750"/>
      <c r="NCI67" s="750"/>
      <c r="NCJ67" s="750"/>
      <c r="NCK67" s="750"/>
      <c r="NCL67" s="750"/>
      <c r="NCM67" s="750"/>
      <c r="NCN67" s="750"/>
      <c r="NCO67" s="750"/>
      <c r="NCP67" s="750"/>
      <c r="NCQ67" s="750"/>
      <c r="NCR67" s="750"/>
      <c r="NCS67" s="750"/>
      <c r="NCT67" s="750"/>
      <c r="NCU67" s="750"/>
      <c r="NCV67" s="750"/>
      <c r="NCW67" s="750"/>
      <c r="NCX67" s="750"/>
      <c r="NCY67" s="750"/>
      <c r="NCZ67" s="750"/>
      <c r="NDA67" s="750"/>
      <c r="NDB67" s="750"/>
      <c r="NDC67" s="750"/>
      <c r="NDD67" s="750"/>
      <c r="NDE67" s="750"/>
      <c r="NDF67" s="750"/>
      <c r="NDG67" s="750"/>
      <c r="NDH67" s="750"/>
      <c r="NDI67" s="750"/>
      <c r="NDJ67" s="750"/>
      <c r="NDK67" s="750"/>
      <c r="NDL67" s="750"/>
      <c r="NDM67" s="750"/>
      <c r="NDN67" s="750"/>
      <c r="NDO67" s="750"/>
      <c r="NDP67" s="750"/>
      <c r="NDQ67" s="750"/>
      <c r="NDR67" s="750"/>
      <c r="NDS67" s="750"/>
      <c r="NDT67" s="750"/>
      <c r="NDU67" s="750"/>
      <c r="NDV67" s="750"/>
      <c r="NDW67" s="750"/>
      <c r="NDX67" s="750"/>
      <c r="NDY67" s="750"/>
      <c r="NDZ67" s="750"/>
      <c r="NEA67" s="750"/>
      <c r="NEB67" s="750"/>
      <c r="NEC67" s="750"/>
      <c r="NED67" s="750"/>
      <c r="NEE67" s="750"/>
      <c r="NEF67" s="750"/>
      <c r="NEG67" s="750"/>
      <c r="NEH67" s="750"/>
      <c r="NEI67" s="750"/>
      <c r="NEJ67" s="750"/>
      <c r="NEK67" s="750"/>
      <c r="NEL67" s="750"/>
      <c r="NEM67" s="750"/>
      <c r="NEN67" s="750"/>
      <c r="NEO67" s="750"/>
      <c r="NEP67" s="750"/>
      <c r="NEQ67" s="750"/>
      <c r="NER67" s="750"/>
      <c r="NES67" s="750"/>
      <c r="NET67" s="750"/>
      <c r="NEU67" s="750"/>
      <c r="NEV67" s="750"/>
      <c r="NEW67" s="750"/>
      <c r="NEX67" s="750"/>
      <c r="NEY67" s="750"/>
      <c r="NEZ67" s="750"/>
      <c r="NFA67" s="750"/>
      <c r="NFB67" s="750"/>
      <c r="NFC67" s="750"/>
      <c r="NFD67" s="750"/>
      <c r="NFE67" s="750"/>
      <c r="NFF67" s="750"/>
      <c r="NFG67" s="750"/>
      <c r="NFH67" s="750"/>
      <c r="NFI67" s="750"/>
      <c r="NFJ67" s="750"/>
      <c r="NFK67" s="750"/>
      <c r="NFL67" s="750"/>
      <c r="NFM67" s="750"/>
      <c r="NFN67" s="750"/>
      <c r="NFO67" s="750"/>
      <c r="NFP67" s="750"/>
      <c r="NFQ67" s="750"/>
      <c r="NFR67" s="750"/>
      <c r="NFS67" s="750"/>
      <c r="NFT67" s="750"/>
      <c r="NFU67" s="750"/>
      <c r="NFV67" s="750"/>
      <c r="NFW67" s="750"/>
      <c r="NFX67" s="750"/>
      <c r="NFY67" s="750"/>
      <c r="NFZ67" s="750"/>
      <c r="NGA67" s="750"/>
      <c r="NGB67" s="750"/>
      <c r="NGC67" s="750"/>
      <c r="NGD67" s="750"/>
      <c r="NGE67" s="750"/>
      <c r="NGF67" s="750"/>
      <c r="NGG67" s="750"/>
      <c r="NGH67" s="750"/>
      <c r="NGI67" s="750"/>
      <c r="NGJ67" s="750"/>
      <c r="NGK67" s="750"/>
      <c r="NGL67" s="750"/>
      <c r="NGM67" s="750"/>
      <c r="NGN67" s="750"/>
      <c r="NGO67" s="750"/>
      <c r="NGP67" s="750"/>
      <c r="NGQ67" s="750"/>
      <c r="NGR67" s="750"/>
      <c r="NGS67" s="750"/>
      <c r="NGT67" s="750"/>
      <c r="NGU67" s="750"/>
      <c r="NGV67" s="750"/>
      <c r="NGW67" s="750"/>
      <c r="NGX67" s="750"/>
      <c r="NGY67" s="750"/>
      <c r="NGZ67" s="750"/>
      <c r="NHA67" s="750"/>
      <c r="NHB67" s="750"/>
      <c r="NHC67" s="750"/>
      <c r="NHD67" s="750"/>
      <c r="NHE67" s="750"/>
      <c r="NHF67" s="750"/>
      <c r="NHG67" s="750"/>
      <c r="NHH67" s="750"/>
      <c r="NHI67" s="750"/>
      <c r="NHJ67" s="750"/>
      <c r="NHK67" s="750"/>
      <c r="NHL67" s="750"/>
      <c r="NHM67" s="750"/>
      <c r="NHN67" s="750"/>
      <c r="NHO67" s="750"/>
      <c r="NHP67" s="750"/>
      <c r="NHQ67" s="750"/>
      <c r="NHR67" s="750"/>
      <c r="NHS67" s="750"/>
      <c r="NHT67" s="750"/>
      <c r="NHU67" s="750"/>
      <c r="NHV67" s="750"/>
      <c r="NHW67" s="750"/>
      <c r="NHX67" s="750"/>
      <c r="NHY67" s="750"/>
      <c r="NHZ67" s="750"/>
      <c r="NIA67" s="750"/>
      <c r="NIB67" s="750"/>
      <c r="NIC67" s="750"/>
      <c r="NID67" s="750"/>
      <c r="NIE67" s="750"/>
      <c r="NIF67" s="750"/>
      <c r="NIG67" s="750"/>
      <c r="NIH67" s="750"/>
      <c r="NII67" s="750"/>
      <c r="NIJ67" s="750"/>
      <c r="NIK67" s="750"/>
      <c r="NIL67" s="750"/>
      <c r="NIM67" s="750"/>
      <c r="NIN67" s="750"/>
      <c r="NIO67" s="750"/>
      <c r="NIP67" s="750"/>
      <c r="NIQ67" s="750"/>
      <c r="NIR67" s="750"/>
      <c r="NIS67" s="750"/>
      <c r="NIT67" s="750"/>
      <c r="NIU67" s="750"/>
      <c r="NIV67" s="750"/>
      <c r="NIW67" s="750"/>
      <c r="NIX67" s="750"/>
      <c r="NIY67" s="750"/>
      <c r="NIZ67" s="750"/>
      <c r="NJA67" s="750"/>
      <c r="NJB67" s="750"/>
      <c r="NJC67" s="750"/>
      <c r="NJD67" s="750"/>
      <c r="NJE67" s="750"/>
      <c r="NJF67" s="750"/>
      <c r="NJG67" s="750"/>
      <c r="NJH67" s="750"/>
      <c r="NJI67" s="750"/>
      <c r="NJJ67" s="750"/>
      <c r="NJK67" s="750"/>
      <c r="NJL67" s="750"/>
      <c r="NJM67" s="750"/>
      <c r="NJN67" s="750"/>
      <c r="NJO67" s="750"/>
      <c r="NJP67" s="750"/>
      <c r="NJQ67" s="750"/>
      <c r="NJR67" s="750"/>
      <c r="NJS67" s="750"/>
      <c r="NJT67" s="750"/>
      <c r="NJU67" s="750"/>
      <c r="NJV67" s="750"/>
      <c r="NJW67" s="750"/>
      <c r="NJX67" s="750"/>
      <c r="NJY67" s="750"/>
      <c r="NJZ67" s="750"/>
      <c r="NKA67" s="750"/>
      <c r="NKB67" s="750"/>
      <c r="NKC67" s="750"/>
      <c r="NKD67" s="750"/>
      <c r="NKE67" s="750"/>
      <c r="NKF67" s="750"/>
      <c r="NKG67" s="750"/>
      <c r="NKH67" s="750"/>
      <c r="NKI67" s="750"/>
      <c r="NKJ67" s="750"/>
      <c r="NKK67" s="750"/>
      <c r="NKL67" s="750"/>
      <c r="NKM67" s="750"/>
      <c r="NKN67" s="750"/>
      <c r="NKO67" s="750"/>
      <c r="NKP67" s="750"/>
      <c r="NKQ67" s="750"/>
      <c r="NKR67" s="750"/>
      <c r="NKS67" s="750"/>
      <c r="NKT67" s="750"/>
      <c r="NKU67" s="750"/>
      <c r="NKV67" s="750"/>
      <c r="NKW67" s="750"/>
      <c r="NKX67" s="750"/>
      <c r="NKY67" s="750"/>
      <c r="NKZ67" s="750"/>
      <c r="NLA67" s="750"/>
      <c r="NLB67" s="750"/>
      <c r="NLC67" s="750"/>
      <c r="NLD67" s="750"/>
      <c r="NLE67" s="750"/>
      <c r="NLF67" s="750"/>
      <c r="NLG67" s="750"/>
      <c r="NLH67" s="750"/>
      <c r="NLI67" s="750"/>
      <c r="NLJ67" s="750"/>
      <c r="NLK67" s="750"/>
      <c r="NLL67" s="750"/>
      <c r="NLM67" s="750"/>
      <c r="NLN67" s="750"/>
      <c r="NLO67" s="750"/>
      <c r="NLP67" s="750"/>
      <c r="NLQ67" s="750"/>
      <c r="NLR67" s="750"/>
      <c r="NLS67" s="750"/>
      <c r="NLT67" s="750"/>
      <c r="NLU67" s="750"/>
      <c r="NLV67" s="750"/>
      <c r="NLW67" s="750"/>
      <c r="NLX67" s="750"/>
      <c r="NLY67" s="750"/>
      <c r="NLZ67" s="750"/>
      <c r="NMA67" s="750"/>
      <c r="NMB67" s="750"/>
      <c r="NMC67" s="750"/>
      <c r="NMD67" s="750"/>
      <c r="NME67" s="750"/>
      <c r="NMF67" s="750"/>
      <c r="NMG67" s="750"/>
      <c r="NMH67" s="750"/>
      <c r="NMI67" s="750"/>
      <c r="NMJ67" s="750"/>
      <c r="NMK67" s="750"/>
      <c r="NML67" s="750"/>
      <c r="NMM67" s="750"/>
      <c r="NMN67" s="750"/>
      <c r="NMO67" s="750"/>
      <c r="NMP67" s="750"/>
      <c r="NMQ67" s="750"/>
      <c r="NMR67" s="750"/>
      <c r="NMS67" s="750"/>
      <c r="NMT67" s="750"/>
      <c r="NMU67" s="750"/>
      <c r="NMV67" s="750"/>
      <c r="NMW67" s="750"/>
      <c r="NMX67" s="750"/>
      <c r="NMY67" s="750"/>
      <c r="NMZ67" s="750"/>
      <c r="NNA67" s="750"/>
      <c r="NNB67" s="750"/>
      <c r="NNC67" s="750"/>
      <c r="NND67" s="750"/>
      <c r="NNE67" s="750"/>
      <c r="NNF67" s="750"/>
      <c r="NNG67" s="750"/>
      <c r="NNH67" s="750"/>
      <c r="NNI67" s="750"/>
      <c r="NNJ67" s="750"/>
      <c r="NNK67" s="750"/>
      <c r="NNL67" s="750"/>
      <c r="NNM67" s="750"/>
      <c r="NNN67" s="750"/>
      <c r="NNO67" s="750"/>
      <c r="NNP67" s="750"/>
      <c r="NNQ67" s="750"/>
      <c r="NNR67" s="750"/>
      <c r="NNS67" s="750"/>
      <c r="NNT67" s="750"/>
      <c r="NNU67" s="750"/>
      <c r="NNV67" s="750"/>
      <c r="NNW67" s="750"/>
      <c r="NNX67" s="750"/>
      <c r="NNY67" s="750"/>
      <c r="NNZ67" s="750"/>
      <c r="NOA67" s="750"/>
      <c r="NOB67" s="750"/>
      <c r="NOC67" s="750"/>
      <c r="NOD67" s="750"/>
      <c r="NOE67" s="750"/>
      <c r="NOF67" s="750"/>
      <c r="NOG67" s="750"/>
      <c r="NOH67" s="750"/>
      <c r="NOI67" s="750"/>
      <c r="NOJ67" s="750"/>
      <c r="NOK67" s="750"/>
      <c r="NOL67" s="750"/>
      <c r="NOM67" s="750"/>
      <c r="NON67" s="750"/>
      <c r="NOO67" s="750"/>
      <c r="NOP67" s="750"/>
      <c r="NOQ67" s="750"/>
      <c r="NOR67" s="750"/>
      <c r="NOS67" s="750"/>
      <c r="NOT67" s="750"/>
      <c r="NOU67" s="750"/>
      <c r="NOV67" s="750"/>
      <c r="NOW67" s="750"/>
      <c r="NOX67" s="750"/>
      <c r="NOY67" s="750"/>
      <c r="NOZ67" s="750"/>
      <c r="NPA67" s="750"/>
      <c r="NPB67" s="750"/>
      <c r="NPC67" s="750"/>
      <c r="NPD67" s="750"/>
      <c r="NPE67" s="750"/>
      <c r="NPF67" s="750"/>
      <c r="NPG67" s="750"/>
      <c r="NPH67" s="750"/>
      <c r="NPI67" s="750"/>
      <c r="NPJ67" s="750"/>
      <c r="NPK67" s="750"/>
      <c r="NPL67" s="750"/>
      <c r="NPM67" s="750"/>
      <c r="NPN67" s="750"/>
      <c r="NPO67" s="750"/>
      <c r="NPP67" s="750"/>
      <c r="NPQ67" s="750"/>
      <c r="NPR67" s="750"/>
      <c r="NPS67" s="750"/>
      <c r="NPT67" s="750"/>
      <c r="NPU67" s="750"/>
      <c r="NPV67" s="750"/>
      <c r="NPW67" s="750"/>
      <c r="NPX67" s="750"/>
      <c r="NPY67" s="750"/>
      <c r="NPZ67" s="750"/>
      <c r="NQA67" s="750"/>
      <c r="NQB67" s="750"/>
      <c r="NQC67" s="750"/>
      <c r="NQD67" s="750"/>
      <c r="NQE67" s="750"/>
      <c r="NQF67" s="750"/>
      <c r="NQG67" s="750"/>
      <c r="NQH67" s="750"/>
      <c r="NQI67" s="750"/>
      <c r="NQJ67" s="750"/>
      <c r="NQK67" s="750"/>
      <c r="NQL67" s="750"/>
      <c r="NQM67" s="750"/>
      <c r="NQN67" s="750"/>
      <c r="NQO67" s="750"/>
      <c r="NQP67" s="750"/>
      <c r="NQQ67" s="750"/>
      <c r="NQR67" s="750"/>
      <c r="NQS67" s="750"/>
      <c r="NQT67" s="750"/>
      <c r="NQU67" s="750"/>
      <c r="NQV67" s="750"/>
      <c r="NQW67" s="750"/>
      <c r="NQX67" s="750"/>
      <c r="NQY67" s="750"/>
      <c r="NQZ67" s="750"/>
      <c r="NRA67" s="750"/>
      <c r="NRB67" s="750"/>
      <c r="NRC67" s="750"/>
      <c r="NRD67" s="750"/>
      <c r="NRE67" s="750"/>
      <c r="NRF67" s="750"/>
      <c r="NRG67" s="750"/>
      <c r="NRH67" s="750"/>
      <c r="NRI67" s="750"/>
      <c r="NRJ67" s="750"/>
      <c r="NRK67" s="750"/>
      <c r="NRL67" s="750"/>
      <c r="NRM67" s="750"/>
      <c r="NRN67" s="750"/>
      <c r="NRO67" s="750"/>
      <c r="NRP67" s="750"/>
      <c r="NRQ67" s="750"/>
      <c r="NRR67" s="750"/>
      <c r="NRS67" s="750"/>
      <c r="NRT67" s="750"/>
      <c r="NRU67" s="750"/>
      <c r="NRV67" s="750"/>
      <c r="NRW67" s="750"/>
      <c r="NRX67" s="750"/>
      <c r="NRY67" s="750"/>
      <c r="NRZ67" s="750"/>
      <c r="NSA67" s="750"/>
      <c r="NSB67" s="750"/>
      <c r="NSC67" s="750"/>
      <c r="NSD67" s="750"/>
      <c r="NSE67" s="750"/>
      <c r="NSF67" s="750"/>
      <c r="NSG67" s="750"/>
      <c r="NSH67" s="750"/>
      <c r="NSI67" s="750"/>
      <c r="NSJ67" s="750"/>
      <c r="NSK67" s="750"/>
      <c r="NSL67" s="750"/>
      <c r="NSM67" s="750"/>
      <c r="NSN67" s="750"/>
      <c r="NSO67" s="750"/>
      <c r="NSP67" s="750"/>
      <c r="NSQ67" s="750"/>
      <c r="NSR67" s="750"/>
      <c r="NSS67" s="750"/>
      <c r="NST67" s="750"/>
      <c r="NSU67" s="750"/>
      <c r="NSV67" s="750"/>
      <c r="NSW67" s="750"/>
      <c r="NSX67" s="750"/>
      <c r="NSY67" s="750"/>
      <c r="NSZ67" s="750"/>
      <c r="NTA67" s="750"/>
      <c r="NTB67" s="750"/>
      <c r="NTC67" s="750"/>
      <c r="NTD67" s="750"/>
      <c r="NTE67" s="750"/>
      <c r="NTF67" s="750"/>
      <c r="NTG67" s="750"/>
      <c r="NTH67" s="750"/>
      <c r="NTI67" s="750"/>
      <c r="NTJ67" s="750"/>
      <c r="NTK67" s="750"/>
      <c r="NTL67" s="750"/>
      <c r="NTM67" s="750"/>
      <c r="NTN67" s="750"/>
      <c r="NTO67" s="750"/>
      <c r="NTP67" s="750"/>
      <c r="NTQ67" s="750"/>
      <c r="NTR67" s="750"/>
      <c r="NTS67" s="750"/>
      <c r="NTT67" s="750"/>
      <c r="NTU67" s="750"/>
      <c r="NTV67" s="750"/>
      <c r="NTW67" s="750"/>
      <c r="NTX67" s="750"/>
      <c r="NTY67" s="750"/>
      <c r="NTZ67" s="750"/>
      <c r="NUA67" s="750"/>
      <c r="NUB67" s="750"/>
      <c r="NUC67" s="750"/>
      <c r="NUD67" s="750"/>
      <c r="NUE67" s="750"/>
      <c r="NUF67" s="750"/>
      <c r="NUG67" s="750"/>
      <c r="NUH67" s="750"/>
      <c r="NUI67" s="750"/>
      <c r="NUJ67" s="750"/>
      <c r="NUK67" s="750"/>
      <c r="NUL67" s="750"/>
      <c r="NUM67" s="750"/>
      <c r="NUN67" s="750"/>
      <c r="NUO67" s="750"/>
      <c r="NUP67" s="750"/>
      <c r="NUQ67" s="750"/>
      <c r="NUR67" s="750"/>
      <c r="NUS67" s="750"/>
      <c r="NUT67" s="750"/>
      <c r="NUU67" s="750"/>
      <c r="NUV67" s="750"/>
      <c r="NUW67" s="750"/>
      <c r="NUX67" s="750"/>
      <c r="NUY67" s="750"/>
      <c r="NUZ67" s="750"/>
      <c r="NVA67" s="750"/>
      <c r="NVB67" s="750"/>
      <c r="NVC67" s="750"/>
      <c r="NVD67" s="750"/>
      <c r="NVE67" s="750"/>
      <c r="NVF67" s="750"/>
      <c r="NVG67" s="750"/>
      <c r="NVH67" s="750"/>
      <c r="NVI67" s="750"/>
      <c r="NVJ67" s="750"/>
      <c r="NVK67" s="750"/>
      <c r="NVL67" s="750"/>
      <c r="NVM67" s="750"/>
      <c r="NVN67" s="750"/>
      <c r="NVO67" s="750"/>
      <c r="NVP67" s="750"/>
      <c r="NVQ67" s="750"/>
      <c r="NVR67" s="750"/>
      <c r="NVS67" s="750"/>
      <c r="NVT67" s="750"/>
      <c r="NVU67" s="750"/>
      <c r="NVV67" s="750"/>
      <c r="NVW67" s="750"/>
      <c r="NVX67" s="750"/>
      <c r="NVY67" s="750"/>
      <c r="NVZ67" s="750"/>
      <c r="NWA67" s="750"/>
      <c r="NWB67" s="750"/>
      <c r="NWC67" s="750"/>
      <c r="NWD67" s="750"/>
      <c r="NWE67" s="750"/>
      <c r="NWF67" s="750"/>
      <c r="NWG67" s="750"/>
      <c r="NWH67" s="750"/>
      <c r="NWI67" s="750"/>
      <c r="NWJ67" s="750"/>
      <c r="NWK67" s="750"/>
      <c r="NWL67" s="750"/>
      <c r="NWM67" s="750"/>
      <c r="NWN67" s="750"/>
      <c r="NWO67" s="750"/>
      <c r="NWP67" s="750"/>
      <c r="NWQ67" s="750"/>
      <c r="NWR67" s="750"/>
      <c r="NWS67" s="750"/>
      <c r="NWT67" s="750"/>
      <c r="NWU67" s="750"/>
      <c r="NWV67" s="750"/>
      <c r="NWW67" s="750"/>
      <c r="NWX67" s="750"/>
      <c r="NWY67" s="750"/>
      <c r="NWZ67" s="750"/>
      <c r="NXA67" s="750"/>
      <c r="NXB67" s="750"/>
      <c r="NXC67" s="750"/>
      <c r="NXD67" s="750"/>
      <c r="NXE67" s="750"/>
      <c r="NXF67" s="750"/>
      <c r="NXG67" s="750"/>
      <c r="NXH67" s="750"/>
      <c r="NXI67" s="750"/>
      <c r="NXJ67" s="750"/>
      <c r="NXK67" s="750"/>
      <c r="NXL67" s="750"/>
      <c r="NXM67" s="750"/>
      <c r="NXN67" s="750"/>
      <c r="NXO67" s="750"/>
      <c r="NXP67" s="750"/>
      <c r="NXQ67" s="750"/>
      <c r="NXR67" s="750"/>
      <c r="NXS67" s="750"/>
      <c r="NXT67" s="750"/>
      <c r="NXU67" s="750"/>
      <c r="NXV67" s="750"/>
      <c r="NXW67" s="750"/>
      <c r="NXX67" s="750"/>
      <c r="NXY67" s="750"/>
      <c r="NXZ67" s="750"/>
      <c r="NYA67" s="750"/>
      <c r="NYB67" s="750"/>
      <c r="NYC67" s="750"/>
      <c r="NYD67" s="750"/>
      <c r="NYE67" s="750"/>
      <c r="NYF67" s="750"/>
      <c r="NYG67" s="750"/>
      <c r="NYH67" s="750"/>
      <c r="NYI67" s="750"/>
      <c r="NYJ67" s="750"/>
      <c r="NYK67" s="750"/>
      <c r="NYL67" s="750"/>
      <c r="NYM67" s="750"/>
      <c r="NYN67" s="750"/>
      <c r="NYO67" s="750"/>
      <c r="NYP67" s="750"/>
      <c r="NYQ67" s="750"/>
      <c r="NYR67" s="750"/>
      <c r="NYS67" s="750"/>
      <c r="NYT67" s="750"/>
      <c r="NYU67" s="750"/>
      <c r="NYV67" s="750"/>
      <c r="NYW67" s="750"/>
      <c r="NYX67" s="750"/>
      <c r="NYY67" s="750"/>
      <c r="NYZ67" s="750"/>
      <c r="NZA67" s="750"/>
      <c r="NZB67" s="750"/>
      <c r="NZC67" s="750"/>
      <c r="NZD67" s="750"/>
      <c r="NZE67" s="750"/>
      <c r="NZF67" s="750"/>
      <c r="NZG67" s="750"/>
      <c r="NZH67" s="750"/>
      <c r="NZI67" s="750"/>
      <c r="NZJ67" s="750"/>
      <c r="NZK67" s="750"/>
      <c r="NZL67" s="750"/>
      <c r="NZM67" s="750"/>
      <c r="NZN67" s="750"/>
      <c r="NZO67" s="750"/>
      <c r="NZP67" s="750"/>
      <c r="NZQ67" s="750"/>
      <c r="NZR67" s="750"/>
      <c r="NZS67" s="750"/>
      <c r="NZT67" s="750"/>
      <c r="NZU67" s="750"/>
      <c r="NZV67" s="750"/>
      <c r="NZW67" s="750"/>
      <c r="NZX67" s="750"/>
      <c r="NZY67" s="750"/>
      <c r="NZZ67" s="750"/>
      <c r="OAA67" s="750"/>
      <c r="OAB67" s="750"/>
      <c r="OAC67" s="750"/>
      <c r="OAD67" s="750"/>
      <c r="OAE67" s="750"/>
      <c r="OAF67" s="750"/>
      <c r="OAG67" s="750"/>
      <c r="OAH67" s="750"/>
      <c r="OAI67" s="750"/>
      <c r="OAJ67" s="750"/>
      <c r="OAK67" s="750"/>
      <c r="OAL67" s="750"/>
      <c r="OAM67" s="750"/>
      <c r="OAN67" s="750"/>
      <c r="OAO67" s="750"/>
      <c r="OAP67" s="750"/>
      <c r="OAQ67" s="750"/>
      <c r="OAR67" s="750"/>
      <c r="OAS67" s="750"/>
      <c r="OAT67" s="750"/>
      <c r="OAU67" s="750"/>
      <c r="OAV67" s="750"/>
      <c r="OAW67" s="750"/>
      <c r="OAX67" s="750"/>
      <c r="OAY67" s="750"/>
      <c r="OAZ67" s="750"/>
      <c r="OBA67" s="750"/>
      <c r="OBB67" s="750"/>
      <c r="OBC67" s="750"/>
      <c r="OBD67" s="750"/>
      <c r="OBE67" s="750"/>
      <c r="OBF67" s="750"/>
      <c r="OBG67" s="750"/>
      <c r="OBH67" s="750"/>
      <c r="OBI67" s="750"/>
      <c r="OBJ67" s="750"/>
      <c r="OBK67" s="750"/>
      <c r="OBL67" s="750"/>
      <c r="OBM67" s="750"/>
      <c r="OBN67" s="750"/>
      <c r="OBO67" s="750"/>
      <c r="OBP67" s="750"/>
      <c r="OBQ67" s="750"/>
      <c r="OBR67" s="750"/>
      <c r="OBS67" s="750"/>
      <c r="OBT67" s="750"/>
      <c r="OBU67" s="750"/>
      <c r="OBV67" s="750"/>
      <c r="OBW67" s="750"/>
      <c r="OBX67" s="750"/>
      <c r="OBY67" s="750"/>
      <c r="OBZ67" s="750"/>
      <c r="OCA67" s="750"/>
      <c r="OCB67" s="750"/>
      <c r="OCC67" s="750"/>
      <c r="OCD67" s="750"/>
      <c r="OCE67" s="750"/>
      <c r="OCF67" s="750"/>
      <c r="OCG67" s="750"/>
      <c r="OCH67" s="750"/>
      <c r="OCI67" s="750"/>
      <c r="OCJ67" s="750"/>
      <c r="OCK67" s="750"/>
      <c r="OCL67" s="750"/>
      <c r="OCM67" s="750"/>
      <c r="OCN67" s="750"/>
      <c r="OCO67" s="750"/>
      <c r="OCP67" s="750"/>
      <c r="OCQ67" s="750"/>
      <c r="OCR67" s="750"/>
      <c r="OCS67" s="750"/>
      <c r="OCT67" s="750"/>
      <c r="OCU67" s="750"/>
      <c r="OCV67" s="750"/>
      <c r="OCW67" s="750"/>
      <c r="OCX67" s="750"/>
      <c r="OCY67" s="750"/>
      <c r="OCZ67" s="750"/>
      <c r="ODA67" s="750"/>
      <c r="ODB67" s="750"/>
      <c r="ODC67" s="750"/>
      <c r="ODD67" s="750"/>
      <c r="ODE67" s="750"/>
      <c r="ODF67" s="750"/>
      <c r="ODG67" s="750"/>
      <c r="ODH67" s="750"/>
      <c r="ODI67" s="750"/>
      <c r="ODJ67" s="750"/>
      <c r="ODK67" s="750"/>
      <c r="ODL67" s="750"/>
      <c r="ODM67" s="750"/>
      <c r="ODN67" s="750"/>
      <c r="ODO67" s="750"/>
      <c r="ODP67" s="750"/>
      <c r="ODQ67" s="750"/>
      <c r="ODR67" s="750"/>
      <c r="ODS67" s="750"/>
      <c r="ODT67" s="750"/>
      <c r="ODU67" s="750"/>
      <c r="ODV67" s="750"/>
      <c r="ODW67" s="750"/>
      <c r="ODX67" s="750"/>
      <c r="ODY67" s="750"/>
      <c r="ODZ67" s="750"/>
      <c r="OEA67" s="750"/>
      <c r="OEB67" s="750"/>
      <c r="OEC67" s="750"/>
      <c r="OED67" s="750"/>
      <c r="OEE67" s="750"/>
      <c r="OEF67" s="750"/>
      <c r="OEG67" s="750"/>
      <c r="OEH67" s="750"/>
      <c r="OEI67" s="750"/>
      <c r="OEJ67" s="750"/>
      <c r="OEK67" s="750"/>
      <c r="OEL67" s="750"/>
      <c r="OEM67" s="750"/>
      <c r="OEN67" s="750"/>
      <c r="OEO67" s="750"/>
      <c r="OEP67" s="750"/>
      <c r="OEQ67" s="750"/>
      <c r="OER67" s="750"/>
      <c r="OES67" s="750"/>
      <c r="OET67" s="750"/>
      <c r="OEU67" s="750"/>
      <c r="OEV67" s="750"/>
      <c r="OEW67" s="750"/>
      <c r="OEX67" s="750"/>
      <c r="OEY67" s="750"/>
      <c r="OEZ67" s="750"/>
      <c r="OFA67" s="750"/>
      <c r="OFB67" s="750"/>
      <c r="OFC67" s="750"/>
      <c r="OFD67" s="750"/>
      <c r="OFE67" s="750"/>
      <c r="OFF67" s="750"/>
      <c r="OFG67" s="750"/>
      <c r="OFH67" s="750"/>
      <c r="OFI67" s="750"/>
      <c r="OFJ67" s="750"/>
      <c r="OFK67" s="750"/>
      <c r="OFL67" s="750"/>
      <c r="OFM67" s="750"/>
      <c r="OFN67" s="750"/>
      <c r="OFO67" s="750"/>
      <c r="OFP67" s="750"/>
      <c r="OFQ67" s="750"/>
      <c r="OFR67" s="750"/>
      <c r="OFS67" s="750"/>
      <c r="OFT67" s="750"/>
      <c r="OFU67" s="750"/>
      <c r="OFV67" s="750"/>
      <c r="OFW67" s="750"/>
      <c r="OFX67" s="750"/>
      <c r="OFY67" s="750"/>
      <c r="OFZ67" s="750"/>
      <c r="OGA67" s="750"/>
      <c r="OGB67" s="750"/>
      <c r="OGC67" s="750"/>
      <c r="OGD67" s="750"/>
      <c r="OGE67" s="750"/>
      <c r="OGF67" s="750"/>
      <c r="OGG67" s="750"/>
      <c r="OGH67" s="750"/>
      <c r="OGI67" s="750"/>
      <c r="OGJ67" s="750"/>
      <c r="OGK67" s="750"/>
      <c r="OGL67" s="750"/>
      <c r="OGM67" s="750"/>
      <c r="OGN67" s="750"/>
      <c r="OGO67" s="750"/>
      <c r="OGP67" s="750"/>
      <c r="OGQ67" s="750"/>
      <c r="OGR67" s="750"/>
      <c r="OGS67" s="750"/>
      <c r="OGT67" s="750"/>
      <c r="OGU67" s="750"/>
      <c r="OGV67" s="750"/>
      <c r="OGW67" s="750"/>
      <c r="OGX67" s="750"/>
      <c r="OGY67" s="750"/>
      <c r="OGZ67" s="750"/>
      <c r="OHA67" s="750"/>
      <c r="OHB67" s="750"/>
      <c r="OHC67" s="750"/>
      <c r="OHD67" s="750"/>
      <c r="OHE67" s="750"/>
      <c r="OHF67" s="750"/>
      <c r="OHG67" s="750"/>
      <c r="OHH67" s="750"/>
      <c r="OHI67" s="750"/>
      <c r="OHJ67" s="750"/>
      <c r="OHK67" s="750"/>
      <c r="OHL67" s="750"/>
      <c r="OHM67" s="750"/>
      <c r="OHN67" s="750"/>
      <c r="OHO67" s="750"/>
      <c r="OHP67" s="750"/>
      <c r="OHQ67" s="750"/>
      <c r="OHR67" s="750"/>
      <c r="OHS67" s="750"/>
      <c r="OHT67" s="750"/>
      <c r="OHU67" s="750"/>
      <c r="OHV67" s="750"/>
      <c r="OHW67" s="750"/>
      <c r="OHX67" s="750"/>
      <c r="OHY67" s="750"/>
      <c r="OHZ67" s="750"/>
      <c r="OIA67" s="750"/>
      <c r="OIB67" s="750"/>
      <c r="OIC67" s="750"/>
      <c r="OID67" s="750"/>
      <c r="OIE67" s="750"/>
      <c r="OIF67" s="750"/>
      <c r="OIG67" s="750"/>
      <c r="OIH67" s="750"/>
      <c r="OII67" s="750"/>
      <c r="OIJ67" s="750"/>
      <c r="OIK67" s="750"/>
      <c r="OIL67" s="750"/>
      <c r="OIM67" s="750"/>
      <c r="OIN67" s="750"/>
      <c r="OIO67" s="750"/>
      <c r="OIP67" s="750"/>
      <c r="OIQ67" s="750"/>
      <c r="OIR67" s="750"/>
      <c r="OIS67" s="750"/>
      <c r="OIT67" s="750"/>
      <c r="OIU67" s="750"/>
      <c r="OIV67" s="750"/>
      <c r="OIW67" s="750"/>
      <c r="OIX67" s="750"/>
      <c r="OIY67" s="750"/>
      <c r="OIZ67" s="750"/>
      <c r="OJA67" s="750"/>
      <c r="OJB67" s="750"/>
      <c r="OJC67" s="750"/>
      <c r="OJD67" s="750"/>
      <c r="OJE67" s="750"/>
      <c r="OJF67" s="750"/>
      <c r="OJG67" s="750"/>
      <c r="OJH67" s="750"/>
      <c r="OJI67" s="750"/>
      <c r="OJJ67" s="750"/>
      <c r="OJK67" s="750"/>
      <c r="OJL67" s="750"/>
      <c r="OJM67" s="750"/>
      <c r="OJN67" s="750"/>
      <c r="OJO67" s="750"/>
      <c r="OJP67" s="750"/>
      <c r="OJQ67" s="750"/>
      <c r="OJR67" s="750"/>
      <c r="OJS67" s="750"/>
      <c r="OJT67" s="750"/>
      <c r="OJU67" s="750"/>
      <c r="OJV67" s="750"/>
      <c r="OJW67" s="750"/>
      <c r="OJX67" s="750"/>
      <c r="OJY67" s="750"/>
      <c r="OJZ67" s="750"/>
      <c r="OKA67" s="750"/>
      <c r="OKB67" s="750"/>
      <c r="OKC67" s="750"/>
      <c r="OKD67" s="750"/>
      <c r="OKE67" s="750"/>
      <c r="OKF67" s="750"/>
      <c r="OKG67" s="750"/>
      <c r="OKH67" s="750"/>
      <c r="OKI67" s="750"/>
      <c r="OKJ67" s="750"/>
      <c r="OKK67" s="750"/>
      <c r="OKL67" s="750"/>
      <c r="OKM67" s="750"/>
      <c r="OKN67" s="750"/>
      <c r="OKO67" s="750"/>
      <c r="OKP67" s="750"/>
      <c r="OKQ67" s="750"/>
      <c r="OKR67" s="750"/>
      <c r="OKS67" s="750"/>
      <c r="OKT67" s="750"/>
      <c r="OKU67" s="750"/>
      <c r="OKV67" s="750"/>
      <c r="OKW67" s="750"/>
      <c r="OKX67" s="750"/>
      <c r="OKY67" s="750"/>
      <c r="OKZ67" s="750"/>
      <c r="OLA67" s="750"/>
      <c r="OLB67" s="750"/>
      <c r="OLC67" s="750"/>
      <c r="OLD67" s="750"/>
      <c r="OLE67" s="750"/>
      <c r="OLF67" s="750"/>
      <c r="OLG67" s="750"/>
      <c r="OLH67" s="750"/>
      <c r="OLI67" s="750"/>
      <c r="OLJ67" s="750"/>
      <c r="OLK67" s="750"/>
      <c r="OLL67" s="750"/>
      <c r="OLM67" s="750"/>
      <c r="OLN67" s="750"/>
      <c r="OLO67" s="750"/>
      <c r="OLP67" s="750"/>
      <c r="OLQ67" s="750"/>
      <c r="OLR67" s="750"/>
      <c r="OLS67" s="750"/>
      <c r="OLT67" s="750"/>
      <c r="OLU67" s="750"/>
      <c r="OLV67" s="750"/>
      <c r="OLW67" s="750"/>
      <c r="OLX67" s="750"/>
      <c r="OLY67" s="750"/>
      <c r="OLZ67" s="750"/>
      <c r="OMA67" s="750"/>
      <c r="OMB67" s="750"/>
      <c r="OMC67" s="750"/>
      <c r="OMD67" s="750"/>
      <c r="OME67" s="750"/>
      <c r="OMF67" s="750"/>
      <c r="OMG67" s="750"/>
      <c r="OMH67" s="750"/>
      <c r="OMI67" s="750"/>
      <c r="OMJ67" s="750"/>
      <c r="OMK67" s="750"/>
      <c r="OML67" s="750"/>
      <c r="OMM67" s="750"/>
      <c r="OMN67" s="750"/>
      <c r="OMO67" s="750"/>
      <c r="OMP67" s="750"/>
      <c r="OMQ67" s="750"/>
      <c r="OMR67" s="750"/>
      <c r="OMS67" s="750"/>
      <c r="OMT67" s="750"/>
      <c r="OMU67" s="750"/>
      <c r="OMV67" s="750"/>
      <c r="OMW67" s="750"/>
      <c r="OMX67" s="750"/>
      <c r="OMY67" s="750"/>
      <c r="OMZ67" s="750"/>
      <c r="ONA67" s="750"/>
      <c r="ONB67" s="750"/>
      <c r="ONC67" s="750"/>
      <c r="OND67" s="750"/>
      <c r="ONE67" s="750"/>
      <c r="ONF67" s="750"/>
      <c r="ONG67" s="750"/>
      <c r="ONH67" s="750"/>
      <c r="ONI67" s="750"/>
      <c r="ONJ67" s="750"/>
      <c r="ONK67" s="750"/>
      <c r="ONL67" s="750"/>
      <c r="ONM67" s="750"/>
      <c r="ONN67" s="750"/>
      <c r="ONO67" s="750"/>
      <c r="ONP67" s="750"/>
      <c r="ONQ67" s="750"/>
      <c r="ONR67" s="750"/>
      <c r="ONS67" s="750"/>
      <c r="ONT67" s="750"/>
      <c r="ONU67" s="750"/>
      <c r="ONV67" s="750"/>
      <c r="ONW67" s="750"/>
      <c r="ONX67" s="750"/>
      <c r="ONY67" s="750"/>
      <c r="ONZ67" s="750"/>
      <c r="OOA67" s="750"/>
      <c r="OOB67" s="750"/>
      <c r="OOC67" s="750"/>
      <c r="OOD67" s="750"/>
      <c r="OOE67" s="750"/>
      <c r="OOF67" s="750"/>
      <c r="OOG67" s="750"/>
      <c r="OOH67" s="750"/>
      <c r="OOI67" s="750"/>
      <c r="OOJ67" s="750"/>
      <c r="OOK67" s="750"/>
      <c r="OOL67" s="750"/>
      <c r="OOM67" s="750"/>
      <c r="OON67" s="750"/>
      <c r="OOO67" s="750"/>
      <c r="OOP67" s="750"/>
      <c r="OOQ67" s="750"/>
      <c r="OOR67" s="750"/>
      <c r="OOS67" s="750"/>
      <c r="OOT67" s="750"/>
      <c r="OOU67" s="750"/>
      <c r="OOV67" s="750"/>
      <c r="OOW67" s="750"/>
      <c r="OOX67" s="750"/>
      <c r="OOY67" s="750"/>
      <c r="OOZ67" s="750"/>
      <c r="OPA67" s="750"/>
      <c r="OPB67" s="750"/>
      <c r="OPC67" s="750"/>
      <c r="OPD67" s="750"/>
      <c r="OPE67" s="750"/>
      <c r="OPF67" s="750"/>
      <c r="OPG67" s="750"/>
      <c r="OPH67" s="750"/>
      <c r="OPI67" s="750"/>
      <c r="OPJ67" s="750"/>
      <c r="OPK67" s="750"/>
      <c r="OPL67" s="750"/>
      <c r="OPM67" s="750"/>
      <c r="OPN67" s="750"/>
      <c r="OPO67" s="750"/>
      <c r="OPP67" s="750"/>
      <c r="OPQ67" s="750"/>
      <c r="OPR67" s="750"/>
      <c r="OPS67" s="750"/>
      <c r="OPT67" s="750"/>
      <c r="OPU67" s="750"/>
      <c r="OPV67" s="750"/>
      <c r="OPW67" s="750"/>
      <c r="OPX67" s="750"/>
      <c r="OPY67" s="750"/>
      <c r="OPZ67" s="750"/>
      <c r="OQA67" s="750"/>
      <c r="OQB67" s="750"/>
      <c r="OQC67" s="750"/>
      <c r="OQD67" s="750"/>
      <c r="OQE67" s="750"/>
      <c r="OQF67" s="750"/>
      <c r="OQG67" s="750"/>
      <c r="OQH67" s="750"/>
      <c r="OQI67" s="750"/>
      <c r="OQJ67" s="750"/>
      <c r="OQK67" s="750"/>
      <c r="OQL67" s="750"/>
      <c r="OQM67" s="750"/>
      <c r="OQN67" s="750"/>
      <c r="OQO67" s="750"/>
      <c r="OQP67" s="750"/>
      <c r="OQQ67" s="750"/>
      <c r="OQR67" s="750"/>
      <c r="OQS67" s="750"/>
      <c r="OQT67" s="750"/>
      <c r="OQU67" s="750"/>
      <c r="OQV67" s="750"/>
      <c r="OQW67" s="750"/>
      <c r="OQX67" s="750"/>
      <c r="OQY67" s="750"/>
      <c r="OQZ67" s="750"/>
      <c r="ORA67" s="750"/>
      <c r="ORB67" s="750"/>
      <c r="ORC67" s="750"/>
      <c r="ORD67" s="750"/>
      <c r="ORE67" s="750"/>
      <c r="ORF67" s="750"/>
      <c r="ORG67" s="750"/>
      <c r="ORH67" s="750"/>
      <c r="ORI67" s="750"/>
      <c r="ORJ67" s="750"/>
      <c r="ORK67" s="750"/>
      <c r="ORL67" s="750"/>
      <c r="ORM67" s="750"/>
      <c r="ORN67" s="750"/>
      <c r="ORO67" s="750"/>
      <c r="ORP67" s="750"/>
      <c r="ORQ67" s="750"/>
      <c r="ORR67" s="750"/>
      <c r="ORS67" s="750"/>
      <c r="ORT67" s="750"/>
      <c r="ORU67" s="750"/>
      <c r="ORV67" s="750"/>
      <c r="ORW67" s="750"/>
      <c r="ORX67" s="750"/>
      <c r="ORY67" s="750"/>
      <c r="ORZ67" s="750"/>
      <c r="OSA67" s="750"/>
      <c r="OSB67" s="750"/>
      <c r="OSC67" s="750"/>
      <c r="OSD67" s="750"/>
      <c r="OSE67" s="750"/>
      <c r="OSF67" s="750"/>
      <c r="OSG67" s="750"/>
      <c r="OSH67" s="750"/>
      <c r="OSI67" s="750"/>
      <c r="OSJ67" s="750"/>
      <c r="OSK67" s="750"/>
      <c r="OSL67" s="750"/>
      <c r="OSM67" s="750"/>
      <c r="OSN67" s="750"/>
      <c r="OSO67" s="750"/>
      <c r="OSP67" s="750"/>
      <c r="OSQ67" s="750"/>
      <c r="OSR67" s="750"/>
      <c r="OSS67" s="750"/>
      <c r="OST67" s="750"/>
      <c r="OSU67" s="750"/>
      <c r="OSV67" s="750"/>
      <c r="OSW67" s="750"/>
      <c r="OSX67" s="750"/>
      <c r="OSY67" s="750"/>
      <c r="OSZ67" s="750"/>
      <c r="OTA67" s="750"/>
      <c r="OTB67" s="750"/>
      <c r="OTC67" s="750"/>
      <c r="OTD67" s="750"/>
      <c r="OTE67" s="750"/>
      <c r="OTF67" s="750"/>
      <c r="OTG67" s="750"/>
      <c r="OTH67" s="750"/>
      <c r="OTI67" s="750"/>
      <c r="OTJ67" s="750"/>
      <c r="OTK67" s="750"/>
      <c r="OTL67" s="750"/>
      <c r="OTM67" s="750"/>
      <c r="OTN67" s="750"/>
      <c r="OTO67" s="750"/>
      <c r="OTP67" s="750"/>
      <c r="OTQ67" s="750"/>
      <c r="OTR67" s="750"/>
      <c r="OTS67" s="750"/>
      <c r="OTT67" s="750"/>
      <c r="OTU67" s="750"/>
      <c r="OTV67" s="750"/>
      <c r="OTW67" s="750"/>
      <c r="OTX67" s="750"/>
      <c r="OTY67" s="750"/>
      <c r="OTZ67" s="750"/>
      <c r="OUA67" s="750"/>
      <c r="OUB67" s="750"/>
      <c r="OUC67" s="750"/>
      <c r="OUD67" s="750"/>
      <c r="OUE67" s="750"/>
      <c r="OUF67" s="750"/>
      <c r="OUG67" s="750"/>
      <c r="OUH67" s="750"/>
      <c r="OUI67" s="750"/>
      <c r="OUJ67" s="750"/>
      <c r="OUK67" s="750"/>
      <c r="OUL67" s="750"/>
      <c r="OUM67" s="750"/>
      <c r="OUN67" s="750"/>
      <c r="OUO67" s="750"/>
      <c r="OUP67" s="750"/>
      <c r="OUQ67" s="750"/>
      <c r="OUR67" s="750"/>
      <c r="OUS67" s="750"/>
      <c r="OUT67" s="750"/>
      <c r="OUU67" s="750"/>
      <c r="OUV67" s="750"/>
      <c r="OUW67" s="750"/>
      <c r="OUX67" s="750"/>
      <c r="OUY67" s="750"/>
      <c r="OUZ67" s="750"/>
      <c r="OVA67" s="750"/>
      <c r="OVB67" s="750"/>
      <c r="OVC67" s="750"/>
      <c r="OVD67" s="750"/>
      <c r="OVE67" s="750"/>
      <c r="OVF67" s="750"/>
      <c r="OVG67" s="750"/>
      <c r="OVH67" s="750"/>
      <c r="OVI67" s="750"/>
      <c r="OVJ67" s="750"/>
      <c r="OVK67" s="750"/>
      <c r="OVL67" s="750"/>
      <c r="OVM67" s="750"/>
      <c r="OVN67" s="750"/>
      <c r="OVO67" s="750"/>
      <c r="OVP67" s="750"/>
      <c r="OVQ67" s="750"/>
      <c r="OVR67" s="750"/>
      <c r="OVS67" s="750"/>
      <c r="OVT67" s="750"/>
      <c r="OVU67" s="750"/>
      <c r="OVV67" s="750"/>
      <c r="OVW67" s="750"/>
      <c r="OVX67" s="750"/>
      <c r="OVY67" s="750"/>
      <c r="OVZ67" s="750"/>
      <c r="OWA67" s="750"/>
      <c r="OWB67" s="750"/>
      <c r="OWC67" s="750"/>
      <c r="OWD67" s="750"/>
      <c r="OWE67" s="750"/>
      <c r="OWF67" s="750"/>
      <c r="OWG67" s="750"/>
      <c r="OWH67" s="750"/>
      <c r="OWI67" s="750"/>
      <c r="OWJ67" s="750"/>
      <c r="OWK67" s="750"/>
      <c r="OWL67" s="750"/>
      <c r="OWM67" s="750"/>
      <c r="OWN67" s="750"/>
      <c r="OWO67" s="750"/>
      <c r="OWP67" s="750"/>
      <c r="OWQ67" s="750"/>
      <c r="OWR67" s="750"/>
      <c r="OWS67" s="750"/>
      <c r="OWT67" s="750"/>
      <c r="OWU67" s="750"/>
      <c r="OWV67" s="750"/>
      <c r="OWW67" s="750"/>
      <c r="OWX67" s="750"/>
      <c r="OWY67" s="750"/>
      <c r="OWZ67" s="750"/>
      <c r="OXA67" s="750"/>
      <c r="OXB67" s="750"/>
      <c r="OXC67" s="750"/>
      <c r="OXD67" s="750"/>
      <c r="OXE67" s="750"/>
      <c r="OXF67" s="750"/>
      <c r="OXG67" s="750"/>
      <c r="OXH67" s="750"/>
      <c r="OXI67" s="750"/>
      <c r="OXJ67" s="750"/>
      <c r="OXK67" s="750"/>
      <c r="OXL67" s="750"/>
      <c r="OXM67" s="750"/>
      <c r="OXN67" s="750"/>
      <c r="OXO67" s="750"/>
      <c r="OXP67" s="750"/>
      <c r="OXQ67" s="750"/>
      <c r="OXR67" s="750"/>
      <c r="OXS67" s="750"/>
      <c r="OXT67" s="750"/>
      <c r="OXU67" s="750"/>
      <c r="OXV67" s="750"/>
      <c r="OXW67" s="750"/>
      <c r="OXX67" s="750"/>
      <c r="OXY67" s="750"/>
      <c r="OXZ67" s="750"/>
      <c r="OYA67" s="750"/>
      <c r="OYB67" s="750"/>
      <c r="OYC67" s="750"/>
      <c r="OYD67" s="750"/>
      <c r="OYE67" s="750"/>
      <c r="OYF67" s="750"/>
      <c r="OYG67" s="750"/>
      <c r="OYH67" s="750"/>
      <c r="OYI67" s="750"/>
      <c r="OYJ67" s="750"/>
      <c r="OYK67" s="750"/>
      <c r="OYL67" s="750"/>
      <c r="OYM67" s="750"/>
      <c r="OYN67" s="750"/>
      <c r="OYO67" s="750"/>
      <c r="OYP67" s="750"/>
      <c r="OYQ67" s="750"/>
      <c r="OYR67" s="750"/>
      <c r="OYS67" s="750"/>
      <c r="OYT67" s="750"/>
      <c r="OYU67" s="750"/>
      <c r="OYV67" s="750"/>
      <c r="OYW67" s="750"/>
      <c r="OYX67" s="750"/>
      <c r="OYY67" s="750"/>
      <c r="OYZ67" s="750"/>
      <c r="OZA67" s="750"/>
      <c r="OZB67" s="750"/>
      <c r="OZC67" s="750"/>
      <c r="OZD67" s="750"/>
      <c r="OZE67" s="750"/>
      <c r="OZF67" s="750"/>
      <c r="OZG67" s="750"/>
      <c r="OZH67" s="750"/>
      <c r="OZI67" s="750"/>
      <c r="OZJ67" s="750"/>
      <c r="OZK67" s="750"/>
      <c r="OZL67" s="750"/>
      <c r="OZM67" s="750"/>
      <c r="OZN67" s="750"/>
      <c r="OZO67" s="750"/>
      <c r="OZP67" s="750"/>
      <c r="OZQ67" s="750"/>
      <c r="OZR67" s="750"/>
      <c r="OZS67" s="750"/>
      <c r="OZT67" s="750"/>
      <c r="OZU67" s="750"/>
      <c r="OZV67" s="750"/>
      <c r="OZW67" s="750"/>
      <c r="OZX67" s="750"/>
      <c r="OZY67" s="750"/>
      <c r="OZZ67" s="750"/>
      <c r="PAA67" s="750"/>
      <c r="PAB67" s="750"/>
      <c r="PAC67" s="750"/>
      <c r="PAD67" s="750"/>
      <c r="PAE67" s="750"/>
      <c r="PAF67" s="750"/>
      <c r="PAG67" s="750"/>
      <c r="PAH67" s="750"/>
      <c r="PAI67" s="750"/>
      <c r="PAJ67" s="750"/>
      <c r="PAK67" s="750"/>
      <c r="PAL67" s="750"/>
      <c r="PAM67" s="750"/>
      <c r="PAN67" s="750"/>
      <c r="PAO67" s="750"/>
      <c r="PAP67" s="750"/>
      <c r="PAQ67" s="750"/>
      <c r="PAR67" s="750"/>
      <c r="PAS67" s="750"/>
      <c r="PAT67" s="750"/>
      <c r="PAU67" s="750"/>
      <c r="PAV67" s="750"/>
      <c r="PAW67" s="750"/>
      <c r="PAX67" s="750"/>
      <c r="PAY67" s="750"/>
      <c r="PAZ67" s="750"/>
      <c r="PBA67" s="750"/>
      <c r="PBB67" s="750"/>
      <c r="PBC67" s="750"/>
      <c r="PBD67" s="750"/>
      <c r="PBE67" s="750"/>
      <c r="PBF67" s="750"/>
      <c r="PBG67" s="750"/>
      <c r="PBH67" s="750"/>
      <c r="PBI67" s="750"/>
      <c r="PBJ67" s="750"/>
      <c r="PBK67" s="750"/>
      <c r="PBL67" s="750"/>
      <c r="PBM67" s="750"/>
      <c r="PBN67" s="750"/>
      <c r="PBO67" s="750"/>
      <c r="PBP67" s="750"/>
      <c r="PBQ67" s="750"/>
      <c r="PBR67" s="750"/>
      <c r="PBS67" s="750"/>
      <c r="PBT67" s="750"/>
      <c r="PBU67" s="750"/>
      <c r="PBV67" s="750"/>
      <c r="PBW67" s="750"/>
      <c r="PBX67" s="750"/>
      <c r="PBY67" s="750"/>
      <c r="PBZ67" s="750"/>
      <c r="PCA67" s="750"/>
      <c r="PCB67" s="750"/>
      <c r="PCC67" s="750"/>
      <c r="PCD67" s="750"/>
      <c r="PCE67" s="750"/>
      <c r="PCF67" s="750"/>
      <c r="PCG67" s="750"/>
      <c r="PCH67" s="750"/>
      <c r="PCI67" s="750"/>
      <c r="PCJ67" s="750"/>
      <c r="PCK67" s="750"/>
      <c r="PCL67" s="750"/>
      <c r="PCM67" s="750"/>
      <c r="PCN67" s="750"/>
      <c r="PCO67" s="750"/>
      <c r="PCP67" s="750"/>
      <c r="PCQ67" s="750"/>
      <c r="PCR67" s="750"/>
      <c r="PCS67" s="750"/>
      <c r="PCT67" s="750"/>
      <c r="PCU67" s="750"/>
      <c r="PCV67" s="750"/>
      <c r="PCW67" s="750"/>
      <c r="PCX67" s="750"/>
      <c r="PCY67" s="750"/>
      <c r="PCZ67" s="750"/>
      <c r="PDA67" s="750"/>
      <c r="PDB67" s="750"/>
      <c r="PDC67" s="750"/>
      <c r="PDD67" s="750"/>
      <c r="PDE67" s="750"/>
      <c r="PDF67" s="750"/>
      <c r="PDG67" s="750"/>
      <c r="PDH67" s="750"/>
      <c r="PDI67" s="750"/>
      <c r="PDJ67" s="750"/>
      <c r="PDK67" s="750"/>
      <c r="PDL67" s="750"/>
      <c r="PDM67" s="750"/>
      <c r="PDN67" s="750"/>
      <c r="PDO67" s="750"/>
      <c r="PDP67" s="750"/>
      <c r="PDQ67" s="750"/>
      <c r="PDR67" s="750"/>
      <c r="PDS67" s="750"/>
      <c r="PDT67" s="750"/>
      <c r="PDU67" s="750"/>
      <c r="PDV67" s="750"/>
      <c r="PDW67" s="750"/>
      <c r="PDX67" s="750"/>
      <c r="PDY67" s="750"/>
      <c r="PDZ67" s="750"/>
      <c r="PEA67" s="750"/>
      <c r="PEB67" s="750"/>
      <c r="PEC67" s="750"/>
      <c r="PED67" s="750"/>
      <c r="PEE67" s="750"/>
      <c r="PEF67" s="750"/>
      <c r="PEG67" s="750"/>
      <c r="PEH67" s="750"/>
      <c r="PEI67" s="750"/>
      <c r="PEJ67" s="750"/>
      <c r="PEK67" s="750"/>
      <c r="PEL67" s="750"/>
      <c r="PEM67" s="750"/>
      <c r="PEN67" s="750"/>
      <c r="PEO67" s="750"/>
      <c r="PEP67" s="750"/>
      <c r="PEQ67" s="750"/>
      <c r="PER67" s="750"/>
      <c r="PES67" s="750"/>
      <c r="PET67" s="750"/>
      <c r="PEU67" s="750"/>
      <c r="PEV67" s="750"/>
      <c r="PEW67" s="750"/>
      <c r="PEX67" s="750"/>
      <c r="PEY67" s="750"/>
      <c r="PEZ67" s="750"/>
      <c r="PFA67" s="750"/>
      <c r="PFB67" s="750"/>
      <c r="PFC67" s="750"/>
      <c r="PFD67" s="750"/>
      <c r="PFE67" s="750"/>
      <c r="PFF67" s="750"/>
      <c r="PFG67" s="750"/>
      <c r="PFH67" s="750"/>
      <c r="PFI67" s="750"/>
      <c r="PFJ67" s="750"/>
      <c r="PFK67" s="750"/>
      <c r="PFL67" s="750"/>
      <c r="PFM67" s="750"/>
      <c r="PFN67" s="750"/>
      <c r="PFO67" s="750"/>
      <c r="PFP67" s="750"/>
      <c r="PFQ67" s="750"/>
      <c r="PFR67" s="750"/>
      <c r="PFS67" s="750"/>
      <c r="PFT67" s="750"/>
      <c r="PFU67" s="750"/>
      <c r="PFV67" s="750"/>
      <c r="PFW67" s="750"/>
      <c r="PFX67" s="750"/>
      <c r="PFY67" s="750"/>
      <c r="PFZ67" s="750"/>
      <c r="PGA67" s="750"/>
      <c r="PGB67" s="750"/>
      <c r="PGC67" s="750"/>
      <c r="PGD67" s="750"/>
      <c r="PGE67" s="750"/>
      <c r="PGF67" s="750"/>
      <c r="PGG67" s="750"/>
      <c r="PGH67" s="750"/>
      <c r="PGI67" s="750"/>
      <c r="PGJ67" s="750"/>
      <c r="PGK67" s="750"/>
      <c r="PGL67" s="750"/>
      <c r="PGM67" s="750"/>
      <c r="PGN67" s="750"/>
      <c r="PGO67" s="750"/>
      <c r="PGP67" s="750"/>
      <c r="PGQ67" s="750"/>
      <c r="PGR67" s="750"/>
      <c r="PGS67" s="750"/>
      <c r="PGT67" s="750"/>
      <c r="PGU67" s="750"/>
      <c r="PGV67" s="750"/>
      <c r="PGW67" s="750"/>
      <c r="PGX67" s="750"/>
      <c r="PGY67" s="750"/>
      <c r="PGZ67" s="750"/>
      <c r="PHA67" s="750"/>
      <c r="PHB67" s="750"/>
      <c r="PHC67" s="750"/>
      <c r="PHD67" s="750"/>
      <c r="PHE67" s="750"/>
      <c r="PHF67" s="750"/>
      <c r="PHG67" s="750"/>
      <c r="PHH67" s="750"/>
      <c r="PHI67" s="750"/>
      <c r="PHJ67" s="750"/>
      <c r="PHK67" s="750"/>
      <c r="PHL67" s="750"/>
      <c r="PHM67" s="750"/>
      <c r="PHN67" s="750"/>
      <c r="PHO67" s="750"/>
      <c r="PHP67" s="750"/>
      <c r="PHQ67" s="750"/>
      <c r="PHR67" s="750"/>
      <c r="PHS67" s="750"/>
      <c r="PHT67" s="750"/>
      <c r="PHU67" s="750"/>
      <c r="PHV67" s="750"/>
      <c r="PHW67" s="750"/>
      <c r="PHX67" s="750"/>
      <c r="PHY67" s="750"/>
      <c r="PHZ67" s="750"/>
      <c r="PIA67" s="750"/>
      <c r="PIB67" s="750"/>
      <c r="PIC67" s="750"/>
      <c r="PID67" s="750"/>
      <c r="PIE67" s="750"/>
      <c r="PIF67" s="750"/>
      <c r="PIG67" s="750"/>
      <c r="PIH67" s="750"/>
      <c r="PII67" s="750"/>
      <c r="PIJ67" s="750"/>
      <c r="PIK67" s="750"/>
      <c r="PIL67" s="750"/>
      <c r="PIM67" s="750"/>
      <c r="PIN67" s="750"/>
      <c r="PIO67" s="750"/>
      <c r="PIP67" s="750"/>
      <c r="PIQ67" s="750"/>
      <c r="PIR67" s="750"/>
      <c r="PIS67" s="750"/>
      <c r="PIT67" s="750"/>
      <c r="PIU67" s="750"/>
      <c r="PIV67" s="750"/>
      <c r="PIW67" s="750"/>
      <c r="PIX67" s="750"/>
      <c r="PIY67" s="750"/>
      <c r="PIZ67" s="750"/>
      <c r="PJA67" s="750"/>
      <c r="PJB67" s="750"/>
      <c r="PJC67" s="750"/>
      <c r="PJD67" s="750"/>
      <c r="PJE67" s="750"/>
      <c r="PJF67" s="750"/>
      <c r="PJG67" s="750"/>
      <c r="PJH67" s="750"/>
      <c r="PJI67" s="750"/>
      <c r="PJJ67" s="750"/>
      <c r="PJK67" s="750"/>
      <c r="PJL67" s="750"/>
      <c r="PJM67" s="750"/>
      <c r="PJN67" s="750"/>
      <c r="PJO67" s="750"/>
      <c r="PJP67" s="750"/>
      <c r="PJQ67" s="750"/>
      <c r="PJR67" s="750"/>
      <c r="PJS67" s="750"/>
      <c r="PJT67" s="750"/>
      <c r="PJU67" s="750"/>
      <c r="PJV67" s="750"/>
      <c r="PJW67" s="750"/>
      <c r="PJX67" s="750"/>
      <c r="PJY67" s="750"/>
      <c r="PJZ67" s="750"/>
      <c r="PKA67" s="750"/>
      <c r="PKB67" s="750"/>
      <c r="PKC67" s="750"/>
      <c r="PKD67" s="750"/>
      <c r="PKE67" s="750"/>
      <c r="PKF67" s="750"/>
      <c r="PKG67" s="750"/>
      <c r="PKH67" s="750"/>
      <c r="PKI67" s="750"/>
      <c r="PKJ67" s="750"/>
      <c r="PKK67" s="750"/>
      <c r="PKL67" s="750"/>
      <c r="PKM67" s="750"/>
      <c r="PKN67" s="750"/>
      <c r="PKO67" s="750"/>
      <c r="PKP67" s="750"/>
      <c r="PKQ67" s="750"/>
      <c r="PKR67" s="750"/>
      <c r="PKS67" s="750"/>
      <c r="PKT67" s="750"/>
      <c r="PKU67" s="750"/>
      <c r="PKV67" s="750"/>
      <c r="PKW67" s="750"/>
      <c r="PKX67" s="750"/>
      <c r="PKY67" s="750"/>
      <c r="PKZ67" s="750"/>
      <c r="PLA67" s="750"/>
      <c r="PLB67" s="750"/>
      <c r="PLC67" s="750"/>
      <c r="PLD67" s="750"/>
      <c r="PLE67" s="750"/>
      <c r="PLF67" s="750"/>
      <c r="PLG67" s="750"/>
      <c r="PLH67" s="750"/>
      <c r="PLI67" s="750"/>
      <c r="PLJ67" s="750"/>
      <c r="PLK67" s="750"/>
      <c r="PLL67" s="750"/>
      <c r="PLM67" s="750"/>
      <c r="PLN67" s="750"/>
      <c r="PLO67" s="750"/>
      <c r="PLP67" s="750"/>
      <c r="PLQ67" s="750"/>
      <c r="PLR67" s="750"/>
      <c r="PLS67" s="750"/>
      <c r="PLT67" s="750"/>
      <c r="PLU67" s="750"/>
      <c r="PLV67" s="750"/>
      <c r="PLW67" s="750"/>
      <c r="PLX67" s="750"/>
      <c r="PLY67" s="750"/>
      <c r="PLZ67" s="750"/>
      <c r="PMA67" s="750"/>
      <c r="PMB67" s="750"/>
      <c r="PMC67" s="750"/>
      <c r="PMD67" s="750"/>
      <c r="PME67" s="750"/>
      <c r="PMF67" s="750"/>
      <c r="PMG67" s="750"/>
      <c r="PMH67" s="750"/>
      <c r="PMI67" s="750"/>
      <c r="PMJ67" s="750"/>
      <c r="PMK67" s="750"/>
      <c r="PML67" s="750"/>
      <c r="PMM67" s="750"/>
      <c r="PMN67" s="750"/>
      <c r="PMO67" s="750"/>
      <c r="PMP67" s="750"/>
      <c r="PMQ67" s="750"/>
      <c r="PMR67" s="750"/>
      <c r="PMS67" s="750"/>
      <c r="PMT67" s="750"/>
      <c r="PMU67" s="750"/>
      <c r="PMV67" s="750"/>
      <c r="PMW67" s="750"/>
      <c r="PMX67" s="750"/>
      <c r="PMY67" s="750"/>
      <c r="PMZ67" s="750"/>
      <c r="PNA67" s="750"/>
      <c r="PNB67" s="750"/>
      <c r="PNC67" s="750"/>
      <c r="PND67" s="750"/>
      <c r="PNE67" s="750"/>
      <c r="PNF67" s="750"/>
      <c r="PNG67" s="750"/>
      <c r="PNH67" s="750"/>
      <c r="PNI67" s="750"/>
      <c r="PNJ67" s="750"/>
      <c r="PNK67" s="750"/>
      <c r="PNL67" s="750"/>
      <c r="PNM67" s="750"/>
      <c r="PNN67" s="750"/>
      <c r="PNO67" s="750"/>
      <c r="PNP67" s="750"/>
      <c r="PNQ67" s="750"/>
      <c r="PNR67" s="750"/>
      <c r="PNS67" s="750"/>
      <c r="PNT67" s="750"/>
      <c r="PNU67" s="750"/>
      <c r="PNV67" s="750"/>
      <c r="PNW67" s="750"/>
      <c r="PNX67" s="750"/>
      <c r="PNY67" s="750"/>
      <c r="PNZ67" s="750"/>
      <c r="POA67" s="750"/>
      <c r="POB67" s="750"/>
      <c r="POC67" s="750"/>
      <c r="POD67" s="750"/>
      <c r="POE67" s="750"/>
      <c r="POF67" s="750"/>
      <c r="POG67" s="750"/>
      <c r="POH67" s="750"/>
      <c r="POI67" s="750"/>
      <c r="POJ67" s="750"/>
      <c r="POK67" s="750"/>
      <c r="POL67" s="750"/>
      <c r="POM67" s="750"/>
      <c r="PON67" s="750"/>
      <c r="POO67" s="750"/>
      <c r="POP67" s="750"/>
      <c r="POQ67" s="750"/>
      <c r="POR67" s="750"/>
      <c r="POS67" s="750"/>
      <c r="POT67" s="750"/>
      <c r="POU67" s="750"/>
      <c r="POV67" s="750"/>
      <c r="POW67" s="750"/>
      <c r="POX67" s="750"/>
      <c r="POY67" s="750"/>
      <c r="POZ67" s="750"/>
      <c r="PPA67" s="750"/>
      <c r="PPB67" s="750"/>
      <c r="PPC67" s="750"/>
      <c r="PPD67" s="750"/>
      <c r="PPE67" s="750"/>
      <c r="PPF67" s="750"/>
      <c r="PPG67" s="750"/>
      <c r="PPH67" s="750"/>
      <c r="PPI67" s="750"/>
      <c r="PPJ67" s="750"/>
      <c r="PPK67" s="750"/>
      <c r="PPL67" s="750"/>
      <c r="PPM67" s="750"/>
      <c r="PPN67" s="750"/>
      <c r="PPO67" s="750"/>
      <c r="PPP67" s="750"/>
      <c r="PPQ67" s="750"/>
      <c r="PPR67" s="750"/>
      <c r="PPS67" s="750"/>
      <c r="PPT67" s="750"/>
      <c r="PPU67" s="750"/>
      <c r="PPV67" s="750"/>
      <c r="PPW67" s="750"/>
      <c r="PPX67" s="750"/>
      <c r="PPY67" s="750"/>
      <c r="PPZ67" s="750"/>
      <c r="PQA67" s="750"/>
      <c r="PQB67" s="750"/>
      <c r="PQC67" s="750"/>
      <c r="PQD67" s="750"/>
      <c r="PQE67" s="750"/>
      <c r="PQF67" s="750"/>
      <c r="PQG67" s="750"/>
      <c r="PQH67" s="750"/>
      <c r="PQI67" s="750"/>
      <c r="PQJ67" s="750"/>
      <c r="PQK67" s="750"/>
      <c r="PQL67" s="750"/>
      <c r="PQM67" s="750"/>
      <c r="PQN67" s="750"/>
      <c r="PQO67" s="750"/>
      <c r="PQP67" s="750"/>
      <c r="PQQ67" s="750"/>
      <c r="PQR67" s="750"/>
      <c r="PQS67" s="750"/>
      <c r="PQT67" s="750"/>
      <c r="PQU67" s="750"/>
      <c r="PQV67" s="750"/>
      <c r="PQW67" s="750"/>
      <c r="PQX67" s="750"/>
      <c r="PQY67" s="750"/>
      <c r="PQZ67" s="750"/>
      <c r="PRA67" s="750"/>
      <c r="PRB67" s="750"/>
      <c r="PRC67" s="750"/>
      <c r="PRD67" s="750"/>
      <c r="PRE67" s="750"/>
      <c r="PRF67" s="750"/>
      <c r="PRG67" s="750"/>
      <c r="PRH67" s="750"/>
      <c r="PRI67" s="750"/>
      <c r="PRJ67" s="750"/>
      <c r="PRK67" s="750"/>
      <c r="PRL67" s="750"/>
      <c r="PRM67" s="750"/>
      <c r="PRN67" s="750"/>
      <c r="PRO67" s="750"/>
      <c r="PRP67" s="750"/>
      <c r="PRQ67" s="750"/>
      <c r="PRR67" s="750"/>
      <c r="PRS67" s="750"/>
      <c r="PRT67" s="750"/>
      <c r="PRU67" s="750"/>
      <c r="PRV67" s="750"/>
      <c r="PRW67" s="750"/>
      <c r="PRX67" s="750"/>
      <c r="PRY67" s="750"/>
      <c r="PRZ67" s="750"/>
      <c r="PSA67" s="750"/>
      <c r="PSB67" s="750"/>
      <c r="PSC67" s="750"/>
      <c r="PSD67" s="750"/>
      <c r="PSE67" s="750"/>
      <c r="PSF67" s="750"/>
      <c r="PSG67" s="750"/>
      <c r="PSH67" s="750"/>
      <c r="PSI67" s="750"/>
      <c r="PSJ67" s="750"/>
      <c r="PSK67" s="750"/>
      <c r="PSL67" s="750"/>
      <c r="PSM67" s="750"/>
      <c r="PSN67" s="750"/>
      <c r="PSO67" s="750"/>
      <c r="PSP67" s="750"/>
      <c r="PSQ67" s="750"/>
      <c r="PSR67" s="750"/>
      <c r="PSS67" s="750"/>
      <c r="PST67" s="750"/>
      <c r="PSU67" s="750"/>
      <c r="PSV67" s="750"/>
      <c r="PSW67" s="750"/>
      <c r="PSX67" s="750"/>
      <c r="PSY67" s="750"/>
      <c r="PSZ67" s="750"/>
      <c r="PTA67" s="750"/>
      <c r="PTB67" s="750"/>
      <c r="PTC67" s="750"/>
      <c r="PTD67" s="750"/>
      <c r="PTE67" s="750"/>
      <c r="PTF67" s="750"/>
      <c r="PTG67" s="750"/>
      <c r="PTH67" s="750"/>
      <c r="PTI67" s="750"/>
      <c r="PTJ67" s="750"/>
      <c r="PTK67" s="750"/>
      <c r="PTL67" s="750"/>
      <c r="PTM67" s="750"/>
      <c r="PTN67" s="750"/>
      <c r="PTO67" s="750"/>
      <c r="PTP67" s="750"/>
      <c r="PTQ67" s="750"/>
      <c r="PTR67" s="750"/>
      <c r="PTS67" s="750"/>
      <c r="PTT67" s="750"/>
      <c r="PTU67" s="750"/>
      <c r="PTV67" s="750"/>
      <c r="PTW67" s="750"/>
      <c r="PTX67" s="750"/>
      <c r="PTY67" s="750"/>
      <c r="PTZ67" s="750"/>
      <c r="PUA67" s="750"/>
      <c r="PUB67" s="750"/>
      <c r="PUC67" s="750"/>
      <c r="PUD67" s="750"/>
      <c r="PUE67" s="750"/>
      <c r="PUF67" s="750"/>
      <c r="PUG67" s="750"/>
      <c r="PUH67" s="750"/>
      <c r="PUI67" s="750"/>
      <c r="PUJ67" s="750"/>
      <c r="PUK67" s="750"/>
      <c r="PUL67" s="750"/>
      <c r="PUM67" s="750"/>
      <c r="PUN67" s="750"/>
      <c r="PUO67" s="750"/>
      <c r="PUP67" s="750"/>
      <c r="PUQ67" s="750"/>
      <c r="PUR67" s="750"/>
      <c r="PUS67" s="750"/>
      <c r="PUT67" s="750"/>
      <c r="PUU67" s="750"/>
      <c r="PUV67" s="750"/>
      <c r="PUW67" s="750"/>
      <c r="PUX67" s="750"/>
      <c r="PUY67" s="750"/>
      <c r="PUZ67" s="750"/>
      <c r="PVA67" s="750"/>
      <c r="PVB67" s="750"/>
      <c r="PVC67" s="750"/>
      <c r="PVD67" s="750"/>
      <c r="PVE67" s="750"/>
      <c r="PVF67" s="750"/>
      <c r="PVG67" s="750"/>
      <c r="PVH67" s="750"/>
      <c r="PVI67" s="750"/>
      <c r="PVJ67" s="750"/>
      <c r="PVK67" s="750"/>
      <c r="PVL67" s="750"/>
      <c r="PVM67" s="750"/>
      <c r="PVN67" s="750"/>
      <c r="PVO67" s="750"/>
      <c r="PVP67" s="750"/>
      <c r="PVQ67" s="750"/>
      <c r="PVR67" s="750"/>
      <c r="PVS67" s="750"/>
      <c r="PVT67" s="750"/>
      <c r="PVU67" s="750"/>
      <c r="PVV67" s="750"/>
      <c r="PVW67" s="750"/>
      <c r="PVX67" s="750"/>
      <c r="PVY67" s="750"/>
      <c r="PVZ67" s="750"/>
      <c r="PWA67" s="750"/>
      <c r="PWB67" s="750"/>
      <c r="PWC67" s="750"/>
      <c r="PWD67" s="750"/>
      <c r="PWE67" s="750"/>
      <c r="PWF67" s="750"/>
      <c r="PWG67" s="750"/>
      <c r="PWH67" s="750"/>
      <c r="PWI67" s="750"/>
      <c r="PWJ67" s="750"/>
      <c r="PWK67" s="750"/>
      <c r="PWL67" s="750"/>
      <c r="PWM67" s="750"/>
      <c r="PWN67" s="750"/>
      <c r="PWO67" s="750"/>
      <c r="PWP67" s="750"/>
      <c r="PWQ67" s="750"/>
      <c r="PWR67" s="750"/>
      <c r="PWS67" s="750"/>
      <c r="PWT67" s="750"/>
      <c r="PWU67" s="750"/>
      <c r="PWV67" s="750"/>
      <c r="PWW67" s="750"/>
      <c r="PWX67" s="750"/>
      <c r="PWY67" s="750"/>
      <c r="PWZ67" s="750"/>
      <c r="PXA67" s="750"/>
      <c r="PXB67" s="750"/>
      <c r="PXC67" s="750"/>
      <c r="PXD67" s="750"/>
      <c r="PXE67" s="750"/>
      <c r="PXF67" s="750"/>
      <c r="PXG67" s="750"/>
      <c r="PXH67" s="750"/>
      <c r="PXI67" s="750"/>
      <c r="PXJ67" s="750"/>
      <c r="PXK67" s="750"/>
      <c r="PXL67" s="750"/>
      <c r="PXM67" s="750"/>
      <c r="PXN67" s="750"/>
      <c r="PXO67" s="750"/>
      <c r="PXP67" s="750"/>
      <c r="PXQ67" s="750"/>
      <c r="PXR67" s="750"/>
      <c r="PXS67" s="750"/>
      <c r="PXT67" s="750"/>
      <c r="PXU67" s="750"/>
      <c r="PXV67" s="750"/>
      <c r="PXW67" s="750"/>
      <c r="PXX67" s="750"/>
      <c r="PXY67" s="750"/>
      <c r="PXZ67" s="750"/>
      <c r="PYA67" s="750"/>
      <c r="PYB67" s="750"/>
      <c r="PYC67" s="750"/>
      <c r="PYD67" s="750"/>
      <c r="PYE67" s="750"/>
      <c r="PYF67" s="750"/>
      <c r="PYG67" s="750"/>
      <c r="PYH67" s="750"/>
      <c r="PYI67" s="750"/>
      <c r="PYJ67" s="750"/>
      <c r="PYK67" s="750"/>
      <c r="PYL67" s="750"/>
      <c r="PYM67" s="750"/>
      <c r="PYN67" s="750"/>
      <c r="PYO67" s="750"/>
      <c r="PYP67" s="750"/>
      <c r="PYQ67" s="750"/>
      <c r="PYR67" s="750"/>
      <c r="PYS67" s="750"/>
      <c r="PYT67" s="750"/>
      <c r="PYU67" s="750"/>
      <c r="PYV67" s="750"/>
      <c r="PYW67" s="750"/>
      <c r="PYX67" s="750"/>
      <c r="PYY67" s="750"/>
      <c r="PYZ67" s="750"/>
      <c r="PZA67" s="750"/>
      <c r="PZB67" s="750"/>
      <c r="PZC67" s="750"/>
      <c r="PZD67" s="750"/>
      <c r="PZE67" s="750"/>
      <c r="PZF67" s="750"/>
      <c r="PZG67" s="750"/>
      <c r="PZH67" s="750"/>
      <c r="PZI67" s="750"/>
      <c r="PZJ67" s="750"/>
      <c r="PZK67" s="750"/>
      <c r="PZL67" s="750"/>
      <c r="PZM67" s="750"/>
      <c r="PZN67" s="750"/>
      <c r="PZO67" s="750"/>
      <c r="PZP67" s="750"/>
      <c r="PZQ67" s="750"/>
      <c r="PZR67" s="750"/>
      <c r="PZS67" s="750"/>
      <c r="PZT67" s="750"/>
      <c r="PZU67" s="750"/>
      <c r="PZV67" s="750"/>
      <c r="PZW67" s="750"/>
      <c r="PZX67" s="750"/>
      <c r="PZY67" s="750"/>
      <c r="PZZ67" s="750"/>
      <c r="QAA67" s="750"/>
      <c r="QAB67" s="750"/>
      <c r="QAC67" s="750"/>
      <c r="QAD67" s="750"/>
      <c r="QAE67" s="750"/>
      <c r="QAF67" s="750"/>
      <c r="QAG67" s="750"/>
      <c r="QAH67" s="750"/>
      <c r="QAI67" s="750"/>
      <c r="QAJ67" s="750"/>
      <c r="QAK67" s="750"/>
      <c r="QAL67" s="750"/>
      <c r="QAM67" s="750"/>
      <c r="QAN67" s="750"/>
      <c r="QAO67" s="750"/>
      <c r="QAP67" s="750"/>
      <c r="QAQ67" s="750"/>
      <c r="QAR67" s="750"/>
      <c r="QAS67" s="750"/>
      <c r="QAT67" s="750"/>
      <c r="QAU67" s="750"/>
      <c r="QAV67" s="750"/>
      <c r="QAW67" s="750"/>
      <c r="QAX67" s="750"/>
      <c r="QAY67" s="750"/>
      <c r="QAZ67" s="750"/>
      <c r="QBA67" s="750"/>
      <c r="QBB67" s="750"/>
      <c r="QBC67" s="750"/>
      <c r="QBD67" s="750"/>
      <c r="QBE67" s="750"/>
      <c r="QBF67" s="750"/>
      <c r="QBG67" s="750"/>
      <c r="QBH67" s="750"/>
      <c r="QBI67" s="750"/>
      <c r="QBJ67" s="750"/>
      <c r="QBK67" s="750"/>
      <c r="QBL67" s="750"/>
      <c r="QBM67" s="750"/>
      <c r="QBN67" s="750"/>
      <c r="QBO67" s="750"/>
      <c r="QBP67" s="750"/>
      <c r="QBQ67" s="750"/>
      <c r="QBR67" s="750"/>
      <c r="QBS67" s="750"/>
      <c r="QBT67" s="750"/>
      <c r="QBU67" s="750"/>
      <c r="QBV67" s="750"/>
      <c r="QBW67" s="750"/>
      <c r="QBX67" s="750"/>
      <c r="QBY67" s="750"/>
      <c r="QBZ67" s="750"/>
      <c r="QCA67" s="750"/>
      <c r="QCB67" s="750"/>
      <c r="QCC67" s="750"/>
      <c r="QCD67" s="750"/>
      <c r="QCE67" s="750"/>
      <c r="QCF67" s="750"/>
      <c r="QCG67" s="750"/>
      <c r="QCH67" s="750"/>
      <c r="QCI67" s="750"/>
      <c r="QCJ67" s="750"/>
      <c r="QCK67" s="750"/>
      <c r="QCL67" s="750"/>
      <c r="QCM67" s="750"/>
      <c r="QCN67" s="750"/>
      <c r="QCO67" s="750"/>
      <c r="QCP67" s="750"/>
      <c r="QCQ67" s="750"/>
      <c r="QCR67" s="750"/>
      <c r="QCS67" s="750"/>
      <c r="QCT67" s="750"/>
      <c r="QCU67" s="750"/>
      <c r="QCV67" s="750"/>
      <c r="QCW67" s="750"/>
      <c r="QCX67" s="750"/>
      <c r="QCY67" s="750"/>
      <c r="QCZ67" s="750"/>
      <c r="QDA67" s="750"/>
      <c r="QDB67" s="750"/>
      <c r="QDC67" s="750"/>
      <c r="QDD67" s="750"/>
      <c r="QDE67" s="750"/>
      <c r="QDF67" s="750"/>
      <c r="QDG67" s="750"/>
      <c r="QDH67" s="750"/>
      <c r="QDI67" s="750"/>
      <c r="QDJ67" s="750"/>
      <c r="QDK67" s="750"/>
      <c r="QDL67" s="750"/>
      <c r="QDM67" s="750"/>
      <c r="QDN67" s="750"/>
      <c r="QDO67" s="750"/>
      <c r="QDP67" s="750"/>
      <c r="QDQ67" s="750"/>
      <c r="QDR67" s="750"/>
      <c r="QDS67" s="750"/>
      <c r="QDT67" s="750"/>
      <c r="QDU67" s="750"/>
      <c r="QDV67" s="750"/>
      <c r="QDW67" s="750"/>
      <c r="QDX67" s="750"/>
      <c r="QDY67" s="750"/>
      <c r="QDZ67" s="750"/>
      <c r="QEA67" s="750"/>
      <c r="QEB67" s="750"/>
      <c r="QEC67" s="750"/>
      <c r="QED67" s="750"/>
      <c r="QEE67" s="750"/>
      <c r="QEF67" s="750"/>
      <c r="QEG67" s="750"/>
      <c r="QEH67" s="750"/>
      <c r="QEI67" s="750"/>
      <c r="QEJ67" s="750"/>
      <c r="QEK67" s="750"/>
      <c r="QEL67" s="750"/>
      <c r="QEM67" s="750"/>
      <c r="QEN67" s="750"/>
      <c r="QEO67" s="750"/>
      <c r="QEP67" s="750"/>
      <c r="QEQ67" s="750"/>
      <c r="QER67" s="750"/>
      <c r="QES67" s="750"/>
      <c r="QET67" s="750"/>
      <c r="QEU67" s="750"/>
      <c r="QEV67" s="750"/>
      <c r="QEW67" s="750"/>
      <c r="QEX67" s="750"/>
      <c r="QEY67" s="750"/>
      <c r="QEZ67" s="750"/>
      <c r="QFA67" s="750"/>
      <c r="QFB67" s="750"/>
      <c r="QFC67" s="750"/>
      <c r="QFD67" s="750"/>
      <c r="QFE67" s="750"/>
      <c r="QFF67" s="750"/>
      <c r="QFG67" s="750"/>
      <c r="QFH67" s="750"/>
      <c r="QFI67" s="750"/>
      <c r="QFJ67" s="750"/>
      <c r="QFK67" s="750"/>
      <c r="QFL67" s="750"/>
      <c r="QFM67" s="750"/>
      <c r="QFN67" s="750"/>
      <c r="QFO67" s="750"/>
      <c r="QFP67" s="750"/>
      <c r="QFQ67" s="750"/>
      <c r="QFR67" s="750"/>
      <c r="QFS67" s="750"/>
      <c r="QFT67" s="750"/>
      <c r="QFU67" s="750"/>
      <c r="QFV67" s="750"/>
      <c r="QFW67" s="750"/>
      <c r="QFX67" s="750"/>
      <c r="QFY67" s="750"/>
      <c r="QFZ67" s="750"/>
      <c r="QGA67" s="750"/>
      <c r="QGB67" s="750"/>
      <c r="QGC67" s="750"/>
      <c r="QGD67" s="750"/>
      <c r="QGE67" s="750"/>
      <c r="QGF67" s="750"/>
      <c r="QGG67" s="750"/>
      <c r="QGH67" s="750"/>
      <c r="QGI67" s="750"/>
      <c r="QGJ67" s="750"/>
      <c r="QGK67" s="750"/>
      <c r="QGL67" s="750"/>
      <c r="QGM67" s="750"/>
      <c r="QGN67" s="750"/>
      <c r="QGO67" s="750"/>
      <c r="QGP67" s="750"/>
      <c r="QGQ67" s="750"/>
      <c r="QGR67" s="750"/>
      <c r="QGS67" s="750"/>
      <c r="QGT67" s="750"/>
      <c r="QGU67" s="750"/>
      <c r="QGV67" s="750"/>
      <c r="QGW67" s="750"/>
      <c r="QGX67" s="750"/>
      <c r="QGY67" s="750"/>
      <c r="QGZ67" s="750"/>
      <c r="QHA67" s="750"/>
      <c r="QHB67" s="750"/>
      <c r="QHC67" s="750"/>
      <c r="QHD67" s="750"/>
      <c r="QHE67" s="750"/>
      <c r="QHF67" s="750"/>
      <c r="QHG67" s="750"/>
      <c r="QHH67" s="750"/>
      <c r="QHI67" s="750"/>
      <c r="QHJ67" s="750"/>
      <c r="QHK67" s="750"/>
      <c r="QHL67" s="750"/>
      <c r="QHM67" s="750"/>
      <c r="QHN67" s="750"/>
      <c r="QHO67" s="750"/>
      <c r="QHP67" s="750"/>
      <c r="QHQ67" s="750"/>
      <c r="QHR67" s="750"/>
      <c r="QHS67" s="750"/>
      <c r="QHT67" s="750"/>
      <c r="QHU67" s="750"/>
      <c r="QHV67" s="750"/>
      <c r="QHW67" s="750"/>
      <c r="QHX67" s="750"/>
      <c r="QHY67" s="750"/>
      <c r="QHZ67" s="750"/>
      <c r="QIA67" s="750"/>
      <c r="QIB67" s="750"/>
      <c r="QIC67" s="750"/>
      <c r="QID67" s="750"/>
      <c r="QIE67" s="750"/>
      <c r="QIF67" s="750"/>
      <c r="QIG67" s="750"/>
      <c r="QIH67" s="750"/>
      <c r="QII67" s="750"/>
      <c r="QIJ67" s="750"/>
      <c r="QIK67" s="750"/>
      <c r="QIL67" s="750"/>
      <c r="QIM67" s="750"/>
      <c r="QIN67" s="750"/>
      <c r="QIO67" s="750"/>
      <c r="QIP67" s="750"/>
      <c r="QIQ67" s="750"/>
      <c r="QIR67" s="750"/>
      <c r="QIS67" s="750"/>
      <c r="QIT67" s="750"/>
      <c r="QIU67" s="750"/>
      <c r="QIV67" s="750"/>
      <c r="QIW67" s="750"/>
      <c r="QIX67" s="750"/>
      <c r="QIY67" s="750"/>
      <c r="QIZ67" s="750"/>
      <c r="QJA67" s="750"/>
      <c r="QJB67" s="750"/>
      <c r="QJC67" s="750"/>
      <c r="QJD67" s="750"/>
      <c r="QJE67" s="750"/>
      <c r="QJF67" s="750"/>
      <c r="QJG67" s="750"/>
      <c r="QJH67" s="750"/>
      <c r="QJI67" s="750"/>
      <c r="QJJ67" s="750"/>
      <c r="QJK67" s="750"/>
      <c r="QJL67" s="750"/>
      <c r="QJM67" s="750"/>
      <c r="QJN67" s="750"/>
      <c r="QJO67" s="750"/>
      <c r="QJP67" s="750"/>
      <c r="QJQ67" s="750"/>
      <c r="QJR67" s="750"/>
      <c r="QJS67" s="750"/>
      <c r="QJT67" s="750"/>
      <c r="QJU67" s="750"/>
      <c r="QJV67" s="750"/>
      <c r="QJW67" s="750"/>
      <c r="QJX67" s="750"/>
      <c r="QJY67" s="750"/>
      <c r="QJZ67" s="750"/>
      <c r="QKA67" s="750"/>
      <c r="QKB67" s="750"/>
      <c r="QKC67" s="750"/>
      <c r="QKD67" s="750"/>
      <c r="QKE67" s="750"/>
      <c r="QKF67" s="750"/>
      <c r="QKG67" s="750"/>
      <c r="QKH67" s="750"/>
      <c r="QKI67" s="750"/>
      <c r="QKJ67" s="750"/>
      <c r="QKK67" s="750"/>
      <c r="QKL67" s="750"/>
      <c r="QKM67" s="750"/>
      <c r="QKN67" s="750"/>
      <c r="QKO67" s="750"/>
      <c r="QKP67" s="750"/>
      <c r="QKQ67" s="750"/>
      <c r="QKR67" s="750"/>
      <c r="QKS67" s="750"/>
      <c r="QKT67" s="750"/>
      <c r="QKU67" s="750"/>
      <c r="QKV67" s="750"/>
      <c r="QKW67" s="750"/>
      <c r="QKX67" s="750"/>
      <c r="QKY67" s="750"/>
      <c r="QKZ67" s="750"/>
      <c r="QLA67" s="750"/>
      <c r="QLB67" s="750"/>
      <c r="QLC67" s="750"/>
      <c r="QLD67" s="750"/>
      <c r="QLE67" s="750"/>
      <c r="QLF67" s="750"/>
      <c r="QLG67" s="750"/>
      <c r="QLH67" s="750"/>
      <c r="QLI67" s="750"/>
      <c r="QLJ67" s="750"/>
      <c r="QLK67" s="750"/>
      <c r="QLL67" s="750"/>
      <c r="QLM67" s="750"/>
      <c r="QLN67" s="750"/>
      <c r="QLO67" s="750"/>
      <c r="QLP67" s="750"/>
      <c r="QLQ67" s="750"/>
      <c r="QLR67" s="750"/>
      <c r="QLS67" s="750"/>
      <c r="QLT67" s="750"/>
      <c r="QLU67" s="750"/>
      <c r="QLV67" s="750"/>
      <c r="QLW67" s="750"/>
      <c r="QLX67" s="750"/>
      <c r="QLY67" s="750"/>
      <c r="QLZ67" s="750"/>
      <c r="QMA67" s="750"/>
      <c r="QMB67" s="750"/>
      <c r="QMC67" s="750"/>
      <c r="QMD67" s="750"/>
      <c r="QME67" s="750"/>
      <c r="QMF67" s="750"/>
      <c r="QMG67" s="750"/>
      <c r="QMH67" s="750"/>
      <c r="QMI67" s="750"/>
      <c r="QMJ67" s="750"/>
      <c r="QMK67" s="750"/>
      <c r="QML67" s="750"/>
      <c r="QMM67" s="750"/>
      <c r="QMN67" s="750"/>
      <c r="QMO67" s="750"/>
      <c r="QMP67" s="750"/>
      <c r="QMQ67" s="750"/>
      <c r="QMR67" s="750"/>
      <c r="QMS67" s="750"/>
      <c r="QMT67" s="750"/>
      <c r="QMU67" s="750"/>
      <c r="QMV67" s="750"/>
      <c r="QMW67" s="750"/>
      <c r="QMX67" s="750"/>
      <c r="QMY67" s="750"/>
      <c r="QMZ67" s="750"/>
      <c r="QNA67" s="750"/>
      <c r="QNB67" s="750"/>
      <c r="QNC67" s="750"/>
      <c r="QND67" s="750"/>
      <c r="QNE67" s="750"/>
      <c r="QNF67" s="750"/>
      <c r="QNG67" s="750"/>
      <c r="QNH67" s="750"/>
      <c r="QNI67" s="750"/>
      <c r="QNJ67" s="750"/>
      <c r="QNK67" s="750"/>
      <c r="QNL67" s="750"/>
      <c r="QNM67" s="750"/>
      <c r="QNN67" s="750"/>
      <c r="QNO67" s="750"/>
      <c r="QNP67" s="750"/>
      <c r="QNQ67" s="750"/>
      <c r="QNR67" s="750"/>
      <c r="QNS67" s="750"/>
      <c r="QNT67" s="750"/>
      <c r="QNU67" s="750"/>
      <c r="QNV67" s="750"/>
      <c r="QNW67" s="750"/>
      <c r="QNX67" s="750"/>
      <c r="QNY67" s="750"/>
      <c r="QNZ67" s="750"/>
      <c r="QOA67" s="750"/>
      <c r="QOB67" s="750"/>
      <c r="QOC67" s="750"/>
      <c r="QOD67" s="750"/>
      <c r="QOE67" s="750"/>
      <c r="QOF67" s="750"/>
      <c r="QOG67" s="750"/>
      <c r="QOH67" s="750"/>
      <c r="QOI67" s="750"/>
      <c r="QOJ67" s="750"/>
      <c r="QOK67" s="750"/>
      <c r="QOL67" s="750"/>
      <c r="QOM67" s="750"/>
      <c r="QON67" s="750"/>
      <c r="QOO67" s="750"/>
      <c r="QOP67" s="750"/>
      <c r="QOQ67" s="750"/>
      <c r="QOR67" s="750"/>
      <c r="QOS67" s="750"/>
      <c r="QOT67" s="750"/>
      <c r="QOU67" s="750"/>
      <c r="QOV67" s="750"/>
      <c r="QOW67" s="750"/>
      <c r="QOX67" s="750"/>
      <c r="QOY67" s="750"/>
      <c r="QOZ67" s="750"/>
      <c r="QPA67" s="750"/>
      <c r="QPB67" s="750"/>
      <c r="QPC67" s="750"/>
      <c r="QPD67" s="750"/>
      <c r="QPE67" s="750"/>
      <c r="QPF67" s="750"/>
      <c r="QPG67" s="750"/>
      <c r="QPH67" s="750"/>
      <c r="QPI67" s="750"/>
      <c r="QPJ67" s="750"/>
      <c r="QPK67" s="750"/>
      <c r="QPL67" s="750"/>
      <c r="QPM67" s="750"/>
      <c r="QPN67" s="750"/>
      <c r="QPO67" s="750"/>
      <c r="QPP67" s="750"/>
      <c r="QPQ67" s="750"/>
      <c r="QPR67" s="750"/>
      <c r="QPS67" s="750"/>
      <c r="QPT67" s="750"/>
      <c r="QPU67" s="750"/>
      <c r="QPV67" s="750"/>
      <c r="QPW67" s="750"/>
      <c r="QPX67" s="750"/>
      <c r="QPY67" s="750"/>
      <c r="QPZ67" s="750"/>
      <c r="QQA67" s="750"/>
      <c r="QQB67" s="750"/>
      <c r="QQC67" s="750"/>
      <c r="QQD67" s="750"/>
      <c r="QQE67" s="750"/>
      <c r="QQF67" s="750"/>
      <c r="QQG67" s="750"/>
      <c r="QQH67" s="750"/>
      <c r="QQI67" s="750"/>
      <c r="QQJ67" s="750"/>
      <c r="QQK67" s="750"/>
      <c r="QQL67" s="750"/>
      <c r="QQM67" s="750"/>
      <c r="QQN67" s="750"/>
      <c r="QQO67" s="750"/>
      <c r="QQP67" s="750"/>
      <c r="QQQ67" s="750"/>
      <c r="QQR67" s="750"/>
      <c r="QQS67" s="750"/>
      <c r="QQT67" s="750"/>
      <c r="QQU67" s="750"/>
      <c r="QQV67" s="750"/>
      <c r="QQW67" s="750"/>
      <c r="QQX67" s="750"/>
      <c r="QQY67" s="750"/>
      <c r="QQZ67" s="750"/>
      <c r="QRA67" s="750"/>
      <c r="QRB67" s="750"/>
      <c r="QRC67" s="750"/>
      <c r="QRD67" s="750"/>
      <c r="QRE67" s="750"/>
      <c r="QRF67" s="750"/>
      <c r="QRG67" s="750"/>
      <c r="QRH67" s="750"/>
      <c r="QRI67" s="750"/>
      <c r="QRJ67" s="750"/>
      <c r="QRK67" s="750"/>
      <c r="QRL67" s="750"/>
      <c r="QRM67" s="750"/>
      <c r="QRN67" s="750"/>
      <c r="QRO67" s="750"/>
      <c r="QRP67" s="750"/>
      <c r="QRQ67" s="750"/>
      <c r="QRR67" s="750"/>
      <c r="QRS67" s="750"/>
      <c r="QRT67" s="750"/>
      <c r="QRU67" s="750"/>
      <c r="QRV67" s="750"/>
      <c r="QRW67" s="750"/>
      <c r="QRX67" s="750"/>
      <c r="QRY67" s="750"/>
      <c r="QRZ67" s="750"/>
      <c r="QSA67" s="750"/>
      <c r="QSB67" s="750"/>
      <c r="QSC67" s="750"/>
      <c r="QSD67" s="750"/>
      <c r="QSE67" s="750"/>
      <c r="QSF67" s="750"/>
      <c r="QSG67" s="750"/>
      <c r="QSH67" s="750"/>
      <c r="QSI67" s="750"/>
      <c r="QSJ67" s="750"/>
      <c r="QSK67" s="750"/>
      <c r="QSL67" s="750"/>
      <c r="QSM67" s="750"/>
      <c r="QSN67" s="750"/>
      <c r="QSO67" s="750"/>
      <c r="QSP67" s="750"/>
      <c r="QSQ67" s="750"/>
      <c r="QSR67" s="750"/>
      <c r="QSS67" s="750"/>
      <c r="QST67" s="750"/>
      <c r="QSU67" s="750"/>
      <c r="QSV67" s="750"/>
      <c r="QSW67" s="750"/>
      <c r="QSX67" s="750"/>
      <c r="QSY67" s="750"/>
      <c r="QSZ67" s="750"/>
      <c r="QTA67" s="750"/>
      <c r="QTB67" s="750"/>
      <c r="QTC67" s="750"/>
      <c r="QTD67" s="750"/>
      <c r="QTE67" s="750"/>
      <c r="QTF67" s="750"/>
      <c r="QTG67" s="750"/>
      <c r="QTH67" s="750"/>
      <c r="QTI67" s="750"/>
      <c r="QTJ67" s="750"/>
      <c r="QTK67" s="750"/>
      <c r="QTL67" s="750"/>
      <c r="QTM67" s="750"/>
      <c r="QTN67" s="750"/>
      <c r="QTO67" s="750"/>
      <c r="QTP67" s="750"/>
      <c r="QTQ67" s="750"/>
      <c r="QTR67" s="750"/>
      <c r="QTS67" s="750"/>
      <c r="QTT67" s="750"/>
      <c r="QTU67" s="750"/>
      <c r="QTV67" s="750"/>
      <c r="QTW67" s="750"/>
      <c r="QTX67" s="750"/>
      <c r="QTY67" s="750"/>
      <c r="QTZ67" s="750"/>
      <c r="QUA67" s="750"/>
      <c r="QUB67" s="750"/>
      <c r="QUC67" s="750"/>
      <c r="QUD67" s="750"/>
      <c r="QUE67" s="750"/>
      <c r="QUF67" s="750"/>
      <c r="QUG67" s="750"/>
      <c r="QUH67" s="750"/>
      <c r="QUI67" s="750"/>
      <c r="QUJ67" s="750"/>
      <c r="QUK67" s="750"/>
      <c r="QUL67" s="750"/>
      <c r="QUM67" s="750"/>
      <c r="QUN67" s="750"/>
      <c r="QUO67" s="750"/>
      <c r="QUP67" s="750"/>
      <c r="QUQ67" s="750"/>
      <c r="QUR67" s="750"/>
      <c r="QUS67" s="750"/>
      <c r="QUT67" s="750"/>
      <c r="QUU67" s="750"/>
      <c r="QUV67" s="750"/>
      <c r="QUW67" s="750"/>
      <c r="QUX67" s="750"/>
      <c r="QUY67" s="750"/>
      <c r="QUZ67" s="750"/>
      <c r="QVA67" s="750"/>
      <c r="QVB67" s="750"/>
      <c r="QVC67" s="750"/>
      <c r="QVD67" s="750"/>
      <c r="QVE67" s="750"/>
      <c r="QVF67" s="750"/>
      <c r="QVG67" s="750"/>
      <c r="QVH67" s="750"/>
      <c r="QVI67" s="750"/>
      <c r="QVJ67" s="750"/>
      <c r="QVK67" s="750"/>
      <c r="QVL67" s="750"/>
      <c r="QVM67" s="750"/>
      <c r="QVN67" s="750"/>
      <c r="QVO67" s="750"/>
      <c r="QVP67" s="750"/>
      <c r="QVQ67" s="750"/>
      <c r="QVR67" s="750"/>
      <c r="QVS67" s="750"/>
      <c r="QVT67" s="750"/>
      <c r="QVU67" s="750"/>
      <c r="QVV67" s="750"/>
      <c r="QVW67" s="750"/>
      <c r="QVX67" s="750"/>
      <c r="QVY67" s="750"/>
      <c r="QVZ67" s="750"/>
      <c r="QWA67" s="750"/>
      <c r="QWB67" s="750"/>
      <c r="QWC67" s="750"/>
      <c r="QWD67" s="750"/>
      <c r="QWE67" s="750"/>
      <c r="QWF67" s="750"/>
      <c r="QWG67" s="750"/>
      <c r="QWH67" s="750"/>
      <c r="QWI67" s="750"/>
      <c r="QWJ67" s="750"/>
      <c r="QWK67" s="750"/>
      <c r="QWL67" s="750"/>
      <c r="QWM67" s="750"/>
      <c r="QWN67" s="750"/>
      <c r="QWO67" s="750"/>
      <c r="QWP67" s="750"/>
      <c r="QWQ67" s="750"/>
      <c r="QWR67" s="750"/>
      <c r="QWS67" s="750"/>
      <c r="QWT67" s="750"/>
      <c r="QWU67" s="750"/>
      <c r="QWV67" s="750"/>
      <c r="QWW67" s="750"/>
      <c r="QWX67" s="750"/>
      <c r="QWY67" s="750"/>
      <c r="QWZ67" s="750"/>
      <c r="QXA67" s="750"/>
      <c r="QXB67" s="750"/>
      <c r="QXC67" s="750"/>
      <c r="QXD67" s="750"/>
      <c r="QXE67" s="750"/>
      <c r="QXF67" s="750"/>
      <c r="QXG67" s="750"/>
      <c r="QXH67" s="750"/>
      <c r="QXI67" s="750"/>
      <c r="QXJ67" s="750"/>
      <c r="QXK67" s="750"/>
      <c r="QXL67" s="750"/>
      <c r="QXM67" s="750"/>
      <c r="QXN67" s="750"/>
      <c r="QXO67" s="750"/>
      <c r="QXP67" s="750"/>
      <c r="QXQ67" s="750"/>
      <c r="QXR67" s="750"/>
      <c r="QXS67" s="750"/>
      <c r="QXT67" s="750"/>
      <c r="QXU67" s="750"/>
      <c r="QXV67" s="750"/>
      <c r="QXW67" s="750"/>
      <c r="QXX67" s="750"/>
      <c r="QXY67" s="750"/>
      <c r="QXZ67" s="750"/>
      <c r="QYA67" s="750"/>
      <c r="QYB67" s="750"/>
      <c r="QYC67" s="750"/>
      <c r="QYD67" s="750"/>
      <c r="QYE67" s="750"/>
      <c r="QYF67" s="750"/>
      <c r="QYG67" s="750"/>
      <c r="QYH67" s="750"/>
      <c r="QYI67" s="750"/>
      <c r="QYJ67" s="750"/>
      <c r="QYK67" s="750"/>
      <c r="QYL67" s="750"/>
      <c r="QYM67" s="750"/>
      <c r="QYN67" s="750"/>
      <c r="QYO67" s="750"/>
      <c r="QYP67" s="750"/>
      <c r="QYQ67" s="750"/>
      <c r="QYR67" s="750"/>
      <c r="QYS67" s="750"/>
      <c r="QYT67" s="750"/>
      <c r="QYU67" s="750"/>
      <c r="QYV67" s="750"/>
      <c r="QYW67" s="750"/>
      <c r="QYX67" s="750"/>
      <c r="QYY67" s="750"/>
      <c r="QYZ67" s="750"/>
      <c r="QZA67" s="750"/>
      <c r="QZB67" s="750"/>
      <c r="QZC67" s="750"/>
      <c r="QZD67" s="750"/>
      <c r="QZE67" s="750"/>
      <c r="QZF67" s="750"/>
      <c r="QZG67" s="750"/>
      <c r="QZH67" s="750"/>
      <c r="QZI67" s="750"/>
      <c r="QZJ67" s="750"/>
      <c r="QZK67" s="750"/>
      <c r="QZL67" s="750"/>
      <c r="QZM67" s="750"/>
      <c r="QZN67" s="750"/>
      <c r="QZO67" s="750"/>
      <c r="QZP67" s="750"/>
      <c r="QZQ67" s="750"/>
      <c r="QZR67" s="750"/>
      <c r="QZS67" s="750"/>
      <c r="QZT67" s="750"/>
      <c r="QZU67" s="750"/>
      <c r="QZV67" s="750"/>
      <c r="QZW67" s="750"/>
      <c r="QZX67" s="750"/>
      <c r="QZY67" s="750"/>
      <c r="QZZ67" s="750"/>
      <c r="RAA67" s="750"/>
      <c r="RAB67" s="750"/>
      <c r="RAC67" s="750"/>
      <c r="RAD67" s="750"/>
      <c r="RAE67" s="750"/>
      <c r="RAF67" s="750"/>
      <c r="RAG67" s="750"/>
      <c r="RAH67" s="750"/>
      <c r="RAI67" s="750"/>
      <c r="RAJ67" s="750"/>
      <c r="RAK67" s="750"/>
      <c r="RAL67" s="750"/>
      <c r="RAM67" s="750"/>
      <c r="RAN67" s="750"/>
      <c r="RAO67" s="750"/>
      <c r="RAP67" s="750"/>
      <c r="RAQ67" s="750"/>
      <c r="RAR67" s="750"/>
      <c r="RAS67" s="750"/>
      <c r="RAT67" s="750"/>
      <c r="RAU67" s="750"/>
      <c r="RAV67" s="750"/>
      <c r="RAW67" s="750"/>
      <c r="RAX67" s="750"/>
      <c r="RAY67" s="750"/>
      <c r="RAZ67" s="750"/>
      <c r="RBA67" s="750"/>
      <c r="RBB67" s="750"/>
      <c r="RBC67" s="750"/>
      <c r="RBD67" s="750"/>
      <c r="RBE67" s="750"/>
      <c r="RBF67" s="750"/>
      <c r="RBG67" s="750"/>
      <c r="RBH67" s="750"/>
      <c r="RBI67" s="750"/>
      <c r="RBJ67" s="750"/>
      <c r="RBK67" s="750"/>
      <c r="RBL67" s="750"/>
      <c r="RBM67" s="750"/>
      <c r="RBN67" s="750"/>
      <c r="RBO67" s="750"/>
      <c r="RBP67" s="750"/>
      <c r="RBQ67" s="750"/>
      <c r="RBR67" s="750"/>
      <c r="RBS67" s="750"/>
      <c r="RBT67" s="750"/>
      <c r="RBU67" s="750"/>
      <c r="RBV67" s="750"/>
      <c r="RBW67" s="750"/>
      <c r="RBX67" s="750"/>
      <c r="RBY67" s="750"/>
      <c r="RBZ67" s="750"/>
      <c r="RCA67" s="750"/>
      <c r="RCB67" s="750"/>
      <c r="RCC67" s="750"/>
      <c r="RCD67" s="750"/>
      <c r="RCE67" s="750"/>
      <c r="RCF67" s="750"/>
      <c r="RCG67" s="750"/>
      <c r="RCH67" s="750"/>
      <c r="RCI67" s="750"/>
      <c r="RCJ67" s="750"/>
      <c r="RCK67" s="750"/>
      <c r="RCL67" s="750"/>
      <c r="RCM67" s="750"/>
      <c r="RCN67" s="750"/>
      <c r="RCO67" s="750"/>
      <c r="RCP67" s="750"/>
      <c r="RCQ67" s="750"/>
      <c r="RCR67" s="750"/>
      <c r="RCS67" s="750"/>
      <c r="RCT67" s="750"/>
      <c r="RCU67" s="750"/>
      <c r="RCV67" s="750"/>
      <c r="RCW67" s="750"/>
      <c r="RCX67" s="750"/>
      <c r="RCY67" s="750"/>
      <c r="RCZ67" s="750"/>
      <c r="RDA67" s="750"/>
      <c r="RDB67" s="750"/>
      <c r="RDC67" s="750"/>
      <c r="RDD67" s="750"/>
      <c r="RDE67" s="750"/>
      <c r="RDF67" s="750"/>
      <c r="RDG67" s="750"/>
      <c r="RDH67" s="750"/>
      <c r="RDI67" s="750"/>
      <c r="RDJ67" s="750"/>
      <c r="RDK67" s="750"/>
      <c r="RDL67" s="750"/>
      <c r="RDM67" s="750"/>
      <c r="RDN67" s="750"/>
      <c r="RDO67" s="750"/>
      <c r="RDP67" s="750"/>
      <c r="RDQ67" s="750"/>
      <c r="RDR67" s="750"/>
      <c r="RDS67" s="750"/>
      <c r="RDT67" s="750"/>
      <c r="RDU67" s="750"/>
      <c r="RDV67" s="750"/>
      <c r="RDW67" s="750"/>
      <c r="RDX67" s="750"/>
      <c r="RDY67" s="750"/>
      <c r="RDZ67" s="750"/>
      <c r="REA67" s="750"/>
      <c r="REB67" s="750"/>
      <c r="REC67" s="750"/>
      <c r="RED67" s="750"/>
      <c r="REE67" s="750"/>
      <c r="REF67" s="750"/>
      <c r="REG67" s="750"/>
      <c r="REH67" s="750"/>
      <c r="REI67" s="750"/>
      <c r="REJ67" s="750"/>
      <c r="REK67" s="750"/>
      <c r="REL67" s="750"/>
      <c r="REM67" s="750"/>
      <c r="REN67" s="750"/>
      <c r="REO67" s="750"/>
      <c r="REP67" s="750"/>
      <c r="REQ67" s="750"/>
      <c r="RER67" s="750"/>
      <c r="RES67" s="750"/>
      <c r="RET67" s="750"/>
      <c r="REU67" s="750"/>
      <c r="REV67" s="750"/>
      <c r="REW67" s="750"/>
      <c r="REX67" s="750"/>
      <c r="REY67" s="750"/>
      <c r="REZ67" s="750"/>
      <c r="RFA67" s="750"/>
      <c r="RFB67" s="750"/>
      <c r="RFC67" s="750"/>
      <c r="RFD67" s="750"/>
      <c r="RFE67" s="750"/>
      <c r="RFF67" s="750"/>
      <c r="RFG67" s="750"/>
      <c r="RFH67" s="750"/>
      <c r="RFI67" s="750"/>
      <c r="RFJ67" s="750"/>
      <c r="RFK67" s="750"/>
      <c r="RFL67" s="750"/>
      <c r="RFM67" s="750"/>
      <c r="RFN67" s="750"/>
      <c r="RFO67" s="750"/>
      <c r="RFP67" s="750"/>
      <c r="RFQ67" s="750"/>
      <c r="RFR67" s="750"/>
      <c r="RFS67" s="750"/>
      <c r="RFT67" s="750"/>
      <c r="RFU67" s="750"/>
      <c r="RFV67" s="750"/>
      <c r="RFW67" s="750"/>
      <c r="RFX67" s="750"/>
      <c r="RFY67" s="750"/>
      <c r="RFZ67" s="750"/>
      <c r="RGA67" s="750"/>
      <c r="RGB67" s="750"/>
      <c r="RGC67" s="750"/>
      <c r="RGD67" s="750"/>
      <c r="RGE67" s="750"/>
      <c r="RGF67" s="750"/>
      <c r="RGG67" s="750"/>
      <c r="RGH67" s="750"/>
      <c r="RGI67" s="750"/>
      <c r="RGJ67" s="750"/>
      <c r="RGK67" s="750"/>
      <c r="RGL67" s="750"/>
      <c r="RGM67" s="750"/>
      <c r="RGN67" s="750"/>
      <c r="RGO67" s="750"/>
      <c r="RGP67" s="750"/>
      <c r="RGQ67" s="750"/>
      <c r="RGR67" s="750"/>
      <c r="RGS67" s="750"/>
      <c r="RGT67" s="750"/>
      <c r="RGU67" s="750"/>
      <c r="RGV67" s="750"/>
      <c r="RGW67" s="750"/>
      <c r="RGX67" s="750"/>
      <c r="RGY67" s="750"/>
      <c r="RGZ67" s="750"/>
      <c r="RHA67" s="750"/>
      <c r="RHB67" s="750"/>
      <c r="RHC67" s="750"/>
      <c r="RHD67" s="750"/>
      <c r="RHE67" s="750"/>
      <c r="RHF67" s="750"/>
      <c r="RHG67" s="750"/>
      <c r="RHH67" s="750"/>
      <c r="RHI67" s="750"/>
      <c r="RHJ67" s="750"/>
      <c r="RHK67" s="750"/>
      <c r="RHL67" s="750"/>
      <c r="RHM67" s="750"/>
      <c r="RHN67" s="750"/>
      <c r="RHO67" s="750"/>
      <c r="RHP67" s="750"/>
      <c r="RHQ67" s="750"/>
      <c r="RHR67" s="750"/>
      <c r="RHS67" s="750"/>
      <c r="RHT67" s="750"/>
      <c r="RHU67" s="750"/>
      <c r="RHV67" s="750"/>
      <c r="RHW67" s="750"/>
      <c r="RHX67" s="750"/>
      <c r="RHY67" s="750"/>
      <c r="RHZ67" s="750"/>
      <c r="RIA67" s="750"/>
      <c r="RIB67" s="750"/>
      <c r="RIC67" s="750"/>
      <c r="RID67" s="750"/>
      <c r="RIE67" s="750"/>
      <c r="RIF67" s="750"/>
      <c r="RIG67" s="750"/>
      <c r="RIH67" s="750"/>
      <c r="RII67" s="750"/>
      <c r="RIJ67" s="750"/>
      <c r="RIK67" s="750"/>
      <c r="RIL67" s="750"/>
      <c r="RIM67" s="750"/>
      <c r="RIN67" s="750"/>
      <c r="RIO67" s="750"/>
      <c r="RIP67" s="750"/>
      <c r="RIQ67" s="750"/>
      <c r="RIR67" s="750"/>
      <c r="RIS67" s="750"/>
      <c r="RIT67" s="750"/>
      <c r="RIU67" s="750"/>
      <c r="RIV67" s="750"/>
      <c r="RIW67" s="750"/>
      <c r="RIX67" s="750"/>
      <c r="RIY67" s="750"/>
      <c r="RIZ67" s="750"/>
      <c r="RJA67" s="750"/>
      <c r="RJB67" s="750"/>
      <c r="RJC67" s="750"/>
      <c r="RJD67" s="750"/>
      <c r="RJE67" s="750"/>
      <c r="RJF67" s="750"/>
      <c r="RJG67" s="750"/>
      <c r="RJH67" s="750"/>
      <c r="RJI67" s="750"/>
      <c r="RJJ67" s="750"/>
      <c r="RJK67" s="750"/>
      <c r="RJL67" s="750"/>
      <c r="RJM67" s="750"/>
      <c r="RJN67" s="750"/>
      <c r="RJO67" s="750"/>
      <c r="RJP67" s="750"/>
      <c r="RJQ67" s="750"/>
      <c r="RJR67" s="750"/>
      <c r="RJS67" s="750"/>
      <c r="RJT67" s="750"/>
      <c r="RJU67" s="750"/>
      <c r="RJV67" s="750"/>
      <c r="RJW67" s="750"/>
      <c r="RJX67" s="750"/>
      <c r="RJY67" s="750"/>
      <c r="RJZ67" s="750"/>
      <c r="RKA67" s="750"/>
      <c r="RKB67" s="750"/>
      <c r="RKC67" s="750"/>
      <c r="RKD67" s="750"/>
      <c r="RKE67" s="750"/>
      <c r="RKF67" s="750"/>
      <c r="RKG67" s="750"/>
      <c r="RKH67" s="750"/>
      <c r="RKI67" s="750"/>
      <c r="RKJ67" s="750"/>
      <c r="RKK67" s="750"/>
      <c r="RKL67" s="750"/>
      <c r="RKM67" s="750"/>
      <c r="RKN67" s="750"/>
      <c r="RKO67" s="750"/>
      <c r="RKP67" s="750"/>
      <c r="RKQ67" s="750"/>
      <c r="RKR67" s="750"/>
      <c r="RKS67" s="750"/>
      <c r="RKT67" s="750"/>
      <c r="RKU67" s="750"/>
      <c r="RKV67" s="750"/>
      <c r="RKW67" s="750"/>
      <c r="RKX67" s="750"/>
      <c r="RKY67" s="750"/>
      <c r="RKZ67" s="750"/>
      <c r="RLA67" s="750"/>
      <c r="RLB67" s="750"/>
      <c r="RLC67" s="750"/>
      <c r="RLD67" s="750"/>
      <c r="RLE67" s="750"/>
      <c r="RLF67" s="750"/>
      <c r="RLG67" s="750"/>
      <c r="RLH67" s="750"/>
      <c r="RLI67" s="750"/>
      <c r="RLJ67" s="750"/>
      <c r="RLK67" s="750"/>
      <c r="RLL67" s="750"/>
      <c r="RLM67" s="750"/>
      <c r="RLN67" s="750"/>
      <c r="RLO67" s="750"/>
      <c r="RLP67" s="750"/>
      <c r="RLQ67" s="750"/>
      <c r="RLR67" s="750"/>
      <c r="RLS67" s="750"/>
      <c r="RLT67" s="750"/>
      <c r="RLU67" s="750"/>
      <c r="RLV67" s="750"/>
      <c r="RLW67" s="750"/>
      <c r="RLX67" s="750"/>
      <c r="RLY67" s="750"/>
      <c r="RLZ67" s="750"/>
      <c r="RMA67" s="750"/>
      <c r="RMB67" s="750"/>
      <c r="RMC67" s="750"/>
      <c r="RMD67" s="750"/>
      <c r="RME67" s="750"/>
      <c r="RMF67" s="750"/>
      <c r="RMG67" s="750"/>
      <c r="RMH67" s="750"/>
      <c r="RMI67" s="750"/>
      <c r="RMJ67" s="750"/>
      <c r="RMK67" s="750"/>
      <c r="RML67" s="750"/>
      <c r="RMM67" s="750"/>
      <c r="RMN67" s="750"/>
      <c r="RMO67" s="750"/>
      <c r="RMP67" s="750"/>
      <c r="RMQ67" s="750"/>
      <c r="RMR67" s="750"/>
      <c r="RMS67" s="750"/>
      <c r="RMT67" s="750"/>
      <c r="RMU67" s="750"/>
      <c r="RMV67" s="750"/>
      <c r="RMW67" s="750"/>
      <c r="RMX67" s="750"/>
      <c r="RMY67" s="750"/>
      <c r="RMZ67" s="750"/>
      <c r="RNA67" s="750"/>
      <c r="RNB67" s="750"/>
      <c r="RNC67" s="750"/>
      <c r="RND67" s="750"/>
      <c r="RNE67" s="750"/>
      <c r="RNF67" s="750"/>
      <c r="RNG67" s="750"/>
      <c r="RNH67" s="750"/>
      <c r="RNI67" s="750"/>
      <c r="RNJ67" s="750"/>
      <c r="RNK67" s="750"/>
      <c r="RNL67" s="750"/>
      <c r="RNM67" s="750"/>
      <c r="RNN67" s="750"/>
      <c r="RNO67" s="750"/>
      <c r="RNP67" s="750"/>
      <c r="RNQ67" s="750"/>
      <c r="RNR67" s="750"/>
      <c r="RNS67" s="750"/>
      <c r="RNT67" s="750"/>
      <c r="RNU67" s="750"/>
      <c r="RNV67" s="750"/>
      <c r="RNW67" s="750"/>
      <c r="RNX67" s="750"/>
      <c r="RNY67" s="750"/>
      <c r="RNZ67" s="750"/>
      <c r="ROA67" s="750"/>
      <c r="ROB67" s="750"/>
      <c r="ROC67" s="750"/>
      <c r="ROD67" s="750"/>
      <c r="ROE67" s="750"/>
      <c r="ROF67" s="750"/>
      <c r="ROG67" s="750"/>
      <c r="ROH67" s="750"/>
      <c r="ROI67" s="750"/>
      <c r="ROJ67" s="750"/>
      <c r="ROK67" s="750"/>
      <c r="ROL67" s="750"/>
      <c r="ROM67" s="750"/>
      <c r="RON67" s="750"/>
      <c r="ROO67" s="750"/>
      <c r="ROP67" s="750"/>
      <c r="ROQ67" s="750"/>
      <c r="ROR67" s="750"/>
      <c r="ROS67" s="750"/>
      <c r="ROT67" s="750"/>
      <c r="ROU67" s="750"/>
      <c r="ROV67" s="750"/>
      <c r="ROW67" s="750"/>
      <c r="ROX67" s="750"/>
      <c r="ROY67" s="750"/>
      <c r="ROZ67" s="750"/>
      <c r="RPA67" s="750"/>
      <c r="RPB67" s="750"/>
      <c r="RPC67" s="750"/>
      <c r="RPD67" s="750"/>
      <c r="RPE67" s="750"/>
      <c r="RPF67" s="750"/>
      <c r="RPG67" s="750"/>
      <c r="RPH67" s="750"/>
      <c r="RPI67" s="750"/>
      <c r="RPJ67" s="750"/>
      <c r="RPK67" s="750"/>
      <c r="RPL67" s="750"/>
      <c r="RPM67" s="750"/>
      <c r="RPN67" s="750"/>
      <c r="RPO67" s="750"/>
      <c r="RPP67" s="750"/>
      <c r="RPQ67" s="750"/>
      <c r="RPR67" s="750"/>
      <c r="RPS67" s="750"/>
      <c r="RPT67" s="750"/>
      <c r="RPU67" s="750"/>
      <c r="RPV67" s="750"/>
      <c r="RPW67" s="750"/>
      <c r="RPX67" s="750"/>
      <c r="RPY67" s="750"/>
      <c r="RPZ67" s="750"/>
      <c r="RQA67" s="750"/>
      <c r="RQB67" s="750"/>
      <c r="RQC67" s="750"/>
      <c r="RQD67" s="750"/>
      <c r="RQE67" s="750"/>
      <c r="RQF67" s="750"/>
      <c r="RQG67" s="750"/>
      <c r="RQH67" s="750"/>
      <c r="RQI67" s="750"/>
      <c r="RQJ67" s="750"/>
      <c r="RQK67" s="750"/>
      <c r="RQL67" s="750"/>
      <c r="RQM67" s="750"/>
      <c r="RQN67" s="750"/>
      <c r="RQO67" s="750"/>
      <c r="RQP67" s="750"/>
      <c r="RQQ67" s="750"/>
      <c r="RQR67" s="750"/>
      <c r="RQS67" s="750"/>
      <c r="RQT67" s="750"/>
      <c r="RQU67" s="750"/>
      <c r="RQV67" s="750"/>
      <c r="RQW67" s="750"/>
      <c r="RQX67" s="750"/>
      <c r="RQY67" s="750"/>
      <c r="RQZ67" s="750"/>
      <c r="RRA67" s="750"/>
      <c r="RRB67" s="750"/>
      <c r="RRC67" s="750"/>
      <c r="RRD67" s="750"/>
      <c r="RRE67" s="750"/>
      <c r="RRF67" s="750"/>
      <c r="RRG67" s="750"/>
      <c r="RRH67" s="750"/>
      <c r="RRI67" s="750"/>
      <c r="RRJ67" s="750"/>
      <c r="RRK67" s="750"/>
      <c r="RRL67" s="750"/>
      <c r="RRM67" s="750"/>
      <c r="RRN67" s="750"/>
      <c r="RRO67" s="750"/>
      <c r="RRP67" s="750"/>
      <c r="RRQ67" s="750"/>
      <c r="RRR67" s="750"/>
      <c r="RRS67" s="750"/>
      <c r="RRT67" s="750"/>
      <c r="RRU67" s="750"/>
      <c r="RRV67" s="750"/>
      <c r="RRW67" s="750"/>
      <c r="RRX67" s="750"/>
      <c r="RRY67" s="750"/>
      <c r="RRZ67" s="750"/>
      <c r="RSA67" s="750"/>
      <c r="RSB67" s="750"/>
      <c r="RSC67" s="750"/>
      <c r="RSD67" s="750"/>
      <c r="RSE67" s="750"/>
      <c r="RSF67" s="750"/>
      <c r="RSG67" s="750"/>
      <c r="RSH67" s="750"/>
      <c r="RSI67" s="750"/>
      <c r="RSJ67" s="750"/>
      <c r="RSK67" s="750"/>
      <c r="RSL67" s="750"/>
      <c r="RSM67" s="750"/>
      <c r="RSN67" s="750"/>
      <c r="RSO67" s="750"/>
      <c r="RSP67" s="750"/>
      <c r="RSQ67" s="750"/>
      <c r="RSR67" s="750"/>
      <c r="RSS67" s="750"/>
      <c r="RST67" s="750"/>
      <c r="RSU67" s="750"/>
      <c r="RSV67" s="750"/>
      <c r="RSW67" s="750"/>
      <c r="RSX67" s="750"/>
      <c r="RSY67" s="750"/>
      <c r="RSZ67" s="750"/>
      <c r="RTA67" s="750"/>
      <c r="RTB67" s="750"/>
      <c r="RTC67" s="750"/>
      <c r="RTD67" s="750"/>
      <c r="RTE67" s="750"/>
      <c r="RTF67" s="750"/>
      <c r="RTG67" s="750"/>
      <c r="RTH67" s="750"/>
      <c r="RTI67" s="750"/>
      <c r="RTJ67" s="750"/>
      <c r="RTK67" s="750"/>
      <c r="RTL67" s="750"/>
      <c r="RTM67" s="750"/>
      <c r="RTN67" s="750"/>
      <c r="RTO67" s="750"/>
      <c r="RTP67" s="750"/>
      <c r="RTQ67" s="750"/>
      <c r="RTR67" s="750"/>
      <c r="RTS67" s="750"/>
      <c r="RTT67" s="750"/>
      <c r="RTU67" s="750"/>
      <c r="RTV67" s="750"/>
      <c r="RTW67" s="750"/>
      <c r="RTX67" s="750"/>
      <c r="RTY67" s="750"/>
      <c r="RTZ67" s="750"/>
      <c r="RUA67" s="750"/>
      <c r="RUB67" s="750"/>
      <c r="RUC67" s="750"/>
      <c r="RUD67" s="750"/>
      <c r="RUE67" s="750"/>
      <c r="RUF67" s="750"/>
      <c r="RUG67" s="750"/>
      <c r="RUH67" s="750"/>
      <c r="RUI67" s="750"/>
      <c r="RUJ67" s="750"/>
      <c r="RUK67" s="750"/>
      <c r="RUL67" s="750"/>
      <c r="RUM67" s="750"/>
      <c r="RUN67" s="750"/>
      <c r="RUO67" s="750"/>
      <c r="RUP67" s="750"/>
      <c r="RUQ67" s="750"/>
      <c r="RUR67" s="750"/>
      <c r="RUS67" s="750"/>
      <c r="RUT67" s="750"/>
      <c r="RUU67" s="750"/>
      <c r="RUV67" s="750"/>
      <c r="RUW67" s="750"/>
      <c r="RUX67" s="750"/>
      <c r="RUY67" s="750"/>
      <c r="RUZ67" s="750"/>
      <c r="RVA67" s="750"/>
      <c r="RVB67" s="750"/>
      <c r="RVC67" s="750"/>
      <c r="RVD67" s="750"/>
      <c r="RVE67" s="750"/>
      <c r="RVF67" s="750"/>
      <c r="RVG67" s="750"/>
      <c r="RVH67" s="750"/>
      <c r="RVI67" s="750"/>
      <c r="RVJ67" s="750"/>
      <c r="RVK67" s="750"/>
      <c r="RVL67" s="750"/>
      <c r="RVM67" s="750"/>
      <c r="RVN67" s="750"/>
      <c r="RVO67" s="750"/>
      <c r="RVP67" s="750"/>
      <c r="RVQ67" s="750"/>
      <c r="RVR67" s="750"/>
      <c r="RVS67" s="750"/>
      <c r="RVT67" s="750"/>
      <c r="RVU67" s="750"/>
      <c r="RVV67" s="750"/>
      <c r="RVW67" s="750"/>
      <c r="RVX67" s="750"/>
      <c r="RVY67" s="750"/>
      <c r="RVZ67" s="750"/>
      <c r="RWA67" s="750"/>
      <c r="RWB67" s="750"/>
      <c r="RWC67" s="750"/>
      <c r="RWD67" s="750"/>
      <c r="RWE67" s="750"/>
      <c r="RWF67" s="750"/>
      <c r="RWG67" s="750"/>
      <c r="RWH67" s="750"/>
      <c r="RWI67" s="750"/>
      <c r="RWJ67" s="750"/>
      <c r="RWK67" s="750"/>
      <c r="RWL67" s="750"/>
      <c r="RWM67" s="750"/>
      <c r="RWN67" s="750"/>
      <c r="RWO67" s="750"/>
      <c r="RWP67" s="750"/>
      <c r="RWQ67" s="750"/>
      <c r="RWR67" s="750"/>
      <c r="RWS67" s="750"/>
      <c r="RWT67" s="750"/>
      <c r="RWU67" s="750"/>
      <c r="RWV67" s="750"/>
      <c r="RWW67" s="750"/>
      <c r="RWX67" s="750"/>
      <c r="RWY67" s="750"/>
      <c r="RWZ67" s="750"/>
      <c r="RXA67" s="750"/>
      <c r="RXB67" s="750"/>
      <c r="RXC67" s="750"/>
      <c r="RXD67" s="750"/>
      <c r="RXE67" s="750"/>
      <c r="RXF67" s="750"/>
      <c r="RXG67" s="750"/>
      <c r="RXH67" s="750"/>
      <c r="RXI67" s="750"/>
      <c r="RXJ67" s="750"/>
      <c r="RXK67" s="750"/>
      <c r="RXL67" s="750"/>
      <c r="RXM67" s="750"/>
      <c r="RXN67" s="750"/>
      <c r="RXO67" s="750"/>
      <c r="RXP67" s="750"/>
      <c r="RXQ67" s="750"/>
      <c r="RXR67" s="750"/>
      <c r="RXS67" s="750"/>
      <c r="RXT67" s="750"/>
      <c r="RXU67" s="750"/>
      <c r="RXV67" s="750"/>
      <c r="RXW67" s="750"/>
      <c r="RXX67" s="750"/>
      <c r="RXY67" s="750"/>
      <c r="RXZ67" s="750"/>
      <c r="RYA67" s="750"/>
      <c r="RYB67" s="750"/>
      <c r="RYC67" s="750"/>
      <c r="RYD67" s="750"/>
      <c r="RYE67" s="750"/>
      <c r="RYF67" s="750"/>
      <c r="RYG67" s="750"/>
      <c r="RYH67" s="750"/>
      <c r="RYI67" s="750"/>
      <c r="RYJ67" s="750"/>
      <c r="RYK67" s="750"/>
      <c r="RYL67" s="750"/>
      <c r="RYM67" s="750"/>
      <c r="RYN67" s="750"/>
      <c r="RYO67" s="750"/>
      <c r="RYP67" s="750"/>
      <c r="RYQ67" s="750"/>
      <c r="RYR67" s="750"/>
      <c r="RYS67" s="750"/>
      <c r="RYT67" s="750"/>
      <c r="RYU67" s="750"/>
      <c r="RYV67" s="750"/>
      <c r="RYW67" s="750"/>
      <c r="RYX67" s="750"/>
      <c r="RYY67" s="750"/>
      <c r="RYZ67" s="750"/>
      <c r="RZA67" s="750"/>
      <c r="RZB67" s="750"/>
      <c r="RZC67" s="750"/>
      <c r="RZD67" s="750"/>
      <c r="RZE67" s="750"/>
      <c r="RZF67" s="750"/>
      <c r="RZG67" s="750"/>
      <c r="RZH67" s="750"/>
      <c r="RZI67" s="750"/>
      <c r="RZJ67" s="750"/>
      <c r="RZK67" s="750"/>
      <c r="RZL67" s="750"/>
      <c r="RZM67" s="750"/>
      <c r="RZN67" s="750"/>
      <c r="RZO67" s="750"/>
      <c r="RZP67" s="750"/>
      <c r="RZQ67" s="750"/>
      <c r="RZR67" s="750"/>
      <c r="RZS67" s="750"/>
      <c r="RZT67" s="750"/>
      <c r="RZU67" s="750"/>
      <c r="RZV67" s="750"/>
      <c r="RZW67" s="750"/>
      <c r="RZX67" s="750"/>
      <c r="RZY67" s="750"/>
      <c r="RZZ67" s="750"/>
      <c r="SAA67" s="750"/>
      <c r="SAB67" s="750"/>
      <c r="SAC67" s="750"/>
      <c r="SAD67" s="750"/>
      <c r="SAE67" s="750"/>
      <c r="SAF67" s="750"/>
      <c r="SAG67" s="750"/>
      <c r="SAH67" s="750"/>
      <c r="SAI67" s="750"/>
      <c r="SAJ67" s="750"/>
      <c r="SAK67" s="750"/>
      <c r="SAL67" s="750"/>
      <c r="SAM67" s="750"/>
      <c r="SAN67" s="750"/>
      <c r="SAO67" s="750"/>
      <c r="SAP67" s="750"/>
      <c r="SAQ67" s="750"/>
      <c r="SAR67" s="750"/>
      <c r="SAS67" s="750"/>
      <c r="SAT67" s="750"/>
      <c r="SAU67" s="750"/>
      <c r="SAV67" s="750"/>
      <c r="SAW67" s="750"/>
      <c r="SAX67" s="750"/>
      <c r="SAY67" s="750"/>
      <c r="SAZ67" s="750"/>
      <c r="SBA67" s="750"/>
      <c r="SBB67" s="750"/>
      <c r="SBC67" s="750"/>
      <c r="SBD67" s="750"/>
      <c r="SBE67" s="750"/>
      <c r="SBF67" s="750"/>
      <c r="SBG67" s="750"/>
      <c r="SBH67" s="750"/>
      <c r="SBI67" s="750"/>
      <c r="SBJ67" s="750"/>
      <c r="SBK67" s="750"/>
      <c r="SBL67" s="750"/>
      <c r="SBM67" s="750"/>
      <c r="SBN67" s="750"/>
      <c r="SBO67" s="750"/>
      <c r="SBP67" s="750"/>
      <c r="SBQ67" s="750"/>
      <c r="SBR67" s="750"/>
      <c r="SBS67" s="750"/>
      <c r="SBT67" s="750"/>
      <c r="SBU67" s="750"/>
      <c r="SBV67" s="750"/>
      <c r="SBW67" s="750"/>
      <c r="SBX67" s="750"/>
      <c r="SBY67" s="750"/>
      <c r="SBZ67" s="750"/>
      <c r="SCA67" s="750"/>
      <c r="SCB67" s="750"/>
      <c r="SCC67" s="750"/>
      <c r="SCD67" s="750"/>
      <c r="SCE67" s="750"/>
      <c r="SCF67" s="750"/>
      <c r="SCG67" s="750"/>
      <c r="SCH67" s="750"/>
      <c r="SCI67" s="750"/>
      <c r="SCJ67" s="750"/>
      <c r="SCK67" s="750"/>
      <c r="SCL67" s="750"/>
      <c r="SCM67" s="750"/>
      <c r="SCN67" s="750"/>
      <c r="SCO67" s="750"/>
      <c r="SCP67" s="750"/>
      <c r="SCQ67" s="750"/>
      <c r="SCR67" s="750"/>
      <c r="SCS67" s="750"/>
      <c r="SCT67" s="750"/>
      <c r="SCU67" s="750"/>
      <c r="SCV67" s="750"/>
      <c r="SCW67" s="750"/>
      <c r="SCX67" s="750"/>
      <c r="SCY67" s="750"/>
      <c r="SCZ67" s="750"/>
      <c r="SDA67" s="750"/>
      <c r="SDB67" s="750"/>
      <c r="SDC67" s="750"/>
      <c r="SDD67" s="750"/>
      <c r="SDE67" s="750"/>
      <c r="SDF67" s="750"/>
      <c r="SDG67" s="750"/>
      <c r="SDH67" s="750"/>
      <c r="SDI67" s="750"/>
      <c r="SDJ67" s="750"/>
      <c r="SDK67" s="750"/>
      <c r="SDL67" s="750"/>
      <c r="SDM67" s="750"/>
      <c r="SDN67" s="750"/>
      <c r="SDO67" s="750"/>
      <c r="SDP67" s="750"/>
      <c r="SDQ67" s="750"/>
      <c r="SDR67" s="750"/>
      <c r="SDS67" s="750"/>
      <c r="SDT67" s="750"/>
      <c r="SDU67" s="750"/>
      <c r="SDV67" s="750"/>
      <c r="SDW67" s="750"/>
      <c r="SDX67" s="750"/>
      <c r="SDY67" s="750"/>
      <c r="SDZ67" s="750"/>
      <c r="SEA67" s="750"/>
      <c r="SEB67" s="750"/>
      <c r="SEC67" s="750"/>
      <c r="SED67" s="750"/>
      <c r="SEE67" s="750"/>
      <c r="SEF67" s="750"/>
      <c r="SEG67" s="750"/>
      <c r="SEH67" s="750"/>
      <c r="SEI67" s="750"/>
      <c r="SEJ67" s="750"/>
      <c r="SEK67" s="750"/>
      <c r="SEL67" s="750"/>
      <c r="SEM67" s="750"/>
      <c r="SEN67" s="750"/>
      <c r="SEO67" s="750"/>
      <c r="SEP67" s="750"/>
      <c r="SEQ67" s="750"/>
      <c r="SER67" s="750"/>
      <c r="SES67" s="750"/>
      <c r="SET67" s="750"/>
      <c r="SEU67" s="750"/>
      <c r="SEV67" s="750"/>
      <c r="SEW67" s="750"/>
      <c r="SEX67" s="750"/>
      <c r="SEY67" s="750"/>
      <c r="SEZ67" s="750"/>
      <c r="SFA67" s="750"/>
      <c r="SFB67" s="750"/>
      <c r="SFC67" s="750"/>
      <c r="SFD67" s="750"/>
      <c r="SFE67" s="750"/>
      <c r="SFF67" s="750"/>
      <c r="SFG67" s="750"/>
      <c r="SFH67" s="750"/>
      <c r="SFI67" s="750"/>
      <c r="SFJ67" s="750"/>
      <c r="SFK67" s="750"/>
      <c r="SFL67" s="750"/>
      <c r="SFM67" s="750"/>
      <c r="SFN67" s="750"/>
      <c r="SFO67" s="750"/>
      <c r="SFP67" s="750"/>
      <c r="SFQ67" s="750"/>
      <c r="SFR67" s="750"/>
      <c r="SFS67" s="750"/>
      <c r="SFT67" s="750"/>
      <c r="SFU67" s="750"/>
      <c r="SFV67" s="750"/>
      <c r="SFW67" s="750"/>
      <c r="SFX67" s="750"/>
      <c r="SFY67" s="750"/>
      <c r="SFZ67" s="750"/>
      <c r="SGA67" s="750"/>
      <c r="SGB67" s="750"/>
      <c r="SGC67" s="750"/>
      <c r="SGD67" s="750"/>
      <c r="SGE67" s="750"/>
      <c r="SGF67" s="750"/>
      <c r="SGG67" s="750"/>
      <c r="SGH67" s="750"/>
      <c r="SGI67" s="750"/>
      <c r="SGJ67" s="750"/>
      <c r="SGK67" s="750"/>
      <c r="SGL67" s="750"/>
      <c r="SGM67" s="750"/>
      <c r="SGN67" s="750"/>
      <c r="SGO67" s="750"/>
      <c r="SGP67" s="750"/>
      <c r="SGQ67" s="750"/>
      <c r="SGR67" s="750"/>
      <c r="SGS67" s="750"/>
      <c r="SGT67" s="750"/>
      <c r="SGU67" s="750"/>
      <c r="SGV67" s="750"/>
      <c r="SGW67" s="750"/>
      <c r="SGX67" s="750"/>
      <c r="SGY67" s="750"/>
      <c r="SGZ67" s="750"/>
      <c r="SHA67" s="750"/>
      <c r="SHB67" s="750"/>
      <c r="SHC67" s="750"/>
      <c r="SHD67" s="750"/>
      <c r="SHE67" s="750"/>
      <c r="SHF67" s="750"/>
      <c r="SHG67" s="750"/>
      <c r="SHH67" s="750"/>
      <c r="SHI67" s="750"/>
      <c r="SHJ67" s="750"/>
      <c r="SHK67" s="750"/>
      <c r="SHL67" s="750"/>
      <c r="SHM67" s="750"/>
      <c r="SHN67" s="750"/>
      <c r="SHO67" s="750"/>
      <c r="SHP67" s="750"/>
      <c r="SHQ67" s="750"/>
      <c r="SHR67" s="750"/>
      <c r="SHS67" s="750"/>
      <c r="SHT67" s="750"/>
      <c r="SHU67" s="750"/>
      <c r="SHV67" s="750"/>
      <c r="SHW67" s="750"/>
      <c r="SHX67" s="750"/>
      <c r="SHY67" s="750"/>
      <c r="SHZ67" s="750"/>
      <c r="SIA67" s="750"/>
      <c r="SIB67" s="750"/>
      <c r="SIC67" s="750"/>
      <c r="SID67" s="750"/>
      <c r="SIE67" s="750"/>
      <c r="SIF67" s="750"/>
      <c r="SIG67" s="750"/>
      <c r="SIH67" s="750"/>
      <c r="SII67" s="750"/>
      <c r="SIJ67" s="750"/>
      <c r="SIK67" s="750"/>
      <c r="SIL67" s="750"/>
      <c r="SIM67" s="750"/>
      <c r="SIN67" s="750"/>
      <c r="SIO67" s="750"/>
      <c r="SIP67" s="750"/>
      <c r="SIQ67" s="750"/>
      <c r="SIR67" s="750"/>
      <c r="SIS67" s="750"/>
      <c r="SIT67" s="750"/>
      <c r="SIU67" s="750"/>
      <c r="SIV67" s="750"/>
      <c r="SIW67" s="750"/>
      <c r="SIX67" s="750"/>
      <c r="SIY67" s="750"/>
      <c r="SIZ67" s="750"/>
      <c r="SJA67" s="750"/>
      <c r="SJB67" s="750"/>
      <c r="SJC67" s="750"/>
      <c r="SJD67" s="750"/>
      <c r="SJE67" s="750"/>
      <c r="SJF67" s="750"/>
      <c r="SJG67" s="750"/>
      <c r="SJH67" s="750"/>
      <c r="SJI67" s="750"/>
      <c r="SJJ67" s="750"/>
      <c r="SJK67" s="750"/>
      <c r="SJL67" s="750"/>
      <c r="SJM67" s="750"/>
      <c r="SJN67" s="750"/>
      <c r="SJO67" s="750"/>
      <c r="SJP67" s="750"/>
      <c r="SJQ67" s="750"/>
      <c r="SJR67" s="750"/>
      <c r="SJS67" s="750"/>
      <c r="SJT67" s="750"/>
      <c r="SJU67" s="750"/>
      <c r="SJV67" s="750"/>
      <c r="SJW67" s="750"/>
      <c r="SJX67" s="750"/>
      <c r="SJY67" s="750"/>
      <c r="SJZ67" s="750"/>
      <c r="SKA67" s="750"/>
      <c r="SKB67" s="750"/>
      <c r="SKC67" s="750"/>
      <c r="SKD67" s="750"/>
      <c r="SKE67" s="750"/>
      <c r="SKF67" s="750"/>
      <c r="SKG67" s="750"/>
      <c r="SKH67" s="750"/>
      <c r="SKI67" s="750"/>
      <c r="SKJ67" s="750"/>
      <c r="SKK67" s="750"/>
      <c r="SKL67" s="750"/>
      <c r="SKM67" s="750"/>
      <c r="SKN67" s="750"/>
      <c r="SKO67" s="750"/>
      <c r="SKP67" s="750"/>
      <c r="SKQ67" s="750"/>
      <c r="SKR67" s="750"/>
      <c r="SKS67" s="750"/>
      <c r="SKT67" s="750"/>
      <c r="SKU67" s="750"/>
      <c r="SKV67" s="750"/>
      <c r="SKW67" s="750"/>
      <c r="SKX67" s="750"/>
      <c r="SKY67" s="750"/>
      <c r="SKZ67" s="750"/>
      <c r="SLA67" s="750"/>
      <c r="SLB67" s="750"/>
      <c r="SLC67" s="750"/>
      <c r="SLD67" s="750"/>
      <c r="SLE67" s="750"/>
      <c r="SLF67" s="750"/>
      <c r="SLG67" s="750"/>
      <c r="SLH67" s="750"/>
      <c r="SLI67" s="750"/>
      <c r="SLJ67" s="750"/>
      <c r="SLK67" s="750"/>
      <c r="SLL67" s="750"/>
      <c r="SLM67" s="750"/>
      <c r="SLN67" s="750"/>
      <c r="SLO67" s="750"/>
      <c r="SLP67" s="750"/>
      <c r="SLQ67" s="750"/>
      <c r="SLR67" s="750"/>
      <c r="SLS67" s="750"/>
      <c r="SLT67" s="750"/>
      <c r="SLU67" s="750"/>
      <c r="SLV67" s="750"/>
      <c r="SLW67" s="750"/>
      <c r="SLX67" s="750"/>
      <c r="SLY67" s="750"/>
      <c r="SLZ67" s="750"/>
      <c r="SMA67" s="750"/>
      <c r="SMB67" s="750"/>
      <c r="SMC67" s="750"/>
      <c r="SMD67" s="750"/>
      <c r="SME67" s="750"/>
      <c r="SMF67" s="750"/>
      <c r="SMG67" s="750"/>
      <c r="SMH67" s="750"/>
      <c r="SMI67" s="750"/>
      <c r="SMJ67" s="750"/>
      <c r="SMK67" s="750"/>
      <c r="SML67" s="750"/>
      <c r="SMM67" s="750"/>
      <c r="SMN67" s="750"/>
      <c r="SMO67" s="750"/>
      <c r="SMP67" s="750"/>
      <c r="SMQ67" s="750"/>
      <c r="SMR67" s="750"/>
      <c r="SMS67" s="750"/>
      <c r="SMT67" s="750"/>
      <c r="SMU67" s="750"/>
      <c r="SMV67" s="750"/>
      <c r="SMW67" s="750"/>
      <c r="SMX67" s="750"/>
      <c r="SMY67" s="750"/>
      <c r="SMZ67" s="750"/>
      <c r="SNA67" s="750"/>
      <c r="SNB67" s="750"/>
      <c r="SNC67" s="750"/>
      <c r="SND67" s="750"/>
      <c r="SNE67" s="750"/>
      <c r="SNF67" s="750"/>
      <c r="SNG67" s="750"/>
      <c r="SNH67" s="750"/>
      <c r="SNI67" s="750"/>
      <c r="SNJ67" s="750"/>
      <c r="SNK67" s="750"/>
      <c r="SNL67" s="750"/>
      <c r="SNM67" s="750"/>
      <c r="SNN67" s="750"/>
      <c r="SNO67" s="750"/>
      <c r="SNP67" s="750"/>
      <c r="SNQ67" s="750"/>
      <c r="SNR67" s="750"/>
      <c r="SNS67" s="750"/>
      <c r="SNT67" s="750"/>
      <c r="SNU67" s="750"/>
      <c r="SNV67" s="750"/>
      <c r="SNW67" s="750"/>
      <c r="SNX67" s="750"/>
      <c r="SNY67" s="750"/>
      <c r="SNZ67" s="750"/>
      <c r="SOA67" s="750"/>
      <c r="SOB67" s="750"/>
      <c r="SOC67" s="750"/>
      <c r="SOD67" s="750"/>
      <c r="SOE67" s="750"/>
      <c r="SOF67" s="750"/>
      <c r="SOG67" s="750"/>
      <c r="SOH67" s="750"/>
      <c r="SOI67" s="750"/>
      <c r="SOJ67" s="750"/>
      <c r="SOK67" s="750"/>
      <c r="SOL67" s="750"/>
      <c r="SOM67" s="750"/>
      <c r="SON67" s="750"/>
      <c r="SOO67" s="750"/>
      <c r="SOP67" s="750"/>
      <c r="SOQ67" s="750"/>
      <c r="SOR67" s="750"/>
      <c r="SOS67" s="750"/>
      <c r="SOT67" s="750"/>
      <c r="SOU67" s="750"/>
      <c r="SOV67" s="750"/>
      <c r="SOW67" s="750"/>
      <c r="SOX67" s="750"/>
      <c r="SOY67" s="750"/>
      <c r="SOZ67" s="750"/>
      <c r="SPA67" s="750"/>
      <c r="SPB67" s="750"/>
      <c r="SPC67" s="750"/>
      <c r="SPD67" s="750"/>
      <c r="SPE67" s="750"/>
      <c r="SPF67" s="750"/>
      <c r="SPG67" s="750"/>
      <c r="SPH67" s="750"/>
      <c r="SPI67" s="750"/>
      <c r="SPJ67" s="750"/>
      <c r="SPK67" s="750"/>
      <c r="SPL67" s="750"/>
      <c r="SPM67" s="750"/>
      <c r="SPN67" s="750"/>
      <c r="SPO67" s="750"/>
      <c r="SPP67" s="750"/>
      <c r="SPQ67" s="750"/>
      <c r="SPR67" s="750"/>
      <c r="SPS67" s="750"/>
      <c r="SPT67" s="750"/>
      <c r="SPU67" s="750"/>
      <c r="SPV67" s="750"/>
      <c r="SPW67" s="750"/>
      <c r="SPX67" s="750"/>
      <c r="SPY67" s="750"/>
      <c r="SPZ67" s="750"/>
      <c r="SQA67" s="750"/>
      <c r="SQB67" s="750"/>
      <c r="SQC67" s="750"/>
      <c r="SQD67" s="750"/>
      <c r="SQE67" s="750"/>
      <c r="SQF67" s="750"/>
      <c r="SQG67" s="750"/>
      <c r="SQH67" s="750"/>
      <c r="SQI67" s="750"/>
      <c r="SQJ67" s="750"/>
      <c r="SQK67" s="750"/>
      <c r="SQL67" s="750"/>
      <c r="SQM67" s="750"/>
      <c r="SQN67" s="750"/>
      <c r="SQO67" s="750"/>
      <c r="SQP67" s="750"/>
      <c r="SQQ67" s="750"/>
      <c r="SQR67" s="750"/>
      <c r="SQS67" s="750"/>
      <c r="SQT67" s="750"/>
      <c r="SQU67" s="750"/>
      <c r="SQV67" s="750"/>
      <c r="SQW67" s="750"/>
      <c r="SQX67" s="750"/>
      <c r="SQY67" s="750"/>
      <c r="SQZ67" s="750"/>
      <c r="SRA67" s="750"/>
      <c r="SRB67" s="750"/>
      <c r="SRC67" s="750"/>
      <c r="SRD67" s="750"/>
      <c r="SRE67" s="750"/>
      <c r="SRF67" s="750"/>
      <c r="SRG67" s="750"/>
      <c r="SRH67" s="750"/>
      <c r="SRI67" s="750"/>
      <c r="SRJ67" s="750"/>
      <c r="SRK67" s="750"/>
      <c r="SRL67" s="750"/>
      <c r="SRM67" s="750"/>
      <c r="SRN67" s="750"/>
      <c r="SRO67" s="750"/>
      <c r="SRP67" s="750"/>
      <c r="SRQ67" s="750"/>
      <c r="SRR67" s="750"/>
      <c r="SRS67" s="750"/>
      <c r="SRT67" s="750"/>
      <c r="SRU67" s="750"/>
      <c r="SRV67" s="750"/>
      <c r="SRW67" s="750"/>
      <c r="SRX67" s="750"/>
      <c r="SRY67" s="750"/>
      <c r="SRZ67" s="750"/>
      <c r="SSA67" s="750"/>
      <c r="SSB67" s="750"/>
      <c r="SSC67" s="750"/>
      <c r="SSD67" s="750"/>
      <c r="SSE67" s="750"/>
      <c r="SSF67" s="750"/>
      <c r="SSG67" s="750"/>
      <c r="SSH67" s="750"/>
      <c r="SSI67" s="750"/>
      <c r="SSJ67" s="750"/>
      <c r="SSK67" s="750"/>
      <c r="SSL67" s="750"/>
      <c r="SSM67" s="750"/>
      <c r="SSN67" s="750"/>
      <c r="SSO67" s="750"/>
      <c r="SSP67" s="750"/>
      <c r="SSQ67" s="750"/>
      <c r="SSR67" s="750"/>
      <c r="SSS67" s="750"/>
      <c r="SST67" s="750"/>
      <c r="SSU67" s="750"/>
      <c r="SSV67" s="750"/>
      <c r="SSW67" s="750"/>
      <c r="SSX67" s="750"/>
      <c r="SSY67" s="750"/>
      <c r="SSZ67" s="750"/>
      <c r="STA67" s="750"/>
      <c r="STB67" s="750"/>
      <c r="STC67" s="750"/>
      <c r="STD67" s="750"/>
      <c r="STE67" s="750"/>
      <c r="STF67" s="750"/>
      <c r="STG67" s="750"/>
      <c r="STH67" s="750"/>
      <c r="STI67" s="750"/>
      <c r="STJ67" s="750"/>
      <c r="STK67" s="750"/>
      <c r="STL67" s="750"/>
      <c r="STM67" s="750"/>
      <c r="STN67" s="750"/>
      <c r="STO67" s="750"/>
      <c r="STP67" s="750"/>
      <c r="STQ67" s="750"/>
      <c r="STR67" s="750"/>
      <c r="STS67" s="750"/>
      <c r="STT67" s="750"/>
      <c r="STU67" s="750"/>
      <c r="STV67" s="750"/>
      <c r="STW67" s="750"/>
      <c r="STX67" s="750"/>
      <c r="STY67" s="750"/>
      <c r="STZ67" s="750"/>
      <c r="SUA67" s="750"/>
      <c r="SUB67" s="750"/>
      <c r="SUC67" s="750"/>
      <c r="SUD67" s="750"/>
      <c r="SUE67" s="750"/>
      <c r="SUF67" s="750"/>
      <c r="SUG67" s="750"/>
      <c r="SUH67" s="750"/>
      <c r="SUI67" s="750"/>
      <c r="SUJ67" s="750"/>
      <c r="SUK67" s="750"/>
      <c r="SUL67" s="750"/>
      <c r="SUM67" s="750"/>
      <c r="SUN67" s="750"/>
      <c r="SUO67" s="750"/>
      <c r="SUP67" s="750"/>
      <c r="SUQ67" s="750"/>
      <c r="SUR67" s="750"/>
      <c r="SUS67" s="750"/>
      <c r="SUT67" s="750"/>
      <c r="SUU67" s="750"/>
      <c r="SUV67" s="750"/>
      <c r="SUW67" s="750"/>
      <c r="SUX67" s="750"/>
      <c r="SUY67" s="750"/>
      <c r="SUZ67" s="750"/>
      <c r="SVA67" s="750"/>
      <c r="SVB67" s="750"/>
      <c r="SVC67" s="750"/>
      <c r="SVD67" s="750"/>
      <c r="SVE67" s="750"/>
      <c r="SVF67" s="750"/>
      <c r="SVG67" s="750"/>
      <c r="SVH67" s="750"/>
      <c r="SVI67" s="750"/>
      <c r="SVJ67" s="750"/>
      <c r="SVK67" s="750"/>
      <c r="SVL67" s="750"/>
      <c r="SVM67" s="750"/>
      <c r="SVN67" s="750"/>
      <c r="SVO67" s="750"/>
      <c r="SVP67" s="750"/>
      <c r="SVQ67" s="750"/>
      <c r="SVR67" s="750"/>
      <c r="SVS67" s="750"/>
      <c r="SVT67" s="750"/>
      <c r="SVU67" s="750"/>
      <c r="SVV67" s="750"/>
      <c r="SVW67" s="750"/>
      <c r="SVX67" s="750"/>
      <c r="SVY67" s="750"/>
      <c r="SVZ67" s="750"/>
      <c r="SWA67" s="750"/>
      <c r="SWB67" s="750"/>
      <c r="SWC67" s="750"/>
      <c r="SWD67" s="750"/>
      <c r="SWE67" s="750"/>
      <c r="SWF67" s="750"/>
      <c r="SWG67" s="750"/>
      <c r="SWH67" s="750"/>
      <c r="SWI67" s="750"/>
      <c r="SWJ67" s="750"/>
      <c r="SWK67" s="750"/>
      <c r="SWL67" s="750"/>
      <c r="SWM67" s="750"/>
      <c r="SWN67" s="750"/>
      <c r="SWO67" s="750"/>
      <c r="SWP67" s="750"/>
      <c r="SWQ67" s="750"/>
      <c r="SWR67" s="750"/>
      <c r="SWS67" s="750"/>
      <c r="SWT67" s="750"/>
      <c r="SWU67" s="750"/>
      <c r="SWV67" s="750"/>
      <c r="SWW67" s="750"/>
      <c r="SWX67" s="750"/>
      <c r="SWY67" s="750"/>
      <c r="SWZ67" s="750"/>
      <c r="SXA67" s="750"/>
      <c r="SXB67" s="750"/>
      <c r="SXC67" s="750"/>
      <c r="SXD67" s="750"/>
      <c r="SXE67" s="750"/>
      <c r="SXF67" s="750"/>
      <c r="SXG67" s="750"/>
      <c r="SXH67" s="750"/>
      <c r="SXI67" s="750"/>
      <c r="SXJ67" s="750"/>
      <c r="SXK67" s="750"/>
      <c r="SXL67" s="750"/>
      <c r="SXM67" s="750"/>
      <c r="SXN67" s="750"/>
      <c r="SXO67" s="750"/>
      <c r="SXP67" s="750"/>
      <c r="SXQ67" s="750"/>
      <c r="SXR67" s="750"/>
      <c r="SXS67" s="750"/>
      <c r="SXT67" s="750"/>
      <c r="SXU67" s="750"/>
      <c r="SXV67" s="750"/>
      <c r="SXW67" s="750"/>
      <c r="SXX67" s="750"/>
      <c r="SXY67" s="750"/>
      <c r="SXZ67" s="750"/>
      <c r="SYA67" s="750"/>
      <c r="SYB67" s="750"/>
      <c r="SYC67" s="750"/>
      <c r="SYD67" s="750"/>
      <c r="SYE67" s="750"/>
      <c r="SYF67" s="750"/>
      <c r="SYG67" s="750"/>
      <c r="SYH67" s="750"/>
      <c r="SYI67" s="750"/>
      <c r="SYJ67" s="750"/>
      <c r="SYK67" s="750"/>
      <c r="SYL67" s="750"/>
      <c r="SYM67" s="750"/>
      <c r="SYN67" s="750"/>
      <c r="SYO67" s="750"/>
      <c r="SYP67" s="750"/>
      <c r="SYQ67" s="750"/>
      <c r="SYR67" s="750"/>
      <c r="SYS67" s="750"/>
      <c r="SYT67" s="750"/>
      <c r="SYU67" s="750"/>
      <c r="SYV67" s="750"/>
      <c r="SYW67" s="750"/>
      <c r="SYX67" s="750"/>
      <c r="SYY67" s="750"/>
      <c r="SYZ67" s="750"/>
      <c r="SZA67" s="750"/>
      <c r="SZB67" s="750"/>
      <c r="SZC67" s="750"/>
      <c r="SZD67" s="750"/>
      <c r="SZE67" s="750"/>
      <c r="SZF67" s="750"/>
      <c r="SZG67" s="750"/>
      <c r="SZH67" s="750"/>
      <c r="SZI67" s="750"/>
      <c r="SZJ67" s="750"/>
      <c r="SZK67" s="750"/>
      <c r="SZL67" s="750"/>
      <c r="SZM67" s="750"/>
      <c r="SZN67" s="750"/>
      <c r="SZO67" s="750"/>
      <c r="SZP67" s="750"/>
      <c r="SZQ67" s="750"/>
      <c r="SZR67" s="750"/>
      <c r="SZS67" s="750"/>
      <c r="SZT67" s="750"/>
      <c r="SZU67" s="750"/>
      <c r="SZV67" s="750"/>
      <c r="SZW67" s="750"/>
      <c r="SZX67" s="750"/>
      <c r="SZY67" s="750"/>
      <c r="SZZ67" s="750"/>
      <c r="TAA67" s="750"/>
      <c r="TAB67" s="750"/>
      <c r="TAC67" s="750"/>
      <c r="TAD67" s="750"/>
      <c r="TAE67" s="750"/>
      <c r="TAF67" s="750"/>
      <c r="TAG67" s="750"/>
      <c r="TAH67" s="750"/>
      <c r="TAI67" s="750"/>
      <c r="TAJ67" s="750"/>
      <c r="TAK67" s="750"/>
      <c r="TAL67" s="750"/>
      <c r="TAM67" s="750"/>
      <c r="TAN67" s="750"/>
      <c r="TAO67" s="750"/>
      <c r="TAP67" s="750"/>
      <c r="TAQ67" s="750"/>
      <c r="TAR67" s="750"/>
      <c r="TAS67" s="750"/>
      <c r="TAT67" s="750"/>
      <c r="TAU67" s="750"/>
      <c r="TAV67" s="750"/>
      <c r="TAW67" s="750"/>
      <c r="TAX67" s="750"/>
      <c r="TAY67" s="750"/>
      <c r="TAZ67" s="750"/>
      <c r="TBA67" s="750"/>
      <c r="TBB67" s="750"/>
      <c r="TBC67" s="750"/>
      <c r="TBD67" s="750"/>
      <c r="TBE67" s="750"/>
      <c r="TBF67" s="750"/>
      <c r="TBG67" s="750"/>
      <c r="TBH67" s="750"/>
      <c r="TBI67" s="750"/>
      <c r="TBJ67" s="750"/>
      <c r="TBK67" s="750"/>
      <c r="TBL67" s="750"/>
      <c r="TBM67" s="750"/>
      <c r="TBN67" s="750"/>
      <c r="TBO67" s="750"/>
      <c r="TBP67" s="750"/>
      <c r="TBQ67" s="750"/>
      <c r="TBR67" s="750"/>
      <c r="TBS67" s="750"/>
      <c r="TBT67" s="750"/>
      <c r="TBU67" s="750"/>
      <c r="TBV67" s="750"/>
      <c r="TBW67" s="750"/>
      <c r="TBX67" s="750"/>
      <c r="TBY67" s="750"/>
      <c r="TBZ67" s="750"/>
      <c r="TCA67" s="750"/>
      <c r="TCB67" s="750"/>
      <c r="TCC67" s="750"/>
      <c r="TCD67" s="750"/>
      <c r="TCE67" s="750"/>
      <c r="TCF67" s="750"/>
      <c r="TCG67" s="750"/>
      <c r="TCH67" s="750"/>
      <c r="TCI67" s="750"/>
      <c r="TCJ67" s="750"/>
      <c r="TCK67" s="750"/>
      <c r="TCL67" s="750"/>
      <c r="TCM67" s="750"/>
      <c r="TCN67" s="750"/>
      <c r="TCO67" s="750"/>
      <c r="TCP67" s="750"/>
      <c r="TCQ67" s="750"/>
      <c r="TCR67" s="750"/>
      <c r="TCS67" s="750"/>
      <c r="TCT67" s="750"/>
      <c r="TCU67" s="750"/>
      <c r="TCV67" s="750"/>
      <c r="TCW67" s="750"/>
      <c r="TCX67" s="750"/>
      <c r="TCY67" s="750"/>
      <c r="TCZ67" s="750"/>
      <c r="TDA67" s="750"/>
      <c r="TDB67" s="750"/>
      <c r="TDC67" s="750"/>
      <c r="TDD67" s="750"/>
      <c r="TDE67" s="750"/>
      <c r="TDF67" s="750"/>
      <c r="TDG67" s="750"/>
      <c r="TDH67" s="750"/>
      <c r="TDI67" s="750"/>
      <c r="TDJ67" s="750"/>
      <c r="TDK67" s="750"/>
      <c r="TDL67" s="750"/>
      <c r="TDM67" s="750"/>
      <c r="TDN67" s="750"/>
      <c r="TDO67" s="750"/>
      <c r="TDP67" s="750"/>
      <c r="TDQ67" s="750"/>
      <c r="TDR67" s="750"/>
      <c r="TDS67" s="750"/>
      <c r="TDT67" s="750"/>
      <c r="TDU67" s="750"/>
      <c r="TDV67" s="750"/>
      <c r="TDW67" s="750"/>
      <c r="TDX67" s="750"/>
      <c r="TDY67" s="750"/>
      <c r="TDZ67" s="750"/>
      <c r="TEA67" s="750"/>
      <c r="TEB67" s="750"/>
      <c r="TEC67" s="750"/>
      <c r="TED67" s="750"/>
      <c r="TEE67" s="750"/>
      <c r="TEF67" s="750"/>
      <c r="TEG67" s="750"/>
      <c r="TEH67" s="750"/>
      <c r="TEI67" s="750"/>
      <c r="TEJ67" s="750"/>
      <c r="TEK67" s="750"/>
      <c r="TEL67" s="750"/>
      <c r="TEM67" s="750"/>
      <c r="TEN67" s="750"/>
      <c r="TEO67" s="750"/>
      <c r="TEP67" s="750"/>
      <c r="TEQ67" s="750"/>
      <c r="TER67" s="750"/>
      <c r="TES67" s="750"/>
      <c r="TET67" s="750"/>
      <c r="TEU67" s="750"/>
      <c r="TEV67" s="750"/>
      <c r="TEW67" s="750"/>
      <c r="TEX67" s="750"/>
      <c r="TEY67" s="750"/>
      <c r="TEZ67" s="750"/>
      <c r="TFA67" s="750"/>
      <c r="TFB67" s="750"/>
      <c r="TFC67" s="750"/>
      <c r="TFD67" s="750"/>
      <c r="TFE67" s="750"/>
      <c r="TFF67" s="750"/>
      <c r="TFG67" s="750"/>
      <c r="TFH67" s="750"/>
      <c r="TFI67" s="750"/>
      <c r="TFJ67" s="750"/>
      <c r="TFK67" s="750"/>
      <c r="TFL67" s="750"/>
      <c r="TFM67" s="750"/>
      <c r="TFN67" s="750"/>
      <c r="TFO67" s="750"/>
      <c r="TFP67" s="750"/>
      <c r="TFQ67" s="750"/>
      <c r="TFR67" s="750"/>
      <c r="TFS67" s="750"/>
      <c r="TFT67" s="750"/>
      <c r="TFU67" s="750"/>
      <c r="TFV67" s="750"/>
      <c r="TFW67" s="750"/>
      <c r="TFX67" s="750"/>
      <c r="TFY67" s="750"/>
      <c r="TFZ67" s="750"/>
      <c r="TGA67" s="750"/>
      <c r="TGB67" s="750"/>
      <c r="TGC67" s="750"/>
      <c r="TGD67" s="750"/>
      <c r="TGE67" s="750"/>
      <c r="TGF67" s="750"/>
      <c r="TGG67" s="750"/>
      <c r="TGH67" s="750"/>
      <c r="TGI67" s="750"/>
      <c r="TGJ67" s="750"/>
      <c r="TGK67" s="750"/>
      <c r="TGL67" s="750"/>
      <c r="TGM67" s="750"/>
      <c r="TGN67" s="750"/>
      <c r="TGO67" s="750"/>
      <c r="TGP67" s="750"/>
      <c r="TGQ67" s="750"/>
      <c r="TGR67" s="750"/>
      <c r="TGS67" s="750"/>
      <c r="TGT67" s="750"/>
      <c r="TGU67" s="750"/>
      <c r="TGV67" s="750"/>
      <c r="TGW67" s="750"/>
      <c r="TGX67" s="750"/>
      <c r="TGY67" s="750"/>
      <c r="TGZ67" s="750"/>
      <c r="THA67" s="750"/>
      <c r="THB67" s="750"/>
      <c r="THC67" s="750"/>
      <c r="THD67" s="750"/>
      <c r="THE67" s="750"/>
      <c r="THF67" s="750"/>
      <c r="THG67" s="750"/>
      <c r="THH67" s="750"/>
      <c r="THI67" s="750"/>
      <c r="THJ67" s="750"/>
      <c r="THK67" s="750"/>
      <c r="THL67" s="750"/>
      <c r="THM67" s="750"/>
      <c r="THN67" s="750"/>
      <c r="THO67" s="750"/>
      <c r="THP67" s="750"/>
      <c r="THQ67" s="750"/>
      <c r="THR67" s="750"/>
      <c r="THS67" s="750"/>
      <c r="THT67" s="750"/>
      <c r="THU67" s="750"/>
      <c r="THV67" s="750"/>
      <c r="THW67" s="750"/>
      <c r="THX67" s="750"/>
      <c r="THY67" s="750"/>
      <c r="THZ67" s="750"/>
      <c r="TIA67" s="750"/>
      <c r="TIB67" s="750"/>
      <c r="TIC67" s="750"/>
      <c r="TID67" s="750"/>
      <c r="TIE67" s="750"/>
      <c r="TIF67" s="750"/>
      <c r="TIG67" s="750"/>
      <c r="TIH67" s="750"/>
      <c r="TII67" s="750"/>
      <c r="TIJ67" s="750"/>
      <c r="TIK67" s="750"/>
      <c r="TIL67" s="750"/>
      <c r="TIM67" s="750"/>
      <c r="TIN67" s="750"/>
      <c r="TIO67" s="750"/>
      <c r="TIP67" s="750"/>
      <c r="TIQ67" s="750"/>
      <c r="TIR67" s="750"/>
      <c r="TIS67" s="750"/>
      <c r="TIT67" s="750"/>
      <c r="TIU67" s="750"/>
      <c r="TIV67" s="750"/>
      <c r="TIW67" s="750"/>
      <c r="TIX67" s="750"/>
      <c r="TIY67" s="750"/>
      <c r="TIZ67" s="750"/>
      <c r="TJA67" s="750"/>
      <c r="TJB67" s="750"/>
      <c r="TJC67" s="750"/>
      <c r="TJD67" s="750"/>
      <c r="TJE67" s="750"/>
      <c r="TJF67" s="750"/>
      <c r="TJG67" s="750"/>
      <c r="TJH67" s="750"/>
      <c r="TJI67" s="750"/>
      <c r="TJJ67" s="750"/>
      <c r="TJK67" s="750"/>
      <c r="TJL67" s="750"/>
      <c r="TJM67" s="750"/>
      <c r="TJN67" s="750"/>
      <c r="TJO67" s="750"/>
      <c r="TJP67" s="750"/>
      <c r="TJQ67" s="750"/>
      <c r="TJR67" s="750"/>
      <c r="TJS67" s="750"/>
      <c r="TJT67" s="750"/>
      <c r="TJU67" s="750"/>
      <c r="TJV67" s="750"/>
      <c r="TJW67" s="750"/>
      <c r="TJX67" s="750"/>
      <c r="TJY67" s="750"/>
      <c r="TJZ67" s="750"/>
      <c r="TKA67" s="750"/>
      <c r="TKB67" s="750"/>
      <c r="TKC67" s="750"/>
      <c r="TKD67" s="750"/>
      <c r="TKE67" s="750"/>
      <c r="TKF67" s="750"/>
      <c r="TKG67" s="750"/>
      <c r="TKH67" s="750"/>
      <c r="TKI67" s="750"/>
      <c r="TKJ67" s="750"/>
      <c r="TKK67" s="750"/>
      <c r="TKL67" s="750"/>
      <c r="TKM67" s="750"/>
      <c r="TKN67" s="750"/>
      <c r="TKO67" s="750"/>
      <c r="TKP67" s="750"/>
      <c r="TKQ67" s="750"/>
      <c r="TKR67" s="750"/>
      <c r="TKS67" s="750"/>
      <c r="TKT67" s="750"/>
      <c r="TKU67" s="750"/>
      <c r="TKV67" s="750"/>
      <c r="TKW67" s="750"/>
      <c r="TKX67" s="750"/>
      <c r="TKY67" s="750"/>
      <c r="TKZ67" s="750"/>
      <c r="TLA67" s="750"/>
      <c r="TLB67" s="750"/>
      <c r="TLC67" s="750"/>
      <c r="TLD67" s="750"/>
      <c r="TLE67" s="750"/>
      <c r="TLF67" s="750"/>
      <c r="TLG67" s="750"/>
      <c r="TLH67" s="750"/>
      <c r="TLI67" s="750"/>
      <c r="TLJ67" s="750"/>
      <c r="TLK67" s="750"/>
      <c r="TLL67" s="750"/>
      <c r="TLM67" s="750"/>
      <c r="TLN67" s="750"/>
      <c r="TLO67" s="750"/>
      <c r="TLP67" s="750"/>
      <c r="TLQ67" s="750"/>
      <c r="TLR67" s="750"/>
      <c r="TLS67" s="750"/>
      <c r="TLT67" s="750"/>
      <c r="TLU67" s="750"/>
      <c r="TLV67" s="750"/>
      <c r="TLW67" s="750"/>
      <c r="TLX67" s="750"/>
      <c r="TLY67" s="750"/>
      <c r="TLZ67" s="750"/>
      <c r="TMA67" s="750"/>
      <c r="TMB67" s="750"/>
      <c r="TMC67" s="750"/>
      <c r="TMD67" s="750"/>
      <c r="TME67" s="750"/>
      <c r="TMF67" s="750"/>
      <c r="TMG67" s="750"/>
      <c r="TMH67" s="750"/>
      <c r="TMI67" s="750"/>
      <c r="TMJ67" s="750"/>
      <c r="TMK67" s="750"/>
      <c r="TML67" s="750"/>
      <c r="TMM67" s="750"/>
      <c r="TMN67" s="750"/>
      <c r="TMO67" s="750"/>
      <c r="TMP67" s="750"/>
      <c r="TMQ67" s="750"/>
      <c r="TMR67" s="750"/>
      <c r="TMS67" s="750"/>
      <c r="TMT67" s="750"/>
      <c r="TMU67" s="750"/>
      <c r="TMV67" s="750"/>
      <c r="TMW67" s="750"/>
      <c r="TMX67" s="750"/>
      <c r="TMY67" s="750"/>
      <c r="TMZ67" s="750"/>
      <c r="TNA67" s="750"/>
      <c r="TNB67" s="750"/>
      <c r="TNC67" s="750"/>
      <c r="TND67" s="750"/>
      <c r="TNE67" s="750"/>
      <c r="TNF67" s="750"/>
      <c r="TNG67" s="750"/>
      <c r="TNH67" s="750"/>
      <c r="TNI67" s="750"/>
      <c r="TNJ67" s="750"/>
      <c r="TNK67" s="750"/>
      <c r="TNL67" s="750"/>
      <c r="TNM67" s="750"/>
      <c r="TNN67" s="750"/>
      <c r="TNO67" s="750"/>
      <c r="TNP67" s="750"/>
      <c r="TNQ67" s="750"/>
      <c r="TNR67" s="750"/>
      <c r="TNS67" s="750"/>
      <c r="TNT67" s="750"/>
      <c r="TNU67" s="750"/>
      <c r="TNV67" s="750"/>
      <c r="TNW67" s="750"/>
      <c r="TNX67" s="750"/>
      <c r="TNY67" s="750"/>
      <c r="TNZ67" s="750"/>
      <c r="TOA67" s="750"/>
      <c r="TOB67" s="750"/>
      <c r="TOC67" s="750"/>
      <c r="TOD67" s="750"/>
      <c r="TOE67" s="750"/>
      <c r="TOF67" s="750"/>
      <c r="TOG67" s="750"/>
      <c r="TOH67" s="750"/>
      <c r="TOI67" s="750"/>
      <c r="TOJ67" s="750"/>
      <c r="TOK67" s="750"/>
      <c r="TOL67" s="750"/>
      <c r="TOM67" s="750"/>
      <c r="TON67" s="750"/>
      <c r="TOO67" s="750"/>
      <c r="TOP67" s="750"/>
      <c r="TOQ67" s="750"/>
      <c r="TOR67" s="750"/>
      <c r="TOS67" s="750"/>
      <c r="TOT67" s="750"/>
      <c r="TOU67" s="750"/>
      <c r="TOV67" s="750"/>
      <c r="TOW67" s="750"/>
      <c r="TOX67" s="750"/>
      <c r="TOY67" s="750"/>
      <c r="TOZ67" s="750"/>
      <c r="TPA67" s="750"/>
      <c r="TPB67" s="750"/>
      <c r="TPC67" s="750"/>
      <c r="TPD67" s="750"/>
      <c r="TPE67" s="750"/>
      <c r="TPF67" s="750"/>
      <c r="TPG67" s="750"/>
      <c r="TPH67" s="750"/>
      <c r="TPI67" s="750"/>
      <c r="TPJ67" s="750"/>
      <c r="TPK67" s="750"/>
      <c r="TPL67" s="750"/>
      <c r="TPM67" s="750"/>
      <c r="TPN67" s="750"/>
      <c r="TPO67" s="750"/>
      <c r="TPP67" s="750"/>
      <c r="TPQ67" s="750"/>
      <c r="TPR67" s="750"/>
      <c r="TPS67" s="750"/>
      <c r="TPT67" s="750"/>
      <c r="TPU67" s="750"/>
      <c r="TPV67" s="750"/>
      <c r="TPW67" s="750"/>
      <c r="TPX67" s="750"/>
      <c r="TPY67" s="750"/>
      <c r="TPZ67" s="750"/>
      <c r="TQA67" s="750"/>
      <c r="TQB67" s="750"/>
      <c r="TQC67" s="750"/>
      <c r="TQD67" s="750"/>
      <c r="TQE67" s="750"/>
      <c r="TQF67" s="750"/>
      <c r="TQG67" s="750"/>
      <c r="TQH67" s="750"/>
      <c r="TQI67" s="750"/>
      <c r="TQJ67" s="750"/>
      <c r="TQK67" s="750"/>
      <c r="TQL67" s="750"/>
      <c r="TQM67" s="750"/>
      <c r="TQN67" s="750"/>
      <c r="TQO67" s="750"/>
      <c r="TQP67" s="750"/>
      <c r="TQQ67" s="750"/>
      <c r="TQR67" s="750"/>
      <c r="TQS67" s="750"/>
      <c r="TQT67" s="750"/>
      <c r="TQU67" s="750"/>
      <c r="TQV67" s="750"/>
      <c r="TQW67" s="750"/>
      <c r="TQX67" s="750"/>
      <c r="TQY67" s="750"/>
      <c r="TQZ67" s="750"/>
      <c r="TRA67" s="750"/>
      <c r="TRB67" s="750"/>
      <c r="TRC67" s="750"/>
      <c r="TRD67" s="750"/>
      <c r="TRE67" s="750"/>
      <c r="TRF67" s="750"/>
      <c r="TRG67" s="750"/>
      <c r="TRH67" s="750"/>
      <c r="TRI67" s="750"/>
      <c r="TRJ67" s="750"/>
      <c r="TRK67" s="750"/>
      <c r="TRL67" s="750"/>
      <c r="TRM67" s="750"/>
      <c r="TRN67" s="750"/>
      <c r="TRO67" s="750"/>
      <c r="TRP67" s="750"/>
      <c r="TRQ67" s="750"/>
      <c r="TRR67" s="750"/>
      <c r="TRS67" s="750"/>
      <c r="TRT67" s="750"/>
      <c r="TRU67" s="750"/>
      <c r="TRV67" s="750"/>
      <c r="TRW67" s="750"/>
      <c r="TRX67" s="750"/>
      <c r="TRY67" s="750"/>
      <c r="TRZ67" s="750"/>
      <c r="TSA67" s="750"/>
      <c r="TSB67" s="750"/>
      <c r="TSC67" s="750"/>
      <c r="TSD67" s="750"/>
      <c r="TSE67" s="750"/>
      <c r="TSF67" s="750"/>
      <c r="TSG67" s="750"/>
      <c r="TSH67" s="750"/>
      <c r="TSI67" s="750"/>
      <c r="TSJ67" s="750"/>
      <c r="TSK67" s="750"/>
      <c r="TSL67" s="750"/>
      <c r="TSM67" s="750"/>
      <c r="TSN67" s="750"/>
      <c r="TSO67" s="750"/>
      <c r="TSP67" s="750"/>
      <c r="TSQ67" s="750"/>
      <c r="TSR67" s="750"/>
      <c r="TSS67" s="750"/>
      <c r="TST67" s="750"/>
      <c r="TSU67" s="750"/>
      <c r="TSV67" s="750"/>
      <c r="TSW67" s="750"/>
      <c r="TSX67" s="750"/>
      <c r="TSY67" s="750"/>
      <c r="TSZ67" s="750"/>
      <c r="TTA67" s="750"/>
      <c r="TTB67" s="750"/>
      <c r="TTC67" s="750"/>
      <c r="TTD67" s="750"/>
      <c r="TTE67" s="750"/>
      <c r="TTF67" s="750"/>
      <c r="TTG67" s="750"/>
      <c r="TTH67" s="750"/>
      <c r="TTI67" s="750"/>
      <c r="TTJ67" s="750"/>
      <c r="TTK67" s="750"/>
      <c r="TTL67" s="750"/>
      <c r="TTM67" s="750"/>
      <c r="TTN67" s="750"/>
      <c r="TTO67" s="750"/>
      <c r="TTP67" s="750"/>
      <c r="TTQ67" s="750"/>
      <c r="TTR67" s="750"/>
      <c r="TTS67" s="750"/>
      <c r="TTT67" s="750"/>
      <c r="TTU67" s="750"/>
      <c r="TTV67" s="750"/>
      <c r="TTW67" s="750"/>
      <c r="TTX67" s="750"/>
      <c r="TTY67" s="750"/>
      <c r="TTZ67" s="750"/>
      <c r="TUA67" s="750"/>
      <c r="TUB67" s="750"/>
      <c r="TUC67" s="750"/>
      <c r="TUD67" s="750"/>
      <c r="TUE67" s="750"/>
      <c r="TUF67" s="750"/>
      <c r="TUG67" s="750"/>
      <c r="TUH67" s="750"/>
      <c r="TUI67" s="750"/>
      <c r="TUJ67" s="750"/>
      <c r="TUK67" s="750"/>
      <c r="TUL67" s="750"/>
      <c r="TUM67" s="750"/>
      <c r="TUN67" s="750"/>
      <c r="TUO67" s="750"/>
      <c r="TUP67" s="750"/>
      <c r="TUQ67" s="750"/>
      <c r="TUR67" s="750"/>
      <c r="TUS67" s="750"/>
      <c r="TUT67" s="750"/>
      <c r="TUU67" s="750"/>
      <c r="TUV67" s="750"/>
      <c r="TUW67" s="750"/>
      <c r="TUX67" s="750"/>
      <c r="TUY67" s="750"/>
      <c r="TUZ67" s="750"/>
      <c r="TVA67" s="750"/>
      <c r="TVB67" s="750"/>
      <c r="TVC67" s="750"/>
      <c r="TVD67" s="750"/>
      <c r="TVE67" s="750"/>
      <c r="TVF67" s="750"/>
      <c r="TVG67" s="750"/>
      <c r="TVH67" s="750"/>
      <c r="TVI67" s="750"/>
      <c r="TVJ67" s="750"/>
      <c r="TVK67" s="750"/>
      <c r="TVL67" s="750"/>
      <c r="TVM67" s="750"/>
      <c r="TVN67" s="750"/>
      <c r="TVO67" s="750"/>
      <c r="TVP67" s="750"/>
      <c r="TVQ67" s="750"/>
      <c r="TVR67" s="750"/>
      <c r="TVS67" s="750"/>
      <c r="TVT67" s="750"/>
      <c r="TVU67" s="750"/>
      <c r="TVV67" s="750"/>
      <c r="TVW67" s="750"/>
      <c r="TVX67" s="750"/>
      <c r="TVY67" s="750"/>
      <c r="TVZ67" s="750"/>
      <c r="TWA67" s="750"/>
      <c r="TWB67" s="750"/>
      <c r="TWC67" s="750"/>
      <c r="TWD67" s="750"/>
      <c r="TWE67" s="750"/>
      <c r="TWF67" s="750"/>
      <c r="TWG67" s="750"/>
      <c r="TWH67" s="750"/>
      <c r="TWI67" s="750"/>
      <c r="TWJ67" s="750"/>
      <c r="TWK67" s="750"/>
      <c r="TWL67" s="750"/>
      <c r="TWM67" s="750"/>
      <c r="TWN67" s="750"/>
      <c r="TWO67" s="750"/>
      <c r="TWP67" s="750"/>
      <c r="TWQ67" s="750"/>
      <c r="TWR67" s="750"/>
      <c r="TWS67" s="750"/>
      <c r="TWT67" s="750"/>
      <c r="TWU67" s="750"/>
      <c r="TWV67" s="750"/>
      <c r="TWW67" s="750"/>
      <c r="TWX67" s="750"/>
      <c r="TWY67" s="750"/>
      <c r="TWZ67" s="750"/>
      <c r="TXA67" s="750"/>
      <c r="TXB67" s="750"/>
      <c r="TXC67" s="750"/>
      <c r="TXD67" s="750"/>
      <c r="TXE67" s="750"/>
      <c r="TXF67" s="750"/>
      <c r="TXG67" s="750"/>
      <c r="TXH67" s="750"/>
      <c r="TXI67" s="750"/>
      <c r="TXJ67" s="750"/>
      <c r="TXK67" s="750"/>
      <c r="TXL67" s="750"/>
      <c r="TXM67" s="750"/>
      <c r="TXN67" s="750"/>
      <c r="TXO67" s="750"/>
      <c r="TXP67" s="750"/>
      <c r="TXQ67" s="750"/>
      <c r="TXR67" s="750"/>
      <c r="TXS67" s="750"/>
      <c r="TXT67" s="750"/>
      <c r="TXU67" s="750"/>
      <c r="TXV67" s="750"/>
      <c r="TXW67" s="750"/>
      <c r="TXX67" s="750"/>
      <c r="TXY67" s="750"/>
      <c r="TXZ67" s="750"/>
      <c r="TYA67" s="750"/>
      <c r="TYB67" s="750"/>
      <c r="TYC67" s="750"/>
      <c r="TYD67" s="750"/>
      <c r="TYE67" s="750"/>
      <c r="TYF67" s="750"/>
      <c r="TYG67" s="750"/>
      <c r="TYH67" s="750"/>
      <c r="TYI67" s="750"/>
      <c r="TYJ67" s="750"/>
      <c r="TYK67" s="750"/>
      <c r="TYL67" s="750"/>
      <c r="TYM67" s="750"/>
      <c r="TYN67" s="750"/>
      <c r="TYO67" s="750"/>
      <c r="TYP67" s="750"/>
      <c r="TYQ67" s="750"/>
      <c r="TYR67" s="750"/>
      <c r="TYS67" s="750"/>
      <c r="TYT67" s="750"/>
      <c r="TYU67" s="750"/>
      <c r="TYV67" s="750"/>
      <c r="TYW67" s="750"/>
      <c r="TYX67" s="750"/>
      <c r="TYY67" s="750"/>
      <c r="TYZ67" s="750"/>
      <c r="TZA67" s="750"/>
      <c r="TZB67" s="750"/>
      <c r="TZC67" s="750"/>
      <c r="TZD67" s="750"/>
      <c r="TZE67" s="750"/>
      <c r="TZF67" s="750"/>
      <c r="TZG67" s="750"/>
      <c r="TZH67" s="750"/>
      <c r="TZI67" s="750"/>
      <c r="TZJ67" s="750"/>
      <c r="TZK67" s="750"/>
      <c r="TZL67" s="750"/>
      <c r="TZM67" s="750"/>
      <c r="TZN67" s="750"/>
      <c r="TZO67" s="750"/>
      <c r="TZP67" s="750"/>
      <c r="TZQ67" s="750"/>
      <c r="TZR67" s="750"/>
      <c r="TZS67" s="750"/>
      <c r="TZT67" s="750"/>
      <c r="TZU67" s="750"/>
      <c r="TZV67" s="750"/>
      <c r="TZW67" s="750"/>
      <c r="TZX67" s="750"/>
      <c r="TZY67" s="750"/>
      <c r="TZZ67" s="750"/>
      <c r="UAA67" s="750"/>
      <c r="UAB67" s="750"/>
      <c r="UAC67" s="750"/>
      <c r="UAD67" s="750"/>
      <c r="UAE67" s="750"/>
      <c r="UAF67" s="750"/>
      <c r="UAG67" s="750"/>
      <c r="UAH67" s="750"/>
      <c r="UAI67" s="750"/>
      <c r="UAJ67" s="750"/>
      <c r="UAK67" s="750"/>
      <c r="UAL67" s="750"/>
      <c r="UAM67" s="750"/>
      <c r="UAN67" s="750"/>
      <c r="UAO67" s="750"/>
      <c r="UAP67" s="750"/>
      <c r="UAQ67" s="750"/>
      <c r="UAR67" s="750"/>
      <c r="UAS67" s="750"/>
      <c r="UAT67" s="750"/>
      <c r="UAU67" s="750"/>
      <c r="UAV67" s="750"/>
      <c r="UAW67" s="750"/>
      <c r="UAX67" s="750"/>
      <c r="UAY67" s="750"/>
      <c r="UAZ67" s="750"/>
      <c r="UBA67" s="750"/>
      <c r="UBB67" s="750"/>
      <c r="UBC67" s="750"/>
      <c r="UBD67" s="750"/>
      <c r="UBE67" s="750"/>
      <c r="UBF67" s="750"/>
      <c r="UBG67" s="750"/>
      <c r="UBH67" s="750"/>
      <c r="UBI67" s="750"/>
      <c r="UBJ67" s="750"/>
      <c r="UBK67" s="750"/>
      <c r="UBL67" s="750"/>
      <c r="UBM67" s="750"/>
      <c r="UBN67" s="750"/>
      <c r="UBO67" s="750"/>
      <c r="UBP67" s="750"/>
      <c r="UBQ67" s="750"/>
      <c r="UBR67" s="750"/>
      <c r="UBS67" s="750"/>
      <c r="UBT67" s="750"/>
      <c r="UBU67" s="750"/>
      <c r="UBV67" s="750"/>
      <c r="UBW67" s="750"/>
      <c r="UBX67" s="750"/>
      <c r="UBY67" s="750"/>
      <c r="UBZ67" s="750"/>
      <c r="UCA67" s="750"/>
      <c r="UCB67" s="750"/>
      <c r="UCC67" s="750"/>
      <c r="UCD67" s="750"/>
      <c r="UCE67" s="750"/>
      <c r="UCF67" s="750"/>
      <c r="UCG67" s="750"/>
      <c r="UCH67" s="750"/>
      <c r="UCI67" s="750"/>
      <c r="UCJ67" s="750"/>
      <c r="UCK67" s="750"/>
      <c r="UCL67" s="750"/>
      <c r="UCM67" s="750"/>
      <c r="UCN67" s="750"/>
      <c r="UCO67" s="750"/>
      <c r="UCP67" s="750"/>
      <c r="UCQ67" s="750"/>
      <c r="UCR67" s="750"/>
      <c r="UCS67" s="750"/>
      <c r="UCT67" s="750"/>
      <c r="UCU67" s="750"/>
      <c r="UCV67" s="750"/>
      <c r="UCW67" s="750"/>
      <c r="UCX67" s="750"/>
      <c r="UCY67" s="750"/>
      <c r="UCZ67" s="750"/>
      <c r="UDA67" s="750"/>
      <c r="UDB67" s="750"/>
      <c r="UDC67" s="750"/>
      <c r="UDD67" s="750"/>
      <c r="UDE67" s="750"/>
      <c r="UDF67" s="750"/>
      <c r="UDG67" s="750"/>
      <c r="UDH67" s="750"/>
      <c r="UDI67" s="750"/>
      <c r="UDJ67" s="750"/>
      <c r="UDK67" s="750"/>
      <c r="UDL67" s="750"/>
      <c r="UDM67" s="750"/>
      <c r="UDN67" s="750"/>
      <c r="UDO67" s="750"/>
      <c r="UDP67" s="750"/>
      <c r="UDQ67" s="750"/>
      <c r="UDR67" s="750"/>
      <c r="UDS67" s="750"/>
      <c r="UDT67" s="750"/>
      <c r="UDU67" s="750"/>
      <c r="UDV67" s="750"/>
      <c r="UDW67" s="750"/>
      <c r="UDX67" s="750"/>
      <c r="UDY67" s="750"/>
      <c r="UDZ67" s="750"/>
      <c r="UEA67" s="750"/>
      <c r="UEB67" s="750"/>
      <c r="UEC67" s="750"/>
      <c r="UED67" s="750"/>
      <c r="UEE67" s="750"/>
      <c r="UEF67" s="750"/>
      <c r="UEG67" s="750"/>
      <c r="UEH67" s="750"/>
      <c r="UEI67" s="750"/>
      <c r="UEJ67" s="750"/>
      <c r="UEK67" s="750"/>
      <c r="UEL67" s="750"/>
      <c r="UEM67" s="750"/>
      <c r="UEN67" s="750"/>
      <c r="UEO67" s="750"/>
      <c r="UEP67" s="750"/>
      <c r="UEQ67" s="750"/>
      <c r="UER67" s="750"/>
      <c r="UES67" s="750"/>
      <c r="UET67" s="750"/>
      <c r="UEU67" s="750"/>
      <c r="UEV67" s="750"/>
      <c r="UEW67" s="750"/>
      <c r="UEX67" s="750"/>
      <c r="UEY67" s="750"/>
      <c r="UEZ67" s="750"/>
      <c r="UFA67" s="750"/>
      <c r="UFB67" s="750"/>
      <c r="UFC67" s="750"/>
      <c r="UFD67" s="750"/>
      <c r="UFE67" s="750"/>
      <c r="UFF67" s="750"/>
      <c r="UFG67" s="750"/>
      <c r="UFH67" s="750"/>
      <c r="UFI67" s="750"/>
      <c r="UFJ67" s="750"/>
      <c r="UFK67" s="750"/>
      <c r="UFL67" s="750"/>
      <c r="UFM67" s="750"/>
      <c r="UFN67" s="750"/>
      <c r="UFO67" s="750"/>
      <c r="UFP67" s="750"/>
      <c r="UFQ67" s="750"/>
      <c r="UFR67" s="750"/>
      <c r="UFS67" s="750"/>
      <c r="UFT67" s="750"/>
      <c r="UFU67" s="750"/>
      <c r="UFV67" s="750"/>
      <c r="UFW67" s="750"/>
      <c r="UFX67" s="750"/>
      <c r="UFY67" s="750"/>
      <c r="UFZ67" s="750"/>
      <c r="UGA67" s="750"/>
      <c r="UGB67" s="750"/>
      <c r="UGC67" s="750"/>
      <c r="UGD67" s="750"/>
      <c r="UGE67" s="750"/>
      <c r="UGF67" s="750"/>
      <c r="UGG67" s="750"/>
      <c r="UGH67" s="750"/>
      <c r="UGI67" s="750"/>
      <c r="UGJ67" s="750"/>
      <c r="UGK67" s="750"/>
      <c r="UGL67" s="750"/>
      <c r="UGM67" s="750"/>
      <c r="UGN67" s="750"/>
      <c r="UGO67" s="750"/>
      <c r="UGP67" s="750"/>
      <c r="UGQ67" s="750"/>
      <c r="UGR67" s="750"/>
      <c r="UGS67" s="750"/>
      <c r="UGT67" s="750"/>
      <c r="UGU67" s="750"/>
      <c r="UGV67" s="750"/>
      <c r="UGW67" s="750"/>
      <c r="UGX67" s="750"/>
      <c r="UGY67" s="750"/>
      <c r="UGZ67" s="750"/>
      <c r="UHA67" s="750"/>
      <c r="UHB67" s="750"/>
      <c r="UHC67" s="750"/>
      <c r="UHD67" s="750"/>
      <c r="UHE67" s="750"/>
      <c r="UHF67" s="750"/>
      <c r="UHG67" s="750"/>
      <c r="UHH67" s="750"/>
      <c r="UHI67" s="750"/>
      <c r="UHJ67" s="750"/>
      <c r="UHK67" s="750"/>
      <c r="UHL67" s="750"/>
      <c r="UHM67" s="750"/>
      <c r="UHN67" s="750"/>
      <c r="UHO67" s="750"/>
      <c r="UHP67" s="750"/>
      <c r="UHQ67" s="750"/>
      <c r="UHR67" s="750"/>
      <c r="UHS67" s="750"/>
      <c r="UHT67" s="750"/>
      <c r="UHU67" s="750"/>
      <c r="UHV67" s="750"/>
      <c r="UHW67" s="750"/>
      <c r="UHX67" s="750"/>
      <c r="UHY67" s="750"/>
      <c r="UHZ67" s="750"/>
      <c r="UIA67" s="750"/>
      <c r="UIB67" s="750"/>
      <c r="UIC67" s="750"/>
      <c r="UID67" s="750"/>
      <c r="UIE67" s="750"/>
      <c r="UIF67" s="750"/>
      <c r="UIG67" s="750"/>
      <c r="UIH67" s="750"/>
      <c r="UII67" s="750"/>
      <c r="UIJ67" s="750"/>
      <c r="UIK67" s="750"/>
      <c r="UIL67" s="750"/>
      <c r="UIM67" s="750"/>
      <c r="UIN67" s="750"/>
      <c r="UIO67" s="750"/>
      <c r="UIP67" s="750"/>
      <c r="UIQ67" s="750"/>
      <c r="UIR67" s="750"/>
      <c r="UIS67" s="750"/>
      <c r="UIT67" s="750"/>
      <c r="UIU67" s="750"/>
      <c r="UIV67" s="750"/>
      <c r="UIW67" s="750"/>
      <c r="UIX67" s="750"/>
      <c r="UIY67" s="750"/>
      <c r="UIZ67" s="750"/>
      <c r="UJA67" s="750"/>
      <c r="UJB67" s="750"/>
      <c r="UJC67" s="750"/>
      <c r="UJD67" s="750"/>
      <c r="UJE67" s="750"/>
      <c r="UJF67" s="750"/>
      <c r="UJG67" s="750"/>
      <c r="UJH67" s="750"/>
      <c r="UJI67" s="750"/>
      <c r="UJJ67" s="750"/>
      <c r="UJK67" s="750"/>
      <c r="UJL67" s="750"/>
      <c r="UJM67" s="750"/>
      <c r="UJN67" s="750"/>
      <c r="UJO67" s="750"/>
      <c r="UJP67" s="750"/>
      <c r="UJQ67" s="750"/>
      <c r="UJR67" s="750"/>
      <c r="UJS67" s="750"/>
      <c r="UJT67" s="750"/>
      <c r="UJU67" s="750"/>
      <c r="UJV67" s="750"/>
      <c r="UJW67" s="750"/>
      <c r="UJX67" s="750"/>
      <c r="UJY67" s="750"/>
      <c r="UJZ67" s="750"/>
      <c r="UKA67" s="750"/>
      <c r="UKB67" s="750"/>
      <c r="UKC67" s="750"/>
      <c r="UKD67" s="750"/>
      <c r="UKE67" s="750"/>
      <c r="UKF67" s="750"/>
      <c r="UKG67" s="750"/>
      <c r="UKH67" s="750"/>
      <c r="UKI67" s="750"/>
      <c r="UKJ67" s="750"/>
      <c r="UKK67" s="750"/>
      <c r="UKL67" s="750"/>
      <c r="UKM67" s="750"/>
      <c r="UKN67" s="750"/>
      <c r="UKO67" s="750"/>
      <c r="UKP67" s="750"/>
      <c r="UKQ67" s="750"/>
      <c r="UKR67" s="750"/>
      <c r="UKS67" s="750"/>
      <c r="UKT67" s="750"/>
      <c r="UKU67" s="750"/>
      <c r="UKV67" s="750"/>
      <c r="UKW67" s="750"/>
      <c r="UKX67" s="750"/>
      <c r="UKY67" s="750"/>
      <c r="UKZ67" s="750"/>
      <c r="ULA67" s="750"/>
      <c r="ULB67" s="750"/>
      <c r="ULC67" s="750"/>
      <c r="ULD67" s="750"/>
      <c r="ULE67" s="750"/>
      <c r="ULF67" s="750"/>
      <c r="ULG67" s="750"/>
      <c r="ULH67" s="750"/>
      <c r="ULI67" s="750"/>
      <c r="ULJ67" s="750"/>
      <c r="ULK67" s="750"/>
      <c r="ULL67" s="750"/>
      <c r="ULM67" s="750"/>
      <c r="ULN67" s="750"/>
      <c r="ULO67" s="750"/>
      <c r="ULP67" s="750"/>
      <c r="ULQ67" s="750"/>
      <c r="ULR67" s="750"/>
      <c r="ULS67" s="750"/>
      <c r="ULT67" s="750"/>
      <c r="ULU67" s="750"/>
      <c r="ULV67" s="750"/>
      <c r="ULW67" s="750"/>
      <c r="ULX67" s="750"/>
      <c r="ULY67" s="750"/>
      <c r="ULZ67" s="750"/>
      <c r="UMA67" s="750"/>
      <c r="UMB67" s="750"/>
      <c r="UMC67" s="750"/>
      <c r="UMD67" s="750"/>
      <c r="UME67" s="750"/>
      <c r="UMF67" s="750"/>
      <c r="UMG67" s="750"/>
      <c r="UMH67" s="750"/>
      <c r="UMI67" s="750"/>
      <c r="UMJ67" s="750"/>
      <c r="UMK67" s="750"/>
      <c r="UML67" s="750"/>
      <c r="UMM67" s="750"/>
      <c r="UMN67" s="750"/>
      <c r="UMO67" s="750"/>
      <c r="UMP67" s="750"/>
      <c r="UMQ67" s="750"/>
      <c r="UMR67" s="750"/>
      <c r="UMS67" s="750"/>
      <c r="UMT67" s="750"/>
      <c r="UMU67" s="750"/>
      <c r="UMV67" s="750"/>
      <c r="UMW67" s="750"/>
      <c r="UMX67" s="750"/>
      <c r="UMY67" s="750"/>
      <c r="UMZ67" s="750"/>
      <c r="UNA67" s="750"/>
      <c r="UNB67" s="750"/>
      <c r="UNC67" s="750"/>
      <c r="UND67" s="750"/>
      <c r="UNE67" s="750"/>
      <c r="UNF67" s="750"/>
      <c r="UNG67" s="750"/>
      <c r="UNH67" s="750"/>
      <c r="UNI67" s="750"/>
      <c r="UNJ67" s="750"/>
      <c r="UNK67" s="750"/>
      <c r="UNL67" s="750"/>
      <c r="UNM67" s="750"/>
      <c r="UNN67" s="750"/>
      <c r="UNO67" s="750"/>
      <c r="UNP67" s="750"/>
      <c r="UNQ67" s="750"/>
      <c r="UNR67" s="750"/>
      <c r="UNS67" s="750"/>
      <c r="UNT67" s="750"/>
      <c r="UNU67" s="750"/>
      <c r="UNV67" s="750"/>
      <c r="UNW67" s="750"/>
      <c r="UNX67" s="750"/>
      <c r="UNY67" s="750"/>
      <c r="UNZ67" s="750"/>
      <c r="UOA67" s="750"/>
      <c r="UOB67" s="750"/>
      <c r="UOC67" s="750"/>
      <c r="UOD67" s="750"/>
      <c r="UOE67" s="750"/>
      <c r="UOF67" s="750"/>
      <c r="UOG67" s="750"/>
      <c r="UOH67" s="750"/>
      <c r="UOI67" s="750"/>
      <c r="UOJ67" s="750"/>
      <c r="UOK67" s="750"/>
      <c r="UOL67" s="750"/>
      <c r="UOM67" s="750"/>
      <c r="UON67" s="750"/>
      <c r="UOO67" s="750"/>
      <c r="UOP67" s="750"/>
      <c r="UOQ67" s="750"/>
      <c r="UOR67" s="750"/>
      <c r="UOS67" s="750"/>
      <c r="UOT67" s="750"/>
      <c r="UOU67" s="750"/>
      <c r="UOV67" s="750"/>
      <c r="UOW67" s="750"/>
      <c r="UOX67" s="750"/>
      <c r="UOY67" s="750"/>
      <c r="UOZ67" s="750"/>
      <c r="UPA67" s="750"/>
      <c r="UPB67" s="750"/>
      <c r="UPC67" s="750"/>
      <c r="UPD67" s="750"/>
      <c r="UPE67" s="750"/>
      <c r="UPF67" s="750"/>
      <c r="UPG67" s="750"/>
      <c r="UPH67" s="750"/>
      <c r="UPI67" s="750"/>
      <c r="UPJ67" s="750"/>
      <c r="UPK67" s="750"/>
      <c r="UPL67" s="750"/>
      <c r="UPM67" s="750"/>
      <c r="UPN67" s="750"/>
      <c r="UPO67" s="750"/>
      <c r="UPP67" s="750"/>
      <c r="UPQ67" s="750"/>
      <c r="UPR67" s="750"/>
      <c r="UPS67" s="750"/>
      <c r="UPT67" s="750"/>
      <c r="UPU67" s="750"/>
      <c r="UPV67" s="750"/>
      <c r="UPW67" s="750"/>
      <c r="UPX67" s="750"/>
      <c r="UPY67" s="750"/>
      <c r="UPZ67" s="750"/>
      <c r="UQA67" s="750"/>
      <c r="UQB67" s="750"/>
      <c r="UQC67" s="750"/>
      <c r="UQD67" s="750"/>
      <c r="UQE67" s="750"/>
      <c r="UQF67" s="750"/>
      <c r="UQG67" s="750"/>
      <c r="UQH67" s="750"/>
      <c r="UQI67" s="750"/>
      <c r="UQJ67" s="750"/>
      <c r="UQK67" s="750"/>
      <c r="UQL67" s="750"/>
      <c r="UQM67" s="750"/>
      <c r="UQN67" s="750"/>
      <c r="UQO67" s="750"/>
      <c r="UQP67" s="750"/>
      <c r="UQQ67" s="750"/>
      <c r="UQR67" s="750"/>
      <c r="UQS67" s="750"/>
      <c r="UQT67" s="750"/>
      <c r="UQU67" s="750"/>
      <c r="UQV67" s="750"/>
      <c r="UQW67" s="750"/>
      <c r="UQX67" s="750"/>
      <c r="UQY67" s="750"/>
      <c r="UQZ67" s="750"/>
      <c r="URA67" s="750"/>
      <c r="URB67" s="750"/>
      <c r="URC67" s="750"/>
      <c r="URD67" s="750"/>
      <c r="URE67" s="750"/>
      <c r="URF67" s="750"/>
      <c r="URG67" s="750"/>
      <c r="URH67" s="750"/>
      <c r="URI67" s="750"/>
      <c r="URJ67" s="750"/>
      <c r="URK67" s="750"/>
      <c r="URL67" s="750"/>
      <c r="URM67" s="750"/>
      <c r="URN67" s="750"/>
      <c r="URO67" s="750"/>
      <c r="URP67" s="750"/>
      <c r="URQ67" s="750"/>
      <c r="URR67" s="750"/>
      <c r="URS67" s="750"/>
      <c r="URT67" s="750"/>
      <c r="URU67" s="750"/>
      <c r="URV67" s="750"/>
      <c r="URW67" s="750"/>
      <c r="URX67" s="750"/>
      <c r="URY67" s="750"/>
      <c r="URZ67" s="750"/>
      <c r="USA67" s="750"/>
      <c r="USB67" s="750"/>
      <c r="USC67" s="750"/>
      <c r="USD67" s="750"/>
      <c r="USE67" s="750"/>
      <c r="USF67" s="750"/>
      <c r="USG67" s="750"/>
      <c r="USH67" s="750"/>
      <c r="USI67" s="750"/>
      <c r="USJ67" s="750"/>
      <c r="USK67" s="750"/>
      <c r="USL67" s="750"/>
      <c r="USM67" s="750"/>
      <c r="USN67" s="750"/>
      <c r="USO67" s="750"/>
      <c r="USP67" s="750"/>
      <c r="USQ67" s="750"/>
      <c r="USR67" s="750"/>
      <c r="USS67" s="750"/>
      <c r="UST67" s="750"/>
      <c r="USU67" s="750"/>
      <c r="USV67" s="750"/>
      <c r="USW67" s="750"/>
      <c r="USX67" s="750"/>
      <c r="USY67" s="750"/>
      <c r="USZ67" s="750"/>
      <c r="UTA67" s="750"/>
      <c r="UTB67" s="750"/>
      <c r="UTC67" s="750"/>
      <c r="UTD67" s="750"/>
      <c r="UTE67" s="750"/>
      <c r="UTF67" s="750"/>
      <c r="UTG67" s="750"/>
      <c r="UTH67" s="750"/>
      <c r="UTI67" s="750"/>
      <c r="UTJ67" s="750"/>
      <c r="UTK67" s="750"/>
      <c r="UTL67" s="750"/>
      <c r="UTM67" s="750"/>
      <c r="UTN67" s="750"/>
      <c r="UTO67" s="750"/>
      <c r="UTP67" s="750"/>
      <c r="UTQ67" s="750"/>
      <c r="UTR67" s="750"/>
      <c r="UTS67" s="750"/>
      <c r="UTT67" s="750"/>
      <c r="UTU67" s="750"/>
      <c r="UTV67" s="750"/>
      <c r="UTW67" s="750"/>
      <c r="UTX67" s="750"/>
      <c r="UTY67" s="750"/>
      <c r="UTZ67" s="750"/>
      <c r="UUA67" s="750"/>
      <c r="UUB67" s="750"/>
      <c r="UUC67" s="750"/>
      <c r="UUD67" s="750"/>
      <c r="UUE67" s="750"/>
      <c r="UUF67" s="750"/>
      <c r="UUG67" s="750"/>
      <c r="UUH67" s="750"/>
      <c r="UUI67" s="750"/>
      <c r="UUJ67" s="750"/>
      <c r="UUK67" s="750"/>
      <c r="UUL67" s="750"/>
      <c r="UUM67" s="750"/>
      <c r="UUN67" s="750"/>
      <c r="UUO67" s="750"/>
      <c r="UUP67" s="750"/>
      <c r="UUQ67" s="750"/>
      <c r="UUR67" s="750"/>
      <c r="UUS67" s="750"/>
      <c r="UUT67" s="750"/>
      <c r="UUU67" s="750"/>
      <c r="UUV67" s="750"/>
      <c r="UUW67" s="750"/>
      <c r="UUX67" s="750"/>
      <c r="UUY67" s="750"/>
      <c r="UUZ67" s="750"/>
      <c r="UVA67" s="750"/>
      <c r="UVB67" s="750"/>
      <c r="UVC67" s="750"/>
      <c r="UVD67" s="750"/>
      <c r="UVE67" s="750"/>
      <c r="UVF67" s="750"/>
      <c r="UVG67" s="750"/>
      <c r="UVH67" s="750"/>
      <c r="UVI67" s="750"/>
      <c r="UVJ67" s="750"/>
      <c r="UVK67" s="750"/>
      <c r="UVL67" s="750"/>
      <c r="UVM67" s="750"/>
      <c r="UVN67" s="750"/>
      <c r="UVO67" s="750"/>
      <c r="UVP67" s="750"/>
      <c r="UVQ67" s="750"/>
      <c r="UVR67" s="750"/>
      <c r="UVS67" s="750"/>
      <c r="UVT67" s="750"/>
      <c r="UVU67" s="750"/>
      <c r="UVV67" s="750"/>
      <c r="UVW67" s="750"/>
      <c r="UVX67" s="750"/>
      <c r="UVY67" s="750"/>
      <c r="UVZ67" s="750"/>
      <c r="UWA67" s="750"/>
      <c r="UWB67" s="750"/>
      <c r="UWC67" s="750"/>
      <c r="UWD67" s="750"/>
      <c r="UWE67" s="750"/>
      <c r="UWF67" s="750"/>
      <c r="UWG67" s="750"/>
      <c r="UWH67" s="750"/>
      <c r="UWI67" s="750"/>
      <c r="UWJ67" s="750"/>
      <c r="UWK67" s="750"/>
      <c r="UWL67" s="750"/>
      <c r="UWM67" s="750"/>
      <c r="UWN67" s="750"/>
      <c r="UWO67" s="750"/>
      <c r="UWP67" s="750"/>
      <c r="UWQ67" s="750"/>
      <c r="UWR67" s="750"/>
      <c r="UWS67" s="750"/>
      <c r="UWT67" s="750"/>
      <c r="UWU67" s="750"/>
      <c r="UWV67" s="750"/>
      <c r="UWW67" s="750"/>
      <c r="UWX67" s="750"/>
      <c r="UWY67" s="750"/>
      <c r="UWZ67" s="750"/>
      <c r="UXA67" s="750"/>
      <c r="UXB67" s="750"/>
      <c r="UXC67" s="750"/>
      <c r="UXD67" s="750"/>
      <c r="UXE67" s="750"/>
      <c r="UXF67" s="750"/>
      <c r="UXG67" s="750"/>
      <c r="UXH67" s="750"/>
      <c r="UXI67" s="750"/>
      <c r="UXJ67" s="750"/>
      <c r="UXK67" s="750"/>
      <c r="UXL67" s="750"/>
      <c r="UXM67" s="750"/>
      <c r="UXN67" s="750"/>
      <c r="UXO67" s="750"/>
      <c r="UXP67" s="750"/>
      <c r="UXQ67" s="750"/>
      <c r="UXR67" s="750"/>
      <c r="UXS67" s="750"/>
      <c r="UXT67" s="750"/>
      <c r="UXU67" s="750"/>
      <c r="UXV67" s="750"/>
      <c r="UXW67" s="750"/>
      <c r="UXX67" s="750"/>
      <c r="UXY67" s="750"/>
      <c r="UXZ67" s="750"/>
      <c r="UYA67" s="750"/>
      <c r="UYB67" s="750"/>
      <c r="UYC67" s="750"/>
      <c r="UYD67" s="750"/>
      <c r="UYE67" s="750"/>
      <c r="UYF67" s="750"/>
      <c r="UYG67" s="750"/>
      <c r="UYH67" s="750"/>
      <c r="UYI67" s="750"/>
      <c r="UYJ67" s="750"/>
      <c r="UYK67" s="750"/>
      <c r="UYL67" s="750"/>
      <c r="UYM67" s="750"/>
      <c r="UYN67" s="750"/>
      <c r="UYO67" s="750"/>
      <c r="UYP67" s="750"/>
      <c r="UYQ67" s="750"/>
      <c r="UYR67" s="750"/>
      <c r="UYS67" s="750"/>
      <c r="UYT67" s="750"/>
      <c r="UYU67" s="750"/>
      <c r="UYV67" s="750"/>
      <c r="UYW67" s="750"/>
      <c r="UYX67" s="750"/>
      <c r="UYY67" s="750"/>
      <c r="UYZ67" s="750"/>
      <c r="UZA67" s="750"/>
      <c r="UZB67" s="750"/>
      <c r="UZC67" s="750"/>
      <c r="UZD67" s="750"/>
      <c r="UZE67" s="750"/>
      <c r="UZF67" s="750"/>
      <c r="UZG67" s="750"/>
      <c r="UZH67" s="750"/>
      <c r="UZI67" s="750"/>
      <c r="UZJ67" s="750"/>
      <c r="UZK67" s="750"/>
      <c r="UZL67" s="750"/>
      <c r="UZM67" s="750"/>
      <c r="UZN67" s="750"/>
      <c r="UZO67" s="750"/>
      <c r="UZP67" s="750"/>
      <c r="UZQ67" s="750"/>
      <c r="UZR67" s="750"/>
      <c r="UZS67" s="750"/>
      <c r="UZT67" s="750"/>
      <c r="UZU67" s="750"/>
      <c r="UZV67" s="750"/>
      <c r="UZW67" s="750"/>
      <c r="UZX67" s="750"/>
      <c r="UZY67" s="750"/>
      <c r="UZZ67" s="750"/>
      <c r="VAA67" s="750"/>
      <c r="VAB67" s="750"/>
      <c r="VAC67" s="750"/>
      <c r="VAD67" s="750"/>
      <c r="VAE67" s="750"/>
      <c r="VAF67" s="750"/>
      <c r="VAG67" s="750"/>
      <c r="VAH67" s="750"/>
      <c r="VAI67" s="750"/>
      <c r="VAJ67" s="750"/>
      <c r="VAK67" s="750"/>
      <c r="VAL67" s="750"/>
      <c r="VAM67" s="750"/>
      <c r="VAN67" s="750"/>
      <c r="VAO67" s="750"/>
      <c r="VAP67" s="750"/>
      <c r="VAQ67" s="750"/>
      <c r="VAR67" s="750"/>
      <c r="VAS67" s="750"/>
      <c r="VAT67" s="750"/>
      <c r="VAU67" s="750"/>
      <c r="VAV67" s="750"/>
      <c r="VAW67" s="750"/>
      <c r="VAX67" s="750"/>
      <c r="VAY67" s="750"/>
      <c r="VAZ67" s="750"/>
      <c r="VBA67" s="750"/>
      <c r="VBB67" s="750"/>
      <c r="VBC67" s="750"/>
      <c r="VBD67" s="750"/>
      <c r="VBE67" s="750"/>
      <c r="VBF67" s="750"/>
      <c r="VBG67" s="750"/>
      <c r="VBH67" s="750"/>
      <c r="VBI67" s="750"/>
      <c r="VBJ67" s="750"/>
      <c r="VBK67" s="750"/>
      <c r="VBL67" s="750"/>
      <c r="VBM67" s="750"/>
      <c r="VBN67" s="750"/>
      <c r="VBO67" s="750"/>
      <c r="VBP67" s="750"/>
      <c r="VBQ67" s="750"/>
      <c r="VBR67" s="750"/>
      <c r="VBS67" s="750"/>
      <c r="VBT67" s="750"/>
      <c r="VBU67" s="750"/>
      <c r="VBV67" s="750"/>
      <c r="VBW67" s="750"/>
      <c r="VBX67" s="750"/>
      <c r="VBY67" s="750"/>
      <c r="VBZ67" s="750"/>
      <c r="VCA67" s="750"/>
      <c r="VCB67" s="750"/>
      <c r="VCC67" s="750"/>
      <c r="VCD67" s="750"/>
      <c r="VCE67" s="750"/>
      <c r="VCF67" s="750"/>
      <c r="VCG67" s="750"/>
      <c r="VCH67" s="750"/>
      <c r="VCI67" s="750"/>
      <c r="VCJ67" s="750"/>
      <c r="VCK67" s="750"/>
      <c r="VCL67" s="750"/>
      <c r="VCM67" s="750"/>
      <c r="VCN67" s="750"/>
      <c r="VCO67" s="750"/>
      <c r="VCP67" s="750"/>
      <c r="VCQ67" s="750"/>
      <c r="VCR67" s="750"/>
      <c r="VCS67" s="750"/>
      <c r="VCT67" s="750"/>
      <c r="VCU67" s="750"/>
      <c r="VCV67" s="750"/>
      <c r="VCW67" s="750"/>
      <c r="VCX67" s="750"/>
      <c r="VCY67" s="750"/>
      <c r="VCZ67" s="750"/>
      <c r="VDA67" s="750"/>
      <c r="VDB67" s="750"/>
      <c r="VDC67" s="750"/>
      <c r="VDD67" s="750"/>
      <c r="VDE67" s="750"/>
      <c r="VDF67" s="750"/>
      <c r="VDG67" s="750"/>
      <c r="VDH67" s="750"/>
      <c r="VDI67" s="750"/>
      <c r="VDJ67" s="750"/>
      <c r="VDK67" s="750"/>
      <c r="VDL67" s="750"/>
      <c r="VDM67" s="750"/>
      <c r="VDN67" s="750"/>
      <c r="VDO67" s="750"/>
      <c r="VDP67" s="750"/>
      <c r="VDQ67" s="750"/>
      <c r="VDR67" s="750"/>
      <c r="VDS67" s="750"/>
      <c r="VDT67" s="750"/>
      <c r="VDU67" s="750"/>
      <c r="VDV67" s="750"/>
      <c r="VDW67" s="750"/>
      <c r="VDX67" s="750"/>
      <c r="VDY67" s="750"/>
      <c r="VDZ67" s="750"/>
      <c r="VEA67" s="750"/>
      <c r="VEB67" s="750"/>
      <c r="VEC67" s="750"/>
      <c r="VED67" s="750"/>
      <c r="VEE67" s="750"/>
      <c r="VEF67" s="750"/>
      <c r="VEG67" s="750"/>
      <c r="VEH67" s="750"/>
      <c r="VEI67" s="750"/>
      <c r="VEJ67" s="750"/>
      <c r="VEK67" s="750"/>
      <c r="VEL67" s="750"/>
      <c r="VEM67" s="750"/>
      <c r="VEN67" s="750"/>
      <c r="VEO67" s="750"/>
      <c r="VEP67" s="750"/>
      <c r="VEQ67" s="750"/>
      <c r="VER67" s="750"/>
      <c r="VES67" s="750"/>
      <c r="VET67" s="750"/>
      <c r="VEU67" s="750"/>
      <c r="VEV67" s="750"/>
      <c r="VEW67" s="750"/>
      <c r="VEX67" s="750"/>
      <c r="VEY67" s="750"/>
      <c r="VEZ67" s="750"/>
      <c r="VFA67" s="750"/>
      <c r="VFB67" s="750"/>
      <c r="VFC67" s="750"/>
      <c r="VFD67" s="750"/>
      <c r="VFE67" s="750"/>
      <c r="VFF67" s="750"/>
      <c r="VFG67" s="750"/>
      <c r="VFH67" s="750"/>
      <c r="VFI67" s="750"/>
      <c r="VFJ67" s="750"/>
      <c r="VFK67" s="750"/>
      <c r="VFL67" s="750"/>
      <c r="VFM67" s="750"/>
      <c r="VFN67" s="750"/>
      <c r="VFO67" s="750"/>
      <c r="VFP67" s="750"/>
      <c r="VFQ67" s="750"/>
      <c r="VFR67" s="750"/>
      <c r="VFS67" s="750"/>
      <c r="VFT67" s="750"/>
      <c r="VFU67" s="750"/>
      <c r="VFV67" s="750"/>
      <c r="VFW67" s="750"/>
      <c r="VFX67" s="750"/>
      <c r="VFY67" s="750"/>
      <c r="VFZ67" s="750"/>
      <c r="VGA67" s="750"/>
      <c r="VGB67" s="750"/>
      <c r="VGC67" s="750"/>
      <c r="VGD67" s="750"/>
      <c r="VGE67" s="750"/>
      <c r="VGF67" s="750"/>
      <c r="VGG67" s="750"/>
      <c r="VGH67" s="750"/>
      <c r="VGI67" s="750"/>
      <c r="VGJ67" s="750"/>
      <c r="VGK67" s="750"/>
      <c r="VGL67" s="750"/>
      <c r="VGM67" s="750"/>
      <c r="VGN67" s="750"/>
      <c r="VGO67" s="750"/>
      <c r="VGP67" s="750"/>
      <c r="VGQ67" s="750"/>
      <c r="VGR67" s="750"/>
      <c r="VGS67" s="750"/>
      <c r="VGT67" s="750"/>
      <c r="VGU67" s="750"/>
      <c r="VGV67" s="750"/>
      <c r="VGW67" s="750"/>
      <c r="VGX67" s="750"/>
      <c r="VGY67" s="750"/>
      <c r="VGZ67" s="750"/>
      <c r="VHA67" s="750"/>
      <c r="VHB67" s="750"/>
      <c r="VHC67" s="750"/>
      <c r="VHD67" s="750"/>
      <c r="VHE67" s="750"/>
      <c r="VHF67" s="750"/>
      <c r="VHG67" s="750"/>
      <c r="VHH67" s="750"/>
      <c r="VHI67" s="750"/>
      <c r="VHJ67" s="750"/>
      <c r="VHK67" s="750"/>
      <c r="VHL67" s="750"/>
      <c r="VHM67" s="750"/>
      <c r="VHN67" s="750"/>
      <c r="VHO67" s="750"/>
      <c r="VHP67" s="750"/>
      <c r="VHQ67" s="750"/>
      <c r="VHR67" s="750"/>
      <c r="VHS67" s="750"/>
      <c r="VHT67" s="750"/>
      <c r="VHU67" s="750"/>
      <c r="VHV67" s="750"/>
      <c r="VHW67" s="750"/>
      <c r="VHX67" s="750"/>
      <c r="VHY67" s="750"/>
      <c r="VHZ67" s="750"/>
      <c r="VIA67" s="750"/>
      <c r="VIB67" s="750"/>
      <c r="VIC67" s="750"/>
      <c r="VID67" s="750"/>
      <c r="VIE67" s="750"/>
      <c r="VIF67" s="750"/>
      <c r="VIG67" s="750"/>
      <c r="VIH67" s="750"/>
      <c r="VII67" s="750"/>
      <c r="VIJ67" s="750"/>
      <c r="VIK67" s="750"/>
      <c r="VIL67" s="750"/>
      <c r="VIM67" s="750"/>
      <c r="VIN67" s="750"/>
      <c r="VIO67" s="750"/>
      <c r="VIP67" s="750"/>
      <c r="VIQ67" s="750"/>
      <c r="VIR67" s="750"/>
      <c r="VIS67" s="750"/>
      <c r="VIT67" s="750"/>
      <c r="VIU67" s="750"/>
      <c r="VIV67" s="750"/>
      <c r="VIW67" s="750"/>
      <c r="VIX67" s="750"/>
      <c r="VIY67" s="750"/>
      <c r="VIZ67" s="750"/>
      <c r="VJA67" s="750"/>
      <c r="VJB67" s="750"/>
      <c r="VJC67" s="750"/>
      <c r="VJD67" s="750"/>
      <c r="VJE67" s="750"/>
      <c r="VJF67" s="750"/>
      <c r="VJG67" s="750"/>
      <c r="VJH67" s="750"/>
      <c r="VJI67" s="750"/>
      <c r="VJJ67" s="750"/>
      <c r="VJK67" s="750"/>
      <c r="VJL67" s="750"/>
      <c r="VJM67" s="750"/>
      <c r="VJN67" s="750"/>
      <c r="VJO67" s="750"/>
      <c r="VJP67" s="750"/>
      <c r="VJQ67" s="750"/>
      <c r="VJR67" s="750"/>
      <c r="VJS67" s="750"/>
      <c r="VJT67" s="750"/>
      <c r="VJU67" s="750"/>
      <c r="VJV67" s="750"/>
      <c r="VJW67" s="750"/>
      <c r="VJX67" s="750"/>
      <c r="VJY67" s="750"/>
      <c r="VJZ67" s="750"/>
      <c r="VKA67" s="750"/>
      <c r="VKB67" s="750"/>
      <c r="VKC67" s="750"/>
      <c r="VKD67" s="750"/>
      <c r="VKE67" s="750"/>
      <c r="VKF67" s="750"/>
      <c r="VKG67" s="750"/>
      <c r="VKH67" s="750"/>
      <c r="VKI67" s="750"/>
      <c r="VKJ67" s="750"/>
      <c r="VKK67" s="750"/>
      <c r="VKL67" s="750"/>
      <c r="VKM67" s="750"/>
      <c r="VKN67" s="750"/>
      <c r="VKO67" s="750"/>
      <c r="VKP67" s="750"/>
      <c r="VKQ67" s="750"/>
      <c r="VKR67" s="750"/>
      <c r="VKS67" s="750"/>
      <c r="VKT67" s="750"/>
      <c r="VKU67" s="750"/>
      <c r="VKV67" s="750"/>
      <c r="VKW67" s="750"/>
      <c r="VKX67" s="750"/>
      <c r="VKY67" s="750"/>
      <c r="VKZ67" s="750"/>
      <c r="VLA67" s="750"/>
      <c r="VLB67" s="750"/>
      <c r="VLC67" s="750"/>
      <c r="VLD67" s="750"/>
      <c r="VLE67" s="750"/>
      <c r="VLF67" s="750"/>
      <c r="VLG67" s="750"/>
      <c r="VLH67" s="750"/>
      <c r="VLI67" s="750"/>
      <c r="VLJ67" s="750"/>
      <c r="VLK67" s="750"/>
      <c r="VLL67" s="750"/>
      <c r="VLM67" s="750"/>
      <c r="VLN67" s="750"/>
      <c r="VLO67" s="750"/>
      <c r="VLP67" s="750"/>
      <c r="VLQ67" s="750"/>
      <c r="VLR67" s="750"/>
      <c r="VLS67" s="750"/>
      <c r="VLT67" s="750"/>
      <c r="VLU67" s="750"/>
      <c r="VLV67" s="750"/>
      <c r="VLW67" s="750"/>
      <c r="VLX67" s="750"/>
      <c r="VLY67" s="750"/>
      <c r="VLZ67" s="750"/>
      <c r="VMA67" s="750"/>
      <c r="VMB67" s="750"/>
      <c r="VMC67" s="750"/>
      <c r="VMD67" s="750"/>
      <c r="VME67" s="750"/>
      <c r="VMF67" s="750"/>
      <c r="VMG67" s="750"/>
      <c r="VMH67" s="750"/>
      <c r="VMI67" s="750"/>
      <c r="VMJ67" s="750"/>
      <c r="VMK67" s="750"/>
      <c r="VML67" s="750"/>
      <c r="VMM67" s="750"/>
      <c r="VMN67" s="750"/>
      <c r="VMO67" s="750"/>
      <c r="VMP67" s="750"/>
      <c r="VMQ67" s="750"/>
      <c r="VMR67" s="750"/>
      <c r="VMS67" s="750"/>
      <c r="VMT67" s="750"/>
      <c r="VMU67" s="750"/>
      <c r="VMV67" s="750"/>
      <c r="VMW67" s="750"/>
      <c r="VMX67" s="750"/>
      <c r="VMY67" s="750"/>
      <c r="VMZ67" s="750"/>
      <c r="VNA67" s="750"/>
      <c r="VNB67" s="750"/>
      <c r="VNC67" s="750"/>
      <c r="VND67" s="750"/>
      <c r="VNE67" s="750"/>
      <c r="VNF67" s="750"/>
      <c r="VNG67" s="750"/>
      <c r="VNH67" s="750"/>
      <c r="VNI67" s="750"/>
      <c r="VNJ67" s="750"/>
      <c r="VNK67" s="750"/>
      <c r="VNL67" s="750"/>
      <c r="VNM67" s="750"/>
      <c r="VNN67" s="750"/>
      <c r="VNO67" s="750"/>
      <c r="VNP67" s="750"/>
      <c r="VNQ67" s="750"/>
      <c r="VNR67" s="750"/>
      <c r="VNS67" s="750"/>
      <c r="VNT67" s="750"/>
      <c r="VNU67" s="750"/>
      <c r="VNV67" s="750"/>
      <c r="VNW67" s="750"/>
      <c r="VNX67" s="750"/>
      <c r="VNY67" s="750"/>
      <c r="VNZ67" s="750"/>
      <c r="VOA67" s="750"/>
      <c r="VOB67" s="750"/>
      <c r="VOC67" s="750"/>
      <c r="VOD67" s="750"/>
      <c r="VOE67" s="750"/>
      <c r="VOF67" s="750"/>
      <c r="VOG67" s="750"/>
      <c r="VOH67" s="750"/>
      <c r="VOI67" s="750"/>
      <c r="VOJ67" s="750"/>
      <c r="VOK67" s="750"/>
      <c r="VOL67" s="750"/>
      <c r="VOM67" s="750"/>
      <c r="VON67" s="750"/>
      <c r="VOO67" s="750"/>
      <c r="VOP67" s="750"/>
      <c r="VOQ67" s="750"/>
      <c r="VOR67" s="750"/>
      <c r="VOS67" s="750"/>
      <c r="VOT67" s="750"/>
      <c r="VOU67" s="750"/>
      <c r="VOV67" s="750"/>
      <c r="VOW67" s="750"/>
      <c r="VOX67" s="750"/>
      <c r="VOY67" s="750"/>
      <c r="VOZ67" s="750"/>
      <c r="VPA67" s="750"/>
      <c r="VPB67" s="750"/>
      <c r="VPC67" s="750"/>
      <c r="VPD67" s="750"/>
      <c r="VPE67" s="750"/>
      <c r="VPF67" s="750"/>
      <c r="VPG67" s="750"/>
      <c r="VPH67" s="750"/>
      <c r="VPI67" s="750"/>
      <c r="VPJ67" s="750"/>
      <c r="VPK67" s="750"/>
      <c r="VPL67" s="750"/>
      <c r="VPM67" s="750"/>
      <c r="VPN67" s="750"/>
      <c r="VPO67" s="750"/>
      <c r="VPP67" s="750"/>
      <c r="VPQ67" s="750"/>
      <c r="VPR67" s="750"/>
      <c r="VPS67" s="750"/>
      <c r="VPT67" s="750"/>
      <c r="VPU67" s="750"/>
      <c r="VPV67" s="750"/>
      <c r="VPW67" s="750"/>
      <c r="VPX67" s="750"/>
      <c r="VPY67" s="750"/>
      <c r="VPZ67" s="750"/>
      <c r="VQA67" s="750"/>
      <c r="VQB67" s="750"/>
      <c r="VQC67" s="750"/>
      <c r="VQD67" s="750"/>
      <c r="VQE67" s="750"/>
      <c r="VQF67" s="750"/>
      <c r="VQG67" s="750"/>
      <c r="VQH67" s="750"/>
      <c r="VQI67" s="750"/>
      <c r="VQJ67" s="750"/>
      <c r="VQK67" s="750"/>
      <c r="VQL67" s="750"/>
      <c r="VQM67" s="750"/>
      <c r="VQN67" s="750"/>
      <c r="VQO67" s="750"/>
      <c r="VQP67" s="750"/>
      <c r="VQQ67" s="750"/>
      <c r="VQR67" s="750"/>
      <c r="VQS67" s="750"/>
      <c r="VQT67" s="750"/>
      <c r="VQU67" s="750"/>
      <c r="VQV67" s="750"/>
      <c r="VQW67" s="750"/>
      <c r="VQX67" s="750"/>
      <c r="VQY67" s="750"/>
      <c r="VQZ67" s="750"/>
      <c r="VRA67" s="750"/>
      <c r="VRB67" s="750"/>
      <c r="VRC67" s="750"/>
      <c r="VRD67" s="750"/>
      <c r="VRE67" s="750"/>
      <c r="VRF67" s="750"/>
      <c r="VRG67" s="750"/>
      <c r="VRH67" s="750"/>
      <c r="VRI67" s="750"/>
      <c r="VRJ67" s="750"/>
      <c r="VRK67" s="750"/>
      <c r="VRL67" s="750"/>
      <c r="VRM67" s="750"/>
      <c r="VRN67" s="750"/>
      <c r="VRO67" s="750"/>
      <c r="VRP67" s="750"/>
      <c r="VRQ67" s="750"/>
      <c r="VRR67" s="750"/>
      <c r="VRS67" s="750"/>
      <c r="VRT67" s="750"/>
      <c r="VRU67" s="750"/>
      <c r="VRV67" s="750"/>
      <c r="VRW67" s="750"/>
      <c r="VRX67" s="750"/>
      <c r="VRY67" s="750"/>
      <c r="VRZ67" s="750"/>
      <c r="VSA67" s="750"/>
      <c r="VSB67" s="750"/>
      <c r="VSC67" s="750"/>
      <c r="VSD67" s="750"/>
      <c r="VSE67" s="750"/>
      <c r="VSF67" s="750"/>
      <c r="VSG67" s="750"/>
      <c r="VSH67" s="750"/>
      <c r="VSI67" s="750"/>
      <c r="VSJ67" s="750"/>
      <c r="VSK67" s="750"/>
      <c r="VSL67" s="750"/>
      <c r="VSM67" s="750"/>
      <c r="VSN67" s="750"/>
      <c r="VSO67" s="750"/>
      <c r="VSP67" s="750"/>
      <c r="VSQ67" s="750"/>
      <c r="VSR67" s="750"/>
      <c r="VSS67" s="750"/>
      <c r="VST67" s="750"/>
      <c r="VSU67" s="750"/>
      <c r="VSV67" s="750"/>
      <c r="VSW67" s="750"/>
      <c r="VSX67" s="750"/>
      <c r="VSY67" s="750"/>
      <c r="VSZ67" s="750"/>
      <c r="VTA67" s="750"/>
      <c r="VTB67" s="750"/>
      <c r="VTC67" s="750"/>
      <c r="VTD67" s="750"/>
      <c r="VTE67" s="750"/>
      <c r="VTF67" s="750"/>
      <c r="VTG67" s="750"/>
      <c r="VTH67" s="750"/>
      <c r="VTI67" s="750"/>
      <c r="VTJ67" s="750"/>
      <c r="VTK67" s="750"/>
      <c r="VTL67" s="750"/>
      <c r="VTM67" s="750"/>
      <c r="VTN67" s="750"/>
      <c r="VTO67" s="750"/>
      <c r="VTP67" s="750"/>
      <c r="VTQ67" s="750"/>
      <c r="VTR67" s="750"/>
      <c r="VTS67" s="750"/>
      <c r="VTT67" s="750"/>
      <c r="VTU67" s="750"/>
      <c r="VTV67" s="750"/>
      <c r="VTW67" s="750"/>
      <c r="VTX67" s="750"/>
      <c r="VTY67" s="750"/>
      <c r="VTZ67" s="750"/>
      <c r="VUA67" s="750"/>
      <c r="VUB67" s="750"/>
      <c r="VUC67" s="750"/>
      <c r="VUD67" s="750"/>
      <c r="VUE67" s="750"/>
      <c r="VUF67" s="750"/>
      <c r="VUG67" s="750"/>
      <c r="VUH67" s="750"/>
      <c r="VUI67" s="750"/>
      <c r="VUJ67" s="750"/>
      <c r="VUK67" s="750"/>
      <c r="VUL67" s="750"/>
      <c r="VUM67" s="750"/>
      <c r="VUN67" s="750"/>
      <c r="VUO67" s="750"/>
      <c r="VUP67" s="750"/>
      <c r="VUQ67" s="750"/>
      <c r="VUR67" s="750"/>
      <c r="VUS67" s="750"/>
      <c r="VUT67" s="750"/>
      <c r="VUU67" s="750"/>
      <c r="VUV67" s="750"/>
      <c r="VUW67" s="750"/>
      <c r="VUX67" s="750"/>
      <c r="VUY67" s="750"/>
      <c r="VUZ67" s="750"/>
      <c r="VVA67" s="750"/>
      <c r="VVB67" s="750"/>
      <c r="VVC67" s="750"/>
      <c r="VVD67" s="750"/>
      <c r="VVE67" s="750"/>
      <c r="VVF67" s="750"/>
      <c r="VVG67" s="750"/>
      <c r="VVH67" s="750"/>
      <c r="VVI67" s="750"/>
      <c r="VVJ67" s="750"/>
      <c r="VVK67" s="750"/>
      <c r="VVL67" s="750"/>
      <c r="VVM67" s="750"/>
      <c r="VVN67" s="750"/>
      <c r="VVO67" s="750"/>
      <c r="VVP67" s="750"/>
      <c r="VVQ67" s="750"/>
      <c r="VVR67" s="750"/>
      <c r="VVS67" s="750"/>
      <c r="VVT67" s="750"/>
      <c r="VVU67" s="750"/>
      <c r="VVV67" s="750"/>
      <c r="VVW67" s="750"/>
      <c r="VVX67" s="750"/>
      <c r="VVY67" s="750"/>
      <c r="VVZ67" s="750"/>
      <c r="VWA67" s="750"/>
      <c r="VWB67" s="750"/>
      <c r="VWC67" s="750"/>
      <c r="VWD67" s="750"/>
      <c r="VWE67" s="750"/>
      <c r="VWF67" s="750"/>
      <c r="VWG67" s="750"/>
      <c r="VWH67" s="750"/>
      <c r="VWI67" s="750"/>
      <c r="VWJ67" s="750"/>
      <c r="VWK67" s="750"/>
      <c r="VWL67" s="750"/>
      <c r="VWM67" s="750"/>
      <c r="VWN67" s="750"/>
      <c r="VWO67" s="750"/>
      <c r="VWP67" s="750"/>
      <c r="VWQ67" s="750"/>
      <c r="VWR67" s="750"/>
      <c r="VWS67" s="750"/>
      <c r="VWT67" s="750"/>
      <c r="VWU67" s="750"/>
      <c r="VWV67" s="750"/>
      <c r="VWW67" s="750"/>
      <c r="VWX67" s="750"/>
      <c r="VWY67" s="750"/>
      <c r="VWZ67" s="750"/>
      <c r="VXA67" s="750"/>
      <c r="VXB67" s="750"/>
      <c r="VXC67" s="750"/>
      <c r="VXD67" s="750"/>
      <c r="VXE67" s="750"/>
      <c r="VXF67" s="750"/>
      <c r="VXG67" s="750"/>
      <c r="VXH67" s="750"/>
      <c r="VXI67" s="750"/>
      <c r="VXJ67" s="750"/>
      <c r="VXK67" s="750"/>
      <c r="VXL67" s="750"/>
      <c r="VXM67" s="750"/>
      <c r="VXN67" s="750"/>
      <c r="VXO67" s="750"/>
      <c r="VXP67" s="750"/>
      <c r="VXQ67" s="750"/>
      <c r="VXR67" s="750"/>
      <c r="VXS67" s="750"/>
      <c r="VXT67" s="750"/>
      <c r="VXU67" s="750"/>
      <c r="VXV67" s="750"/>
      <c r="VXW67" s="750"/>
      <c r="VXX67" s="750"/>
      <c r="VXY67" s="750"/>
      <c r="VXZ67" s="750"/>
      <c r="VYA67" s="750"/>
      <c r="VYB67" s="750"/>
      <c r="VYC67" s="750"/>
      <c r="VYD67" s="750"/>
      <c r="VYE67" s="750"/>
      <c r="VYF67" s="750"/>
      <c r="VYG67" s="750"/>
      <c r="VYH67" s="750"/>
      <c r="VYI67" s="750"/>
      <c r="VYJ67" s="750"/>
      <c r="VYK67" s="750"/>
      <c r="VYL67" s="750"/>
      <c r="VYM67" s="750"/>
      <c r="VYN67" s="750"/>
      <c r="VYO67" s="750"/>
      <c r="VYP67" s="750"/>
      <c r="VYQ67" s="750"/>
      <c r="VYR67" s="750"/>
      <c r="VYS67" s="750"/>
      <c r="VYT67" s="750"/>
      <c r="VYU67" s="750"/>
      <c r="VYV67" s="750"/>
      <c r="VYW67" s="750"/>
      <c r="VYX67" s="750"/>
      <c r="VYY67" s="750"/>
      <c r="VYZ67" s="750"/>
      <c r="VZA67" s="750"/>
      <c r="VZB67" s="750"/>
      <c r="VZC67" s="750"/>
      <c r="VZD67" s="750"/>
      <c r="VZE67" s="750"/>
      <c r="VZF67" s="750"/>
      <c r="VZG67" s="750"/>
      <c r="VZH67" s="750"/>
      <c r="VZI67" s="750"/>
      <c r="VZJ67" s="750"/>
      <c r="VZK67" s="750"/>
      <c r="VZL67" s="750"/>
      <c r="VZM67" s="750"/>
      <c r="VZN67" s="750"/>
      <c r="VZO67" s="750"/>
      <c r="VZP67" s="750"/>
      <c r="VZQ67" s="750"/>
      <c r="VZR67" s="750"/>
      <c r="VZS67" s="750"/>
      <c r="VZT67" s="750"/>
      <c r="VZU67" s="750"/>
      <c r="VZV67" s="750"/>
      <c r="VZW67" s="750"/>
      <c r="VZX67" s="750"/>
      <c r="VZY67" s="750"/>
      <c r="VZZ67" s="750"/>
      <c r="WAA67" s="750"/>
      <c r="WAB67" s="750"/>
      <c r="WAC67" s="750"/>
      <c r="WAD67" s="750"/>
      <c r="WAE67" s="750"/>
      <c r="WAF67" s="750"/>
      <c r="WAG67" s="750"/>
      <c r="WAH67" s="750"/>
      <c r="WAI67" s="750"/>
      <c r="WAJ67" s="750"/>
      <c r="WAK67" s="750"/>
      <c r="WAL67" s="750"/>
      <c r="WAM67" s="750"/>
      <c r="WAN67" s="750"/>
      <c r="WAO67" s="750"/>
      <c r="WAP67" s="750"/>
      <c r="WAQ67" s="750"/>
      <c r="WAR67" s="750"/>
      <c r="WAS67" s="750"/>
      <c r="WAT67" s="750"/>
      <c r="WAU67" s="750"/>
      <c r="WAV67" s="750"/>
      <c r="WAW67" s="750"/>
      <c r="WAX67" s="750"/>
      <c r="WAY67" s="750"/>
      <c r="WAZ67" s="750"/>
      <c r="WBA67" s="750"/>
      <c r="WBB67" s="750"/>
      <c r="WBC67" s="750"/>
      <c r="WBD67" s="750"/>
      <c r="WBE67" s="750"/>
      <c r="WBF67" s="750"/>
      <c r="WBG67" s="750"/>
      <c r="WBH67" s="750"/>
      <c r="WBI67" s="750"/>
      <c r="WBJ67" s="750"/>
      <c r="WBK67" s="750"/>
      <c r="WBL67" s="750"/>
      <c r="WBM67" s="750"/>
      <c r="WBN67" s="750"/>
      <c r="WBO67" s="750"/>
      <c r="WBP67" s="750"/>
      <c r="WBQ67" s="750"/>
      <c r="WBR67" s="750"/>
      <c r="WBS67" s="750"/>
      <c r="WBT67" s="750"/>
      <c r="WBU67" s="750"/>
      <c r="WBV67" s="750"/>
      <c r="WBW67" s="750"/>
      <c r="WBX67" s="750"/>
      <c r="WBY67" s="750"/>
      <c r="WBZ67" s="750"/>
      <c r="WCA67" s="750"/>
      <c r="WCB67" s="750"/>
      <c r="WCC67" s="750"/>
      <c r="WCD67" s="750"/>
      <c r="WCE67" s="750"/>
      <c r="WCF67" s="750"/>
      <c r="WCG67" s="750"/>
      <c r="WCH67" s="750"/>
      <c r="WCI67" s="750"/>
      <c r="WCJ67" s="750"/>
      <c r="WCK67" s="750"/>
      <c r="WCL67" s="750"/>
      <c r="WCM67" s="750"/>
      <c r="WCN67" s="750"/>
      <c r="WCO67" s="750"/>
      <c r="WCP67" s="750"/>
      <c r="WCQ67" s="750"/>
      <c r="WCR67" s="750"/>
      <c r="WCS67" s="750"/>
      <c r="WCT67" s="750"/>
      <c r="WCU67" s="750"/>
      <c r="WCV67" s="750"/>
      <c r="WCW67" s="750"/>
      <c r="WCX67" s="750"/>
      <c r="WCY67" s="750"/>
      <c r="WCZ67" s="750"/>
      <c r="WDA67" s="750"/>
      <c r="WDB67" s="750"/>
      <c r="WDC67" s="750"/>
      <c r="WDD67" s="750"/>
      <c r="WDE67" s="750"/>
      <c r="WDF67" s="750"/>
      <c r="WDG67" s="750"/>
      <c r="WDH67" s="750"/>
      <c r="WDI67" s="750"/>
      <c r="WDJ67" s="750"/>
      <c r="WDK67" s="750"/>
      <c r="WDL67" s="750"/>
      <c r="WDM67" s="750"/>
      <c r="WDN67" s="750"/>
      <c r="WDO67" s="750"/>
      <c r="WDP67" s="750"/>
      <c r="WDQ67" s="750"/>
      <c r="WDR67" s="750"/>
      <c r="WDS67" s="750"/>
      <c r="WDT67" s="750"/>
      <c r="WDU67" s="750"/>
      <c r="WDV67" s="750"/>
      <c r="WDW67" s="750"/>
      <c r="WDX67" s="750"/>
      <c r="WDY67" s="750"/>
      <c r="WDZ67" s="750"/>
      <c r="WEA67" s="750"/>
      <c r="WEB67" s="750"/>
      <c r="WEC67" s="750"/>
      <c r="WED67" s="750"/>
      <c r="WEE67" s="750"/>
      <c r="WEF67" s="750"/>
      <c r="WEG67" s="750"/>
      <c r="WEH67" s="750"/>
      <c r="WEI67" s="750"/>
      <c r="WEJ67" s="750"/>
      <c r="WEK67" s="750"/>
      <c r="WEL67" s="750"/>
      <c r="WEM67" s="750"/>
      <c r="WEN67" s="750"/>
      <c r="WEO67" s="750"/>
      <c r="WEP67" s="750"/>
      <c r="WEQ67" s="750"/>
      <c r="WER67" s="750"/>
      <c r="WES67" s="750"/>
      <c r="WET67" s="750"/>
      <c r="WEU67" s="750"/>
      <c r="WEV67" s="750"/>
      <c r="WEW67" s="750"/>
      <c r="WEX67" s="750"/>
      <c r="WEY67" s="750"/>
      <c r="WEZ67" s="750"/>
      <c r="WFA67" s="750"/>
      <c r="WFB67" s="750"/>
      <c r="WFC67" s="750"/>
      <c r="WFD67" s="750"/>
      <c r="WFE67" s="750"/>
      <c r="WFF67" s="750"/>
      <c r="WFG67" s="750"/>
      <c r="WFH67" s="750"/>
      <c r="WFI67" s="750"/>
      <c r="WFJ67" s="750"/>
      <c r="WFK67" s="750"/>
      <c r="WFL67" s="750"/>
      <c r="WFM67" s="750"/>
      <c r="WFN67" s="750"/>
      <c r="WFO67" s="750"/>
      <c r="WFP67" s="750"/>
      <c r="WFQ67" s="750"/>
      <c r="WFR67" s="750"/>
      <c r="WFS67" s="750"/>
      <c r="WFT67" s="750"/>
      <c r="WFU67" s="750"/>
      <c r="WFV67" s="750"/>
      <c r="WFW67" s="750"/>
      <c r="WFX67" s="750"/>
      <c r="WFY67" s="750"/>
      <c r="WFZ67" s="750"/>
      <c r="WGA67" s="750"/>
      <c r="WGB67" s="750"/>
      <c r="WGC67" s="750"/>
      <c r="WGD67" s="750"/>
      <c r="WGE67" s="750"/>
      <c r="WGF67" s="750"/>
      <c r="WGG67" s="750"/>
      <c r="WGH67" s="750"/>
      <c r="WGI67" s="750"/>
      <c r="WGJ67" s="750"/>
      <c r="WGK67" s="750"/>
      <c r="WGL67" s="750"/>
      <c r="WGM67" s="750"/>
      <c r="WGN67" s="750"/>
      <c r="WGO67" s="750"/>
      <c r="WGP67" s="750"/>
      <c r="WGQ67" s="750"/>
      <c r="WGR67" s="750"/>
      <c r="WGS67" s="750"/>
      <c r="WGT67" s="750"/>
      <c r="WGU67" s="750"/>
      <c r="WGV67" s="750"/>
      <c r="WGW67" s="750"/>
      <c r="WGX67" s="750"/>
      <c r="WGY67" s="750"/>
      <c r="WGZ67" s="750"/>
      <c r="WHA67" s="750"/>
      <c r="WHB67" s="750"/>
      <c r="WHC67" s="750"/>
      <c r="WHD67" s="750"/>
      <c r="WHE67" s="750"/>
      <c r="WHF67" s="750"/>
      <c r="WHG67" s="750"/>
      <c r="WHH67" s="750"/>
      <c r="WHI67" s="750"/>
      <c r="WHJ67" s="750"/>
      <c r="WHK67" s="750"/>
      <c r="WHL67" s="750"/>
      <c r="WHM67" s="750"/>
      <c r="WHN67" s="750"/>
      <c r="WHO67" s="750"/>
      <c r="WHP67" s="750"/>
      <c r="WHQ67" s="750"/>
      <c r="WHR67" s="750"/>
      <c r="WHS67" s="750"/>
      <c r="WHT67" s="750"/>
      <c r="WHU67" s="750"/>
      <c r="WHV67" s="750"/>
      <c r="WHW67" s="750"/>
      <c r="WHX67" s="750"/>
      <c r="WHY67" s="750"/>
      <c r="WHZ67" s="750"/>
      <c r="WIA67" s="750"/>
      <c r="WIB67" s="750"/>
      <c r="WIC67" s="750"/>
      <c r="WID67" s="750"/>
      <c r="WIE67" s="750"/>
      <c r="WIF67" s="750"/>
      <c r="WIG67" s="750"/>
      <c r="WIH67" s="750"/>
      <c r="WII67" s="750"/>
      <c r="WIJ67" s="750"/>
      <c r="WIK67" s="750"/>
      <c r="WIL67" s="750"/>
      <c r="WIM67" s="750"/>
      <c r="WIN67" s="750"/>
      <c r="WIO67" s="750"/>
      <c r="WIP67" s="750"/>
      <c r="WIQ67" s="750"/>
      <c r="WIR67" s="750"/>
      <c r="WIS67" s="750"/>
      <c r="WIT67" s="750"/>
      <c r="WIU67" s="750"/>
      <c r="WIV67" s="750"/>
      <c r="WIW67" s="750"/>
      <c r="WIX67" s="750"/>
      <c r="WIY67" s="750"/>
      <c r="WIZ67" s="750"/>
      <c r="WJA67" s="750"/>
      <c r="WJB67" s="750"/>
      <c r="WJC67" s="750"/>
      <c r="WJD67" s="750"/>
      <c r="WJE67" s="750"/>
      <c r="WJF67" s="750"/>
      <c r="WJG67" s="750"/>
      <c r="WJH67" s="750"/>
      <c r="WJI67" s="750"/>
      <c r="WJJ67" s="750"/>
      <c r="WJK67" s="750"/>
      <c r="WJL67" s="750"/>
      <c r="WJM67" s="750"/>
      <c r="WJN67" s="750"/>
      <c r="WJO67" s="750"/>
      <c r="WJP67" s="750"/>
      <c r="WJQ67" s="750"/>
      <c r="WJR67" s="750"/>
      <c r="WJS67" s="750"/>
      <c r="WJT67" s="750"/>
      <c r="WJU67" s="750"/>
      <c r="WJV67" s="750"/>
      <c r="WJW67" s="750"/>
      <c r="WJX67" s="750"/>
      <c r="WJY67" s="750"/>
      <c r="WJZ67" s="750"/>
      <c r="WKA67" s="750"/>
      <c r="WKB67" s="750"/>
      <c r="WKC67" s="750"/>
      <c r="WKD67" s="750"/>
      <c r="WKE67" s="750"/>
      <c r="WKF67" s="750"/>
      <c r="WKG67" s="750"/>
      <c r="WKH67" s="750"/>
      <c r="WKI67" s="750"/>
      <c r="WKJ67" s="750"/>
      <c r="WKK67" s="750"/>
      <c r="WKL67" s="750"/>
      <c r="WKM67" s="750"/>
      <c r="WKN67" s="750"/>
      <c r="WKO67" s="750"/>
      <c r="WKP67" s="750"/>
      <c r="WKQ67" s="750"/>
      <c r="WKR67" s="750"/>
      <c r="WKS67" s="750"/>
      <c r="WKT67" s="750"/>
      <c r="WKU67" s="750"/>
      <c r="WKV67" s="750"/>
      <c r="WKW67" s="750"/>
      <c r="WKX67" s="750"/>
      <c r="WKY67" s="750"/>
      <c r="WKZ67" s="750"/>
      <c r="WLA67" s="750"/>
      <c r="WLB67" s="750"/>
      <c r="WLC67" s="750"/>
      <c r="WLD67" s="750"/>
      <c r="WLE67" s="750"/>
      <c r="WLF67" s="750"/>
      <c r="WLG67" s="750"/>
      <c r="WLH67" s="750"/>
      <c r="WLI67" s="750"/>
      <c r="WLJ67" s="750"/>
      <c r="WLK67" s="750"/>
      <c r="WLL67" s="750"/>
      <c r="WLM67" s="750"/>
      <c r="WLN67" s="750"/>
      <c r="WLO67" s="750"/>
      <c r="WLP67" s="750"/>
      <c r="WLQ67" s="750"/>
      <c r="WLR67" s="750"/>
      <c r="WLS67" s="750"/>
      <c r="WLT67" s="750"/>
      <c r="WLU67" s="750"/>
      <c r="WLV67" s="750"/>
      <c r="WLW67" s="750"/>
      <c r="WLX67" s="750"/>
      <c r="WLY67" s="750"/>
      <c r="WLZ67" s="750"/>
      <c r="WMA67" s="750"/>
      <c r="WMB67" s="750"/>
      <c r="WMC67" s="750"/>
      <c r="WMD67" s="750"/>
      <c r="WME67" s="750"/>
      <c r="WMF67" s="750"/>
      <c r="WMG67" s="750"/>
      <c r="WMH67" s="750"/>
      <c r="WMI67" s="750"/>
      <c r="WMJ67" s="750"/>
      <c r="WMK67" s="750"/>
      <c r="WML67" s="750"/>
      <c r="WMM67" s="750"/>
      <c r="WMN67" s="750"/>
      <c r="WMO67" s="750"/>
      <c r="WMP67" s="750"/>
      <c r="WMQ67" s="750"/>
      <c r="WMR67" s="750"/>
      <c r="WMS67" s="750"/>
      <c r="WMT67" s="750"/>
      <c r="WMU67" s="750"/>
      <c r="WMV67" s="750"/>
      <c r="WMW67" s="750"/>
      <c r="WMX67" s="750"/>
      <c r="WMY67" s="750"/>
      <c r="WMZ67" s="750"/>
      <c r="WNA67" s="750"/>
      <c r="WNB67" s="750"/>
      <c r="WNC67" s="750"/>
      <c r="WND67" s="750"/>
      <c r="WNE67" s="750"/>
      <c r="WNF67" s="750"/>
      <c r="WNG67" s="750"/>
      <c r="WNH67" s="750"/>
      <c r="WNI67" s="750"/>
      <c r="WNJ67" s="750"/>
      <c r="WNK67" s="750"/>
      <c r="WNL67" s="750"/>
      <c r="WNM67" s="750"/>
      <c r="WNN67" s="750"/>
      <c r="WNO67" s="750"/>
      <c r="WNP67" s="750"/>
      <c r="WNQ67" s="750"/>
      <c r="WNR67" s="750"/>
      <c r="WNS67" s="750"/>
      <c r="WNT67" s="750"/>
      <c r="WNU67" s="750"/>
      <c r="WNV67" s="750"/>
      <c r="WNW67" s="750"/>
      <c r="WNX67" s="750"/>
      <c r="WNY67" s="750"/>
      <c r="WNZ67" s="750"/>
      <c r="WOA67" s="750"/>
      <c r="WOB67" s="750"/>
      <c r="WOC67" s="750"/>
      <c r="WOD67" s="750"/>
      <c r="WOE67" s="750"/>
      <c r="WOF67" s="750"/>
      <c r="WOG67" s="750"/>
      <c r="WOH67" s="750"/>
      <c r="WOI67" s="750"/>
      <c r="WOJ67" s="750"/>
      <c r="WOK67" s="750"/>
      <c r="WOL67" s="750"/>
      <c r="WOM67" s="750"/>
      <c r="WON67" s="750"/>
      <c r="WOO67" s="750"/>
      <c r="WOP67" s="750"/>
      <c r="WOQ67" s="750"/>
      <c r="WOR67" s="750"/>
      <c r="WOS67" s="750"/>
      <c r="WOT67" s="750"/>
      <c r="WOU67" s="750"/>
      <c r="WOV67" s="750"/>
      <c r="WOW67" s="750"/>
      <c r="WOX67" s="750"/>
      <c r="WOY67" s="750"/>
      <c r="WOZ67" s="750"/>
      <c r="WPA67" s="750"/>
      <c r="WPB67" s="750"/>
      <c r="WPC67" s="750"/>
      <c r="WPD67" s="750"/>
      <c r="WPE67" s="750"/>
      <c r="WPF67" s="750"/>
      <c r="WPG67" s="750"/>
      <c r="WPH67" s="750"/>
      <c r="WPI67" s="750"/>
      <c r="WPJ67" s="750"/>
      <c r="WPK67" s="750"/>
      <c r="WPL67" s="750"/>
      <c r="WPM67" s="750"/>
      <c r="WPN67" s="750"/>
      <c r="WPO67" s="750"/>
      <c r="WPP67" s="750"/>
      <c r="WPQ67" s="750"/>
      <c r="WPR67" s="750"/>
      <c r="WPS67" s="750"/>
      <c r="WPT67" s="750"/>
      <c r="WPU67" s="750"/>
      <c r="WPV67" s="750"/>
      <c r="WPW67" s="750"/>
      <c r="WPX67" s="750"/>
      <c r="WPY67" s="750"/>
      <c r="WPZ67" s="750"/>
      <c r="WQA67" s="750"/>
      <c r="WQB67" s="750"/>
      <c r="WQC67" s="750"/>
      <c r="WQD67" s="750"/>
      <c r="WQE67" s="750"/>
      <c r="WQF67" s="750"/>
      <c r="WQG67" s="750"/>
      <c r="WQH67" s="750"/>
      <c r="WQI67" s="750"/>
      <c r="WQJ67" s="750"/>
      <c r="WQK67" s="750"/>
      <c r="WQL67" s="750"/>
      <c r="WQM67" s="750"/>
      <c r="WQN67" s="750"/>
      <c r="WQO67" s="750"/>
      <c r="WQP67" s="750"/>
      <c r="WQQ67" s="750"/>
      <c r="WQR67" s="750"/>
      <c r="WQS67" s="750"/>
      <c r="WQT67" s="750"/>
      <c r="WQU67" s="750"/>
      <c r="WQV67" s="750"/>
      <c r="WQW67" s="750"/>
      <c r="WQX67" s="750"/>
      <c r="WQY67" s="750"/>
      <c r="WQZ67" s="750"/>
      <c r="WRA67" s="750"/>
      <c r="WRB67" s="750"/>
      <c r="WRC67" s="750"/>
      <c r="WRD67" s="750"/>
      <c r="WRE67" s="750"/>
      <c r="WRF67" s="750"/>
      <c r="WRG67" s="750"/>
      <c r="WRH67" s="750"/>
      <c r="WRI67" s="750"/>
      <c r="WRJ67" s="750"/>
      <c r="WRK67" s="750"/>
      <c r="WRL67" s="750"/>
      <c r="WRM67" s="750"/>
      <c r="WRN67" s="750"/>
      <c r="WRO67" s="750"/>
      <c r="WRP67" s="750"/>
      <c r="WRQ67" s="750"/>
      <c r="WRR67" s="750"/>
      <c r="WRS67" s="750"/>
      <c r="WRT67" s="750"/>
      <c r="WRU67" s="750"/>
      <c r="WRV67" s="750"/>
      <c r="WRW67" s="750"/>
      <c r="WRX67" s="750"/>
      <c r="WRY67" s="750"/>
      <c r="WRZ67" s="750"/>
      <c r="WSA67" s="750"/>
      <c r="WSB67" s="750"/>
      <c r="WSC67" s="750"/>
      <c r="WSD67" s="750"/>
      <c r="WSE67" s="750"/>
      <c r="WSF67" s="750"/>
      <c r="WSG67" s="750"/>
      <c r="WSH67" s="750"/>
      <c r="WSI67" s="750"/>
      <c r="WSJ67" s="750"/>
      <c r="WSK67" s="750"/>
      <c r="WSL67" s="750"/>
      <c r="WSM67" s="750"/>
      <c r="WSN67" s="750"/>
      <c r="WSO67" s="750"/>
      <c r="WSP67" s="750"/>
      <c r="WSQ67" s="750"/>
      <c r="WSR67" s="750"/>
      <c r="WSS67" s="750"/>
      <c r="WST67" s="750"/>
      <c r="WSU67" s="750"/>
      <c r="WSV67" s="750"/>
      <c r="WSW67" s="750"/>
      <c r="WSX67" s="750"/>
      <c r="WSY67" s="750"/>
      <c r="WSZ67" s="750"/>
      <c r="WTA67" s="750"/>
      <c r="WTB67" s="750"/>
      <c r="WTC67" s="750"/>
      <c r="WTD67" s="750"/>
      <c r="WTE67" s="750"/>
      <c r="WTF67" s="750"/>
      <c r="WTG67" s="750"/>
      <c r="WTH67" s="750"/>
      <c r="WTI67" s="750"/>
      <c r="WTJ67" s="750"/>
      <c r="WTK67" s="750"/>
      <c r="WTL67" s="750"/>
      <c r="WTM67" s="750"/>
      <c r="WTN67" s="750"/>
      <c r="WTO67" s="750"/>
      <c r="WTP67" s="750"/>
      <c r="WTQ67" s="750"/>
      <c r="WTR67" s="750"/>
      <c r="WTS67" s="750"/>
      <c r="WTT67" s="750"/>
      <c r="WTU67" s="750"/>
      <c r="WTV67" s="750"/>
      <c r="WTW67" s="750"/>
      <c r="WTX67" s="750"/>
      <c r="WTY67" s="750"/>
      <c r="WTZ67" s="750"/>
      <c r="WUA67" s="750"/>
      <c r="WUB67" s="750"/>
      <c r="WUC67" s="750"/>
      <c r="WUD67" s="750"/>
      <c r="WUE67" s="750"/>
      <c r="WUF67" s="750"/>
      <c r="WUG67" s="750"/>
      <c r="WUH67" s="750"/>
      <c r="WUI67" s="750"/>
      <c r="WUJ67" s="750"/>
      <c r="WUK67" s="750"/>
      <c r="WUL67" s="750"/>
      <c r="WUM67" s="750"/>
      <c r="WUN67" s="750"/>
      <c r="WUO67" s="750"/>
      <c r="WUP67" s="750"/>
      <c r="WUQ67" s="750"/>
      <c r="WUR67" s="750"/>
      <c r="WUS67" s="750"/>
      <c r="WUT67" s="750"/>
      <c r="WUU67" s="750"/>
      <c r="WUV67" s="750"/>
      <c r="WUW67" s="750"/>
      <c r="WUX67" s="750"/>
      <c r="WUY67" s="750"/>
      <c r="WUZ67" s="750"/>
      <c r="WVA67" s="750"/>
      <c r="WVB67" s="750"/>
      <c r="WVC67" s="750"/>
      <c r="WVD67" s="750"/>
      <c r="WVE67" s="750"/>
      <c r="WVF67" s="750"/>
      <c r="WVG67" s="750"/>
      <c r="WVH67" s="750"/>
      <c r="WVI67" s="750"/>
      <c r="WVJ67" s="750"/>
      <c r="WVK67" s="750"/>
      <c r="WVL67" s="750"/>
      <c r="WVM67" s="750"/>
      <c r="WVN67" s="750"/>
      <c r="WVO67" s="750"/>
      <c r="WVP67" s="750"/>
      <c r="WVQ67" s="750"/>
      <c r="WVR67" s="750"/>
      <c r="WVS67" s="750"/>
      <c r="WVT67" s="750"/>
      <c r="WVU67" s="750"/>
      <c r="WVV67" s="750"/>
      <c r="WVW67" s="750"/>
      <c r="WVX67" s="750"/>
      <c r="WVY67" s="750"/>
      <c r="WVZ67" s="750"/>
      <c r="WWA67" s="750"/>
      <c r="WWB67" s="750"/>
      <c r="WWC67" s="750"/>
      <c r="WWD67" s="750"/>
      <c r="WWE67" s="750"/>
      <c r="WWF67" s="750"/>
      <c r="WWG67" s="750"/>
      <c r="WWH67" s="750"/>
      <c r="WWI67" s="750"/>
      <c r="WWJ67" s="750"/>
      <c r="WWK67" s="750"/>
      <c r="WWL67" s="750"/>
      <c r="WWM67" s="750"/>
      <c r="WWN67" s="750"/>
      <c r="WWO67" s="750"/>
      <c r="WWP67" s="750"/>
      <c r="WWQ67" s="750"/>
      <c r="WWR67" s="750"/>
      <c r="WWS67" s="750"/>
      <c r="WWT67" s="750"/>
      <c r="WWU67" s="750"/>
      <c r="WWV67" s="750"/>
      <c r="WWW67" s="750"/>
      <c r="WWX67" s="750"/>
      <c r="WWY67" s="750"/>
      <c r="WWZ67" s="750"/>
      <c r="WXA67" s="750"/>
      <c r="WXB67" s="750"/>
      <c r="WXC67" s="750"/>
      <c r="WXD67" s="750"/>
      <c r="WXE67" s="750"/>
      <c r="WXF67" s="750"/>
      <c r="WXG67" s="750"/>
      <c r="WXH67" s="750"/>
      <c r="WXI67" s="750"/>
      <c r="WXJ67" s="750"/>
      <c r="WXK67" s="750"/>
      <c r="WXL67" s="750"/>
      <c r="WXM67" s="750"/>
      <c r="WXN67" s="750"/>
      <c r="WXO67" s="750"/>
      <c r="WXP67" s="750"/>
      <c r="WXQ67" s="750"/>
      <c r="WXR67" s="750"/>
      <c r="WXS67" s="750"/>
      <c r="WXT67" s="750"/>
      <c r="WXU67" s="750"/>
      <c r="WXV67" s="750"/>
      <c r="WXW67" s="750"/>
      <c r="WXX67" s="750"/>
      <c r="WXY67" s="750"/>
      <c r="WXZ67" s="750"/>
      <c r="WYA67" s="750"/>
      <c r="WYB67" s="750"/>
      <c r="WYC67" s="750"/>
      <c r="WYD67" s="750"/>
      <c r="WYE67" s="750"/>
      <c r="WYF67" s="750"/>
      <c r="WYG67" s="750"/>
      <c r="WYH67" s="750"/>
      <c r="WYI67" s="750"/>
      <c r="WYJ67" s="750"/>
      <c r="WYK67" s="750"/>
      <c r="WYL67" s="750"/>
      <c r="WYM67" s="750"/>
      <c r="WYN67" s="750"/>
      <c r="WYO67" s="750"/>
      <c r="WYP67" s="750"/>
      <c r="WYQ67" s="750"/>
      <c r="WYR67" s="750"/>
      <c r="WYS67" s="750"/>
      <c r="WYT67" s="750"/>
      <c r="WYU67" s="750"/>
      <c r="WYV67" s="750"/>
      <c r="WYW67" s="750"/>
      <c r="WYX67" s="750"/>
      <c r="WYY67" s="750"/>
      <c r="WYZ67" s="750"/>
      <c r="WZA67" s="750"/>
      <c r="WZB67" s="750"/>
      <c r="WZC67" s="750"/>
      <c r="WZD67" s="750"/>
      <c r="WZE67" s="750"/>
      <c r="WZF67" s="750"/>
      <c r="WZG67" s="750"/>
      <c r="WZH67" s="750"/>
      <c r="WZI67" s="750"/>
      <c r="WZJ67" s="750"/>
      <c r="WZK67" s="750"/>
      <c r="WZL67" s="750"/>
      <c r="WZM67" s="750"/>
      <c r="WZN67" s="750"/>
      <c r="WZO67" s="750"/>
      <c r="WZP67" s="750"/>
      <c r="WZQ67" s="750"/>
      <c r="WZR67" s="750"/>
      <c r="WZS67" s="750"/>
      <c r="WZT67" s="750"/>
      <c r="WZU67" s="750"/>
      <c r="WZV67" s="750"/>
      <c r="WZW67" s="750"/>
      <c r="WZX67" s="750"/>
      <c r="WZY67" s="750"/>
      <c r="WZZ67" s="750"/>
      <c r="XAA67" s="750"/>
      <c r="XAB67" s="750"/>
      <c r="XAC67" s="750"/>
      <c r="XAD67" s="750"/>
      <c r="XAE67" s="750"/>
      <c r="XAF67" s="750"/>
      <c r="XAG67" s="750"/>
      <c r="XAH67" s="750"/>
      <c r="XAI67" s="750"/>
      <c r="XAJ67" s="750"/>
      <c r="XAK67" s="750"/>
      <c r="XAL67" s="750"/>
      <c r="XAM67" s="750"/>
      <c r="XAN67" s="750"/>
      <c r="XAO67" s="750"/>
      <c r="XAP67" s="750"/>
      <c r="XAQ67" s="750"/>
      <c r="XAR67" s="750"/>
      <c r="XAS67" s="750"/>
      <c r="XAT67" s="750"/>
      <c r="XAU67" s="750"/>
      <c r="XAV67" s="750"/>
      <c r="XAW67" s="750"/>
      <c r="XAX67" s="750"/>
      <c r="XAY67" s="750"/>
      <c r="XAZ67" s="750"/>
      <c r="XBA67" s="750"/>
      <c r="XBB67" s="750"/>
      <c r="XBC67" s="750"/>
      <c r="XBD67" s="750"/>
      <c r="XBE67" s="750"/>
      <c r="XBF67" s="750"/>
      <c r="XBG67" s="750"/>
      <c r="XBH67" s="750"/>
      <c r="XBI67" s="750"/>
      <c r="XBJ67" s="750"/>
      <c r="XBK67" s="750"/>
      <c r="XBL67" s="750"/>
      <c r="XBM67" s="750"/>
      <c r="XBN67" s="750"/>
      <c r="XBO67" s="750"/>
      <c r="XBP67" s="750"/>
      <c r="XBQ67" s="750"/>
      <c r="XBR67" s="750"/>
      <c r="XBS67" s="750"/>
      <c r="XBT67" s="750"/>
      <c r="XBU67" s="750"/>
      <c r="XBV67" s="750"/>
      <c r="XBW67" s="750"/>
      <c r="XBX67" s="750"/>
      <c r="XBY67" s="750"/>
      <c r="XBZ67" s="750"/>
      <c r="XCA67" s="750"/>
      <c r="XCB67" s="750"/>
      <c r="XCC67" s="750"/>
      <c r="XCD67" s="750"/>
      <c r="XCE67" s="750"/>
      <c r="XCF67" s="750"/>
      <c r="XCG67" s="750"/>
      <c r="XCH67" s="750"/>
      <c r="XCI67" s="750"/>
      <c r="XCJ67" s="750"/>
      <c r="XCK67" s="750"/>
      <c r="XCL67" s="750"/>
      <c r="XCM67" s="750"/>
      <c r="XCN67" s="750"/>
      <c r="XCO67" s="750"/>
      <c r="XCP67" s="750"/>
      <c r="XCQ67" s="750"/>
      <c r="XCR67" s="750"/>
      <c r="XCS67" s="750"/>
      <c r="XCT67" s="750"/>
      <c r="XCU67" s="750"/>
      <c r="XCV67" s="750"/>
      <c r="XCW67" s="750"/>
      <c r="XCX67" s="750"/>
      <c r="XCY67" s="750"/>
      <c r="XCZ67" s="750"/>
      <c r="XDA67" s="750"/>
      <c r="XDB67" s="750"/>
      <c r="XDC67" s="750"/>
      <c r="XDD67" s="750"/>
      <c r="XDE67" s="750"/>
      <c r="XDF67" s="750"/>
      <c r="XDG67" s="750"/>
      <c r="XDH67" s="750"/>
      <c r="XDI67" s="750"/>
      <c r="XDJ67" s="750"/>
      <c r="XDK67" s="750"/>
      <c r="XDL67" s="750"/>
      <c r="XDM67" s="750"/>
      <c r="XDN67" s="750"/>
      <c r="XDO67" s="750"/>
      <c r="XDP67" s="750"/>
      <c r="XDQ67" s="750"/>
      <c r="XDR67" s="750"/>
      <c r="XDS67" s="750"/>
      <c r="XDT67" s="750"/>
      <c r="XDU67" s="750"/>
      <c r="XDV67" s="750"/>
      <c r="XDW67" s="750"/>
      <c r="XDX67" s="750"/>
      <c r="XDY67" s="750"/>
      <c r="XDZ67" s="750"/>
      <c r="XEA67" s="750"/>
      <c r="XEB67" s="750"/>
      <c r="XEC67" s="750"/>
      <c r="XED67" s="750"/>
      <c r="XEE67" s="750"/>
      <c r="XEF67" s="750"/>
      <c r="XEG67" s="750"/>
      <c r="XEH67" s="750"/>
      <c r="XEI67" s="750"/>
      <c r="XEJ67" s="750"/>
      <c r="XEK67" s="750"/>
      <c r="XEL67" s="750"/>
      <c r="XEM67" s="750"/>
      <c r="XEN67" s="750"/>
      <c r="XEO67" s="750"/>
      <c r="XEP67" s="750"/>
      <c r="XEQ67" s="750"/>
      <c r="XER67" s="750"/>
      <c r="XES67" s="750"/>
      <c r="XET67" s="750"/>
      <c r="XEU67" s="750"/>
      <c r="XEV67" s="750"/>
      <c r="XEW67" s="750"/>
      <c r="XEX67" s="749">
        <f>IFERROR(VLOOKUP(C12,'HIDE 9. List'!A3:P5,IF(C50="sweet",13,12),FALSE),0)</f>
        <v>300</v>
      </c>
      <c r="XEY67" s="382">
        <f>IFERROR(VLOOKUP(C12,'HIDE 9. List'!A3:E5,IF(C50="sweet",3,2),FALSE),0)</f>
        <v>2500</v>
      </c>
      <c r="XEZ67" s="385">
        <f>XEY67-H67-I67-XEX67</f>
        <v>1600</v>
      </c>
      <c r="XFD67" s="738" t="s">
        <v>139</v>
      </c>
    </row>
    <row r="68" spans="2:16384" s="744" customFormat="1" ht="9" thickBot="1">
      <c r="B68" s="741"/>
      <c r="C68" s="741"/>
      <c r="D68" s="742"/>
      <c r="E68" s="742"/>
      <c r="F68" s="742"/>
      <c r="G68" s="742"/>
      <c r="H68" s="742"/>
      <c r="I68" s="742"/>
      <c r="XEX68" s="742"/>
      <c r="XEY68" s="743"/>
      <c r="XEZ68" s="743"/>
      <c r="XFD68" s="745"/>
    </row>
    <row r="69" spans="2:16384" s="737" customFormat="1" ht="18.75" thickBot="1">
      <c r="B69" s="735" t="s">
        <v>185</v>
      </c>
      <c r="C69" s="736"/>
      <c r="D69" s="489">
        <f>IFERROR(VLOOKUP(C12,'HIDE 9. List'!A3:J6,9,FALSE),0)</f>
        <v>0</v>
      </c>
      <c r="E69" s="384">
        <f>IF(OR(ISNUMBER(SEARCH("CASE 2",C12)),ISNUMBER(SEARCH("CASE 3",C12))),E36*'9. Oil-Gas Compression'!G85,0)</f>
        <v>0</v>
      </c>
      <c r="F69" s="384">
        <f>IF(OR(ISNUMBER(SEARCH("CASE 2",C12)),ISNUMBER(SEARCH("CASE 3",C12))),E38*'9. Oil-Gas Compression'!G85,0)</f>
        <v>0</v>
      </c>
      <c r="G69" s="384">
        <f>IF(OR(ISNUMBER(SEARCH("CASE 2",C12)),ISNUMBER(SEARCH("CASE 3",C12))),E40*'9. Oil-Gas Compression'!G85,0)</f>
        <v>0</v>
      </c>
      <c r="H69" s="749">
        <f>IF(OR(ISNUMBER(SEARCH("CASE 2",C12)),ISNUMBER(SEARCH("CASE 3",C12))),E37*'9. Oil-Gas Compression'!G85,0)</f>
        <v>0</v>
      </c>
      <c r="I69" s="749">
        <f>IF(OR(ISNUMBER(SEARCH("CASE 2",C12)),ISNUMBER(SEARCH("CASE 3",C12))),E39*'9. Oil-Gas Compression'!G85,0)</f>
        <v>0</v>
      </c>
      <c r="J69" s="750"/>
      <c r="K69" s="750"/>
      <c r="L69" s="750"/>
      <c r="M69" s="750"/>
      <c r="N69" s="750"/>
      <c r="O69" s="750"/>
      <c r="P69" s="750"/>
      <c r="Q69" s="750"/>
      <c r="R69" s="750"/>
      <c r="S69" s="750"/>
      <c r="T69" s="750"/>
      <c r="U69" s="750"/>
      <c r="V69" s="750"/>
      <c r="W69" s="750"/>
      <c r="X69" s="750"/>
      <c r="Y69" s="750"/>
      <c r="Z69" s="750"/>
      <c r="AA69" s="750"/>
      <c r="AB69" s="750"/>
      <c r="AC69" s="750"/>
      <c r="AD69" s="750"/>
      <c r="AE69" s="750"/>
      <c r="AF69" s="750"/>
      <c r="AG69" s="750"/>
      <c r="AH69" s="750"/>
      <c r="AI69" s="750"/>
      <c r="AJ69" s="750"/>
      <c r="AK69" s="750"/>
      <c r="AL69" s="750"/>
      <c r="AM69" s="750"/>
      <c r="AN69" s="750"/>
      <c r="AO69" s="750"/>
      <c r="AP69" s="750"/>
      <c r="AQ69" s="750"/>
      <c r="AR69" s="750"/>
      <c r="AS69" s="750"/>
      <c r="AT69" s="750"/>
      <c r="AU69" s="750"/>
      <c r="AV69" s="750"/>
      <c r="AW69" s="750"/>
      <c r="AX69" s="750"/>
      <c r="AY69" s="750"/>
      <c r="AZ69" s="750"/>
      <c r="BA69" s="750"/>
      <c r="BB69" s="750"/>
      <c r="BC69" s="750"/>
      <c r="BD69" s="750"/>
      <c r="BE69" s="750"/>
      <c r="BF69" s="750"/>
      <c r="BG69" s="750"/>
      <c r="BH69" s="750"/>
      <c r="BI69" s="750"/>
      <c r="BJ69" s="750"/>
      <c r="BK69" s="750"/>
      <c r="BL69" s="750"/>
      <c r="BM69" s="750"/>
      <c r="BN69" s="750"/>
      <c r="BO69" s="750"/>
      <c r="BP69" s="750"/>
      <c r="BQ69" s="750"/>
      <c r="BR69" s="750"/>
      <c r="BS69" s="750"/>
      <c r="BT69" s="750"/>
      <c r="BU69" s="750"/>
      <c r="BV69" s="750"/>
      <c r="BW69" s="750"/>
      <c r="BX69" s="750"/>
      <c r="BY69" s="750"/>
      <c r="BZ69" s="750"/>
      <c r="CA69" s="750"/>
      <c r="CB69" s="750"/>
      <c r="CC69" s="750"/>
      <c r="CD69" s="750"/>
      <c r="CE69" s="750"/>
      <c r="CF69" s="750"/>
      <c r="CG69" s="750"/>
      <c r="CH69" s="750"/>
      <c r="CI69" s="750"/>
      <c r="CJ69" s="750"/>
      <c r="CK69" s="750"/>
      <c r="CL69" s="750"/>
      <c r="CM69" s="750"/>
      <c r="CN69" s="750"/>
      <c r="CO69" s="750"/>
      <c r="CP69" s="750"/>
      <c r="CQ69" s="750"/>
      <c r="CR69" s="750"/>
      <c r="CS69" s="750"/>
      <c r="CT69" s="750"/>
      <c r="CU69" s="750"/>
      <c r="CV69" s="750"/>
      <c r="CW69" s="750"/>
      <c r="CX69" s="750"/>
      <c r="CY69" s="750"/>
      <c r="CZ69" s="750"/>
      <c r="DA69" s="750"/>
      <c r="DB69" s="750"/>
      <c r="DC69" s="750"/>
      <c r="DD69" s="750"/>
      <c r="DE69" s="750"/>
      <c r="DF69" s="750"/>
      <c r="DG69" s="750"/>
      <c r="DH69" s="750"/>
      <c r="DI69" s="750"/>
      <c r="DJ69" s="750"/>
      <c r="DK69" s="750"/>
      <c r="DL69" s="750"/>
      <c r="DM69" s="750"/>
      <c r="DN69" s="750"/>
      <c r="DO69" s="750"/>
      <c r="DP69" s="750"/>
      <c r="DQ69" s="750"/>
      <c r="DR69" s="750"/>
      <c r="DS69" s="750"/>
      <c r="DT69" s="750"/>
      <c r="DU69" s="750"/>
      <c r="DV69" s="750"/>
      <c r="DW69" s="750"/>
      <c r="DX69" s="750"/>
      <c r="DY69" s="750"/>
      <c r="DZ69" s="750"/>
      <c r="EA69" s="750"/>
      <c r="EB69" s="750"/>
      <c r="EC69" s="750"/>
      <c r="ED69" s="750"/>
      <c r="EE69" s="750"/>
      <c r="EF69" s="750"/>
      <c r="EG69" s="750"/>
      <c r="EH69" s="750"/>
      <c r="EI69" s="750"/>
      <c r="EJ69" s="750"/>
      <c r="EK69" s="750"/>
      <c r="EL69" s="750"/>
      <c r="EM69" s="750"/>
      <c r="EN69" s="750"/>
      <c r="EO69" s="750"/>
      <c r="EP69" s="750"/>
      <c r="EQ69" s="750"/>
      <c r="ER69" s="750"/>
      <c r="ES69" s="750"/>
      <c r="ET69" s="750"/>
      <c r="EU69" s="750"/>
      <c r="EV69" s="750"/>
      <c r="EW69" s="750"/>
      <c r="EX69" s="750"/>
      <c r="EY69" s="750"/>
      <c r="EZ69" s="750"/>
      <c r="FA69" s="750"/>
      <c r="FB69" s="750"/>
      <c r="FC69" s="750"/>
      <c r="FD69" s="750"/>
      <c r="FE69" s="750"/>
      <c r="FF69" s="750"/>
      <c r="FG69" s="750"/>
      <c r="FH69" s="750"/>
      <c r="FI69" s="750"/>
      <c r="FJ69" s="750"/>
      <c r="FK69" s="750"/>
      <c r="FL69" s="750"/>
      <c r="FM69" s="750"/>
      <c r="FN69" s="750"/>
      <c r="FO69" s="750"/>
      <c r="FP69" s="750"/>
      <c r="FQ69" s="750"/>
      <c r="FR69" s="750"/>
      <c r="FS69" s="750"/>
      <c r="FT69" s="750"/>
      <c r="FU69" s="750"/>
      <c r="FV69" s="750"/>
      <c r="FW69" s="750"/>
      <c r="FX69" s="750"/>
      <c r="FY69" s="750"/>
      <c r="FZ69" s="750"/>
      <c r="GA69" s="750"/>
      <c r="GB69" s="750"/>
      <c r="GC69" s="750"/>
      <c r="GD69" s="750"/>
      <c r="GE69" s="750"/>
      <c r="GF69" s="750"/>
      <c r="GG69" s="750"/>
      <c r="GH69" s="750"/>
      <c r="GI69" s="750"/>
      <c r="GJ69" s="750"/>
      <c r="GK69" s="750"/>
      <c r="GL69" s="750"/>
      <c r="GM69" s="750"/>
      <c r="GN69" s="750"/>
      <c r="GO69" s="750"/>
      <c r="GP69" s="750"/>
      <c r="GQ69" s="750"/>
      <c r="GR69" s="750"/>
      <c r="GS69" s="750"/>
      <c r="GT69" s="750"/>
      <c r="GU69" s="750"/>
      <c r="GV69" s="750"/>
      <c r="GW69" s="750"/>
      <c r="GX69" s="750"/>
      <c r="GY69" s="750"/>
      <c r="GZ69" s="750"/>
      <c r="HA69" s="750"/>
      <c r="HB69" s="750"/>
      <c r="HC69" s="750"/>
      <c r="HD69" s="750"/>
      <c r="HE69" s="750"/>
      <c r="HF69" s="750"/>
      <c r="HG69" s="750"/>
      <c r="HH69" s="750"/>
      <c r="HI69" s="750"/>
      <c r="HJ69" s="750"/>
      <c r="HK69" s="750"/>
      <c r="HL69" s="750"/>
      <c r="HM69" s="750"/>
      <c r="HN69" s="750"/>
      <c r="HO69" s="750"/>
      <c r="HP69" s="750"/>
      <c r="HQ69" s="750"/>
      <c r="HR69" s="750"/>
      <c r="HS69" s="750"/>
      <c r="HT69" s="750"/>
      <c r="HU69" s="750"/>
      <c r="HV69" s="750"/>
      <c r="HW69" s="750"/>
      <c r="HX69" s="750"/>
      <c r="HY69" s="750"/>
      <c r="HZ69" s="750"/>
      <c r="IA69" s="750"/>
      <c r="IB69" s="750"/>
      <c r="IC69" s="750"/>
      <c r="ID69" s="750"/>
      <c r="IE69" s="750"/>
      <c r="IF69" s="750"/>
      <c r="IG69" s="750"/>
      <c r="IH69" s="750"/>
      <c r="II69" s="750"/>
      <c r="IJ69" s="750"/>
      <c r="IK69" s="750"/>
      <c r="IL69" s="750"/>
      <c r="IM69" s="750"/>
      <c r="IN69" s="750"/>
      <c r="IO69" s="750"/>
      <c r="IP69" s="750"/>
      <c r="IQ69" s="750"/>
      <c r="IR69" s="750"/>
      <c r="IS69" s="750"/>
      <c r="IT69" s="750"/>
      <c r="IU69" s="750"/>
      <c r="IV69" s="750"/>
      <c r="IW69" s="750"/>
      <c r="IX69" s="750"/>
      <c r="IY69" s="750"/>
      <c r="IZ69" s="750"/>
      <c r="JA69" s="750"/>
      <c r="JB69" s="750"/>
      <c r="JC69" s="750"/>
      <c r="JD69" s="750"/>
      <c r="JE69" s="750"/>
      <c r="JF69" s="750"/>
      <c r="JG69" s="750"/>
      <c r="JH69" s="750"/>
      <c r="JI69" s="750"/>
      <c r="JJ69" s="750"/>
      <c r="JK69" s="750"/>
      <c r="JL69" s="750"/>
      <c r="JM69" s="750"/>
      <c r="JN69" s="750"/>
      <c r="JO69" s="750"/>
      <c r="JP69" s="750"/>
      <c r="JQ69" s="750"/>
      <c r="JR69" s="750"/>
      <c r="JS69" s="750"/>
      <c r="JT69" s="750"/>
      <c r="JU69" s="750"/>
      <c r="JV69" s="750"/>
      <c r="JW69" s="750"/>
      <c r="JX69" s="750"/>
      <c r="JY69" s="750"/>
      <c r="JZ69" s="750"/>
      <c r="KA69" s="750"/>
      <c r="KB69" s="750"/>
      <c r="KC69" s="750"/>
      <c r="KD69" s="750"/>
      <c r="KE69" s="750"/>
      <c r="KF69" s="750"/>
      <c r="KG69" s="750"/>
      <c r="KH69" s="750"/>
      <c r="KI69" s="750"/>
      <c r="KJ69" s="750"/>
      <c r="KK69" s="750"/>
      <c r="KL69" s="750"/>
      <c r="KM69" s="750"/>
      <c r="KN69" s="750"/>
      <c r="KO69" s="750"/>
      <c r="KP69" s="750"/>
      <c r="KQ69" s="750"/>
      <c r="KR69" s="750"/>
      <c r="KS69" s="750"/>
      <c r="KT69" s="750"/>
      <c r="KU69" s="750"/>
      <c r="KV69" s="750"/>
      <c r="KW69" s="750"/>
      <c r="KX69" s="750"/>
      <c r="KY69" s="750"/>
      <c r="KZ69" s="750"/>
      <c r="LA69" s="750"/>
      <c r="LB69" s="750"/>
      <c r="LC69" s="750"/>
      <c r="LD69" s="750"/>
      <c r="LE69" s="750"/>
      <c r="LF69" s="750"/>
      <c r="LG69" s="750"/>
      <c r="LH69" s="750"/>
      <c r="LI69" s="750"/>
      <c r="LJ69" s="750"/>
      <c r="LK69" s="750"/>
      <c r="LL69" s="750"/>
      <c r="LM69" s="750"/>
      <c r="LN69" s="750"/>
      <c r="LO69" s="750"/>
      <c r="LP69" s="750"/>
      <c r="LQ69" s="750"/>
      <c r="LR69" s="750"/>
      <c r="LS69" s="750"/>
      <c r="LT69" s="750"/>
      <c r="LU69" s="750"/>
      <c r="LV69" s="750"/>
      <c r="LW69" s="750"/>
      <c r="LX69" s="750"/>
      <c r="LY69" s="750"/>
      <c r="LZ69" s="750"/>
      <c r="MA69" s="750"/>
      <c r="MB69" s="750"/>
      <c r="MC69" s="750"/>
      <c r="MD69" s="750"/>
      <c r="ME69" s="750"/>
      <c r="MF69" s="750"/>
      <c r="MG69" s="750"/>
      <c r="MH69" s="750"/>
      <c r="MI69" s="750"/>
      <c r="MJ69" s="750"/>
      <c r="MK69" s="750"/>
      <c r="ML69" s="750"/>
      <c r="MM69" s="750"/>
      <c r="MN69" s="750"/>
      <c r="MO69" s="750"/>
      <c r="MP69" s="750"/>
      <c r="MQ69" s="750"/>
      <c r="MR69" s="750"/>
      <c r="MS69" s="750"/>
      <c r="MT69" s="750"/>
      <c r="MU69" s="750"/>
      <c r="MV69" s="750"/>
      <c r="MW69" s="750"/>
      <c r="MX69" s="750"/>
      <c r="MY69" s="750"/>
      <c r="MZ69" s="750"/>
      <c r="NA69" s="750"/>
      <c r="NB69" s="750"/>
      <c r="NC69" s="750"/>
      <c r="ND69" s="750"/>
      <c r="NE69" s="750"/>
      <c r="NF69" s="750"/>
      <c r="NG69" s="750"/>
      <c r="NH69" s="750"/>
      <c r="NI69" s="750"/>
      <c r="NJ69" s="750"/>
      <c r="NK69" s="750"/>
      <c r="NL69" s="750"/>
      <c r="NM69" s="750"/>
      <c r="NN69" s="750"/>
      <c r="NO69" s="750"/>
      <c r="NP69" s="750"/>
      <c r="NQ69" s="750"/>
      <c r="NR69" s="750"/>
      <c r="NS69" s="750"/>
      <c r="NT69" s="750"/>
      <c r="NU69" s="750"/>
      <c r="NV69" s="750"/>
      <c r="NW69" s="750"/>
      <c r="NX69" s="750"/>
      <c r="NY69" s="750"/>
      <c r="NZ69" s="750"/>
      <c r="OA69" s="750"/>
      <c r="OB69" s="750"/>
      <c r="OC69" s="750"/>
      <c r="OD69" s="750"/>
      <c r="OE69" s="750"/>
      <c r="OF69" s="750"/>
      <c r="OG69" s="750"/>
      <c r="OH69" s="750"/>
      <c r="OI69" s="750"/>
      <c r="OJ69" s="750"/>
      <c r="OK69" s="750"/>
      <c r="OL69" s="750"/>
      <c r="OM69" s="750"/>
      <c r="ON69" s="750"/>
      <c r="OO69" s="750"/>
      <c r="OP69" s="750"/>
      <c r="OQ69" s="750"/>
      <c r="OR69" s="750"/>
      <c r="OS69" s="750"/>
      <c r="OT69" s="750"/>
      <c r="OU69" s="750"/>
      <c r="OV69" s="750"/>
      <c r="OW69" s="750"/>
      <c r="OX69" s="750"/>
      <c r="OY69" s="750"/>
      <c r="OZ69" s="750"/>
      <c r="PA69" s="750"/>
      <c r="PB69" s="750"/>
      <c r="PC69" s="750"/>
      <c r="PD69" s="750"/>
      <c r="PE69" s="750"/>
      <c r="PF69" s="750"/>
      <c r="PG69" s="750"/>
      <c r="PH69" s="750"/>
      <c r="PI69" s="750"/>
      <c r="PJ69" s="750"/>
      <c r="PK69" s="750"/>
      <c r="PL69" s="750"/>
      <c r="PM69" s="750"/>
      <c r="PN69" s="750"/>
      <c r="PO69" s="750"/>
      <c r="PP69" s="750"/>
      <c r="PQ69" s="750"/>
      <c r="PR69" s="750"/>
      <c r="PS69" s="750"/>
      <c r="PT69" s="750"/>
      <c r="PU69" s="750"/>
      <c r="PV69" s="750"/>
      <c r="PW69" s="750"/>
      <c r="PX69" s="750"/>
      <c r="PY69" s="750"/>
      <c r="PZ69" s="750"/>
      <c r="QA69" s="750"/>
      <c r="QB69" s="750"/>
      <c r="QC69" s="750"/>
      <c r="QD69" s="750"/>
      <c r="QE69" s="750"/>
      <c r="QF69" s="750"/>
      <c r="QG69" s="750"/>
      <c r="QH69" s="750"/>
      <c r="QI69" s="750"/>
      <c r="QJ69" s="750"/>
      <c r="QK69" s="750"/>
      <c r="QL69" s="750"/>
      <c r="QM69" s="750"/>
      <c r="QN69" s="750"/>
      <c r="QO69" s="750"/>
      <c r="QP69" s="750"/>
      <c r="QQ69" s="750"/>
      <c r="QR69" s="750"/>
      <c r="QS69" s="750"/>
      <c r="QT69" s="750"/>
      <c r="QU69" s="750"/>
      <c r="QV69" s="750"/>
      <c r="QW69" s="750"/>
      <c r="QX69" s="750"/>
      <c r="QY69" s="750"/>
      <c r="QZ69" s="750"/>
      <c r="RA69" s="750"/>
      <c r="RB69" s="750"/>
      <c r="RC69" s="750"/>
      <c r="RD69" s="750"/>
      <c r="RE69" s="750"/>
      <c r="RF69" s="750"/>
      <c r="RG69" s="750"/>
      <c r="RH69" s="750"/>
      <c r="RI69" s="750"/>
      <c r="RJ69" s="750"/>
      <c r="RK69" s="750"/>
      <c r="RL69" s="750"/>
      <c r="RM69" s="750"/>
      <c r="RN69" s="750"/>
      <c r="RO69" s="750"/>
      <c r="RP69" s="750"/>
      <c r="RQ69" s="750"/>
      <c r="RR69" s="750"/>
      <c r="RS69" s="750"/>
      <c r="RT69" s="750"/>
      <c r="RU69" s="750"/>
      <c r="RV69" s="750"/>
      <c r="RW69" s="750"/>
      <c r="RX69" s="750"/>
      <c r="RY69" s="750"/>
      <c r="RZ69" s="750"/>
      <c r="SA69" s="750"/>
      <c r="SB69" s="750"/>
      <c r="SC69" s="750"/>
      <c r="SD69" s="750"/>
      <c r="SE69" s="750"/>
      <c r="SF69" s="750"/>
      <c r="SG69" s="750"/>
      <c r="SH69" s="750"/>
      <c r="SI69" s="750"/>
      <c r="SJ69" s="750"/>
      <c r="SK69" s="750"/>
      <c r="SL69" s="750"/>
      <c r="SM69" s="750"/>
      <c r="SN69" s="750"/>
      <c r="SO69" s="750"/>
      <c r="SP69" s="750"/>
      <c r="SQ69" s="750"/>
      <c r="SR69" s="750"/>
      <c r="SS69" s="750"/>
      <c r="ST69" s="750"/>
      <c r="SU69" s="750"/>
      <c r="SV69" s="750"/>
      <c r="SW69" s="750"/>
      <c r="SX69" s="750"/>
      <c r="SY69" s="750"/>
      <c r="SZ69" s="750"/>
      <c r="TA69" s="750"/>
      <c r="TB69" s="750"/>
      <c r="TC69" s="750"/>
      <c r="TD69" s="750"/>
      <c r="TE69" s="750"/>
      <c r="TF69" s="750"/>
      <c r="TG69" s="750"/>
      <c r="TH69" s="750"/>
      <c r="TI69" s="750"/>
      <c r="TJ69" s="750"/>
      <c r="TK69" s="750"/>
      <c r="TL69" s="750"/>
      <c r="TM69" s="750"/>
      <c r="TN69" s="750"/>
      <c r="TO69" s="750"/>
      <c r="TP69" s="750"/>
      <c r="TQ69" s="750"/>
      <c r="TR69" s="750"/>
      <c r="TS69" s="750"/>
      <c r="TT69" s="750"/>
      <c r="TU69" s="750"/>
      <c r="TV69" s="750"/>
      <c r="TW69" s="750"/>
      <c r="TX69" s="750"/>
      <c r="TY69" s="750"/>
      <c r="TZ69" s="750"/>
      <c r="UA69" s="750"/>
      <c r="UB69" s="750"/>
      <c r="UC69" s="750"/>
      <c r="UD69" s="750"/>
      <c r="UE69" s="750"/>
      <c r="UF69" s="750"/>
      <c r="UG69" s="750"/>
      <c r="UH69" s="750"/>
      <c r="UI69" s="750"/>
      <c r="UJ69" s="750"/>
      <c r="UK69" s="750"/>
      <c r="UL69" s="750"/>
      <c r="UM69" s="750"/>
      <c r="UN69" s="750"/>
      <c r="UO69" s="750"/>
      <c r="UP69" s="750"/>
      <c r="UQ69" s="750"/>
      <c r="UR69" s="750"/>
      <c r="US69" s="750"/>
      <c r="UT69" s="750"/>
      <c r="UU69" s="750"/>
      <c r="UV69" s="750"/>
      <c r="UW69" s="750"/>
      <c r="UX69" s="750"/>
      <c r="UY69" s="750"/>
      <c r="UZ69" s="750"/>
      <c r="VA69" s="750"/>
      <c r="VB69" s="750"/>
      <c r="VC69" s="750"/>
      <c r="VD69" s="750"/>
      <c r="VE69" s="750"/>
      <c r="VF69" s="750"/>
      <c r="VG69" s="750"/>
      <c r="VH69" s="750"/>
      <c r="VI69" s="750"/>
      <c r="VJ69" s="750"/>
      <c r="VK69" s="750"/>
      <c r="VL69" s="750"/>
      <c r="VM69" s="750"/>
      <c r="VN69" s="750"/>
      <c r="VO69" s="750"/>
      <c r="VP69" s="750"/>
      <c r="VQ69" s="750"/>
      <c r="VR69" s="750"/>
      <c r="VS69" s="750"/>
      <c r="VT69" s="750"/>
      <c r="VU69" s="750"/>
      <c r="VV69" s="750"/>
      <c r="VW69" s="750"/>
      <c r="VX69" s="750"/>
      <c r="VY69" s="750"/>
      <c r="VZ69" s="750"/>
      <c r="WA69" s="750"/>
      <c r="WB69" s="750"/>
      <c r="WC69" s="750"/>
      <c r="WD69" s="750"/>
      <c r="WE69" s="750"/>
      <c r="WF69" s="750"/>
      <c r="WG69" s="750"/>
      <c r="WH69" s="750"/>
      <c r="WI69" s="750"/>
      <c r="WJ69" s="750"/>
      <c r="WK69" s="750"/>
      <c r="WL69" s="750"/>
      <c r="WM69" s="750"/>
      <c r="WN69" s="750"/>
      <c r="WO69" s="750"/>
      <c r="WP69" s="750"/>
      <c r="WQ69" s="750"/>
      <c r="WR69" s="750"/>
      <c r="WS69" s="750"/>
      <c r="WT69" s="750"/>
      <c r="WU69" s="750"/>
      <c r="WV69" s="750"/>
      <c r="WW69" s="750"/>
      <c r="WX69" s="750"/>
      <c r="WY69" s="750"/>
      <c r="WZ69" s="750"/>
      <c r="XA69" s="750"/>
      <c r="XB69" s="750"/>
      <c r="XC69" s="750"/>
      <c r="XD69" s="750"/>
      <c r="XE69" s="750"/>
      <c r="XF69" s="750"/>
      <c r="XG69" s="750"/>
      <c r="XH69" s="750"/>
      <c r="XI69" s="750"/>
      <c r="XJ69" s="750"/>
      <c r="XK69" s="750"/>
      <c r="XL69" s="750"/>
      <c r="XM69" s="750"/>
      <c r="XN69" s="750"/>
      <c r="XO69" s="750"/>
      <c r="XP69" s="750"/>
      <c r="XQ69" s="750"/>
      <c r="XR69" s="750"/>
      <c r="XS69" s="750"/>
      <c r="XT69" s="750"/>
      <c r="XU69" s="750"/>
      <c r="XV69" s="750"/>
      <c r="XW69" s="750"/>
      <c r="XX69" s="750"/>
      <c r="XY69" s="750"/>
      <c r="XZ69" s="750"/>
      <c r="YA69" s="750"/>
      <c r="YB69" s="750"/>
      <c r="YC69" s="750"/>
      <c r="YD69" s="750"/>
      <c r="YE69" s="750"/>
      <c r="YF69" s="750"/>
      <c r="YG69" s="750"/>
      <c r="YH69" s="750"/>
      <c r="YI69" s="750"/>
      <c r="YJ69" s="750"/>
      <c r="YK69" s="750"/>
      <c r="YL69" s="750"/>
      <c r="YM69" s="750"/>
      <c r="YN69" s="750"/>
      <c r="YO69" s="750"/>
      <c r="YP69" s="750"/>
      <c r="YQ69" s="750"/>
      <c r="YR69" s="750"/>
      <c r="YS69" s="750"/>
      <c r="YT69" s="750"/>
      <c r="YU69" s="750"/>
      <c r="YV69" s="750"/>
      <c r="YW69" s="750"/>
      <c r="YX69" s="750"/>
      <c r="YY69" s="750"/>
      <c r="YZ69" s="750"/>
      <c r="ZA69" s="750"/>
      <c r="ZB69" s="750"/>
      <c r="ZC69" s="750"/>
      <c r="ZD69" s="750"/>
      <c r="ZE69" s="750"/>
      <c r="ZF69" s="750"/>
      <c r="ZG69" s="750"/>
      <c r="ZH69" s="750"/>
      <c r="ZI69" s="750"/>
      <c r="ZJ69" s="750"/>
      <c r="ZK69" s="750"/>
      <c r="ZL69" s="750"/>
      <c r="ZM69" s="750"/>
      <c r="ZN69" s="750"/>
      <c r="ZO69" s="750"/>
      <c r="ZP69" s="750"/>
      <c r="ZQ69" s="750"/>
      <c r="ZR69" s="750"/>
      <c r="ZS69" s="750"/>
      <c r="ZT69" s="750"/>
      <c r="ZU69" s="750"/>
      <c r="ZV69" s="750"/>
      <c r="ZW69" s="750"/>
      <c r="ZX69" s="750"/>
      <c r="ZY69" s="750"/>
      <c r="ZZ69" s="750"/>
      <c r="AAA69" s="750"/>
      <c r="AAB69" s="750"/>
      <c r="AAC69" s="750"/>
      <c r="AAD69" s="750"/>
      <c r="AAE69" s="750"/>
      <c r="AAF69" s="750"/>
      <c r="AAG69" s="750"/>
      <c r="AAH69" s="750"/>
      <c r="AAI69" s="750"/>
      <c r="AAJ69" s="750"/>
      <c r="AAK69" s="750"/>
      <c r="AAL69" s="750"/>
      <c r="AAM69" s="750"/>
      <c r="AAN69" s="750"/>
      <c r="AAO69" s="750"/>
      <c r="AAP69" s="750"/>
      <c r="AAQ69" s="750"/>
      <c r="AAR69" s="750"/>
      <c r="AAS69" s="750"/>
      <c r="AAT69" s="750"/>
      <c r="AAU69" s="750"/>
      <c r="AAV69" s="750"/>
      <c r="AAW69" s="750"/>
      <c r="AAX69" s="750"/>
      <c r="AAY69" s="750"/>
      <c r="AAZ69" s="750"/>
      <c r="ABA69" s="750"/>
      <c r="ABB69" s="750"/>
      <c r="ABC69" s="750"/>
      <c r="ABD69" s="750"/>
      <c r="ABE69" s="750"/>
      <c r="ABF69" s="750"/>
      <c r="ABG69" s="750"/>
      <c r="ABH69" s="750"/>
      <c r="ABI69" s="750"/>
      <c r="ABJ69" s="750"/>
      <c r="ABK69" s="750"/>
      <c r="ABL69" s="750"/>
      <c r="ABM69" s="750"/>
      <c r="ABN69" s="750"/>
      <c r="ABO69" s="750"/>
      <c r="ABP69" s="750"/>
      <c r="ABQ69" s="750"/>
      <c r="ABR69" s="750"/>
      <c r="ABS69" s="750"/>
      <c r="ABT69" s="750"/>
      <c r="ABU69" s="750"/>
      <c r="ABV69" s="750"/>
      <c r="ABW69" s="750"/>
      <c r="ABX69" s="750"/>
      <c r="ABY69" s="750"/>
      <c r="ABZ69" s="750"/>
      <c r="ACA69" s="750"/>
      <c r="ACB69" s="750"/>
      <c r="ACC69" s="750"/>
      <c r="ACD69" s="750"/>
      <c r="ACE69" s="750"/>
      <c r="ACF69" s="750"/>
      <c r="ACG69" s="750"/>
      <c r="ACH69" s="750"/>
      <c r="ACI69" s="750"/>
      <c r="ACJ69" s="750"/>
      <c r="ACK69" s="750"/>
      <c r="ACL69" s="750"/>
      <c r="ACM69" s="750"/>
      <c r="ACN69" s="750"/>
      <c r="ACO69" s="750"/>
      <c r="ACP69" s="750"/>
      <c r="ACQ69" s="750"/>
      <c r="ACR69" s="750"/>
      <c r="ACS69" s="750"/>
      <c r="ACT69" s="750"/>
      <c r="ACU69" s="750"/>
      <c r="ACV69" s="750"/>
      <c r="ACW69" s="750"/>
      <c r="ACX69" s="750"/>
      <c r="ACY69" s="750"/>
      <c r="ACZ69" s="750"/>
      <c r="ADA69" s="750"/>
      <c r="ADB69" s="750"/>
      <c r="ADC69" s="750"/>
      <c r="ADD69" s="750"/>
      <c r="ADE69" s="750"/>
      <c r="ADF69" s="750"/>
      <c r="ADG69" s="750"/>
      <c r="ADH69" s="750"/>
      <c r="ADI69" s="750"/>
      <c r="ADJ69" s="750"/>
      <c r="ADK69" s="750"/>
      <c r="ADL69" s="750"/>
      <c r="ADM69" s="750"/>
      <c r="ADN69" s="750"/>
      <c r="ADO69" s="750"/>
      <c r="ADP69" s="750"/>
      <c r="ADQ69" s="750"/>
      <c r="ADR69" s="750"/>
      <c r="ADS69" s="750"/>
      <c r="ADT69" s="750"/>
      <c r="ADU69" s="750"/>
      <c r="ADV69" s="750"/>
      <c r="ADW69" s="750"/>
      <c r="ADX69" s="750"/>
      <c r="ADY69" s="750"/>
      <c r="ADZ69" s="750"/>
      <c r="AEA69" s="750"/>
      <c r="AEB69" s="750"/>
      <c r="AEC69" s="750"/>
      <c r="AED69" s="750"/>
      <c r="AEE69" s="750"/>
      <c r="AEF69" s="750"/>
      <c r="AEG69" s="750"/>
      <c r="AEH69" s="750"/>
      <c r="AEI69" s="750"/>
      <c r="AEJ69" s="750"/>
      <c r="AEK69" s="750"/>
      <c r="AEL69" s="750"/>
      <c r="AEM69" s="750"/>
      <c r="AEN69" s="750"/>
      <c r="AEO69" s="750"/>
      <c r="AEP69" s="750"/>
      <c r="AEQ69" s="750"/>
      <c r="AER69" s="750"/>
      <c r="AES69" s="750"/>
      <c r="AET69" s="750"/>
      <c r="AEU69" s="750"/>
      <c r="AEV69" s="750"/>
      <c r="AEW69" s="750"/>
      <c r="AEX69" s="750"/>
      <c r="AEY69" s="750"/>
      <c r="AEZ69" s="750"/>
      <c r="AFA69" s="750"/>
      <c r="AFB69" s="750"/>
      <c r="AFC69" s="750"/>
      <c r="AFD69" s="750"/>
      <c r="AFE69" s="750"/>
      <c r="AFF69" s="750"/>
      <c r="AFG69" s="750"/>
      <c r="AFH69" s="750"/>
      <c r="AFI69" s="750"/>
      <c r="AFJ69" s="750"/>
      <c r="AFK69" s="750"/>
      <c r="AFL69" s="750"/>
      <c r="AFM69" s="750"/>
      <c r="AFN69" s="750"/>
      <c r="AFO69" s="750"/>
      <c r="AFP69" s="750"/>
      <c r="AFQ69" s="750"/>
      <c r="AFR69" s="750"/>
      <c r="AFS69" s="750"/>
      <c r="AFT69" s="750"/>
      <c r="AFU69" s="750"/>
      <c r="AFV69" s="750"/>
      <c r="AFW69" s="750"/>
      <c r="AFX69" s="750"/>
      <c r="AFY69" s="750"/>
      <c r="AFZ69" s="750"/>
      <c r="AGA69" s="750"/>
      <c r="AGB69" s="750"/>
      <c r="AGC69" s="750"/>
      <c r="AGD69" s="750"/>
      <c r="AGE69" s="750"/>
      <c r="AGF69" s="750"/>
      <c r="AGG69" s="750"/>
      <c r="AGH69" s="750"/>
      <c r="AGI69" s="750"/>
      <c r="AGJ69" s="750"/>
      <c r="AGK69" s="750"/>
      <c r="AGL69" s="750"/>
      <c r="AGM69" s="750"/>
      <c r="AGN69" s="750"/>
      <c r="AGO69" s="750"/>
      <c r="AGP69" s="750"/>
      <c r="AGQ69" s="750"/>
      <c r="AGR69" s="750"/>
      <c r="AGS69" s="750"/>
      <c r="AGT69" s="750"/>
      <c r="AGU69" s="750"/>
      <c r="AGV69" s="750"/>
      <c r="AGW69" s="750"/>
      <c r="AGX69" s="750"/>
      <c r="AGY69" s="750"/>
      <c r="AGZ69" s="750"/>
      <c r="AHA69" s="750"/>
      <c r="AHB69" s="750"/>
      <c r="AHC69" s="750"/>
      <c r="AHD69" s="750"/>
      <c r="AHE69" s="750"/>
      <c r="AHF69" s="750"/>
      <c r="AHG69" s="750"/>
      <c r="AHH69" s="750"/>
      <c r="AHI69" s="750"/>
      <c r="AHJ69" s="750"/>
      <c r="AHK69" s="750"/>
      <c r="AHL69" s="750"/>
      <c r="AHM69" s="750"/>
      <c r="AHN69" s="750"/>
      <c r="AHO69" s="750"/>
      <c r="AHP69" s="750"/>
      <c r="AHQ69" s="750"/>
      <c r="AHR69" s="750"/>
      <c r="AHS69" s="750"/>
      <c r="AHT69" s="750"/>
      <c r="AHU69" s="750"/>
      <c r="AHV69" s="750"/>
      <c r="AHW69" s="750"/>
      <c r="AHX69" s="750"/>
      <c r="AHY69" s="750"/>
      <c r="AHZ69" s="750"/>
      <c r="AIA69" s="750"/>
      <c r="AIB69" s="750"/>
      <c r="AIC69" s="750"/>
      <c r="AID69" s="750"/>
      <c r="AIE69" s="750"/>
      <c r="AIF69" s="750"/>
      <c r="AIG69" s="750"/>
      <c r="AIH69" s="750"/>
      <c r="AII69" s="750"/>
      <c r="AIJ69" s="750"/>
      <c r="AIK69" s="750"/>
      <c r="AIL69" s="750"/>
      <c r="AIM69" s="750"/>
      <c r="AIN69" s="750"/>
      <c r="AIO69" s="750"/>
      <c r="AIP69" s="750"/>
      <c r="AIQ69" s="750"/>
      <c r="AIR69" s="750"/>
      <c r="AIS69" s="750"/>
      <c r="AIT69" s="750"/>
      <c r="AIU69" s="750"/>
      <c r="AIV69" s="750"/>
      <c r="AIW69" s="750"/>
      <c r="AIX69" s="750"/>
      <c r="AIY69" s="750"/>
      <c r="AIZ69" s="750"/>
      <c r="AJA69" s="750"/>
      <c r="AJB69" s="750"/>
      <c r="AJC69" s="750"/>
      <c r="AJD69" s="750"/>
      <c r="AJE69" s="750"/>
      <c r="AJF69" s="750"/>
      <c r="AJG69" s="750"/>
      <c r="AJH69" s="750"/>
      <c r="AJI69" s="750"/>
      <c r="AJJ69" s="750"/>
      <c r="AJK69" s="750"/>
      <c r="AJL69" s="750"/>
      <c r="AJM69" s="750"/>
      <c r="AJN69" s="750"/>
      <c r="AJO69" s="750"/>
      <c r="AJP69" s="750"/>
      <c r="AJQ69" s="750"/>
      <c r="AJR69" s="750"/>
      <c r="AJS69" s="750"/>
      <c r="AJT69" s="750"/>
      <c r="AJU69" s="750"/>
      <c r="AJV69" s="750"/>
      <c r="AJW69" s="750"/>
      <c r="AJX69" s="750"/>
      <c r="AJY69" s="750"/>
      <c r="AJZ69" s="750"/>
      <c r="AKA69" s="750"/>
      <c r="AKB69" s="750"/>
      <c r="AKC69" s="750"/>
      <c r="AKD69" s="750"/>
      <c r="AKE69" s="750"/>
      <c r="AKF69" s="750"/>
      <c r="AKG69" s="750"/>
      <c r="AKH69" s="750"/>
      <c r="AKI69" s="750"/>
      <c r="AKJ69" s="750"/>
      <c r="AKK69" s="750"/>
      <c r="AKL69" s="750"/>
      <c r="AKM69" s="750"/>
      <c r="AKN69" s="750"/>
      <c r="AKO69" s="750"/>
      <c r="AKP69" s="750"/>
      <c r="AKQ69" s="750"/>
      <c r="AKR69" s="750"/>
      <c r="AKS69" s="750"/>
      <c r="AKT69" s="750"/>
      <c r="AKU69" s="750"/>
      <c r="AKV69" s="750"/>
      <c r="AKW69" s="750"/>
      <c r="AKX69" s="750"/>
      <c r="AKY69" s="750"/>
      <c r="AKZ69" s="750"/>
      <c r="ALA69" s="750"/>
      <c r="ALB69" s="750"/>
      <c r="ALC69" s="750"/>
      <c r="ALD69" s="750"/>
      <c r="ALE69" s="750"/>
      <c r="ALF69" s="750"/>
      <c r="ALG69" s="750"/>
      <c r="ALH69" s="750"/>
      <c r="ALI69" s="750"/>
      <c r="ALJ69" s="750"/>
      <c r="ALK69" s="750"/>
      <c r="ALL69" s="750"/>
      <c r="ALM69" s="750"/>
      <c r="ALN69" s="750"/>
      <c r="ALO69" s="750"/>
      <c r="ALP69" s="750"/>
      <c r="ALQ69" s="750"/>
      <c r="ALR69" s="750"/>
      <c r="ALS69" s="750"/>
      <c r="ALT69" s="750"/>
      <c r="ALU69" s="750"/>
      <c r="ALV69" s="750"/>
      <c r="ALW69" s="750"/>
      <c r="ALX69" s="750"/>
      <c r="ALY69" s="750"/>
      <c r="ALZ69" s="750"/>
      <c r="AMA69" s="750"/>
      <c r="AMB69" s="750"/>
      <c r="AMC69" s="750"/>
      <c r="AMD69" s="750"/>
      <c r="AME69" s="750"/>
      <c r="AMF69" s="750"/>
      <c r="AMG69" s="750"/>
      <c r="AMH69" s="750"/>
      <c r="AMI69" s="750"/>
      <c r="AMJ69" s="750"/>
      <c r="AMK69" s="750"/>
      <c r="AML69" s="750"/>
      <c r="AMM69" s="750"/>
      <c r="AMN69" s="750"/>
      <c r="AMO69" s="750"/>
      <c r="AMP69" s="750"/>
      <c r="AMQ69" s="750"/>
      <c r="AMR69" s="750"/>
      <c r="AMS69" s="750"/>
      <c r="AMT69" s="750"/>
      <c r="AMU69" s="750"/>
      <c r="AMV69" s="750"/>
      <c r="AMW69" s="750"/>
      <c r="AMX69" s="750"/>
      <c r="AMY69" s="750"/>
      <c r="AMZ69" s="750"/>
      <c r="ANA69" s="750"/>
      <c r="ANB69" s="750"/>
      <c r="ANC69" s="750"/>
      <c r="AND69" s="750"/>
      <c r="ANE69" s="750"/>
      <c r="ANF69" s="750"/>
      <c r="ANG69" s="750"/>
      <c r="ANH69" s="750"/>
      <c r="ANI69" s="750"/>
      <c r="ANJ69" s="750"/>
      <c r="ANK69" s="750"/>
      <c r="ANL69" s="750"/>
      <c r="ANM69" s="750"/>
      <c r="ANN69" s="750"/>
      <c r="ANO69" s="750"/>
      <c r="ANP69" s="750"/>
      <c r="ANQ69" s="750"/>
      <c r="ANR69" s="750"/>
      <c r="ANS69" s="750"/>
      <c r="ANT69" s="750"/>
      <c r="ANU69" s="750"/>
      <c r="ANV69" s="750"/>
      <c r="ANW69" s="750"/>
      <c r="ANX69" s="750"/>
      <c r="ANY69" s="750"/>
      <c r="ANZ69" s="750"/>
      <c r="AOA69" s="750"/>
      <c r="AOB69" s="750"/>
      <c r="AOC69" s="750"/>
      <c r="AOD69" s="750"/>
      <c r="AOE69" s="750"/>
      <c r="AOF69" s="750"/>
      <c r="AOG69" s="750"/>
      <c r="AOH69" s="750"/>
      <c r="AOI69" s="750"/>
      <c r="AOJ69" s="750"/>
      <c r="AOK69" s="750"/>
      <c r="AOL69" s="750"/>
      <c r="AOM69" s="750"/>
      <c r="AON69" s="750"/>
      <c r="AOO69" s="750"/>
      <c r="AOP69" s="750"/>
      <c r="AOQ69" s="750"/>
      <c r="AOR69" s="750"/>
      <c r="AOS69" s="750"/>
      <c r="AOT69" s="750"/>
      <c r="AOU69" s="750"/>
      <c r="AOV69" s="750"/>
      <c r="AOW69" s="750"/>
      <c r="AOX69" s="750"/>
      <c r="AOY69" s="750"/>
      <c r="AOZ69" s="750"/>
      <c r="APA69" s="750"/>
      <c r="APB69" s="750"/>
      <c r="APC69" s="750"/>
      <c r="APD69" s="750"/>
      <c r="APE69" s="750"/>
      <c r="APF69" s="750"/>
      <c r="APG69" s="750"/>
      <c r="APH69" s="750"/>
      <c r="API69" s="750"/>
      <c r="APJ69" s="750"/>
      <c r="APK69" s="750"/>
      <c r="APL69" s="750"/>
      <c r="APM69" s="750"/>
      <c r="APN69" s="750"/>
      <c r="APO69" s="750"/>
      <c r="APP69" s="750"/>
      <c r="APQ69" s="750"/>
      <c r="APR69" s="750"/>
      <c r="APS69" s="750"/>
      <c r="APT69" s="750"/>
      <c r="APU69" s="750"/>
      <c r="APV69" s="750"/>
      <c r="APW69" s="750"/>
      <c r="APX69" s="750"/>
      <c r="APY69" s="750"/>
      <c r="APZ69" s="750"/>
      <c r="AQA69" s="750"/>
      <c r="AQB69" s="750"/>
      <c r="AQC69" s="750"/>
      <c r="AQD69" s="750"/>
      <c r="AQE69" s="750"/>
      <c r="AQF69" s="750"/>
      <c r="AQG69" s="750"/>
      <c r="AQH69" s="750"/>
      <c r="AQI69" s="750"/>
      <c r="AQJ69" s="750"/>
      <c r="AQK69" s="750"/>
      <c r="AQL69" s="750"/>
      <c r="AQM69" s="750"/>
      <c r="AQN69" s="750"/>
      <c r="AQO69" s="750"/>
      <c r="AQP69" s="750"/>
      <c r="AQQ69" s="750"/>
      <c r="AQR69" s="750"/>
      <c r="AQS69" s="750"/>
      <c r="AQT69" s="750"/>
      <c r="AQU69" s="750"/>
      <c r="AQV69" s="750"/>
      <c r="AQW69" s="750"/>
      <c r="AQX69" s="750"/>
      <c r="AQY69" s="750"/>
      <c r="AQZ69" s="750"/>
      <c r="ARA69" s="750"/>
      <c r="ARB69" s="750"/>
      <c r="ARC69" s="750"/>
      <c r="ARD69" s="750"/>
      <c r="ARE69" s="750"/>
      <c r="ARF69" s="750"/>
      <c r="ARG69" s="750"/>
      <c r="ARH69" s="750"/>
      <c r="ARI69" s="750"/>
      <c r="ARJ69" s="750"/>
      <c r="ARK69" s="750"/>
      <c r="ARL69" s="750"/>
      <c r="ARM69" s="750"/>
      <c r="ARN69" s="750"/>
      <c r="ARO69" s="750"/>
      <c r="ARP69" s="750"/>
      <c r="ARQ69" s="750"/>
      <c r="ARR69" s="750"/>
      <c r="ARS69" s="750"/>
      <c r="ART69" s="750"/>
      <c r="ARU69" s="750"/>
      <c r="ARV69" s="750"/>
      <c r="ARW69" s="750"/>
      <c r="ARX69" s="750"/>
      <c r="ARY69" s="750"/>
      <c r="ARZ69" s="750"/>
      <c r="ASA69" s="750"/>
      <c r="ASB69" s="750"/>
      <c r="ASC69" s="750"/>
      <c r="ASD69" s="750"/>
      <c r="ASE69" s="750"/>
      <c r="ASF69" s="750"/>
      <c r="ASG69" s="750"/>
      <c r="ASH69" s="750"/>
      <c r="ASI69" s="750"/>
      <c r="ASJ69" s="750"/>
      <c r="ASK69" s="750"/>
      <c r="ASL69" s="750"/>
      <c r="ASM69" s="750"/>
      <c r="ASN69" s="750"/>
      <c r="ASO69" s="750"/>
      <c r="ASP69" s="750"/>
      <c r="ASQ69" s="750"/>
      <c r="ASR69" s="750"/>
      <c r="ASS69" s="750"/>
      <c r="AST69" s="750"/>
      <c r="ASU69" s="750"/>
      <c r="ASV69" s="750"/>
      <c r="ASW69" s="750"/>
      <c r="ASX69" s="750"/>
      <c r="ASY69" s="750"/>
      <c r="ASZ69" s="750"/>
      <c r="ATA69" s="750"/>
      <c r="ATB69" s="750"/>
      <c r="ATC69" s="750"/>
      <c r="ATD69" s="750"/>
      <c r="ATE69" s="750"/>
      <c r="ATF69" s="750"/>
      <c r="ATG69" s="750"/>
      <c r="ATH69" s="750"/>
      <c r="ATI69" s="750"/>
      <c r="ATJ69" s="750"/>
      <c r="ATK69" s="750"/>
      <c r="ATL69" s="750"/>
      <c r="ATM69" s="750"/>
      <c r="ATN69" s="750"/>
      <c r="ATO69" s="750"/>
      <c r="ATP69" s="750"/>
      <c r="ATQ69" s="750"/>
      <c r="ATR69" s="750"/>
      <c r="ATS69" s="750"/>
      <c r="ATT69" s="750"/>
      <c r="ATU69" s="750"/>
      <c r="ATV69" s="750"/>
      <c r="ATW69" s="750"/>
      <c r="ATX69" s="750"/>
      <c r="ATY69" s="750"/>
      <c r="ATZ69" s="750"/>
      <c r="AUA69" s="750"/>
      <c r="AUB69" s="750"/>
      <c r="AUC69" s="750"/>
      <c r="AUD69" s="750"/>
      <c r="AUE69" s="750"/>
      <c r="AUF69" s="750"/>
      <c r="AUG69" s="750"/>
      <c r="AUH69" s="750"/>
      <c r="AUI69" s="750"/>
      <c r="AUJ69" s="750"/>
      <c r="AUK69" s="750"/>
      <c r="AUL69" s="750"/>
      <c r="AUM69" s="750"/>
      <c r="AUN69" s="750"/>
      <c r="AUO69" s="750"/>
      <c r="AUP69" s="750"/>
      <c r="AUQ69" s="750"/>
      <c r="AUR69" s="750"/>
      <c r="AUS69" s="750"/>
      <c r="AUT69" s="750"/>
      <c r="AUU69" s="750"/>
      <c r="AUV69" s="750"/>
      <c r="AUW69" s="750"/>
      <c r="AUX69" s="750"/>
      <c r="AUY69" s="750"/>
      <c r="AUZ69" s="750"/>
      <c r="AVA69" s="750"/>
      <c r="AVB69" s="750"/>
      <c r="AVC69" s="750"/>
      <c r="AVD69" s="750"/>
      <c r="AVE69" s="750"/>
      <c r="AVF69" s="750"/>
      <c r="AVG69" s="750"/>
      <c r="AVH69" s="750"/>
      <c r="AVI69" s="750"/>
      <c r="AVJ69" s="750"/>
      <c r="AVK69" s="750"/>
      <c r="AVL69" s="750"/>
      <c r="AVM69" s="750"/>
      <c r="AVN69" s="750"/>
      <c r="AVO69" s="750"/>
      <c r="AVP69" s="750"/>
      <c r="AVQ69" s="750"/>
      <c r="AVR69" s="750"/>
      <c r="AVS69" s="750"/>
      <c r="AVT69" s="750"/>
      <c r="AVU69" s="750"/>
      <c r="AVV69" s="750"/>
      <c r="AVW69" s="750"/>
      <c r="AVX69" s="750"/>
      <c r="AVY69" s="750"/>
      <c r="AVZ69" s="750"/>
      <c r="AWA69" s="750"/>
      <c r="AWB69" s="750"/>
      <c r="AWC69" s="750"/>
      <c r="AWD69" s="750"/>
      <c r="AWE69" s="750"/>
      <c r="AWF69" s="750"/>
      <c r="AWG69" s="750"/>
      <c r="AWH69" s="750"/>
      <c r="AWI69" s="750"/>
      <c r="AWJ69" s="750"/>
      <c r="AWK69" s="750"/>
      <c r="AWL69" s="750"/>
      <c r="AWM69" s="750"/>
      <c r="AWN69" s="750"/>
      <c r="AWO69" s="750"/>
      <c r="AWP69" s="750"/>
      <c r="AWQ69" s="750"/>
      <c r="AWR69" s="750"/>
      <c r="AWS69" s="750"/>
      <c r="AWT69" s="750"/>
      <c r="AWU69" s="750"/>
      <c r="AWV69" s="750"/>
      <c r="AWW69" s="750"/>
      <c r="AWX69" s="750"/>
      <c r="AWY69" s="750"/>
      <c r="AWZ69" s="750"/>
      <c r="AXA69" s="750"/>
      <c r="AXB69" s="750"/>
      <c r="AXC69" s="750"/>
      <c r="AXD69" s="750"/>
      <c r="AXE69" s="750"/>
      <c r="AXF69" s="750"/>
      <c r="AXG69" s="750"/>
      <c r="AXH69" s="750"/>
      <c r="AXI69" s="750"/>
      <c r="AXJ69" s="750"/>
      <c r="AXK69" s="750"/>
      <c r="AXL69" s="750"/>
      <c r="AXM69" s="750"/>
      <c r="AXN69" s="750"/>
      <c r="AXO69" s="750"/>
      <c r="AXP69" s="750"/>
      <c r="AXQ69" s="750"/>
      <c r="AXR69" s="750"/>
      <c r="AXS69" s="750"/>
      <c r="AXT69" s="750"/>
      <c r="AXU69" s="750"/>
      <c r="AXV69" s="750"/>
      <c r="AXW69" s="750"/>
      <c r="AXX69" s="750"/>
      <c r="AXY69" s="750"/>
      <c r="AXZ69" s="750"/>
      <c r="AYA69" s="750"/>
      <c r="AYB69" s="750"/>
      <c r="AYC69" s="750"/>
      <c r="AYD69" s="750"/>
      <c r="AYE69" s="750"/>
      <c r="AYF69" s="750"/>
      <c r="AYG69" s="750"/>
      <c r="AYH69" s="750"/>
      <c r="AYI69" s="750"/>
      <c r="AYJ69" s="750"/>
      <c r="AYK69" s="750"/>
      <c r="AYL69" s="750"/>
      <c r="AYM69" s="750"/>
      <c r="AYN69" s="750"/>
      <c r="AYO69" s="750"/>
      <c r="AYP69" s="750"/>
      <c r="AYQ69" s="750"/>
      <c r="AYR69" s="750"/>
      <c r="AYS69" s="750"/>
      <c r="AYT69" s="750"/>
      <c r="AYU69" s="750"/>
      <c r="AYV69" s="750"/>
      <c r="AYW69" s="750"/>
      <c r="AYX69" s="750"/>
      <c r="AYY69" s="750"/>
      <c r="AYZ69" s="750"/>
      <c r="AZA69" s="750"/>
      <c r="AZB69" s="750"/>
      <c r="AZC69" s="750"/>
      <c r="AZD69" s="750"/>
      <c r="AZE69" s="750"/>
      <c r="AZF69" s="750"/>
      <c r="AZG69" s="750"/>
      <c r="AZH69" s="750"/>
      <c r="AZI69" s="750"/>
      <c r="AZJ69" s="750"/>
      <c r="AZK69" s="750"/>
      <c r="AZL69" s="750"/>
      <c r="AZM69" s="750"/>
      <c r="AZN69" s="750"/>
      <c r="AZO69" s="750"/>
      <c r="AZP69" s="750"/>
      <c r="AZQ69" s="750"/>
      <c r="AZR69" s="750"/>
      <c r="AZS69" s="750"/>
      <c r="AZT69" s="750"/>
      <c r="AZU69" s="750"/>
      <c r="AZV69" s="750"/>
      <c r="AZW69" s="750"/>
      <c r="AZX69" s="750"/>
      <c r="AZY69" s="750"/>
      <c r="AZZ69" s="750"/>
      <c r="BAA69" s="750"/>
      <c r="BAB69" s="750"/>
      <c r="BAC69" s="750"/>
      <c r="BAD69" s="750"/>
      <c r="BAE69" s="750"/>
      <c r="BAF69" s="750"/>
      <c r="BAG69" s="750"/>
      <c r="BAH69" s="750"/>
      <c r="BAI69" s="750"/>
      <c r="BAJ69" s="750"/>
      <c r="BAK69" s="750"/>
      <c r="BAL69" s="750"/>
      <c r="BAM69" s="750"/>
      <c r="BAN69" s="750"/>
      <c r="BAO69" s="750"/>
      <c r="BAP69" s="750"/>
      <c r="BAQ69" s="750"/>
      <c r="BAR69" s="750"/>
      <c r="BAS69" s="750"/>
      <c r="BAT69" s="750"/>
      <c r="BAU69" s="750"/>
      <c r="BAV69" s="750"/>
      <c r="BAW69" s="750"/>
      <c r="BAX69" s="750"/>
      <c r="BAY69" s="750"/>
      <c r="BAZ69" s="750"/>
      <c r="BBA69" s="750"/>
      <c r="BBB69" s="750"/>
      <c r="BBC69" s="750"/>
      <c r="BBD69" s="750"/>
      <c r="BBE69" s="750"/>
      <c r="BBF69" s="750"/>
      <c r="BBG69" s="750"/>
      <c r="BBH69" s="750"/>
      <c r="BBI69" s="750"/>
      <c r="BBJ69" s="750"/>
      <c r="BBK69" s="750"/>
      <c r="BBL69" s="750"/>
      <c r="BBM69" s="750"/>
      <c r="BBN69" s="750"/>
      <c r="BBO69" s="750"/>
      <c r="BBP69" s="750"/>
      <c r="BBQ69" s="750"/>
      <c r="BBR69" s="750"/>
      <c r="BBS69" s="750"/>
      <c r="BBT69" s="750"/>
      <c r="BBU69" s="750"/>
      <c r="BBV69" s="750"/>
      <c r="BBW69" s="750"/>
      <c r="BBX69" s="750"/>
      <c r="BBY69" s="750"/>
      <c r="BBZ69" s="750"/>
      <c r="BCA69" s="750"/>
      <c r="BCB69" s="750"/>
      <c r="BCC69" s="750"/>
      <c r="BCD69" s="750"/>
      <c r="BCE69" s="750"/>
      <c r="BCF69" s="750"/>
      <c r="BCG69" s="750"/>
      <c r="BCH69" s="750"/>
      <c r="BCI69" s="750"/>
      <c r="BCJ69" s="750"/>
      <c r="BCK69" s="750"/>
      <c r="BCL69" s="750"/>
      <c r="BCM69" s="750"/>
      <c r="BCN69" s="750"/>
      <c r="BCO69" s="750"/>
      <c r="BCP69" s="750"/>
      <c r="BCQ69" s="750"/>
      <c r="BCR69" s="750"/>
      <c r="BCS69" s="750"/>
      <c r="BCT69" s="750"/>
      <c r="BCU69" s="750"/>
      <c r="BCV69" s="750"/>
      <c r="BCW69" s="750"/>
      <c r="BCX69" s="750"/>
      <c r="BCY69" s="750"/>
      <c r="BCZ69" s="750"/>
      <c r="BDA69" s="750"/>
      <c r="BDB69" s="750"/>
      <c r="BDC69" s="750"/>
      <c r="BDD69" s="750"/>
      <c r="BDE69" s="750"/>
      <c r="BDF69" s="750"/>
      <c r="BDG69" s="750"/>
      <c r="BDH69" s="750"/>
      <c r="BDI69" s="750"/>
      <c r="BDJ69" s="750"/>
      <c r="BDK69" s="750"/>
      <c r="BDL69" s="750"/>
      <c r="BDM69" s="750"/>
      <c r="BDN69" s="750"/>
      <c r="BDO69" s="750"/>
      <c r="BDP69" s="750"/>
      <c r="BDQ69" s="750"/>
      <c r="BDR69" s="750"/>
      <c r="BDS69" s="750"/>
      <c r="BDT69" s="750"/>
      <c r="BDU69" s="750"/>
      <c r="BDV69" s="750"/>
      <c r="BDW69" s="750"/>
      <c r="BDX69" s="750"/>
      <c r="BDY69" s="750"/>
      <c r="BDZ69" s="750"/>
      <c r="BEA69" s="750"/>
      <c r="BEB69" s="750"/>
      <c r="BEC69" s="750"/>
      <c r="BED69" s="750"/>
      <c r="BEE69" s="750"/>
      <c r="BEF69" s="750"/>
      <c r="BEG69" s="750"/>
      <c r="BEH69" s="750"/>
      <c r="BEI69" s="750"/>
      <c r="BEJ69" s="750"/>
      <c r="BEK69" s="750"/>
      <c r="BEL69" s="750"/>
      <c r="BEM69" s="750"/>
      <c r="BEN69" s="750"/>
      <c r="BEO69" s="750"/>
      <c r="BEP69" s="750"/>
      <c r="BEQ69" s="750"/>
      <c r="BER69" s="750"/>
      <c r="BES69" s="750"/>
      <c r="BET69" s="750"/>
      <c r="BEU69" s="750"/>
      <c r="BEV69" s="750"/>
      <c r="BEW69" s="750"/>
      <c r="BEX69" s="750"/>
      <c r="BEY69" s="750"/>
      <c r="BEZ69" s="750"/>
      <c r="BFA69" s="750"/>
      <c r="BFB69" s="750"/>
      <c r="BFC69" s="750"/>
      <c r="BFD69" s="750"/>
      <c r="BFE69" s="750"/>
      <c r="BFF69" s="750"/>
      <c r="BFG69" s="750"/>
      <c r="BFH69" s="750"/>
      <c r="BFI69" s="750"/>
      <c r="BFJ69" s="750"/>
      <c r="BFK69" s="750"/>
      <c r="BFL69" s="750"/>
      <c r="BFM69" s="750"/>
      <c r="BFN69" s="750"/>
      <c r="BFO69" s="750"/>
      <c r="BFP69" s="750"/>
      <c r="BFQ69" s="750"/>
      <c r="BFR69" s="750"/>
      <c r="BFS69" s="750"/>
      <c r="BFT69" s="750"/>
      <c r="BFU69" s="750"/>
      <c r="BFV69" s="750"/>
      <c r="BFW69" s="750"/>
      <c r="BFX69" s="750"/>
      <c r="BFY69" s="750"/>
      <c r="BFZ69" s="750"/>
      <c r="BGA69" s="750"/>
      <c r="BGB69" s="750"/>
      <c r="BGC69" s="750"/>
      <c r="BGD69" s="750"/>
      <c r="BGE69" s="750"/>
      <c r="BGF69" s="750"/>
      <c r="BGG69" s="750"/>
      <c r="BGH69" s="750"/>
      <c r="BGI69" s="750"/>
      <c r="BGJ69" s="750"/>
      <c r="BGK69" s="750"/>
      <c r="BGL69" s="750"/>
      <c r="BGM69" s="750"/>
      <c r="BGN69" s="750"/>
      <c r="BGO69" s="750"/>
      <c r="BGP69" s="750"/>
      <c r="BGQ69" s="750"/>
      <c r="BGR69" s="750"/>
      <c r="BGS69" s="750"/>
      <c r="BGT69" s="750"/>
      <c r="BGU69" s="750"/>
      <c r="BGV69" s="750"/>
      <c r="BGW69" s="750"/>
      <c r="BGX69" s="750"/>
      <c r="BGY69" s="750"/>
      <c r="BGZ69" s="750"/>
      <c r="BHA69" s="750"/>
      <c r="BHB69" s="750"/>
      <c r="BHC69" s="750"/>
      <c r="BHD69" s="750"/>
      <c r="BHE69" s="750"/>
      <c r="BHF69" s="750"/>
      <c r="BHG69" s="750"/>
      <c r="BHH69" s="750"/>
      <c r="BHI69" s="750"/>
      <c r="BHJ69" s="750"/>
      <c r="BHK69" s="750"/>
      <c r="BHL69" s="750"/>
      <c r="BHM69" s="750"/>
      <c r="BHN69" s="750"/>
      <c r="BHO69" s="750"/>
      <c r="BHP69" s="750"/>
      <c r="BHQ69" s="750"/>
      <c r="BHR69" s="750"/>
      <c r="BHS69" s="750"/>
      <c r="BHT69" s="750"/>
      <c r="BHU69" s="750"/>
      <c r="BHV69" s="750"/>
      <c r="BHW69" s="750"/>
      <c r="BHX69" s="750"/>
      <c r="BHY69" s="750"/>
      <c r="BHZ69" s="750"/>
      <c r="BIA69" s="750"/>
      <c r="BIB69" s="750"/>
      <c r="BIC69" s="750"/>
      <c r="BID69" s="750"/>
      <c r="BIE69" s="750"/>
      <c r="BIF69" s="750"/>
      <c r="BIG69" s="750"/>
      <c r="BIH69" s="750"/>
      <c r="BII69" s="750"/>
      <c r="BIJ69" s="750"/>
      <c r="BIK69" s="750"/>
      <c r="BIL69" s="750"/>
      <c r="BIM69" s="750"/>
      <c r="BIN69" s="750"/>
      <c r="BIO69" s="750"/>
      <c r="BIP69" s="750"/>
      <c r="BIQ69" s="750"/>
      <c r="BIR69" s="750"/>
      <c r="BIS69" s="750"/>
      <c r="BIT69" s="750"/>
      <c r="BIU69" s="750"/>
      <c r="BIV69" s="750"/>
      <c r="BIW69" s="750"/>
      <c r="BIX69" s="750"/>
      <c r="BIY69" s="750"/>
      <c r="BIZ69" s="750"/>
      <c r="BJA69" s="750"/>
      <c r="BJB69" s="750"/>
      <c r="BJC69" s="750"/>
      <c r="BJD69" s="750"/>
      <c r="BJE69" s="750"/>
      <c r="BJF69" s="750"/>
      <c r="BJG69" s="750"/>
      <c r="BJH69" s="750"/>
      <c r="BJI69" s="750"/>
      <c r="BJJ69" s="750"/>
      <c r="BJK69" s="750"/>
      <c r="BJL69" s="750"/>
      <c r="BJM69" s="750"/>
      <c r="BJN69" s="750"/>
      <c r="BJO69" s="750"/>
      <c r="BJP69" s="750"/>
      <c r="BJQ69" s="750"/>
      <c r="BJR69" s="750"/>
      <c r="BJS69" s="750"/>
      <c r="BJT69" s="750"/>
      <c r="BJU69" s="750"/>
      <c r="BJV69" s="750"/>
      <c r="BJW69" s="750"/>
      <c r="BJX69" s="750"/>
      <c r="BJY69" s="750"/>
      <c r="BJZ69" s="750"/>
      <c r="BKA69" s="750"/>
      <c r="BKB69" s="750"/>
      <c r="BKC69" s="750"/>
      <c r="BKD69" s="750"/>
      <c r="BKE69" s="750"/>
      <c r="BKF69" s="750"/>
      <c r="BKG69" s="750"/>
      <c r="BKH69" s="750"/>
      <c r="BKI69" s="750"/>
      <c r="BKJ69" s="750"/>
      <c r="BKK69" s="750"/>
      <c r="BKL69" s="750"/>
      <c r="BKM69" s="750"/>
      <c r="BKN69" s="750"/>
      <c r="BKO69" s="750"/>
      <c r="BKP69" s="750"/>
      <c r="BKQ69" s="750"/>
      <c r="BKR69" s="750"/>
      <c r="BKS69" s="750"/>
      <c r="BKT69" s="750"/>
      <c r="BKU69" s="750"/>
      <c r="BKV69" s="750"/>
      <c r="BKW69" s="750"/>
      <c r="BKX69" s="750"/>
      <c r="BKY69" s="750"/>
      <c r="BKZ69" s="750"/>
      <c r="BLA69" s="750"/>
      <c r="BLB69" s="750"/>
      <c r="BLC69" s="750"/>
      <c r="BLD69" s="750"/>
      <c r="BLE69" s="750"/>
      <c r="BLF69" s="750"/>
      <c r="BLG69" s="750"/>
      <c r="BLH69" s="750"/>
      <c r="BLI69" s="750"/>
      <c r="BLJ69" s="750"/>
      <c r="BLK69" s="750"/>
      <c r="BLL69" s="750"/>
      <c r="BLM69" s="750"/>
      <c r="BLN69" s="750"/>
      <c r="BLO69" s="750"/>
      <c r="BLP69" s="750"/>
      <c r="BLQ69" s="750"/>
      <c r="BLR69" s="750"/>
      <c r="BLS69" s="750"/>
      <c r="BLT69" s="750"/>
      <c r="BLU69" s="750"/>
      <c r="BLV69" s="750"/>
      <c r="BLW69" s="750"/>
      <c r="BLX69" s="750"/>
      <c r="BLY69" s="750"/>
      <c r="BLZ69" s="750"/>
      <c r="BMA69" s="750"/>
      <c r="BMB69" s="750"/>
      <c r="BMC69" s="750"/>
      <c r="BMD69" s="750"/>
      <c r="BME69" s="750"/>
      <c r="BMF69" s="750"/>
      <c r="BMG69" s="750"/>
      <c r="BMH69" s="750"/>
      <c r="BMI69" s="750"/>
      <c r="BMJ69" s="750"/>
      <c r="BMK69" s="750"/>
      <c r="BML69" s="750"/>
      <c r="BMM69" s="750"/>
      <c r="BMN69" s="750"/>
      <c r="BMO69" s="750"/>
      <c r="BMP69" s="750"/>
      <c r="BMQ69" s="750"/>
      <c r="BMR69" s="750"/>
      <c r="BMS69" s="750"/>
      <c r="BMT69" s="750"/>
      <c r="BMU69" s="750"/>
      <c r="BMV69" s="750"/>
      <c r="BMW69" s="750"/>
      <c r="BMX69" s="750"/>
      <c r="BMY69" s="750"/>
      <c r="BMZ69" s="750"/>
      <c r="BNA69" s="750"/>
      <c r="BNB69" s="750"/>
      <c r="BNC69" s="750"/>
      <c r="BND69" s="750"/>
      <c r="BNE69" s="750"/>
      <c r="BNF69" s="750"/>
      <c r="BNG69" s="750"/>
      <c r="BNH69" s="750"/>
      <c r="BNI69" s="750"/>
      <c r="BNJ69" s="750"/>
      <c r="BNK69" s="750"/>
      <c r="BNL69" s="750"/>
      <c r="BNM69" s="750"/>
      <c r="BNN69" s="750"/>
      <c r="BNO69" s="750"/>
      <c r="BNP69" s="750"/>
      <c r="BNQ69" s="750"/>
      <c r="BNR69" s="750"/>
      <c r="BNS69" s="750"/>
      <c r="BNT69" s="750"/>
      <c r="BNU69" s="750"/>
      <c r="BNV69" s="750"/>
      <c r="BNW69" s="750"/>
      <c r="BNX69" s="750"/>
      <c r="BNY69" s="750"/>
      <c r="BNZ69" s="750"/>
      <c r="BOA69" s="750"/>
      <c r="BOB69" s="750"/>
      <c r="BOC69" s="750"/>
      <c r="BOD69" s="750"/>
      <c r="BOE69" s="750"/>
      <c r="BOF69" s="750"/>
      <c r="BOG69" s="750"/>
      <c r="BOH69" s="750"/>
      <c r="BOI69" s="750"/>
      <c r="BOJ69" s="750"/>
      <c r="BOK69" s="750"/>
      <c r="BOL69" s="750"/>
      <c r="BOM69" s="750"/>
      <c r="BON69" s="750"/>
      <c r="BOO69" s="750"/>
      <c r="BOP69" s="750"/>
      <c r="BOQ69" s="750"/>
      <c r="BOR69" s="750"/>
      <c r="BOS69" s="750"/>
      <c r="BOT69" s="750"/>
      <c r="BOU69" s="750"/>
      <c r="BOV69" s="750"/>
      <c r="BOW69" s="750"/>
      <c r="BOX69" s="750"/>
      <c r="BOY69" s="750"/>
      <c r="BOZ69" s="750"/>
      <c r="BPA69" s="750"/>
      <c r="BPB69" s="750"/>
      <c r="BPC69" s="750"/>
      <c r="BPD69" s="750"/>
      <c r="BPE69" s="750"/>
      <c r="BPF69" s="750"/>
      <c r="BPG69" s="750"/>
      <c r="BPH69" s="750"/>
      <c r="BPI69" s="750"/>
      <c r="BPJ69" s="750"/>
      <c r="BPK69" s="750"/>
      <c r="BPL69" s="750"/>
      <c r="BPM69" s="750"/>
      <c r="BPN69" s="750"/>
      <c r="BPO69" s="750"/>
      <c r="BPP69" s="750"/>
      <c r="BPQ69" s="750"/>
      <c r="BPR69" s="750"/>
      <c r="BPS69" s="750"/>
      <c r="BPT69" s="750"/>
      <c r="BPU69" s="750"/>
      <c r="BPV69" s="750"/>
      <c r="BPW69" s="750"/>
      <c r="BPX69" s="750"/>
      <c r="BPY69" s="750"/>
      <c r="BPZ69" s="750"/>
      <c r="BQA69" s="750"/>
      <c r="BQB69" s="750"/>
      <c r="BQC69" s="750"/>
      <c r="BQD69" s="750"/>
      <c r="BQE69" s="750"/>
      <c r="BQF69" s="750"/>
      <c r="BQG69" s="750"/>
      <c r="BQH69" s="750"/>
      <c r="BQI69" s="750"/>
      <c r="BQJ69" s="750"/>
      <c r="BQK69" s="750"/>
      <c r="BQL69" s="750"/>
      <c r="BQM69" s="750"/>
      <c r="BQN69" s="750"/>
      <c r="BQO69" s="750"/>
      <c r="BQP69" s="750"/>
      <c r="BQQ69" s="750"/>
      <c r="BQR69" s="750"/>
      <c r="BQS69" s="750"/>
      <c r="BQT69" s="750"/>
      <c r="BQU69" s="750"/>
      <c r="BQV69" s="750"/>
      <c r="BQW69" s="750"/>
      <c r="BQX69" s="750"/>
      <c r="BQY69" s="750"/>
      <c r="BQZ69" s="750"/>
      <c r="BRA69" s="750"/>
      <c r="BRB69" s="750"/>
      <c r="BRC69" s="750"/>
      <c r="BRD69" s="750"/>
      <c r="BRE69" s="750"/>
      <c r="BRF69" s="750"/>
      <c r="BRG69" s="750"/>
      <c r="BRH69" s="750"/>
      <c r="BRI69" s="750"/>
      <c r="BRJ69" s="750"/>
      <c r="BRK69" s="750"/>
      <c r="BRL69" s="750"/>
      <c r="BRM69" s="750"/>
      <c r="BRN69" s="750"/>
      <c r="BRO69" s="750"/>
      <c r="BRP69" s="750"/>
      <c r="BRQ69" s="750"/>
      <c r="BRR69" s="750"/>
      <c r="BRS69" s="750"/>
      <c r="BRT69" s="750"/>
      <c r="BRU69" s="750"/>
      <c r="BRV69" s="750"/>
      <c r="BRW69" s="750"/>
      <c r="BRX69" s="750"/>
      <c r="BRY69" s="750"/>
      <c r="BRZ69" s="750"/>
      <c r="BSA69" s="750"/>
      <c r="BSB69" s="750"/>
      <c r="BSC69" s="750"/>
      <c r="BSD69" s="750"/>
      <c r="BSE69" s="750"/>
      <c r="BSF69" s="750"/>
      <c r="BSG69" s="750"/>
      <c r="BSH69" s="750"/>
      <c r="BSI69" s="750"/>
      <c r="BSJ69" s="750"/>
      <c r="BSK69" s="750"/>
      <c r="BSL69" s="750"/>
      <c r="BSM69" s="750"/>
      <c r="BSN69" s="750"/>
      <c r="BSO69" s="750"/>
      <c r="BSP69" s="750"/>
      <c r="BSQ69" s="750"/>
      <c r="BSR69" s="750"/>
      <c r="BSS69" s="750"/>
      <c r="BST69" s="750"/>
      <c r="BSU69" s="750"/>
      <c r="BSV69" s="750"/>
      <c r="BSW69" s="750"/>
      <c r="BSX69" s="750"/>
      <c r="BSY69" s="750"/>
      <c r="BSZ69" s="750"/>
      <c r="BTA69" s="750"/>
      <c r="BTB69" s="750"/>
      <c r="BTC69" s="750"/>
      <c r="BTD69" s="750"/>
      <c r="BTE69" s="750"/>
      <c r="BTF69" s="750"/>
      <c r="BTG69" s="750"/>
      <c r="BTH69" s="750"/>
      <c r="BTI69" s="750"/>
      <c r="BTJ69" s="750"/>
      <c r="BTK69" s="750"/>
      <c r="BTL69" s="750"/>
      <c r="BTM69" s="750"/>
      <c r="BTN69" s="750"/>
      <c r="BTO69" s="750"/>
      <c r="BTP69" s="750"/>
      <c r="BTQ69" s="750"/>
      <c r="BTR69" s="750"/>
      <c r="BTS69" s="750"/>
      <c r="BTT69" s="750"/>
      <c r="BTU69" s="750"/>
      <c r="BTV69" s="750"/>
      <c r="BTW69" s="750"/>
      <c r="BTX69" s="750"/>
      <c r="BTY69" s="750"/>
      <c r="BTZ69" s="750"/>
      <c r="BUA69" s="750"/>
      <c r="BUB69" s="750"/>
      <c r="BUC69" s="750"/>
      <c r="BUD69" s="750"/>
      <c r="BUE69" s="750"/>
      <c r="BUF69" s="750"/>
      <c r="BUG69" s="750"/>
      <c r="BUH69" s="750"/>
      <c r="BUI69" s="750"/>
      <c r="BUJ69" s="750"/>
      <c r="BUK69" s="750"/>
      <c r="BUL69" s="750"/>
      <c r="BUM69" s="750"/>
      <c r="BUN69" s="750"/>
      <c r="BUO69" s="750"/>
      <c r="BUP69" s="750"/>
      <c r="BUQ69" s="750"/>
      <c r="BUR69" s="750"/>
      <c r="BUS69" s="750"/>
      <c r="BUT69" s="750"/>
      <c r="BUU69" s="750"/>
      <c r="BUV69" s="750"/>
      <c r="BUW69" s="750"/>
      <c r="BUX69" s="750"/>
      <c r="BUY69" s="750"/>
      <c r="BUZ69" s="750"/>
      <c r="BVA69" s="750"/>
      <c r="BVB69" s="750"/>
      <c r="BVC69" s="750"/>
      <c r="BVD69" s="750"/>
      <c r="BVE69" s="750"/>
      <c r="BVF69" s="750"/>
      <c r="BVG69" s="750"/>
      <c r="BVH69" s="750"/>
      <c r="BVI69" s="750"/>
      <c r="BVJ69" s="750"/>
      <c r="BVK69" s="750"/>
      <c r="BVL69" s="750"/>
      <c r="BVM69" s="750"/>
      <c r="BVN69" s="750"/>
      <c r="BVO69" s="750"/>
      <c r="BVP69" s="750"/>
      <c r="BVQ69" s="750"/>
      <c r="BVR69" s="750"/>
      <c r="BVS69" s="750"/>
      <c r="BVT69" s="750"/>
      <c r="BVU69" s="750"/>
      <c r="BVV69" s="750"/>
      <c r="BVW69" s="750"/>
      <c r="BVX69" s="750"/>
      <c r="BVY69" s="750"/>
      <c r="BVZ69" s="750"/>
      <c r="BWA69" s="750"/>
      <c r="BWB69" s="750"/>
      <c r="BWC69" s="750"/>
      <c r="BWD69" s="750"/>
      <c r="BWE69" s="750"/>
      <c r="BWF69" s="750"/>
      <c r="BWG69" s="750"/>
      <c r="BWH69" s="750"/>
      <c r="BWI69" s="750"/>
      <c r="BWJ69" s="750"/>
      <c r="BWK69" s="750"/>
      <c r="BWL69" s="750"/>
      <c r="BWM69" s="750"/>
      <c r="BWN69" s="750"/>
      <c r="BWO69" s="750"/>
      <c r="BWP69" s="750"/>
      <c r="BWQ69" s="750"/>
      <c r="BWR69" s="750"/>
      <c r="BWS69" s="750"/>
      <c r="BWT69" s="750"/>
      <c r="BWU69" s="750"/>
      <c r="BWV69" s="750"/>
      <c r="BWW69" s="750"/>
      <c r="BWX69" s="750"/>
      <c r="BWY69" s="750"/>
      <c r="BWZ69" s="750"/>
      <c r="BXA69" s="750"/>
      <c r="BXB69" s="750"/>
      <c r="BXC69" s="750"/>
      <c r="BXD69" s="750"/>
      <c r="BXE69" s="750"/>
      <c r="BXF69" s="750"/>
      <c r="BXG69" s="750"/>
      <c r="BXH69" s="750"/>
      <c r="BXI69" s="750"/>
      <c r="BXJ69" s="750"/>
      <c r="BXK69" s="750"/>
      <c r="BXL69" s="750"/>
      <c r="BXM69" s="750"/>
      <c r="BXN69" s="750"/>
      <c r="BXO69" s="750"/>
      <c r="BXP69" s="750"/>
      <c r="BXQ69" s="750"/>
      <c r="BXR69" s="750"/>
      <c r="BXS69" s="750"/>
      <c r="BXT69" s="750"/>
      <c r="BXU69" s="750"/>
      <c r="BXV69" s="750"/>
      <c r="BXW69" s="750"/>
      <c r="BXX69" s="750"/>
      <c r="BXY69" s="750"/>
      <c r="BXZ69" s="750"/>
      <c r="BYA69" s="750"/>
      <c r="BYB69" s="750"/>
      <c r="BYC69" s="750"/>
      <c r="BYD69" s="750"/>
      <c r="BYE69" s="750"/>
      <c r="BYF69" s="750"/>
      <c r="BYG69" s="750"/>
      <c r="BYH69" s="750"/>
      <c r="BYI69" s="750"/>
      <c r="BYJ69" s="750"/>
      <c r="BYK69" s="750"/>
      <c r="BYL69" s="750"/>
      <c r="BYM69" s="750"/>
      <c r="BYN69" s="750"/>
      <c r="BYO69" s="750"/>
      <c r="BYP69" s="750"/>
      <c r="BYQ69" s="750"/>
      <c r="BYR69" s="750"/>
      <c r="BYS69" s="750"/>
      <c r="BYT69" s="750"/>
      <c r="BYU69" s="750"/>
      <c r="BYV69" s="750"/>
      <c r="BYW69" s="750"/>
      <c r="BYX69" s="750"/>
      <c r="BYY69" s="750"/>
      <c r="BYZ69" s="750"/>
      <c r="BZA69" s="750"/>
      <c r="BZB69" s="750"/>
      <c r="BZC69" s="750"/>
      <c r="BZD69" s="750"/>
      <c r="BZE69" s="750"/>
      <c r="BZF69" s="750"/>
      <c r="BZG69" s="750"/>
      <c r="BZH69" s="750"/>
      <c r="BZI69" s="750"/>
      <c r="BZJ69" s="750"/>
      <c r="BZK69" s="750"/>
      <c r="BZL69" s="750"/>
      <c r="BZM69" s="750"/>
      <c r="BZN69" s="750"/>
      <c r="BZO69" s="750"/>
      <c r="BZP69" s="750"/>
      <c r="BZQ69" s="750"/>
      <c r="BZR69" s="750"/>
      <c r="BZS69" s="750"/>
      <c r="BZT69" s="750"/>
      <c r="BZU69" s="750"/>
      <c r="BZV69" s="750"/>
      <c r="BZW69" s="750"/>
      <c r="BZX69" s="750"/>
      <c r="BZY69" s="750"/>
      <c r="BZZ69" s="750"/>
      <c r="CAA69" s="750"/>
      <c r="CAB69" s="750"/>
      <c r="CAC69" s="750"/>
      <c r="CAD69" s="750"/>
      <c r="CAE69" s="750"/>
      <c r="CAF69" s="750"/>
      <c r="CAG69" s="750"/>
      <c r="CAH69" s="750"/>
      <c r="CAI69" s="750"/>
      <c r="CAJ69" s="750"/>
      <c r="CAK69" s="750"/>
      <c r="CAL69" s="750"/>
      <c r="CAM69" s="750"/>
      <c r="CAN69" s="750"/>
      <c r="CAO69" s="750"/>
      <c r="CAP69" s="750"/>
      <c r="CAQ69" s="750"/>
      <c r="CAR69" s="750"/>
      <c r="CAS69" s="750"/>
      <c r="CAT69" s="750"/>
      <c r="CAU69" s="750"/>
      <c r="CAV69" s="750"/>
      <c r="CAW69" s="750"/>
      <c r="CAX69" s="750"/>
      <c r="CAY69" s="750"/>
      <c r="CAZ69" s="750"/>
      <c r="CBA69" s="750"/>
      <c r="CBB69" s="750"/>
      <c r="CBC69" s="750"/>
      <c r="CBD69" s="750"/>
      <c r="CBE69" s="750"/>
      <c r="CBF69" s="750"/>
      <c r="CBG69" s="750"/>
      <c r="CBH69" s="750"/>
      <c r="CBI69" s="750"/>
      <c r="CBJ69" s="750"/>
      <c r="CBK69" s="750"/>
      <c r="CBL69" s="750"/>
      <c r="CBM69" s="750"/>
      <c r="CBN69" s="750"/>
      <c r="CBO69" s="750"/>
      <c r="CBP69" s="750"/>
      <c r="CBQ69" s="750"/>
      <c r="CBR69" s="750"/>
      <c r="CBS69" s="750"/>
      <c r="CBT69" s="750"/>
      <c r="CBU69" s="750"/>
      <c r="CBV69" s="750"/>
      <c r="CBW69" s="750"/>
      <c r="CBX69" s="750"/>
      <c r="CBY69" s="750"/>
      <c r="CBZ69" s="750"/>
      <c r="CCA69" s="750"/>
      <c r="CCB69" s="750"/>
      <c r="CCC69" s="750"/>
      <c r="CCD69" s="750"/>
      <c r="CCE69" s="750"/>
      <c r="CCF69" s="750"/>
      <c r="CCG69" s="750"/>
      <c r="CCH69" s="750"/>
      <c r="CCI69" s="750"/>
      <c r="CCJ69" s="750"/>
      <c r="CCK69" s="750"/>
      <c r="CCL69" s="750"/>
      <c r="CCM69" s="750"/>
      <c r="CCN69" s="750"/>
      <c r="CCO69" s="750"/>
      <c r="CCP69" s="750"/>
      <c r="CCQ69" s="750"/>
      <c r="CCR69" s="750"/>
      <c r="CCS69" s="750"/>
      <c r="CCT69" s="750"/>
      <c r="CCU69" s="750"/>
      <c r="CCV69" s="750"/>
      <c r="CCW69" s="750"/>
      <c r="CCX69" s="750"/>
      <c r="CCY69" s="750"/>
      <c r="CCZ69" s="750"/>
      <c r="CDA69" s="750"/>
      <c r="CDB69" s="750"/>
      <c r="CDC69" s="750"/>
      <c r="CDD69" s="750"/>
      <c r="CDE69" s="750"/>
      <c r="CDF69" s="750"/>
      <c r="CDG69" s="750"/>
      <c r="CDH69" s="750"/>
      <c r="CDI69" s="750"/>
      <c r="CDJ69" s="750"/>
      <c r="CDK69" s="750"/>
      <c r="CDL69" s="750"/>
      <c r="CDM69" s="750"/>
      <c r="CDN69" s="750"/>
      <c r="CDO69" s="750"/>
      <c r="CDP69" s="750"/>
      <c r="CDQ69" s="750"/>
      <c r="CDR69" s="750"/>
      <c r="CDS69" s="750"/>
      <c r="CDT69" s="750"/>
      <c r="CDU69" s="750"/>
      <c r="CDV69" s="750"/>
      <c r="CDW69" s="750"/>
      <c r="CDX69" s="750"/>
      <c r="CDY69" s="750"/>
      <c r="CDZ69" s="750"/>
      <c r="CEA69" s="750"/>
      <c r="CEB69" s="750"/>
      <c r="CEC69" s="750"/>
      <c r="CED69" s="750"/>
      <c r="CEE69" s="750"/>
      <c r="CEF69" s="750"/>
      <c r="CEG69" s="750"/>
      <c r="CEH69" s="750"/>
      <c r="CEI69" s="750"/>
      <c r="CEJ69" s="750"/>
      <c r="CEK69" s="750"/>
      <c r="CEL69" s="750"/>
      <c r="CEM69" s="750"/>
      <c r="CEN69" s="750"/>
      <c r="CEO69" s="750"/>
      <c r="CEP69" s="750"/>
      <c r="CEQ69" s="750"/>
      <c r="CER69" s="750"/>
      <c r="CES69" s="750"/>
      <c r="CET69" s="750"/>
      <c r="CEU69" s="750"/>
      <c r="CEV69" s="750"/>
      <c r="CEW69" s="750"/>
      <c r="CEX69" s="750"/>
      <c r="CEY69" s="750"/>
      <c r="CEZ69" s="750"/>
      <c r="CFA69" s="750"/>
      <c r="CFB69" s="750"/>
      <c r="CFC69" s="750"/>
      <c r="CFD69" s="750"/>
      <c r="CFE69" s="750"/>
      <c r="CFF69" s="750"/>
      <c r="CFG69" s="750"/>
      <c r="CFH69" s="750"/>
      <c r="CFI69" s="750"/>
      <c r="CFJ69" s="750"/>
      <c r="CFK69" s="750"/>
      <c r="CFL69" s="750"/>
      <c r="CFM69" s="750"/>
      <c r="CFN69" s="750"/>
      <c r="CFO69" s="750"/>
      <c r="CFP69" s="750"/>
      <c r="CFQ69" s="750"/>
      <c r="CFR69" s="750"/>
      <c r="CFS69" s="750"/>
      <c r="CFT69" s="750"/>
      <c r="CFU69" s="750"/>
      <c r="CFV69" s="750"/>
      <c r="CFW69" s="750"/>
      <c r="CFX69" s="750"/>
      <c r="CFY69" s="750"/>
      <c r="CFZ69" s="750"/>
      <c r="CGA69" s="750"/>
      <c r="CGB69" s="750"/>
      <c r="CGC69" s="750"/>
      <c r="CGD69" s="750"/>
      <c r="CGE69" s="750"/>
      <c r="CGF69" s="750"/>
      <c r="CGG69" s="750"/>
      <c r="CGH69" s="750"/>
      <c r="CGI69" s="750"/>
      <c r="CGJ69" s="750"/>
      <c r="CGK69" s="750"/>
      <c r="CGL69" s="750"/>
      <c r="CGM69" s="750"/>
      <c r="CGN69" s="750"/>
      <c r="CGO69" s="750"/>
      <c r="CGP69" s="750"/>
      <c r="CGQ69" s="750"/>
      <c r="CGR69" s="750"/>
      <c r="CGS69" s="750"/>
      <c r="CGT69" s="750"/>
      <c r="CGU69" s="750"/>
      <c r="CGV69" s="750"/>
      <c r="CGW69" s="750"/>
      <c r="CGX69" s="750"/>
      <c r="CGY69" s="750"/>
      <c r="CGZ69" s="750"/>
      <c r="CHA69" s="750"/>
      <c r="CHB69" s="750"/>
      <c r="CHC69" s="750"/>
      <c r="CHD69" s="750"/>
      <c r="CHE69" s="750"/>
      <c r="CHF69" s="750"/>
      <c r="CHG69" s="750"/>
      <c r="CHH69" s="750"/>
      <c r="CHI69" s="750"/>
      <c r="CHJ69" s="750"/>
      <c r="CHK69" s="750"/>
      <c r="CHL69" s="750"/>
      <c r="CHM69" s="750"/>
      <c r="CHN69" s="750"/>
      <c r="CHO69" s="750"/>
      <c r="CHP69" s="750"/>
      <c r="CHQ69" s="750"/>
      <c r="CHR69" s="750"/>
      <c r="CHS69" s="750"/>
      <c r="CHT69" s="750"/>
      <c r="CHU69" s="750"/>
      <c r="CHV69" s="750"/>
      <c r="CHW69" s="750"/>
      <c r="CHX69" s="750"/>
      <c r="CHY69" s="750"/>
      <c r="CHZ69" s="750"/>
      <c r="CIA69" s="750"/>
      <c r="CIB69" s="750"/>
      <c r="CIC69" s="750"/>
      <c r="CID69" s="750"/>
      <c r="CIE69" s="750"/>
      <c r="CIF69" s="750"/>
      <c r="CIG69" s="750"/>
      <c r="CIH69" s="750"/>
      <c r="CII69" s="750"/>
      <c r="CIJ69" s="750"/>
      <c r="CIK69" s="750"/>
      <c r="CIL69" s="750"/>
      <c r="CIM69" s="750"/>
      <c r="CIN69" s="750"/>
      <c r="CIO69" s="750"/>
      <c r="CIP69" s="750"/>
      <c r="CIQ69" s="750"/>
      <c r="CIR69" s="750"/>
      <c r="CIS69" s="750"/>
      <c r="CIT69" s="750"/>
      <c r="CIU69" s="750"/>
      <c r="CIV69" s="750"/>
      <c r="CIW69" s="750"/>
      <c r="CIX69" s="750"/>
      <c r="CIY69" s="750"/>
      <c r="CIZ69" s="750"/>
      <c r="CJA69" s="750"/>
      <c r="CJB69" s="750"/>
      <c r="CJC69" s="750"/>
      <c r="CJD69" s="750"/>
      <c r="CJE69" s="750"/>
      <c r="CJF69" s="750"/>
      <c r="CJG69" s="750"/>
      <c r="CJH69" s="750"/>
      <c r="CJI69" s="750"/>
      <c r="CJJ69" s="750"/>
      <c r="CJK69" s="750"/>
      <c r="CJL69" s="750"/>
      <c r="CJM69" s="750"/>
      <c r="CJN69" s="750"/>
      <c r="CJO69" s="750"/>
      <c r="CJP69" s="750"/>
      <c r="CJQ69" s="750"/>
      <c r="CJR69" s="750"/>
      <c r="CJS69" s="750"/>
      <c r="CJT69" s="750"/>
      <c r="CJU69" s="750"/>
      <c r="CJV69" s="750"/>
      <c r="CJW69" s="750"/>
      <c r="CJX69" s="750"/>
      <c r="CJY69" s="750"/>
      <c r="CJZ69" s="750"/>
      <c r="CKA69" s="750"/>
      <c r="CKB69" s="750"/>
      <c r="CKC69" s="750"/>
      <c r="CKD69" s="750"/>
      <c r="CKE69" s="750"/>
      <c r="CKF69" s="750"/>
      <c r="CKG69" s="750"/>
      <c r="CKH69" s="750"/>
      <c r="CKI69" s="750"/>
      <c r="CKJ69" s="750"/>
      <c r="CKK69" s="750"/>
      <c r="CKL69" s="750"/>
      <c r="CKM69" s="750"/>
      <c r="CKN69" s="750"/>
      <c r="CKO69" s="750"/>
      <c r="CKP69" s="750"/>
      <c r="CKQ69" s="750"/>
      <c r="CKR69" s="750"/>
      <c r="CKS69" s="750"/>
      <c r="CKT69" s="750"/>
      <c r="CKU69" s="750"/>
      <c r="CKV69" s="750"/>
      <c r="CKW69" s="750"/>
      <c r="CKX69" s="750"/>
      <c r="CKY69" s="750"/>
      <c r="CKZ69" s="750"/>
      <c r="CLA69" s="750"/>
      <c r="CLB69" s="750"/>
      <c r="CLC69" s="750"/>
      <c r="CLD69" s="750"/>
      <c r="CLE69" s="750"/>
      <c r="CLF69" s="750"/>
      <c r="CLG69" s="750"/>
      <c r="CLH69" s="750"/>
      <c r="CLI69" s="750"/>
      <c r="CLJ69" s="750"/>
      <c r="CLK69" s="750"/>
      <c r="CLL69" s="750"/>
      <c r="CLM69" s="750"/>
      <c r="CLN69" s="750"/>
      <c r="CLO69" s="750"/>
      <c r="CLP69" s="750"/>
      <c r="CLQ69" s="750"/>
      <c r="CLR69" s="750"/>
      <c r="CLS69" s="750"/>
      <c r="CLT69" s="750"/>
      <c r="CLU69" s="750"/>
      <c r="CLV69" s="750"/>
      <c r="CLW69" s="750"/>
      <c r="CLX69" s="750"/>
      <c r="CLY69" s="750"/>
      <c r="CLZ69" s="750"/>
      <c r="CMA69" s="750"/>
      <c r="CMB69" s="750"/>
      <c r="CMC69" s="750"/>
      <c r="CMD69" s="750"/>
      <c r="CME69" s="750"/>
      <c r="CMF69" s="750"/>
      <c r="CMG69" s="750"/>
      <c r="CMH69" s="750"/>
      <c r="CMI69" s="750"/>
      <c r="CMJ69" s="750"/>
      <c r="CMK69" s="750"/>
      <c r="CML69" s="750"/>
      <c r="CMM69" s="750"/>
      <c r="CMN69" s="750"/>
      <c r="CMO69" s="750"/>
      <c r="CMP69" s="750"/>
      <c r="CMQ69" s="750"/>
      <c r="CMR69" s="750"/>
      <c r="CMS69" s="750"/>
      <c r="CMT69" s="750"/>
      <c r="CMU69" s="750"/>
      <c r="CMV69" s="750"/>
      <c r="CMW69" s="750"/>
      <c r="CMX69" s="750"/>
      <c r="CMY69" s="750"/>
      <c r="CMZ69" s="750"/>
      <c r="CNA69" s="750"/>
      <c r="CNB69" s="750"/>
      <c r="CNC69" s="750"/>
      <c r="CND69" s="750"/>
      <c r="CNE69" s="750"/>
      <c r="CNF69" s="750"/>
      <c r="CNG69" s="750"/>
      <c r="CNH69" s="750"/>
      <c r="CNI69" s="750"/>
      <c r="CNJ69" s="750"/>
      <c r="CNK69" s="750"/>
      <c r="CNL69" s="750"/>
      <c r="CNM69" s="750"/>
      <c r="CNN69" s="750"/>
      <c r="CNO69" s="750"/>
      <c r="CNP69" s="750"/>
      <c r="CNQ69" s="750"/>
      <c r="CNR69" s="750"/>
      <c r="CNS69" s="750"/>
      <c r="CNT69" s="750"/>
      <c r="CNU69" s="750"/>
      <c r="CNV69" s="750"/>
      <c r="CNW69" s="750"/>
      <c r="CNX69" s="750"/>
      <c r="CNY69" s="750"/>
      <c r="CNZ69" s="750"/>
      <c r="COA69" s="750"/>
      <c r="COB69" s="750"/>
      <c r="COC69" s="750"/>
      <c r="COD69" s="750"/>
      <c r="COE69" s="750"/>
      <c r="COF69" s="750"/>
      <c r="COG69" s="750"/>
      <c r="COH69" s="750"/>
      <c r="COI69" s="750"/>
      <c r="COJ69" s="750"/>
      <c r="COK69" s="750"/>
      <c r="COL69" s="750"/>
      <c r="COM69" s="750"/>
      <c r="CON69" s="750"/>
      <c r="COO69" s="750"/>
      <c r="COP69" s="750"/>
      <c r="COQ69" s="750"/>
      <c r="COR69" s="750"/>
      <c r="COS69" s="750"/>
      <c r="COT69" s="750"/>
      <c r="COU69" s="750"/>
      <c r="COV69" s="750"/>
      <c r="COW69" s="750"/>
      <c r="COX69" s="750"/>
      <c r="COY69" s="750"/>
      <c r="COZ69" s="750"/>
      <c r="CPA69" s="750"/>
      <c r="CPB69" s="750"/>
      <c r="CPC69" s="750"/>
      <c r="CPD69" s="750"/>
      <c r="CPE69" s="750"/>
      <c r="CPF69" s="750"/>
      <c r="CPG69" s="750"/>
      <c r="CPH69" s="750"/>
      <c r="CPI69" s="750"/>
      <c r="CPJ69" s="750"/>
      <c r="CPK69" s="750"/>
      <c r="CPL69" s="750"/>
      <c r="CPM69" s="750"/>
      <c r="CPN69" s="750"/>
      <c r="CPO69" s="750"/>
      <c r="CPP69" s="750"/>
      <c r="CPQ69" s="750"/>
      <c r="CPR69" s="750"/>
      <c r="CPS69" s="750"/>
      <c r="CPT69" s="750"/>
      <c r="CPU69" s="750"/>
      <c r="CPV69" s="750"/>
      <c r="CPW69" s="750"/>
      <c r="CPX69" s="750"/>
      <c r="CPY69" s="750"/>
      <c r="CPZ69" s="750"/>
      <c r="CQA69" s="750"/>
      <c r="CQB69" s="750"/>
      <c r="CQC69" s="750"/>
      <c r="CQD69" s="750"/>
      <c r="CQE69" s="750"/>
      <c r="CQF69" s="750"/>
      <c r="CQG69" s="750"/>
      <c r="CQH69" s="750"/>
      <c r="CQI69" s="750"/>
      <c r="CQJ69" s="750"/>
      <c r="CQK69" s="750"/>
      <c r="CQL69" s="750"/>
      <c r="CQM69" s="750"/>
      <c r="CQN69" s="750"/>
      <c r="CQO69" s="750"/>
      <c r="CQP69" s="750"/>
      <c r="CQQ69" s="750"/>
      <c r="CQR69" s="750"/>
      <c r="CQS69" s="750"/>
      <c r="CQT69" s="750"/>
      <c r="CQU69" s="750"/>
      <c r="CQV69" s="750"/>
      <c r="CQW69" s="750"/>
      <c r="CQX69" s="750"/>
      <c r="CQY69" s="750"/>
      <c r="CQZ69" s="750"/>
      <c r="CRA69" s="750"/>
      <c r="CRB69" s="750"/>
      <c r="CRC69" s="750"/>
      <c r="CRD69" s="750"/>
      <c r="CRE69" s="750"/>
      <c r="CRF69" s="750"/>
      <c r="CRG69" s="750"/>
      <c r="CRH69" s="750"/>
      <c r="CRI69" s="750"/>
      <c r="CRJ69" s="750"/>
      <c r="CRK69" s="750"/>
      <c r="CRL69" s="750"/>
      <c r="CRM69" s="750"/>
      <c r="CRN69" s="750"/>
      <c r="CRO69" s="750"/>
      <c r="CRP69" s="750"/>
      <c r="CRQ69" s="750"/>
      <c r="CRR69" s="750"/>
      <c r="CRS69" s="750"/>
      <c r="CRT69" s="750"/>
      <c r="CRU69" s="750"/>
      <c r="CRV69" s="750"/>
      <c r="CRW69" s="750"/>
      <c r="CRX69" s="750"/>
      <c r="CRY69" s="750"/>
      <c r="CRZ69" s="750"/>
      <c r="CSA69" s="750"/>
      <c r="CSB69" s="750"/>
      <c r="CSC69" s="750"/>
      <c r="CSD69" s="750"/>
      <c r="CSE69" s="750"/>
      <c r="CSF69" s="750"/>
      <c r="CSG69" s="750"/>
      <c r="CSH69" s="750"/>
      <c r="CSI69" s="750"/>
      <c r="CSJ69" s="750"/>
      <c r="CSK69" s="750"/>
      <c r="CSL69" s="750"/>
      <c r="CSM69" s="750"/>
      <c r="CSN69" s="750"/>
      <c r="CSO69" s="750"/>
      <c r="CSP69" s="750"/>
      <c r="CSQ69" s="750"/>
      <c r="CSR69" s="750"/>
      <c r="CSS69" s="750"/>
      <c r="CST69" s="750"/>
      <c r="CSU69" s="750"/>
      <c r="CSV69" s="750"/>
      <c r="CSW69" s="750"/>
      <c r="CSX69" s="750"/>
      <c r="CSY69" s="750"/>
      <c r="CSZ69" s="750"/>
      <c r="CTA69" s="750"/>
      <c r="CTB69" s="750"/>
      <c r="CTC69" s="750"/>
      <c r="CTD69" s="750"/>
      <c r="CTE69" s="750"/>
      <c r="CTF69" s="750"/>
      <c r="CTG69" s="750"/>
      <c r="CTH69" s="750"/>
      <c r="CTI69" s="750"/>
      <c r="CTJ69" s="750"/>
      <c r="CTK69" s="750"/>
      <c r="CTL69" s="750"/>
      <c r="CTM69" s="750"/>
      <c r="CTN69" s="750"/>
      <c r="CTO69" s="750"/>
      <c r="CTP69" s="750"/>
      <c r="CTQ69" s="750"/>
      <c r="CTR69" s="750"/>
      <c r="CTS69" s="750"/>
      <c r="CTT69" s="750"/>
      <c r="CTU69" s="750"/>
      <c r="CTV69" s="750"/>
      <c r="CTW69" s="750"/>
      <c r="CTX69" s="750"/>
      <c r="CTY69" s="750"/>
      <c r="CTZ69" s="750"/>
      <c r="CUA69" s="750"/>
      <c r="CUB69" s="750"/>
      <c r="CUC69" s="750"/>
      <c r="CUD69" s="750"/>
      <c r="CUE69" s="750"/>
      <c r="CUF69" s="750"/>
      <c r="CUG69" s="750"/>
      <c r="CUH69" s="750"/>
      <c r="CUI69" s="750"/>
      <c r="CUJ69" s="750"/>
      <c r="CUK69" s="750"/>
      <c r="CUL69" s="750"/>
      <c r="CUM69" s="750"/>
      <c r="CUN69" s="750"/>
      <c r="CUO69" s="750"/>
      <c r="CUP69" s="750"/>
      <c r="CUQ69" s="750"/>
      <c r="CUR69" s="750"/>
      <c r="CUS69" s="750"/>
      <c r="CUT69" s="750"/>
      <c r="CUU69" s="750"/>
      <c r="CUV69" s="750"/>
      <c r="CUW69" s="750"/>
      <c r="CUX69" s="750"/>
      <c r="CUY69" s="750"/>
      <c r="CUZ69" s="750"/>
      <c r="CVA69" s="750"/>
      <c r="CVB69" s="750"/>
      <c r="CVC69" s="750"/>
      <c r="CVD69" s="750"/>
      <c r="CVE69" s="750"/>
      <c r="CVF69" s="750"/>
      <c r="CVG69" s="750"/>
      <c r="CVH69" s="750"/>
      <c r="CVI69" s="750"/>
      <c r="CVJ69" s="750"/>
      <c r="CVK69" s="750"/>
      <c r="CVL69" s="750"/>
      <c r="CVM69" s="750"/>
      <c r="CVN69" s="750"/>
      <c r="CVO69" s="750"/>
      <c r="CVP69" s="750"/>
      <c r="CVQ69" s="750"/>
      <c r="CVR69" s="750"/>
      <c r="CVS69" s="750"/>
      <c r="CVT69" s="750"/>
      <c r="CVU69" s="750"/>
      <c r="CVV69" s="750"/>
      <c r="CVW69" s="750"/>
      <c r="CVX69" s="750"/>
      <c r="CVY69" s="750"/>
      <c r="CVZ69" s="750"/>
      <c r="CWA69" s="750"/>
      <c r="CWB69" s="750"/>
      <c r="CWC69" s="750"/>
      <c r="CWD69" s="750"/>
      <c r="CWE69" s="750"/>
      <c r="CWF69" s="750"/>
      <c r="CWG69" s="750"/>
      <c r="CWH69" s="750"/>
      <c r="CWI69" s="750"/>
      <c r="CWJ69" s="750"/>
      <c r="CWK69" s="750"/>
      <c r="CWL69" s="750"/>
      <c r="CWM69" s="750"/>
      <c r="CWN69" s="750"/>
      <c r="CWO69" s="750"/>
      <c r="CWP69" s="750"/>
      <c r="CWQ69" s="750"/>
      <c r="CWR69" s="750"/>
      <c r="CWS69" s="750"/>
      <c r="CWT69" s="750"/>
      <c r="CWU69" s="750"/>
      <c r="CWV69" s="750"/>
      <c r="CWW69" s="750"/>
      <c r="CWX69" s="750"/>
      <c r="CWY69" s="750"/>
      <c r="CWZ69" s="750"/>
      <c r="CXA69" s="750"/>
      <c r="CXB69" s="750"/>
      <c r="CXC69" s="750"/>
      <c r="CXD69" s="750"/>
      <c r="CXE69" s="750"/>
      <c r="CXF69" s="750"/>
      <c r="CXG69" s="750"/>
      <c r="CXH69" s="750"/>
      <c r="CXI69" s="750"/>
      <c r="CXJ69" s="750"/>
      <c r="CXK69" s="750"/>
      <c r="CXL69" s="750"/>
      <c r="CXM69" s="750"/>
      <c r="CXN69" s="750"/>
      <c r="CXO69" s="750"/>
      <c r="CXP69" s="750"/>
      <c r="CXQ69" s="750"/>
      <c r="CXR69" s="750"/>
      <c r="CXS69" s="750"/>
      <c r="CXT69" s="750"/>
      <c r="CXU69" s="750"/>
      <c r="CXV69" s="750"/>
      <c r="CXW69" s="750"/>
      <c r="CXX69" s="750"/>
      <c r="CXY69" s="750"/>
      <c r="CXZ69" s="750"/>
      <c r="CYA69" s="750"/>
      <c r="CYB69" s="750"/>
      <c r="CYC69" s="750"/>
      <c r="CYD69" s="750"/>
      <c r="CYE69" s="750"/>
      <c r="CYF69" s="750"/>
      <c r="CYG69" s="750"/>
      <c r="CYH69" s="750"/>
      <c r="CYI69" s="750"/>
      <c r="CYJ69" s="750"/>
      <c r="CYK69" s="750"/>
      <c r="CYL69" s="750"/>
      <c r="CYM69" s="750"/>
      <c r="CYN69" s="750"/>
      <c r="CYO69" s="750"/>
      <c r="CYP69" s="750"/>
      <c r="CYQ69" s="750"/>
      <c r="CYR69" s="750"/>
      <c r="CYS69" s="750"/>
      <c r="CYT69" s="750"/>
      <c r="CYU69" s="750"/>
      <c r="CYV69" s="750"/>
      <c r="CYW69" s="750"/>
      <c r="CYX69" s="750"/>
      <c r="CYY69" s="750"/>
      <c r="CYZ69" s="750"/>
      <c r="CZA69" s="750"/>
      <c r="CZB69" s="750"/>
      <c r="CZC69" s="750"/>
      <c r="CZD69" s="750"/>
      <c r="CZE69" s="750"/>
      <c r="CZF69" s="750"/>
      <c r="CZG69" s="750"/>
      <c r="CZH69" s="750"/>
      <c r="CZI69" s="750"/>
      <c r="CZJ69" s="750"/>
      <c r="CZK69" s="750"/>
      <c r="CZL69" s="750"/>
      <c r="CZM69" s="750"/>
      <c r="CZN69" s="750"/>
      <c r="CZO69" s="750"/>
      <c r="CZP69" s="750"/>
      <c r="CZQ69" s="750"/>
      <c r="CZR69" s="750"/>
      <c r="CZS69" s="750"/>
      <c r="CZT69" s="750"/>
      <c r="CZU69" s="750"/>
      <c r="CZV69" s="750"/>
      <c r="CZW69" s="750"/>
      <c r="CZX69" s="750"/>
      <c r="CZY69" s="750"/>
      <c r="CZZ69" s="750"/>
      <c r="DAA69" s="750"/>
      <c r="DAB69" s="750"/>
      <c r="DAC69" s="750"/>
      <c r="DAD69" s="750"/>
      <c r="DAE69" s="750"/>
      <c r="DAF69" s="750"/>
      <c r="DAG69" s="750"/>
      <c r="DAH69" s="750"/>
      <c r="DAI69" s="750"/>
      <c r="DAJ69" s="750"/>
      <c r="DAK69" s="750"/>
      <c r="DAL69" s="750"/>
      <c r="DAM69" s="750"/>
      <c r="DAN69" s="750"/>
      <c r="DAO69" s="750"/>
      <c r="DAP69" s="750"/>
      <c r="DAQ69" s="750"/>
      <c r="DAR69" s="750"/>
      <c r="DAS69" s="750"/>
      <c r="DAT69" s="750"/>
      <c r="DAU69" s="750"/>
      <c r="DAV69" s="750"/>
      <c r="DAW69" s="750"/>
      <c r="DAX69" s="750"/>
      <c r="DAY69" s="750"/>
      <c r="DAZ69" s="750"/>
      <c r="DBA69" s="750"/>
      <c r="DBB69" s="750"/>
      <c r="DBC69" s="750"/>
      <c r="DBD69" s="750"/>
      <c r="DBE69" s="750"/>
      <c r="DBF69" s="750"/>
      <c r="DBG69" s="750"/>
      <c r="DBH69" s="750"/>
      <c r="DBI69" s="750"/>
      <c r="DBJ69" s="750"/>
      <c r="DBK69" s="750"/>
      <c r="DBL69" s="750"/>
      <c r="DBM69" s="750"/>
      <c r="DBN69" s="750"/>
      <c r="DBO69" s="750"/>
      <c r="DBP69" s="750"/>
      <c r="DBQ69" s="750"/>
      <c r="DBR69" s="750"/>
      <c r="DBS69" s="750"/>
      <c r="DBT69" s="750"/>
      <c r="DBU69" s="750"/>
      <c r="DBV69" s="750"/>
      <c r="DBW69" s="750"/>
      <c r="DBX69" s="750"/>
      <c r="DBY69" s="750"/>
      <c r="DBZ69" s="750"/>
      <c r="DCA69" s="750"/>
      <c r="DCB69" s="750"/>
      <c r="DCC69" s="750"/>
      <c r="DCD69" s="750"/>
      <c r="DCE69" s="750"/>
      <c r="DCF69" s="750"/>
      <c r="DCG69" s="750"/>
      <c r="DCH69" s="750"/>
      <c r="DCI69" s="750"/>
      <c r="DCJ69" s="750"/>
      <c r="DCK69" s="750"/>
      <c r="DCL69" s="750"/>
      <c r="DCM69" s="750"/>
      <c r="DCN69" s="750"/>
      <c r="DCO69" s="750"/>
      <c r="DCP69" s="750"/>
      <c r="DCQ69" s="750"/>
      <c r="DCR69" s="750"/>
      <c r="DCS69" s="750"/>
      <c r="DCT69" s="750"/>
      <c r="DCU69" s="750"/>
      <c r="DCV69" s="750"/>
      <c r="DCW69" s="750"/>
      <c r="DCX69" s="750"/>
      <c r="DCY69" s="750"/>
      <c r="DCZ69" s="750"/>
      <c r="DDA69" s="750"/>
      <c r="DDB69" s="750"/>
      <c r="DDC69" s="750"/>
      <c r="DDD69" s="750"/>
      <c r="DDE69" s="750"/>
      <c r="DDF69" s="750"/>
      <c r="DDG69" s="750"/>
      <c r="DDH69" s="750"/>
      <c r="DDI69" s="750"/>
      <c r="DDJ69" s="750"/>
      <c r="DDK69" s="750"/>
      <c r="DDL69" s="750"/>
      <c r="DDM69" s="750"/>
      <c r="DDN69" s="750"/>
      <c r="DDO69" s="750"/>
      <c r="DDP69" s="750"/>
      <c r="DDQ69" s="750"/>
      <c r="DDR69" s="750"/>
      <c r="DDS69" s="750"/>
      <c r="DDT69" s="750"/>
      <c r="DDU69" s="750"/>
      <c r="DDV69" s="750"/>
      <c r="DDW69" s="750"/>
      <c r="DDX69" s="750"/>
      <c r="DDY69" s="750"/>
      <c r="DDZ69" s="750"/>
      <c r="DEA69" s="750"/>
      <c r="DEB69" s="750"/>
      <c r="DEC69" s="750"/>
      <c r="DED69" s="750"/>
      <c r="DEE69" s="750"/>
      <c r="DEF69" s="750"/>
      <c r="DEG69" s="750"/>
      <c r="DEH69" s="750"/>
      <c r="DEI69" s="750"/>
      <c r="DEJ69" s="750"/>
      <c r="DEK69" s="750"/>
      <c r="DEL69" s="750"/>
      <c r="DEM69" s="750"/>
      <c r="DEN69" s="750"/>
      <c r="DEO69" s="750"/>
      <c r="DEP69" s="750"/>
      <c r="DEQ69" s="750"/>
      <c r="DER69" s="750"/>
      <c r="DES69" s="750"/>
      <c r="DET69" s="750"/>
      <c r="DEU69" s="750"/>
      <c r="DEV69" s="750"/>
      <c r="DEW69" s="750"/>
      <c r="DEX69" s="750"/>
      <c r="DEY69" s="750"/>
      <c r="DEZ69" s="750"/>
      <c r="DFA69" s="750"/>
      <c r="DFB69" s="750"/>
      <c r="DFC69" s="750"/>
      <c r="DFD69" s="750"/>
      <c r="DFE69" s="750"/>
      <c r="DFF69" s="750"/>
      <c r="DFG69" s="750"/>
      <c r="DFH69" s="750"/>
      <c r="DFI69" s="750"/>
      <c r="DFJ69" s="750"/>
      <c r="DFK69" s="750"/>
      <c r="DFL69" s="750"/>
      <c r="DFM69" s="750"/>
      <c r="DFN69" s="750"/>
      <c r="DFO69" s="750"/>
      <c r="DFP69" s="750"/>
      <c r="DFQ69" s="750"/>
      <c r="DFR69" s="750"/>
      <c r="DFS69" s="750"/>
      <c r="DFT69" s="750"/>
      <c r="DFU69" s="750"/>
      <c r="DFV69" s="750"/>
      <c r="DFW69" s="750"/>
      <c r="DFX69" s="750"/>
      <c r="DFY69" s="750"/>
      <c r="DFZ69" s="750"/>
      <c r="DGA69" s="750"/>
      <c r="DGB69" s="750"/>
      <c r="DGC69" s="750"/>
      <c r="DGD69" s="750"/>
      <c r="DGE69" s="750"/>
      <c r="DGF69" s="750"/>
      <c r="DGG69" s="750"/>
      <c r="DGH69" s="750"/>
      <c r="DGI69" s="750"/>
      <c r="DGJ69" s="750"/>
      <c r="DGK69" s="750"/>
      <c r="DGL69" s="750"/>
      <c r="DGM69" s="750"/>
      <c r="DGN69" s="750"/>
      <c r="DGO69" s="750"/>
      <c r="DGP69" s="750"/>
      <c r="DGQ69" s="750"/>
      <c r="DGR69" s="750"/>
      <c r="DGS69" s="750"/>
      <c r="DGT69" s="750"/>
      <c r="DGU69" s="750"/>
      <c r="DGV69" s="750"/>
      <c r="DGW69" s="750"/>
      <c r="DGX69" s="750"/>
      <c r="DGY69" s="750"/>
      <c r="DGZ69" s="750"/>
      <c r="DHA69" s="750"/>
      <c r="DHB69" s="750"/>
      <c r="DHC69" s="750"/>
      <c r="DHD69" s="750"/>
      <c r="DHE69" s="750"/>
      <c r="DHF69" s="750"/>
      <c r="DHG69" s="750"/>
      <c r="DHH69" s="750"/>
      <c r="DHI69" s="750"/>
      <c r="DHJ69" s="750"/>
      <c r="DHK69" s="750"/>
      <c r="DHL69" s="750"/>
      <c r="DHM69" s="750"/>
      <c r="DHN69" s="750"/>
      <c r="DHO69" s="750"/>
      <c r="DHP69" s="750"/>
      <c r="DHQ69" s="750"/>
      <c r="DHR69" s="750"/>
      <c r="DHS69" s="750"/>
      <c r="DHT69" s="750"/>
      <c r="DHU69" s="750"/>
      <c r="DHV69" s="750"/>
      <c r="DHW69" s="750"/>
      <c r="DHX69" s="750"/>
      <c r="DHY69" s="750"/>
      <c r="DHZ69" s="750"/>
      <c r="DIA69" s="750"/>
      <c r="DIB69" s="750"/>
      <c r="DIC69" s="750"/>
      <c r="DID69" s="750"/>
      <c r="DIE69" s="750"/>
      <c r="DIF69" s="750"/>
      <c r="DIG69" s="750"/>
      <c r="DIH69" s="750"/>
      <c r="DII69" s="750"/>
      <c r="DIJ69" s="750"/>
      <c r="DIK69" s="750"/>
      <c r="DIL69" s="750"/>
      <c r="DIM69" s="750"/>
      <c r="DIN69" s="750"/>
      <c r="DIO69" s="750"/>
      <c r="DIP69" s="750"/>
      <c r="DIQ69" s="750"/>
      <c r="DIR69" s="750"/>
      <c r="DIS69" s="750"/>
      <c r="DIT69" s="750"/>
      <c r="DIU69" s="750"/>
      <c r="DIV69" s="750"/>
      <c r="DIW69" s="750"/>
      <c r="DIX69" s="750"/>
      <c r="DIY69" s="750"/>
      <c r="DIZ69" s="750"/>
      <c r="DJA69" s="750"/>
      <c r="DJB69" s="750"/>
      <c r="DJC69" s="750"/>
      <c r="DJD69" s="750"/>
      <c r="DJE69" s="750"/>
      <c r="DJF69" s="750"/>
      <c r="DJG69" s="750"/>
      <c r="DJH69" s="750"/>
      <c r="DJI69" s="750"/>
      <c r="DJJ69" s="750"/>
      <c r="DJK69" s="750"/>
      <c r="DJL69" s="750"/>
      <c r="DJM69" s="750"/>
      <c r="DJN69" s="750"/>
      <c r="DJO69" s="750"/>
      <c r="DJP69" s="750"/>
      <c r="DJQ69" s="750"/>
      <c r="DJR69" s="750"/>
      <c r="DJS69" s="750"/>
      <c r="DJT69" s="750"/>
      <c r="DJU69" s="750"/>
      <c r="DJV69" s="750"/>
      <c r="DJW69" s="750"/>
      <c r="DJX69" s="750"/>
      <c r="DJY69" s="750"/>
      <c r="DJZ69" s="750"/>
      <c r="DKA69" s="750"/>
      <c r="DKB69" s="750"/>
      <c r="DKC69" s="750"/>
      <c r="DKD69" s="750"/>
      <c r="DKE69" s="750"/>
      <c r="DKF69" s="750"/>
      <c r="DKG69" s="750"/>
      <c r="DKH69" s="750"/>
      <c r="DKI69" s="750"/>
      <c r="DKJ69" s="750"/>
      <c r="DKK69" s="750"/>
      <c r="DKL69" s="750"/>
      <c r="DKM69" s="750"/>
      <c r="DKN69" s="750"/>
      <c r="DKO69" s="750"/>
      <c r="DKP69" s="750"/>
      <c r="DKQ69" s="750"/>
      <c r="DKR69" s="750"/>
      <c r="DKS69" s="750"/>
      <c r="DKT69" s="750"/>
      <c r="DKU69" s="750"/>
      <c r="DKV69" s="750"/>
      <c r="DKW69" s="750"/>
      <c r="DKX69" s="750"/>
      <c r="DKY69" s="750"/>
      <c r="DKZ69" s="750"/>
      <c r="DLA69" s="750"/>
      <c r="DLB69" s="750"/>
      <c r="DLC69" s="750"/>
      <c r="DLD69" s="750"/>
      <c r="DLE69" s="750"/>
      <c r="DLF69" s="750"/>
      <c r="DLG69" s="750"/>
      <c r="DLH69" s="750"/>
      <c r="DLI69" s="750"/>
      <c r="DLJ69" s="750"/>
      <c r="DLK69" s="750"/>
      <c r="DLL69" s="750"/>
      <c r="DLM69" s="750"/>
      <c r="DLN69" s="750"/>
      <c r="DLO69" s="750"/>
      <c r="DLP69" s="750"/>
      <c r="DLQ69" s="750"/>
      <c r="DLR69" s="750"/>
      <c r="DLS69" s="750"/>
      <c r="DLT69" s="750"/>
      <c r="DLU69" s="750"/>
      <c r="DLV69" s="750"/>
      <c r="DLW69" s="750"/>
      <c r="DLX69" s="750"/>
      <c r="DLY69" s="750"/>
      <c r="DLZ69" s="750"/>
      <c r="DMA69" s="750"/>
      <c r="DMB69" s="750"/>
      <c r="DMC69" s="750"/>
      <c r="DMD69" s="750"/>
      <c r="DME69" s="750"/>
      <c r="DMF69" s="750"/>
      <c r="DMG69" s="750"/>
      <c r="DMH69" s="750"/>
      <c r="DMI69" s="750"/>
      <c r="DMJ69" s="750"/>
      <c r="DMK69" s="750"/>
      <c r="DML69" s="750"/>
      <c r="DMM69" s="750"/>
      <c r="DMN69" s="750"/>
      <c r="DMO69" s="750"/>
      <c r="DMP69" s="750"/>
      <c r="DMQ69" s="750"/>
      <c r="DMR69" s="750"/>
      <c r="DMS69" s="750"/>
      <c r="DMT69" s="750"/>
      <c r="DMU69" s="750"/>
      <c r="DMV69" s="750"/>
      <c r="DMW69" s="750"/>
      <c r="DMX69" s="750"/>
      <c r="DMY69" s="750"/>
      <c r="DMZ69" s="750"/>
      <c r="DNA69" s="750"/>
      <c r="DNB69" s="750"/>
      <c r="DNC69" s="750"/>
      <c r="DND69" s="750"/>
      <c r="DNE69" s="750"/>
      <c r="DNF69" s="750"/>
      <c r="DNG69" s="750"/>
      <c r="DNH69" s="750"/>
      <c r="DNI69" s="750"/>
      <c r="DNJ69" s="750"/>
      <c r="DNK69" s="750"/>
      <c r="DNL69" s="750"/>
      <c r="DNM69" s="750"/>
      <c r="DNN69" s="750"/>
      <c r="DNO69" s="750"/>
      <c r="DNP69" s="750"/>
      <c r="DNQ69" s="750"/>
      <c r="DNR69" s="750"/>
      <c r="DNS69" s="750"/>
      <c r="DNT69" s="750"/>
      <c r="DNU69" s="750"/>
      <c r="DNV69" s="750"/>
      <c r="DNW69" s="750"/>
      <c r="DNX69" s="750"/>
      <c r="DNY69" s="750"/>
      <c r="DNZ69" s="750"/>
      <c r="DOA69" s="750"/>
      <c r="DOB69" s="750"/>
      <c r="DOC69" s="750"/>
      <c r="DOD69" s="750"/>
      <c r="DOE69" s="750"/>
      <c r="DOF69" s="750"/>
      <c r="DOG69" s="750"/>
      <c r="DOH69" s="750"/>
      <c r="DOI69" s="750"/>
      <c r="DOJ69" s="750"/>
      <c r="DOK69" s="750"/>
      <c r="DOL69" s="750"/>
      <c r="DOM69" s="750"/>
      <c r="DON69" s="750"/>
      <c r="DOO69" s="750"/>
      <c r="DOP69" s="750"/>
      <c r="DOQ69" s="750"/>
      <c r="DOR69" s="750"/>
      <c r="DOS69" s="750"/>
      <c r="DOT69" s="750"/>
      <c r="DOU69" s="750"/>
      <c r="DOV69" s="750"/>
      <c r="DOW69" s="750"/>
      <c r="DOX69" s="750"/>
      <c r="DOY69" s="750"/>
      <c r="DOZ69" s="750"/>
      <c r="DPA69" s="750"/>
      <c r="DPB69" s="750"/>
      <c r="DPC69" s="750"/>
      <c r="DPD69" s="750"/>
      <c r="DPE69" s="750"/>
      <c r="DPF69" s="750"/>
      <c r="DPG69" s="750"/>
      <c r="DPH69" s="750"/>
      <c r="DPI69" s="750"/>
      <c r="DPJ69" s="750"/>
      <c r="DPK69" s="750"/>
      <c r="DPL69" s="750"/>
      <c r="DPM69" s="750"/>
      <c r="DPN69" s="750"/>
      <c r="DPO69" s="750"/>
      <c r="DPP69" s="750"/>
      <c r="DPQ69" s="750"/>
      <c r="DPR69" s="750"/>
      <c r="DPS69" s="750"/>
      <c r="DPT69" s="750"/>
      <c r="DPU69" s="750"/>
      <c r="DPV69" s="750"/>
      <c r="DPW69" s="750"/>
      <c r="DPX69" s="750"/>
      <c r="DPY69" s="750"/>
      <c r="DPZ69" s="750"/>
      <c r="DQA69" s="750"/>
      <c r="DQB69" s="750"/>
      <c r="DQC69" s="750"/>
      <c r="DQD69" s="750"/>
      <c r="DQE69" s="750"/>
      <c r="DQF69" s="750"/>
      <c r="DQG69" s="750"/>
      <c r="DQH69" s="750"/>
      <c r="DQI69" s="750"/>
      <c r="DQJ69" s="750"/>
      <c r="DQK69" s="750"/>
      <c r="DQL69" s="750"/>
      <c r="DQM69" s="750"/>
      <c r="DQN69" s="750"/>
      <c r="DQO69" s="750"/>
      <c r="DQP69" s="750"/>
      <c r="DQQ69" s="750"/>
      <c r="DQR69" s="750"/>
      <c r="DQS69" s="750"/>
      <c r="DQT69" s="750"/>
      <c r="DQU69" s="750"/>
      <c r="DQV69" s="750"/>
      <c r="DQW69" s="750"/>
      <c r="DQX69" s="750"/>
      <c r="DQY69" s="750"/>
      <c r="DQZ69" s="750"/>
      <c r="DRA69" s="750"/>
      <c r="DRB69" s="750"/>
      <c r="DRC69" s="750"/>
      <c r="DRD69" s="750"/>
      <c r="DRE69" s="750"/>
      <c r="DRF69" s="750"/>
      <c r="DRG69" s="750"/>
      <c r="DRH69" s="750"/>
      <c r="DRI69" s="750"/>
      <c r="DRJ69" s="750"/>
      <c r="DRK69" s="750"/>
      <c r="DRL69" s="750"/>
      <c r="DRM69" s="750"/>
      <c r="DRN69" s="750"/>
      <c r="DRO69" s="750"/>
      <c r="DRP69" s="750"/>
      <c r="DRQ69" s="750"/>
      <c r="DRR69" s="750"/>
      <c r="DRS69" s="750"/>
      <c r="DRT69" s="750"/>
      <c r="DRU69" s="750"/>
      <c r="DRV69" s="750"/>
      <c r="DRW69" s="750"/>
      <c r="DRX69" s="750"/>
      <c r="DRY69" s="750"/>
      <c r="DRZ69" s="750"/>
      <c r="DSA69" s="750"/>
      <c r="DSB69" s="750"/>
      <c r="DSC69" s="750"/>
      <c r="DSD69" s="750"/>
      <c r="DSE69" s="750"/>
      <c r="DSF69" s="750"/>
      <c r="DSG69" s="750"/>
      <c r="DSH69" s="750"/>
      <c r="DSI69" s="750"/>
      <c r="DSJ69" s="750"/>
      <c r="DSK69" s="750"/>
      <c r="DSL69" s="750"/>
      <c r="DSM69" s="750"/>
      <c r="DSN69" s="750"/>
      <c r="DSO69" s="750"/>
      <c r="DSP69" s="750"/>
      <c r="DSQ69" s="750"/>
      <c r="DSR69" s="750"/>
      <c r="DSS69" s="750"/>
      <c r="DST69" s="750"/>
      <c r="DSU69" s="750"/>
      <c r="DSV69" s="750"/>
      <c r="DSW69" s="750"/>
      <c r="DSX69" s="750"/>
      <c r="DSY69" s="750"/>
      <c r="DSZ69" s="750"/>
      <c r="DTA69" s="750"/>
      <c r="DTB69" s="750"/>
      <c r="DTC69" s="750"/>
      <c r="DTD69" s="750"/>
      <c r="DTE69" s="750"/>
      <c r="DTF69" s="750"/>
      <c r="DTG69" s="750"/>
      <c r="DTH69" s="750"/>
      <c r="DTI69" s="750"/>
      <c r="DTJ69" s="750"/>
      <c r="DTK69" s="750"/>
      <c r="DTL69" s="750"/>
      <c r="DTM69" s="750"/>
      <c r="DTN69" s="750"/>
      <c r="DTO69" s="750"/>
      <c r="DTP69" s="750"/>
      <c r="DTQ69" s="750"/>
      <c r="DTR69" s="750"/>
      <c r="DTS69" s="750"/>
      <c r="DTT69" s="750"/>
      <c r="DTU69" s="750"/>
      <c r="DTV69" s="750"/>
      <c r="DTW69" s="750"/>
      <c r="DTX69" s="750"/>
      <c r="DTY69" s="750"/>
      <c r="DTZ69" s="750"/>
      <c r="DUA69" s="750"/>
      <c r="DUB69" s="750"/>
      <c r="DUC69" s="750"/>
      <c r="DUD69" s="750"/>
      <c r="DUE69" s="750"/>
      <c r="DUF69" s="750"/>
      <c r="DUG69" s="750"/>
      <c r="DUH69" s="750"/>
      <c r="DUI69" s="750"/>
      <c r="DUJ69" s="750"/>
      <c r="DUK69" s="750"/>
      <c r="DUL69" s="750"/>
      <c r="DUM69" s="750"/>
      <c r="DUN69" s="750"/>
      <c r="DUO69" s="750"/>
      <c r="DUP69" s="750"/>
      <c r="DUQ69" s="750"/>
      <c r="DUR69" s="750"/>
      <c r="DUS69" s="750"/>
      <c r="DUT69" s="750"/>
      <c r="DUU69" s="750"/>
      <c r="DUV69" s="750"/>
      <c r="DUW69" s="750"/>
      <c r="DUX69" s="750"/>
      <c r="DUY69" s="750"/>
      <c r="DUZ69" s="750"/>
      <c r="DVA69" s="750"/>
      <c r="DVB69" s="750"/>
      <c r="DVC69" s="750"/>
      <c r="DVD69" s="750"/>
      <c r="DVE69" s="750"/>
      <c r="DVF69" s="750"/>
      <c r="DVG69" s="750"/>
      <c r="DVH69" s="750"/>
      <c r="DVI69" s="750"/>
      <c r="DVJ69" s="750"/>
      <c r="DVK69" s="750"/>
      <c r="DVL69" s="750"/>
      <c r="DVM69" s="750"/>
      <c r="DVN69" s="750"/>
      <c r="DVO69" s="750"/>
      <c r="DVP69" s="750"/>
      <c r="DVQ69" s="750"/>
      <c r="DVR69" s="750"/>
      <c r="DVS69" s="750"/>
      <c r="DVT69" s="750"/>
      <c r="DVU69" s="750"/>
      <c r="DVV69" s="750"/>
      <c r="DVW69" s="750"/>
      <c r="DVX69" s="750"/>
      <c r="DVY69" s="750"/>
      <c r="DVZ69" s="750"/>
      <c r="DWA69" s="750"/>
      <c r="DWB69" s="750"/>
      <c r="DWC69" s="750"/>
      <c r="DWD69" s="750"/>
      <c r="DWE69" s="750"/>
      <c r="DWF69" s="750"/>
      <c r="DWG69" s="750"/>
      <c r="DWH69" s="750"/>
      <c r="DWI69" s="750"/>
      <c r="DWJ69" s="750"/>
      <c r="DWK69" s="750"/>
      <c r="DWL69" s="750"/>
      <c r="DWM69" s="750"/>
      <c r="DWN69" s="750"/>
      <c r="DWO69" s="750"/>
      <c r="DWP69" s="750"/>
      <c r="DWQ69" s="750"/>
      <c r="DWR69" s="750"/>
      <c r="DWS69" s="750"/>
      <c r="DWT69" s="750"/>
      <c r="DWU69" s="750"/>
      <c r="DWV69" s="750"/>
      <c r="DWW69" s="750"/>
      <c r="DWX69" s="750"/>
      <c r="DWY69" s="750"/>
      <c r="DWZ69" s="750"/>
      <c r="DXA69" s="750"/>
      <c r="DXB69" s="750"/>
      <c r="DXC69" s="750"/>
      <c r="DXD69" s="750"/>
      <c r="DXE69" s="750"/>
      <c r="DXF69" s="750"/>
      <c r="DXG69" s="750"/>
      <c r="DXH69" s="750"/>
      <c r="DXI69" s="750"/>
      <c r="DXJ69" s="750"/>
      <c r="DXK69" s="750"/>
      <c r="DXL69" s="750"/>
      <c r="DXM69" s="750"/>
      <c r="DXN69" s="750"/>
      <c r="DXO69" s="750"/>
      <c r="DXP69" s="750"/>
      <c r="DXQ69" s="750"/>
      <c r="DXR69" s="750"/>
      <c r="DXS69" s="750"/>
      <c r="DXT69" s="750"/>
      <c r="DXU69" s="750"/>
      <c r="DXV69" s="750"/>
      <c r="DXW69" s="750"/>
      <c r="DXX69" s="750"/>
      <c r="DXY69" s="750"/>
      <c r="DXZ69" s="750"/>
      <c r="DYA69" s="750"/>
      <c r="DYB69" s="750"/>
      <c r="DYC69" s="750"/>
      <c r="DYD69" s="750"/>
      <c r="DYE69" s="750"/>
      <c r="DYF69" s="750"/>
      <c r="DYG69" s="750"/>
      <c r="DYH69" s="750"/>
      <c r="DYI69" s="750"/>
      <c r="DYJ69" s="750"/>
      <c r="DYK69" s="750"/>
      <c r="DYL69" s="750"/>
      <c r="DYM69" s="750"/>
      <c r="DYN69" s="750"/>
      <c r="DYO69" s="750"/>
      <c r="DYP69" s="750"/>
      <c r="DYQ69" s="750"/>
      <c r="DYR69" s="750"/>
      <c r="DYS69" s="750"/>
      <c r="DYT69" s="750"/>
      <c r="DYU69" s="750"/>
      <c r="DYV69" s="750"/>
      <c r="DYW69" s="750"/>
      <c r="DYX69" s="750"/>
      <c r="DYY69" s="750"/>
      <c r="DYZ69" s="750"/>
      <c r="DZA69" s="750"/>
      <c r="DZB69" s="750"/>
      <c r="DZC69" s="750"/>
      <c r="DZD69" s="750"/>
      <c r="DZE69" s="750"/>
      <c r="DZF69" s="750"/>
      <c r="DZG69" s="750"/>
      <c r="DZH69" s="750"/>
      <c r="DZI69" s="750"/>
      <c r="DZJ69" s="750"/>
      <c r="DZK69" s="750"/>
      <c r="DZL69" s="750"/>
      <c r="DZM69" s="750"/>
      <c r="DZN69" s="750"/>
      <c r="DZO69" s="750"/>
      <c r="DZP69" s="750"/>
      <c r="DZQ69" s="750"/>
      <c r="DZR69" s="750"/>
      <c r="DZS69" s="750"/>
      <c r="DZT69" s="750"/>
      <c r="DZU69" s="750"/>
      <c r="DZV69" s="750"/>
      <c r="DZW69" s="750"/>
      <c r="DZX69" s="750"/>
      <c r="DZY69" s="750"/>
      <c r="DZZ69" s="750"/>
      <c r="EAA69" s="750"/>
      <c r="EAB69" s="750"/>
      <c r="EAC69" s="750"/>
      <c r="EAD69" s="750"/>
      <c r="EAE69" s="750"/>
      <c r="EAF69" s="750"/>
      <c r="EAG69" s="750"/>
      <c r="EAH69" s="750"/>
      <c r="EAI69" s="750"/>
      <c r="EAJ69" s="750"/>
      <c r="EAK69" s="750"/>
      <c r="EAL69" s="750"/>
      <c r="EAM69" s="750"/>
      <c r="EAN69" s="750"/>
      <c r="EAO69" s="750"/>
      <c r="EAP69" s="750"/>
      <c r="EAQ69" s="750"/>
      <c r="EAR69" s="750"/>
      <c r="EAS69" s="750"/>
      <c r="EAT69" s="750"/>
      <c r="EAU69" s="750"/>
      <c r="EAV69" s="750"/>
      <c r="EAW69" s="750"/>
      <c r="EAX69" s="750"/>
      <c r="EAY69" s="750"/>
      <c r="EAZ69" s="750"/>
      <c r="EBA69" s="750"/>
      <c r="EBB69" s="750"/>
      <c r="EBC69" s="750"/>
      <c r="EBD69" s="750"/>
      <c r="EBE69" s="750"/>
      <c r="EBF69" s="750"/>
      <c r="EBG69" s="750"/>
      <c r="EBH69" s="750"/>
      <c r="EBI69" s="750"/>
      <c r="EBJ69" s="750"/>
      <c r="EBK69" s="750"/>
      <c r="EBL69" s="750"/>
      <c r="EBM69" s="750"/>
      <c r="EBN69" s="750"/>
      <c r="EBO69" s="750"/>
      <c r="EBP69" s="750"/>
      <c r="EBQ69" s="750"/>
      <c r="EBR69" s="750"/>
      <c r="EBS69" s="750"/>
      <c r="EBT69" s="750"/>
      <c r="EBU69" s="750"/>
      <c r="EBV69" s="750"/>
      <c r="EBW69" s="750"/>
      <c r="EBX69" s="750"/>
      <c r="EBY69" s="750"/>
      <c r="EBZ69" s="750"/>
      <c r="ECA69" s="750"/>
      <c r="ECB69" s="750"/>
      <c r="ECC69" s="750"/>
      <c r="ECD69" s="750"/>
      <c r="ECE69" s="750"/>
      <c r="ECF69" s="750"/>
      <c r="ECG69" s="750"/>
      <c r="ECH69" s="750"/>
      <c r="ECI69" s="750"/>
      <c r="ECJ69" s="750"/>
      <c r="ECK69" s="750"/>
      <c r="ECL69" s="750"/>
      <c r="ECM69" s="750"/>
      <c r="ECN69" s="750"/>
      <c r="ECO69" s="750"/>
      <c r="ECP69" s="750"/>
      <c r="ECQ69" s="750"/>
      <c r="ECR69" s="750"/>
      <c r="ECS69" s="750"/>
      <c r="ECT69" s="750"/>
      <c r="ECU69" s="750"/>
      <c r="ECV69" s="750"/>
      <c r="ECW69" s="750"/>
      <c r="ECX69" s="750"/>
      <c r="ECY69" s="750"/>
      <c r="ECZ69" s="750"/>
      <c r="EDA69" s="750"/>
      <c r="EDB69" s="750"/>
      <c r="EDC69" s="750"/>
      <c r="EDD69" s="750"/>
      <c r="EDE69" s="750"/>
      <c r="EDF69" s="750"/>
      <c r="EDG69" s="750"/>
      <c r="EDH69" s="750"/>
      <c r="EDI69" s="750"/>
      <c r="EDJ69" s="750"/>
      <c r="EDK69" s="750"/>
      <c r="EDL69" s="750"/>
      <c r="EDM69" s="750"/>
      <c r="EDN69" s="750"/>
      <c r="EDO69" s="750"/>
      <c r="EDP69" s="750"/>
      <c r="EDQ69" s="750"/>
      <c r="EDR69" s="750"/>
      <c r="EDS69" s="750"/>
      <c r="EDT69" s="750"/>
      <c r="EDU69" s="750"/>
      <c r="EDV69" s="750"/>
      <c r="EDW69" s="750"/>
      <c r="EDX69" s="750"/>
      <c r="EDY69" s="750"/>
      <c r="EDZ69" s="750"/>
      <c r="EEA69" s="750"/>
      <c r="EEB69" s="750"/>
      <c r="EEC69" s="750"/>
      <c r="EED69" s="750"/>
      <c r="EEE69" s="750"/>
      <c r="EEF69" s="750"/>
      <c r="EEG69" s="750"/>
      <c r="EEH69" s="750"/>
      <c r="EEI69" s="750"/>
      <c r="EEJ69" s="750"/>
      <c r="EEK69" s="750"/>
      <c r="EEL69" s="750"/>
      <c r="EEM69" s="750"/>
      <c r="EEN69" s="750"/>
      <c r="EEO69" s="750"/>
      <c r="EEP69" s="750"/>
      <c r="EEQ69" s="750"/>
      <c r="EER69" s="750"/>
      <c r="EES69" s="750"/>
      <c r="EET69" s="750"/>
      <c r="EEU69" s="750"/>
      <c r="EEV69" s="750"/>
      <c r="EEW69" s="750"/>
      <c r="EEX69" s="750"/>
      <c r="EEY69" s="750"/>
      <c r="EEZ69" s="750"/>
      <c r="EFA69" s="750"/>
      <c r="EFB69" s="750"/>
      <c r="EFC69" s="750"/>
      <c r="EFD69" s="750"/>
      <c r="EFE69" s="750"/>
      <c r="EFF69" s="750"/>
      <c r="EFG69" s="750"/>
      <c r="EFH69" s="750"/>
      <c r="EFI69" s="750"/>
      <c r="EFJ69" s="750"/>
      <c r="EFK69" s="750"/>
      <c r="EFL69" s="750"/>
      <c r="EFM69" s="750"/>
      <c r="EFN69" s="750"/>
      <c r="EFO69" s="750"/>
      <c r="EFP69" s="750"/>
      <c r="EFQ69" s="750"/>
      <c r="EFR69" s="750"/>
      <c r="EFS69" s="750"/>
      <c r="EFT69" s="750"/>
      <c r="EFU69" s="750"/>
      <c r="EFV69" s="750"/>
      <c r="EFW69" s="750"/>
      <c r="EFX69" s="750"/>
      <c r="EFY69" s="750"/>
      <c r="EFZ69" s="750"/>
      <c r="EGA69" s="750"/>
      <c r="EGB69" s="750"/>
      <c r="EGC69" s="750"/>
      <c r="EGD69" s="750"/>
      <c r="EGE69" s="750"/>
      <c r="EGF69" s="750"/>
      <c r="EGG69" s="750"/>
      <c r="EGH69" s="750"/>
      <c r="EGI69" s="750"/>
      <c r="EGJ69" s="750"/>
      <c r="EGK69" s="750"/>
      <c r="EGL69" s="750"/>
      <c r="EGM69" s="750"/>
      <c r="EGN69" s="750"/>
      <c r="EGO69" s="750"/>
      <c r="EGP69" s="750"/>
      <c r="EGQ69" s="750"/>
      <c r="EGR69" s="750"/>
      <c r="EGS69" s="750"/>
      <c r="EGT69" s="750"/>
      <c r="EGU69" s="750"/>
      <c r="EGV69" s="750"/>
      <c r="EGW69" s="750"/>
      <c r="EGX69" s="750"/>
      <c r="EGY69" s="750"/>
      <c r="EGZ69" s="750"/>
      <c r="EHA69" s="750"/>
      <c r="EHB69" s="750"/>
      <c r="EHC69" s="750"/>
      <c r="EHD69" s="750"/>
      <c r="EHE69" s="750"/>
      <c r="EHF69" s="750"/>
      <c r="EHG69" s="750"/>
      <c r="EHH69" s="750"/>
      <c r="EHI69" s="750"/>
      <c r="EHJ69" s="750"/>
      <c r="EHK69" s="750"/>
      <c r="EHL69" s="750"/>
      <c r="EHM69" s="750"/>
      <c r="EHN69" s="750"/>
      <c r="EHO69" s="750"/>
      <c r="EHP69" s="750"/>
      <c r="EHQ69" s="750"/>
      <c r="EHR69" s="750"/>
      <c r="EHS69" s="750"/>
      <c r="EHT69" s="750"/>
      <c r="EHU69" s="750"/>
      <c r="EHV69" s="750"/>
      <c r="EHW69" s="750"/>
      <c r="EHX69" s="750"/>
      <c r="EHY69" s="750"/>
      <c r="EHZ69" s="750"/>
      <c r="EIA69" s="750"/>
      <c r="EIB69" s="750"/>
      <c r="EIC69" s="750"/>
      <c r="EID69" s="750"/>
      <c r="EIE69" s="750"/>
      <c r="EIF69" s="750"/>
      <c r="EIG69" s="750"/>
      <c r="EIH69" s="750"/>
      <c r="EII69" s="750"/>
      <c r="EIJ69" s="750"/>
      <c r="EIK69" s="750"/>
      <c r="EIL69" s="750"/>
      <c r="EIM69" s="750"/>
      <c r="EIN69" s="750"/>
      <c r="EIO69" s="750"/>
      <c r="EIP69" s="750"/>
      <c r="EIQ69" s="750"/>
      <c r="EIR69" s="750"/>
      <c r="EIS69" s="750"/>
      <c r="EIT69" s="750"/>
      <c r="EIU69" s="750"/>
      <c r="EIV69" s="750"/>
      <c r="EIW69" s="750"/>
      <c r="EIX69" s="750"/>
      <c r="EIY69" s="750"/>
      <c r="EIZ69" s="750"/>
      <c r="EJA69" s="750"/>
      <c r="EJB69" s="750"/>
      <c r="EJC69" s="750"/>
      <c r="EJD69" s="750"/>
      <c r="EJE69" s="750"/>
      <c r="EJF69" s="750"/>
      <c r="EJG69" s="750"/>
      <c r="EJH69" s="750"/>
      <c r="EJI69" s="750"/>
      <c r="EJJ69" s="750"/>
      <c r="EJK69" s="750"/>
      <c r="EJL69" s="750"/>
      <c r="EJM69" s="750"/>
      <c r="EJN69" s="750"/>
      <c r="EJO69" s="750"/>
      <c r="EJP69" s="750"/>
      <c r="EJQ69" s="750"/>
      <c r="EJR69" s="750"/>
      <c r="EJS69" s="750"/>
      <c r="EJT69" s="750"/>
      <c r="EJU69" s="750"/>
      <c r="EJV69" s="750"/>
      <c r="EJW69" s="750"/>
      <c r="EJX69" s="750"/>
      <c r="EJY69" s="750"/>
      <c r="EJZ69" s="750"/>
      <c r="EKA69" s="750"/>
      <c r="EKB69" s="750"/>
      <c r="EKC69" s="750"/>
      <c r="EKD69" s="750"/>
      <c r="EKE69" s="750"/>
      <c r="EKF69" s="750"/>
      <c r="EKG69" s="750"/>
      <c r="EKH69" s="750"/>
      <c r="EKI69" s="750"/>
      <c r="EKJ69" s="750"/>
      <c r="EKK69" s="750"/>
      <c r="EKL69" s="750"/>
      <c r="EKM69" s="750"/>
      <c r="EKN69" s="750"/>
      <c r="EKO69" s="750"/>
      <c r="EKP69" s="750"/>
      <c r="EKQ69" s="750"/>
      <c r="EKR69" s="750"/>
      <c r="EKS69" s="750"/>
      <c r="EKT69" s="750"/>
      <c r="EKU69" s="750"/>
      <c r="EKV69" s="750"/>
      <c r="EKW69" s="750"/>
      <c r="EKX69" s="750"/>
      <c r="EKY69" s="750"/>
      <c r="EKZ69" s="750"/>
      <c r="ELA69" s="750"/>
      <c r="ELB69" s="750"/>
      <c r="ELC69" s="750"/>
      <c r="ELD69" s="750"/>
      <c r="ELE69" s="750"/>
      <c r="ELF69" s="750"/>
      <c r="ELG69" s="750"/>
      <c r="ELH69" s="750"/>
      <c r="ELI69" s="750"/>
      <c r="ELJ69" s="750"/>
      <c r="ELK69" s="750"/>
      <c r="ELL69" s="750"/>
      <c r="ELM69" s="750"/>
      <c r="ELN69" s="750"/>
      <c r="ELO69" s="750"/>
      <c r="ELP69" s="750"/>
      <c r="ELQ69" s="750"/>
      <c r="ELR69" s="750"/>
      <c r="ELS69" s="750"/>
      <c r="ELT69" s="750"/>
      <c r="ELU69" s="750"/>
      <c r="ELV69" s="750"/>
      <c r="ELW69" s="750"/>
      <c r="ELX69" s="750"/>
      <c r="ELY69" s="750"/>
      <c r="ELZ69" s="750"/>
      <c r="EMA69" s="750"/>
      <c r="EMB69" s="750"/>
      <c r="EMC69" s="750"/>
      <c r="EMD69" s="750"/>
      <c r="EME69" s="750"/>
      <c r="EMF69" s="750"/>
      <c r="EMG69" s="750"/>
      <c r="EMH69" s="750"/>
      <c r="EMI69" s="750"/>
      <c r="EMJ69" s="750"/>
      <c r="EMK69" s="750"/>
      <c r="EML69" s="750"/>
      <c r="EMM69" s="750"/>
      <c r="EMN69" s="750"/>
      <c r="EMO69" s="750"/>
      <c r="EMP69" s="750"/>
      <c r="EMQ69" s="750"/>
      <c r="EMR69" s="750"/>
      <c r="EMS69" s="750"/>
      <c r="EMT69" s="750"/>
      <c r="EMU69" s="750"/>
      <c r="EMV69" s="750"/>
      <c r="EMW69" s="750"/>
      <c r="EMX69" s="750"/>
      <c r="EMY69" s="750"/>
      <c r="EMZ69" s="750"/>
      <c r="ENA69" s="750"/>
      <c r="ENB69" s="750"/>
      <c r="ENC69" s="750"/>
      <c r="END69" s="750"/>
      <c r="ENE69" s="750"/>
      <c r="ENF69" s="750"/>
      <c r="ENG69" s="750"/>
      <c r="ENH69" s="750"/>
      <c r="ENI69" s="750"/>
      <c r="ENJ69" s="750"/>
      <c r="ENK69" s="750"/>
      <c r="ENL69" s="750"/>
      <c r="ENM69" s="750"/>
      <c r="ENN69" s="750"/>
      <c r="ENO69" s="750"/>
      <c r="ENP69" s="750"/>
      <c r="ENQ69" s="750"/>
      <c r="ENR69" s="750"/>
      <c r="ENS69" s="750"/>
      <c r="ENT69" s="750"/>
      <c r="ENU69" s="750"/>
      <c r="ENV69" s="750"/>
      <c r="ENW69" s="750"/>
      <c r="ENX69" s="750"/>
      <c r="ENY69" s="750"/>
      <c r="ENZ69" s="750"/>
      <c r="EOA69" s="750"/>
      <c r="EOB69" s="750"/>
      <c r="EOC69" s="750"/>
      <c r="EOD69" s="750"/>
      <c r="EOE69" s="750"/>
      <c r="EOF69" s="750"/>
      <c r="EOG69" s="750"/>
      <c r="EOH69" s="750"/>
      <c r="EOI69" s="750"/>
      <c r="EOJ69" s="750"/>
      <c r="EOK69" s="750"/>
      <c r="EOL69" s="750"/>
      <c r="EOM69" s="750"/>
      <c r="EON69" s="750"/>
      <c r="EOO69" s="750"/>
      <c r="EOP69" s="750"/>
      <c r="EOQ69" s="750"/>
      <c r="EOR69" s="750"/>
      <c r="EOS69" s="750"/>
      <c r="EOT69" s="750"/>
      <c r="EOU69" s="750"/>
      <c r="EOV69" s="750"/>
      <c r="EOW69" s="750"/>
      <c r="EOX69" s="750"/>
      <c r="EOY69" s="750"/>
      <c r="EOZ69" s="750"/>
      <c r="EPA69" s="750"/>
      <c r="EPB69" s="750"/>
      <c r="EPC69" s="750"/>
      <c r="EPD69" s="750"/>
      <c r="EPE69" s="750"/>
      <c r="EPF69" s="750"/>
      <c r="EPG69" s="750"/>
      <c r="EPH69" s="750"/>
      <c r="EPI69" s="750"/>
      <c r="EPJ69" s="750"/>
      <c r="EPK69" s="750"/>
      <c r="EPL69" s="750"/>
      <c r="EPM69" s="750"/>
      <c r="EPN69" s="750"/>
      <c r="EPO69" s="750"/>
      <c r="EPP69" s="750"/>
      <c r="EPQ69" s="750"/>
      <c r="EPR69" s="750"/>
      <c r="EPS69" s="750"/>
      <c r="EPT69" s="750"/>
      <c r="EPU69" s="750"/>
      <c r="EPV69" s="750"/>
      <c r="EPW69" s="750"/>
      <c r="EPX69" s="750"/>
      <c r="EPY69" s="750"/>
      <c r="EPZ69" s="750"/>
      <c r="EQA69" s="750"/>
      <c r="EQB69" s="750"/>
      <c r="EQC69" s="750"/>
      <c r="EQD69" s="750"/>
      <c r="EQE69" s="750"/>
      <c r="EQF69" s="750"/>
      <c r="EQG69" s="750"/>
      <c r="EQH69" s="750"/>
      <c r="EQI69" s="750"/>
      <c r="EQJ69" s="750"/>
      <c r="EQK69" s="750"/>
      <c r="EQL69" s="750"/>
      <c r="EQM69" s="750"/>
      <c r="EQN69" s="750"/>
      <c r="EQO69" s="750"/>
      <c r="EQP69" s="750"/>
      <c r="EQQ69" s="750"/>
      <c r="EQR69" s="750"/>
      <c r="EQS69" s="750"/>
      <c r="EQT69" s="750"/>
      <c r="EQU69" s="750"/>
      <c r="EQV69" s="750"/>
      <c r="EQW69" s="750"/>
      <c r="EQX69" s="750"/>
      <c r="EQY69" s="750"/>
      <c r="EQZ69" s="750"/>
      <c r="ERA69" s="750"/>
      <c r="ERB69" s="750"/>
      <c r="ERC69" s="750"/>
      <c r="ERD69" s="750"/>
      <c r="ERE69" s="750"/>
      <c r="ERF69" s="750"/>
      <c r="ERG69" s="750"/>
      <c r="ERH69" s="750"/>
      <c r="ERI69" s="750"/>
      <c r="ERJ69" s="750"/>
      <c r="ERK69" s="750"/>
      <c r="ERL69" s="750"/>
      <c r="ERM69" s="750"/>
      <c r="ERN69" s="750"/>
      <c r="ERO69" s="750"/>
      <c r="ERP69" s="750"/>
      <c r="ERQ69" s="750"/>
      <c r="ERR69" s="750"/>
      <c r="ERS69" s="750"/>
      <c r="ERT69" s="750"/>
      <c r="ERU69" s="750"/>
      <c r="ERV69" s="750"/>
      <c r="ERW69" s="750"/>
      <c r="ERX69" s="750"/>
      <c r="ERY69" s="750"/>
      <c r="ERZ69" s="750"/>
      <c r="ESA69" s="750"/>
      <c r="ESB69" s="750"/>
      <c r="ESC69" s="750"/>
      <c r="ESD69" s="750"/>
      <c r="ESE69" s="750"/>
      <c r="ESF69" s="750"/>
      <c r="ESG69" s="750"/>
      <c r="ESH69" s="750"/>
      <c r="ESI69" s="750"/>
      <c r="ESJ69" s="750"/>
      <c r="ESK69" s="750"/>
      <c r="ESL69" s="750"/>
      <c r="ESM69" s="750"/>
      <c r="ESN69" s="750"/>
      <c r="ESO69" s="750"/>
      <c r="ESP69" s="750"/>
      <c r="ESQ69" s="750"/>
      <c r="ESR69" s="750"/>
      <c r="ESS69" s="750"/>
      <c r="EST69" s="750"/>
      <c r="ESU69" s="750"/>
      <c r="ESV69" s="750"/>
      <c r="ESW69" s="750"/>
      <c r="ESX69" s="750"/>
      <c r="ESY69" s="750"/>
      <c r="ESZ69" s="750"/>
      <c r="ETA69" s="750"/>
      <c r="ETB69" s="750"/>
      <c r="ETC69" s="750"/>
      <c r="ETD69" s="750"/>
      <c r="ETE69" s="750"/>
      <c r="ETF69" s="750"/>
      <c r="ETG69" s="750"/>
      <c r="ETH69" s="750"/>
      <c r="ETI69" s="750"/>
      <c r="ETJ69" s="750"/>
      <c r="ETK69" s="750"/>
      <c r="ETL69" s="750"/>
      <c r="ETM69" s="750"/>
      <c r="ETN69" s="750"/>
      <c r="ETO69" s="750"/>
      <c r="ETP69" s="750"/>
      <c r="ETQ69" s="750"/>
      <c r="ETR69" s="750"/>
      <c r="ETS69" s="750"/>
      <c r="ETT69" s="750"/>
      <c r="ETU69" s="750"/>
      <c r="ETV69" s="750"/>
      <c r="ETW69" s="750"/>
      <c r="ETX69" s="750"/>
      <c r="ETY69" s="750"/>
      <c r="ETZ69" s="750"/>
      <c r="EUA69" s="750"/>
      <c r="EUB69" s="750"/>
      <c r="EUC69" s="750"/>
      <c r="EUD69" s="750"/>
      <c r="EUE69" s="750"/>
      <c r="EUF69" s="750"/>
      <c r="EUG69" s="750"/>
      <c r="EUH69" s="750"/>
      <c r="EUI69" s="750"/>
      <c r="EUJ69" s="750"/>
      <c r="EUK69" s="750"/>
      <c r="EUL69" s="750"/>
      <c r="EUM69" s="750"/>
      <c r="EUN69" s="750"/>
      <c r="EUO69" s="750"/>
      <c r="EUP69" s="750"/>
      <c r="EUQ69" s="750"/>
      <c r="EUR69" s="750"/>
      <c r="EUS69" s="750"/>
      <c r="EUT69" s="750"/>
      <c r="EUU69" s="750"/>
      <c r="EUV69" s="750"/>
      <c r="EUW69" s="750"/>
      <c r="EUX69" s="750"/>
      <c r="EUY69" s="750"/>
      <c r="EUZ69" s="750"/>
      <c r="EVA69" s="750"/>
      <c r="EVB69" s="750"/>
      <c r="EVC69" s="750"/>
      <c r="EVD69" s="750"/>
      <c r="EVE69" s="750"/>
      <c r="EVF69" s="750"/>
      <c r="EVG69" s="750"/>
      <c r="EVH69" s="750"/>
      <c r="EVI69" s="750"/>
      <c r="EVJ69" s="750"/>
      <c r="EVK69" s="750"/>
      <c r="EVL69" s="750"/>
      <c r="EVM69" s="750"/>
      <c r="EVN69" s="750"/>
      <c r="EVO69" s="750"/>
      <c r="EVP69" s="750"/>
      <c r="EVQ69" s="750"/>
      <c r="EVR69" s="750"/>
      <c r="EVS69" s="750"/>
      <c r="EVT69" s="750"/>
      <c r="EVU69" s="750"/>
      <c r="EVV69" s="750"/>
      <c r="EVW69" s="750"/>
      <c r="EVX69" s="750"/>
      <c r="EVY69" s="750"/>
      <c r="EVZ69" s="750"/>
      <c r="EWA69" s="750"/>
      <c r="EWB69" s="750"/>
      <c r="EWC69" s="750"/>
      <c r="EWD69" s="750"/>
      <c r="EWE69" s="750"/>
      <c r="EWF69" s="750"/>
      <c r="EWG69" s="750"/>
      <c r="EWH69" s="750"/>
      <c r="EWI69" s="750"/>
      <c r="EWJ69" s="750"/>
      <c r="EWK69" s="750"/>
      <c r="EWL69" s="750"/>
      <c r="EWM69" s="750"/>
      <c r="EWN69" s="750"/>
      <c r="EWO69" s="750"/>
      <c r="EWP69" s="750"/>
      <c r="EWQ69" s="750"/>
      <c r="EWR69" s="750"/>
      <c r="EWS69" s="750"/>
      <c r="EWT69" s="750"/>
      <c r="EWU69" s="750"/>
      <c r="EWV69" s="750"/>
      <c r="EWW69" s="750"/>
      <c r="EWX69" s="750"/>
      <c r="EWY69" s="750"/>
      <c r="EWZ69" s="750"/>
      <c r="EXA69" s="750"/>
      <c r="EXB69" s="750"/>
      <c r="EXC69" s="750"/>
      <c r="EXD69" s="750"/>
      <c r="EXE69" s="750"/>
      <c r="EXF69" s="750"/>
      <c r="EXG69" s="750"/>
      <c r="EXH69" s="750"/>
      <c r="EXI69" s="750"/>
      <c r="EXJ69" s="750"/>
      <c r="EXK69" s="750"/>
      <c r="EXL69" s="750"/>
      <c r="EXM69" s="750"/>
      <c r="EXN69" s="750"/>
      <c r="EXO69" s="750"/>
      <c r="EXP69" s="750"/>
      <c r="EXQ69" s="750"/>
      <c r="EXR69" s="750"/>
      <c r="EXS69" s="750"/>
      <c r="EXT69" s="750"/>
      <c r="EXU69" s="750"/>
      <c r="EXV69" s="750"/>
      <c r="EXW69" s="750"/>
      <c r="EXX69" s="750"/>
      <c r="EXY69" s="750"/>
      <c r="EXZ69" s="750"/>
      <c r="EYA69" s="750"/>
      <c r="EYB69" s="750"/>
      <c r="EYC69" s="750"/>
      <c r="EYD69" s="750"/>
      <c r="EYE69" s="750"/>
      <c r="EYF69" s="750"/>
      <c r="EYG69" s="750"/>
      <c r="EYH69" s="750"/>
      <c r="EYI69" s="750"/>
      <c r="EYJ69" s="750"/>
      <c r="EYK69" s="750"/>
      <c r="EYL69" s="750"/>
      <c r="EYM69" s="750"/>
      <c r="EYN69" s="750"/>
      <c r="EYO69" s="750"/>
      <c r="EYP69" s="750"/>
      <c r="EYQ69" s="750"/>
      <c r="EYR69" s="750"/>
      <c r="EYS69" s="750"/>
      <c r="EYT69" s="750"/>
      <c r="EYU69" s="750"/>
      <c r="EYV69" s="750"/>
      <c r="EYW69" s="750"/>
      <c r="EYX69" s="750"/>
      <c r="EYY69" s="750"/>
      <c r="EYZ69" s="750"/>
      <c r="EZA69" s="750"/>
      <c r="EZB69" s="750"/>
      <c r="EZC69" s="750"/>
      <c r="EZD69" s="750"/>
      <c r="EZE69" s="750"/>
      <c r="EZF69" s="750"/>
      <c r="EZG69" s="750"/>
      <c r="EZH69" s="750"/>
      <c r="EZI69" s="750"/>
      <c r="EZJ69" s="750"/>
      <c r="EZK69" s="750"/>
      <c r="EZL69" s="750"/>
      <c r="EZM69" s="750"/>
      <c r="EZN69" s="750"/>
      <c r="EZO69" s="750"/>
      <c r="EZP69" s="750"/>
      <c r="EZQ69" s="750"/>
      <c r="EZR69" s="750"/>
      <c r="EZS69" s="750"/>
      <c r="EZT69" s="750"/>
      <c r="EZU69" s="750"/>
      <c r="EZV69" s="750"/>
      <c r="EZW69" s="750"/>
      <c r="EZX69" s="750"/>
      <c r="EZY69" s="750"/>
      <c r="EZZ69" s="750"/>
      <c r="FAA69" s="750"/>
      <c r="FAB69" s="750"/>
      <c r="FAC69" s="750"/>
      <c r="FAD69" s="750"/>
      <c r="FAE69" s="750"/>
      <c r="FAF69" s="750"/>
      <c r="FAG69" s="750"/>
      <c r="FAH69" s="750"/>
      <c r="FAI69" s="750"/>
      <c r="FAJ69" s="750"/>
      <c r="FAK69" s="750"/>
      <c r="FAL69" s="750"/>
      <c r="FAM69" s="750"/>
      <c r="FAN69" s="750"/>
      <c r="FAO69" s="750"/>
      <c r="FAP69" s="750"/>
      <c r="FAQ69" s="750"/>
      <c r="FAR69" s="750"/>
      <c r="FAS69" s="750"/>
      <c r="FAT69" s="750"/>
      <c r="FAU69" s="750"/>
      <c r="FAV69" s="750"/>
      <c r="FAW69" s="750"/>
      <c r="FAX69" s="750"/>
      <c r="FAY69" s="750"/>
      <c r="FAZ69" s="750"/>
      <c r="FBA69" s="750"/>
      <c r="FBB69" s="750"/>
      <c r="FBC69" s="750"/>
      <c r="FBD69" s="750"/>
      <c r="FBE69" s="750"/>
      <c r="FBF69" s="750"/>
      <c r="FBG69" s="750"/>
      <c r="FBH69" s="750"/>
      <c r="FBI69" s="750"/>
      <c r="FBJ69" s="750"/>
      <c r="FBK69" s="750"/>
      <c r="FBL69" s="750"/>
      <c r="FBM69" s="750"/>
      <c r="FBN69" s="750"/>
      <c r="FBO69" s="750"/>
      <c r="FBP69" s="750"/>
      <c r="FBQ69" s="750"/>
      <c r="FBR69" s="750"/>
      <c r="FBS69" s="750"/>
      <c r="FBT69" s="750"/>
      <c r="FBU69" s="750"/>
      <c r="FBV69" s="750"/>
      <c r="FBW69" s="750"/>
      <c r="FBX69" s="750"/>
      <c r="FBY69" s="750"/>
      <c r="FBZ69" s="750"/>
      <c r="FCA69" s="750"/>
      <c r="FCB69" s="750"/>
      <c r="FCC69" s="750"/>
      <c r="FCD69" s="750"/>
      <c r="FCE69" s="750"/>
      <c r="FCF69" s="750"/>
      <c r="FCG69" s="750"/>
      <c r="FCH69" s="750"/>
      <c r="FCI69" s="750"/>
      <c r="FCJ69" s="750"/>
      <c r="FCK69" s="750"/>
      <c r="FCL69" s="750"/>
      <c r="FCM69" s="750"/>
      <c r="FCN69" s="750"/>
      <c r="FCO69" s="750"/>
      <c r="FCP69" s="750"/>
      <c r="FCQ69" s="750"/>
      <c r="FCR69" s="750"/>
      <c r="FCS69" s="750"/>
      <c r="FCT69" s="750"/>
      <c r="FCU69" s="750"/>
      <c r="FCV69" s="750"/>
      <c r="FCW69" s="750"/>
      <c r="FCX69" s="750"/>
      <c r="FCY69" s="750"/>
      <c r="FCZ69" s="750"/>
      <c r="FDA69" s="750"/>
      <c r="FDB69" s="750"/>
      <c r="FDC69" s="750"/>
      <c r="FDD69" s="750"/>
      <c r="FDE69" s="750"/>
      <c r="FDF69" s="750"/>
      <c r="FDG69" s="750"/>
      <c r="FDH69" s="750"/>
      <c r="FDI69" s="750"/>
      <c r="FDJ69" s="750"/>
      <c r="FDK69" s="750"/>
      <c r="FDL69" s="750"/>
      <c r="FDM69" s="750"/>
      <c r="FDN69" s="750"/>
      <c r="FDO69" s="750"/>
      <c r="FDP69" s="750"/>
      <c r="FDQ69" s="750"/>
      <c r="FDR69" s="750"/>
      <c r="FDS69" s="750"/>
      <c r="FDT69" s="750"/>
      <c r="FDU69" s="750"/>
      <c r="FDV69" s="750"/>
      <c r="FDW69" s="750"/>
      <c r="FDX69" s="750"/>
      <c r="FDY69" s="750"/>
      <c r="FDZ69" s="750"/>
      <c r="FEA69" s="750"/>
      <c r="FEB69" s="750"/>
      <c r="FEC69" s="750"/>
      <c r="FED69" s="750"/>
      <c r="FEE69" s="750"/>
      <c r="FEF69" s="750"/>
      <c r="FEG69" s="750"/>
      <c r="FEH69" s="750"/>
      <c r="FEI69" s="750"/>
      <c r="FEJ69" s="750"/>
      <c r="FEK69" s="750"/>
      <c r="FEL69" s="750"/>
      <c r="FEM69" s="750"/>
      <c r="FEN69" s="750"/>
      <c r="FEO69" s="750"/>
      <c r="FEP69" s="750"/>
      <c r="FEQ69" s="750"/>
      <c r="FER69" s="750"/>
      <c r="FES69" s="750"/>
      <c r="FET69" s="750"/>
      <c r="FEU69" s="750"/>
      <c r="FEV69" s="750"/>
      <c r="FEW69" s="750"/>
      <c r="FEX69" s="750"/>
      <c r="FEY69" s="750"/>
      <c r="FEZ69" s="750"/>
      <c r="FFA69" s="750"/>
      <c r="FFB69" s="750"/>
      <c r="FFC69" s="750"/>
      <c r="FFD69" s="750"/>
      <c r="FFE69" s="750"/>
      <c r="FFF69" s="750"/>
      <c r="FFG69" s="750"/>
      <c r="FFH69" s="750"/>
      <c r="FFI69" s="750"/>
      <c r="FFJ69" s="750"/>
      <c r="FFK69" s="750"/>
      <c r="FFL69" s="750"/>
      <c r="FFM69" s="750"/>
      <c r="FFN69" s="750"/>
      <c r="FFO69" s="750"/>
      <c r="FFP69" s="750"/>
      <c r="FFQ69" s="750"/>
      <c r="FFR69" s="750"/>
      <c r="FFS69" s="750"/>
      <c r="FFT69" s="750"/>
      <c r="FFU69" s="750"/>
      <c r="FFV69" s="750"/>
      <c r="FFW69" s="750"/>
      <c r="FFX69" s="750"/>
      <c r="FFY69" s="750"/>
      <c r="FFZ69" s="750"/>
      <c r="FGA69" s="750"/>
      <c r="FGB69" s="750"/>
      <c r="FGC69" s="750"/>
      <c r="FGD69" s="750"/>
      <c r="FGE69" s="750"/>
      <c r="FGF69" s="750"/>
      <c r="FGG69" s="750"/>
      <c r="FGH69" s="750"/>
      <c r="FGI69" s="750"/>
      <c r="FGJ69" s="750"/>
      <c r="FGK69" s="750"/>
      <c r="FGL69" s="750"/>
      <c r="FGM69" s="750"/>
      <c r="FGN69" s="750"/>
      <c r="FGO69" s="750"/>
      <c r="FGP69" s="750"/>
      <c r="FGQ69" s="750"/>
      <c r="FGR69" s="750"/>
      <c r="FGS69" s="750"/>
      <c r="FGT69" s="750"/>
      <c r="FGU69" s="750"/>
      <c r="FGV69" s="750"/>
      <c r="FGW69" s="750"/>
      <c r="FGX69" s="750"/>
      <c r="FGY69" s="750"/>
      <c r="FGZ69" s="750"/>
      <c r="FHA69" s="750"/>
      <c r="FHB69" s="750"/>
      <c r="FHC69" s="750"/>
      <c r="FHD69" s="750"/>
      <c r="FHE69" s="750"/>
      <c r="FHF69" s="750"/>
      <c r="FHG69" s="750"/>
      <c r="FHH69" s="750"/>
      <c r="FHI69" s="750"/>
      <c r="FHJ69" s="750"/>
      <c r="FHK69" s="750"/>
      <c r="FHL69" s="750"/>
      <c r="FHM69" s="750"/>
      <c r="FHN69" s="750"/>
      <c r="FHO69" s="750"/>
      <c r="FHP69" s="750"/>
      <c r="FHQ69" s="750"/>
      <c r="FHR69" s="750"/>
      <c r="FHS69" s="750"/>
      <c r="FHT69" s="750"/>
      <c r="FHU69" s="750"/>
      <c r="FHV69" s="750"/>
      <c r="FHW69" s="750"/>
      <c r="FHX69" s="750"/>
      <c r="FHY69" s="750"/>
      <c r="FHZ69" s="750"/>
      <c r="FIA69" s="750"/>
      <c r="FIB69" s="750"/>
      <c r="FIC69" s="750"/>
      <c r="FID69" s="750"/>
      <c r="FIE69" s="750"/>
      <c r="FIF69" s="750"/>
      <c r="FIG69" s="750"/>
      <c r="FIH69" s="750"/>
      <c r="FII69" s="750"/>
      <c r="FIJ69" s="750"/>
      <c r="FIK69" s="750"/>
      <c r="FIL69" s="750"/>
      <c r="FIM69" s="750"/>
      <c r="FIN69" s="750"/>
      <c r="FIO69" s="750"/>
      <c r="FIP69" s="750"/>
      <c r="FIQ69" s="750"/>
      <c r="FIR69" s="750"/>
      <c r="FIS69" s="750"/>
      <c r="FIT69" s="750"/>
      <c r="FIU69" s="750"/>
      <c r="FIV69" s="750"/>
      <c r="FIW69" s="750"/>
      <c r="FIX69" s="750"/>
      <c r="FIY69" s="750"/>
      <c r="FIZ69" s="750"/>
      <c r="FJA69" s="750"/>
      <c r="FJB69" s="750"/>
      <c r="FJC69" s="750"/>
      <c r="FJD69" s="750"/>
      <c r="FJE69" s="750"/>
      <c r="FJF69" s="750"/>
      <c r="FJG69" s="750"/>
      <c r="FJH69" s="750"/>
      <c r="FJI69" s="750"/>
      <c r="FJJ69" s="750"/>
      <c r="FJK69" s="750"/>
      <c r="FJL69" s="750"/>
      <c r="FJM69" s="750"/>
      <c r="FJN69" s="750"/>
      <c r="FJO69" s="750"/>
      <c r="FJP69" s="750"/>
      <c r="FJQ69" s="750"/>
      <c r="FJR69" s="750"/>
      <c r="FJS69" s="750"/>
      <c r="FJT69" s="750"/>
      <c r="FJU69" s="750"/>
      <c r="FJV69" s="750"/>
      <c r="FJW69" s="750"/>
      <c r="FJX69" s="750"/>
      <c r="FJY69" s="750"/>
      <c r="FJZ69" s="750"/>
      <c r="FKA69" s="750"/>
      <c r="FKB69" s="750"/>
      <c r="FKC69" s="750"/>
      <c r="FKD69" s="750"/>
      <c r="FKE69" s="750"/>
      <c r="FKF69" s="750"/>
      <c r="FKG69" s="750"/>
      <c r="FKH69" s="750"/>
      <c r="FKI69" s="750"/>
      <c r="FKJ69" s="750"/>
      <c r="FKK69" s="750"/>
      <c r="FKL69" s="750"/>
      <c r="FKM69" s="750"/>
      <c r="FKN69" s="750"/>
      <c r="FKO69" s="750"/>
      <c r="FKP69" s="750"/>
      <c r="FKQ69" s="750"/>
      <c r="FKR69" s="750"/>
      <c r="FKS69" s="750"/>
      <c r="FKT69" s="750"/>
      <c r="FKU69" s="750"/>
      <c r="FKV69" s="750"/>
      <c r="FKW69" s="750"/>
      <c r="FKX69" s="750"/>
      <c r="FKY69" s="750"/>
      <c r="FKZ69" s="750"/>
      <c r="FLA69" s="750"/>
      <c r="FLB69" s="750"/>
      <c r="FLC69" s="750"/>
      <c r="FLD69" s="750"/>
      <c r="FLE69" s="750"/>
      <c r="FLF69" s="750"/>
      <c r="FLG69" s="750"/>
      <c r="FLH69" s="750"/>
      <c r="FLI69" s="750"/>
      <c r="FLJ69" s="750"/>
      <c r="FLK69" s="750"/>
      <c r="FLL69" s="750"/>
      <c r="FLM69" s="750"/>
      <c r="FLN69" s="750"/>
      <c r="FLO69" s="750"/>
      <c r="FLP69" s="750"/>
      <c r="FLQ69" s="750"/>
      <c r="FLR69" s="750"/>
      <c r="FLS69" s="750"/>
      <c r="FLT69" s="750"/>
      <c r="FLU69" s="750"/>
      <c r="FLV69" s="750"/>
      <c r="FLW69" s="750"/>
      <c r="FLX69" s="750"/>
      <c r="FLY69" s="750"/>
      <c r="FLZ69" s="750"/>
      <c r="FMA69" s="750"/>
      <c r="FMB69" s="750"/>
      <c r="FMC69" s="750"/>
      <c r="FMD69" s="750"/>
      <c r="FME69" s="750"/>
      <c r="FMF69" s="750"/>
      <c r="FMG69" s="750"/>
      <c r="FMH69" s="750"/>
      <c r="FMI69" s="750"/>
      <c r="FMJ69" s="750"/>
      <c r="FMK69" s="750"/>
      <c r="FML69" s="750"/>
      <c r="FMM69" s="750"/>
      <c r="FMN69" s="750"/>
      <c r="FMO69" s="750"/>
      <c r="FMP69" s="750"/>
      <c r="FMQ69" s="750"/>
      <c r="FMR69" s="750"/>
      <c r="FMS69" s="750"/>
      <c r="FMT69" s="750"/>
      <c r="FMU69" s="750"/>
      <c r="FMV69" s="750"/>
      <c r="FMW69" s="750"/>
      <c r="FMX69" s="750"/>
      <c r="FMY69" s="750"/>
      <c r="FMZ69" s="750"/>
      <c r="FNA69" s="750"/>
      <c r="FNB69" s="750"/>
      <c r="FNC69" s="750"/>
      <c r="FND69" s="750"/>
      <c r="FNE69" s="750"/>
      <c r="FNF69" s="750"/>
      <c r="FNG69" s="750"/>
      <c r="FNH69" s="750"/>
      <c r="FNI69" s="750"/>
      <c r="FNJ69" s="750"/>
      <c r="FNK69" s="750"/>
      <c r="FNL69" s="750"/>
      <c r="FNM69" s="750"/>
      <c r="FNN69" s="750"/>
      <c r="FNO69" s="750"/>
      <c r="FNP69" s="750"/>
      <c r="FNQ69" s="750"/>
      <c r="FNR69" s="750"/>
      <c r="FNS69" s="750"/>
      <c r="FNT69" s="750"/>
      <c r="FNU69" s="750"/>
      <c r="FNV69" s="750"/>
      <c r="FNW69" s="750"/>
      <c r="FNX69" s="750"/>
      <c r="FNY69" s="750"/>
      <c r="FNZ69" s="750"/>
      <c r="FOA69" s="750"/>
      <c r="FOB69" s="750"/>
      <c r="FOC69" s="750"/>
      <c r="FOD69" s="750"/>
      <c r="FOE69" s="750"/>
      <c r="FOF69" s="750"/>
      <c r="FOG69" s="750"/>
      <c r="FOH69" s="750"/>
      <c r="FOI69" s="750"/>
      <c r="FOJ69" s="750"/>
      <c r="FOK69" s="750"/>
      <c r="FOL69" s="750"/>
      <c r="FOM69" s="750"/>
      <c r="FON69" s="750"/>
      <c r="FOO69" s="750"/>
      <c r="FOP69" s="750"/>
      <c r="FOQ69" s="750"/>
      <c r="FOR69" s="750"/>
      <c r="FOS69" s="750"/>
      <c r="FOT69" s="750"/>
      <c r="FOU69" s="750"/>
      <c r="FOV69" s="750"/>
      <c r="FOW69" s="750"/>
      <c r="FOX69" s="750"/>
      <c r="FOY69" s="750"/>
      <c r="FOZ69" s="750"/>
      <c r="FPA69" s="750"/>
      <c r="FPB69" s="750"/>
      <c r="FPC69" s="750"/>
      <c r="FPD69" s="750"/>
      <c r="FPE69" s="750"/>
      <c r="FPF69" s="750"/>
      <c r="FPG69" s="750"/>
      <c r="FPH69" s="750"/>
      <c r="FPI69" s="750"/>
      <c r="FPJ69" s="750"/>
      <c r="FPK69" s="750"/>
      <c r="FPL69" s="750"/>
      <c r="FPM69" s="750"/>
      <c r="FPN69" s="750"/>
      <c r="FPO69" s="750"/>
      <c r="FPP69" s="750"/>
      <c r="FPQ69" s="750"/>
      <c r="FPR69" s="750"/>
      <c r="FPS69" s="750"/>
      <c r="FPT69" s="750"/>
      <c r="FPU69" s="750"/>
      <c r="FPV69" s="750"/>
      <c r="FPW69" s="750"/>
      <c r="FPX69" s="750"/>
      <c r="FPY69" s="750"/>
      <c r="FPZ69" s="750"/>
      <c r="FQA69" s="750"/>
      <c r="FQB69" s="750"/>
      <c r="FQC69" s="750"/>
      <c r="FQD69" s="750"/>
      <c r="FQE69" s="750"/>
      <c r="FQF69" s="750"/>
      <c r="FQG69" s="750"/>
      <c r="FQH69" s="750"/>
      <c r="FQI69" s="750"/>
      <c r="FQJ69" s="750"/>
      <c r="FQK69" s="750"/>
      <c r="FQL69" s="750"/>
      <c r="FQM69" s="750"/>
      <c r="FQN69" s="750"/>
      <c r="FQO69" s="750"/>
      <c r="FQP69" s="750"/>
      <c r="FQQ69" s="750"/>
      <c r="FQR69" s="750"/>
      <c r="FQS69" s="750"/>
      <c r="FQT69" s="750"/>
      <c r="FQU69" s="750"/>
      <c r="FQV69" s="750"/>
      <c r="FQW69" s="750"/>
      <c r="FQX69" s="750"/>
      <c r="FQY69" s="750"/>
      <c r="FQZ69" s="750"/>
      <c r="FRA69" s="750"/>
      <c r="FRB69" s="750"/>
      <c r="FRC69" s="750"/>
      <c r="FRD69" s="750"/>
      <c r="FRE69" s="750"/>
      <c r="FRF69" s="750"/>
      <c r="FRG69" s="750"/>
      <c r="FRH69" s="750"/>
      <c r="FRI69" s="750"/>
      <c r="FRJ69" s="750"/>
      <c r="FRK69" s="750"/>
      <c r="FRL69" s="750"/>
      <c r="FRM69" s="750"/>
      <c r="FRN69" s="750"/>
      <c r="FRO69" s="750"/>
      <c r="FRP69" s="750"/>
      <c r="FRQ69" s="750"/>
      <c r="FRR69" s="750"/>
      <c r="FRS69" s="750"/>
      <c r="FRT69" s="750"/>
      <c r="FRU69" s="750"/>
      <c r="FRV69" s="750"/>
      <c r="FRW69" s="750"/>
      <c r="FRX69" s="750"/>
      <c r="FRY69" s="750"/>
      <c r="FRZ69" s="750"/>
      <c r="FSA69" s="750"/>
      <c r="FSB69" s="750"/>
      <c r="FSC69" s="750"/>
      <c r="FSD69" s="750"/>
      <c r="FSE69" s="750"/>
      <c r="FSF69" s="750"/>
      <c r="FSG69" s="750"/>
      <c r="FSH69" s="750"/>
      <c r="FSI69" s="750"/>
      <c r="FSJ69" s="750"/>
      <c r="FSK69" s="750"/>
      <c r="FSL69" s="750"/>
      <c r="FSM69" s="750"/>
      <c r="FSN69" s="750"/>
      <c r="FSO69" s="750"/>
      <c r="FSP69" s="750"/>
      <c r="FSQ69" s="750"/>
      <c r="FSR69" s="750"/>
      <c r="FSS69" s="750"/>
      <c r="FST69" s="750"/>
      <c r="FSU69" s="750"/>
      <c r="FSV69" s="750"/>
      <c r="FSW69" s="750"/>
      <c r="FSX69" s="750"/>
      <c r="FSY69" s="750"/>
      <c r="FSZ69" s="750"/>
      <c r="FTA69" s="750"/>
      <c r="FTB69" s="750"/>
      <c r="FTC69" s="750"/>
      <c r="FTD69" s="750"/>
      <c r="FTE69" s="750"/>
      <c r="FTF69" s="750"/>
      <c r="FTG69" s="750"/>
      <c r="FTH69" s="750"/>
      <c r="FTI69" s="750"/>
      <c r="FTJ69" s="750"/>
      <c r="FTK69" s="750"/>
      <c r="FTL69" s="750"/>
      <c r="FTM69" s="750"/>
      <c r="FTN69" s="750"/>
      <c r="FTO69" s="750"/>
      <c r="FTP69" s="750"/>
      <c r="FTQ69" s="750"/>
      <c r="FTR69" s="750"/>
      <c r="FTS69" s="750"/>
      <c r="FTT69" s="750"/>
      <c r="FTU69" s="750"/>
      <c r="FTV69" s="750"/>
      <c r="FTW69" s="750"/>
      <c r="FTX69" s="750"/>
      <c r="FTY69" s="750"/>
      <c r="FTZ69" s="750"/>
      <c r="FUA69" s="750"/>
      <c r="FUB69" s="750"/>
      <c r="FUC69" s="750"/>
      <c r="FUD69" s="750"/>
      <c r="FUE69" s="750"/>
      <c r="FUF69" s="750"/>
      <c r="FUG69" s="750"/>
      <c r="FUH69" s="750"/>
      <c r="FUI69" s="750"/>
      <c r="FUJ69" s="750"/>
      <c r="FUK69" s="750"/>
      <c r="FUL69" s="750"/>
      <c r="FUM69" s="750"/>
      <c r="FUN69" s="750"/>
      <c r="FUO69" s="750"/>
      <c r="FUP69" s="750"/>
      <c r="FUQ69" s="750"/>
      <c r="FUR69" s="750"/>
      <c r="FUS69" s="750"/>
      <c r="FUT69" s="750"/>
      <c r="FUU69" s="750"/>
      <c r="FUV69" s="750"/>
      <c r="FUW69" s="750"/>
      <c r="FUX69" s="750"/>
      <c r="FUY69" s="750"/>
      <c r="FUZ69" s="750"/>
      <c r="FVA69" s="750"/>
      <c r="FVB69" s="750"/>
      <c r="FVC69" s="750"/>
      <c r="FVD69" s="750"/>
      <c r="FVE69" s="750"/>
      <c r="FVF69" s="750"/>
      <c r="FVG69" s="750"/>
      <c r="FVH69" s="750"/>
      <c r="FVI69" s="750"/>
      <c r="FVJ69" s="750"/>
      <c r="FVK69" s="750"/>
      <c r="FVL69" s="750"/>
      <c r="FVM69" s="750"/>
      <c r="FVN69" s="750"/>
      <c r="FVO69" s="750"/>
      <c r="FVP69" s="750"/>
      <c r="FVQ69" s="750"/>
      <c r="FVR69" s="750"/>
      <c r="FVS69" s="750"/>
      <c r="FVT69" s="750"/>
      <c r="FVU69" s="750"/>
      <c r="FVV69" s="750"/>
      <c r="FVW69" s="750"/>
      <c r="FVX69" s="750"/>
      <c r="FVY69" s="750"/>
      <c r="FVZ69" s="750"/>
      <c r="FWA69" s="750"/>
      <c r="FWB69" s="750"/>
      <c r="FWC69" s="750"/>
      <c r="FWD69" s="750"/>
      <c r="FWE69" s="750"/>
      <c r="FWF69" s="750"/>
      <c r="FWG69" s="750"/>
      <c r="FWH69" s="750"/>
      <c r="FWI69" s="750"/>
      <c r="FWJ69" s="750"/>
      <c r="FWK69" s="750"/>
      <c r="FWL69" s="750"/>
      <c r="FWM69" s="750"/>
      <c r="FWN69" s="750"/>
      <c r="FWO69" s="750"/>
      <c r="FWP69" s="750"/>
      <c r="FWQ69" s="750"/>
      <c r="FWR69" s="750"/>
      <c r="FWS69" s="750"/>
      <c r="FWT69" s="750"/>
      <c r="FWU69" s="750"/>
      <c r="FWV69" s="750"/>
      <c r="FWW69" s="750"/>
      <c r="FWX69" s="750"/>
      <c r="FWY69" s="750"/>
      <c r="FWZ69" s="750"/>
      <c r="FXA69" s="750"/>
      <c r="FXB69" s="750"/>
      <c r="FXC69" s="750"/>
      <c r="FXD69" s="750"/>
      <c r="FXE69" s="750"/>
      <c r="FXF69" s="750"/>
      <c r="FXG69" s="750"/>
      <c r="FXH69" s="750"/>
      <c r="FXI69" s="750"/>
      <c r="FXJ69" s="750"/>
      <c r="FXK69" s="750"/>
      <c r="FXL69" s="750"/>
      <c r="FXM69" s="750"/>
      <c r="FXN69" s="750"/>
      <c r="FXO69" s="750"/>
      <c r="FXP69" s="750"/>
      <c r="FXQ69" s="750"/>
      <c r="FXR69" s="750"/>
      <c r="FXS69" s="750"/>
      <c r="FXT69" s="750"/>
      <c r="FXU69" s="750"/>
      <c r="FXV69" s="750"/>
      <c r="FXW69" s="750"/>
      <c r="FXX69" s="750"/>
      <c r="FXY69" s="750"/>
      <c r="FXZ69" s="750"/>
      <c r="FYA69" s="750"/>
      <c r="FYB69" s="750"/>
      <c r="FYC69" s="750"/>
      <c r="FYD69" s="750"/>
      <c r="FYE69" s="750"/>
      <c r="FYF69" s="750"/>
      <c r="FYG69" s="750"/>
      <c r="FYH69" s="750"/>
      <c r="FYI69" s="750"/>
      <c r="FYJ69" s="750"/>
      <c r="FYK69" s="750"/>
      <c r="FYL69" s="750"/>
      <c r="FYM69" s="750"/>
      <c r="FYN69" s="750"/>
      <c r="FYO69" s="750"/>
      <c r="FYP69" s="750"/>
      <c r="FYQ69" s="750"/>
      <c r="FYR69" s="750"/>
      <c r="FYS69" s="750"/>
      <c r="FYT69" s="750"/>
      <c r="FYU69" s="750"/>
      <c r="FYV69" s="750"/>
      <c r="FYW69" s="750"/>
      <c r="FYX69" s="750"/>
      <c r="FYY69" s="750"/>
      <c r="FYZ69" s="750"/>
      <c r="FZA69" s="750"/>
      <c r="FZB69" s="750"/>
      <c r="FZC69" s="750"/>
      <c r="FZD69" s="750"/>
      <c r="FZE69" s="750"/>
      <c r="FZF69" s="750"/>
      <c r="FZG69" s="750"/>
      <c r="FZH69" s="750"/>
      <c r="FZI69" s="750"/>
      <c r="FZJ69" s="750"/>
      <c r="FZK69" s="750"/>
      <c r="FZL69" s="750"/>
      <c r="FZM69" s="750"/>
      <c r="FZN69" s="750"/>
      <c r="FZO69" s="750"/>
      <c r="FZP69" s="750"/>
      <c r="FZQ69" s="750"/>
      <c r="FZR69" s="750"/>
      <c r="FZS69" s="750"/>
      <c r="FZT69" s="750"/>
      <c r="FZU69" s="750"/>
      <c r="FZV69" s="750"/>
      <c r="FZW69" s="750"/>
      <c r="FZX69" s="750"/>
      <c r="FZY69" s="750"/>
      <c r="FZZ69" s="750"/>
      <c r="GAA69" s="750"/>
      <c r="GAB69" s="750"/>
      <c r="GAC69" s="750"/>
      <c r="GAD69" s="750"/>
      <c r="GAE69" s="750"/>
      <c r="GAF69" s="750"/>
      <c r="GAG69" s="750"/>
      <c r="GAH69" s="750"/>
      <c r="GAI69" s="750"/>
      <c r="GAJ69" s="750"/>
      <c r="GAK69" s="750"/>
      <c r="GAL69" s="750"/>
      <c r="GAM69" s="750"/>
      <c r="GAN69" s="750"/>
      <c r="GAO69" s="750"/>
      <c r="GAP69" s="750"/>
      <c r="GAQ69" s="750"/>
      <c r="GAR69" s="750"/>
      <c r="GAS69" s="750"/>
      <c r="GAT69" s="750"/>
      <c r="GAU69" s="750"/>
      <c r="GAV69" s="750"/>
      <c r="GAW69" s="750"/>
      <c r="GAX69" s="750"/>
      <c r="GAY69" s="750"/>
      <c r="GAZ69" s="750"/>
      <c r="GBA69" s="750"/>
      <c r="GBB69" s="750"/>
      <c r="GBC69" s="750"/>
      <c r="GBD69" s="750"/>
      <c r="GBE69" s="750"/>
      <c r="GBF69" s="750"/>
      <c r="GBG69" s="750"/>
      <c r="GBH69" s="750"/>
      <c r="GBI69" s="750"/>
      <c r="GBJ69" s="750"/>
      <c r="GBK69" s="750"/>
      <c r="GBL69" s="750"/>
      <c r="GBM69" s="750"/>
      <c r="GBN69" s="750"/>
      <c r="GBO69" s="750"/>
      <c r="GBP69" s="750"/>
      <c r="GBQ69" s="750"/>
      <c r="GBR69" s="750"/>
      <c r="GBS69" s="750"/>
      <c r="GBT69" s="750"/>
      <c r="GBU69" s="750"/>
      <c r="GBV69" s="750"/>
      <c r="GBW69" s="750"/>
      <c r="GBX69" s="750"/>
      <c r="GBY69" s="750"/>
      <c r="GBZ69" s="750"/>
      <c r="GCA69" s="750"/>
      <c r="GCB69" s="750"/>
      <c r="GCC69" s="750"/>
      <c r="GCD69" s="750"/>
      <c r="GCE69" s="750"/>
      <c r="GCF69" s="750"/>
      <c r="GCG69" s="750"/>
      <c r="GCH69" s="750"/>
      <c r="GCI69" s="750"/>
      <c r="GCJ69" s="750"/>
      <c r="GCK69" s="750"/>
      <c r="GCL69" s="750"/>
      <c r="GCM69" s="750"/>
      <c r="GCN69" s="750"/>
      <c r="GCO69" s="750"/>
      <c r="GCP69" s="750"/>
      <c r="GCQ69" s="750"/>
      <c r="GCR69" s="750"/>
      <c r="GCS69" s="750"/>
      <c r="GCT69" s="750"/>
      <c r="GCU69" s="750"/>
      <c r="GCV69" s="750"/>
      <c r="GCW69" s="750"/>
      <c r="GCX69" s="750"/>
      <c r="GCY69" s="750"/>
      <c r="GCZ69" s="750"/>
      <c r="GDA69" s="750"/>
      <c r="GDB69" s="750"/>
      <c r="GDC69" s="750"/>
      <c r="GDD69" s="750"/>
      <c r="GDE69" s="750"/>
      <c r="GDF69" s="750"/>
      <c r="GDG69" s="750"/>
      <c r="GDH69" s="750"/>
      <c r="GDI69" s="750"/>
      <c r="GDJ69" s="750"/>
      <c r="GDK69" s="750"/>
      <c r="GDL69" s="750"/>
      <c r="GDM69" s="750"/>
      <c r="GDN69" s="750"/>
      <c r="GDO69" s="750"/>
      <c r="GDP69" s="750"/>
      <c r="GDQ69" s="750"/>
      <c r="GDR69" s="750"/>
      <c r="GDS69" s="750"/>
      <c r="GDT69" s="750"/>
      <c r="GDU69" s="750"/>
      <c r="GDV69" s="750"/>
      <c r="GDW69" s="750"/>
      <c r="GDX69" s="750"/>
      <c r="GDY69" s="750"/>
      <c r="GDZ69" s="750"/>
      <c r="GEA69" s="750"/>
      <c r="GEB69" s="750"/>
      <c r="GEC69" s="750"/>
      <c r="GED69" s="750"/>
      <c r="GEE69" s="750"/>
      <c r="GEF69" s="750"/>
      <c r="GEG69" s="750"/>
      <c r="GEH69" s="750"/>
      <c r="GEI69" s="750"/>
      <c r="GEJ69" s="750"/>
      <c r="GEK69" s="750"/>
      <c r="GEL69" s="750"/>
      <c r="GEM69" s="750"/>
      <c r="GEN69" s="750"/>
      <c r="GEO69" s="750"/>
      <c r="GEP69" s="750"/>
      <c r="GEQ69" s="750"/>
      <c r="GER69" s="750"/>
      <c r="GES69" s="750"/>
      <c r="GET69" s="750"/>
      <c r="GEU69" s="750"/>
      <c r="GEV69" s="750"/>
      <c r="GEW69" s="750"/>
      <c r="GEX69" s="750"/>
      <c r="GEY69" s="750"/>
      <c r="GEZ69" s="750"/>
      <c r="GFA69" s="750"/>
      <c r="GFB69" s="750"/>
      <c r="GFC69" s="750"/>
      <c r="GFD69" s="750"/>
      <c r="GFE69" s="750"/>
      <c r="GFF69" s="750"/>
      <c r="GFG69" s="750"/>
      <c r="GFH69" s="750"/>
      <c r="GFI69" s="750"/>
      <c r="GFJ69" s="750"/>
      <c r="GFK69" s="750"/>
      <c r="GFL69" s="750"/>
      <c r="GFM69" s="750"/>
      <c r="GFN69" s="750"/>
      <c r="GFO69" s="750"/>
      <c r="GFP69" s="750"/>
      <c r="GFQ69" s="750"/>
      <c r="GFR69" s="750"/>
      <c r="GFS69" s="750"/>
      <c r="GFT69" s="750"/>
      <c r="GFU69" s="750"/>
      <c r="GFV69" s="750"/>
      <c r="GFW69" s="750"/>
      <c r="GFX69" s="750"/>
      <c r="GFY69" s="750"/>
      <c r="GFZ69" s="750"/>
      <c r="GGA69" s="750"/>
      <c r="GGB69" s="750"/>
      <c r="GGC69" s="750"/>
      <c r="GGD69" s="750"/>
      <c r="GGE69" s="750"/>
      <c r="GGF69" s="750"/>
      <c r="GGG69" s="750"/>
      <c r="GGH69" s="750"/>
      <c r="GGI69" s="750"/>
      <c r="GGJ69" s="750"/>
      <c r="GGK69" s="750"/>
      <c r="GGL69" s="750"/>
      <c r="GGM69" s="750"/>
      <c r="GGN69" s="750"/>
      <c r="GGO69" s="750"/>
      <c r="GGP69" s="750"/>
      <c r="GGQ69" s="750"/>
      <c r="GGR69" s="750"/>
      <c r="GGS69" s="750"/>
      <c r="GGT69" s="750"/>
      <c r="GGU69" s="750"/>
      <c r="GGV69" s="750"/>
      <c r="GGW69" s="750"/>
      <c r="GGX69" s="750"/>
      <c r="GGY69" s="750"/>
      <c r="GGZ69" s="750"/>
      <c r="GHA69" s="750"/>
      <c r="GHB69" s="750"/>
      <c r="GHC69" s="750"/>
      <c r="GHD69" s="750"/>
      <c r="GHE69" s="750"/>
      <c r="GHF69" s="750"/>
      <c r="GHG69" s="750"/>
      <c r="GHH69" s="750"/>
      <c r="GHI69" s="750"/>
      <c r="GHJ69" s="750"/>
      <c r="GHK69" s="750"/>
      <c r="GHL69" s="750"/>
      <c r="GHM69" s="750"/>
      <c r="GHN69" s="750"/>
      <c r="GHO69" s="750"/>
      <c r="GHP69" s="750"/>
      <c r="GHQ69" s="750"/>
      <c r="GHR69" s="750"/>
      <c r="GHS69" s="750"/>
      <c r="GHT69" s="750"/>
      <c r="GHU69" s="750"/>
      <c r="GHV69" s="750"/>
      <c r="GHW69" s="750"/>
      <c r="GHX69" s="750"/>
      <c r="GHY69" s="750"/>
      <c r="GHZ69" s="750"/>
      <c r="GIA69" s="750"/>
      <c r="GIB69" s="750"/>
      <c r="GIC69" s="750"/>
      <c r="GID69" s="750"/>
      <c r="GIE69" s="750"/>
      <c r="GIF69" s="750"/>
      <c r="GIG69" s="750"/>
      <c r="GIH69" s="750"/>
      <c r="GII69" s="750"/>
      <c r="GIJ69" s="750"/>
      <c r="GIK69" s="750"/>
      <c r="GIL69" s="750"/>
      <c r="GIM69" s="750"/>
      <c r="GIN69" s="750"/>
      <c r="GIO69" s="750"/>
      <c r="GIP69" s="750"/>
      <c r="GIQ69" s="750"/>
      <c r="GIR69" s="750"/>
      <c r="GIS69" s="750"/>
      <c r="GIT69" s="750"/>
      <c r="GIU69" s="750"/>
      <c r="GIV69" s="750"/>
      <c r="GIW69" s="750"/>
      <c r="GIX69" s="750"/>
      <c r="GIY69" s="750"/>
      <c r="GIZ69" s="750"/>
      <c r="GJA69" s="750"/>
      <c r="GJB69" s="750"/>
      <c r="GJC69" s="750"/>
      <c r="GJD69" s="750"/>
      <c r="GJE69" s="750"/>
      <c r="GJF69" s="750"/>
      <c r="GJG69" s="750"/>
      <c r="GJH69" s="750"/>
      <c r="GJI69" s="750"/>
      <c r="GJJ69" s="750"/>
      <c r="GJK69" s="750"/>
      <c r="GJL69" s="750"/>
      <c r="GJM69" s="750"/>
      <c r="GJN69" s="750"/>
      <c r="GJO69" s="750"/>
      <c r="GJP69" s="750"/>
      <c r="GJQ69" s="750"/>
      <c r="GJR69" s="750"/>
      <c r="GJS69" s="750"/>
      <c r="GJT69" s="750"/>
      <c r="GJU69" s="750"/>
      <c r="GJV69" s="750"/>
      <c r="GJW69" s="750"/>
      <c r="GJX69" s="750"/>
      <c r="GJY69" s="750"/>
      <c r="GJZ69" s="750"/>
      <c r="GKA69" s="750"/>
      <c r="GKB69" s="750"/>
      <c r="GKC69" s="750"/>
      <c r="GKD69" s="750"/>
      <c r="GKE69" s="750"/>
      <c r="GKF69" s="750"/>
      <c r="GKG69" s="750"/>
      <c r="GKH69" s="750"/>
      <c r="GKI69" s="750"/>
      <c r="GKJ69" s="750"/>
      <c r="GKK69" s="750"/>
      <c r="GKL69" s="750"/>
      <c r="GKM69" s="750"/>
      <c r="GKN69" s="750"/>
      <c r="GKO69" s="750"/>
      <c r="GKP69" s="750"/>
      <c r="GKQ69" s="750"/>
      <c r="GKR69" s="750"/>
      <c r="GKS69" s="750"/>
      <c r="GKT69" s="750"/>
      <c r="GKU69" s="750"/>
      <c r="GKV69" s="750"/>
      <c r="GKW69" s="750"/>
      <c r="GKX69" s="750"/>
      <c r="GKY69" s="750"/>
      <c r="GKZ69" s="750"/>
      <c r="GLA69" s="750"/>
      <c r="GLB69" s="750"/>
      <c r="GLC69" s="750"/>
      <c r="GLD69" s="750"/>
      <c r="GLE69" s="750"/>
      <c r="GLF69" s="750"/>
      <c r="GLG69" s="750"/>
      <c r="GLH69" s="750"/>
      <c r="GLI69" s="750"/>
      <c r="GLJ69" s="750"/>
      <c r="GLK69" s="750"/>
      <c r="GLL69" s="750"/>
      <c r="GLM69" s="750"/>
      <c r="GLN69" s="750"/>
      <c r="GLO69" s="750"/>
      <c r="GLP69" s="750"/>
      <c r="GLQ69" s="750"/>
      <c r="GLR69" s="750"/>
      <c r="GLS69" s="750"/>
      <c r="GLT69" s="750"/>
      <c r="GLU69" s="750"/>
      <c r="GLV69" s="750"/>
      <c r="GLW69" s="750"/>
      <c r="GLX69" s="750"/>
      <c r="GLY69" s="750"/>
      <c r="GLZ69" s="750"/>
      <c r="GMA69" s="750"/>
      <c r="GMB69" s="750"/>
      <c r="GMC69" s="750"/>
      <c r="GMD69" s="750"/>
      <c r="GME69" s="750"/>
      <c r="GMF69" s="750"/>
      <c r="GMG69" s="750"/>
      <c r="GMH69" s="750"/>
      <c r="GMI69" s="750"/>
      <c r="GMJ69" s="750"/>
      <c r="GMK69" s="750"/>
      <c r="GML69" s="750"/>
      <c r="GMM69" s="750"/>
      <c r="GMN69" s="750"/>
      <c r="GMO69" s="750"/>
      <c r="GMP69" s="750"/>
      <c r="GMQ69" s="750"/>
      <c r="GMR69" s="750"/>
      <c r="GMS69" s="750"/>
      <c r="GMT69" s="750"/>
      <c r="GMU69" s="750"/>
      <c r="GMV69" s="750"/>
      <c r="GMW69" s="750"/>
      <c r="GMX69" s="750"/>
      <c r="GMY69" s="750"/>
      <c r="GMZ69" s="750"/>
      <c r="GNA69" s="750"/>
      <c r="GNB69" s="750"/>
      <c r="GNC69" s="750"/>
      <c r="GND69" s="750"/>
      <c r="GNE69" s="750"/>
      <c r="GNF69" s="750"/>
      <c r="GNG69" s="750"/>
      <c r="GNH69" s="750"/>
      <c r="GNI69" s="750"/>
      <c r="GNJ69" s="750"/>
      <c r="GNK69" s="750"/>
      <c r="GNL69" s="750"/>
      <c r="GNM69" s="750"/>
      <c r="GNN69" s="750"/>
      <c r="GNO69" s="750"/>
      <c r="GNP69" s="750"/>
      <c r="GNQ69" s="750"/>
      <c r="GNR69" s="750"/>
      <c r="GNS69" s="750"/>
      <c r="GNT69" s="750"/>
      <c r="GNU69" s="750"/>
      <c r="GNV69" s="750"/>
      <c r="GNW69" s="750"/>
      <c r="GNX69" s="750"/>
      <c r="GNY69" s="750"/>
      <c r="GNZ69" s="750"/>
      <c r="GOA69" s="750"/>
      <c r="GOB69" s="750"/>
      <c r="GOC69" s="750"/>
      <c r="GOD69" s="750"/>
      <c r="GOE69" s="750"/>
      <c r="GOF69" s="750"/>
      <c r="GOG69" s="750"/>
      <c r="GOH69" s="750"/>
      <c r="GOI69" s="750"/>
      <c r="GOJ69" s="750"/>
      <c r="GOK69" s="750"/>
      <c r="GOL69" s="750"/>
      <c r="GOM69" s="750"/>
      <c r="GON69" s="750"/>
      <c r="GOO69" s="750"/>
      <c r="GOP69" s="750"/>
      <c r="GOQ69" s="750"/>
      <c r="GOR69" s="750"/>
      <c r="GOS69" s="750"/>
      <c r="GOT69" s="750"/>
      <c r="GOU69" s="750"/>
      <c r="GOV69" s="750"/>
      <c r="GOW69" s="750"/>
      <c r="GOX69" s="750"/>
      <c r="GOY69" s="750"/>
      <c r="GOZ69" s="750"/>
      <c r="GPA69" s="750"/>
      <c r="GPB69" s="750"/>
      <c r="GPC69" s="750"/>
      <c r="GPD69" s="750"/>
      <c r="GPE69" s="750"/>
      <c r="GPF69" s="750"/>
      <c r="GPG69" s="750"/>
      <c r="GPH69" s="750"/>
      <c r="GPI69" s="750"/>
      <c r="GPJ69" s="750"/>
      <c r="GPK69" s="750"/>
      <c r="GPL69" s="750"/>
      <c r="GPM69" s="750"/>
      <c r="GPN69" s="750"/>
      <c r="GPO69" s="750"/>
      <c r="GPP69" s="750"/>
      <c r="GPQ69" s="750"/>
      <c r="GPR69" s="750"/>
      <c r="GPS69" s="750"/>
      <c r="GPT69" s="750"/>
      <c r="GPU69" s="750"/>
      <c r="GPV69" s="750"/>
      <c r="GPW69" s="750"/>
      <c r="GPX69" s="750"/>
      <c r="GPY69" s="750"/>
      <c r="GPZ69" s="750"/>
      <c r="GQA69" s="750"/>
      <c r="GQB69" s="750"/>
      <c r="GQC69" s="750"/>
      <c r="GQD69" s="750"/>
      <c r="GQE69" s="750"/>
      <c r="GQF69" s="750"/>
      <c r="GQG69" s="750"/>
      <c r="GQH69" s="750"/>
      <c r="GQI69" s="750"/>
      <c r="GQJ69" s="750"/>
      <c r="GQK69" s="750"/>
      <c r="GQL69" s="750"/>
      <c r="GQM69" s="750"/>
      <c r="GQN69" s="750"/>
      <c r="GQO69" s="750"/>
      <c r="GQP69" s="750"/>
      <c r="GQQ69" s="750"/>
      <c r="GQR69" s="750"/>
      <c r="GQS69" s="750"/>
      <c r="GQT69" s="750"/>
      <c r="GQU69" s="750"/>
      <c r="GQV69" s="750"/>
      <c r="GQW69" s="750"/>
      <c r="GQX69" s="750"/>
      <c r="GQY69" s="750"/>
      <c r="GQZ69" s="750"/>
      <c r="GRA69" s="750"/>
      <c r="GRB69" s="750"/>
      <c r="GRC69" s="750"/>
      <c r="GRD69" s="750"/>
      <c r="GRE69" s="750"/>
      <c r="GRF69" s="750"/>
      <c r="GRG69" s="750"/>
      <c r="GRH69" s="750"/>
      <c r="GRI69" s="750"/>
      <c r="GRJ69" s="750"/>
      <c r="GRK69" s="750"/>
      <c r="GRL69" s="750"/>
      <c r="GRM69" s="750"/>
      <c r="GRN69" s="750"/>
      <c r="GRO69" s="750"/>
      <c r="GRP69" s="750"/>
      <c r="GRQ69" s="750"/>
      <c r="GRR69" s="750"/>
      <c r="GRS69" s="750"/>
      <c r="GRT69" s="750"/>
      <c r="GRU69" s="750"/>
      <c r="GRV69" s="750"/>
      <c r="GRW69" s="750"/>
      <c r="GRX69" s="750"/>
      <c r="GRY69" s="750"/>
      <c r="GRZ69" s="750"/>
      <c r="GSA69" s="750"/>
      <c r="GSB69" s="750"/>
      <c r="GSC69" s="750"/>
      <c r="GSD69" s="750"/>
      <c r="GSE69" s="750"/>
      <c r="GSF69" s="750"/>
      <c r="GSG69" s="750"/>
      <c r="GSH69" s="750"/>
      <c r="GSI69" s="750"/>
      <c r="GSJ69" s="750"/>
      <c r="GSK69" s="750"/>
      <c r="GSL69" s="750"/>
      <c r="GSM69" s="750"/>
      <c r="GSN69" s="750"/>
      <c r="GSO69" s="750"/>
      <c r="GSP69" s="750"/>
      <c r="GSQ69" s="750"/>
      <c r="GSR69" s="750"/>
      <c r="GSS69" s="750"/>
      <c r="GST69" s="750"/>
      <c r="GSU69" s="750"/>
      <c r="GSV69" s="750"/>
      <c r="GSW69" s="750"/>
      <c r="GSX69" s="750"/>
      <c r="GSY69" s="750"/>
      <c r="GSZ69" s="750"/>
      <c r="GTA69" s="750"/>
      <c r="GTB69" s="750"/>
      <c r="GTC69" s="750"/>
      <c r="GTD69" s="750"/>
      <c r="GTE69" s="750"/>
      <c r="GTF69" s="750"/>
      <c r="GTG69" s="750"/>
      <c r="GTH69" s="750"/>
      <c r="GTI69" s="750"/>
      <c r="GTJ69" s="750"/>
      <c r="GTK69" s="750"/>
      <c r="GTL69" s="750"/>
      <c r="GTM69" s="750"/>
      <c r="GTN69" s="750"/>
      <c r="GTO69" s="750"/>
      <c r="GTP69" s="750"/>
      <c r="GTQ69" s="750"/>
      <c r="GTR69" s="750"/>
      <c r="GTS69" s="750"/>
      <c r="GTT69" s="750"/>
      <c r="GTU69" s="750"/>
      <c r="GTV69" s="750"/>
      <c r="GTW69" s="750"/>
      <c r="GTX69" s="750"/>
      <c r="GTY69" s="750"/>
      <c r="GTZ69" s="750"/>
      <c r="GUA69" s="750"/>
      <c r="GUB69" s="750"/>
      <c r="GUC69" s="750"/>
      <c r="GUD69" s="750"/>
      <c r="GUE69" s="750"/>
      <c r="GUF69" s="750"/>
      <c r="GUG69" s="750"/>
      <c r="GUH69" s="750"/>
      <c r="GUI69" s="750"/>
      <c r="GUJ69" s="750"/>
      <c r="GUK69" s="750"/>
      <c r="GUL69" s="750"/>
      <c r="GUM69" s="750"/>
      <c r="GUN69" s="750"/>
      <c r="GUO69" s="750"/>
      <c r="GUP69" s="750"/>
      <c r="GUQ69" s="750"/>
      <c r="GUR69" s="750"/>
      <c r="GUS69" s="750"/>
      <c r="GUT69" s="750"/>
      <c r="GUU69" s="750"/>
      <c r="GUV69" s="750"/>
      <c r="GUW69" s="750"/>
      <c r="GUX69" s="750"/>
      <c r="GUY69" s="750"/>
      <c r="GUZ69" s="750"/>
      <c r="GVA69" s="750"/>
      <c r="GVB69" s="750"/>
      <c r="GVC69" s="750"/>
      <c r="GVD69" s="750"/>
      <c r="GVE69" s="750"/>
      <c r="GVF69" s="750"/>
      <c r="GVG69" s="750"/>
      <c r="GVH69" s="750"/>
      <c r="GVI69" s="750"/>
      <c r="GVJ69" s="750"/>
      <c r="GVK69" s="750"/>
      <c r="GVL69" s="750"/>
      <c r="GVM69" s="750"/>
      <c r="GVN69" s="750"/>
      <c r="GVO69" s="750"/>
      <c r="GVP69" s="750"/>
      <c r="GVQ69" s="750"/>
      <c r="GVR69" s="750"/>
      <c r="GVS69" s="750"/>
      <c r="GVT69" s="750"/>
      <c r="GVU69" s="750"/>
      <c r="GVV69" s="750"/>
      <c r="GVW69" s="750"/>
      <c r="GVX69" s="750"/>
      <c r="GVY69" s="750"/>
      <c r="GVZ69" s="750"/>
      <c r="GWA69" s="750"/>
      <c r="GWB69" s="750"/>
      <c r="GWC69" s="750"/>
      <c r="GWD69" s="750"/>
      <c r="GWE69" s="750"/>
      <c r="GWF69" s="750"/>
      <c r="GWG69" s="750"/>
      <c r="GWH69" s="750"/>
      <c r="GWI69" s="750"/>
      <c r="GWJ69" s="750"/>
      <c r="GWK69" s="750"/>
      <c r="GWL69" s="750"/>
      <c r="GWM69" s="750"/>
      <c r="GWN69" s="750"/>
      <c r="GWO69" s="750"/>
      <c r="GWP69" s="750"/>
      <c r="GWQ69" s="750"/>
      <c r="GWR69" s="750"/>
      <c r="GWS69" s="750"/>
      <c r="GWT69" s="750"/>
      <c r="GWU69" s="750"/>
      <c r="GWV69" s="750"/>
      <c r="GWW69" s="750"/>
      <c r="GWX69" s="750"/>
      <c r="GWY69" s="750"/>
      <c r="GWZ69" s="750"/>
      <c r="GXA69" s="750"/>
      <c r="GXB69" s="750"/>
      <c r="GXC69" s="750"/>
      <c r="GXD69" s="750"/>
      <c r="GXE69" s="750"/>
      <c r="GXF69" s="750"/>
      <c r="GXG69" s="750"/>
      <c r="GXH69" s="750"/>
      <c r="GXI69" s="750"/>
      <c r="GXJ69" s="750"/>
      <c r="GXK69" s="750"/>
      <c r="GXL69" s="750"/>
      <c r="GXM69" s="750"/>
      <c r="GXN69" s="750"/>
      <c r="GXO69" s="750"/>
      <c r="GXP69" s="750"/>
      <c r="GXQ69" s="750"/>
      <c r="GXR69" s="750"/>
      <c r="GXS69" s="750"/>
      <c r="GXT69" s="750"/>
      <c r="GXU69" s="750"/>
      <c r="GXV69" s="750"/>
      <c r="GXW69" s="750"/>
      <c r="GXX69" s="750"/>
      <c r="GXY69" s="750"/>
      <c r="GXZ69" s="750"/>
      <c r="GYA69" s="750"/>
      <c r="GYB69" s="750"/>
      <c r="GYC69" s="750"/>
      <c r="GYD69" s="750"/>
      <c r="GYE69" s="750"/>
      <c r="GYF69" s="750"/>
      <c r="GYG69" s="750"/>
      <c r="GYH69" s="750"/>
      <c r="GYI69" s="750"/>
      <c r="GYJ69" s="750"/>
      <c r="GYK69" s="750"/>
      <c r="GYL69" s="750"/>
      <c r="GYM69" s="750"/>
      <c r="GYN69" s="750"/>
      <c r="GYO69" s="750"/>
      <c r="GYP69" s="750"/>
      <c r="GYQ69" s="750"/>
      <c r="GYR69" s="750"/>
      <c r="GYS69" s="750"/>
      <c r="GYT69" s="750"/>
      <c r="GYU69" s="750"/>
      <c r="GYV69" s="750"/>
      <c r="GYW69" s="750"/>
      <c r="GYX69" s="750"/>
      <c r="GYY69" s="750"/>
      <c r="GYZ69" s="750"/>
      <c r="GZA69" s="750"/>
      <c r="GZB69" s="750"/>
      <c r="GZC69" s="750"/>
      <c r="GZD69" s="750"/>
      <c r="GZE69" s="750"/>
      <c r="GZF69" s="750"/>
      <c r="GZG69" s="750"/>
      <c r="GZH69" s="750"/>
      <c r="GZI69" s="750"/>
      <c r="GZJ69" s="750"/>
      <c r="GZK69" s="750"/>
      <c r="GZL69" s="750"/>
      <c r="GZM69" s="750"/>
      <c r="GZN69" s="750"/>
      <c r="GZO69" s="750"/>
      <c r="GZP69" s="750"/>
      <c r="GZQ69" s="750"/>
      <c r="GZR69" s="750"/>
      <c r="GZS69" s="750"/>
      <c r="GZT69" s="750"/>
      <c r="GZU69" s="750"/>
      <c r="GZV69" s="750"/>
      <c r="GZW69" s="750"/>
      <c r="GZX69" s="750"/>
      <c r="GZY69" s="750"/>
      <c r="GZZ69" s="750"/>
      <c r="HAA69" s="750"/>
      <c r="HAB69" s="750"/>
      <c r="HAC69" s="750"/>
      <c r="HAD69" s="750"/>
      <c r="HAE69" s="750"/>
      <c r="HAF69" s="750"/>
      <c r="HAG69" s="750"/>
      <c r="HAH69" s="750"/>
      <c r="HAI69" s="750"/>
      <c r="HAJ69" s="750"/>
      <c r="HAK69" s="750"/>
      <c r="HAL69" s="750"/>
      <c r="HAM69" s="750"/>
      <c r="HAN69" s="750"/>
      <c r="HAO69" s="750"/>
      <c r="HAP69" s="750"/>
      <c r="HAQ69" s="750"/>
      <c r="HAR69" s="750"/>
      <c r="HAS69" s="750"/>
      <c r="HAT69" s="750"/>
      <c r="HAU69" s="750"/>
      <c r="HAV69" s="750"/>
      <c r="HAW69" s="750"/>
      <c r="HAX69" s="750"/>
      <c r="HAY69" s="750"/>
      <c r="HAZ69" s="750"/>
      <c r="HBA69" s="750"/>
      <c r="HBB69" s="750"/>
      <c r="HBC69" s="750"/>
      <c r="HBD69" s="750"/>
      <c r="HBE69" s="750"/>
      <c r="HBF69" s="750"/>
      <c r="HBG69" s="750"/>
      <c r="HBH69" s="750"/>
      <c r="HBI69" s="750"/>
      <c r="HBJ69" s="750"/>
      <c r="HBK69" s="750"/>
      <c r="HBL69" s="750"/>
      <c r="HBM69" s="750"/>
      <c r="HBN69" s="750"/>
      <c r="HBO69" s="750"/>
      <c r="HBP69" s="750"/>
      <c r="HBQ69" s="750"/>
      <c r="HBR69" s="750"/>
      <c r="HBS69" s="750"/>
      <c r="HBT69" s="750"/>
      <c r="HBU69" s="750"/>
      <c r="HBV69" s="750"/>
      <c r="HBW69" s="750"/>
      <c r="HBX69" s="750"/>
      <c r="HBY69" s="750"/>
      <c r="HBZ69" s="750"/>
      <c r="HCA69" s="750"/>
      <c r="HCB69" s="750"/>
      <c r="HCC69" s="750"/>
      <c r="HCD69" s="750"/>
      <c r="HCE69" s="750"/>
      <c r="HCF69" s="750"/>
      <c r="HCG69" s="750"/>
      <c r="HCH69" s="750"/>
      <c r="HCI69" s="750"/>
      <c r="HCJ69" s="750"/>
      <c r="HCK69" s="750"/>
      <c r="HCL69" s="750"/>
      <c r="HCM69" s="750"/>
      <c r="HCN69" s="750"/>
      <c r="HCO69" s="750"/>
      <c r="HCP69" s="750"/>
      <c r="HCQ69" s="750"/>
      <c r="HCR69" s="750"/>
      <c r="HCS69" s="750"/>
      <c r="HCT69" s="750"/>
      <c r="HCU69" s="750"/>
      <c r="HCV69" s="750"/>
      <c r="HCW69" s="750"/>
      <c r="HCX69" s="750"/>
      <c r="HCY69" s="750"/>
      <c r="HCZ69" s="750"/>
      <c r="HDA69" s="750"/>
      <c r="HDB69" s="750"/>
      <c r="HDC69" s="750"/>
      <c r="HDD69" s="750"/>
      <c r="HDE69" s="750"/>
      <c r="HDF69" s="750"/>
      <c r="HDG69" s="750"/>
      <c r="HDH69" s="750"/>
      <c r="HDI69" s="750"/>
      <c r="HDJ69" s="750"/>
      <c r="HDK69" s="750"/>
      <c r="HDL69" s="750"/>
      <c r="HDM69" s="750"/>
      <c r="HDN69" s="750"/>
      <c r="HDO69" s="750"/>
      <c r="HDP69" s="750"/>
      <c r="HDQ69" s="750"/>
      <c r="HDR69" s="750"/>
      <c r="HDS69" s="750"/>
      <c r="HDT69" s="750"/>
      <c r="HDU69" s="750"/>
      <c r="HDV69" s="750"/>
      <c r="HDW69" s="750"/>
      <c r="HDX69" s="750"/>
      <c r="HDY69" s="750"/>
      <c r="HDZ69" s="750"/>
      <c r="HEA69" s="750"/>
      <c r="HEB69" s="750"/>
      <c r="HEC69" s="750"/>
      <c r="HED69" s="750"/>
      <c r="HEE69" s="750"/>
      <c r="HEF69" s="750"/>
      <c r="HEG69" s="750"/>
      <c r="HEH69" s="750"/>
      <c r="HEI69" s="750"/>
      <c r="HEJ69" s="750"/>
      <c r="HEK69" s="750"/>
      <c r="HEL69" s="750"/>
      <c r="HEM69" s="750"/>
      <c r="HEN69" s="750"/>
      <c r="HEO69" s="750"/>
      <c r="HEP69" s="750"/>
      <c r="HEQ69" s="750"/>
      <c r="HER69" s="750"/>
      <c r="HES69" s="750"/>
      <c r="HET69" s="750"/>
      <c r="HEU69" s="750"/>
      <c r="HEV69" s="750"/>
      <c r="HEW69" s="750"/>
      <c r="HEX69" s="750"/>
      <c r="HEY69" s="750"/>
      <c r="HEZ69" s="750"/>
      <c r="HFA69" s="750"/>
      <c r="HFB69" s="750"/>
      <c r="HFC69" s="750"/>
      <c r="HFD69" s="750"/>
      <c r="HFE69" s="750"/>
      <c r="HFF69" s="750"/>
      <c r="HFG69" s="750"/>
      <c r="HFH69" s="750"/>
      <c r="HFI69" s="750"/>
      <c r="HFJ69" s="750"/>
      <c r="HFK69" s="750"/>
      <c r="HFL69" s="750"/>
      <c r="HFM69" s="750"/>
      <c r="HFN69" s="750"/>
      <c r="HFO69" s="750"/>
      <c r="HFP69" s="750"/>
      <c r="HFQ69" s="750"/>
      <c r="HFR69" s="750"/>
      <c r="HFS69" s="750"/>
      <c r="HFT69" s="750"/>
      <c r="HFU69" s="750"/>
      <c r="HFV69" s="750"/>
      <c r="HFW69" s="750"/>
      <c r="HFX69" s="750"/>
      <c r="HFY69" s="750"/>
      <c r="HFZ69" s="750"/>
      <c r="HGA69" s="750"/>
      <c r="HGB69" s="750"/>
      <c r="HGC69" s="750"/>
      <c r="HGD69" s="750"/>
      <c r="HGE69" s="750"/>
      <c r="HGF69" s="750"/>
      <c r="HGG69" s="750"/>
      <c r="HGH69" s="750"/>
      <c r="HGI69" s="750"/>
      <c r="HGJ69" s="750"/>
      <c r="HGK69" s="750"/>
      <c r="HGL69" s="750"/>
      <c r="HGM69" s="750"/>
      <c r="HGN69" s="750"/>
      <c r="HGO69" s="750"/>
      <c r="HGP69" s="750"/>
      <c r="HGQ69" s="750"/>
      <c r="HGR69" s="750"/>
      <c r="HGS69" s="750"/>
      <c r="HGT69" s="750"/>
      <c r="HGU69" s="750"/>
      <c r="HGV69" s="750"/>
      <c r="HGW69" s="750"/>
      <c r="HGX69" s="750"/>
      <c r="HGY69" s="750"/>
      <c r="HGZ69" s="750"/>
      <c r="HHA69" s="750"/>
      <c r="HHB69" s="750"/>
      <c r="HHC69" s="750"/>
      <c r="HHD69" s="750"/>
      <c r="HHE69" s="750"/>
      <c r="HHF69" s="750"/>
      <c r="HHG69" s="750"/>
      <c r="HHH69" s="750"/>
      <c r="HHI69" s="750"/>
      <c r="HHJ69" s="750"/>
      <c r="HHK69" s="750"/>
      <c r="HHL69" s="750"/>
      <c r="HHM69" s="750"/>
      <c r="HHN69" s="750"/>
      <c r="HHO69" s="750"/>
      <c r="HHP69" s="750"/>
      <c r="HHQ69" s="750"/>
      <c r="HHR69" s="750"/>
      <c r="HHS69" s="750"/>
      <c r="HHT69" s="750"/>
      <c r="HHU69" s="750"/>
      <c r="HHV69" s="750"/>
      <c r="HHW69" s="750"/>
      <c r="HHX69" s="750"/>
      <c r="HHY69" s="750"/>
      <c r="HHZ69" s="750"/>
      <c r="HIA69" s="750"/>
      <c r="HIB69" s="750"/>
      <c r="HIC69" s="750"/>
      <c r="HID69" s="750"/>
      <c r="HIE69" s="750"/>
      <c r="HIF69" s="750"/>
      <c r="HIG69" s="750"/>
      <c r="HIH69" s="750"/>
      <c r="HII69" s="750"/>
      <c r="HIJ69" s="750"/>
      <c r="HIK69" s="750"/>
      <c r="HIL69" s="750"/>
      <c r="HIM69" s="750"/>
      <c r="HIN69" s="750"/>
      <c r="HIO69" s="750"/>
      <c r="HIP69" s="750"/>
      <c r="HIQ69" s="750"/>
      <c r="HIR69" s="750"/>
      <c r="HIS69" s="750"/>
      <c r="HIT69" s="750"/>
      <c r="HIU69" s="750"/>
      <c r="HIV69" s="750"/>
      <c r="HIW69" s="750"/>
      <c r="HIX69" s="750"/>
      <c r="HIY69" s="750"/>
      <c r="HIZ69" s="750"/>
      <c r="HJA69" s="750"/>
      <c r="HJB69" s="750"/>
      <c r="HJC69" s="750"/>
      <c r="HJD69" s="750"/>
      <c r="HJE69" s="750"/>
      <c r="HJF69" s="750"/>
      <c r="HJG69" s="750"/>
      <c r="HJH69" s="750"/>
      <c r="HJI69" s="750"/>
      <c r="HJJ69" s="750"/>
      <c r="HJK69" s="750"/>
      <c r="HJL69" s="750"/>
      <c r="HJM69" s="750"/>
      <c r="HJN69" s="750"/>
      <c r="HJO69" s="750"/>
      <c r="HJP69" s="750"/>
      <c r="HJQ69" s="750"/>
      <c r="HJR69" s="750"/>
      <c r="HJS69" s="750"/>
      <c r="HJT69" s="750"/>
      <c r="HJU69" s="750"/>
      <c r="HJV69" s="750"/>
      <c r="HJW69" s="750"/>
      <c r="HJX69" s="750"/>
      <c r="HJY69" s="750"/>
      <c r="HJZ69" s="750"/>
      <c r="HKA69" s="750"/>
      <c r="HKB69" s="750"/>
      <c r="HKC69" s="750"/>
      <c r="HKD69" s="750"/>
      <c r="HKE69" s="750"/>
      <c r="HKF69" s="750"/>
      <c r="HKG69" s="750"/>
      <c r="HKH69" s="750"/>
      <c r="HKI69" s="750"/>
      <c r="HKJ69" s="750"/>
      <c r="HKK69" s="750"/>
      <c r="HKL69" s="750"/>
      <c r="HKM69" s="750"/>
      <c r="HKN69" s="750"/>
      <c r="HKO69" s="750"/>
      <c r="HKP69" s="750"/>
      <c r="HKQ69" s="750"/>
      <c r="HKR69" s="750"/>
      <c r="HKS69" s="750"/>
      <c r="HKT69" s="750"/>
      <c r="HKU69" s="750"/>
      <c r="HKV69" s="750"/>
      <c r="HKW69" s="750"/>
      <c r="HKX69" s="750"/>
      <c r="HKY69" s="750"/>
      <c r="HKZ69" s="750"/>
      <c r="HLA69" s="750"/>
      <c r="HLB69" s="750"/>
      <c r="HLC69" s="750"/>
      <c r="HLD69" s="750"/>
      <c r="HLE69" s="750"/>
      <c r="HLF69" s="750"/>
      <c r="HLG69" s="750"/>
      <c r="HLH69" s="750"/>
      <c r="HLI69" s="750"/>
      <c r="HLJ69" s="750"/>
      <c r="HLK69" s="750"/>
      <c r="HLL69" s="750"/>
      <c r="HLM69" s="750"/>
      <c r="HLN69" s="750"/>
      <c r="HLO69" s="750"/>
      <c r="HLP69" s="750"/>
      <c r="HLQ69" s="750"/>
      <c r="HLR69" s="750"/>
      <c r="HLS69" s="750"/>
      <c r="HLT69" s="750"/>
      <c r="HLU69" s="750"/>
      <c r="HLV69" s="750"/>
      <c r="HLW69" s="750"/>
      <c r="HLX69" s="750"/>
      <c r="HLY69" s="750"/>
      <c r="HLZ69" s="750"/>
      <c r="HMA69" s="750"/>
      <c r="HMB69" s="750"/>
      <c r="HMC69" s="750"/>
      <c r="HMD69" s="750"/>
      <c r="HME69" s="750"/>
      <c r="HMF69" s="750"/>
      <c r="HMG69" s="750"/>
      <c r="HMH69" s="750"/>
      <c r="HMI69" s="750"/>
      <c r="HMJ69" s="750"/>
      <c r="HMK69" s="750"/>
      <c r="HML69" s="750"/>
      <c r="HMM69" s="750"/>
      <c r="HMN69" s="750"/>
      <c r="HMO69" s="750"/>
      <c r="HMP69" s="750"/>
      <c r="HMQ69" s="750"/>
      <c r="HMR69" s="750"/>
      <c r="HMS69" s="750"/>
      <c r="HMT69" s="750"/>
      <c r="HMU69" s="750"/>
      <c r="HMV69" s="750"/>
      <c r="HMW69" s="750"/>
      <c r="HMX69" s="750"/>
      <c r="HMY69" s="750"/>
      <c r="HMZ69" s="750"/>
      <c r="HNA69" s="750"/>
      <c r="HNB69" s="750"/>
      <c r="HNC69" s="750"/>
      <c r="HND69" s="750"/>
      <c r="HNE69" s="750"/>
      <c r="HNF69" s="750"/>
      <c r="HNG69" s="750"/>
      <c r="HNH69" s="750"/>
      <c r="HNI69" s="750"/>
      <c r="HNJ69" s="750"/>
      <c r="HNK69" s="750"/>
      <c r="HNL69" s="750"/>
      <c r="HNM69" s="750"/>
      <c r="HNN69" s="750"/>
      <c r="HNO69" s="750"/>
      <c r="HNP69" s="750"/>
      <c r="HNQ69" s="750"/>
      <c r="HNR69" s="750"/>
      <c r="HNS69" s="750"/>
      <c r="HNT69" s="750"/>
      <c r="HNU69" s="750"/>
      <c r="HNV69" s="750"/>
      <c r="HNW69" s="750"/>
      <c r="HNX69" s="750"/>
      <c r="HNY69" s="750"/>
      <c r="HNZ69" s="750"/>
      <c r="HOA69" s="750"/>
      <c r="HOB69" s="750"/>
      <c r="HOC69" s="750"/>
      <c r="HOD69" s="750"/>
      <c r="HOE69" s="750"/>
      <c r="HOF69" s="750"/>
      <c r="HOG69" s="750"/>
      <c r="HOH69" s="750"/>
      <c r="HOI69" s="750"/>
      <c r="HOJ69" s="750"/>
      <c r="HOK69" s="750"/>
      <c r="HOL69" s="750"/>
      <c r="HOM69" s="750"/>
      <c r="HON69" s="750"/>
      <c r="HOO69" s="750"/>
      <c r="HOP69" s="750"/>
      <c r="HOQ69" s="750"/>
      <c r="HOR69" s="750"/>
      <c r="HOS69" s="750"/>
      <c r="HOT69" s="750"/>
      <c r="HOU69" s="750"/>
      <c r="HOV69" s="750"/>
      <c r="HOW69" s="750"/>
      <c r="HOX69" s="750"/>
      <c r="HOY69" s="750"/>
      <c r="HOZ69" s="750"/>
      <c r="HPA69" s="750"/>
      <c r="HPB69" s="750"/>
      <c r="HPC69" s="750"/>
      <c r="HPD69" s="750"/>
      <c r="HPE69" s="750"/>
      <c r="HPF69" s="750"/>
      <c r="HPG69" s="750"/>
      <c r="HPH69" s="750"/>
      <c r="HPI69" s="750"/>
      <c r="HPJ69" s="750"/>
      <c r="HPK69" s="750"/>
      <c r="HPL69" s="750"/>
      <c r="HPM69" s="750"/>
      <c r="HPN69" s="750"/>
      <c r="HPO69" s="750"/>
      <c r="HPP69" s="750"/>
      <c r="HPQ69" s="750"/>
      <c r="HPR69" s="750"/>
      <c r="HPS69" s="750"/>
      <c r="HPT69" s="750"/>
      <c r="HPU69" s="750"/>
      <c r="HPV69" s="750"/>
      <c r="HPW69" s="750"/>
      <c r="HPX69" s="750"/>
      <c r="HPY69" s="750"/>
      <c r="HPZ69" s="750"/>
      <c r="HQA69" s="750"/>
      <c r="HQB69" s="750"/>
      <c r="HQC69" s="750"/>
      <c r="HQD69" s="750"/>
      <c r="HQE69" s="750"/>
      <c r="HQF69" s="750"/>
      <c r="HQG69" s="750"/>
      <c r="HQH69" s="750"/>
      <c r="HQI69" s="750"/>
      <c r="HQJ69" s="750"/>
      <c r="HQK69" s="750"/>
      <c r="HQL69" s="750"/>
      <c r="HQM69" s="750"/>
      <c r="HQN69" s="750"/>
      <c r="HQO69" s="750"/>
      <c r="HQP69" s="750"/>
      <c r="HQQ69" s="750"/>
      <c r="HQR69" s="750"/>
      <c r="HQS69" s="750"/>
      <c r="HQT69" s="750"/>
      <c r="HQU69" s="750"/>
      <c r="HQV69" s="750"/>
      <c r="HQW69" s="750"/>
      <c r="HQX69" s="750"/>
      <c r="HQY69" s="750"/>
      <c r="HQZ69" s="750"/>
      <c r="HRA69" s="750"/>
      <c r="HRB69" s="750"/>
      <c r="HRC69" s="750"/>
      <c r="HRD69" s="750"/>
      <c r="HRE69" s="750"/>
      <c r="HRF69" s="750"/>
      <c r="HRG69" s="750"/>
      <c r="HRH69" s="750"/>
      <c r="HRI69" s="750"/>
      <c r="HRJ69" s="750"/>
      <c r="HRK69" s="750"/>
      <c r="HRL69" s="750"/>
      <c r="HRM69" s="750"/>
      <c r="HRN69" s="750"/>
      <c r="HRO69" s="750"/>
      <c r="HRP69" s="750"/>
      <c r="HRQ69" s="750"/>
      <c r="HRR69" s="750"/>
      <c r="HRS69" s="750"/>
      <c r="HRT69" s="750"/>
      <c r="HRU69" s="750"/>
      <c r="HRV69" s="750"/>
      <c r="HRW69" s="750"/>
      <c r="HRX69" s="750"/>
      <c r="HRY69" s="750"/>
      <c r="HRZ69" s="750"/>
      <c r="HSA69" s="750"/>
      <c r="HSB69" s="750"/>
      <c r="HSC69" s="750"/>
      <c r="HSD69" s="750"/>
      <c r="HSE69" s="750"/>
      <c r="HSF69" s="750"/>
      <c r="HSG69" s="750"/>
      <c r="HSH69" s="750"/>
      <c r="HSI69" s="750"/>
      <c r="HSJ69" s="750"/>
      <c r="HSK69" s="750"/>
      <c r="HSL69" s="750"/>
      <c r="HSM69" s="750"/>
      <c r="HSN69" s="750"/>
      <c r="HSO69" s="750"/>
      <c r="HSP69" s="750"/>
      <c r="HSQ69" s="750"/>
      <c r="HSR69" s="750"/>
      <c r="HSS69" s="750"/>
      <c r="HST69" s="750"/>
      <c r="HSU69" s="750"/>
      <c r="HSV69" s="750"/>
      <c r="HSW69" s="750"/>
      <c r="HSX69" s="750"/>
      <c r="HSY69" s="750"/>
      <c r="HSZ69" s="750"/>
      <c r="HTA69" s="750"/>
      <c r="HTB69" s="750"/>
      <c r="HTC69" s="750"/>
      <c r="HTD69" s="750"/>
      <c r="HTE69" s="750"/>
      <c r="HTF69" s="750"/>
      <c r="HTG69" s="750"/>
      <c r="HTH69" s="750"/>
      <c r="HTI69" s="750"/>
      <c r="HTJ69" s="750"/>
      <c r="HTK69" s="750"/>
      <c r="HTL69" s="750"/>
      <c r="HTM69" s="750"/>
      <c r="HTN69" s="750"/>
      <c r="HTO69" s="750"/>
      <c r="HTP69" s="750"/>
      <c r="HTQ69" s="750"/>
      <c r="HTR69" s="750"/>
      <c r="HTS69" s="750"/>
      <c r="HTT69" s="750"/>
      <c r="HTU69" s="750"/>
      <c r="HTV69" s="750"/>
      <c r="HTW69" s="750"/>
      <c r="HTX69" s="750"/>
      <c r="HTY69" s="750"/>
      <c r="HTZ69" s="750"/>
      <c r="HUA69" s="750"/>
      <c r="HUB69" s="750"/>
      <c r="HUC69" s="750"/>
      <c r="HUD69" s="750"/>
      <c r="HUE69" s="750"/>
      <c r="HUF69" s="750"/>
      <c r="HUG69" s="750"/>
      <c r="HUH69" s="750"/>
      <c r="HUI69" s="750"/>
      <c r="HUJ69" s="750"/>
      <c r="HUK69" s="750"/>
      <c r="HUL69" s="750"/>
      <c r="HUM69" s="750"/>
      <c r="HUN69" s="750"/>
      <c r="HUO69" s="750"/>
      <c r="HUP69" s="750"/>
      <c r="HUQ69" s="750"/>
      <c r="HUR69" s="750"/>
      <c r="HUS69" s="750"/>
      <c r="HUT69" s="750"/>
      <c r="HUU69" s="750"/>
      <c r="HUV69" s="750"/>
      <c r="HUW69" s="750"/>
      <c r="HUX69" s="750"/>
      <c r="HUY69" s="750"/>
      <c r="HUZ69" s="750"/>
      <c r="HVA69" s="750"/>
      <c r="HVB69" s="750"/>
      <c r="HVC69" s="750"/>
      <c r="HVD69" s="750"/>
      <c r="HVE69" s="750"/>
      <c r="HVF69" s="750"/>
      <c r="HVG69" s="750"/>
      <c r="HVH69" s="750"/>
      <c r="HVI69" s="750"/>
      <c r="HVJ69" s="750"/>
      <c r="HVK69" s="750"/>
      <c r="HVL69" s="750"/>
      <c r="HVM69" s="750"/>
      <c r="HVN69" s="750"/>
      <c r="HVO69" s="750"/>
      <c r="HVP69" s="750"/>
      <c r="HVQ69" s="750"/>
      <c r="HVR69" s="750"/>
      <c r="HVS69" s="750"/>
      <c r="HVT69" s="750"/>
      <c r="HVU69" s="750"/>
      <c r="HVV69" s="750"/>
      <c r="HVW69" s="750"/>
      <c r="HVX69" s="750"/>
      <c r="HVY69" s="750"/>
      <c r="HVZ69" s="750"/>
      <c r="HWA69" s="750"/>
      <c r="HWB69" s="750"/>
      <c r="HWC69" s="750"/>
      <c r="HWD69" s="750"/>
      <c r="HWE69" s="750"/>
      <c r="HWF69" s="750"/>
      <c r="HWG69" s="750"/>
      <c r="HWH69" s="750"/>
      <c r="HWI69" s="750"/>
      <c r="HWJ69" s="750"/>
      <c r="HWK69" s="750"/>
      <c r="HWL69" s="750"/>
      <c r="HWM69" s="750"/>
      <c r="HWN69" s="750"/>
      <c r="HWO69" s="750"/>
      <c r="HWP69" s="750"/>
      <c r="HWQ69" s="750"/>
      <c r="HWR69" s="750"/>
      <c r="HWS69" s="750"/>
      <c r="HWT69" s="750"/>
      <c r="HWU69" s="750"/>
      <c r="HWV69" s="750"/>
      <c r="HWW69" s="750"/>
      <c r="HWX69" s="750"/>
      <c r="HWY69" s="750"/>
      <c r="HWZ69" s="750"/>
      <c r="HXA69" s="750"/>
      <c r="HXB69" s="750"/>
      <c r="HXC69" s="750"/>
      <c r="HXD69" s="750"/>
      <c r="HXE69" s="750"/>
      <c r="HXF69" s="750"/>
      <c r="HXG69" s="750"/>
      <c r="HXH69" s="750"/>
      <c r="HXI69" s="750"/>
      <c r="HXJ69" s="750"/>
      <c r="HXK69" s="750"/>
      <c r="HXL69" s="750"/>
      <c r="HXM69" s="750"/>
      <c r="HXN69" s="750"/>
      <c r="HXO69" s="750"/>
      <c r="HXP69" s="750"/>
      <c r="HXQ69" s="750"/>
      <c r="HXR69" s="750"/>
      <c r="HXS69" s="750"/>
      <c r="HXT69" s="750"/>
      <c r="HXU69" s="750"/>
      <c r="HXV69" s="750"/>
      <c r="HXW69" s="750"/>
      <c r="HXX69" s="750"/>
      <c r="HXY69" s="750"/>
      <c r="HXZ69" s="750"/>
      <c r="HYA69" s="750"/>
      <c r="HYB69" s="750"/>
      <c r="HYC69" s="750"/>
      <c r="HYD69" s="750"/>
      <c r="HYE69" s="750"/>
      <c r="HYF69" s="750"/>
      <c r="HYG69" s="750"/>
      <c r="HYH69" s="750"/>
      <c r="HYI69" s="750"/>
      <c r="HYJ69" s="750"/>
      <c r="HYK69" s="750"/>
      <c r="HYL69" s="750"/>
      <c r="HYM69" s="750"/>
      <c r="HYN69" s="750"/>
      <c r="HYO69" s="750"/>
      <c r="HYP69" s="750"/>
      <c r="HYQ69" s="750"/>
      <c r="HYR69" s="750"/>
      <c r="HYS69" s="750"/>
      <c r="HYT69" s="750"/>
      <c r="HYU69" s="750"/>
      <c r="HYV69" s="750"/>
      <c r="HYW69" s="750"/>
      <c r="HYX69" s="750"/>
      <c r="HYY69" s="750"/>
      <c r="HYZ69" s="750"/>
      <c r="HZA69" s="750"/>
      <c r="HZB69" s="750"/>
      <c r="HZC69" s="750"/>
      <c r="HZD69" s="750"/>
      <c r="HZE69" s="750"/>
      <c r="HZF69" s="750"/>
      <c r="HZG69" s="750"/>
      <c r="HZH69" s="750"/>
      <c r="HZI69" s="750"/>
      <c r="HZJ69" s="750"/>
      <c r="HZK69" s="750"/>
      <c r="HZL69" s="750"/>
      <c r="HZM69" s="750"/>
      <c r="HZN69" s="750"/>
      <c r="HZO69" s="750"/>
      <c r="HZP69" s="750"/>
      <c r="HZQ69" s="750"/>
      <c r="HZR69" s="750"/>
      <c r="HZS69" s="750"/>
      <c r="HZT69" s="750"/>
      <c r="HZU69" s="750"/>
      <c r="HZV69" s="750"/>
      <c r="HZW69" s="750"/>
      <c r="HZX69" s="750"/>
      <c r="HZY69" s="750"/>
      <c r="HZZ69" s="750"/>
      <c r="IAA69" s="750"/>
      <c r="IAB69" s="750"/>
      <c r="IAC69" s="750"/>
      <c r="IAD69" s="750"/>
      <c r="IAE69" s="750"/>
      <c r="IAF69" s="750"/>
      <c r="IAG69" s="750"/>
      <c r="IAH69" s="750"/>
      <c r="IAI69" s="750"/>
      <c r="IAJ69" s="750"/>
      <c r="IAK69" s="750"/>
      <c r="IAL69" s="750"/>
      <c r="IAM69" s="750"/>
      <c r="IAN69" s="750"/>
      <c r="IAO69" s="750"/>
      <c r="IAP69" s="750"/>
      <c r="IAQ69" s="750"/>
      <c r="IAR69" s="750"/>
      <c r="IAS69" s="750"/>
      <c r="IAT69" s="750"/>
      <c r="IAU69" s="750"/>
      <c r="IAV69" s="750"/>
      <c r="IAW69" s="750"/>
      <c r="IAX69" s="750"/>
      <c r="IAY69" s="750"/>
      <c r="IAZ69" s="750"/>
      <c r="IBA69" s="750"/>
      <c r="IBB69" s="750"/>
      <c r="IBC69" s="750"/>
      <c r="IBD69" s="750"/>
      <c r="IBE69" s="750"/>
      <c r="IBF69" s="750"/>
      <c r="IBG69" s="750"/>
      <c r="IBH69" s="750"/>
      <c r="IBI69" s="750"/>
      <c r="IBJ69" s="750"/>
      <c r="IBK69" s="750"/>
      <c r="IBL69" s="750"/>
      <c r="IBM69" s="750"/>
      <c r="IBN69" s="750"/>
      <c r="IBO69" s="750"/>
      <c r="IBP69" s="750"/>
      <c r="IBQ69" s="750"/>
      <c r="IBR69" s="750"/>
      <c r="IBS69" s="750"/>
      <c r="IBT69" s="750"/>
      <c r="IBU69" s="750"/>
      <c r="IBV69" s="750"/>
      <c r="IBW69" s="750"/>
      <c r="IBX69" s="750"/>
      <c r="IBY69" s="750"/>
      <c r="IBZ69" s="750"/>
      <c r="ICA69" s="750"/>
      <c r="ICB69" s="750"/>
      <c r="ICC69" s="750"/>
      <c r="ICD69" s="750"/>
      <c r="ICE69" s="750"/>
      <c r="ICF69" s="750"/>
      <c r="ICG69" s="750"/>
      <c r="ICH69" s="750"/>
      <c r="ICI69" s="750"/>
      <c r="ICJ69" s="750"/>
      <c r="ICK69" s="750"/>
      <c r="ICL69" s="750"/>
      <c r="ICM69" s="750"/>
      <c r="ICN69" s="750"/>
      <c r="ICO69" s="750"/>
      <c r="ICP69" s="750"/>
      <c r="ICQ69" s="750"/>
      <c r="ICR69" s="750"/>
      <c r="ICS69" s="750"/>
      <c r="ICT69" s="750"/>
      <c r="ICU69" s="750"/>
      <c r="ICV69" s="750"/>
      <c r="ICW69" s="750"/>
      <c r="ICX69" s="750"/>
      <c r="ICY69" s="750"/>
      <c r="ICZ69" s="750"/>
      <c r="IDA69" s="750"/>
      <c r="IDB69" s="750"/>
      <c r="IDC69" s="750"/>
      <c r="IDD69" s="750"/>
      <c r="IDE69" s="750"/>
      <c r="IDF69" s="750"/>
      <c r="IDG69" s="750"/>
      <c r="IDH69" s="750"/>
      <c r="IDI69" s="750"/>
      <c r="IDJ69" s="750"/>
      <c r="IDK69" s="750"/>
      <c r="IDL69" s="750"/>
      <c r="IDM69" s="750"/>
      <c r="IDN69" s="750"/>
      <c r="IDO69" s="750"/>
      <c r="IDP69" s="750"/>
      <c r="IDQ69" s="750"/>
      <c r="IDR69" s="750"/>
      <c r="IDS69" s="750"/>
      <c r="IDT69" s="750"/>
      <c r="IDU69" s="750"/>
      <c r="IDV69" s="750"/>
      <c r="IDW69" s="750"/>
      <c r="IDX69" s="750"/>
      <c r="IDY69" s="750"/>
      <c r="IDZ69" s="750"/>
      <c r="IEA69" s="750"/>
      <c r="IEB69" s="750"/>
      <c r="IEC69" s="750"/>
      <c r="IED69" s="750"/>
      <c r="IEE69" s="750"/>
      <c r="IEF69" s="750"/>
      <c r="IEG69" s="750"/>
      <c r="IEH69" s="750"/>
      <c r="IEI69" s="750"/>
      <c r="IEJ69" s="750"/>
      <c r="IEK69" s="750"/>
      <c r="IEL69" s="750"/>
      <c r="IEM69" s="750"/>
      <c r="IEN69" s="750"/>
      <c r="IEO69" s="750"/>
      <c r="IEP69" s="750"/>
      <c r="IEQ69" s="750"/>
      <c r="IER69" s="750"/>
      <c r="IES69" s="750"/>
      <c r="IET69" s="750"/>
      <c r="IEU69" s="750"/>
      <c r="IEV69" s="750"/>
      <c r="IEW69" s="750"/>
      <c r="IEX69" s="750"/>
      <c r="IEY69" s="750"/>
      <c r="IEZ69" s="750"/>
      <c r="IFA69" s="750"/>
      <c r="IFB69" s="750"/>
      <c r="IFC69" s="750"/>
      <c r="IFD69" s="750"/>
      <c r="IFE69" s="750"/>
      <c r="IFF69" s="750"/>
      <c r="IFG69" s="750"/>
      <c r="IFH69" s="750"/>
      <c r="IFI69" s="750"/>
      <c r="IFJ69" s="750"/>
      <c r="IFK69" s="750"/>
      <c r="IFL69" s="750"/>
      <c r="IFM69" s="750"/>
      <c r="IFN69" s="750"/>
      <c r="IFO69" s="750"/>
      <c r="IFP69" s="750"/>
      <c r="IFQ69" s="750"/>
      <c r="IFR69" s="750"/>
      <c r="IFS69" s="750"/>
      <c r="IFT69" s="750"/>
      <c r="IFU69" s="750"/>
      <c r="IFV69" s="750"/>
      <c r="IFW69" s="750"/>
      <c r="IFX69" s="750"/>
      <c r="IFY69" s="750"/>
      <c r="IFZ69" s="750"/>
      <c r="IGA69" s="750"/>
      <c r="IGB69" s="750"/>
      <c r="IGC69" s="750"/>
      <c r="IGD69" s="750"/>
      <c r="IGE69" s="750"/>
      <c r="IGF69" s="750"/>
      <c r="IGG69" s="750"/>
      <c r="IGH69" s="750"/>
      <c r="IGI69" s="750"/>
      <c r="IGJ69" s="750"/>
      <c r="IGK69" s="750"/>
      <c r="IGL69" s="750"/>
      <c r="IGM69" s="750"/>
      <c r="IGN69" s="750"/>
      <c r="IGO69" s="750"/>
      <c r="IGP69" s="750"/>
      <c r="IGQ69" s="750"/>
      <c r="IGR69" s="750"/>
      <c r="IGS69" s="750"/>
      <c r="IGT69" s="750"/>
      <c r="IGU69" s="750"/>
      <c r="IGV69" s="750"/>
      <c r="IGW69" s="750"/>
      <c r="IGX69" s="750"/>
      <c r="IGY69" s="750"/>
      <c r="IGZ69" s="750"/>
      <c r="IHA69" s="750"/>
      <c r="IHB69" s="750"/>
      <c r="IHC69" s="750"/>
      <c r="IHD69" s="750"/>
      <c r="IHE69" s="750"/>
      <c r="IHF69" s="750"/>
      <c r="IHG69" s="750"/>
      <c r="IHH69" s="750"/>
      <c r="IHI69" s="750"/>
      <c r="IHJ69" s="750"/>
      <c r="IHK69" s="750"/>
      <c r="IHL69" s="750"/>
      <c r="IHM69" s="750"/>
      <c r="IHN69" s="750"/>
      <c r="IHO69" s="750"/>
      <c r="IHP69" s="750"/>
      <c r="IHQ69" s="750"/>
      <c r="IHR69" s="750"/>
      <c r="IHS69" s="750"/>
      <c r="IHT69" s="750"/>
      <c r="IHU69" s="750"/>
      <c r="IHV69" s="750"/>
      <c r="IHW69" s="750"/>
      <c r="IHX69" s="750"/>
      <c r="IHY69" s="750"/>
      <c r="IHZ69" s="750"/>
      <c r="IIA69" s="750"/>
      <c r="IIB69" s="750"/>
      <c r="IIC69" s="750"/>
      <c r="IID69" s="750"/>
      <c r="IIE69" s="750"/>
      <c r="IIF69" s="750"/>
      <c r="IIG69" s="750"/>
      <c r="IIH69" s="750"/>
      <c r="III69" s="750"/>
      <c r="IIJ69" s="750"/>
      <c r="IIK69" s="750"/>
      <c r="IIL69" s="750"/>
      <c r="IIM69" s="750"/>
      <c r="IIN69" s="750"/>
      <c r="IIO69" s="750"/>
      <c r="IIP69" s="750"/>
      <c r="IIQ69" s="750"/>
      <c r="IIR69" s="750"/>
      <c r="IIS69" s="750"/>
      <c r="IIT69" s="750"/>
      <c r="IIU69" s="750"/>
      <c r="IIV69" s="750"/>
      <c r="IIW69" s="750"/>
      <c r="IIX69" s="750"/>
      <c r="IIY69" s="750"/>
      <c r="IIZ69" s="750"/>
      <c r="IJA69" s="750"/>
      <c r="IJB69" s="750"/>
      <c r="IJC69" s="750"/>
      <c r="IJD69" s="750"/>
      <c r="IJE69" s="750"/>
      <c r="IJF69" s="750"/>
      <c r="IJG69" s="750"/>
      <c r="IJH69" s="750"/>
      <c r="IJI69" s="750"/>
      <c r="IJJ69" s="750"/>
      <c r="IJK69" s="750"/>
      <c r="IJL69" s="750"/>
      <c r="IJM69" s="750"/>
      <c r="IJN69" s="750"/>
      <c r="IJO69" s="750"/>
      <c r="IJP69" s="750"/>
      <c r="IJQ69" s="750"/>
      <c r="IJR69" s="750"/>
      <c r="IJS69" s="750"/>
      <c r="IJT69" s="750"/>
      <c r="IJU69" s="750"/>
      <c r="IJV69" s="750"/>
      <c r="IJW69" s="750"/>
      <c r="IJX69" s="750"/>
      <c r="IJY69" s="750"/>
      <c r="IJZ69" s="750"/>
      <c r="IKA69" s="750"/>
      <c r="IKB69" s="750"/>
      <c r="IKC69" s="750"/>
      <c r="IKD69" s="750"/>
      <c r="IKE69" s="750"/>
      <c r="IKF69" s="750"/>
      <c r="IKG69" s="750"/>
      <c r="IKH69" s="750"/>
      <c r="IKI69" s="750"/>
      <c r="IKJ69" s="750"/>
      <c r="IKK69" s="750"/>
      <c r="IKL69" s="750"/>
      <c r="IKM69" s="750"/>
      <c r="IKN69" s="750"/>
      <c r="IKO69" s="750"/>
      <c r="IKP69" s="750"/>
      <c r="IKQ69" s="750"/>
      <c r="IKR69" s="750"/>
      <c r="IKS69" s="750"/>
      <c r="IKT69" s="750"/>
      <c r="IKU69" s="750"/>
      <c r="IKV69" s="750"/>
      <c r="IKW69" s="750"/>
      <c r="IKX69" s="750"/>
      <c r="IKY69" s="750"/>
      <c r="IKZ69" s="750"/>
      <c r="ILA69" s="750"/>
      <c r="ILB69" s="750"/>
      <c r="ILC69" s="750"/>
      <c r="ILD69" s="750"/>
      <c r="ILE69" s="750"/>
      <c r="ILF69" s="750"/>
      <c r="ILG69" s="750"/>
      <c r="ILH69" s="750"/>
      <c r="ILI69" s="750"/>
      <c r="ILJ69" s="750"/>
      <c r="ILK69" s="750"/>
      <c r="ILL69" s="750"/>
      <c r="ILM69" s="750"/>
      <c r="ILN69" s="750"/>
      <c r="ILO69" s="750"/>
      <c r="ILP69" s="750"/>
      <c r="ILQ69" s="750"/>
      <c r="ILR69" s="750"/>
      <c r="ILS69" s="750"/>
      <c r="ILT69" s="750"/>
      <c r="ILU69" s="750"/>
      <c r="ILV69" s="750"/>
      <c r="ILW69" s="750"/>
      <c r="ILX69" s="750"/>
      <c r="ILY69" s="750"/>
      <c r="ILZ69" s="750"/>
      <c r="IMA69" s="750"/>
      <c r="IMB69" s="750"/>
      <c r="IMC69" s="750"/>
      <c r="IMD69" s="750"/>
      <c r="IME69" s="750"/>
      <c r="IMF69" s="750"/>
      <c r="IMG69" s="750"/>
      <c r="IMH69" s="750"/>
      <c r="IMI69" s="750"/>
      <c r="IMJ69" s="750"/>
      <c r="IMK69" s="750"/>
      <c r="IML69" s="750"/>
      <c r="IMM69" s="750"/>
      <c r="IMN69" s="750"/>
      <c r="IMO69" s="750"/>
      <c r="IMP69" s="750"/>
      <c r="IMQ69" s="750"/>
      <c r="IMR69" s="750"/>
      <c r="IMS69" s="750"/>
      <c r="IMT69" s="750"/>
      <c r="IMU69" s="750"/>
      <c r="IMV69" s="750"/>
      <c r="IMW69" s="750"/>
      <c r="IMX69" s="750"/>
      <c r="IMY69" s="750"/>
      <c r="IMZ69" s="750"/>
      <c r="INA69" s="750"/>
      <c r="INB69" s="750"/>
      <c r="INC69" s="750"/>
      <c r="IND69" s="750"/>
      <c r="INE69" s="750"/>
      <c r="INF69" s="750"/>
      <c r="ING69" s="750"/>
      <c r="INH69" s="750"/>
      <c r="INI69" s="750"/>
      <c r="INJ69" s="750"/>
      <c r="INK69" s="750"/>
      <c r="INL69" s="750"/>
      <c r="INM69" s="750"/>
      <c r="INN69" s="750"/>
      <c r="INO69" s="750"/>
      <c r="INP69" s="750"/>
      <c r="INQ69" s="750"/>
      <c r="INR69" s="750"/>
      <c r="INS69" s="750"/>
      <c r="INT69" s="750"/>
      <c r="INU69" s="750"/>
      <c r="INV69" s="750"/>
      <c r="INW69" s="750"/>
      <c r="INX69" s="750"/>
      <c r="INY69" s="750"/>
      <c r="INZ69" s="750"/>
      <c r="IOA69" s="750"/>
      <c r="IOB69" s="750"/>
      <c r="IOC69" s="750"/>
      <c r="IOD69" s="750"/>
      <c r="IOE69" s="750"/>
      <c r="IOF69" s="750"/>
      <c r="IOG69" s="750"/>
      <c r="IOH69" s="750"/>
      <c r="IOI69" s="750"/>
      <c r="IOJ69" s="750"/>
      <c r="IOK69" s="750"/>
      <c r="IOL69" s="750"/>
      <c r="IOM69" s="750"/>
      <c r="ION69" s="750"/>
      <c r="IOO69" s="750"/>
      <c r="IOP69" s="750"/>
      <c r="IOQ69" s="750"/>
      <c r="IOR69" s="750"/>
      <c r="IOS69" s="750"/>
      <c r="IOT69" s="750"/>
      <c r="IOU69" s="750"/>
      <c r="IOV69" s="750"/>
      <c r="IOW69" s="750"/>
      <c r="IOX69" s="750"/>
      <c r="IOY69" s="750"/>
      <c r="IOZ69" s="750"/>
      <c r="IPA69" s="750"/>
      <c r="IPB69" s="750"/>
      <c r="IPC69" s="750"/>
      <c r="IPD69" s="750"/>
      <c r="IPE69" s="750"/>
      <c r="IPF69" s="750"/>
      <c r="IPG69" s="750"/>
      <c r="IPH69" s="750"/>
      <c r="IPI69" s="750"/>
      <c r="IPJ69" s="750"/>
      <c r="IPK69" s="750"/>
      <c r="IPL69" s="750"/>
      <c r="IPM69" s="750"/>
      <c r="IPN69" s="750"/>
      <c r="IPO69" s="750"/>
      <c r="IPP69" s="750"/>
      <c r="IPQ69" s="750"/>
      <c r="IPR69" s="750"/>
      <c r="IPS69" s="750"/>
      <c r="IPT69" s="750"/>
      <c r="IPU69" s="750"/>
      <c r="IPV69" s="750"/>
      <c r="IPW69" s="750"/>
      <c r="IPX69" s="750"/>
      <c r="IPY69" s="750"/>
      <c r="IPZ69" s="750"/>
      <c r="IQA69" s="750"/>
      <c r="IQB69" s="750"/>
      <c r="IQC69" s="750"/>
      <c r="IQD69" s="750"/>
      <c r="IQE69" s="750"/>
      <c r="IQF69" s="750"/>
      <c r="IQG69" s="750"/>
      <c r="IQH69" s="750"/>
      <c r="IQI69" s="750"/>
      <c r="IQJ69" s="750"/>
      <c r="IQK69" s="750"/>
      <c r="IQL69" s="750"/>
      <c r="IQM69" s="750"/>
      <c r="IQN69" s="750"/>
      <c r="IQO69" s="750"/>
      <c r="IQP69" s="750"/>
      <c r="IQQ69" s="750"/>
      <c r="IQR69" s="750"/>
      <c r="IQS69" s="750"/>
      <c r="IQT69" s="750"/>
      <c r="IQU69" s="750"/>
      <c r="IQV69" s="750"/>
      <c r="IQW69" s="750"/>
      <c r="IQX69" s="750"/>
      <c r="IQY69" s="750"/>
      <c r="IQZ69" s="750"/>
      <c r="IRA69" s="750"/>
      <c r="IRB69" s="750"/>
      <c r="IRC69" s="750"/>
      <c r="IRD69" s="750"/>
      <c r="IRE69" s="750"/>
      <c r="IRF69" s="750"/>
      <c r="IRG69" s="750"/>
      <c r="IRH69" s="750"/>
      <c r="IRI69" s="750"/>
      <c r="IRJ69" s="750"/>
      <c r="IRK69" s="750"/>
      <c r="IRL69" s="750"/>
      <c r="IRM69" s="750"/>
      <c r="IRN69" s="750"/>
      <c r="IRO69" s="750"/>
      <c r="IRP69" s="750"/>
      <c r="IRQ69" s="750"/>
      <c r="IRR69" s="750"/>
      <c r="IRS69" s="750"/>
      <c r="IRT69" s="750"/>
      <c r="IRU69" s="750"/>
      <c r="IRV69" s="750"/>
      <c r="IRW69" s="750"/>
      <c r="IRX69" s="750"/>
      <c r="IRY69" s="750"/>
      <c r="IRZ69" s="750"/>
      <c r="ISA69" s="750"/>
      <c r="ISB69" s="750"/>
      <c r="ISC69" s="750"/>
      <c r="ISD69" s="750"/>
      <c r="ISE69" s="750"/>
      <c r="ISF69" s="750"/>
      <c r="ISG69" s="750"/>
      <c r="ISH69" s="750"/>
      <c r="ISI69" s="750"/>
      <c r="ISJ69" s="750"/>
      <c r="ISK69" s="750"/>
      <c r="ISL69" s="750"/>
      <c r="ISM69" s="750"/>
      <c r="ISN69" s="750"/>
      <c r="ISO69" s="750"/>
      <c r="ISP69" s="750"/>
      <c r="ISQ69" s="750"/>
      <c r="ISR69" s="750"/>
      <c r="ISS69" s="750"/>
      <c r="IST69" s="750"/>
      <c r="ISU69" s="750"/>
      <c r="ISV69" s="750"/>
      <c r="ISW69" s="750"/>
      <c r="ISX69" s="750"/>
      <c r="ISY69" s="750"/>
      <c r="ISZ69" s="750"/>
      <c r="ITA69" s="750"/>
      <c r="ITB69" s="750"/>
      <c r="ITC69" s="750"/>
      <c r="ITD69" s="750"/>
      <c r="ITE69" s="750"/>
      <c r="ITF69" s="750"/>
      <c r="ITG69" s="750"/>
      <c r="ITH69" s="750"/>
      <c r="ITI69" s="750"/>
      <c r="ITJ69" s="750"/>
      <c r="ITK69" s="750"/>
      <c r="ITL69" s="750"/>
      <c r="ITM69" s="750"/>
      <c r="ITN69" s="750"/>
      <c r="ITO69" s="750"/>
      <c r="ITP69" s="750"/>
      <c r="ITQ69" s="750"/>
      <c r="ITR69" s="750"/>
      <c r="ITS69" s="750"/>
      <c r="ITT69" s="750"/>
      <c r="ITU69" s="750"/>
      <c r="ITV69" s="750"/>
      <c r="ITW69" s="750"/>
      <c r="ITX69" s="750"/>
      <c r="ITY69" s="750"/>
      <c r="ITZ69" s="750"/>
      <c r="IUA69" s="750"/>
      <c r="IUB69" s="750"/>
      <c r="IUC69" s="750"/>
      <c r="IUD69" s="750"/>
      <c r="IUE69" s="750"/>
      <c r="IUF69" s="750"/>
      <c r="IUG69" s="750"/>
      <c r="IUH69" s="750"/>
      <c r="IUI69" s="750"/>
      <c r="IUJ69" s="750"/>
      <c r="IUK69" s="750"/>
      <c r="IUL69" s="750"/>
      <c r="IUM69" s="750"/>
      <c r="IUN69" s="750"/>
      <c r="IUO69" s="750"/>
      <c r="IUP69" s="750"/>
      <c r="IUQ69" s="750"/>
      <c r="IUR69" s="750"/>
      <c r="IUS69" s="750"/>
      <c r="IUT69" s="750"/>
      <c r="IUU69" s="750"/>
      <c r="IUV69" s="750"/>
      <c r="IUW69" s="750"/>
      <c r="IUX69" s="750"/>
      <c r="IUY69" s="750"/>
      <c r="IUZ69" s="750"/>
      <c r="IVA69" s="750"/>
      <c r="IVB69" s="750"/>
      <c r="IVC69" s="750"/>
      <c r="IVD69" s="750"/>
      <c r="IVE69" s="750"/>
      <c r="IVF69" s="750"/>
      <c r="IVG69" s="750"/>
      <c r="IVH69" s="750"/>
      <c r="IVI69" s="750"/>
      <c r="IVJ69" s="750"/>
      <c r="IVK69" s="750"/>
      <c r="IVL69" s="750"/>
      <c r="IVM69" s="750"/>
      <c r="IVN69" s="750"/>
      <c r="IVO69" s="750"/>
      <c r="IVP69" s="750"/>
      <c r="IVQ69" s="750"/>
      <c r="IVR69" s="750"/>
      <c r="IVS69" s="750"/>
      <c r="IVT69" s="750"/>
      <c r="IVU69" s="750"/>
      <c r="IVV69" s="750"/>
      <c r="IVW69" s="750"/>
      <c r="IVX69" s="750"/>
      <c r="IVY69" s="750"/>
      <c r="IVZ69" s="750"/>
      <c r="IWA69" s="750"/>
      <c r="IWB69" s="750"/>
      <c r="IWC69" s="750"/>
      <c r="IWD69" s="750"/>
      <c r="IWE69" s="750"/>
      <c r="IWF69" s="750"/>
      <c r="IWG69" s="750"/>
      <c r="IWH69" s="750"/>
      <c r="IWI69" s="750"/>
      <c r="IWJ69" s="750"/>
      <c r="IWK69" s="750"/>
      <c r="IWL69" s="750"/>
      <c r="IWM69" s="750"/>
      <c r="IWN69" s="750"/>
      <c r="IWO69" s="750"/>
      <c r="IWP69" s="750"/>
      <c r="IWQ69" s="750"/>
      <c r="IWR69" s="750"/>
      <c r="IWS69" s="750"/>
      <c r="IWT69" s="750"/>
      <c r="IWU69" s="750"/>
      <c r="IWV69" s="750"/>
      <c r="IWW69" s="750"/>
      <c r="IWX69" s="750"/>
      <c r="IWY69" s="750"/>
      <c r="IWZ69" s="750"/>
      <c r="IXA69" s="750"/>
      <c r="IXB69" s="750"/>
      <c r="IXC69" s="750"/>
      <c r="IXD69" s="750"/>
      <c r="IXE69" s="750"/>
      <c r="IXF69" s="750"/>
      <c r="IXG69" s="750"/>
      <c r="IXH69" s="750"/>
      <c r="IXI69" s="750"/>
      <c r="IXJ69" s="750"/>
      <c r="IXK69" s="750"/>
      <c r="IXL69" s="750"/>
      <c r="IXM69" s="750"/>
      <c r="IXN69" s="750"/>
      <c r="IXO69" s="750"/>
      <c r="IXP69" s="750"/>
      <c r="IXQ69" s="750"/>
      <c r="IXR69" s="750"/>
      <c r="IXS69" s="750"/>
      <c r="IXT69" s="750"/>
      <c r="IXU69" s="750"/>
      <c r="IXV69" s="750"/>
      <c r="IXW69" s="750"/>
      <c r="IXX69" s="750"/>
      <c r="IXY69" s="750"/>
      <c r="IXZ69" s="750"/>
      <c r="IYA69" s="750"/>
      <c r="IYB69" s="750"/>
      <c r="IYC69" s="750"/>
      <c r="IYD69" s="750"/>
      <c r="IYE69" s="750"/>
      <c r="IYF69" s="750"/>
      <c r="IYG69" s="750"/>
      <c r="IYH69" s="750"/>
      <c r="IYI69" s="750"/>
      <c r="IYJ69" s="750"/>
      <c r="IYK69" s="750"/>
      <c r="IYL69" s="750"/>
      <c r="IYM69" s="750"/>
      <c r="IYN69" s="750"/>
      <c r="IYO69" s="750"/>
      <c r="IYP69" s="750"/>
      <c r="IYQ69" s="750"/>
      <c r="IYR69" s="750"/>
      <c r="IYS69" s="750"/>
      <c r="IYT69" s="750"/>
      <c r="IYU69" s="750"/>
      <c r="IYV69" s="750"/>
      <c r="IYW69" s="750"/>
      <c r="IYX69" s="750"/>
      <c r="IYY69" s="750"/>
      <c r="IYZ69" s="750"/>
      <c r="IZA69" s="750"/>
      <c r="IZB69" s="750"/>
      <c r="IZC69" s="750"/>
      <c r="IZD69" s="750"/>
      <c r="IZE69" s="750"/>
      <c r="IZF69" s="750"/>
      <c r="IZG69" s="750"/>
      <c r="IZH69" s="750"/>
      <c r="IZI69" s="750"/>
      <c r="IZJ69" s="750"/>
      <c r="IZK69" s="750"/>
      <c r="IZL69" s="750"/>
      <c r="IZM69" s="750"/>
      <c r="IZN69" s="750"/>
      <c r="IZO69" s="750"/>
      <c r="IZP69" s="750"/>
      <c r="IZQ69" s="750"/>
      <c r="IZR69" s="750"/>
      <c r="IZS69" s="750"/>
      <c r="IZT69" s="750"/>
      <c r="IZU69" s="750"/>
      <c r="IZV69" s="750"/>
      <c r="IZW69" s="750"/>
      <c r="IZX69" s="750"/>
      <c r="IZY69" s="750"/>
      <c r="IZZ69" s="750"/>
      <c r="JAA69" s="750"/>
      <c r="JAB69" s="750"/>
      <c r="JAC69" s="750"/>
      <c r="JAD69" s="750"/>
      <c r="JAE69" s="750"/>
      <c r="JAF69" s="750"/>
      <c r="JAG69" s="750"/>
      <c r="JAH69" s="750"/>
      <c r="JAI69" s="750"/>
      <c r="JAJ69" s="750"/>
      <c r="JAK69" s="750"/>
      <c r="JAL69" s="750"/>
      <c r="JAM69" s="750"/>
      <c r="JAN69" s="750"/>
      <c r="JAO69" s="750"/>
      <c r="JAP69" s="750"/>
      <c r="JAQ69" s="750"/>
      <c r="JAR69" s="750"/>
      <c r="JAS69" s="750"/>
      <c r="JAT69" s="750"/>
      <c r="JAU69" s="750"/>
      <c r="JAV69" s="750"/>
      <c r="JAW69" s="750"/>
      <c r="JAX69" s="750"/>
      <c r="JAY69" s="750"/>
      <c r="JAZ69" s="750"/>
      <c r="JBA69" s="750"/>
      <c r="JBB69" s="750"/>
      <c r="JBC69" s="750"/>
      <c r="JBD69" s="750"/>
      <c r="JBE69" s="750"/>
      <c r="JBF69" s="750"/>
      <c r="JBG69" s="750"/>
      <c r="JBH69" s="750"/>
      <c r="JBI69" s="750"/>
      <c r="JBJ69" s="750"/>
      <c r="JBK69" s="750"/>
      <c r="JBL69" s="750"/>
      <c r="JBM69" s="750"/>
      <c r="JBN69" s="750"/>
      <c r="JBO69" s="750"/>
      <c r="JBP69" s="750"/>
      <c r="JBQ69" s="750"/>
      <c r="JBR69" s="750"/>
      <c r="JBS69" s="750"/>
      <c r="JBT69" s="750"/>
      <c r="JBU69" s="750"/>
      <c r="JBV69" s="750"/>
      <c r="JBW69" s="750"/>
      <c r="JBX69" s="750"/>
      <c r="JBY69" s="750"/>
      <c r="JBZ69" s="750"/>
      <c r="JCA69" s="750"/>
      <c r="JCB69" s="750"/>
      <c r="JCC69" s="750"/>
      <c r="JCD69" s="750"/>
      <c r="JCE69" s="750"/>
      <c r="JCF69" s="750"/>
      <c r="JCG69" s="750"/>
      <c r="JCH69" s="750"/>
      <c r="JCI69" s="750"/>
      <c r="JCJ69" s="750"/>
      <c r="JCK69" s="750"/>
      <c r="JCL69" s="750"/>
      <c r="JCM69" s="750"/>
      <c r="JCN69" s="750"/>
      <c r="JCO69" s="750"/>
      <c r="JCP69" s="750"/>
      <c r="JCQ69" s="750"/>
      <c r="JCR69" s="750"/>
      <c r="JCS69" s="750"/>
      <c r="JCT69" s="750"/>
      <c r="JCU69" s="750"/>
      <c r="JCV69" s="750"/>
      <c r="JCW69" s="750"/>
      <c r="JCX69" s="750"/>
      <c r="JCY69" s="750"/>
      <c r="JCZ69" s="750"/>
      <c r="JDA69" s="750"/>
      <c r="JDB69" s="750"/>
      <c r="JDC69" s="750"/>
      <c r="JDD69" s="750"/>
      <c r="JDE69" s="750"/>
      <c r="JDF69" s="750"/>
      <c r="JDG69" s="750"/>
      <c r="JDH69" s="750"/>
      <c r="JDI69" s="750"/>
      <c r="JDJ69" s="750"/>
      <c r="JDK69" s="750"/>
      <c r="JDL69" s="750"/>
      <c r="JDM69" s="750"/>
      <c r="JDN69" s="750"/>
      <c r="JDO69" s="750"/>
      <c r="JDP69" s="750"/>
      <c r="JDQ69" s="750"/>
      <c r="JDR69" s="750"/>
      <c r="JDS69" s="750"/>
      <c r="JDT69" s="750"/>
      <c r="JDU69" s="750"/>
      <c r="JDV69" s="750"/>
      <c r="JDW69" s="750"/>
      <c r="JDX69" s="750"/>
      <c r="JDY69" s="750"/>
      <c r="JDZ69" s="750"/>
      <c r="JEA69" s="750"/>
      <c r="JEB69" s="750"/>
      <c r="JEC69" s="750"/>
      <c r="JED69" s="750"/>
      <c r="JEE69" s="750"/>
      <c r="JEF69" s="750"/>
      <c r="JEG69" s="750"/>
      <c r="JEH69" s="750"/>
      <c r="JEI69" s="750"/>
      <c r="JEJ69" s="750"/>
      <c r="JEK69" s="750"/>
      <c r="JEL69" s="750"/>
      <c r="JEM69" s="750"/>
      <c r="JEN69" s="750"/>
      <c r="JEO69" s="750"/>
      <c r="JEP69" s="750"/>
      <c r="JEQ69" s="750"/>
      <c r="JER69" s="750"/>
      <c r="JES69" s="750"/>
      <c r="JET69" s="750"/>
      <c r="JEU69" s="750"/>
      <c r="JEV69" s="750"/>
      <c r="JEW69" s="750"/>
      <c r="JEX69" s="750"/>
      <c r="JEY69" s="750"/>
      <c r="JEZ69" s="750"/>
      <c r="JFA69" s="750"/>
      <c r="JFB69" s="750"/>
      <c r="JFC69" s="750"/>
      <c r="JFD69" s="750"/>
      <c r="JFE69" s="750"/>
      <c r="JFF69" s="750"/>
      <c r="JFG69" s="750"/>
      <c r="JFH69" s="750"/>
      <c r="JFI69" s="750"/>
      <c r="JFJ69" s="750"/>
      <c r="JFK69" s="750"/>
      <c r="JFL69" s="750"/>
      <c r="JFM69" s="750"/>
      <c r="JFN69" s="750"/>
      <c r="JFO69" s="750"/>
      <c r="JFP69" s="750"/>
      <c r="JFQ69" s="750"/>
      <c r="JFR69" s="750"/>
      <c r="JFS69" s="750"/>
      <c r="JFT69" s="750"/>
      <c r="JFU69" s="750"/>
      <c r="JFV69" s="750"/>
      <c r="JFW69" s="750"/>
      <c r="JFX69" s="750"/>
      <c r="JFY69" s="750"/>
      <c r="JFZ69" s="750"/>
      <c r="JGA69" s="750"/>
      <c r="JGB69" s="750"/>
      <c r="JGC69" s="750"/>
      <c r="JGD69" s="750"/>
      <c r="JGE69" s="750"/>
      <c r="JGF69" s="750"/>
      <c r="JGG69" s="750"/>
      <c r="JGH69" s="750"/>
      <c r="JGI69" s="750"/>
      <c r="JGJ69" s="750"/>
      <c r="JGK69" s="750"/>
      <c r="JGL69" s="750"/>
      <c r="JGM69" s="750"/>
      <c r="JGN69" s="750"/>
      <c r="JGO69" s="750"/>
      <c r="JGP69" s="750"/>
      <c r="JGQ69" s="750"/>
      <c r="JGR69" s="750"/>
      <c r="JGS69" s="750"/>
      <c r="JGT69" s="750"/>
      <c r="JGU69" s="750"/>
      <c r="JGV69" s="750"/>
      <c r="JGW69" s="750"/>
      <c r="JGX69" s="750"/>
      <c r="JGY69" s="750"/>
      <c r="JGZ69" s="750"/>
      <c r="JHA69" s="750"/>
      <c r="JHB69" s="750"/>
      <c r="JHC69" s="750"/>
      <c r="JHD69" s="750"/>
      <c r="JHE69" s="750"/>
      <c r="JHF69" s="750"/>
      <c r="JHG69" s="750"/>
      <c r="JHH69" s="750"/>
      <c r="JHI69" s="750"/>
      <c r="JHJ69" s="750"/>
      <c r="JHK69" s="750"/>
      <c r="JHL69" s="750"/>
      <c r="JHM69" s="750"/>
      <c r="JHN69" s="750"/>
      <c r="JHO69" s="750"/>
      <c r="JHP69" s="750"/>
      <c r="JHQ69" s="750"/>
      <c r="JHR69" s="750"/>
      <c r="JHS69" s="750"/>
      <c r="JHT69" s="750"/>
      <c r="JHU69" s="750"/>
      <c r="JHV69" s="750"/>
      <c r="JHW69" s="750"/>
      <c r="JHX69" s="750"/>
      <c r="JHY69" s="750"/>
      <c r="JHZ69" s="750"/>
      <c r="JIA69" s="750"/>
      <c r="JIB69" s="750"/>
      <c r="JIC69" s="750"/>
      <c r="JID69" s="750"/>
      <c r="JIE69" s="750"/>
      <c r="JIF69" s="750"/>
      <c r="JIG69" s="750"/>
      <c r="JIH69" s="750"/>
      <c r="JII69" s="750"/>
      <c r="JIJ69" s="750"/>
      <c r="JIK69" s="750"/>
      <c r="JIL69" s="750"/>
      <c r="JIM69" s="750"/>
      <c r="JIN69" s="750"/>
      <c r="JIO69" s="750"/>
      <c r="JIP69" s="750"/>
      <c r="JIQ69" s="750"/>
      <c r="JIR69" s="750"/>
      <c r="JIS69" s="750"/>
      <c r="JIT69" s="750"/>
      <c r="JIU69" s="750"/>
      <c r="JIV69" s="750"/>
      <c r="JIW69" s="750"/>
      <c r="JIX69" s="750"/>
      <c r="JIY69" s="750"/>
      <c r="JIZ69" s="750"/>
      <c r="JJA69" s="750"/>
      <c r="JJB69" s="750"/>
      <c r="JJC69" s="750"/>
      <c r="JJD69" s="750"/>
      <c r="JJE69" s="750"/>
      <c r="JJF69" s="750"/>
      <c r="JJG69" s="750"/>
      <c r="JJH69" s="750"/>
      <c r="JJI69" s="750"/>
      <c r="JJJ69" s="750"/>
      <c r="JJK69" s="750"/>
      <c r="JJL69" s="750"/>
      <c r="JJM69" s="750"/>
      <c r="JJN69" s="750"/>
      <c r="JJO69" s="750"/>
      <c r="JJP69" s="750"/>
      <c r="JJQ69" s="750"/>
      <c r="JJR69" s="750"/>
      <c r="JJS69" s="750"/>
      <c r="JJT69" s="750"/>
      <c r="JJU69" s="750"/>
      <c r="JJV69" s="750"/>
      <c r="JJW69" s="750"/>
      <c r="JJX69" s="750"/>
      <c r="JJY69" s="750"/>
      <c r="JJZ69" s="750"/>
      <c r="JKA69" s="750"/>
      <c r="JKB69" s="750"/>
      <c r="JKC69" s="750"/>
      <c r="JKD69" s="750"/>
      <c r="JKE69" s="750"/>
      <c r="JKF69" s="750"/>
      <c r="JKG69" s="750"/>
      <c r="JKH69" s="750"/>
      <c r="JKI69" s="750"/>
      <c r="JKJ69" s="750"/>
      <c r="JKK69" s="750"/>
      <c r="JKL69" s="750"/>
      <c r="JKM69" s="750"/>
      <c r="JKN69" s="750"/>
      <c r="JKO69" s="750"/>
      <c r="JKP69" s="750"/>
      <c r="JKQ69" s="750"/>
      <c r="JKR69" s="750"/>
      <c r="JKS69" s="750"/>
      <c r="JKT69" s="750"/>
      <c r="JKU69" s="750"/>
      <c r="JKV69" s="750"/>
      <c r="JKW69" s="750"/>
      <c r="JKX69" s="750"/>
      <c r="JKY69" s="750"/>
      <c r="JKZ69" s="750"/>
      <c r="JLA69" s="750"/>
      <c r="JLB69" s="750"/>
      <c r="JLC69" s="750"/>
      <c r="JLD69" s="750"/>
      <c r="JLE69" s="750"/>
      <c r="JLF69" s="750"/>
      <c r="JLG69" s="750"/>
      <c r="JLH69" s="750"/>
      <c r="JLI69" s="750"/>
      <c r="JLJ69" s="750"/>
      <c r="JLK69" s="750"/>
      <c r="JLL69" s="750"/>
      <c r="JLM69" s="750"/>
      <c r="JLN69" s="750"/>
      <c r="JLO69" s="750"/>
      <c r="JLP69" s="750"/>
      <c r="JLQ69" s="750"/>
      <c r="JLR69" s="750"/>
      <c r="JLS69" s="750"/>
      <c r="JLT69" s="750"/>
      <c r="JLU69" s="750"/>
      <c r="JLV69" s="750"/>
      <c r="JLW69" s="750"/>
      <c r="JLX69" s="750"/>
      <c r="JLY69" s="750"/>
      <c r="JLZ69" s="750"/>
      <c r="JMA69" s="750"/>
      <c r="JMB69" s="750"/>
      <c r="JMC69" s="750"/>
      <c r="JMD69" s="750"/>
      <c r="JME69" s="750"/>
      <c r="JMF69" s="750"/>
      <c r="JMG69" s="750"/>
      <c r="JMH69" s="750"/>
      <c r="JMI69" s="750"/>
      <c r="JMJ69" s="750"/>
      <c r="JMK69" s="750"/>
      <c r="JML69" s="750"/>
      <c r="JMM69" s="750"/>
      <c r="JMN69" s="750"/>
      <c r="JMO69" s="750"/>
      <c r="JMP69" s="750"/>
      <c r="JMQ69" s="750"/>
      <c r="JMR69" s="750"/>
      <c r="JMS69" s="750"/>
      <c r="JMT69" s="750"/>
      <c r="JMU69" s="750"/>
      <c r="JMV69" s="750"/>
      <c r="JMW69" s="750"/>
      <c r="JMX69" s="750"/>
      <c r="JMY69" s="750"/>
      <c r="JMZ69" s="750"/>
      <c r="JNA69" s="750"/>
      <c r="JNB69" s="750"/>
      <c r="JNC69" s="750"/>
      <c r="JND69" s="750"/>
      <c r="JNE69" s="750"/>
      <c r="JNF69" s="750"/>
      <c r="JNG69" s="750"/>
      <c r="JNH69" s="750"/>
      <c r="JNI69" s="750"/>
      <c r="JNJ69" s="750"/>
      <c r="JNK69" s="750"/>
      <c r="JNL69" s="750"/>
      <c r="JNM69" s="750"/>
      <c r="JNN69" s="750"/>
      <c r="JNO69" s="750"/>
      <c r="JNP69" s="750"/>
      <c r="JNQ69" s="750"/>
      <c r="JNR69" s="750"/>
      <c r="JNS69" s="750"/>
      <c r="JNT69" s="750"/>
      <c r="JNU69" s="750"/>
      <c r="JNV69" s="750"/>
      <c r="JNW69" s="750"/>
      <c r="JNX69" s="750"/>
      <c r="JNY69" s="750"/>
      <c r="JNZ69" s="750"/>
      <c r="JOA69" s="750"/>
      <c r="JOB69" s="750"/>
      <c r="JOC69" s="750"/>
      <c r="JOD69" s="750"/>
      <c r="JOE69" s="750"/>
      <c r="JOF69" s="750"/>
      <c r="JOG69" s="750"/>
      <c r="JOH69" s="750"/>
      <c r="JOI69" s="750"/>
      <c r="JOJ69" s="750"/>
      <c r="JOK69" s="750"/>
      <c r="JOL69" s="750"/>
      <c r="JOM69" s="750"/>
      <c r="JON69" s="750"/>
      <c r="JOO69" s="750"/>
      <c r="JOP69" s="750"/>
      <c r="JOQ69" s="750"/>
      <c r="JOR69" s="750"/>
      <c r="JOS69" s="750"/>
      <c r="JOT69" s="750"/>
      <c r="JOU69" s="750"/>
      <c r="JOV69" s="750"/>
      <c r="JOW69" s="750"/>
      <c r="JOX69" s="750"/>
      <c r="JOY69" s="750"/>
      <c r="JOZ69" s="750"/>
      <c r="JPA69" s="750"/>
      <c r="JPB69" s="750"/>
      <c r="JPC69" s="750"/>
      <c r="JPD69" s="750"/>
      <c r="JPE69" s="750"/>
      <c r="JPF69" s="750"/>
      <c r="JPG69" s="750"/>
      <c r="JPH69" s="750"/>
      <c r="JPI69" s="750"/>
      <c r="JPJ69" s="750"/>
      <c r="JPK69" s="750"/>
      <c r="JPL69" s="750"/>
      <c r="JPM69" s="750"/>
      <c r="JPN69" s="750"/>
      <c r="JPO69" s="750"/>
      <c r="JPP69" s="750"/>
      <c r="JPQ69" s="750"/>
      <c r="JPR69" s="750"/>
      <c r="JPS69" s="750"/>
      <c r="JPT69" s="750"/>
      <c r="JPU69" s="750"/>
      <c r="JPV69" s="750"/>
      <c r="JPW69" s="750"/>
      <c r="JPX69" s="750"/>
      <c r="JPY69" s="750"/>
      <c r="JPZ69" s="750"/>
      <c r="JQA69" s="750"/>
      <c r="JQB69" s="750"/>
      <c r="JQC69" s="750"/>
      <c r="JQD69" s="750"/>
      <c r="JQE69" s="750"/>
      <c r="JQF69" s="750"/>
      <c r="JQG69" s="750"/>
      <c r="JQH69" s="750"/>
      <c r="JQI69" s="750"/>
      <c r="JQJ69" s="750"/>
      <c r="JQK69" s="750"/>
      <c r="JQL69" s="750"/>
      <c r="JQM69" s="750"/>
      <c r="JQN69" s="750"/>
      <c r="JQO69" s="750"/>
      <c r="JQP69" s="750"/>
      <c r="JQQ69" s="750"/>
      <c r="JQR69" s="750"/>
      <c r="JQS69" s="750"/>
      <c r="JQT69" s="750"/>
      <c r="JQU69" s="750"/>
      <c r="JQV69" s="750"/>
      <c r="JQW69" s="750"/>
      <c r="JQX69" s="750"/>
      <c r="JQY69" s="750"/>
      <c r="JQZ69" s="750"/>
      <c r="JRA69" s="750"/>
      <c r="JRB69" s="750"/>
      <c r="JRC69" s="750"/>
      <c r="JRD69" s="750"/>
      <c r="JRE69" s="750"/>
      <c r="JRF69" s="750"/>
      <c r="JRG69" s="750"/>
      <c r="JRH69" s="750"/>
      <c r="JRI69" s="750"/>
      <c r="JRJ69" s="750"/>
      <c r="JRK69" s="750"/>
      <c r="JRL69" s="750"/>
      <c r="JRM69" s="750"/>
      <c r="JRN69" s="750"/>
      <c r="JRO69" s="750"/>
      <c r="JRP69" s="750"/>
      <c r="JRQ69" s="750"/>
      <c r="JRR69" s="750"/>
      <c r="JRS69" s="750"/>
      <c r="JRT69" s="750"/>
      <c r="JRU69" s="750"/>
      <c r="JRV69" s="750"/>
      <c r="JRW69" s="750"/>
      <c r="JRX69" s="750"/>
      <c r="JRY69" s="750"/>
      <c r="JRZ69" s="750"/>
      <c r="JSA69" s="750"/>
      <c r="JSB69" s="750"/>
      <c r="JSC69" s="750"/>
      <c r="JSD69" s="750"/>
      <c r="JSE69" s="750"/>
      <c r="JSF69" s="750"/>
      <c r="JSG69" s="750"/>
      <c r="JSH69" s="750"/>
      <c r="JSI69" s="750"/>
      <c r="JSJ69" s="750"/>
      <c r="JSK69" s="750"/>
      <c r="JSL69" s="750"/>
      <c r="JSM69" s="750"/>
      <c r="JSN69" s="750"/>
      <c r="JSO69" s="750"/>
      <c r="JSP69" s="750"/>
      <c r="JSQ69" s="750"/>
      <c r="JSR69" s="750"/>
      <c r="JSS69" s="750"/>
      <c r="JST69" s="750"/>
      <c r="JSU69" s="750"/>
      <c r="JSV69" s="750"/>
      <c r="JSW69" s="750"/>
      <c r="JSX69" s="750"/>
      <c r="JSY69" s="750"/>
      <c r="JSZ69" s="750"/>
      <c r="JTA69" s="750"/>
      <c r="JTB69" s="750"/>
      <c r="JTC69" s="750"/>
      <c r="JTD69" s="750"/>
      <c r="JTE69" s="750"/>
      <c r="JTF69" s="750"/>
      <c r="JTG69" s="750"/>
      <c r="JTH69" s="750"/>
      <c r="JTI69" s="750"/>
      <c r="JTJ69" s="750"/>
      <c r="JTK69" s="750"/>
      <c r="JTL69" s="750"/>
      <c r="JTM69" s="750"/>
      <c r="JTN69" s="750"/>
      <c r="JTO69" s="750"/>
      <c r="JTP69" s="750"/>
      <c r="JTQ69" s="750"/>
      <c r="JTR69" s="750"/>
      <c r="JTS69" s="750"/>
      <c r="JTT69" s="750"/>
      <c r="JTU69" s="750"/>
      <c r="JTV69" s="750"/>
      <c r="JTW69" s="750"/>
      <c r="JTX69" s="750"/>
      <c r="JTY69" s="750"/>
      <c r="JTZ69" s="750"/>
      <c r="JUA69" s="750"/>
      <c r="JUB69" s="750"/>
      <c r="JUC69" s="750"/>
      <c r="JUD69" s="750"/>
      <c r="JUE69" s="750"/>
      <c r="JUF69" s="750"/>
      <c r="JUG69" s="750"/>
      <c r="JUH69" s="750"/>
      <c r="JUI69" s="750"/>
      <c r="JUJ69" s="750"/>
      <c r="JUK69" s="750"/>
      <c r="JUL69" s="750"/>
      <c r="JUM69" s="750"/>
      <c r="JUN69" s="750"/>
      <c r="JUO69" s="750"/>
      <c r="JUP69" s="750"/>
      <c r="JUQ69" s="750"/>
      <c r="JUR69" s="750"/>
      <c r="JUS69" s="750"/>
      <c r="JUT69" s="750"/>
      <c r="JUU69" s="750"/>
      <c r="JUV69" s="750"/>
      <c r="JUW69" s="750"/>
      <c r="JUX69" s="750"/>
      <c r="JUY69" s="750"/>
      <c r="JUZ69" s="750"/>
      <c r="JVA69" s="750"/>
      <c r="JVB69" s="750"/>
      <c r="JVC69" s="750"/>
      <c r="JVD69" s="750"/>
      <c r="JVE69" s="750"/>
      <c r="JVF69" s="750"/>
      <c r="JVG69" s="750"/>
      <c r="JVH69" s="750"/>
      <c r="JVI69" s="750"/>
      <c r="JVJ69" s="750"/>
      <c r="JVK69" s="750"/>
      <c r="JVL69" s="750"/>
      <c r="JVM69" s="750"/>
      <c r="JVN69" s="750"/>
      <c r="JVO69" s="750"/>
      <c r="JVP69" s="750"/>
      <c r="JVQ69" s="750"/>
      <c r="JVR69" s="750"/>
      <c r="JVS69" s="750"/>
      <c r="JVT69" s="750"/>
      <c r="JVU69" s="750"/>
      <c r="JVV69" s="750"/>
      <c r="JVW69" s="750"/>
      <c r="JVX69" s="750"/>
      <c r="JVY69" s="750"/>
      <c r="JVZ69" s="750"/>
      <c r="JWA69" s="750"/>
      <c r="JWB69" s="750"/>
      <c r="JWC69" s="750"/>
      <c r="JWD69" s="750"/>
      <c r="JWE69" s="750"/>
      <c r="JWF69" s="750"/>
      <c r="JWG69" s="750"/>
      <c r="JWH69" s="750"/>
      <c r="JWI69" s="750"/>
      <c r="JWJ69" s="750"/>
      <c r="JWK69" s="750"/>
      <c r="JWL69" s="750"/>
      <c r="JWM69" s="750"/>
      <c r="JWN69" s="750"/>
      <c r="JWO69" s="750"/>
      <c r="JWP69" s="750"/>
      <c r="JWQ69" s="750"/>
      <c r="JWR69" s="750"/>
      <c r="JWS69" s="750"/>
      <c r="JWT69" s="750"/>
      <c r="JWU69" s="750"/>
      <c r="JWV69" s="750"/>
      <c r="JWW69" s="750"/>
      <c r="JWX69" s="750"/>
      <c r="JWY69" s="750"/>
      <c r="JWZ69" s="750"/>
      <c r="JXA69" s="750"/>
      <c r="JXB69" s="750"/>
      <c r="JXC69" s="750"/>
      <c r="JXD69" s="750"/>
      <c r="JXE69" s="750"/>
      <c r="JXF69" s="750"/>
      <c r="JXG69" s="750"/>
      <c r="JXH69" s="750"/>
      <c r="JXI69" s="750"/>
      <c r="JXJ69" s="750"/>
      <c r="JXK69" s="750"/>
      <c r="JXL69" s="750"/>
      <c r="JXM69" s="750"/>
      <c r="JXN69" s="750"/>
      <c r="JXO69" s="750"/>
      <c r="JXP69" s="750"/>
      <c r="JXQ69" s="750"/>
      <c r="JXR69" s="750"/>
      <c r="JXS69" s="750"/>
      <c r="JXT69" s="750"/>
      <c r="JXU69" s="750"/>
      <c r="JXV69" s="750"/>
      <c r="JXW69" s="750"/>
      <c r="JXX69" s="750"/>
      <c r="JXY69" s="750"/>
      <c r="JXZ69" s="750"/>
      <c r="JYA69" s="750"/>
      <c r="JYB69" s="750"/>
      <c r="JYC69" s="750"/>
      <c r="JYD69" s="750"/>
      <c r="JYE69" s="750"/>
      <c r="JYF69" s="750"/>
      <c r="JYG69" s="750"/>
      <c r="JYH69" s="750"/>
      <c r="JYI69" s="750"/>
      <c r="JYJ69" s="750"/>
      <c r="JYK69" s="750"/>
      <c r="JYL69" s="750"/>
      <c r="JYM69" s="750"/>
      <c r="JYN69" s="750"/>
      <c r="JYO69" s="750"/>
      <c r="JYP69" s="750"/>
      <c r="JYQ69" s="750"/>
      <c r="JYR69" s="750"/>
      <c r="JYS69" s="750"/>
      <c r="JYT69" s="750"/>
      <c r="JYU69" s="750"/>
      <c r="JYV69" s="750"/>
      <c r="JYW69" s="750"/>
      <c r="JYX69" s="750"/>
      <c r="JYY69" s="750"/>
      <c r="JYZ69" s="750"/>
      <c r="JZA69" s="750"/>
      <c r="JZB69" s="750"/>
      <c r="JZC69" s="750"/>
      <c r="JZD69" s="750"/>
      <c r="JZE69" s="750"/>
      <c r="JZF69" s="750"/>
      <c r="JZG69" s="750"/>
      <c r="JZH69" s="750"/>
      <c r="JZI69" s="750"/>
      <c r="JZJ69" s="750"/>
      <c r="JZK69" s="750"/>
      <c r="JZL69" s="750"/>
      <c r="JZM69" s="750"/>
      <c r="JZN69" s="750"/>
      <c r="JZO69" s="750"/>
      <c r="JZP69" s="750"/>
      <c r="JZQ69" s="750"/>
      <c r="JZR69" s="750"/>
      <c r="JZS69" s="750"/>
      <c r="JZT69" s="750"/>
      <c r="JZU69" s="750"/>
      <c r="JZV69" s="750"/>
      <c r="JZW69" s="750"/>
      <c r="JZX69" s="750"/>
      <c r="JZY69" s="750"/>
      <c r="JZZ69" s="750"/>
      <c r="KAA69" s="750"/>
      <c r="KAB69" s="750"/>
      <c r="KAC69" s="750"/>
      <c r="KAD69" s="750"/>
      <c r="KAE69" s="750"/>
      <c r="KAF69" s="750"/>
      <c r="KAG69" s="750"/>
      <c r="KAH69" s="750"/>
      <c r="KAI69" s="750"/>
      <c r="KAJ69" s="750"/>
      <c r="KAK69" s="750"/>
      <c r="KAL69" s="750"/>
      <c r="KAM69" s="750"/>
      <c r="KAN69" s="750"/>
      <c r="KAO69" s="750"/>
      <c r="KAP69" s="750"/>
      <c r="KAQ69" s="750"/>
      <c r="KAR69" s="750"/>
      <c r="KAS69" s="750"/>
      <c r="KAT69" s="750"/>
      <c r="KAU69" s="750"/>
      <c r="KAV69" s="750"/>
      <c r="KAW69" s="750"/>
      <c r="KAX69" s="750"/>
      <c r="KAY69" s="750"/>
      <c r="KAZ69" s="750"/>
      <c r="KBA69" s="750"/>
      <c r="KBB69" s="750"/>
      <c r="KBC69" s="750"/>
      <c r="KBD69" s="750"/>
      <c r="KBE69" s="750"/>
      <c r="KBF69" s="750"/>
      <c r="KBG69" s="750"/>
      <c r="KBH69" s="750"/>
      <c r="KBI69" s="750"/>
      <c r="KBJ69" s="750"/>
      <c r="KBK69" s="750"/>
      <c r="KBL69" s="750"/>
      <c r="KBM69" s="750"/>
      <c r="KBN69" s="750"/>
      <c r="KBO69" s="750"/>
      <c r="KBP69" s="750"/>
      <c r="KBQ69" s="750"/>
      <c r="KBR69" s="750"/>
      <c r="KBS69" s="750"/>
      <c r="KBT69" s="750"/>
      <c r="KBU69" s="750"/>
      <c r="KBV69" s="750"/>
      <c r="KBW69" s="750"/>
      <c r="KBX69" s="750"/>
      <c r="KBY69" s="750"/>
      <c r="KBZ69" s="750"/>
      <c r="KCA69" s="750"/>
      <c r="KCB69" s="750"/>
      <c r="KCC69" s="750"/>
      <c r="KCD69" s="750"/>
      <c r="KCE69" s="750"/>
      <c r="KCF69" s="750"/>
      <c r="KCG69" s="750"/>
      <c r="KCH69" s="750"/>
      <c r="KCI69" s="750"/>
      <c r="KCJ69" s="750"/>
      <c r="KCK69" s="750"/>
      <c r="KCL69" s="750"/>
      <c r="KCM69" s="750"/>
      <c r="KCN69" s="750"/>
      <c r="KCO69" s="750"/>
      <c r="KCP69" s="750"/>
      <c r="KCQ69" s="750"/>
      <c r="KCR69" s="750"/>
      <c r="KCS69" s="750"/>
      <c r="KCT69" s="750"/>
      <c r="KCU69" s="750"/>
      <c r="KCV69" s="750"/>
      <c r="KCW69" s="750"/>
      <c r="KCX69" s="750"/>
      <c r="KCY69" s="750"/>
      <c r="KCZ69" s="750"/>
      <c r="KDA69" s="750"/>
      <c r="KDB69" s="750"/>
      <c r="KDC69" s="750"/>
      <c r="KDD69" s="750"/>
      <c r="KDE69" s="750"/>
      <c r="KDF69" s="750"/>
      <c r="KDG69" s="750"/>
      <c r="KDH69" s="750"/>
      <c r="KDI69" s="750"/>
      <c r="KDJ69" s="750"/>
      <c r="KDK69" s="750"/>
      <c r="KDL69" s="750"/>
      <c r="KDM69" s="750"/>
      <c r="KDN69" s="750"/>
      <c r="KDO69" s="750"/>
      <c r="KDP69" s="750"/>
      <c r="KDQ69" s="750"/>
      <c r="KDR69" s="750"/>
      <c r="KDS69" s="750"/>
      <c r="KDT69" s="750"/>
      <c r="KDU69" s="750"/>
      <c r="KDV69" s="750"/>
      <c r="KDW69" s="750"/>
      <c r="KDX69" s="750"/>
      <c r="KDY69" s="750"/>
      <c r="KDZ69" s="750"/>
      <c r="KEA69" s="750"/>
      <c r="KEB69" s="750"/>
      <c r="KEC69" s="750"/>
      <c r="KED69" s="750"/>
      <c r="KEE69" s="750"/>
      <c r="KEF69" s="750"/>
      <c r="KEG69" s="750"/>
      <c r="KEH69" s="750"/>
      <c r="KEI69" s="750"/>
      <c r="KEJ69" s="750"/>
      <c r="KEK69" s="750"/>
      <c r="KEL69" s="750"/>
      <c r="KEM69" s="750"/>
      <c r="KEN69" s="750"/>
      <c r="KEO69" s="750"/>
      <c r="KEP69" s="750"/>
      <c r="KEQ69" s="750"/>
      <c r="KER69" s="750"/>
      <c r="KES69" s="750"/>
      <c r="KET69" s="750"/>
      <c r="KEU69" s="750"/>
      <c r="KEV69" s="750"/>
      <c r="KEW69" s="750"/>
      <c r="KEX69" s="750"/>
      <c r="KEY69" s="750"/>
      <c r="KEZ69" s="750"/>
      <c r="KFA69" s="750"/>
      <c r="KFB69" s="750"/>
      <c r="KFC69" s="750"/>
      <c r="KFD69" s="750"/>
      <c r="KFE69" s="750"/>
      <c r="KFF69" s="750"/>
      <c r="KFG69" s="750"/>
      <c r="KFH69" s="750"/>
      <c r="KFI69" s="750"/>
      <c r="KFJ69" s="750"/>
      <c r="KFK69" s="750"/>
      <c r="KFL69" s="750"/>
      <c r="KFM69" s="750"/>
      <c r="KFN69" s="750"/>
      <c r="KFO69" s="750"/>
      <c r="KFP69" s="750"/>
      <c r="KFQ69" s="750"/>
      <c r="KFR69" s="750"/>
      <c r="KFS69" s="750"/>
      <c r="KFT69" s="750"/>
      <c r="KFU69" s="750"/>
      <c r="KFV69" s="750"/>
      <c r="KFW69" s="750"/>
      <c r="KFX69" s="750"/>
      <c r="KFY69" s="750"/>
      <c r="KFZ69" s="750"/>
      <c r="KGA69" s="750"/>
      <c r="KGB69" s="750"/>
      <c r="KGC69" s="750"/>
      <c r="KGD69" s="750"/>
      <c r="KGE69" s="750"/>
      <c r="KGF69" s="750"/>
      <c r="KGG69" s="750"/>
      <c r="KGH69" s="750"/>
      <c r="KGI69" s="750"/>
      <c r="KGJ69" s="750"/>
      <c r="KGK69" s="750"/>
      <c r="KGL69" s="750"/>
      <c r="KGM69" s="750"/>
      <c r="KGN69" s="750"/>
      <c r="KGO69" s="750"/>
      <c r="KGP69" s="750"/>
      <c r="KGQ69" s="750"/>
      <c r="KGR69" s="750"/>
      <c r="KGS69" s="750"/>
      <c r="KGT69" s="750"/>
      <c r="KGU69" s="750"/>
      <c r="KGV69" s="750"/>
      <c r="KGW69" s="750"/>
      <c r="KGX69" s="750"/>
      <c r="KGY69" s="750"/>
      <c r="KGZ69" s="750"/>
      <c r="KHA69" s="750"/>
      <c r="KHB69" s="750"/>
      <c r="KHC69" s="750"/>
      <c r="KHD69" s="750"/>
      <c r="KHE69" s="750"/>
      <c r="KHF69" s="750"/>
      <c r="KHG69" s="750"/>
      <c r="KHH69" s="750"/>
      <c r="KHI69" s="750"/>
      <c r="KHJ69" s="750"/>
      <c r="KHK69" s="750"/>
      <c r="KHL69" s="750"/>
      <c r="KHM69" s="750"/>
      <c r="KHN69" s="750"/>
      <c r="KHO69" s="750"/>
      <c r="KHP69" s="750"/>
      <c r="KHQ69" s="750"/>
      <c r="KHR69" s="750"/>
      <c r="KHS69" s="750"/>
      <c r="KHT69" s="750"/>
      <c r="KHU69" s="750"/>
      <c r="KHV69" s="750"/>
      <c r="KHW69" s="750"/>
      <c r="KHX69" s="750"/>
      <c r="KHY69" s="750"/>
      <c r="KHZ69" s="750"/>
      <c r="KIA69" s="750"/>
      <c r="KIB69" s="750"/>
      <c r="KIC69" s="750"/>
      <c r="KID69" s="750"/>
      <c r="KIE69" s="750"/>
      <c r="KIF69" s="750"/>
      <c r="KIG69" s="750"/>
      <c r="KIH69" s="750"/>
      <c r="KII69" s="750"/>
      <c r="KIJ69" s="750"/>
      <c r="KIK69" s="750"/>
      <c r="KIL69" s="750"/>
      <c r="KIM69" s="750"/>
      <c r="KIN69" s="750"/>
      <c r="KIO69" s="750"/>
      <c r="KIP69" s="750"/>
      <c r="KIQ69" s="750"/>
      <c r="KIR69" s="750"/>
      <c r="KIS69" s="750"/>
      <c r="KIT69" s="750"/>
      <c r="KIU69" s="750"/>
      <c r="KIV69" s="750"/>
      <c r="KIW69" s="750"/>
      <c r="KIX69" s="750"/>
      <c r="KIY69" s="750"/>
      <c r="KIZ69" s="750"/>
      <c r="KJA69" s="750"/>
      <c r="KJB69" s="750"/>
      <c r="KJC69" s="750"/>
      <c r="KJD69" s="750"/>
      <c r="KJE69" s="750"/>
      <c r="KJF69" s="750"/>
      <c r="KJG69" s="750"/>
      <c r="KJH69" s="750"/>
      <c r="KJI69" s="750"/>
      <c r="KJJ69" s="750"/>
      <c r="KJK69" s="750"/>
      <c r="KJL69" s="750"/>
      <c r="KJM69" s="750"/>
      <c r="KJN69" s="750"/>
      <c r="KJO69" s="750"/>
      <c r="KJP69" s="750"/>
      <c r="KJQ69" s="750"/>
      <c r="KJR69" s="750"/>
      <c r="KJS69" s="750"/>
      <c r="KJT69" s="750"/>
      <c r="KJU69" s="750"/>
      <c r="KJV69" s="750"/>
      <c r="KJW69" s="750"/>
      <c r="KJX69" s="750"/>
      <c r="KJY69" s="750"/>
      <c r="KJZ69" s="750"/>
      <c r="KKA69" s="750"/>
      <c r="KKB69" s="750"/>
      <c r="KKC69" s="750"/>
      <c r="KKD69" s="750"/>
      <c r="KKE69" s="750"/>
      <c r="KKF69" s="750"/>
      <c r="KKG69" s="750"/>
      <c r="KKH69" s="750"/>
      <c r="KKI69" s="750"/>
      <c r="KKJ69" s="750"/>
      <c r="KKK69" s="750"/>
      <c r="KKL69" s="750"/>
      <c r="KKM69" s="750"/>
      <c r="KKN69" s="750"/>
      <c r="KKO69" s="750"/>
      <c r="KKP69" s="750"/>
      <c r="KKQ69" s="750"/>
      <c r="KKR69" s="750"/>
      <c r="KKS69" s="750"/>
      <c r="KKT69" s="750"/>
      <c r="KKU69" s="750"/>
      <c r="KKV69" s="750"/>
      <c r="KKW69" s="750"/>
      <c r="KKX69" s="750"/>
      <c r="KKY69" s="750"/>
      <c r="KKZ69" s="750"/>
      <c r="KLA69" s="750"/>
      <c r="KLB69" s="750"/>
      <c r="KLC69" s="750"/>
      <c r="KLD69" s="750"/>
      <c r="KLE69" s="750"/>
      <c r="KLF69" s="750"/>
      <c r="KLG69" s="750"/>
      <c r="KLH69" s="750"/>
      <c r="KLI69" s="750"/>
      <c r="KLJ69" s="750"/>
      <c r="KLK69" s="750"/>
      <c r="KLL69" s="750"/>
      <c r="KLM69" s="750"/>
      <c r="KLN69" s="750"/>
      <c r="KLO69" s="750"/>
      <c r="KLP69" s="750"/>
      <c r="KLQ69" s="750"/>
      <c r="KLR69" s="750"/>
      <c r="KLS69" s="750"/>
      <c r="KLT69" s="750"/>
      <c r="KLU69" s="750"/>
      <c r="KLV69" s="750"/>
      <c r="KLW69" s="750"/>
      <c r="KLX69" s="750"/>
      <c r="KLY69" s="750"/>
      <c r="KLZ69" s="750"/>
      <c r="KMA69" s="750"/>
      <c r="KMB69" s="750"/>
      <c r="KMC69" s="750"/>
      <c r="KMD69" s="750"/>
      <c r="KME69" s="750"/>
      <c r="KMF69" s="750"/>
      <c r="KMG69" s="750"/>
      <c r="KMH69" s="750"/>
      <c r="KMI69" s="750"/>
      <c r="KMJ69" s="750"/>
      <c r="KMK69" s="750"/>
      <c r="KML69" s="750"/>
      <c r="KMM69" s="750"/>
      <c r="KMN69" s="750"/>
      <c r="KMO69" s="750"/>
      <c r="KMP69" s="750"/>
      <c r="KMQ69" s="750"/>
      <c r="KMR69" s="750"/>
      <c r="KMS69" s="750"/>
      <c r="KMT69" s="750"/>
      <c r="KMU69" s="750"/>
      <c r="KMV69" s="750"/>
      <c r="KMW69" s="750"/>
      <c r="KMX69" s="750"/>
      <c r="KMY69" s="750"/>
      <c r="KMZ69" s="750"/>
      <c r="KNA69" s="750"/>
      <c r="KNB69" s="750"/>
      <c r="KNC69" s="750"/>
      <c r="KND69" s="750"/>
      <c r="KNE69" s="750"/>
      <c r="KNF69" s="750"/>
      <c r="KNG69" s="750"/>
      <c r="KNH69" s="750"/>
      <c r="KNI69" s="750"/>
      <c r="KNJ69" s="750"/>
      <c r="KNK69" s="750"/>
      <c r="KNL69" s="750"/>
      <c r="KNM69" s="750"/>
      <c r="KNN69" s="750"/>
      <c r="KNO69" s="750"/>
      <c r="KNP69" s="750"/>
      <c r="KNQ69" s="750"/>
      <c r="KNR69" s="750"/>
      <c r="KNS69" s="750"/>
      <c r="KNT69" s="750"/>
      <c r="KNU69" s="750"/>
      <c r="KNV69" s="750"/>
      <c r="KNW69" s="750"/>
      <c r="KNX69" s="750"/>
      <c r="KNY69" s="750"/>
      <c r="KNZ69" s="750"/>
      <c r="KOA69" s="750"/>
      <c r="KOB69" s="750"/>
      <c r="KOC69" s="750"/>
      <c r="KOD69" s="750"/>
      <c r="KOE69" s="750"/>
      <c r="KOF69" s="750"/>
      <c r="KOG69" s="750"/>
      <c r="KOH69" s="750"/>
      <c r="KOI69" s="750"/>
      <c r="KOJ69" s="750"/>
      <c r="KOK69" s="750"/>
      <c r="KOL69" s="750"/>
      <c r="KOM69" s="750"/>
      <c r="KON69" s="750"/>
      <c r="KOO69" s="750"/>
      <c r="KOP69" s="750"/>
      <c r="KOQ69" s="750"/>
      <c r="KOR69" s="750"/>
      <c r="KOS69" s="750"/>
      <c r="KOT69" s="750"/>
      <c r="KOU69" s="750"/>
      <c r="KOV69" s="750"/>
      <c r="KOW69" s="750"/>
      <c r="KOX69" s="750"/>
      <c r="KOY69" s="750"/>
      <c r="KOZ69" s="750"/>
      <c r="KPA69" s="750"/>
      <c r="KPB69" s="750"/>
      <c r="KPC69" s="750"/>
      <c r="KPD69" s="750"/>
      <c r="KPE69" s="750"/>
      <c r="KPF69" s="750"/>
      <c r="KPG69" s="750"/>
      <c r="KPH69" s="750"/>
      <c r="KPI69" s="750"/>
      <c r="KPJ69" s="750"/>
      <c r="KPK69" s="750"/>
      <c r="KPL69" s="750"/>
      <c r="KPM69" s="750"/>
      <c r="KPN69" s="750"/>
      <c r="KPO69" s="750"/>
      <c r="KPP69" s="750"/>
      <c r="KPQ69" s="750"/>
      <c r="KPR69" s="750"/>
      <c r="KPS69" s="750"/>
      <c r="KPT69" s="750"/>
      <c r="KPU69" s="750"/>
      <c r="KPV69" s="750"/>
      <c r="KPW69" s="750"/>
      <c r="KPX69" s="750"/>
      <c r="KPY69" s="750"/>
      <c r="KPZ69" s="750"/>
      <c r="KQA69" s="750"/>
      <c r="KQB69" s="750"/>
      <c r="KQC69" s="750"/>
      <c r="KQD69" s="750"/>
      <c r="KQE69" s="750"/>
      <c r="KQF69" s="750"/>
      <c r="KQG69" s="750"/>
      <c r="KQH69" s="750"/>
      <c r="KQI69" s="750"/>
      <c r="KQJ69" s="750"/>
      <c r="KQK69" s="750"/>
      <c r="KQL69" s="750"/>
      <c r="KQM69" s="750"/>
      <c r="KQN69" s="750"/>
      <c r="KQO69" s="750"/>
      <c r="KQP69" s="750"/>
      <c r="KQQ69" s="750"/>
      <c r="KQR69" s="750"/>
      <c r="KQS69" s="750"/>
      <c r="KQT69" s="750"/>
      <c r="KQU69" s="750"/>
      <c r="KQV69" s="750"/>
      <c r="KQW69" s="750"/>
      <c r="KQX69" s="750"/>
      <c r="KQY69" s="750"/>
      <c r="KQZ69" s="750"/>
      <c r="KRA69" s="750"/>
      <c r="KRB69" s="750"/>
      <c r="KRC69" s="750"/>
      <c r="KRD69" s="750"/>
      <c r="KRE69" s="750"/>
      <c r="KRF69" s="750"/>
      <c r="KRG69" s="750"/>
      <c r="KRH69" s="750"/>
      <c r="KRI69" s="750"/>
      <c r="KRJ69" s="750"/>
      <c r="KRK69" s="750"/>
      <c r="KRL69" s="750"/>
      <c r="KRM69" s="750"/>
      <c r="KRN69" s="750"/>
      <c r="KRO69" s="750"/>
      <c r="KRP69" s="750"/>
      <c r="KRQ69" s="750"/>
      <c r="KRR69" s="750"/>
      <c r="KRS69" s="750"/>
      <c r="KRT69" s="750"/>
      <c r="KRU69" s="750"/>
      <c r="KRV69" s="750"/>
      <c r="KRW69" s="750"/>
      <c r="KRX69" s="750"/>
      <c r="KRY69" s="750"/>
      <c r="KRZ69" s="750"/>
      <c r="KSA69" s="750"/>
      <c r="KSB69" s="750"/>
      <c r="KSC69" s="750"/>
      <c r="KSD69" s="750"/>
      <c r="KSE69" s="750"/>
      <c r="KSF69" s="750"/>
      <c r="KSG69" s="750"/>
      <c r="KSH69" s="750"/>
      <c r="KSI69" s="750"/>
      <c r="KSJ69" s="750"/>
      <c r="KSK69" s="750"/>
      <c r="KSL69" s="750"/>
      <c r="KSM69" s="750"/>
      <c r="KSN69" s="750"/>
      <c r="KSO69" s="750"/>
      <c r="KSP69" s="750"/>
      <c r="KSQ69" s="750"/>
      <c r="KSR69" s="750"/>
      <c r="KSS69" s="750"/>
      <c r="KST69" s="750"/>
      <c r="KSU69" s="750"/>
      <c r="KSV69" s="750"/>
      <c r="KSW69" s="750"/>
      <c r="KSX69" s="750"/>
      <c r="KSY69" s="750"/>
      <c r="KSZ69" s="750"/>
      <c r="KTA69" s="750"/>
      <c r="KTB69" s="750"/>
      <c r="KTC69" s="750"/>
      <c r="KTD69" s="750"/>
      <c r="KTE69" s="750"/>
      <c r="KTF69" s="750"/>
      <c r="KTG69" s="750"/>
      <c r="KTH69" s="750"/>
      <c r="KTI69" s="750"/>
      <c r="KTJ69" s="750"/>
      <c r="KTK69" s="750"/>
      <c r="KTL69" s="750"/>
      <c r="KTM69" s="750"/>
      <c r="KTN69" s="750"/>
      <c r="KTO69" s="750"/>
      <c r="KTP69" s="750"/>
      <c r="KTQ69" s="750"/>
      <c r="KTR69" s="750"/>
      <c r="KTS69" s="750"/>
      <c r="KTT69" s="750"/>
      <c r="KTU69" s="750"/>
      <c r="KTV69" s="750"/>
      <c r="KTW69" s="750"/>
      <c r="KTX69" s="750"/>
      <c r="KTY69" s="750"/>
      <c r="KTZ69" s="750"/>
      <c r="KUA69" s="750"/>
      <c r="KUB69" s="750"/>
      <c r="KUC69" s="750"/>
      <c r="KUD69" s="750"/>
      <c r="KUE69" s="750"/>
      <c r="KUF69" s="750"/>
      <c r="KUG69" s="750"/>
      <c r="KUH69" s="750"/>
      <c r="KUI69" s="750"/>
      <c r="KUJ69" s="750"/>
      <c r="KUK69" s="750"/>
      <c r="KUL69" s="750"/>
      <c r="KUM69" s="750"/>
      <c r="KUN69" s="750"/>
      <c r="KUO69" s="750"/>
      <c r="KUP69" s="750"/>
      <c r="KUQ69" s="750"/>
      <c r="KUR69" s="750"/>
      <c r="KUS69" s="750"/>
      <c r="KUT69" s="750"/>
      <c r="KUU69" s="750"/>
      <c r="KUV69" s="750"/>
      <c r="KUW69" s="750"/>
      <c r="KUX69" s="750"/>
      <c r="KUY69" s="750"/>
      <c r="KUZ69" s="750"/>
      <c r="KVA69" s="750"/>
      <c r="KVB69" s="750"/>
      <c r="KVC69" s="750"/>
      <c r="KVD69" s="750"/>
      <c r="KVE69" s="750"/>
      <c r="KVF69" s="750"/>
      <c r="KVG69" s="750"/>
      <c r="KVH69" s="750"/>
      <c r="KVI69" s="750"/>
      <c r="KVJ69" s="750"/>
      <c r="KVK69" s="750"/>
      <c r="KVL69" s="750"/>
      <c r="KVM69" s="750"/>
      <c r="KVN69" s="750"/>
      <c r="KVO69" s="750"/>
      <c r="KVP69" s="750"/>
      <c r="KVQ69" s="750"/>
      <c r="KVR69" s="750"/>
      <c r="KVS69" s="750"/>
      <c r="KVT69" s="750"/>
      <c r="KVU69" s="750"/>
      <c r="KVV69" s="750"/>
      <c r="KVW69" s="750"/>
      <c r="KVX69" s="750"/>
      <c r="KVY69" s="750"/>
      <c r="KVZ69" s="750"/>
      <c r="KWA69" s="750"/>
      <c r="KWB69" s="750"/>
      <c r="KWC69" s="750"/>
      <c r="KWD69" s="750"/>
      <c r="KWE69" s="750"/>
      <c r="KWF69" s="750"/>
      <c r="KWG69" s="750"/>
      <c r="KWH69" s="750"/>
      <c r="KWI69" s="750"/>
      <c r="KWJ69" s="750"/>
      <c r="KWK69" s="750"/>
      <c r="KWL69" s="750"/>
      <c r="KWM69" s="750"/>
      <c r="KWN69" s="750"/>
      <c r="KWO69" s="750"/>
      <c r="KWP69" s="750"/>
      <c r="KWQ69" s="750"/>
      <c r="KWR69" s="750"/>
      <c r="KWS69" s="750"/>
      <c r="KWT69" s="750"/>
      <c r="KWU69" s="750"/>
      <c r="KWV69" s="750"/>
      <c r="KWW69" s="750"/>
      <c r="KWX69" s="750"/>
      <c r="KWY69" s="750"/>
      <c r="KWZ69" s="750"/>
      <c r="KXA69" s="750"/>
      <c r="KXB69" s="750"/>
      <c r="KXC69" s="750"/>
      <c r="KXD69" s="750"/>
      <c r="KXE69" s="750"/>
      <c r="KXF69" s="750"/>
      <c r="KXG69" s="750"/>
      <c r="KXH69" s="750"/>
      <c r="KXI69" s="750"/>
      <c r="KXJ69" s="750"/>
      <c r="KXK69" s="750"/>
      <c r="KXL69" s="750"/>
      <c r="KXM69" s="750"/>
      <c r="KXN69" s="750"/>
      <c r="KXO69" s="750"/>
      <c r="KXP69" s="750"/>
      <c r="KXQ69" s="750"/>
      <c r="KXR69" s="750"/>
      <c r="KXS69" s="750"/>
      <c r="KXT69" s="750"/>
      <c r="KXU69" s="750"/>
      <c r="KXV69" s="750"/>
      <c r="KXW69" s="750"/>
      <c r="KXX69" s="750"/>
      <c r="KXY69" s="750"/>
      <c r="KXZ69" s="750"/>
      <c r="KYA69" s="750"/>
      <c r="KYB69" s="750"/>
      <c r="KYC69" s="750"/>
      <c r="KYD69" s="750"/>
      <c r="KYE69" s="750"/>
      <c r="KYF69" s="750"/>
      <c r="KYG69" s="750"/>
      <c r="KYH69" s="750"/>
      <c r="KYI69" s="750"/>
      <c r="KYJ69" s="750"/>
      <c r="KYK69" s="750"/>
      <c r="KYL69" s="750"/>
      <c r="KYM69" s="750"/>
      <c r="KYN69" s="750"/>
      <c r="KYO69" s="750"/>
      <c r="KYP69" s="750"/>
      <c r="KYQ69" s="750"/>
      <c r="KYR69" s="750"/>
      <c r="KYS69" s="750"/>
      <c r="KYT69" s="750"/>
      <c r="KYU69" s="750"/>
      <c r="KYV69" s="750"/>
      <c r="KYW69" s="750"/>
      <c r="KYX69" s="750"/>
      <c r="KYY69" s="750"/>
      <c r="KYZ69" s="750"/>
      <c r="KZA69" s="750"/>
      <c r="KZB69" s="750"/>
      <c r="KZC69" s="750"/>
      <c r="KZD69" s="750"/>
      <c r="KZE69" s="750"/>
      <c r="KZF69" s="750"/>
      <c r="KZG69" s="750"/>
      <c r="KZH69" s="750"/>
      <c r="KZI69" s="750"/>
      <c r="KZJ69" s="750"/>
      <c r="KZK69" s="750"/>
      <c r="KZL69" s="750"/>
      <c r="KZM69" s="750"/>
      <c r="KZN69" s="750"/>
      <c r="KZO69" s="750"/>
      <c r="KZP69" s="750"/>
      <c r="KZQ69" s="750"/>
      <c r="KZR69" s="750"/>
      <c r="KZS69" s="750"/>
      <c r="KZT69" s="750"/>
      <c r="KZU69" s="750"/>
      <c r="KZV69" s="750"/>
      <c r="KZW69" s="750"/>
      <c r="KZX69" s="750"/>
      <c r="KZY69" s="750"/>
      <c r="KZZ69" s="750"/>
      <c r="LAA69" s="750"/>
      <c r="LAB69" s="750"/>
      <c r="LAC69" s="750"/>
      <c r="LAD69" s="750"/>
      <c r="LAE69" s="750"/>
      <c r="LAF69" s="750"/>
      <c r="LAG69" s="750"/>
      <c r="LAH69" s="750"/>
      <c r="LAI69" s="750"/>
      <c r="LAJ69" s="750"/>
      <c r="LAK69" s="750"/>
      <c r="LAL69" s="750"/>
      <c r="LAM69" s="750"/>
      <c r="LAN69" s="750"/>
      <c r="LAO69" s="750"/>
      <c r="LAP69" s="750"/>
      <c r="LAQ69" s="750"/>
      <c r="LAR69" s="750"/>
      <c r="LAS69" s="750"/>
      <c r="LAT69" s="750"/>
      <c r="LAU69" s="750"/>
      <c r="LAV69" s="750"/>
      <c r="LAW69" s="750"/>
      <c r="LAX69" s="750"/>
      <c r="LAY69" s="750"/>
      <c r="LAZ69" s="750"/>
      <c r="LBA69" s="750"/>
      <c r="LBB69" s="750"/>
      <c r="LBC69" s="750"/>
      <c r="LBD69" s="750"/>
      <c r="LBE69" s="750"/>
      <c r="LBF69" s="750"/>
      <c r="LBG69" s="750"/>
      <c r="LBH69" s="750"/>
      <c r="LBI69" s="750"/>
      <c r="LBJ69" s="750"/>
      <c r="LBK69" s="750"/>
      <c r="LBL69" s="750"/>
      <c r="LBM69" s="750"/>
      <c r="LBN69" s="750"/>
      <c r="LBO69" s="750"/>
      <c r="LBP69" s="750"/>
      <c r="LBQ69" s="750"/>
      <c r="LBR69" s="750"/>
      <c r="LBS69" s="750"/>
      <c r="LBT69" s="750"/>
      <c r="LBU69" s="750"/>
      <c r="LBV69" s="750"/>
      <c r="LBW69" s="750"/>
      <c r="LBX69" s="750"/>
      <c r="LBY69" s="750"/>
      <c r="LBZ69" s="750"/>
      <c r="LCA69" s="750"/>
      <c r="LCB69" s="750"/>
      <c r="LCC69" s="750"/>
      <c r="LCD69" s="750"/>
      <c r="LCE69" s="750"/>
      <c r="LCF69" s="750"/>
      <c r="LCG69" s="750"/>
      <c r="LCH69" s="750"/>
      <c r="LCI69" s="750"/>
      <c r="LCJ69" s="750"/>
      <c r="LCK69" s="750"/>
      <c r="LCL69" s="750"/>
      <c r="LCM69" s="750"/>
      <c r="LCN69" s="750"/>
      <c r="LCO69" s="750"/>
      <c r="LCP69" s="750"/>
      <c r="LCQ69" s="750"/>
      <c r="LCR69" s="750"/>
      <c r="LCS69" s="750"/>
      <c r="LCT69" s="750"/>
      <c r="LCU69" s="750"/>
      <c r="LCV69" s="750"/>
      <c r="LCW69" s="750"/>
      <c r="LCX69" s="750"/>
      <c r="LCY69" s="750"/>
      <c r="LCZ69" s="750"/>
      <c r="LDA69" s="750"/>
      <c r="LDB69" s="750"/>
      <c r="LDC69" s="750"/>
      <c r="LDD69" s="750"/>
      <c r="LDE69" s="750"/>
      <c r="LDF69" s="750"/>
      <c r="LDG69" s="750"/>
      <c r="LDH69" s="750"/>
      <c r="LDI69" s="750"/>
      <c r="LDJ69" s="750"/>
      <c r="LDK69" s="750"/>
      <c r="LDL69" s="750"/>
      <c r="LDM69" s="750"/>
      <c r="LDN69" s="750"/>
      <c r="LDO69" s="750"/>
      <c r="LDP69" s="750"/>
      <c r="LDQ69" s="750"/>
      <c r="LDR69" s="750"/>
      <c r="LDS69" s="750"/>
      <c r="LDT69" s="750"/>
      <c r="LDU69" s="750"/>
      <c r="LDV69" s="750"/>
      <c r="LDW69" s="750"/>
      <c r="LDX69" s="750"/>
      <c r="LDY69" s="750"/>
      <c r="LDZ69" s="750"/>
      <c r="LEA69" s="750"/>
      <c r="LEB69" s="750"/>
      <c r="LEC69" s="750"/>
      <c r="LED69" s="750"/>
      <c r="LEE69" s="750"/>
      <c r="LEF69" s="750"/>
      <c r="LEG69" s="750"/>
      <c r="LEH69" s="750"/>
      <c r="LEI69" s="750"/>
      <c r="LEJ69" s="750"/>
      <c r="LEK69" s="750"/>
      <c r="LEL69" s="750"/>
      <c r="LEM69" s="750"/>
      <c r="LEN69" s="750"/>
      <c r="LEO69" s="750"/>
      <c r="LEP69" s="750"/>
      <c r="LEQ69" s="750"/>
      <c r="LER69" s="750"/>
      <c r="LES69" s="750"/>
      <c r="LET69" s="750"/>
      <c r="LEU69" s="750"/>
      <c r="LEV69" s="750"/>
      <c r="LEW69" s="750"/>
      <c r="LEX69" s="750"/>
      <c r="LEY69" s="750"/>
      <c r="LEZ69" s="750"/>
      <c r="LFA69" s="750"/>
      <c r="LFB69" s="750"/>
      <c r="LFC69" s="750"/>
      <c r="LFD69" s="750"/>
      <c r="LFE69" s="750"/>
      <c r="LFF69" s="750"/>
      <c r="LFG69" s="750"/>
      <c r="LFH69" s="750"/>
      <c r="LFI69" s="750"/>
      <c r="LFJ69" s="750"/>
      <c r="LFK69" s="750"/>
      <c r="LFL69" s="750"/>
      <c r="LFM69" s="750"/>
      <c r="LFN69" s="750"/>
      <c r="LFO69" s="750"/>
      <c r="LFP69" s="750"/>
      <c r="LFQ69" s="750"/>
      <c r="LFR69" s="750"/>
      <c r="LFS69" s="750"/>
      <c r="LFT69" s="750"/>
      <c r="LFU69" s="750"/>
      <c r="LFV69" s="750"/>
      <c r="LFW69" s="750"/>
      <c r="LFX69" s="750"/>
      <c r="LFY69" s="750"/>
      <c r="LFZ69" s="750"/>
      <c r="LGA69" s="750"/>
      <c r="LGB69" s="750"/>
      <c r="LGC69" s="750"/>
      <c r="LGD69" s="750"/>
      <c r="LGE69" s="750"/>
      <c r="LGF69" s="750"/>
      <c r="LGG69" s="750"/>
      <c r="LGH69" s="750"/>
      <c r="LGI69" s="750"/>
      <c r="LGJ69" s="750"/>
      <c r="LGK69" s="750"/>
      <c r="LGL69" s="750"/>
      <c r="LGM69" s="750"/>
      <c r="LGN69" s="750"/>
      <c r="LGO69" s="750"/>
      <c r="LGP69" s="750"/>
      <c r="LGQ69" s="750"/>
      <c r="LGR69" s="750"/>
      <c r="LGS69" s="750"/>
      <c r="LGT69" s="750"/>
      <c r="LGU69" s="750"/>
      <c r="LGV69" s="750"/>
      <c r="LGW69" s="750"/>
      <c r="LGX69" s="750"/>
      <c r="LGY69" s="750"/>
      <c r="LGZ69" s="750"/>
      <c r="LHA69" s="750"/>
      <c r="LHB69" s="750"/>
      <c r="LHC69" s="750"/>
      <c r="LHD69" s="750"/>
      <c r="LHE69" s="750"/>
      <c r="LHF69" s="750"/>
      <c r="LHG69" s="750"/>
      <c r="LHH69" s="750"/>
      <c r="LHI69" s="750"/>
      <c r="LHJ69" s="750"/>
      <c r="LHK69" s="750"/>
      <c r="LHL69" s="750"/>
      <c r="LHM69" s="750"/>
      <c r="LHN69" s="750"/>
      <c r="LHO69" s="750"/>
      <c r="LHP69" s="750"/>
      <c r="LHQ69" s="750"/>
      <c r="LHR69" s="750"/>
      <c r="LHS69" s="750"/>
      <c r="LHT69" s="750"/>
      <c r="LHU69" s="750"/>
      <c r="LHV69" s="750"/>
      <c r="LHW69" s="750"/>
      <c r="LHX69" s="750"/>
      <c r="LHY69" s="750"/>
      <c r="LHZ69" s="750"/>
      <c r="LIA69" s="750"/>
      <c r="LIB69" s="750"/>
      <c r="LIC69" s="750"/>
      <c r="LID69" s="750"/>
      <c r="LIE69" s="750"/>
      <c r="LIF69" s="750"/>
      <c r="LIG69" s="750"/>
      <c r="LIH69" s="750"/>
      <c r="LII69" s="750"/>
      <c r="LIJ69" s="750"/>
      <c r="LIK69" s="750"/>
      <c r="LIL69" s="750"/>
      <c r="LIM69" s="750"/>
      <c r="LIN69" s="750"/>
      <c r="LIO69" s="750"/>
      <c r="LIP69" s="750"/>
      <c r="LIQ69" s="750"/>
      <c r="LIR69" s="750"/>
      <c r="LIS69" s="750"/>
      <c r="LIT69" s="750"/>
      <c r="LIU69" s="750"/>
      <c r="LIV69" s="750"/>
      <c r="LIW69" s="750"/>
      <c r="LIX69" s="750"/>
      <c r="LIY69" s="750"/>
      <c r="LIZ69" s="750"/>
      <c r="LJA69" s="750"/>
      <c r="LJB69" s="750"/>
      <c r="LJC69" s="750"/>
      <c r="LJD69" s="750"/>
      <c r="LJE69" s="750"/>
      <c r="LJF69" s="750"/>
      <c r="LJG69" s="750"/>
      <c r="LJH69" s="750"/>
      <c r="LJI69" s="750"/>
      <c r="LJJ69" s="750"/>
      <c r="LJK69" s="750"/>
      <c r="LJL69" s="750"/>
      <c r="LJM69" s="750"/>
      <c r="LJN69" s="750"/>
      <c r="LJO69" s="750"/>
      <c r="LJP69" s="750"/>
      <c r="LJQ69" s="750"/>
      <c r="LJR69" s="750"/>
      <c r="LJS69" s="750"/>
      <c r="LJT69" s="750"/>
      <c r="LJU69" s="750"/>
      <c r="LJV69" s="750"/>
      <c r="LJW69" s="750"/>
      <c r="LJX69" s="750"/>
      <c r="LJY69" s="750"/>
      <c r="LJZ69" s="750"/>
      <c r="LKA69" s="750"/>
      <c r="LKB69" s="750"/>
      <c r="LKC69" s="750"/>
      <c r="LKD69" s="750"/>
      <c r="LKE69" s="750"/>
      <c r="LKF69" s="750"/>
      <c r="LKG69" s="750"/>
      <c r="LKH69" s="750"/>
      <c r="LKI69" s="750"/>
      <c r="LKJ69" s="750"/>
      <c r="LKK69" s="750"/>
      <c r="LKL69" s="750"/>
      <c r="LKM69" s="750"/>
      <c r="LKN69" s="750"/>
      <c r="LKO69" s="750"/>
      <c r="LKP69" s="750"/>
      <c r="LKQ69" s="750"/>
      <c r="LKR69" s="750"/>
      <c r="LKS69" s="750"/>
      <c r="LKT69" s="750"/>
      <c r="LKU69" s="750"/>
      <c r="LKV69" s="750"/>
      <c r="LKW69" s="750"/>
      <c r="LKX69" s="750"/>
      <c r="LKY69" s="750"/>
      <c r="LKZ69" s="750"/>
      <c r="LLA69" s="750"/>
      <c r="LLB69" s="750"/>
      <c r="LLC69" s="750"/>
      <c r="LLD69" s="750"/>
      <c r="LLE69" s="750"/>
      <c r="LLF69" s="750"/>
      <c r="LLG69" s="750"/>
      <c r="LLH69" s="750"/>
      <c r="LLI69" s="750"/>
      <c r="LLJ69" s="750"/>
      <c r="LLK69" s="750"/>
      <c r="LLL69" s="750"/>
      <c r="LLM69" s="750"/>
      <c r="LLN69" s="750"/>
      <c r="LLO69" s="750"/>
      <c r="LLP69" s="750"/>
      <c r="LLQ69" s="750"/>
      <c r="LLR69" s="750"/>
      <c r="LLS69" s="750"/>
      <c r="LLT69" s="750"/>
      <c r="LLU69" s="750"/>
      <c r="LLV69" s="750"/>
      <c r="LLW69" s="750"/>
      <c r="LLX69" s="750"/>
      <c r="LLY69" s="750"/>
      <c r="LLZ69" s="750"/>
      <c r="LMA69" s="750"/>
      <c r="LMB69" s="750"/>
      <c r="LMC69" s="750"/>
      <c r="LMD69" s="750"/>
      <c r="LME69" s="750"/>
      <c r="LMF69" s="750"/>
      <c r="LMG69" s="750"/>
      <c r="LMH69" s="750"/>
      <c r="LMI69" s="750"/>
      <c r="LMJ69" s="750"/>
      <c r="LMK69" s="750"/>
      <c r="LML69" s="750"/>
      <c r="LMM69" s="750"/>
      <c r="LMN69" s="750"/>
      <c r="LMO69" s="750"/>
      <c r="LMP69" s="750"/>
      <c r="LMQ69" s="750"/>
      <c r="LMR69" s="750"/>
      <c r="LMS69" s="750"/>
      <c r="LMT69" s="750"/>
      <c r="LMU69" s="750"/>
      <c r="LMV69" s="750"/>
      <c r="LMW69" s="750"/>
      <c r="LMX69" s="750"/>
      <c r="LMY69" s="750"/>
      <c r="LMZ69" s="750"/>
      <c r="LNA69" s="750"/>
      <c r="LNB69" s="750"/>
      <c r="LNC69" s="750"/>
      <c r="LND69" s="750"/>
      <c r="LNE69" s="750"/>
      <c r="LNF69" s="750"/>
      <c r="LNG69" s="750"/>
      <c r="LNH69" s="750"/>
      <c r="LNI69" s="750"/>
      <c r="LNJ69" s="750"/>
      <c r="LNK69" s="750"/>
      <c r="LNL69" s="750"/>
      <c r="LNM69" s="750"/>
      <c r="LNN69" s="750"/>
      <c r="LNO69" s="750"/>
      <c r="LNP69" s="750"/>
      <c r="LNQ69" s="750"/>
      <c r="LNR69" s="750"/>
      <c r="LNS69" s="750"/>
      <c r="LNT69" s="750"/>
      <c r="LNU69" s="750"/>
      <c r="LNV69" s="750"/>
      <c r="LNW69" s="750"/>
      <c r="LNX69" s="750"/>
      <c r="LNY69" s="750"/>
      <c r="LNZ69" s="750"/>
      <c r="LOA69" s="750"/>
      <c r="LOB69" s="750"/>
      <c r="LOC69" s="750"/>
      <c r="LOD69" s="750"/>
      <c r="LOE69" s="750"/>
      <c r="LOF69" s="750"/>
      <c r="LOG69" s="750"/>
      <c r="LOH69" s="750"/>
      <c r="LOI69" s="750"/>
      <c r="LOJ69" s="750"/>
      <c r="LOK69" s="750"/>
      <c r="LOL69" s="750"/>
      <c r="LOM69" s="750"/>
      <c r="LON69" s="750"/>
      <c r="LOO69" s="750"/>
      <c r="LOP69" s="750"/>
      <c r="LOQ69" s="750"/>
      <c r="LOR69" s="750"/>
      <c r="LOS69" s="750"/>
      <c r="LOT69" s="750"/>
      <c r="LOU69" s="750"/>
      <c r="LOV69" s="750"/>
      <c r="LOW69" s="750"/>
      <c r="LOX69" s="750"/>
      <c r="LOY69" s="750"/>
      <c r="LOZ69" s="750"/>
      <c r="LPA69" s="750"/>
      <c r="LPB69" s="750"/>
      <c r="LPC69" s="750"/>
      <c r="LPD69" s="750"/>
      <c r="LPE69" s="750"/>
      <c r="LPF69" s="750"/>
      <c r="LPG69" s="750"/>
      <c r="LPH69" s="750"/>
      <c r="LPI69" s="750"/>
      <c r="LPJ69" s="750"/>
      <c r="LPK69" s="750"/>
      <c r="LPL69" s="750"/>
      <c r="LPM69" s="750"/>
      <c r="LPN69" s="750"/>
      <c r="LPO69" s="750"/>
      <c r="LPP69" s="750"/>
      <c r="LPQ69" s="750"/>
      <c r="LPR69" s="750"/>
      <c r="LPS69" s="750"/>
      <c r="LPT69" s="750"/>
      <c r="LPU69" s="750"/>
      <c r="LPV69" s="750"/>
      <c r="LPW69" s="750"/>
      <c r="LPX69" s="750"/>
      <c r="LPY69" s="750"/>
      <c r="LPZ69" s="750"/>
      <c r="LQA69" s="750"/>
      <c r="LQB69" s="750"/>
      <c r="LQC69" s="750"/>
      <c r="LQD69" s="750"/>
      <c r="LQE69" s="750"/>
      <c r="LQF69" s="750"/>
      <c r="LQG69" s="750"/>
      <c r="LQH69" s="750"/>
      <c r="LQI69" s="750"/>
      <c r="LQJ69" s="750"/>
      <c r="LQK69" s="750"/>
      <c r="LQL69" s="750"/>
      <c r="LQM69" s="750"/>
      <c r="LQN69" s="750"/>
      <c r="LQO69" s="750"/>
      <c r="LQP69" s="750"/>
      <c r="LQQ69" s="750"/>
      <c r="LQR69" s="750"/>
      <c r="LQS69" s="750"/>
      <c r="LQT69" s="750"/>
      <c r="LQU69" s="750"/>
      <c r="LQV69" s="750"/>
      <c r="LQW69" s="750"/>
      <c r="LQX69" s="750"/>
      <c r="LQY69" s="750"/>
      <c r="LQZ69" s="750"/>
      <c r="LRA69" s="750"/>
      <c r="LRB69" s="750"/>
      <c r="LRC69" s="750"/>
      <c r="LRD69" s="750"/>
      <c r="LRE69" s="750"/>
      <c r="LRF69" s="750"/>
      <c r="LRG69" s="750"/>
      <c r="LRH69" s="750"/>
      <c r="LRI69" s="750"/>
      <c r="LRJ69" s="750"/>
      <c r="LRK69" s="750"/>
      <c r="LRL69" s="750"/>
      <c r="LRM69" s="750"/>
      <c r="LRN69" s="750"/>
      <c r="LRO69" s="750"/>
      <c r="LRP69" s="750"/>
      <c r="LRQ69" s="750"/>
      <c r="LRR69" s="750"/>
      <c r="LRS69" s="750"/>
      <c r="LRT69" s="750"/>
      <c r="LRU69" s="750"/>
      <c r="LRV69" s="750"/>
      <c r="LRW69" s="750"/>
      <c r="LRX69" s="750"/>
      <c r="LRY69" s="750"/>
      <c r="LRZ69" s="750"/>
      <c r="LSA69" s="750"/>
      <c r="LSB69" s="750"/>
      <c r="LSC69" s="750"/>
      <c r="LSD69" s="750"/>
      <c r="LSE69" s="750"/>
      <c r="LSF69" s="750"/>
      <c r="LSG69" s="750"/>
      <c r="LSH69" s="750"/>
      <c r="LSI69" s="750"/>
      <c r="LSJ69" s="750"/>
      <c r="LSK69" s="750"/>
      <c r="LSL69" s="750"/>
      <c r="LSM69" s="750"/>
      <c r="LSN69" s="750"/>
      <c r="LSO69" s="750"/>
      <c r="LSP69" s="750"/>
      <c r="LSQ69" s="750"/>
      <c r="LSR69" s="750"/>
      <c r="LSS69" s="750"/>
      <c r="LST69" s="750"/>
      <c r="LSU69" s="750"/>
      <c r="LSV69" s="750"/>
      <c r="LSW69" s="750"/>
      <c r="LSX69" s="750"/>
      <c r="LSY69" s="750"/>
      <c r="LSZ69" s="750"/>
      <c r="LTA69" s="750"/>
      <c r="LTB69" s="750"/>
      <c r="LTC69" s="750"/>
      <c r="LTD69" s="750"/>
      <c r="LTE69" s="750"/>
      <c r="LTF69" s="750"/>
      <c r="LTG69" s="750"/>
      <c r="LTH69" s="750"/>
      <c r="LTI69" s="750"/>
      <c r="LTJ69" s="750"/>
      <c r="LTK69" s="750"/>
      <c r="LTL69" s="750"/>
      <c r="LTM69" s="750"/>
      <c r="LTN69" s="750"/>
      <c r="LTO69" s="750"/>
      <c r="LTP69" s="750"/>
      <c r="LTQ69" s="750"/>
      <c r="LTR69" s="750"/>
      <c r="LTS69" s="750"/>
      <c r="LTT69" s="750"/>
      <c r="LTU69" s="750"/>
      <c r="LTV69" s="750"/>
      <c r="LTW69" s="750"/>
      <c r="LTX69" s="750"/>
      <c r="LTY69" s="750"/>
      <c r="LTZ69" s="750"/>
      <c r="LUA69" s="750"/>
      <c r="LUB69" s="750"/>
      <c r="LUC69" s="750"/>
      <c r="LUD69" s="750"/>
      <c r="LUE69" s="750"/>
      <c r="LUF69" s="750"/>
      <c r="LUG69" s="750"/>
      <c r="LUH69" s="750"/>
      <c r="LUI69" s="750"/>
      <c r="LUJ69" s="750"/>
      <c r="LUK69" s="750"/>
      <c r="LUL69" s="750"/>
      <c r="LUM69" s="750"/>
      <c r="LUN69" s="750"/>
      <c r="LUO69" s="750"/>
      <c r="LUP69" s="750"/>
      <c r="LUQ69" s="750"/>
      <c r="LUR69" s="750"/>
      <c r="LUS69" s="750"/>
      <c r="LUT69" s="750"/>
      <c r="LUU69" s="750"/>
      <c r="LUV69" s="750"/>
      <c r="LUW69" s="750"/>
      <c r="LUX69" s="750"/>
      <c r="LUY69" s="750"/>
      <c r="LUZ69" s="750"/>
      <c r="LVA69" s="750"/>
      <c r="LVB69" s="750"/>
      <c r="LVC69" s="750"/>
      <c r="LVD69" s="750"/>
      <c r="LVE69" s="750"/>
      <c r="LVF69" s="750"/>
      <c r="LVG69" s="750"/>
      <c r="LVH69" s="750"/>
      <c r="LVI69" s="750"/>
      <c r="LVJ69" s="750"/>
      <c r="LVK69" s="750"/>
      <c r="LVL69" s="750"/>
      <c r="LVM69" s="750"/>
      <c r="LVN69" s="750"/>
      <c r="LVO69" s="750"/>
      <c r="LVP69" s="750"/>
      <c r="LVQ69" s="750"/>
      <c r="LVR69" s="750"/>
      <c r="LVS69" s="750"/>
      <c r="LVT69" s="750"/>
      <c r="LVU69" s="750"/>
      <c r="LVV69" s="750"/>
      <c r="LVW69" s="750"/>
      <c r="LVX69" s="750"/>
      <c r="LVY69" s="750"/>
      <c r="LVZ69" s="750"/>
      <c r="LWA69" s="750"/>
      <c r="LWB69" s="750"/>
      <c r="LWC69" s="750"/>
      <c r="LWD69" s="750"/>
      <c r="LWE69" s="750"/>
      <c r="LWF69" s="750"/>
      <c r="LWG69" s="750"/>
      <c r="LWH69" s="750"/>
      <c r="LWI69" s="750"/>
      <c r="LWJ69" s="750"/>
      <c r="LWK69" s="750"/>
      <c r="LWL69" s="750"/>
      <c r="LWM69" s="750"/>
      <c r="LWN69" s="750"/>
      <c r="LWO69" s="750"/>
      <c r="LWP69" s="750"/>
      <c r="LWQ69" s="750"/>
      <c r="LWR69" s="750"/>
      <c r="LWS69" s="750"/>
      <c r="LWT69" s="750"/>
      <c r="LWU69" s="750"/>
      <c r="LWV69" s="750"/>
      <c r="LWW69" s="750"/>
      <c r="LWX69" s="750"/>
      <c r="LWY69" s="750"/>
      <c r="LWZ69" s="750"/>
      <c r="LXA69" s="750"/>
      <c r="LXB69" s="750"/>
      <c r="LXC69" s="750"/>
      <c r="LXD69" s="750"/>
      <c r="LXE69" s="750"/>
      <c r="LXF69" s="750"/>
      <c r="LXG69" s="750"/>
      <c r="LXH69" s="750"/>
      <c r="LXI69" s="750"/>
      <c r="LXJ69" s="750"/>
      <c r="LXK69" s="750"/>
      <c r="LXL69" s="750"/>
      <c r="LXM69" s="750"/>
      <c r="LXN69" s="750"/>
      <c r="LXO69" s="750"/>
      <c r="LXP69" s="750"/>
      <c r="LXQ69" s="750"/>
      <c r="LXR69" s="750"/>
      <c r="LXS69" s="750"/>
      <c r="LXT69" s="750"/>
      <c r="LXU69" s="750"/>
      <c r="LXV69" s="750"/>
      <c r="LXW69" s="750"/>
      <c r="LXX69" s="750"/>
      <c r="LXY69" s="750"/>
      <c r="LXZ69" s="750"/>
      <c r="LYA69" s="750"/>
      <c r="LYB69" s="750"/>
      <c r="LYC69" s="750"/>
      <c r="LYD69" s="750"/>
      <c r="LYE69" s="750"/>
      <c r="LYF69" s="750"/>
      <c r="LYG69" s="750"/>
      <c r="LYH69" s="750"/>
      <c r="LYI69" s="750"/>
      <c r="LYJ69" s="750"/>
      <c r="LYK69" s="750"/>
      <c r="LYL69" s="750"/>
      <c r="LYM69" s="750"/>
      <c r="LYN69" s="750"/>
      <c r="LYO69" s="750"/>
      <c r="LYP69" s="750"/>
      <c r="LYQ69" s="750"/>
      <c r="LYR69" s="750"/>
      <c r="LYS69" s="750"/>
      <c r="LYT69" s="750"/>
      <c r="LYU69" s="750"/>
      <c r="LYV69" s="750"/>
      <c r="LYW69" s="750"/>
      <c r="LYX69" s="750"/>
      <c r="LYY69" s="750"/>
      <c r="LYZ69" s="750"/>
      <c r="LZA69" s="750"/>
      <c r="LZB69" s="750"/>
      <c r="LZC69" s="750"/>
      <c r="LZD69" s="750"/>
      <c r="LZE69" s="750"/>
      <c r="LZF69" s="750"/>
      <c r="LZG69" s="750"/>
      <c r="LZH69" s="750"/>
      <c r="LZI69" s="750"/>
      <c r="LZJ69" s="750"/>
      <c r="LZK69" s="750"/>
      <c r="LZL69" s="750"/>
      <c r="LZM69" s="750"/>
      <c r="LZN69" s="750"/>
      <c r="LZO69" s="750"/>
      <c r="LZP69" s="750"/>
      <c r="LZQ69" s="750"/>
      <c r="LZR69" s="750"/>
      <c r="LZS69" s="750"/>
      <c r="LZT69" s="750"/>
      <c r="LZU69" s="750"/>
      <c r="LZV69" s="750"/>
      <c r="LZW69" s="750"/>
      <c r="LZX69" s="750"/>
      <c r="LZY69" s="750"/>
      <c r="LZZ69" s="750"/>
      <c r="MAA69" s="750"/>
      <c r="MAB69" s="750"/>
      <c r="MAC69" s="750"/>
      <c r="MAD69" s="750"/>
      <c r="MAE69" s="750"/>
      <c r="MAF69" s="750"/>
      <c r="MAG69" s="750"/>
      <c r="MAH69" s="750"/>
      <c r="MAI69" s="750"/>
      <c r="MAJ69" s="750"/>
      <c r="MAK69" s="750"/>
      <c r="MAL69" s="750"/>
      <c r="MAM69" s="750"/>
      <c r="MAN69" s="750"/>
      <c r="MAO69" s="750"/>
      <c r="MAP69" s="750"/>
      <c r="MAQ69" s="750"/>
      <c r="MAR69" s="750"/>
      <c r="MAS69" s="750"/>
      <c r="MAT69" s="750"/>
      <c r="MAU69" s="750"/>
      <c r="MAV69" s="750"/>
      <c r="MAW69" s="750"/>
      <c r="MAX69" s="750"/>
      <c r="MAY69" s="750"/>
      <c r="MAZ69" s="750"/>
      <c r="MBA69" s="750"/>
      <c r="MBB69" s="750"/>
      <c r="MBC69" s="750"/>
      <c r="MBD69" s="750"/>
      <c r="MBE69" s="750"/>
      <c r="MBF69" s="750"/>
      <c r="MBG69" s="750"/>
      <c r="MBH69" s="750"/>
      <c r="MBI69" s="750"/>
      <c r="MBJ69" s="750"/>
      <c r="MBK69" s="750"/>
      <c r="MBL69" s="750"/>
      <c r="MBM69" s="750"/>
      <c r="MBN69" s="750"/>
      <c r="MBO69" s="750"/>
      <c r="MBP69" s="750"/>
      <c r="MBQ69" s="750"/>
      <c r="MBR69" s="750"/>
      <c r="MBS69" s="750"/>
      <c r="MBT69" s="750"/>
      <c r="MBU69" s="750"/>
      <c r="MBV69" s="750"/>
      <c r="MBW69" s="750"/>
      <c r="MBX69" s="750"/>
      <c r="MBY69" s="750"/>
      <c r="MBZ69" s="750"/>
      <c r="MCA69" s="750"/>
      <c r="MCB69" s="750"/>
      <c r="MCC69" s="750"/>
      <c r="MCD69" s="750"/>
      <c r="MCE69" s="750"/>
      <c r="MCF69" s="750"/>
      <c r="MCG69" s="750"/>
      <c r="MCH69" s="750"/>
      <c r="MCI69" s="750"/>
      <c r="MCJ69" s="750"/>
      <c r="MCK69" s="750"/>
      <c r="MCL69" s="750"/>
      <c r="MCM69" s="750"/>
      <c r="MCN69" s="750"/>
      <c r="MCO69" s="750"/>
      <c r="MCP69" s="750"/>
      <c r="MCQ69" s="750"/>
      <c r="MCR69" s="750"/>
      <c r="MCS69" s="750"/>
      <c r="MCT69" s="750"/>
      <c r="MCU69" s="750"/>
      <c r="MCV69" s="750"/>
      <c r="MCW69" s="750"/>
      <c r="MCX69" s="750"/>
      <c r="MCY69" s="750"/>
      <c r="MCZ69" s="750"/>
      <c r="MDA69" s="750"/>
      <c r="MDB69" s="750"/>
      <c r="MDC69" s="750"/>
      <c r="MDD69" s="750"/>
      <c r="MDE69" s="750"/>
      <c r="MDF69" s="750"/>
      <c r="MDG69" s="750"/>
      <c r="MDH69" s="750"/>
      <c r="MDI69" s="750"/>
      <c r="MDJ69" s="750"/>
      <c r="MDK69" s="750"/>
      <c r="MDL69" s="750"/>
      <c r="MDM69" s="750"/>
      <c r="MDN69" s="750"/>
      <c r="MDO69" s="750"/>
      <c r="MDP69" s="750"/>
      <c r="MDQ69" s="750"/>
      <c r="MDR69" s="750"/>
      <c r="MDS69" s="750"/>
      <c r="MDT69" s="750"/>
      <c r="MDU69" s="750"/>
      <c r="MDV69" s="750"/>
      <c r="MDW69" s="750"/>
      <c r="MDX69" s="750"/>
      <c r="MDY69" s="750"/>
      <c r="MDZ69" s="750"/>
      <c r="MEA69" s="750"/>
      <c r="MEB69" s="750"/>
      <c r="MEC69" s="750"/>
      <c r="MED69" s="750"/>
      <c r="MEE69" s="750"/>
      <c r="MEF69" s="750"/>
      <c r="MEG69" s="750"/>
      <c r="MEH69" s="750"/>
      <c r="MEI69" s="750"/>
      <c r="MEJ69" s="750"/>
      <c r="MEK69" s="750"/>
      <c r="MEL69" s="750"/>
      <c r="MEM69" s="750"/>
      <c r="MEN69" s="750"/>
      <c r="MEO69" s="750"/>
      <c r="MEP69" s="750"/>
      <c r="MEQ69" s="750"/>
      <c r="MER69" s="750"/>
      <c r="MES69" s="750"/>
      <c r="MET69" s="750"/>
      <c r="MEU69" s="750"/>
      <c r="MEV69" s="750"/>
      <c r="MEW69" s="750"/>
      <c r="MEX69" s="750"/>
      <c r="MEY69" s="750"/>
      <c r="MEZ69" s="750"/>
      <c r="MFA69" s="750"/>
      <c r="MFB69" s="750"/>
      <c r="MFC69" s="750"/>
      <c r="MFD69" s="750"/>
      <c r="MFE69" s="750"/>
      <c r="MFF69" s="750"/>
      <c r="MFG69" s="750"/>
      <c r="MFH69" s="750"/>
      <c r="MFI69" s="750"/>
      <c r="MFJ69" s="750"/>
      <c r="MFK69" s="750"/>
      <c r="MFL69" s="750"/>
      <c r="MFM69" s="750"/>
      <c r="MFN69" s="750"/>
      <c r="MFO69" s="750"/>
      <c r="MFP69" s="750"/>
      <c r="MFQ69" s="750"/>
      <c r="MFR69" s="750"/>
      <c r="MFS69" s="750"/>
      <c r="MFT69" s="750"/>
      <c r="MFU69" s="750"/>
      <c r="MFV69" s="750"/>
      <c r="MFW69" s="750"/>
      <c r="MFX69" s="750"/>
      <c r="MFY69" s="750"/>
      <c r="MFZ69" s="750"/>
      <c r="MGA69" s="750"/>
      <c r="MGB69" s="750"/>
      <c r="MGC69" s="750"/>
      <c r="MGD69" s="750"/>
      <c r="MGE69" s="750"/>
      <c r="MGF69" s="750"/>
      <c r="MGG69" s="750"/>
      <c r="MGH69" s="750"/>
      <c r="MGI69" s="750"/>
      <c r="MGJ69" s="750"/>
      <c r="MGK69" s="750"/>
      <c r="MGL69" s="750"/>
      <c r="MGM69" s="750"/>
      <c r="MGN69" s="750"/>
      <c r="MGO69" s="750"/>
      <c r="MGP69" s="750"/>
      <c r="MGQ69" s="750"/>
      <c r="MGR69" s="750"/>
      <c r="MGS69" s="750"/>
      <c r="MGT69" s="750"/>
      <c r="MGU69" s="750"/>
      <c r="MGV69" s="750"/>
      <c r="MGW69" s="750"/>
      <c r="MGX69" s="750"/>
      <c r="MGY69" s="750"/>
      <c r="MGZ69" s="750"/>
      <c r="MHA69" s="750"/>
      <c r="MHB69" s="750"/>
      <c r="MHC69" s="750"/>
      <c r="MHD69" s="750"/>
      <c r="MHE69" s="750"/>
      <c r="MHF69" s="750"/>
      <c r="MHG69" s="750"/>
      <c r="MHH69" s="750"/>
      <c r="MHI69" s="750"/>
      <c r="MHJ69" s="750"/>
      <c r="MHK69" s="750"/>
      <c r="MHL69" s="750"/>
      <c r="MHM69" s="750"/>
      <c r="MHN69" s="750"/>
      <c r="MHO69" s="750"/>
      <c r="MHP69" s="750"/>
      <c r="MHQ69" s="750"/>
      <c r="MHR69" s="750"/>
      <c r="MHS69" s="750"/>
      <c r="MHT69" s="750"/>
      <c r="MHU69" s="750"/>
      <c r="MHV69" s="750"/>
      <c r="MHW69" s="750"/>
      <c r="MHX69" s="750"/>
      <c r="MHY69" s="750"/>
      <c r="MHZ69" s="750"/>
      <c r="MIA69" s="750"/>
      <c r="MIB69" s="750"/>
      <c r="MIC69" s="750"/>
      <c r="MID69" s="750"/>
      <c r="MIE69" s="750"/>
      <c r="MIF69" s="750"/>
      <c r="MIG69" s="750"/>
      <c r="MIH69" s="750"/>
      <c r="MII69" s="750"/>
      <c r="MIJ69" s="750"/>
      <c r="MIK69" s="750"/>
      <c r="MIL69" s="750"/>
      <c r="MIM69" s="750"/>
      <c r="MIN69" s="750"/>
      <c r="MIO69" s="750"/>
      <c r="MIP69" s="750"/>
      <c r="MIQ69" s="750"/>
      <c r="MIR69" s="750"/>
      <c r="MIS69" s="750"/>
      <c r="MIT69" s="750"/>
      <c r="MIU69" s="750"/>
      <c r="MIV69" s="750"/>
      <c r="MIW69" s="750"/>
      <c r="MIX69" s="750"/>
      <c r="MIY69" s="750"/>
      <c r="MIZ69" s="750"/>
      <c r="MJA69" s="750"/>
      <c r="MJB69" s="750"/>
      <c r="MJC69" s="750"/>
      <c r="MJD69" s="750"/>
      <c r="MJE69" s="750"/>
      <c r="MJF69" s="750"/>
      <c r="MJG69" s="750"/>
      <c r="MJH69" s="750"/>
      <c r="MJI69" s="750"/>
      <c r="MJJ69" s="750"/>
      <c r="MJK69" s="750"/>
      <c r="MJL69" s="750"/>
      <c r="MJM69" s="750"/>
      <c r="MJN69" s="750"/>
      <c r="MJO69" s="750"/>
      <c r="MJP69" s="750"/>
      <c r="MJQ69" s="750"/>
      <c r="MJR69" s="750"/>
      <c r="MJS69" s="750"/>
      <c r="MJT69" s="750"/>
      <c r="MJU69" s="750"/>
      <c r="MJV69" s="750"/>
      <c r="MJW69" s="750"/>
      <c r="MJX69" s="750"/>
      <c r="MJY69" s="750"/>
      <c r="MJZ69" s="750"/>
      <c r="MKA69" s="750"/>
      <c r="MKB69" s="750"/>
      <c r="MKC69" s="750"/>
      <c r="MKD69" s="750"/>
      <c r="MKE69" s="750"/>
      <c r="MKF69" s="750"/>
      <c r="MKG69" s="750"/>
      <c r="MKH69" s="750"/>
      <c r="MKI69" s="750"/>
      <c r="MKJ69" s="750"/>
      <c r="MKK69" s="750"/>
      <c r="MKL69" s="750"/>
      <c r="MKM69" s="750"/>
      <c r="MKN69" s="750"/>
      <c r="MKO69" s="750"/>
      <c r="MKP69" s="750"/>
      <c r="MKQ69" s="750"/>
      <c r="MKR69" s="750"/>
      <c r="MKS69" s="750"/>
      <c r="MKT69" s="750"/>
      <c r="MKU69" s="750"/>
      <c r="MKV69" s="750"/>
      <c r="MKW69" s="750"/>
      <c r="MKX69" s="750"/>
      <c r="MKY69" s="750"/>
      <c r="MKZ69" s="750"/>
      <c r="MLA69" s="750"/>
      <c r="MLB69" s="750"/>
      <c r="MLC69" s="750"/>
      <c r="MLD69" s="750"/>
      <c r="MLE69" s="750"/>
      <c r="MLF69" s="750"/>
      <c r="MLG69" s="750"/>
      <c r="MLH69" s="750"/>
      <c r="MLI69" s="750"/>
      <c r="MLJ69" s="750"/>
      <c r="MLK69" s="750"/>
      <c r="MLL69" s="750"/>
      <c r="MLM69" s="750"/>
      <c r="MLN69" s="750"/>
      <c r="MLO69" s="750"/>
      <c r="MLP69" s="750"/>
      <c r="MLQ69" s="750"/>
      <c r="MLR69" s="750"/>
      <c r="MLS69" s="750"/>
      <c r="MLT69" s="750"/>
      <c r="MLU69" s="750"/>
      <c r="MLV69" s="750"/>
      <c r="MLW69" s="750"/>
      <c r="MLX69" s="750"/>
      <c r="MLY69" s="750"/>
      <c r="MLZ69" s="750"/>
      <c r="MMA69" s="750"/>
      <c r="MMB69" s="750"/>
      <c r="MMC69" s="750"/>
      <c r="MMD69" s="750"/>
      <c r="MME69" s="750"/>
      <c r="MMF69" s="750"/>
      <c r="MMG69" s="750"/>
      <c r="MMH69" s="750"/>
      <c r="MMI69" s="750"/>
      <c r="MMJ69" s="750"/>
      <c r="MMK69" s="750"/>
      <c r="MML69" s="750"/>
      <c r="MMM69" s="750"/>
      <c r="MMN69" s="750"/>
      <c r="MMO69" s="750"/>
      <c r="MMP69" s="750"/>
      <c r="MMQ69" s="750"/>
      <c r="MMR69" s="750"/>
      <c r="MMS69" s="750"/>
      <c r="MMT69" s="750"/>
      <c r="MMU69" s="750"/>
      <c r="MMV69" s="750"/>
      <c r="MMW69" s="750"/>
      <c r="MMX69" s="750"/>
      <c r="MMY69" s="750"/>
      <c r="MMZ69" s="750"/>
      <c r="MNA69" s="750"/>
      <c r="MNB69" s="750"/>
      <c r="MNC69" s="750"/>
      <c r="MND69" s="750"/>
      <c r="MNE69" s="750"/>
      <c r="MNF69" s="750"/>
      <c r="MNG69" s="750"/>
      <c r="MNH69" s="750"/>
      <c r="MNI69" s="750"/>
      <c r="MNJ69" s="750"/>
      <c r="MNK69" s="750"/>
      <c r="MNL69" s="750"/>
      <c r="MNM69" s="750"/>
      <c r="MNN69" s="750"/>
      <c r="MNO69" s="750"/>
      <c r="MNP69" s="750"/>
      <c r="MNQ69" s="750"/>
      <c r="MNR69" s="750"/>
      <c r="MNS69" s="750"/>
      <c r="MNT69" s="750"/>
      <c r="MNU69" s="750"/>
      <c r="MNV69" s="750"/>
      <c r="MNW69" s="750"/>
      <c r="MNX69" s="750"/>
      <c r="MNY69" s="750"/>
      <c r="MNZ69" s="750"/>
      <c r="MOA69" s="750"/>
      <c r="MOB69" s="750"/>
      <c r="MOC69" s="750"/>
      <c r="MOD69" s="750"/>
      <c r="MOE69" s="750"/>
      <c r="MOF69" s="750"/>
      <c r="MOG69" s="750"/>
      <c r="MOH69" s="750"/>
      <c r="MOI69" s="750"/>
      <c r="MOJ69" s="750"/>
      <c r="MOK69" s="750"/>
      <c r="MOL69" s="750"/>
      <c r="MOM69" s="750"/>
      <c r="MON69" s="750"/>
      <c r="MOO69" s="750"/>
      <c r="MOP69" s="750"/>
      <c r="MOQ69" s="750"/>
      <c r="MOR69" s="750"/>
      <c r="MOS69" s="750"/>
      <c r="MOT69" s="750"/>
      <c r="MOU69" s="750"/>
      <c r="MOV69" s="750"/>
      <c r="MOW69" s="750"/>
      <c r="MOX69" s="750"/>
      <c r="MOY69" s="750"/>
      <c r="MOZ69" s="750"/>
      <c r="MPA69" s="750"/>
      <c r="MPB69" s="750"/>
      <c r="MPC69" s="750"/>
      <c r="MPD69" s="750"/>
      <c r="MPE69" s="750"/>
      <c r="MPF69" s="750"/>
      <c r="MPG69" s="750"/>
      <c r="MPH69" s="750"/>
      <c r="MPI69" s="750"/>
      <c r="MPJ69" s="750"/>
      <c r="MPK69" s="750"/>
      <c r="MPL69" s="750"/>
      <c r="MPM69" s="750"/>
      <c r="MPN69" s="750"/>
      <c r="MPO69" s="750"/>
      <c r="MPP69" s="750"/>
      <c r="MPQ69" s="750"/>
      <c r="MPR69" s="750"/>
      <c r="MPS69" s="750"/>
      <c r="MPT69" s="750"/>
      <c r="MPU69" s="750"/>
      <c r="MPV69" s="750"/>
      <c r="MPW69" s="750"/>
      <c r="MPX69" s="750"/>
      <c r="MPY69" s="750"/>
      <c r="MPZ69" s="750"/>
      <c r="MQA69" s="750"/>
      <c r="MQB69" s="750"/>
      <c r="MQC69" s="750"/>
      <c r="MQD69" s="750"/>
      <c r="MQE69" s="750"/>
      <c r="MQF69" s="750"/>
      <c r="MQG69" s="750"/>
      <c r="MQH69" s="750"/>
      <c r="MQI69" s="750"/>
      <c r="MQJ69" s="750"/>
      <c r="MQK69" s="750"/>
      <c r="MQL69" s="750"/>
      <c r="MQM69" s="750"/>
      <c r="MQN69" s="750"/>
      <c r="MQO69" s="750"/>
      <c r="MQP69" s="750"/>
      <c r="MQQ69" s="750"/>
      <c r="MQR69" s="750"/>
      <c r="MQS69" s="750"/>
      <c r="MQT69" s="750"/>
      <c r="MQU69" s="750"/>
      <c r="MQV69" s="750"/>
      <c r="MQW69" s="750"/>
      <c r="MQX69" s="750"/>
      <c r="MQY69" s="750"/>
      <c r="MQZ69" s="750"/>
      <c r="MRA69" s="750"/>
      <c r="MRB69" s="750"/>
      <c r="MRC69" s="750"/>
      <c r="MRD69" s="750"/>
      <c r="MRE69" s="750"/>
      <c r="MRF69" s="750"/>
      <c r="MRG69" s="750"/>
      <c r="MRH69" s="750"/>
      <c r="MRI69" s="750"/>
      <c r="MRJ69" s="750"/>
      <c r="MRK69" s="750"/>
      <c r="MRL69" s="750"/>
      <c r="MRM69" s="750"/>
      <c r="MRN69" s="750"/>
      <c r="MRO69" s="750"/>
      <c r="MRP69" s="750"/>
      <c r="MRQ69" s="750"/>
      <c r="MRR69" s="750"/>
      <c r="MRS69" s="750"/>
      <c r="MRT69" s="750"/>
      <c r="MRU69" s="750"/>
      <c r="MRV69" s="750"/>
      <c r="MRW69" s="750"/>
      <c r="MRX69" s="750"/>
      <c r="MRY69" s="750"/>
      <c r="MRZ69" s="750"/>
      <c r="MSA69" s="750"/>
      <c r="MSB69" s="750"/>
      <c r="MSC69" s="750"/>
      <c r="MSD69" s="750"/>
      <c r="MSE69" s="750"/>
      <c r="MSF69" s="750"/>
      <c r="MSG69" s="750"/>
      <c r="MSH69" s="750"/>
      <c r="MSI69" s="750"/>
      <c r="MSJ69" s="750"/>
      <c r="MSK69" s="750"/>
      <c r="MSL69" s="750"/>
      <c r="MSM69" s="750"/>
      <c r="MSN69" s="750"/>
      <c r="MSO69" s="750"/>
      <c r="MSP69" s="750"/>
      <c r="MSQ69" s="750"/>
      <c r="MSR69" s="750"/>
      <c r="MSS69" s="750"/>
      <c r="MST69" s="750"/>
      <c r="MSU69" s="750"/>
      <c r="MSV69" s="750"/>
      <c r="MSW69" s="750"/>
      <c r="MSX69" s="750"/>
      <c r="MSY69" s="750"/>
      <c r="MSZ69" s="750"/>
      <c r="MTA69" s="750"/>
      <c r="MTB69" s="750"/>
      <c r="MTC69" s="750"/>
      <c r="MTD69" s="750"/>
      <c r="MTE69" s="750"/>
      <c r="MTF69" s="750"/>
      <c r="MTG69" s="750"/>
      <c r="MTH69" s="750"/>
      <c r="MTI69" s="750"/>
      <c r="MTJ69" s="750"/>
      <c r="MTK69" s="750"/>
      <c r="MTL69" s="750"/>
      <c r="MTM69" s="750"/>
      <c r="MTN69" s="750"/>
      <c r="MTO69" s="750"/>
      <c r="MTP69" s="750"/>
      <c r="MTQ69" s="750"/>
      <c r="MTR69" s="750"/>
      <c r="MTS69" s="750"/>
      <c r="MTT69" s="750"/>
      <c r="MTU69" s="750"/>
      <c r="MTV69" s="750"/>
      <c r="MTW69" s="750"/>
      <c r="MTX69" s="750"/>
      <c r="MTY69" s="750"/>
      <c r="MTZ69" s="750"/>
      <c r="MUA69" s="750"/>
      <c r="MUB69" s="750"/>
      <c r="MUC69" s="750"/>
      <c r="MUD69" s="750"/>
      <c r="MUE69" s="750"/>
      <c r="MUF69" s="750"/>
      <c r="MUG69" s="750"/>
      <c r="MUH69" s="750"/>
      <c r="MUI69" s="750"/>
      <c r="MUJ69" s="750"/>
      <c r="MUK69" s="750"/>
      <c r="MUL69" s="750"/>
      <c r="MUM69" s="750"/>
      <c r="MUN69" s="750"/>
      <c r="MUO69" s="750"/>
      <c r="MUP69" s="750"/>
      <c r="MUQ69" s="750"/>
      <c r="MUR69" s="750"/>
      <c r="MUS69" s="750"/>
      <c r="MUT69" s="750"/>
      <c r="MUU69" s="750"/>
      <c r="MUV69" s="750"/>
      <c r="MUW69" s="750"/>
      <c r="MUX69" s="750"/>
      <c r="MUY69" s="750"/>
      <c r="MUZ69" s="750"/>
      <c r="MVA69" s="750"/>
      <c r="MVB69" s="750"/>
      <c r="MVC69" s="750"/>
      <c r="MVD69" s="750"/>
      <c r="MVE69" s="750"/>
      <c r="MVF69" s="750"/>
      <c r="MVG69" s="750"/>
      <c r="MVH69" s="750"/>
      <c r="MVI69" s="750"/>
      <c r="MVJ69" s="750"/>
      <c r="MVK69" s="750"/>
      <c r="MVL69" s="750"/>
      <c r="MVM69" s="750"/>
      <c r="MVN69" s="750"/>
      <c r="MVO69" s="750"/>
      <c r="MVP69" s="750"/>
      <c r="MVQ69" s="750"/>
      <c r="MVR69" s="750"/>
      <c r="MVS69" s="750"/>
      <c r="MVT69" s="750"/>
      <c r="MVU69" s="750"/>
      <c r="MVV69" s="750"/>
      <c r="MVW69" s="750"/>
      <c r="MVX69" s="750"/>
      <c r="MVY69" s="750"/>
      <c r="MVZ69" s="750"/>
      <c r="MWA69" s="750"/>
      <c r="MWB69" s="750"/>
      <c r="MWC69" s="750"/>
      <c r="MWD69" s="750"/>
      <c r="MWE69" s="750"/>
      <c r="MWF69" s="750"/>
      <c r="MWG69" s="750"/>
      <c r="MWH69" s="750"/>
      <c r="MWI69" s="750"/>
      <c r="MWJ69" s="750"/>
      <c r="MWK69" s="750"/>
      <c r="MWL69" s="750"/>
      <c r="MWM69" s="750"/>
      <c r="MWN69" s="750"/>
      <c r="MWO69" s="750"/>
      <c r="MWP69" s="750"/>
      <c r="MWQ69" s="750"/>
      <c r="MWR69" s="750"/>
      <c r="MWS69" s="750"/>
      <c r="MWT69" s="750"/>
      <c r="MWU69" s="750"/>
      <c r="MWV69" s="750"/>
      <c r="MWW69" s="750"/>
      <c r="MWX69" s="750"/>
      <c r="MWY69" s="750"/>
      <c r="MWZ69" s="750"/>
      <c r="MXA69" s="750"/>
      <c r="MXB69" s="750"/>
      <c r="MXC69" s="750"/>
      <c r="MXD69" s="750"/>
      <c r="MXE69" s="750"/>
      <c r="MXF69" s="750"/>
      <c r="MXG69" s="750"/>
      <c r="MXH69" s="750"/>
      <c r="MXI69" s="750"/>
      <c r="MXJ69" s="750"/>
      <c r="MXK69" s="750"/>
      <c r="MXL69" s="750"/>
      <c r="MXM69" s="750"/>
      <c r="MXN69" s="750"/>
      <c r="MXO69" s="750"/>
      <c r="MXP69" s="750"/>
      <c r="MXQ69" s="750"/>
      <c r="MXR69" s="750"/>
      <c r="MXS69" s="750"/>
      <c r="MXT69" s="750"/>
      <c r="MXU69" s="750"/>
      <c r="MXV69" s="750"/>
      <c r="MXW69" s="750"/>
      <c r="MXX69" s="750"/>
      <c r="MXY69" s="750"/>
      <c r="MXZ69" s="750"/>
      <c r="MYA69" s="750"/>
      <c r="MYB69" s="750"/>
      <c r="MYC69" s="750"/>
      <c r="MYD69" s="750"/>
      <c r="MYE69" s="750"/>
      <c r="MYF69" s="750"/>
      <c r="MYG69" s="750"/>
      <c r="MYH69" s="750"/>
      <c r="MYI69" s="750"/>
      <c r="MYJ69" s="750"/>
      <c r="MYK69" s="750"/>
      <c r="MYL69" s="750"/>
      <c r="MYM69" s="750"/>
      <c r="MYN69" s="750"/>
      <c r="MYO69" s="750"/>
      <c r="MYP69" s="750"/>
      <c r="MYQ69" s="750"/>
      <c r="MYR69" s="750"/>
      <c r="MYS69" s="750"/>
      <c r="MYT69" s="750"/>
      <c r="MYU69" s="750"/>
      <c r="MYV69" s="750"/>
      <c r="MYW69" s="750"/>
      <c r="MYX69" s="750"/>
      <c r="MYY69" s="750"/>
      <c r="MYZ69" s="750"/>
      <c r="MZA69" s="750"/>
      <c r="MZB69" s="750"/>
      <c r="MZC69" s="750"/>
      <c r="MZD69" s="750"/>
      <c r="MZE69" s="750"/>
      <c r="MZF69" s="750"/>
      <c r="MZG69" s="750"/>
      <c r="MZH69" s="750"/>
      <c r="MZI69" s="750"/>
      <c r="MZJ69" s="750"/>
      <c r="MZK69" s="750"/>
      <c r="MZL69" s="750"/>
      <c r="MZM69" s="750"/>
      <c r="MZN69" s="750"/>
      <c r="MZO69" s="750"/>
      <c r="MZP69" s="750"/>
      <c r="MZQ69" s="750"/>
      <c r="MZR69" s="750"/>
      <c r="MZS69" s="750"/>
      <c r="MZT69" s="750"/>
      <c r="MZU69" s="750"/>
      <c r="MZV69" s="750"/>
      <c r="MZW69" s="750"/>
      <c r="MZX69" s="750"/>
      <c r="MZY69" s="750"/>
      <c r="MZZ69" s="750"/>
      <c r="NAA69" s="750"/>
      <c r="NAB69" s="750"/>
      <c r="NAC69" s="750"/>
      <c r="NAD69" s="750"/>
      <c r="NAE69" s="750"/>
      <c r="NAF69" s="750"/>
      <c r="NAG69" s="750"/>
      <c r="NAH69" s="750"/>
      <c r="NAI69" s="750"/>
      <c r="NAJ69" s="750"/>
      <c r="NAK69" s="750"/>
      <c r="NAL69" s="750"/>
      <c r="NAM69" s="750"/>
      <c r="NAN69" s="750"/>
      <c r="NAO69" s="750"/>
      <c r="NAP69" s="750"/>
      <c r="NAQ69" s="750"/>
      <c r="NAR69" s="750"/>
      <c r="NAS69" s="750"/>
      <c r="NAT69" s="750"/>
      <c r="NAU69" s="750"/>
      <c r="NAV69" s="750"/>
      <c r="NAW69" s="750"/>
      <c r="NAX69" s="750"/>
      <c r="NAY69" s="750"/>
      <c r="NAZ69" s="750"/>
      <c r="NBA69" s="750"/>
      <c r="NBB69" s="750"/>
      <c r="NBC69" s="750"/>
      <c r="NBD69" s="750"/>
      <c r="NBE69" s="750"/>
      <c r="NBF69" s="750"/>
      <c r="NBG69" s="750"/>
      <c r="NBH69" s="750"/>
      <c r="NBI69" s="750"/>
      <c r="NBJ69" s="750"/>
      <c r="NBK69" s="750"/>
      <c r="NBL69" s="750"/>
      <c r="NBM69" s="750"/>
      <c r="NBN69" s="750"/>
      <c r="NBO69" s="750"/>
      <c r="NBP69" s="750"/>
      <c r="NBQ69" s="750"/>
      <c r="NBR69" s="750"/>
      <c r="NBS69" s="750"/>
      <c r="NBT69" s="750"/>
      <c r="NBU69" s="750"/>
      <c r="NBV69" s="750"/>
      <c r="NBW69" s="750"/>
      <c r="NBX69" s="750"/>
      <c r="NBY69" s="750"/>
      <c r="NBZ69" s="750"/>
      <c r="NCA69" s="750"/>
      <c r="NCB69" s="750"/>
      <c r="NCC69" s="750"/>
      <c r="NCD69" s="750"/>
      <c r="NCE69" s="750"/>
      <c r="NCF69" s="750"/>
      <c r="NCG69" s="750"/>
      <c r="NCH69" s="750"/>
      <c r="NCI69" s="750"/>
      <c r="NCJ69" s="750"/>
      <c r="NCK69" s="750"/>
      <c r="NCL69" s="750"/>
      <c r="NCM69" s="750"/>
      <c r="NCN69" s="750"/>
      <c r="NCO69" s="750"/>
      <c r="NCP69" s="750"/>
      <c r="NCQ69" s="750"/>
      <c r="NCR69" s="750"/>
      <c r="NCS69" s="750"/>
      <c r="NCT69" s="750"/>
      <c r="NCU69" s="750"/>
      <c r="NCV69" s="750"/>
      <c r="NCW69" s="750"/>
      <c r="NCX69" s="750"/>
      <c r="NCY69" s="750"/>
      <c r="NCZ69" s="750"/>
      <c r="NDA69" s="750"/>
      <c r="NDB69" s="750"/>
      <c r="NDC69" s="750"/>
      <c r="NDD69" s="750"/>
      <c r="NDE69" s="750"/>
      <c r="NDF69" s="750"/>
      <c r="NDG69" s="750"/>
      <c r="NDH69" s="750"/>
      <c r="NDI69" s="750"/>
      <c r="NDJ69" s="750"/>
      <c r="NDK69" s="750"/>
      <c r="NDL69" s="750"/>
      <c r="NDM69" s="750"/>
      <c r="NDN69" s="750"/>
      <c r="NDO69" s="750"/>
      <c r="NDP69" s="750"/>
      <c r="NDQ69" s="750"/>
      <c r="NDR69" s="750"/>
      <c r="NDS69" s="750"/>
      <c r="NDT69" s="750"/>
      <c r="NDU69" s="750"/>
      <c r="NDV69" s="750"/>
      <c r="NDW69" s="750"/>
      <c r="NDX69" s="750"/>
      <c r="NDY69" s="750"/>
      <c r="NDZ69" s="750"/>
      <c r="NEA69" s="750"/>
      <c r="NEB69" s="750"/>
      <c r="NEC69" s="750"/>
      <c r="NED69" s="750"/>
      <c r="NEE69" s="750"/>
      <c r="NEF69" s="750"/>
      <c r="NEG69" s="750"/>
      <c r="NEH69" s="750"/>
      <c r="NEI69" s="750"/>
      <c r="NEJ69" s="750"/>
      <c r="NEK69" s="750"/>
      <c r="NEL69" s="750"/>
      <c r="NEM69" s="750"/>
      <c r="NEN69" s="750"/>
      <c r="NEO69" s="750"/>
      <c r="NEP69" s="750"/>
      <c r="NEQ69" s="750"/>
      <c r="NER69" s="750"/>
      <c r="NES69" s="750"/>
      <c r="NET69" s="750"/>
      <c r="NEU69" s="750"/>
      <c r="NEV69" s="750"/>
      <c r="NEW69" s="750"/>
      <c r="NEX69" s="750"/>
      <c r="NEY69" s="750"/>
      <c r="NEZ69" s="750"/>
      <c r="NFA69" s="750"/>
      <c r="NFB69" s="750"/>
      <c r="NFC69" s="750"/>
      <c r="NFD69" s="750"/>
      <c r="NFE69" s="750"/>
      <c r="NFF69" s="750"/>
      <c r="NFG69" s="750"/>
      <c r="NFH69" s="750"/>
      <c r="NFI69" s="750"/>
      <c r="NFJ69" s="750"/>
      <c r="NFK69" s="750"/>
      <c r="NFL69" s="750"/>
      <c r="NFM69" s="750"/>
      <c r="NFN69" s="750"/>
      <c r="NFO69" s="750"/>
      <c r="NFP69" s="750"/>
      <c r="NFQ69" s="750"/>
      <c r="NFR69" s="750"/>
      <c r="NFS69" s="750"/>
      <c r="NFT69" s="750"/>
      <c r="NFU69" s="750"/>
      <c r="NFV69" s="750"/>
      <c r="NFW69" s="750"/>
      <c r="NFX69" s="750"/>
      <c r="NFY69" s="750"/>
      <c r="NFZ69" s="750"/>
      <c r="NGA69" s="750"/>
      <c r="NGB69" s="750"/>
      <c r="NGC69" s="750"/>
      <c r="NGD69" s="750"/>
      <c r="NGE69" s="750"/>
      <c r="NGF69" s="750"/>
      <c r="NGG69" s="750"/>
      <c r="NGH69" s="750"/>
      <c r="NGI69" s="750"/>
      <c r="NGJ69" s="750"/>
      <c r="NGK69" s="750"/>
      <c r="NGL69" s="750"/>
      <c r="NGM69" s="750"/>
      <c r="NGN69" s="750"/>
      <c r="NGO69" s="750"/>
      <c r="NGP69" s="750"/>
      <c r="NGQ69" s="750"/>
      <c r="NGR69" s="750"/>
      <c r="NGS69" s="750"/>
      <c r="NGT69" s="750"/>
      <c r="NGU69" s="750"/>
      <c r="NGV69" s="750"/>
      <c r="NGW69" s="750"/>
      <c r="NGX69" s="750"/>
      <c r="NGY69" s="750"/>
      <c r="NGZ69" s="750"/>
      <c r="NHA69" s="750"/>
      <c r="NHB69" s="750"/>
      <c r="NHC69" s="750"/>
      <c r="NHD69" s="750"/>
      <c r="NHE69" s="750"/>
      <c r="NHF69" s="750"/>
      <c r="NHG69" s="750"/>
      <c r="NHH69" s="750"/>
      <c r="NHI69" s="750"/>
      <c r="NHJ69" s="750"/>
      <c r="NHK69" s="750"/>
      <c r="NHL69" s="750"/>
      <c r="NHM69" s="750"/>
      <c r="NHN69" s="750"/>
      <c r="NHO69" s="750"/>
      <c r="NHP69" s="750"/>
      <c r="NHQ69" s="750"/>
      <c r="NHR69" s="750"/>
      <c r="NHS69" s="750"/>
      <c r="NHT69" s="750"/>
      <c r="NHU69" s="750"/>
      <c r="NHV69" s="750"/>
      <c r="NHW69" s="750"/>
      <c r="NHX69" s="750"/>
      <c r="NHY69" s="750"/>
      <c r="NHZ69" s="750"/>
      <c r="NIA69" s="750"/>
      <c r="NIB69" s="750"/>
      <c r="NIC69" s="750"/>
      <c r="NID69" s="750"/>
      <c r="NIE69" s="750"/>
      <c r="NIF69" s="750"/>
      <c r="NIG69" s="750"/>
      <c r="NIH69" s="750"/>
      <c r="NII69" s="750"/>
      <c r="NIJ69" s="750"/>
      <c r="NIK69" s="750"/>
      <c r="NIL69" s="750"/>
      <c r="NIM69" s="750"/>
      <c r="NIN69" s="750"/>
      <c r="NIO69" s="750"/>
      <c r="NIP69" s="750"/>
      <c r="NIQ69" s="750"/>
      <c r="NIR69" s="750"/>
      <c r="NIS69" s="750"/>
      <c r="NIT69" s="750"/>
      <c r="NIU69" s="750"/>
      <c r="NIV69" s="750"/>
      <c r="NIW69" s="750"/>
      <c r="NIX69" s="750"/>
      <c r="NIY69" s="750"/>
      <c r="NIZ69" s="750"/>
      <c r="NJA69" s="750"/>
      <c r="NJB69" s="750"/>
      <c r="NJC69" s="750"/>
      <c r="NJD69" s="750"/>
      <c r="NJE69" s="750"/>
      <c r="NJF69" s="750"/>
      <c r="NJG69" s="750"/>
      <c r="NJH69" s="750"/>
      <c r="NJI69" s="750"/>
      <c r="NJJ69" s="750"/>
      <c r="NJK69" s="750"/>
      <c r="NJL69" s="750"/>
      <c r="NJM69" s="750"/>
      <c r="NJN69" s="750"/>
      <c r="NJO69" s="750"/>
      <c r="NJP69" s="750"/>
      <c r="NJQ69" s="750"/>
      <c r="NJR69" s="750"/>
      <c r="NJS69" s="750"/>
      <c r="NJT69" s="750"/>
      <c r="NJU69" s="750"/>
      <c r="NJV69" s="750"/>
      <c r="NJW69" s="750"/>
      <c r="NJX69" s="750"/>
      <c r="NJY69" s="750"/>
      <c r="NJZ69" s="750"/>
      <c r="NKA69" s="750"/>
      <c r="NKB69" s="750"/>
      <c r="NKC69" s="750"/>
      <c r="NKD69" s="750"/>
      <c r="NKE69" s="750"/>
      <c r="NKF69" s="750"/>
      <c r="NKG69" s="750"/>
      <c r="NKH69" s="750"/>
      <c r="NKI69" s="750"/>
      <c r="NKJ69" s="750"/>
      <c r="NKK69" s="750"/>
      <c r="NKL69" s="750"/>
      <c r="NKM69" s="750"/>
      <c r="NKN69" s="750"/>
      <c r="NKO69" s="750"/>
      <c r="NKP69" s="750"/>
      <c r="NKQ69" s="750"/>
      <c r="NKR69" s="750"/>
      <c r="NKS69" s="750"/>
      <c r="NKT69" s="750"/>
      <c r="NKU69" s="750"/>
      <c r="NKV69" s="750"/>
      <c r="NKW69" s="750"/>
      <c r="NKX69" s="750"/>
      <c r="NKY69" s="750"/>
      <c r="NKZ69" s="750"/>
      <c r="NLA69" s="750"/>
      <c r="NLB69" s="750"/>
      <c r="NLC69" s="750"/>
      <c r="NLD69" s="750"/>
      <c r="NLE69" s="750"/>
      <c r="NLF69" s="750"/>
      <c r="NLG69" s="750"/>
      <c r="NLH69" s="750"/>
      <c r="NLI69" s="750"/>
      <c r="NLJ69" s="750"/>
      <c r="NLK69" s="750"/>
      <c r="NLL69" s="750"/>
      <c r="NLM69" s="750"/>
      <c r="NLN69" s="750"/>
      <c r="NLO69" s="750"/>
      <c r="NLP69" s="750"/>
      <c r="NLQ69" s="750"/>
      <c r="NLR69" s="750"/>
      <c r="NLS69" s="750"/>
      <c r="NLT69" s="750"/>
      <c r="NLU69" s="750"/>
      <c r="NLV69" s="750"/>
      <c r="NLW69" s="750"/>
      <c r="NLX69" s="750"/>
      <c r="NLY69" s="750"/>
      <c r="NLZ69" s="750"/>
      <c r="NMA69" s="750"/>
      <c r="NMB69" s="750"/>
      <c r="NMC69" s="750"/>
      <c r="NMD69" s="750"/>
      <c r="NME69" s="750"/>
      <c r="NMF69" s="750"/>
      <c r="NMG69" s="750"/>
      <c r="NMH69" s="750"/>
      <c r="NMI69" s="750"/>
      <c r="NMJ69" s="750"/>
      <c r="NMK69" s="750"/>
      <c r="NML69" s="750"/>
      <c r="NMM69" s="750"/>
      <c r="NMN69" s="750"/>
      <c r="NMO69" s="750"/>
      <c r="NMP69" s="750"/>
      <c r="NMQ69" s="750"/>
      <c r="NMR69" s="750"/>
      <c r="NMS69" s="750"/>
      <c r="NMT69" s="750"/>
      <c r="NMU69" s="750"/>
      <c r="NMV69" s="750"/>
      <c r="NMW69" s="750"/>
      <c r="NMX69" s="750"/>
      <c r="NMY69" s="750"/>
      <c r="NMZ69" s="750"/>
      <c r="NNA69" s="750"/>
      <c r="NNB69" s="750"/>
      <c r="NNC69" s="750"/>
      <c r="NND69" s="750"/>
      <c r="NNE69" s="750"/>
      <c r="NNF69" s="750"/>
      <c r="NNG69" s="750"/>
      <c r="NNH69" s="750"/>
      <c r="NNI69" s="750"/>
      <c r="NNJ69" s="750"/>
      <c r="NNK69" s="750"/>
      <c r="NNL69" s="750"/>
      <c r="NNM69" s="750"/>
      <c r="NNN69" s="750"/>
      <c r="NNO69" s="750"/>
      <c r="NNP69" s="750"/>
      <c r="NNQ69" s="750"/>
      <c r="NNR69" s="750"/>
      <c r="NNS69" s="750"/>
      <c r="NNT69" s="750"/>
      <c r="NNU69" s="750"/>
      <c r="NNV69" s="750"/>
      <c r="NNW69" s="750"/>
      <c r="NNX69" s="750"/>
      <c r="NNY69" s="750"/>
      <c r="NNZ69" s="750"/>
      <c r="NOA69" s="750"/>
      <c r="NOB69" s="750"/>
      <c r="NOC69" s="750"/>
      <c r="NOD69" s="750"/>
      <c r="NOE69" s="750"/>
      <c r="NOF69" s="750"/>
      <c r="NOG69" s="750"/>
      <c r="NOH69" s="750"/>
      <c r="NOI69" s="750"/>
      <c r="NOJ69" s="750"/>
      <c r="NOK69" s="750"/>
      <c r="NOL69" s="750"/>
      <c r="NOM69" s="750"/>
      <c r="NON69" s="750"/>
      <c r="NOO69" s="750"/>
      <c r="NOP69" s="750"/>
      <c r="NOQ69" s="750"/>
      <c r="NOR69" s="750"/>
      <c r="NOS69" s="750"/>
      <c r="NOT69" s="750"/>
      <c r="NOU69" s="750"/>
      <c r="NOV69" s="750"/>
      <c r="NOW69" s="750"/>
      <c r="NOX69" s="750"/>
      <c r="NOY69" s="750"/>
      <c r="NOZ69" s="750"/>
      <c r="NPA69" s="750"/>
      <c r="NPB69" s="750"/>
      <c r="NPC69" s="750"/>
      <c r="NPD69" s="750"/>
      <c r="NPE69" s="750"/>
      <c r="NPF69" s="750"/>
      <c r="NPG69" s="750"/>
      <c r="NPH69" s="750"/>
      <c r="NPI69" s="750"/>
      <c r="NPJ69" s="750"/>
      <c r="NPK69" s="750"/>
      <c r="NPL69" s="750"/>
      <c r="NPM69" s="750"/>
      <c r="NPN69" s="750"/>
      <c r="NPO69" s="750"/>
      <c r="NPP69" s="750"/>
      <c r="NPQ69" s="750"/>
      <c r="NPR69" s="750"/>
      <c r="NPS69" s="750"/>
      <c r="NPT69" s="750"/>
      <c r="NPU69" s="750"/>
      <c r="NPV69" s="750"/>
      <c r="NPW69" s="750"/>
      <c r="NPX69" s="750"/>
      <c r="NPY69" s="750"/>
      <c r="NPZ69" s="750"/>
      <c r="NQA69" s="750"/>
      <c r="NQB69" s="750"/>
      <c r="NQC69" s="750"/>
      <c r="NQD69" s="750"/>
      <c r="NQE69" s="750"/>
      <c r="NQF69" s="750"/>
      <c r="NQG69" s="750"/>
      <c r="NQH69" s="750"/>
      <c r="NQI69" s="750"/>
      <c r="NQJ69" s="750"/>
      <c r="NQK69" s="750"/>
      <c r="NQL69" s="750"/>
      <c r="NQM69" s="750"/>
      <c r="NQN69" s="750"/>
      <c r="NQO69" s="750"/>
      <c r="NQP69" s="750"/>
      <c r="NQQ69" s="750"/>
      <c r="NQR69" s="750"/>
      <c r="NQS69" s="750"/>
      <c r="NQT69" s="750"/>
      <c r="NQU69" s="750"/>
      <c r="NQV69" s="750"/>
      <c r="NQW69" s="750"/>
      <c r="NQX69" s="750"/>
      <c r="NQY69" s="750"/>
      <c r="NQZ69" s="750"/>
      <c r="NRA69" s="750"/>
      <c r="NRB69" s="750"/>
      <c r="NRC69" s="750"/>
      <c r="NRD69" s="750"/>
      <c r="NRE69" s="750"/>
      <c r="NRF69" s="750"/>
      <c r="NRG69" s="750"/>
      <c r="NRH69" s="750"/>
      <c r="NRI69" s="750"/>
      <c r="NRJ69" s="750"/>
      <c r="NRK69" s="750"/>
      <c r="NRL69" s="750"/>
      <c r="NRM69" s="750"/>
      <c r="NRN69" s="750"/>
      <c r="NRO69" s="750"/>
      <c r="NRP69" s="750"/>
      <c r="NRQ69" s="750"/>
      <c r="NRR69" s="750"/>
      <c r="NRS69" s="750"/>
      <c r="NRT69" s="750"/>
      <c r="NRU69" s="750"/>
      <c r="NRV69" s="750"/>
      <c r="NRW69" s="750"/>
      <c r="NRX69" s="750"/>
      <c r="NRY69" s="750"/>
      <c r="NRZ69" s="750"/>
      <c r="NSA69" s="750"/>
      <c r="NSB69" s="750"/>
      <c r="NSC69" s="750"/>
      <c r="NSD69" s="750"/>
      <c r="NSE69" s="750"/>
      <c r="NSF69" s="750"/>
      <c r="NSG69" s="750"/>
      <c r="NSH69" s="750"/>
      <c r="NSI69" s="750"/>
      <c r="NSJ69" s="750"/>
      <c r="NSK69" s="750"/>
      <c r="NSL69" s="750"/>
      <c r="NSM69" s="750"/>
      <c r="NSN69" s="750"/>
      <c r="NSO69" s="750"/>
      <c r="NSP69" s="750"/>
      <c r="NSQ69" s="750"/>
      <c r="NSR69" s="750"/>
      <c r="NSS69" s="750"/>
      <c r="NST69" s="750"/>
      <c r="NSU69" s="750"/>
      <c r="NSV69" s="750"/>
      <c r="NSW69" s="750"/>
      <c r="NSX69" s="750"/>
      <c r="NSY69" s="750"/>
      <c r="NSZ69" s="750"/>
      <c r="NTA69" s="750"/>
      <c r="NTB69" s="750"/>
      <c r="NTC69" s="750"/>
      <c r="NTD69" s="750"/>
      <c r="NTE69" s="750"/>
      <c r="NTF69" s="750"/>
      <c r="NTG69" s="750"/>
      <c r="NTH69" s="750"/>
      <c r="NTI69" s="750"/>
      <c r="NTJ69" s="750"/>
      <c r="NTK69" s="750"/>
      <c r="NTL69" s="750"/>
      <c r="NTM69" s="750"/>
      <c r="NTN69" s="750"/>
      <c r="NTO69" s="750"/>
      <c r="NTP69" s="750"/>
      <c r="NTQ69" s="750"/>
      <c r="NTR69" s="750"/>
      <c r="NTS69" s="750"/>
      <c r="NTT69" s="750"/>
      <c r="NTU69" s="750"/>
      <c r="NTV69" s="750"/>
      <c r="NTW69" s="750"/>
      <c r="NTX69" s="750"/>
      <c r="NTY69" s="750"/>
      <c r="NTZ69" s="750"/>
      <c r="NUA69" s="750"/>
      <c r="NUB69" s="750"/>
      <c r="NUC69" s="750"/>
      <c r="NUD69" s="750"/>
      <c r="NUE69" s="750"/>
      <c r="NUF69" s="750"/>
      <c r="NUG69" s="750"/>
      <c r="NUH69" s="750"/>
      <c r="NUI69" s="750"/>
      <c r="NUJ69" s="750"/>
      <c r="NUK69" s="750"/>
      <c r="NUL69" s="750"/>
      <c r="NUM69" s="750"/>
      <c r="NUN69" s="750"/>
      <c r="NUO69" s="750"/>
      <c r="NUP69" s="750"/>
      <c r="NUQ69" s="750"/>
      <c r="NUR69" s="750"/>
      <c r="NUS69" s="750"/>
      <c r="NUT69" s="750"/>
      <c r="NUU69" s="750"/>
      <c r="NUV69" s="750"/>
      <c r="NUW69" s="750"/>
      <c r="NUX69" s="750"/>
      <c r="NUY69" s="750"/>
      <c r="NUZ69" s="750"/>
      <c r="NVA69" s="750"/>
      <c r="NVB69" s="750"/>
      <c r="NVC69" s="750"/>
      <c r="NVD69" s="750"/>
      <c r="NVE69" s="750"/>
      <c r="NVF69" s="750"/>
      <c r="NVG69" s="750"/>
      <c r="NVH69" s="750"/>
      <c r="NVI69" s="750"/>
      <c r="NVJ69" s="750"/>
      <c r="NVK69" s="750"/>
      <c r="NVL69" s="750"/>
      <c r="NVM69" s="750"/>
      <c r="NVN69" s="750"/>
      <c r="NVO69" s="750"/>
      <c r="NVP69" s="750"/>
      <c r="NVQ69" s="750"/>
      <c r="NVR69" s="750"/>
      <c r="NVS69" s="750"/>
      <c r="NVT69" s="750"/>
      <c r="NVU69" s="750"/>
      <c r="NVV69" s="750"/>
      <c r="NVW69" s="750"/>
      <c r="NVX69" s="750"/>
      <c r="NVY69" s="750"/>
      <c r="NVZ69" s="750"/>
      <c r="NWA69" s="750"/>
      <c r="NWB69" s="750"/>
      <c r="NWC69" s="750"/>
      <c r="NWD69" s="750"/>
      <c r="NWE69" s="750"/>
      <c r="NWF69" s="750"/>
      <c r="NWG69" s="750"/>
      <c r="NWH69" s="750"/>
      <c r="NWI69" s="750"/>
      <c r="NWJ69" s="750"/>
      <c r="NWK69" s="750"/>
      <c r="NWL69" s="750"/>
      <c r="NWM69" s="750"/>
      <c r="NWN69" s="750"/>
      <c r="NWO69" s="750"/>
      <c r="NWP69" s="750"/>
      <c r="NWQ69" s="750"/>
      <c r="NWR69" s="750"/>
      <c r="NWS69" s="750"/>
      <c r="NWT69" s="750"/>
      <c r="NWU69" s="750"/>
      <c r="NWV69" s="750"/>
      <c r="NWW69" s="750"/>
      <c r="NWX69" s="750"/>
      <c r="NWY69" s="750"/>
      <c r="NWZ69" s="750"/>
      <c r="NXA69" s="750"/>
      <c r="NXB69" s="750"/>
      <c r="NXC69" s="750"/>
      <c r="NXD69" s="750"/>
      <c r="NXE69" s="750"/>
      <c r="NXF69" s="750"/>
      <c r="NXG69" s="750"/>
      <c r="NXH69" s="750"/>
      <c r="NXI69" s="750"/>
      <c r="NXJ69" s="750"/>
      <c r="NXK69" s="750"/>
      <c r="NXL69" s="750"/>
      <c r="NXM69" s="750"/>
      <c r="NXN69" s="750"/>
      <c r="NXO69" s="750"/>
      <c r="NXP69" s="750"/>
      <c r="NXQ69" s="750"/>
      <c r="NXR69" s="750"/>
      <c r="NXS69" s="750"/>
      <c r="NXT69" s="750"/>
      <c r="NXU69" s="750"/>
      <c r="NXV69" s="750"/>
      <c r="NXW69" s="750"/>
      <c r="NXX69" s="750"/>
      <c r="NXY69" s="750"/>
      <c r="NXZ69" s="750"/>
      <c r="NYA69" s="750"/>
      <c r="NYB69" s="750"/>
      <c r="NYC69" s="750"/>
      <c r="NYD69" s="750"/>
      <c r="NYE69" s="750"/>
      <c r="NYF69" s="750"/>
      <c r="NYG69" s="750"/>
      <c r="NYH69" s="750"/>
      <c r="NYI69" s="750"/>
      <c r="NYJ69" s="750"/>
      <c r="NYK69" s="750"/>
      <c r="NYL69" s="750"/>
      <c r="NYM69" s="750"/>
      <c r="NYN69" s="750"/>
      <c r="NYO69" s="750"/>
      <c r="NYP69" s="750"/>
      <c r="NYQ69" s="750"/>
      <c r="NYR69" s="750"/>
      <c r="NYS69" s="750"/>
      <c r="NYT69" s="750"/>
      <c r="NYU69" s="750"/>
      <c r="NYV69" s="750"/>
      <c r="NYW69" s="750"/>
      <c r="NYX69" s="750"/>
      <c r="NYY69" s="750"/>
      <c r="NYZ69" s="750"/>
      <c r="NZA69" s="750"/>
      <c r="NZB69" s="750"/>
      <c r="NZC69" s="750"/>
      <c r="NZD69" s="750"/>
      <c r="NZE69" s="750"/>
      <c r="NZF69" s="750"/>
      <c r="NZG69" s="750"/>
      <c r="NZH69" s="750"/>
      <c r="NZI69" s="750"/>
      <c r="NZJ69" s="750"/>
      <c r="NZK69" s="750"/>
      <c r="NZL69" s="750"/>
      <c r="NZM69" s="750"/>
      <c r="NZN69" s="750"/>
      <c r="NZO69" s="750"/>
      <c r="NZP69" s="750"/>
      <c r="NZQ69" s="750"/>
      <c r="NZR69" s="750"/>
      <c r="NZS69" s="750"/>
      <c r="NZT69" s="750"/>
      <c r="NZU69" s="750"/>
      <c r="NZV69" s="750"/>
      <c r="NZW69" s="750"/>
      <c r="NZX69" s="750"/>
      <c r="NZY69" s="750"/>
      <c r="NZZ69" s="750"/>
      <c r="OAA69" s="750"/>
      <c r="OAB69" s="750"/>
      <c r="OAC69" s="750"/>
      <c r="OAD69" s="750"/>
      <c r="OAE69" s="750"/>
      <c r="OAF69" s="750"/>
      <c r="OAG69" s="750"/>
      <c r="OAH69" s="750"/>
      <c r="OAI69" s="750"/>
      <c r="OAJ69" s="750"/>
      <c r="OAK69" s="750"/>
      <c r="OAL69" s="750"/>
      <c r="OAM69" s="750"/>
      <c r="OAN69" s="750"/>
      <c r="OAO69" s="750"/>
      <c r="OAP69" s="750"/>
      <c r="OAQ69" s="750"/>
      <c r="OAR69" s="750"/>
      <c r="OAS69" s="750"/>
      <c r="OAT69" s="750"/>
      <c r="OAU69" s="750"/>
      <c r="OAV69" s="750"/>
      <c r="OAW69" s="750"/>
      <c r="OAX69" s="750"/>
      <c r="OAY69" s="750"/>
      <c r="OAZ69" s="750"/>
      <c r="OBA69" s="750"/>
      <c r="OBB69" s="750"/>
      <c r="OBC69" s="750"/>
      <c r="OBD69" s="750"/>
      <c r="OBE69" s="750"/>
      <c r="OBF69" s="750"/>
      <c r="OBG69" s="750"/>
      <c r="OBH69" s="750"/>
      <c r="OBI69" s="750"/>
      <c r="OBJ69" s="750"/>
      <c r="OBK69" s="750"/>
      <c r="OBL69" s="750"/>
      <c r="OBM69" s="750"/>
      <c r="OBN69" s="750"/>
      <c r="OBO69" s="750"/>
      <c r="OBP69" s="750"/>
      <c r="OBQ69" s="750"/>
      <c r="OBR69" s="750"/>
      <c r="OBS69" s="750"/>
      <c r="OBT69" s="750"/>
      <c r="OBU69" s="750"/>
      <c r="OBV69" s="750"/>
      <c r="OBW69" s="750"/>
      <c r="OBX69" s="750"/>
      <c r="OBY69" s="750"/>
      <c r="OBZ69" s="750"/>
      <c r="OCA69" s="750"/>
      <c r="OCB69" s="750"/>
      <c r="OCC69" s="750"/>
      <c r="OCD69" s="750"/>
      <c r="OCE69" s="750"/>
      <c r="OCF69" s="750"/>
      <c r="OCG69" s="750"/>
      <c r="OCH69" s="750"/>
      <c r="OCI69" s="750"/>
      <c r="OCJ69" s="750"/>
      <c r="OCK69" s="750"/>
      <c r="OCL69" s="750"/>
      <c r="OCM69" s="750"/>
      <c r="OCN69" s="750"/>
      <c r="OCO69" s="750"/>
      <c r="OCP69" s="750"/>
      <c r="OCQ69" s="750"/>
      <c r="OCR69" s="750"/>
      <c r="OCS69" s="750"/>
      <c r="OCT69" s="750"/>
      <c r="OCU69" s="750"/>
      <c r="OCV69" s="750"/>
      <c r="OCW69" s="750"/>
      <c r="OCX69" s="750"/>
      <c r="OCY69" s="750"/>
      <c r="OCZ69" s="750"/>
      <c r="ODA69" s="750"/>
      <c r="ODB69" s="750"/>
      <c r="ODC69" s="750"/>
      <c r="ODD69" s="750"/>
      <c r="ODE69" s="750"/>
      <c r="ODF69" s="750"/>
      <c r="ODG69" s="750"/>
      <c r="ODH69" s="750"/>
      <c r="ODI69" s="750"/>
      <c r="ODJ69" s="750"/>
      <c r="ODK69" s="750"/>
      <c r="ODL69" s="750"/>
      <c r="ODM69" s="750"/>
      <c r="ODN69" s="750"/>
      <c r="ODO69" s="750"/>
      <c r="ODP69" s="750"/>
      <c r="ODQ69" s="750"/>
      <c r="ODR69" s="750"/>
      <c r="ODS69" s="750"/>
      <c r="ODT69" s="750"/>
      <c r="ODU69" s="750"/>
      <c r="ODV69" s="750"/>
      <c r="ODW69" s="750"/>
      <c r="ODX69" s="750"/>
      <c r="ODY69" s="750"/>
      <c r="ODZ69" s="750"/>
      <c r="OEA69" s="750"/>
      <c r="OEB69" s="750"/>
      <c r="OEC69" s="750"/>
      <c r="OED69" s="750"/>
      <c r="OEE69" s="750"/>
      <c r="OEF69" s="750"/>
      <c r="OEG69" s="750"/>
      <c r="OEH69" s="750"/>
      <c r="OEI69" s="750"/>
      <c r="OEJ69" s="750"/>
      <c r="OEK69" s="750"/>
      <c r="OEL69" s="750"/>
      <c r="OEM69" s="750"/>
      <c r="OEN69" s="750"/>
      <c r="OEO69" s="750"/>
      <c r="OEP69" s="750"/>
      <c r="OEQ69" s="750"/>
      <c r="OER69" s="750"/>
      <c r="OES69" s="750"/>
      <c r="OET69" s="750"/>
      <c r="OEU69" s="750"/>
      <c r="OEV69" s="750"/>
      <c r="OEW69" s="750"/>
      <c r="OEX69" s="750"/>
      <c r="OEY69" s="750"/>
      <c r="OEZ69" s="750"/>
      <c r="OFA69" s="750"/>
      <c r="OFB69" s="750"/>
      <c r="OFC69" s="750"/>
      <c r="OFD69" s="750"/>
      <c r="OFE69" s="750"/>
      <c r="OFF69" s="750"/>
      <c r="OFG69" s="750"/>
      <c r="OFH69" s="750"/>
      <c r="OFI69" s="750"/>
      <c r="OFJ69" s="750"/>
      <c r="OFK69" s="750"/>
      <c r="OFL69" s="750"/>
      <c r="OFM69" s="750"/>
      <c r="OFN69" s="750"/>
      <c r="OFO69" s="750"/>
      <c r="OFP69" s="750"/>
      <c r="OFQ69" s="750"/>
      <c r="OFR69" s="750"/>
      <c r="OFS69" s="750"/>
      <c r="OFT69" s="750"/>
      <c r="OFU69" s="750"/>
      <c r="OFV69" s="750"/>
      <c r="OFW69" s="750"/>
      <c r="OFX69" s="750"/>
      <c r="OFY69" s="750"/>
      <c r="OFZ69" s="750"/>
      <c r="OGA69" s="750"/>
      <c r="OGB69" s="750"/>
      <c r="OGC69" s="750"/>
      <c r="OGD69" s="750"/>
      <c r="OGE69" s="750"/>
      <c r="OGF69" s="750"/>
      <c r="OGG69" s="750"/>
      <c r="OGH69" s="750"/>
      <c r="OGI69" s="750"/>
      <c r="OGJ69" s="750"/>
      <c r="OGK69" s="750"/>
      <c r="OGL69" s="750"/>
      <c r="OGM69" s="750"/>
      <c r="OGN69" s="750"/>
      <c r="OGO69" s="750"/>
      <c r="OGP69" s="750"/>
      <c r="OGQ69" s="750"/>
      <c r="OGR69" s="750"/>
      <c r="OGS69" s="750"/>
      <c r="OGT69" s="750"/>
      <c r="OGU69" s="750"/>
      <c r="OGV69" s="750"/>
      <c r="OGW69" s="750"/>
      <c r="OGX69" s="750"/>
      <c r="OGY69" s="750"/>
      <c r="OGZ69" s="750"/>
      <c r="OHA69" s="750"/>
      <c r="OHB69" s="750"/>
      <c r="OHC69" s="750"/>
      <c r="OHD69" s="750"/>
      <c r="OHE69" s="750"/>
      <c r="OHF69" s="750"/>
      <c r="OHG69" s="750"/>
      <c r="OHH69" s="750"/>
      <c r="OHI69" s="750"/>
      <c r="OHJ69" s="750"/>
      <c r="OHK69" s="750"/>
      <c r="OHL69" s="750"/>
      <c r="OHM69" s="750"/>
      <c r="OHN69" s="750"/>
      <c r="OHO69" s="750"/>
      <c r="OHP69" s="750"/>
      <c r="OHQ69" s="750"/>
      <c r="OHR69" s="750"/>
      <c r="OHS69" s="750"/>
      <c r="OHT69" s="750"/>
      <c r="OHU69" s="750"/>
      <c r="OHV69" s="750"/>
      <c r="OHW69" s="750"/>
      <c r="OHX69" s="750"/>
      <c r="OHY69" s="750"/>
      <c r="OHZ69" s="750"/>
      <c r="OIA69" s="750"/>
      <c r="OIB69" s="750"/>
      <c r="OIC69" s="750"/>
      <c r="OID69" s="750"/>
      <c r="OIE69" s="750"/>
      <c r="OIF69" s="750"/>
      <c r="OIG69" s="750"/>
      <c r="OIH69" s="750"/>
      <c r="OII69" s="750"/>
      <c r="OIJ69" s="750"/>
      <c r="OIK69" s="750"/>
      <c r="OIL69" s="750"/>
      <c r="OIM69" s="750"/>
      <c r="OIN69" s="750"/>
      <c r="OIO69" s="750"/>
      <c r="OIP69" s="750"/>
      <c r="OIQ69" s="750"/>
      <c r="OIR69" s="750"/>
      <c r="OIS69" s="750"/>
      <c r="OIT69" s="750"/>
      <c r="OIU69" s="750"/>
      <c r="OIV69" s="750"/>
      <c r="OIW69" s="750"/>
      <c r="OIX69" s="750"/>
      <c r="OIY69" s="750"/>
      <c r="OIZ69" s="750"/>
      <c r="OJA69" s="750"/>
      <c r="OJB69" s="750"/>
      <c r="OJC69" s="750"/>
      <c r="OJD69" s="750"/>
      <c r="OJE69" s="750"/>
      <c r="OJF69" s="750"/>
      <c r="OJG69" s="750"/>
      <c r="OJH69" s="750"/>
      <c r="OJI69" s="750"/>
      <c r="OJJ69" s="750"/>
      <c r="OJK69" s="750"/>
      <c r="OJL69" s="750"/>
      <c r="OJM69" s="750"/>
      <c r="OJN69" s="750"/>
      <c r="OJO69" s="750"/>
      <c r="OJP69" s="750"/>
      <c r="OJQ69" s="750"/>
      <c r="OJR69" s="750"/>
      <c r="OJS69" s="750"/>
      <c r="OJT69" s="750"/>
      <c r="OJU69" s="750"/>
      <c r="OJV69" s="750"/>
      <c r="OJW69" s="750"/>
      <c r="OJX69" s="750"/>
      <c r="OJY69" s="750"/>
      <c r="OJZ69" s="750"/>
      <c r="OKA69" s="750"/>
      <c r="OKB69" s="750"/>
      <c r="OKC69" s="750"/>
      <c r="OKD69" s="750"/>
      <c r="OKE69" s="750"/>
      <c r="OKF69" s="750"/>
      <c r="OKG69" s="750"/>
      <c r="OKH69" s="750"/>
      <c r="OKI69" s="750"/>
      <c r="OKJ69" s="750"/>
      <c r="OKK69" s="750"/>
      <c r="OKL69" s="750"/>
      <c r="OKM69" s="750"/>
      <c r="OKN69" s="750"/>
      <c r="OKO69" s="750"/>
      <c r="OKP69" s="750"/>
      <c r="OKQ69" s="750"/>
      <c r="OKR69" s="750"/>
      <c r="OKS69" s="750"/>
      <c r="OKT69" s="750"/>
      <c r="OKU69" s="750"/>
      <c r="OKV69" s="750"/>
      <c r="OKW69" s="750"/>
      <c r="OKX69" s="750"/>
      <c r="OKY69" s="750"/>
      <c r="OKZ69" s="750"/>
      <c r="OLA69" s="750"/>
      <c r="OLB69" s="750"/>
      <c r="OLC69" s="750"/>
      <c r="OLD69" s="750"/>
      <c r="OLE69" s="750"/>
      <c r="OLF69" s="750"/>
      <c r="OLG69" s="750"/>
      <c r="OLH69" s="750"/>
      <c r="OLI69" s="750"/>
      <c r="OLJ69" s="750"/>
      <c r="OLK69" s="750"/>
      <c r="OLL69" s="750"/>
      <c r="OLM69" s="750"/>
      <c r="OLN69" s="750"/>
      <c r="OLO69" s="750"/>
      <c r="OLP69" s="750"/>
      <c r="OLQ69" s="750"/>
      <c r="OLR69" s="750"/>
      <c r="OLS69" s="750"/>
      <c r="OLT69" s="750"/>
      <c r="OLU69" s="750"/>
      <c r="OLV69" s="750"/>
      <c r="OLW69" s="750"/>
      <c r="OLX69" s="750"/>
      <c r="OLY69" s="750"/>
      <c r="OLZ69" s="750"/>
      <c r="OMA69" s="750"/>
      <c r="OMB69" s="750"/>
      <c r="OMC69" s="750"/>
      <c r="OMD69" s="750"/>
      <c r="OME69" s="750"/>
      <c r="OMF69" s="750"/>
      <c r="OMG69" s="750"/>
      <c r="OMH69" s="750"/>
      <c r="OMI69" s="750"/>
      <c r="OMJ69" s="750"/>
      <c r="OMK69" s="750"/>
      <c r="OML69" s="750"/>
      <c r="OMM69" s="750"/>
      <c r="OMN69" s="750"/>
      <c r="OMO69" s="750"/>
      <c r="OMP69" s="750"/>
      <c r="OMQ69" s="750"/>
      <c r="OMR69" s="750"/>
      <c r="OMS69" s="750"/>
      <c r="OMT69" s="750"/>
      <c r="OMU69" s="750"/>
      <c r="OMV69" s="750"/>
      <c r="OMW69" s="750"/>
      <c r="OMX69" s="750"/>
      <c r="OMY69" s="750"/>
      <c r="OMZ69" s="750"/>
      <c r="ONA69" s="750"/>
      <c r="ONB69" s="750"/>
      <c r="ONC69" s="750"/>
      <c r="OND69" s="750"/>
      <c r="ONE69" s="750"/>
      <c r="ONF69" s="750"/>
      <c r="ONG69" s="750"/>
      <c r="ONH69" s="750"/>
      <c r="ONI69" s="750"/>
      <c r="ONJ69" s="750"/>
      <c r="ONK69" s="750"/>
      <c r="ONL69" s="750"/>
      <c r="ONM69" s="750"/>
      <c r="ONN69" s="750"/>
      <c r="ONO69" s="750"/>
      <c r="ONP69" s="750"/>
      <c r="ONQ69" s="750"/>
      <c r="ONR69" s="750"/>
      <c r="ONS69" s="750"/>
      <c r="ONT69" s="750"/>
      <c r="ONU69" s="750"/>
      <c r="ONV69" s="750"/>
      <c r="ONW69" s="750"/>
      <c r="ONX69" s="750"/>
      <c r="ONY69" s="750"/>
      <c r="ONZ69" s="750"/>
      <c r="OOA69" s="750"/>
      <c r="OOB69" s="750"/>
      <c r="OOC69" s="750"/>
      <c r="OOD69" s="750"/>
      <c r="OOE69" s="750"/>
      <c r="OOF69" s="750"/>
      <c r="OOG69" s="750"/>
      <c r="OOH69" s="750"/>
      <c r="OOI69" s="750"/>
      <c r="OOJ69" s="750"/>
      <c r="OOK69" s="750"/>
      <c r="OOL69" s="750"/>
      <c r="OOM69" s="750"/>
      <c r="OON69" s="750"/>
      <c r="OOO69" s="750"/>
      <c r="OOP69" s="750"/>
      <c r="OOQ69" s="750"/>
      <c r="OOR69" s="750"/>
      <c r="OOS69" s="750"/>
      <c r="OOT69" s="750"/>
      <c r="OOU69" s="750"/>
      <c r="OOV69" s="750"/>
      <c r="OOW69" s="750"/>
      <c r="OOX69" s="750"/>
      <c r="OOY69" s="750"/>
      <c r="OOZ69" s="750"/>
      <c r="OPA69" s="750"/>
      <c r="OPB69" s="750"/>
      <c r="OPC69" s="750"/>
      <c r="OPD69" s="750"/>
      <c r="OPE69" s="750"/>
      <c r="OPF69" s="750"/>
      <c r="OPG69" s="750"/>
      <c r="OPH69" s="750"/>
      <c r="OPI69" s="750"/>
      <c r="OPJ69" s="750"/>
      <c r="OPK69" s="750"/>
      <c r="OPL69" s="750"/>
      <c r="OPM69" s="750"/>
      <c r="OPN69" s="750"/>
      <c r="OPO69" s="750"/>
      <c r="OPP69" s="750"/>
      <c r="OPQ69" s="750"/>
      <c r="OPR69" s="750"/>
      <c r="OPS69" s="750"/>
      <c r="OPT69" s="750"/>
      <c r="OPU69" s="750"/>
      <c r="OPV69" s="750"/>
      <c r="OPW69" s="750"/>
      <c r="OPX69" s="750"/>
      <c r="OPY69" s="750"/>
      <c r="OPZ69" s="750"/>
      <c r="OQA69" s="750"/>
      <c r="OQB69" s="750"/>
      <c r="OQC69" s="750"/>
      <c r="OQD69" s="750"/>
      <c r="OQE69" s="750"/>
      <c r="OQF69" s="750"/>
      <c r="OQG69" s="750"/>
      <c r="OQH69" s="750"/>
      <c r="OQI69" s="750"/>
      <c r="OQJ69" s="750"/>
      <c r="OQK69" s="750"/>
      <c r="OQL69" s="750"/>
      <c r="OQM69" s="750"/>
      <c r="OQN69" s="750"/>
      <c r="OQO69" s="750"/>
      <c r="OQP69" s="750"/>
      <c r="OQQ69" s="750"/>
      <c r="OQR69" s="750"/>
      <c r="OQS69" s="750"/>
      <c r="OQT69" s="750"/>
      <c r="OQU69" s="750"/>
      <c r="OQV69" s="750"/>
      <c r="OQW69" s="750"/>
      <c r="OQX69" s="750"/>
      <c r="OQY69" s="750"/>
      <c r="OQZ69" s="750"/>
      <c r="ORA69" s="750"/>
      <c r="ORB69" s="750"/>
      <c r="ORC69" s="750"/>
      <c r="ORD69" s="750"/>
      <c r="ORE69" s="750"/>
      <c r="ORF69" s="750"/>
      <c r="ORG69" s="750"/>
      <c r="ORH69" s="750"/>
      <c r="ORI69" s="750"/>
      <c r="ORJ69" s="750"/>
      <c r="ORK69" s="750"/>
      <c r="ORL69" s="750"/>
      <c r="ORM69" s="750"/>
      <c r="ORN69" s="750"/>
      <c r="ORO69" s="750"/>
      <c r="ORP69" s="750"/>
      <c r="ORQ69" s="750"/>
      <c r="ORR69" s="750"/>
      <c r="ORS69" s="750"/>
      <c r="ORT69" s="750"/>
      <c r="ORU69" s="750"/>
      <c r="ORV69" s="750"/>
      <c r="ORW69" s="750"/>
      <c r="ORX69" s="750"/>
      <c r="ORY69" s="750"/>
      <c r="ORZ69" s="750"/>
      <c r="OSA69" s="750"/>
      <c r="OSB69" s="750"/>
      <c r="OSC69" s="750"/>
      <c r="OSD69" s="750"/>
      <c r="OSE69" s="750"/>
      <c r="OSF69" s="750"/>
      <c r="OSG69" s="750"/>
      <c r="OSH69" s="750"/>
      <c r="OSI69" s="750"/>
      <c r="OSJ69" s="750"/>
      <c r="OSK69" s="750"/>
      <c r="OSL69" s="750"/>
      <c r="OSM69" s="750"/>
      <c r="OSN69" s="750"/>
      <c r="OSO69" s="750"/>
      <c r="OSP69" s="750"/>
      <c r="OSQ69" s="750"/>
      <c r="OSR69" s="750"/>
      <c r="OSS69" s="750"/>
      <c r="OST69" s="750"/>
      <c r="OSU69" s="750"/>
      <c r="OSV69" s="750"/>
      <c r="OSW69" s="750"/>
      <c r="OSX69" s="750"/>
      <c r="OSY69" s="750"/>
      <c r="OSZ69" s="750"/>
      <c r="OTA69" s="750"/>
      <c r="OTB69" s="750"/>
      <c r="OTC69" s="750"/>
      <c r="OTD69" s="750"/>
      <c r="OTE69" s="750"/>
      <c r="OTF69" s="750"/>
      <c r="OTG69" s="750"/>
      <c r="OTH69" s="750"/>
      <c r="OTI69" s="750"/>
      <c r="OTJ69" s="750"/>
      <c r="OTK69" s="750"/>
      <c r="OTL69" s="750"/>
      <c r="OTM69" s="750"/>
      <c r="OTN69" s="750"/>
      <c r="OTO69" s="750"/>
      <c r="OTP69" s="750"/>
      <c r="OTQ69" s="750"/>
      <c r="OTR69" s="750"/>
      <c r="OTS69" s="750"/>
      <c r="OTT69" s="750"/>
      <c r="OTU69" s="750"/>
      <c r="OTV69" s="750"/>
      <c r="OTW69" s="750"/>
      <c r="OTX69" s="750"/>
      <c r="OTY69" s="750"/>
      <c r="OTZ69" s="750"/>
      <c r="OUA69" s="750"/>
      <c r="OUB69" s="750"/>
      <c r="OUC69" s="750"/>
      <c r="OUD69" s="750"/>
      <c r="OUE69" s="750"/>
      <c r="OUF69" s="750"/>
      <c r="OUG69" s="750"/>
      <c r="OUH69" s="750"/>
      <c r="OUI69" s="750"/>
      <c r="OUJ69" s="750"/>
      <c r="OUK69" s="750"/>
      <c r="OUL69" s="750"/>
      <c r="OUM69" s="750"/>
      <c r="OUN69" s="750"/>
      <c r="OUO69" s="750"/>
      <c r="OUP69" s="750"/>
      <c r="OUQ69" s="750"/>
      <c r="OUR69" s="750"/>
      <c r="OUS69" s="750"/>
      <c r="OUT69" s="750"/>
      <c r="OUU69" s="750"/>
      <c r="OUV69" s="750"/>
      <c r="OUW69" s="750"/>
      <c r="OUX69" s="750"/>
      <c r="OUY69" s="750"/>
      <c r="OUZ69" s="750"/>
      <c r="OVA69" s="750"/>
      <c r="OVB69" s="750"/>
      <c r="OVC69" s="750"/>
      <c r="OVD69" s="750"/>
      <c r="OVE69" s="750"/>
      <c r="OVF69" s="750"/>
      <c r="OVG69" s="750"/>
      <c r="OVH69" s="750"/>
      <c r="OVI69" s="750"/>
      <c r="OVJ69" s="750"/>
      <c r="OVK69" s="750"/>
      <c r="OVL69" s="750"/>
      <c r="OVM69" s="750"/>
      <c r="OVN69" s="750"/>
      <c r="OVO69" s="750"/>
      <c r="OVP69" s="750"/>
      <c r="OVQ69" s="750"/>
      <c r="OVR69" s="750"/>
      <c r="OVS69" s="750"/>
      <c r="OVT69" s="750"/>
      <c r="OVU69" s="750"/>
      <c r="OVV69" s="750"/>
      <c r="OVW69" s="750"/>
      <c r="OVX69" s="750"/>
      <c r="OVY69" s="750"/>
      <c r="OVZ69" s="750"/>
      <c r="OWA69" s="750"/>
      <c r="OWB69" s="750"/>
      <c r="OWC69" s="750"/>
      <c r="OWD69" s="750"/>
      <c r="OWE69" s="750"/>
      <c r="OWF69" s="750"/>
      <c r="OWG69" s="750"/>
      <c r="OWH69" s="750"/>
      <c r="OWI69" s="750"/>
      <c r="OWJ69" s="750"/>
      <c r="OWK69" s="750"/>
      <c r="OWL69" s="750"/>
      <c r="OWM69" s="750"/>
      <c r="OWN69" s="750"/>
      <c r="OWO69" s="750"/>
      <c r="OWP69" s="750"/>
      <c r="OWQ69" s="750"/>
      <c r="OWR69" s="750"/>
      <c r="OWS69" s="750"/>
      <c r="OWT69" s="750"/>
      <c r="OWU69" s="750"/>
      <c r="OWV69" s="750"/>
      <c r="OWW69" s="750"/>
      <c r="OWX69" s="750"/>
      <c r="OWY69" s="750"/>
      <c r="OWZ69" s="750"/>
      <c r="OXA69" s="750"/>
      <c r="OXB69" s="750"/>
      <c r="OXC69" s="750"/>
      <c r="OXD69" s="750"/>
      <c r="OXE69" s="750"/>
      <c r="OXF69" s="750"/>
      <c r="OXG69" s="750"/>
      <c r="OXH69" s="750"/>
      <c r="OXI69" s="750"/>
      <c r="OXJ69" s="750"/>
      <c r="OXK69" s="750"/>
      <c r="OXL69" s="750"/>
      <c r="OXM69" s="750"/>
      <c r="OXN69" s="750"/>
      <c r="OXO69" s="750"/>
      <c r="OXP69" s="750"/>
      <c r="OXQ69" s="750"/>
      <c r="OXR69" s="750"/>
      <c r="OXS69" s="750"/>
      <c r="OXT69" s="750"/>
      <c r="OXU69" s="750"/>
      <c r="OXV69" s="750"/>
      <c r="OXW69" s="750"/>
      <c r="OXX69" s="750"/>
      <c r="OXY69" s="750"/>
      <c r="OXZ69" s="750"/>
      <c r="OYA69" s="750"/>
      <c r="OYB69" s="750"/>
      <c r="OYC69" s="750"/>
      <c r="OYD69" s="750"/>
      <c r="OYE69" s="750"/>
      <c r="OYF69" s="750"/>
      <c r="OYG69" s="750"/>
      <c r="OYH69" s="750"/>
      <c r="OYI69" s="750"/>
      <c r="OYJ69" s="750"/>
      <c r="OYK69" s="750"/>
      <c r="OYL69" s="750"/>
      <c r="OYM69" s="750"/>
      <c r="OYN69" s="750"/>
      <c r="OYO69" s="750"/>
      <c r="OYP69" s="750"/>
      <c r="OYQ69" s="750"/>
      <c r="OYR69" s="750"/>
      <c r="OYS69" s="750"/>
      <c r="OYT69" s="750"/>
      <c r="OYU69" s="750"/>
      <c r="OYV69" s="750"/>
      <c r="OYW69" s="750"/>
      <c r="OYX69" s="750"/>
      <c r="OYY69" s="750"/>
      <c r="OYZ69" s="750"/>
      <c r="OZA69" s="750"/>
      <c r="OZB69" s="750"/>
      <c r="OZC69" s="750"/>
      <c r="OZD69" s="750"/>
      <c r="OZE69" s="750"/>
      <c r="OZF69" s="750"/>
      <c r="OZG69" s="750"/>
      <c r="OZH69" s="750"/>
      <c r="OZI69" s="750"/>
      <c r="OZJ69" s="750"/>
      <c r="OZK69" s="750"/>
      <c r="OZL69" s="750"/>
      <c r="OZM69" s="750"/>
      <c r="OZN69" s="750"/>
      <c r="OZO69" s="750"/>
      <c r="OZP69" s="750"/>
      <c r="OZQ69" s="750"/>
      <c r="OZR69" s="750"/>
      <c r="OZS69" s="750"/>
      <c r="OZT69" s="750"/>
      <c r="OZU69" s="750"/>
      <c r="OZV69" s="750"/>
      <c r="OZW69" s="750"/>
      <c r="OZX69" s="750"/>
      <c r="OZY69" s="750"/>
      <c r="OZZ69" s="750"/>
      <c r="PAA69" s="750"/>
      <c r="PAB69" s="750"/>
      <c r="PAC69" s="750"/>
      <c r="PAD69" s="750"/>
      <c r="PAE69" s="750"/>
      <c r="PAF69" s="750"/>
      <c r="PAG69" s="750"/>
      <c r="PAH69" s="750"/>
      <c r="PAI69" s="750"/>
      <c r="PAJ69" s="750"/>
      <c r="PAK69" s="750"/>
      <c r="PAL69" s="750"/>
      <c r="PAM69" s="750"/>
      <c r="PAN69" s="750"/>
      <c r="PAO69" s="750"/>
      <c r="PAP69" s="750"/>
      <c r="PAQ69" s="750"/>
      <c r="PAR69" s="750"/>
      <c r="PAS69" s="750"/>
      <c r="PAT69" s="750"/>
      <c r="PAU69" s="750"/>
      <c r="PAV69" s="750"/>
      <c r="PAW69" s="750"/>
      <c r="PAX69" s="750"/>
      <c r="PAY69" s="750"/>
      <c r="PAZ69" s="750"/>
      <c r="PBA69" s="750"/>
      <c r="PBB69" s="750"/>
      <c r="PBC69" s="750"/>
      <c r="PBD69" s="750"/>
      <c r="PBE69" s="750"/>
      <c r="PBF69" s="750"/>
      <c r="PBG69" s="750"/>
      <c r="PBH69" s="750"/>
      <c r="PBI69" s="750"/>
      <c r="PBJ69" s="750"/>
      <c r="PBK69" s="750"/>
      <c r="PBL69" s="750"/>
      <c r="PBM69" s="750"/>
      <c r="PBN69" s="750"/>
      <c r="PBO69" s="750"/>
      <c r="PBP69" s="750"/>
      <c r="PBQ69" s="750"/>
      <c r="PBR69" s="750"/>
      <c r="PBS69" s="750"/>
      <c r="PBT69" s="750"/>
      <c r="PBU69" s="750"/>
      <c r="PBV69" s="750"/>
      <c r="PBW69" s="750"/>
      <c r="PBX69" s="750"/>
      <c r="PBY69" s="750"/>
      <c r="PBZ69" s="750"/>
      <c r="PCA69" s="750"/>
      <c r="PCB69" s="750"/>
      <c r="PCC69" s="750"/>
      <c r="PCD69" s="750"/>
      <c r="PCE69" s="750"/>
      <c r="PCF69" s="750"/>
      <c r="PCG69" s="750"/>
      <c r="PCH69" s="750"/>
      <c r="PCI69" s="750"/>
      <c r="PCJ69" s="750"/>
      <c r="PCK69" s="750"/>
      <c r="PCL69" s="750"/>
      <c r="PCM69" s="750"/>
      <c r="PCN69" s="750"/>
      <c r="PCO69" s="750"/>
      <c r="PCP69" s="750"/>
      <c r="PCQ69" s="750"/>
      <c r="PCR69" s="750"/>
      <c r="PCS69" s="750"/>
      <c r="PCT69" s="750"/>
      <c r="PCU69" s="750"/>
      <c r="PCV69" s="750"/>
      <c r="PCW69" s="750"/>
      <c r="PCX69" s="750"/>
      <c r="PCY69" s="750"/>
      <c r="PCZ69" s="750"/>
      <c r="PDA69" s="750"/>
      <c r="PDB69" s="750"/>
      <c r="PDC69" s="750"/>
      <c r="PDD69" s="750"/>
      <c r="PDE69" s="750"/>
      <c r="PDF69" s="750"/>
      <c r="PDG69" s="750"/>
      <c r="PDH69" s="750"/>
      <c r="PDI69" s="750"/>
      <c r="PDJ69" s="750"/>
      <c r="PDK69" s="750"/>
      <c r="PDL69" s="750"/>
      <c r="PDM69" s="750"/>
      <c r="PDN69" s="750"/>
      <c r="PDO69" s="750"/>
      <c r="PDP69" s="750"/>
      <c r="PDQ69" s="750"/>
      <c r="PDR69" s="750"/>
      <c r="PDS69" s="750"/>
      <c r="PDT69" s="750"/>
      <c r="PDU69" s="750"/>
      <c r="PDV69" s="750"/>
      <c r="PDW69" s="750"/>
      <c r="PDX69" s="750"/>
      <c r="PDY69" s="750"/>
      <c r="PDZ69" s="750"/>
      <c r="PEA69" s="750"/>
      <c r="PEB69" s="750"/>
      <c r="PEC69" s="750"/>
      <c r="PED69" s="750"/>
      <c r="PEE69" s="750"/>
      <c r="PEF69" s="750"/>
      <c r="PEG69" s="750"/>
      <c r="PEH69" s="750"/>
      <c r="PEI69" s="750"/>
      <c r="PEJ69" s="750"/>
      <c r="PEK69" s="750"/>
      <c r="PEL69" s="750"/>
      <c r="PEM69" s="750"/>
      <c r="PEN69" s="750"/>
      <c r="PEO69" s="750"/>
      <c r="PEP69" s="750"/>
      <c r="PEQ69" s="750"/>
      <c r="PER69" s="750"/>
      <c r="PES69" s="750"/>
      <c r="PET69" s="750"/>
      <c r="PEU69" s="750"/>
      <c r="PEV69" s="750"/>
      <c r="PEW69" s="750"/>
      <c r="PEX69" s="750"/>
      <c r="PEY69" s="750"/>
      <c r="PEZ69" s="750"/>
      <c r="PFA69" s="750"/>
      <c r="PFB69" s="750"/>
      <c r="PFC69" s="750"/>
      <c r="PFD69" s="750"/>
      <c r="PFE69" s="750"/>
      <c r="PFF69" s="750"/>
      <c r="PFG69" s="750"/>
      <c r="PFH69" s="750"/>
      <c r="PFI69" s="750"/>
      <c r="PFJ69" s="750"/>
      <c r="PFK69" s="750"/>
      <c r="PFL69" s="750"/>
      <c r="PFM69" s="750"/>
      <c r="PFN69" s="750"/>
      <c r="PFO69" s="750"/>
      <c r="PFP69" s="750"/>
      <c r="PFQ69" s="750"/>
      <c r="PFR69" s="750"/>
      <c r="PFS69" s="750"/>
      <c r="PFT69" s="750"/>
      <c r="PFU69" s="750"/>
      <c r="PFV69" s="750"/>
      <c r="PFW69" s="750"/>
      <c r="PFX69" s="750"/>
      <c r="PFY69" s="750"/>
      <c r="PFZ69" s="750"/>
      <c r="PGA69" s="750"/>
      <c r="PGB69" s="750"/>
      <c r="PGC69" s="750"/>
      <c r="PGD69" s="750"/>
      <c r="PGE69" s="750"/>
      <c r="PGF69" s="750"/>
      <c r="PGG69" s="750"/>
      <c r="PGH69" s="750"/>
      <c r="PGI69" s="750"/>
      <c r="PGJ69" s="750"/>
      <c r="PGK69" s="750"/>
      <c r="PGL69" s="750"/>
      <c r="PGM69" s="750"/>
      <c r="PGN69" s="750"/>
      <c r="PGO69" s="750"/>
      <c r="PGP69" s="750"/>
      <c r="PGQ69" s="750"/>
      <c r="PGR69" s="750"/>
      <c r="PGS69" s="750"/>
      <c r="PGT69" s="750"/>
      <c r="PGU69" s="750"/>
      <c r="PGV69" s="750"/>
      <c r="PGW69" s="750"/>
      <c r="PGX69" s="750"/>
      <c r="PGY69" s="750"/>
      <c r="PGZ69" s="750"/>
      <c r="PHA69" s="750"/>
      <c r="PHB69" s="750"/>
      <c r="PHC69" s="750"/>
      <c r="PHD69" s="750"/>
      <c r="PHE69" s="750"/>
      <c r="PHF69" s="750"/>
      <c r="PHG69" s="750"/>
      <c r="PHH69" s="750"/>
      <c r="PHI69" s="750"/>
      <c r="PHJ69" s="750"/>
      <c r="PHK69" s="750"/>
      <c r="PHL69" s="750"/>
      <c r="PHM69" s="750"/>
      <c r="PHN69" s="750"/>
      <c r="PHO69" s="750"/>
      <c r="PHP69" s="750"/>
      <c r="PHQ69" s="750"/>
      <c r="PHR69" s="750"/>
      <c r="PHS69" s="750"/>
      <c r="PHT69" s="750"/>
      <c r="PHU69" s="750"/>
      <c r="PHV69" s="750"/>
      <c r="PHW69" s="750"/>
      <c r="PHX69" s="750"/>
      <c r="PHY69" s="750"/>
      <c r="PHZ69" s="750"/>
      <c r="PIA69" s="750"/>
      <c r="PIB69" s="750"/>
      <c r="PIC69" s="750"/>
      <c r="PID69" s="750"/>
      <c r="PIE69" s="750"/>
      <c r="PIF69" s="750"/>
      <c r="PIG69" s="750"/>
      <c r="PIH69" s="750"/>
      <c r="PII69" s="750"/>
      <c r="PIJ69" s="750"/>
      <c r="PIK69" s="750"/>
      <c r="PIL69" s="750"/>
      <c r="PIM69" s="750"/>
      <c r="PIN69" s="750"/>
      <c r="PIO69" s="750"/>
      <c r="PIP69" s="750"/>
      <c r="PIQ69" s="750"/>
      <c r="PIR69" s="750"/>
      <c r="PIS69" s="750"/>
      <c r="PIT69" s="750"/>
      <c r="PIU69" s="750"/>
      <c r="PIV69" s="750"/>
      <c r="PIW69" s="750"/>
      <c r="PIX69" s="750"/>
      <c r="PIY69" s="750"/>
      <c r="PIZ69" s="750"/>
      <c r="PJA69" s="750"/>
      <c r="PJB69" s="750"/>
      <c r="PJC69" s="750"/>
      <c r="PJD69" s="750"/>
      <c r="PJE69" s="750"/>
      <c r="PJF69" s="750"/>
      <c r="PJG69" s="750"/>
      <c r="PJH69" s="750"/>
      <c r="PJI69" s="750"/>
      <c r="PJJ69" s="750"/>
      <c r="PJK69" s="750"/>
      <c r="PJL69" s="750"/>
      <c r="PJM69" s="750"/>
      <c r="PJN69" s="750"/>
      <c r="PJO69" s="750"/>
      <c r="PJP69" s="750"/>
      <c r="PJQ69" s="750"/>
      <c r="PJR69" s="750"/>
      <c r="PJS69" s="750"/>
      <c r="PJT69" s="750"/>
      <c r="PJU69" s="750"/>
      <c r="PJV69" s="750"/>
      <c r="PJW69" s="750"/>
      <c r="PJX69" s="750"/>
      <c r="PJY69" s="750"/>
      <c r="PJZ69" s="750"/>
      <c r="PKA69" s="750"/>
      <c r="PKB69" s="750"/>
      <c r="PKC69" s="750"/>
      <c r="PKD69" s="750"/>
      <c r="PKE69" s="750"/>
      <c r="PKF69" s="750"/>
      <c r="PKG69" s="750"/>
      <c r="PKH69" s="750"/>
      <c r="PKI69" s="750"/>
      <c r="PKJ69" s="750"/>
      <c r="PKK69" s="750"/>
      <c r="PKL69" s="750"/>
      <c r="PKM69" s="750"/>
      <c r="PKN69" s="750"/>
      <c r="PKO69" s="750"/>
      <c r="PKP69" s="750"/>
      <c r="PKQ69" s="750"/>
      <c r="PKR69" s="750"/>
      <c r="PKS69" s="750"/>
      <c r="PKT69" s="750"/>
      <c r="PKU69" s="750"/>
      <c r="PKV69" s="750"/>
      <c r="PKW69" s="750"/>
      <c r="PKX69" s="750"/>
      <c r="PKY69" s="750"/>
      <c r="PKZ69" s="750"/>
      <c r="PLA69" s="750"/>
      <c r="PLB69" s="750"/>
      <c r="PLC69" s="750"/>
      <c r="PLD69" s="750"/>
      <c r="PLE69" s="750"/>
      <c r="PLF69" s="750"/>
      <c r="PLG69" s="750"/>
      <c r="PLH69" s="750"/>
      <c r="PLI69" s="750"/>
      <c r="PLJ69" s="750"/>
      <c r="PLK69" s="750"/>
      <c r="PLL69" s="750"/>
      <c r="PLM69" s="750"/>
      <c r="PLN69" s="750"/>
      <c r="PLO69" s="750"/>
      <c r="PLP69" s="750"/>
      <c r="PLQ69" s="750"/>
      <c r="PLR69" s="750"/>
      <c r="PLS69" s="750"/>
      <c r="PLT69" s="750"/>
      <c r="PLU69" s="750"/>
      <c r="PLV69" s="750"/>
      <c r="PLW69" s="750"/>
      <c r="PLX69" s="750"/>
      <c r="PLY69" s="750"/>
      <c r="PLZ69" s="750"/>
      <c r="PMA69" s="750"/>
      <c r="PMB69" s="750"/>
      <c r="PMC69" s="750"/>
      <c r="PMD69" s="750"/>
      <c r="PME69" s="750"/>
      <c r="PMF69" s="750"/>
      <c r="PMG69" s="750"/>
      <c r="PMH69" s="750"/>
      <c r="PMI69" s="750"/>
      <c r="PMJ69" s="750"/>
      <c r="PMK69" s="750"/>
      <c r="PML69" s="750"/>
      <c r="PMM69" s="750"/>
      <c r="PMN69" s="750"/>
      <c r="PMO69" s="750"/>
      <c r="PMP69" s="750"/>
      <c r="PMQ69" s="750"/>
      <c r="PMR69" s="750"/>
      <c r="PMS69" s="750"/>
      <c r="PMT69" s="750"/>
      <c r="PMU69" s="750"/>
      <c r="PMV69" s="750"/>
      <c r="PMW69" s="750"/>
      <c r="PMX69" s="750"/>
      <c r="PMY69" s="750"/>
      <c r="PMZ69" s="750"/>
      <c r="PNA69" s="750"/>
      <c r="PNB69" s="750"/>
      <c r="PNC69" s="750"/>
      <c r="PND69" s="750"/>
      <c r="PNE69" s="750"/>
      <c r="PNF69" s="750"/>
      <c r="PNG69" s="750"/>
      <c r="PNH69" s="750"/>
      <c r="PNI69" s="750"/>
      <c r="PNJ69" s="750"/>
      <c r="PNK69" s="750"/>
      <c r="PNL69" s="750"/>
      <c r="PNM69" s="750"/>
      <c r="PNN69" s="750"/>
      <c r="PNO69" s="750"/>
      <c r="PNP69" s="750"/>
      <c r="PNQ69" s="750"/>
      <c r="PNR69" s="750"/>
      <c r="PNS69" s="750"/>
      <c r="PNT69" s="750"/>
      <c r="PNU69" s="750"/>
      <c r="PNV69" s="750"/>
      <c r="PNW69" s="750"/>
      <c r="PNX69" s="750"/>
      <c r="PNY69" s="750"/>
      <c r="PNZ69" s="750"/>
      <c r="POA69" s="750"/>
      <c r="POB69" s="750"/>
      <c r="POC69" s="750"/>
      <c r="POD69" s="750"/>
      <c r="POE69" s="750"/>
      <c r="POF69" s="750"/>
      <c r="POG69" s="750"/>
      <c r="POH69" s="750"/>
      <c r="POI69" s="750"/>
      <c r="POJ69" s="750"/>
      <c r="POK69" s="750"/>
      <c r="POL69" s="750"/>
      <c r="POM69" s="750"/>
      <c r="PON69" s="750"/>
      <c r="POO69" s="750"/>
      <c r="POP69" s="750"/>
      <c r="POQ69" s="750"/>
      <c r="POR69" s="750"/>
      <c r="POS69" s="750"/>
      <c r="POT69" s="750"/>
      <c r="POU69" s="750"/>
      <c r="POV69" s="750"/>
      <c r="POW69" s="750"/>
      <c r="POX69" s="750"/>
      <c r="POY69" s="750"/>
      <c r="POZ69" s="750"/>
      <c r="PPA69" s="750"/>
      <c r="PPB69" s="750"/>
      <c r="PPC69" s="750"/>
      <c r="PPD69" s="750"/>
      <c r="PPE69" s="750"/>
      <c r="PPF69" s="750"/>
      <c r="PPG69" s="750"/>
      <c r="PPH69" s="750"/>
      <c r="PPI69" s="750"/>
      <c r="PPJ69" s="750"/>
      <c r="PPK69" s="750"/>
      <c r="PPL69" s="750"/>
      <c r="PPM69" s="750"/>
      <c r="PPN69" s="750"/>
      <c r="PPO69" s="750"/>
      <c r="PPP69" s="750"/>
      <c r="PPQ69" s="750"/>
      <c r="PPR69" s="750"/>
      <c r="PPS69" s="750"/>
      <c r="PPT69" s="750"/>
      <c r="PPU69" s="750"/>
      <c r="PPV69" s="750"/>
      <c r="PPW69" s="750"/>
      <c r="PPX69" s="750"/>
      <c r="PPY69" s="750"/>
      <c r="PPZ69" s="750"/>
      <c r="PQA69" s="750"/>
      <c r="PQB69" s="750"/>
      <c r="PQC69" s="750"/>
      <c r="PQD69" s="750"/>
      <c r="PQE69" s="750"/>
      <c r="PQF69" s="750"/>
      <c r="PQG69" s="750"/>
      <c r="PQH69" s="750"/>
      <c r="PQI69" s="750"/>
      <c r="PQJ69" s="750"/>
      <c r="PQK69" s="750"/>
      <c r="PQL69" s="750"/>
      <c r="PQM69" s="750"/>
      <c r="PQN69" s="750"/>
      <c r="PQO69" s="750"/>
      <c r="PQP69" s="750"/>
      <c r="PQQ69" s="750"/>
      <c r="PQR69" s="750"/>
      <c r="PQS69" s="750"/>
      <c r="PQT69" s="750"/>
      <c r="PQU69" s="750"/>
      <c r="PQV69" s="750"/>
      <c r="PQW69" s="750"/>
      <c r="PQX69" s="750"/>
      <c r="PQY69" s="750"/>
      <c r="PQZ69" s="750"/>
      <c r="PRA69" s="750"/>
      <c r="PRB69" s="750"/>
      <c r="PRC69" s="750"/>
      <c r="PRD69" s="750"/>
      <c r="PRE69" s="750"/>
      <c r="PRF69" s="750"/>
      <c r="PRG69" s="750"/>
      <c r="PRH69" s="750"/>
      <c r="PRI69" s="750"/>
      <c r="PRJ69" s="750"/>
      <c r="PRK69" s="750"/>
      <c r="PRL69" s="750"/>
      <c r="PRM69" s="750"/>
      <c r="PRN69" s="750"/>
      <c r="PRO69" s="750"/>
      <c r="PRP69" s="750"/>
      <c r="PRQ69" s="750"/>
      <c r="PRR69" s="750"/>
      <c r="PRS69" s="750"/>
      <c r="PRT69" s="750"/>
      <c r="PRU69" s="750"/>
      <c r="PRV69" s="750"/>
      <c r="PRW69" s="750"/>
      <c r="PRX69" s="750"/>
      <c r="PRY69" s="750"/>
      <c r="PRZ69" s="750"/>
      <c r="PSA69" s="750"/>
      <c r="PSB69" s="750"/>
      <c r="PSC69" s="750"/>
      <c r="PSD69" s="750"/>
      <c r="PSE69" s="750"/>
      <c r="PSF69" s="750"/>
      <c r="PSG69" s="750"/>
      <c r="PSH69" s="750"/>
      <c r="PSI69" s="750"/>
      <c r="PSJ69" s="750"/>
      <c r="PSK69" s="750"/>
      <c r="PSL69" s="750"/>
      <c r="PSM69" s="750"/>
      <c r="PSN69" s="750"/>
      <c r="PSO69" s="750"/>
      <c r="PSP69" s="750"/>
      <c r="PSQ69" s="750"/>
      <c r="PSR69" s="750"/>
      <c r="PSS69" s="750"/>
      <c r="PST69" s="750"/>
      <c r="PSU69" s="750"/>
      <c r="PSV69" s="750"/>
      <c r="PSW69" s="750"/>
      <c r="PSX69" s="750"/>
      <c r="PSY69" s="750"/>
      <c r="PSZ69" s="750"/>
      <c r="PTA69" s="750"/>
      <c r="PTB69" s="750"/>
      <c r="PTC69" s="750"/>
      <c r="PTD69" s="750"/>
      <c r="PTE69" s="750"/>
      <c r="PTF69" s="750"/>
      <c r="PTG69" s="750"/>
      <c r="PTH69" s="750"/>
      <c r="PTI69" s="750"/>
      <c r="PTJ69" s="750"/>
      <c r="PTK69" s="750"/>
      <c r="PTL69" s="750"/>
      <c r="PTM69" s="750"/>
      <c r="PTN69" s="750"/>
      <c r="PTO69" s="750"/>
      <c r="PTP69" s="750"/>
      <c r="PTQ69" s="750"/>
      <c r="PTR69" s="750"/>
      <c r="PTS69" s="750"/>
      <c r="PTT69" s="750"/>
      <c r="PTU69" s="750"/>
      <c r="PTV69" s="750"/>
      <c r="PTW69" s="750"/>
      <c r="PTX69" s="750"/>
      <c r="PTY69" s="750"/>
      <c r="PTZ69" s="750"/>
      <c r="PUA69" s="750"/>
      <c r="PUB69" s="750"/>
      <c r="PUC69" s="750"/>
      <c r="PUD69" s="750"/>
      <c r="PUE69" s="750"/>
      <c r="PUF69" s="750"/>
      <c r="PUG69" s="750"/>
      <c r="PUH69" s="750"/>
      <c r="PUI69" s="750"/>
      <c r="PUJ69" s="750"/>
      <c r="PUK69" s="750"/>
      <c r="PUL69" s="750"/>
      <c r="PUM69" s="750"/>
      <c r="PUN69" s="750"/>
      <c r="PUO69" s="750"/>
      <c r="PUP69" s="750"/>
      <c r="PUQ69" s="750"/>
      <c r="PUR69" s="750"/>
      <c r="PUS69" s="750"/>
      <c r="PUT69" s="750"/>
      <c r="PUU69" s="750"/>
      <c r="PUV69" s="750"/>
      <c r="PUW69" s="750"/>
      <c r="PUX69" s="750"/>
      <c r="PUY69" s="750"/>
      <c r="PUZ69" s="750"/>
      <c r="PVA69" s="750"/>
      <c r="PVB69" s="750"/>
      <c r="PVC69" s="750"/>
      <c r="PVD69" s="750"/>
      <c r="PVE69" s="750"/>
      <c r="PVF69" s="750"/>
      <c r="PVG69" s="750"/>
      <c r="PVH69" s="750"/>
      <c r="PVI69" s="750"/>
      <c r="PVJ69" s="750"/>
      <c r="PVK69" s="750"/>
      <c r="PVL69" s="750"/>
      <c r="PVM69" s="750"/>
      <c r="PVN69" s="750"/>
      <c r="PVO69" s="750"/>
      <c r="PVP69" s="750"/>
      <c r="PVQ69" s="750"/>
      <c r="PVR69" s="750"/>
      <c r="PVS69" s="750"/>
      <c r="PVT69" s="750"/>
      <c r="PVU69" s="750"/>
      <c r="PVV69" s="750"/>
      <c r="PVW69" s="750"/>
      <c r="PVX69" s="750"/>
      <c r="PVY69" s="750"/>
      <c r="PVZ69" s="750"/>
      <c r="PWA69" s="750"/>
      <c r="PWB69" s="750"/>
      <c r="PWC69" s="750"/>
      <c r="PWD69" s="750"/>
      <c r="PWE69" s="750"/>
      <c r="PWF69" s="750"/>
      <c r="PWG69" s="750"/>
      <c r="PWH69" s="750"/>
      <c r="PWI69" s="750"/>
      <c r="PWJ69" s="750"/>
      <c r="PWK69" s="750"/>
      <c r="PWL69" s="750"/>
      <c r="PWM69" s="750"/>
      <c r="PWN69" s="750"/>
      <c r="PWO69" s="750"/>
      <c r="PWP69" s="750"/>
      <c r="PWQ69" s="750"/>
      <c r="PWR69" s="750"/>
      <c r="PWS69" s="750"/>
      <c r="PWT69" s="750"/>
      <c r="PWU69" s="750"/>
      <c r="PWV69" s="750"/>
      <c r="PWW69" s="750"/>
      <c r="PWX69" s="750"/>
      <c r="PWY69" s="750"/>
      <c r="PWZ69" s="750"/>
      <c r="PXA69" s="750"/>
      <c r="PXB69" s="750"/>
      <c r="PXC69" s="750"/>
      <c r="PXD69" s="750"/>
      <c r="PXE69" s="750"/>
      <c r="PXF69" s="750"/>
      <c r="PXG69" s="750"/>
      <c r="PXH69" s="750"/>
      <c r="PXI69" s="750"/>
      <c r="PXJ69" s="750"/>
      <c r="PXK69" s="750"/>
      <c r="PXL69" s="750"/>
      <c r="PXM69" s="750"/>
      <c r="PXN69" s="750"/>
      <c r="PXO69" s="750"/>
      <c r="PXP69" s="750"/>
      <c r="PXQ69" s="750"/>
      <c r="PXR69" s="750"/>
      <c r="PXS69" s="750"/>
      <c r="PXT69" s="750"/>
      <c r="PXU69" s="750"/>
      <c r="PXV69" s="750"/>
      <c r="PXW69" s="750"/>
      <c r="PXX69" s="750"/>
      <c r="PXY69" s="750"/>
      <c r="PXZ69" s="750"/>
      <c r="PYA69" s="750"/>
      <c r="PYB69" s="750"/>
      <c r="PYC69" s="750"/>
      <c r="PYD69" s="750"/>
      <c r="PYE69" s="750"/>
      <c r="PYF69" s="750"/>
      <c r="PYG69" s="750"/>
      <c r="PYH69" s="750"/>
      <c r="PYI69" s="750"/>
      <c r="PYJ69" s="750"/>
      <c r="PYK69" s="750"/>
      <c r="PYL69" s="750"/>
      <c r="PYM69" s="750"/>
      <c r="PYN69" s="750"/>
      <c r="PYO69" s="750"/>
      <c r="PYP69" s="750"/>
      <c r="PYQ69" s="750"/>
      <c r="PYR69" s="750"/>
      <c r="PYS69" s="750"/>
      <c r="PYT69" s="750"/>
      <c r="PYU69" s="750"/>
      <c r="PYV69" s="750"/>
      <c r="PYW69" s="750"/>
      <c r="PYX69" s="750"/>
      <c r="PYY69" s="750"/>
      <c r="PYZ69" s="750"/>
      <c r="PZA69" s="750"/>
      <c r="PZB69" s="750"/>
      <c r="PZC69" s="750"/>
      <c r="PZD69" s="750"/>
      <c r="PZE69" s="750"/>
      <c r="PZF69" s="750"/>
      <c r="PZG69" s="750"/>
      <c r="PZH69" s="750"/>
      <c r="PZI69" s="750"/>
      <c r="PZJ69" s="750"/>
      <c r="PZK69" s="750"/>
      <c r="PZL69" s="750"/>
      <c r="PZM69" s="750"/>
      <c r="PZN69" s="750"/>
      <c r="PZO69" s="750"/>
      <c r="PZP69" s="750"/>
      <c r="PZQ69" s="750"/>
      <c r="PZR69" s="750"/>
      <c r="PZS69" s="750"/>
      <c r="PZT69" s="750"/>
      <c r="PZU69" s="750"/>
      <c r="PZV69" s="750"/>
      <c r="PZW69" s="750"/>
      <c r="PZX69" s="750"/>
      <c r="PZY69" s="750"/>
      <c r="PZZ69" s="750"/>
      <c r="QAA69" s="750"/>
      <c r="QAB69" s="750"/>
      <c r="QAC69" s="750"/>
      <c r="QAD69" s="750"/>
      <c r="QAE69" s="750"/>
      <c r="QAF69" s="750"/>
      <c r="QAG69" s="750"/>
      <c r="QAH69" s="750"/>
      <c r="QAI69" s="750"/>
      <c r="QAJ69" s="750"/>
      <c r="QAK69" s="750"/>
      <c r="QAL69" s="750"/>
      <c r="QAM69" s="750"/>
      <c r="QAN69" s="750"/>
      <c r="QAO69" s="750"/>
      <c r="QAP69" s="750"/>
      <c r="QAQ69" s="750"/>
      <c r="QAR69" s="750"/>
      <c r="QAS69" s="750"/>
      <c r="QAT69" s="750"/>
      <c r="QAU69" s="750"/>
      <c r="QAV69" s="750"/>
      <c r="QAW69" s="750"/>
      <c r="QAX69" s="750"/>
      <c r="QAY69" s="750"/>
      <c r="QAZ69" s="750"/>
      <c r="QBA69" s="750"/>
      <c r="QBB69" s="750"/>
      <c r="QBC69" s="750"/>
      <c r="QBD69" s="750"/>
      <c r="QBE69" s="750"/>
      <c r="QBF69" s="750"/>
      <c r="QBG69" s="750"/>
      <c r="QBH69" s="750"/>
      <c r="QBI69" s="750"/>
      <c r="QBJ69" s="750"/>
      <c r="QBK69" s="750"/>
      <c r="QBL69" s="750"/>
      <c r="QBM69" s="750"/>
      <c r="QBN69" s="750"/>
      <c r="QBO69" s="750"/>
      <c r="QBP69" s="750"/>
      <c r="QBQ69" s="750"/>
      <c r="QBR69" s="750"/>
      <c r="QBS69" s="750"/>
      <c r="QBT69" s="750"/>
      <c r="QBU69" s="750"/>
      <c r="QBV69" s="750"/>
      <c r="QBW69" s="750"/>
      <c r="QBX69" s="750"/>
      <c r="QBY69" s="750"/>
      <c r="QBZ69" s="750"/>
      <c r="QCA69" s="750"/>
      <c r="QCB69" s="750"/>
      <c r="QCC69" s="750"/>
      <c r="QCD69" s="750"/>
      <c r="QCE69" s="750"/>
      <c r="QCF69" s="750"/>
      <c r="QCG69" s="750"/>
      <c r="QCH69" s="750"/>
      <c r="QCI69" s="750"/>
      <c r="QCJ69" s="750"/>
      <c r="QCK69" s="750"/>
      <c r="QCL69" s="750"/>
      <c r="QCM69" s="750"/>
      <c r="QCN69" s="750"/>
      <c r="QCO69" s="750"/>
      <c r="QCP69" s="750"/>
      <c r="QCQ69" s="750"/>
      <c r="QCR69" s="750"/>
      <c r="QCS69" s="750"/>
      <c r="QCT69" s="750"/>
      <c r="QCU69" s="750"/>
      <c r="QCV69" s="750"/>
      <c r="QCW69" s="750"/>
      <c r="QCX69" s="750"/>
      <c r="QCY69" s="750"/>
      <c r="QCZ69" s="750"/>
      <c r="QDA69" s="750"/>
      <c r="QDB69" s="750"/>
      <c r="QDC69" s="750"/>
      <c r="QDD69" s="750"/>
      <c r="QDE69" s="750"/>
      <c r="QDF69" s="750"/>
      <c r="QDG69" s="750"/>
      <c r="QDH69" s="750"/>
      <c r="QDI69" s="750"/>
      <c r="QDJ69" s="750"/>
      <c r="QDK69" s="750"/>
      <c r="QDL69" s="750"/>
      <c r="QDM69" s="750"/>
      <c r="QDN69" s="750"/>
      <c r="QDO69" s="750"/>
      <c r="QDP69" s="750"/>
      <c r="QDQ69" s="750"/>
      <c r="QDR69" s="750"/>
      <c r="QDS69" s="750"/>
      <c r="QDT69" s="750"/>
      <c r="QDU69" s="750"/>
      <c r="QDV69" s="750"/>
      <c r="QDW69" s="750"/>
      <c r="QDX69" s="750"/>
      <c r="QDY69" s="750"/>
      <c r="QDZ69" s="750"/>
      <c r="QEA69" s="750"/>
      <c r="QEB69" s="750"/>
      <c r="QEC69" s="750"/>
      <c r="QED69" s="750"/>
      <c r="QEE69" s="750"/>
      <c r="QEF69" s="750"/>
      <c r="QEG69" s="750"/>
      <c r="QEH69" s="750"/>
      <c r="QEI69" s="750"/>
      <c r="QEJ69" s="750"/>
      <c r="QEK69" s="750"/>
      <c r="QEL69" s="750"/>
      <c r="QEM69" s="750"/>
      <c r="QEN69" s="750"/>
      <c r="QEO69" s="750"/>
      <c r="QEP69" s="750"/>
      <c r="QEQ69" s="750"/>
      <c r="QER69" s="750"/>
      <c r="QES69" s="750"/>
      <c r="QET69" s="750"/>
      <c r="QEU69" s="750"/>
      <c r="QEV69" s="750"/>
      <c r="QEW69" s="750"/>
      <c r="QEX69" s="750"/>
      <c r="QEY69" s="750"/>
      <c r="QEZ69" s="750"/>
      <c r="QFA69" s="750"/>
      <c r="QFB69" s="750"/>
      <c r="QFC69" s="750"/>
      <c r="QFD69" s="750"/>
      <c r="QFE69" s="750"/>
      <c r="QFF69" s="750"/>
      <c r="QFG69" s="750"/>
      <c r="QFH69" s="750"/>
      <c r="QFI69" s="750"/>
      <c r="QFJ69" s="750"/>
      <c r="QFK69" s="750"/>
      <c r="QFL69" s="750"/>
      <c r="QFM69" s="750"/>
      <c r="QFN69" s="750"/>
      <c r="QFO69" s="750"/>
      <c r="QFP69" s="750"/>
      <c r="QFQ69" s="750"/>
      <c r="QFR69" s="750"/>
      <c r="QFS69" s="750"/>
      <c r="QFT69" s="750"/>
      <c r="QFU69" s="750"/>
      <c r="QFV69" s="750"/>
      <c r="QFW69" s="750"/>
      <c r="QFX69" s="750"/>
      <c r="QFY69" s="750"/>
      <c r="QFZ69" s="750"/>
      <c r="QGA69" s="750"/>
      <c r="QGB69" s="750"/>
      <c r="QGC69" s="750"/>
      <c r="QGD69" s="750"/>
      <c r="QGE69" s="750"/>
      <c r="QGF69" s="750"/>
      <c r="QGG69" s="750"/>
      <c r="QGH69" s="750"/>
      <c r="QGI69" s="750"/>
      <c r="QGJ69" s="750"/>
      <c r="QGK69" s="750"/>
      <c r="QGL69" s="750"/>
      <c r="QGM69" s="750"/>
      <c r="QGN69" s="750"/>
      <c r="QGO69" s="750"/>
      <c r="QGP69" s="750"/>
      <c r="QGQ69" s="750"/>
      <c r="QGR69" s="750"/>
      <c r="QGS69" s="750"/>
      <c r="QGT69" s="750"/>
      <c r="QGU69" s="750"/>
      <c r="QGV69" s="750"/>
      <c r="QGW69" s="750"/>
      <c r="QGX69" s="750"/>
      <c r="QGY69" s="750"/>
      <c r="QGZ69" s="750"/>
      <c r="QHA69" s="750"/>
      <c r="QHB69" s="750"/>
      <c r="QHC69" s="750"/>
      <c r="QHD69" s="750"/>
      <c r="QHE69" s="750"/>
      <c r="QHF69" s="750"/>
      <c r="QHG69" s="750"/>
      <c r="QHH69" s="750"/>
      <c r="QHI69" s="750"/>
      <c r="QHJ69" s="750"/>
      <c r="QHK69" s="750"/>
      <c r="QHL69" s="750"/>
      <c r="QHM69" s="750"/>
      <c r="QHN69" s="750"/>
      <c r="QHO69" s="750"/>
      <c r="QHP69" s="750"/>
      <c r="QHQ69" s="750"/>
      <c r="QHR69" s="750"/>
      <c r="QHS69" s="750"/>
      <c r="QHT69" s="750"/>
      <c r="QHU69" s="750"/>
      <c r="QHV69" s="750"/>
      <c r="QHW69" s="750"/>
      <c r="QHX69" s="750"/>
      <c r="QHY69" s="750"/>
      <c r="QHZ69" s="750"/>
      <c r="QIA69" s="750"/>
      <c r="QIB69" s="750"/>
      <c r="QIC69" s="750"/>
      <c r="QID69" s="750"/>
      <c r="QIE69" s="750"/>
      <c r="QIF69" s="750"/>
      <c r="QIG69" s="750"/>
      <c r="QIH69" s="750"/>
      <c r="QII69" s="750"/>
      <c r="QIJ69" s="750"/>
      <c r="QIK69" s="750"/>
      <c r="QIL69" s="750"/>
      <c r="QIM69" s="750"/>
      <c r="QIN69" s="750"/>
      <c r="QIO69" s="750"/>
      <c r="QIP69" s="750"/>
      <c r="QIQ69" s="750"/>
      <c r="QIR69" s="750"/>
      <c r="QIS69" s="750"/>
      <c r="QIT69" s="750"/>
      <c r="QIU69" s="750"/>
      <c r="QIV69" s="750"/>
      <c r="QIW69" s="750"/>
      <c r="QIX69" s="750"/>
      <c r="QIY69" s="750"/>
      <c r="QIZ69" s="750"/>
      <c r="QJA69" s="750"/>
      <c r="QJB69" s="750"/>
      <c r="QJC69" s="750"/>
      <c r="QJD69" s="750"/>
      <c r="QJE69" s="750"/>
      <c r="QJF69" s="750"/>
      <c r="QJG69" s="750"/>
      <c r="QJH69" s="750"/>
      <c r="QJI69" s="750"/>
      <c r="QJJ69" s="750"/>
      <c r="QJK69" s="750"/>
      <c r="QJL69" s="750"/>
      <c r="QJM69" s="750"/>
      <c r="QJN69" s="750"/>
      <c r="QJO69" s="750"/>
      <c r="QJP69" s="750"/>
      <c r="QJQ69" s="750"/>
      <c r="QJR69" s="750"/>
      <c r="QJS69" s="750"/>
      <c r="QJT69" s="750"/>
      <c r="QJU69" s="750"/>
      <c r="QJV69" s="750"/>
      <c r="QJW69" s="750"/>
      <c r="QJX69" s="750"/>
      <c r="QJY69" s="750"/>
      <c r="QJZ69" s="750"/>
      <c r="QKA69" s="750"/>
      <c r="QKB69" s="750"/>
      <c r="QKC69" s="750"/>
      <c r="QKD69" s="750"/>
      <c r="QKE69" s="750"/>
      <c r="QKF69" s="750"/>
      <c r="QKG69" s="750"/>
      <c r="QKH69" s="750"/>
      <c r="QKI69" s="750"/>
      <c r="QKJ69" s="750"/>
      <c r="QKK69" s="750"/>
      <c r="QKL69" s="750"/>
      <c r="QKM69" s="750"/>
      <c r="QKN69" s="750"/>
      <c r="QKO69" s="750"/>
      <c r="QKP69" s="750"/>
      <c r="QKQ69" s="750"/>
      <c r="QKR69" s="750"/>
      <c r="QKS69" s="750"/>
      <c r="QKT69" s="750"/>
      <c r="QKU69" s="750"/>
      <c r="QKV69" s="750"/>
      <c r="QKW69" s="750"/>
      <c r="QKX69" s="750"/>
      <c r="QKY69" s="750"/>
      <c r="QKZ69" s="750"/>
      <c r="QLA69" s="750"/>
      <c r="QLB69" s="750"/>
      <c r="QLC69" s="750"/>
      <c r="QLD69" s="750"/>
      <c r="QLE69" s="750"/>
      <c r="QLF69" s="750"/>
      <c r="QLG69" s="750"/>
      <c r="QLH69" s="750"/>
      <c r="QLI69" s="750"/>
      <c r="QLJ69" s="750"/>
      <c r="QLK69" s="750"/>
      <c r="QLL69" s="750"/>
      <c r="QLM69" s="750"/>
      <c r="QLN69" s="750"/>
      <c r="QLO69" s="750"/>
      <c r="QLP69" s="750"/>
      <c r="QLQ69" s="750"/>
      <c r="QLR69" s="750"/>
      <c r="QLS69" s="750"/>
      <c r="QLT69" s="750"/>
      <c r="QLU69" s="750"/>
      <c r="QLV69" s="750"/>
      <c r="QLW69" s="750"/>
      <c r="QLX69" s="750"/>
      <c r="QLY69" s="750"/>
      <c r="QLZ69" s="750"/>
      <c r="QMA69" s="750"/>
      <c r="QMB69" s="750"/>
      <c r="QMC69" s="750"/>
      <c r="QMD69" s="750"/>
      <c r="QME69" s="750"/>
      <c r="QMF69" s="750"/>
      <c r="QMG69" s="750"/>
      <c r="QMH69" s="750"/>
      <c r="QMI69" s="750"/>
      <c r="QMJ69" s="750"/>
      <c r="QMK69" s="750"/>
      <c r="QML69" s="750"/>
      <c r="QMM69" s="750"/>
      <c r="QMN69" s="750"/>
      <c r="QMO69" s="750"/>
      <c r="QMP69" s="750"/>
      <c r="QMQ69" s="750"/>
      <c r="QMR69" s="750"/>
      <c r="QMS69" s="750"/>
      <c r="QMT69" s="750"/>
      <c r="QMU69" s="750"/>
      <c r="QMV69" s="750"/>
      <c r="QMW69" s="750"/>
      <c r="QMX69" s="750"/>
      <c r="QMY69" s="750"/>
      <c r="QMZ69" s="750"/>
      <c r="QNA69" s="750"/>
      <c r="QNB69" s="750"/>
      <c r="QNC69" s="750"/>
      <c r="QND69" s="750"/>
      <c r="QNE69" s="750"/>
      <c r="QNF69" s="750"/>
      <c r="QNG69" s="750"/>
      <c r="QNH69" s="750"/>
      <c r="QNI69" s="750"/>
      <c r="QNJ69" s="750"/>
      <c r="QNK69" s="750"/>
      <c r="QNL69" s="750"/>
      <c r="QNM69" s="750"/>
      <c r="QNN69" s="750"/>
      <c r="QNO69" s="750"/>
      <c r="QNP69" s="750"/>
      <c r="QNQ69" s="750"/>
      <c r="QNR69" s="750"/>
      <c r="QNS69" s="750"/>
      <c r="QNT69" s="750"/>
      <c r="QNU69" s="750"/>
      <c r="QNV69" s="750"/>
      <c r="QNW69" s="750"/>
      <c r="QNX69" s="750"/>
      <c r="QNY69" s="750"/>
      <c r="QNZ69" s="750"/>
      <c r="QOA69" s="750"/>
      <c r="QOB69" s="750"/>
      <c r="QOC69" s="750"/>
      <c r="QOD69" s="750"/>
      <c r="QOE69" s="750"/>
      <c r="QOF69" s="750"/>
      <c r="QOG69" s="750"/>
      <c r="QOH69" s="750"/>
      <c r="QOI69" s="750"/>
      <c r="QOJ69" s="750"/>
      <c r="QOK69" s="750"/>
      <c r="QOL69" s="750"/>
      <c r="QOM69" s="750"/>
      <c r="QON69" s="750"/>
      <c r="QOO69" s="750"/>
      <c r="QOP69" s="750"/>
      <c r="QOQ69" s="750"/>
      <c r="QOR69" s="750"/>
      <c r="QOS69" s="750"/>
      <c r="QOT69" s="750"/>
      <c r="QOU69" s="750"/>
      <c r="QOV69" s="750"/>
      <c r="QOW69" s="750"/>
      <c r="QOX69" s="750"/>
      <c r="QOY69" s="750"/>
      <c r="QOZ69" s="750"/>
      <c r="QPA69" s="750"/>
      <c r="QPB69" s="750"/>
      <c r="QPC69" s="750"/>
      <c r="QPD69" s="750"/>
      <c r="QPE69" s="750"/>
      <c r="QPF69" s="750"/>
      <c r="QPG69" s="750"/>
      <c r="QPH69" s="750"/>
      <c r="QPI69" s="750"/>
      <c r="QPJ69" s="750"/>
      <c r="QPK69" s="750"/>
      <c r="QPL69" s="750"/>
      <c r="QPM69" s="750"/>
      <c r="QPN69" s="750"/>
      <c r="QPO69" s="750"/>
      <c r="QPP69" s="750"/>
      <c r="QPQ69" s="750"/>
      <c r="QPR69" s="750"/>
      <c r="QPS69" s="750"/>
      <c r="QPT69" s="750"/>
      <c r="QPU69" s="750"/>
      <c r="QPV69" s="750"/>
      <c r="QPW69" s="750"/>
      <c r="QPX69" s="750"/>
      <c r="QPY69" s="750"/>
      <c r="QPZ69" s="750"/>
      <c r="QQA69" s="750"/>
      <c r="QQB69" s="750"/>
      <c r="QQC69" s="750"/>
      <c r="QQD69" s="750"/>
      <c r="QQE69" s="750"/>
      <c r="QQF69" s="750"/>
      <c r="QQG69" s="750"/>
      <c r="QQH69" s="750"/>
      <c r="QQI69" s="750"/>
      <c r="QQJ69" s="750"/>
      <c r="QQK69" s="750"/>
      <c r="QQL69" s="750"/>
      <c r="QQM69" s="750"/>
      <c r="QQN69" s="750"/>
      <c r="QQO69" s="750"/>
      <c r="QQP69" s="750"/>
      <c r="QQQ69" s="750"/>
      <c r="QQR69" s="750"/>
      <c r="QQS69" s="750"/>
      <c r="QQT69" s="750"/>
      <c r="QQU69" s="750"/>
      <c r="QQV69" s="750"/>
      <c r="QQW69" s="750"/>
      <c r="QQX69" s="750"/>
      <c r="QQY69" s="750"/>
      <c r="QQZ69" s="750"/>
      <c r="QRA69" s="750"/>
      <c r="QRB69" s="750"/>
      <c r="QRC69" s="750"/>
      <c r="QRD69" s="750"/>
      <c r="QRE69" s="750"/>
      <c r="QRF69" s="750"/>
      <c r="QRG69" s="750"/>
      <c r="QRH69" s="750"/>
      <c r="QRI69" s="750"/>
      <c r="QRJ69" s="750"/>
      <c r="QRK69" s="750"/>
      <c r="QRL69" s="750"/>
      <c r="QRM69" s="750"/>
      <c r="QRN69" s="750"/>
      <c r="QRO69" s="750"/>
      <c r="QRP69" s="750"/>
      <c r="QRQ69" s="750"/>
      <c r="QRR69" s="750"/>
      <c r="QRS69" s="750"/>
      <c r="QRT69" s="750"/>
      <c r="QRU69" s="750"/>
      <c r="QRV69" s="750"/>
      <c r="QRW69" s="750"/>
      <c r="QRX69" s="750"/>
      <c r="QRY69" s="750"/>
      <c r="QRZ69" s="750"/>
      <c r="QSA69" s="750"/>
      <c r="QSB69" s="750"/>
      <c r="QSC69" s="750"/>
      <c r="QSD69" s="750"/>
      <c r="QSE69" s="750"/>
      <c r="QSF69" s="750"/>
      <c r="QSG69" s="750"/>
      <c r="QSH69" s="750"/>
      <c r="QSI69" s="750"/>
      <c r="QSJ69" s="750"/>
      <c r="QSK69" s="750"/>
      <c r="QSL69" s="750"/>
      <c r="QSM69" s="750"/>
      <c r="QSN69" s="750"/>
      <c r="QSO69" s="750"/>
      <c r="QSP69" s="750"/>
      <c r="QSQ69" s="750"/>
      <c r="QSR69" s="750"/>
      <c r="QSS69" s="750"/>
      <c r="QST69" s="750"/>
      <c r="QSU69" s="750"/>
      <c r="QSV69" s="750"/>
      <c r="QSW69" s="750"/>
      <c r="QSX69" s="750"/>
      <c r="QSY69" s="750"/>
      <c r="QSZ69" s="750"/>
      <c r="QTA69" s="750"/>
      <c r="QTB69" s="750"/>
      <c r="QTC69" s="750"/>
      <c r="QTD69" s="750"/>
      <c r="QTE69" s="750"/>
      <c r="QTF69" s="750"/>
      <c r="QTG69" s="750"/>
      <c r="QTH69" s="750"/>
      <c r="QTI69" s="750"/>
      <c r="QTJ69" s="750"/>
      <c r="QTK69" s="750"/>
      <c r="QTL69" s="750"/>
      <c r="QTM69" s="750"/>
      <c r="QTN69" s="750"/>
      <c r="QTO69" s="750"/>
      <c r="QTP69" s="750"/>
      <c r="QTQ69" s="750"/>
      <c r="QTR69" s="750"/>
      <c r="QTS69" s="750"/>
      <c r="QTT69" s="750"/>
      <c r="QTU69" s="750"/>
      <c r="QTV69" s="750"/>
      <c r="QTW69" s="750"/>
      <c r="QTX69" s="750"/>
      <c r="QTY69" s="750"/>
      <c r="QTZ69" s="750"/>
      <c r="QUA69" s="750"/>
      <c r="QUB69" s="750"/>
      <c r="QUC69" s="750"/>
      <c r="QUD69" s="750"/>
      <c r="QUE69" s="750"/>
      <c r="QUF69" s="750"/>
      <c r="QUG69" s="750"/>
      <c r="QUH69" s="750"/>
      <c r="QUI69" s="750"/>
      <c r="QUJ69" s="750"/>
      <c r="QUK69" s="750"/>
      <c r="QUL69" s="750"/>
      <c r="QUM69" s="750"/>
      <c r="QUN69" s="750"/>
      <c r="QUO69" s="750"/>
      <c r="QUP69" s="750"/>
      <c r="QUQ69" s="750"/>
      <c r="QUR69" s="750"/>
      <c r="QUS69" s="750"/>
      <c r="QUT69" s="750"/>
      <c r="QUU69" s="750"/>
      <c r="QUV69" s="750"/>
      <c r="QUW69" s="750"/>
      <c r="QUX69" s="750"/>
      <c r="QUY69" s="750"/>
      <c r="QUZ69" s="750"/>
      <c r="QVA69" s="750"/>
      <c r="QVB69" s="750"/>
      <c r="QVC69" s="750"/>
      <c r="QVD69" s="750"/>
      <c r="QVE69" s="750"/>
      <c r="QVF69" s="750"/>
      <c r="QVG69" s="750"/>
      <c r="QVH69" s="750"/>
      <c r="QVI69" s="750"/>
      <c r="QVJ69" s="750"/>
      <c r="QVK69" s="750"/>
      <c r="QVL69" s="750"/>
      <c r="QVM69" s="750"/>
      <c r="QVN69" s="750"/>
      <c r="QVO69" s="750"/>
      <c r="QVP69" s="750"/>
      <c r="QVQ69" s="750"/>
      <c r="QVR69" s="750"/>
      <c r="QVS69" s="750"/>
      <c r="QVT69" s="750"/>
      <c r="QVU69" s="750"/>
      <c r="QVV69" s="750"/>
      <c r="QVW69" s="750"/>
      <c r="QVX69" s="750"/>
      <c r="QVY69" s="750"/>
      <c r="QVZ69" s="750"/>
      <c r="QWA69" s="750"/>
      <c r="QWB69" s="750"/>
      <c r="QWC69" s="750"/>
      <c r="QWD69" s="750"/>
      <c r="QWE69" s="750"/>
      <c r="QWF69" s="750"/>
      <c r="QWG69" s="750"/>
      <c r="QWH69" s="750"/>
      <c r="QWI69" s="750"/>
      <c r="QWJ69" s="750"/>
      <c r="QWK69" s="750"/>
      <c r="QWL69" s="750"/>
      <c r="QWM69" s="750"/>
      <c r="QWN69" s="750"/>
      <c r="QWO69" s="750"/>
      <c r="QWP69" s="750"/>
      <c r="QWQ69" s="750"/>
      <c r="QWR69" s="750"/>
      <c r="QWS69" s="750"/>
      <c r="QWT69" s="750"/>
      <c r="QWU69" s="750"/>
      <c r="QWV69" s="750"/>
      <c r="QWW69" s="750"/>
      <c r="QWX69" s="750"/>
      <c r="QWY69" s="750"/>
      <c r="QWZ69" s="750"/>
      <c r="QXA69" s="750"/>
      <c r="QXB69" s="750"/>
      <c r="QXC69" s="750"/>
      <c r="QXD69" s="750"/>
      <c r="QXE69" s="750"/>
      <c r="QXF69" s="750"/>
      <c r="QXG69" s="750"/>
      <c r="QXH69" s="750"/>
      <c r="QXI69" s="750"/>
      <c r="QXJ69" s="750"/>
      <c r="QXK69" s="750"/>
      <c r="QXL69" s="750"/>
      <c r="QXM69" s="750"/>
      <c r="QXN69" s="750"/>
      <c r="QXO69" s="750"/>
      <c r="QXP69" s="750"/>
      <c r="QXQ69" s="750"/>
      <c r="QXR69" s="750"/>
      <c r="QXS69" s="750"/>
      <c r="QXT69" s="750"/>
      <c r="QXU69" s="750"/>
      <c r="QXV69" s="750"/>
      <c r="QXW69" s="750"/>
      <c r="QXX69" s="750"/>
      <c r="QXY69" s="750"/>
      <c r="QXZ69" s="750"/>
      <c r="QYA69" s="750"/>
      <c r="QYB69" s="750"/>
      <c r="QYC69" s="750"/>
      <c r="QYD69" s="750"/>
      <c r="QYE69" s="750"/>
      <c r="QYF69" s="750"/>
      <c r="QYG69" s="750"/>
      <c r="QYH69" s="750"/>
      <c r="QYI69" s="750"/>
      <c r="QYJ69" s="750"/>
      <c r="QYK69" s="750"/>
      <c r="QYL69" s="750"/>
      <c r="QYM69" s="750"/>
      <c r="QYN69" s="750"/>
      <c r="QYO69" s="750"/>
      <c r="QYP69" s="750"/>
      <c r="QYQ69" s="750"/>
      <c r="QYR69" s="750"/>
      <c r="QYS69" s="750"/>
      <c r="QYT69" s="750"/>
      <c r="QYU69" s="750"/>
      <c r="QYV69" s="750"/>
      <c r="QYW69" s="750"/>
      <c r="QYX69" s="750"/>
      <c r="QYY69" s="750"/>
      <c r="QYZ69" s="750"/>
      <c r="QZA69" s="750"/>
      <c r="QZB69" s="750"/>
      <c r="QZC69" s="750"/>
      <c r="QZD69" s="750"/>
      <c r="QZE69" s="750"/>
      <c r="QZF69" s="750"/>
      <c r="QZG69" s="750"/>
      <c r="QZH69" s="750"/>
      <c r="QZI69" s="750"/>
      <c r="QZJ69" s="750"/>
      <c r="QZK69" s="750"/>
      <c r="QZL69" s="750"/>
      <c r="QZM69" s="750"/>
      <c r="QZN69" s="750"/>
      <c r="QZO69" s="750"/>
      <c r="QZP69" s="750"/>
      <c r="QZQ69" s="750"/>
      <c r="QZR69" s="750"/>
      <c r="QZS69" s="750"/>
      <c r="QZT69" s="750"/>
      <c r="QZU69" s="750"/>
      <c r="QZV69" s="750"/>
      <c r="QZW69" s="750"/>
      <c r="QZX69" s="750"/>
      <c r="QZY69" s="750"/>
      <c r="QZZ69" s="750"/>
      <c r="RAA69" s="750"/>
      <c r="RAB69" s="750"/>
      <c r="RAC69" s="750"/>
      <c r="RAD69" s="750"/>
      <c r="RAE69" s="750"/>
      <c r="RAF69" s="750"/>
      <c r="RAG69" s="750"/>
      <c r="RAH69" s="750"/>
      <c r="RAI69" s="750"/>
      <c r="RAJ69" s="750"/>
      <c r="RAK69" s="750"/>
      <c r="RAL69" s="750"/>
      <c r="RAM69" s="750"/>
      <c r="RAN69" s="750"/>
      <c r="RAO69" s="750"/>
      <c r="RAP69" s="750"/>
      <c r="RAQ69" s="750"/>
      <c r="RAR69" s="750"/>
      <c r="RAS69" s="750"/>
      <c r="RAT69" s="750"/>
      <c r="RAU69" s="750"/>
      <c r="RAV69" s="750"/>
      <c r="RAW69" s="750"/>
      <c r="RAX69" s="750"/>
      <c r="RAY69" s="750"/>
      <c r="RAZ69" s="750"/>
      <c r="RBA69" s="750"/>
      <c r="RBB69" s="750"/>
      <c r="RBC69" s="750"/>
      <c r="RBD69" s="750"/>
      <c r="RBE69" s="750"/>
      <c r="RBF69" s="750"/>
      <c r="RBG69" s="750"/>
      <c r="RBH69" s="750"/>
      <c r="RBI69" s="750"/>
      <c r="RBJ69" s="750"/>
      <c r="RBK69" s="750"/>
      <c r="RBL69" s="750"/>
      <c r="RBM69" s="750"/>
      <c r="RBN69" s="750"/>
      <c r="RBO69" s="750"/>
      <c r="RBP69" s="750"/>
      <c r="RBQ69" s="750"/>
      <c r="RBR69" s="750"/>
      <c r="RBS69" s="750"/>
      <c r="RBT69" s="750"/>
      <c r="RBU69" s="750"/>
      <c r="RBV69" s="750"/>
      <c r="RBW69" s="750"/>
      <c r="RBX69" s="750"/>
      <c r="RBY69" s="750"/>
      <c r="RBZ69" s="750"/>
      <c r="RCA69" s="750"/>
      <c r="RCB69" s="750"/>
      <c r="RCC69" s="750"/>
      <c r="RCD69" s="750"/>
      <c r="RCE69" s="750"/>
      <c r="RCF69" s="750"/>
      <c r="RCG69" s="750"/>
      <c r="RCH69" s="750"/>
      <c r="RCI69" s="750"/>
      <c r="RCJ69" s="750"/>
      <c r="RCK69" s="750"/>
      <c r="RCL69" s="750"/>
      <c r="RCM69" s="750"/>
      <c r="RCN69" s="750"/>
      <c r="RCO69" s="750"/>
      <c r="RCP69" s="750"/>
      <c r="RCQ69" s="750"/>
      <c r="RCR69" s="750"/>
      <c r="RCS69" s="750"/>
      <c r="RCT69" s="750"/>
      <c r="RCU69" s="750"/>
      <c r="RCV69" s="750"/>
      <c r="RCW69" s="750"/>
      <c r="RCX69" s="750"/>
      <c r="RCY69" s="750"/>
      <c r="RCZ69" s="750"/>
      <c r="RDA69" s="750"/>
      <c r="RDB69" s="750"/>
      <c r="RDC69" s="750"/>
      <c r="RDD69" s="750"/>
      <c r="RDE69" s="750"/>
      <c r="RDF69" s="750"/>
      <c r="RDG69" s="750"/>
      <c r="RDH69" s="750"/>
      <c r="RDI69" s="750"/>
      <c r="RDJ69" s="750"/>
      <c r="RDK69" s="750"/>
      <c r="RDL69" s="750"/>
      <c r="RDM69" s="750"/>
      <c r="RDN69" s="750"/>
      <c r="RDO69" s="750"/>
      <c r="RDP69" s="750"/>
      <c r="RDQ69" s="750"/>
      <c r="RDR69" s="750"/>
      <c r="RDS69" s="750"/>
      <c r="RDT69" s="750"/>
      <c r="RDU69" s="750"/>
      <c r="RDV69" s="750"/>
      <c r="RDW69" s="750"/>
      <c r="RDX69" s="750"/>
      <c r="RDY69" s="750"/>
      <c r="RDZ69" s="750"/>
      <c r="REA69" s="750"/>
      <c r="REB69" s="750"/>
      <c r="REC69" s="750"/>
      <c r="RED69" s="750"/>
      <c r="REE69" s="750"/>
      <c r="REF69" s="750"/>
      <c r="REG69" s="750"/>
      <c r="REH69" s="750"/>
      <c r="REI69" s="750"/>
      <c r="REJ69" s="750"/>
      <c r="REK69" s="750"/>
      <c r="REL69" s="750"/>
      <c r="REM69" s="750"/>
      <c r="REN69" s="750"/>
      <c r="REO69" s="750"/>
      <c r="REP69" s="750"/>
      <c r="REQ69" s="750"/>
      <c r="RER69" s="750"/>
      <c r="RES69" s="750"/>
      <c r="RET69" s="750"/>
      <c r="REU69" s="750"/>
      <c r="REV69" s="750"/>
      <c r="REW69" s="750"/>
      <c r="REX69" s="750"/>
      <c r="REY69" s="750"/>
      <c r="REZ69" s="750"/>
      <c r="RFA69" s="750"/>
      <c r="RFB69" s="750"/>
      <c r="RFC69" s="750"/>
      <c r="RFD69" s="750"/>
      <c r="RFE69" s="750"/>
      <c r="RFF69" s="750"/>
      <c r="RFG69" s="750"/>
      <c r="RFH69" s="750"/>
      <c r="RFI69" s="750"/>
      <c r="RFJ69" s="750"/>
      <c r="RFK69" s="750"/>
      <c r="RFL69" s="750"/>
      <c r="RFM69" s="750"/>
      <c r="RFN69" s="750"/>
      <c r="RFO69" s="750"/>
      <c r="RFP69" s="750"/>
      <c r="RFQ69" s="750"/>
      <c r="RFR69" s="750"/>
      <c r="RFS69" s="750"/>
      <c r="RFT69" s="750"/>
      <c r="RFU69" s="750"/>
      <c r="RFV69" s="750"/>
      <c r="RFW69" s="750"/>
      <c r="RFX69" s="750"/>
      <c r="RFY69" s="750"/>
      <c r="RFZ69" s="750"/>
      <c r="RGA69" s="750"/>
      <c r="RGB69" s="750"/>
      <c r="RGC69" s="750"/>
      <c r="RGD69" s="750"/>
      <c r="RGE69" s="750"/>
      <c r="RGF69" s="750"/>
      <c r="RGG69" s="750"/>
      <c r="RGH69" s="750"/>
      <c r="RGI69" s="750"/>
      <c r="RGJ69" s="750"/>
      <c r="RGK69" s="750"/>
      <c r="RGL69" s="750"/>
      <c r="RGM69" s="750"/>
      <c r="RGN69" s="750"/>
      <c r="RGO69" s="750"/>
      <c r="RGP69" s="750"/>
      <c r="RGQ69" s="750"/>
      <c r="RGR69" s="750"/>
      <c r="RGS69" s="750"/>
      <c r="RGT69" s="750"/>
      <c r="RGU69" s="750"/>
      <c r="RGV69" s="750"/>
      <c r="RGW69" s="750"/>
      <c r="RGX69" s="750"/>
      <c r="RGY69" s="750"/>
      <c r="RGZ69" s="750"/>
      <c r="RHA69" s="750"/>
      <c r="RHB69" s="750"/>
      <c r="RHC69" s="750"/>
      <c r="RHD69" s="750"/>
      <c r="RHE69" s="750"/>
      <c r="RHF69" s="750"/>
      <c r="RHG69" s="750"/>
      <c r="RHH69" s="750"/>
      <c r="RHI69" s="750"/>
      <c r="RHJ69" s="750"/>
      <c r="RHK69" s="750"/>
      <c r="RHL69" s="750"/>
      <c r="RHM69" s="750"/>
      <c r="RHN69" s="750"/>
      <c r="RHO69" s="750"/>
      <c r="RHP69" s="750"/>
      <c r="RHQ69" s="750"/>
      <c r="RHR69" s="750"/>
      <c r="RHS69" s="750"/>
      <c r="RHT69" s="750"/>
      <c r="RHU69" s="750"/>
      <c r="RHV69" s="750"/>
      <c r="RHW69" s="750"/>
      <c r="RHX69" s="750"/>
      <c r="RHY69" s="750"/>
      <c r="RHZ69" s="750"/>
      <c r="RIA69" s="750"/>
      <c r="RIB69" s="750"/>
      <c r="RIC69" s="750"/>
      <c r="RID69" s="750"/>
      <c r="RIE69" s="750"/>
      <c r="RIF69" s="750"/>
      <c r="RIG69" s="750"/>
      <c r="RIH69" s="750"/>
      <c r="RII69" s="750"/>
      <c r="RIJ69" s="750"/>
      <c r="RIK69" s="750"/>
      <c r="RIL69" s="750"/>
      <c r="RIM69" s="750"/>
      <c r="RIN69" s="750"/>
      <c r="RIO69" s="750"/>
      <c r="RIP69" s="750"/>
      <c r="RIQ69" s="750"/>
      <c r="RIR69" s="750"/>
      <c r="RIS69" s="750"/>
      <c r="RIT69" s="750"/>
      <c r="RIU69" s="750"/>
      <c r="RIV69" s="750"/>
      <c r="RIW69" s="750"/>
      <c r="RIX69" s="750"/>
      <c r="RIY69" s="750"/>
      <c r="RIZ69" s="750"/>
      <c r="RJA69" s="750"/>
      <c r="RJB69" s="750"/>
      <c r="RJC69" s="750"/>
      <c r="RJD69" s="750"/>
      <c r="RJE69" s="750"/>
      <c r="RJF69" s="750"/>
      <c r="RJG69" s="750"/>
      <c r="RJH69" s="750"/>
      <c r="RJI69" s="750"/>
      <c r="RJJ69" s="750"/>
      <c r="RJK69" s="750"/>
      <c r="RJL69" s="750"/>
      <c r="RJM69" s="750"/>
      <c r="RJN69" s="750"/>
      <c r="RJO69" s="750"/>
      <c r="RJP69" s="750"/>
      <c r="RJQ69" s="750"/>
      <c r="RJR69" s="750"/>
      <c r="RJS69" s="750"/>
      <c r="RJT69" s="750"/>
      <c r="RJU69" s="750"/>
      <c r="RJV69" s="750"/>
      <c r="RJW69" s="750"/>
      <c r="RJX69" s="750"/>
      <c r="RJY69" s="750"/>
      <c r="RJZ69" s="750"/>
      <c r="RKA69" s="750"/>
      <c r="RKB69" s="750"/>
      <c r="RKC69" s="750"/>
      <c r="RKD69" s="750"/>
      <c r="RKE69" s="750"/>
      <c r="RKF69" s="750"/>
      <c r="RKG69" s="750"/>
      <c r="RKH69" s="750"/>
      <c r="RKI69" s="750"/>
      <c r="RKJ69" s="750"/>
      <c r="RKK69" s="750"/>
      <c r="RKL69" s="750"/>
      <c r="RKM69" s="750"/>
      <c r="RKN69" s="750"/>
      <c r="RKO69" s="750"/>
      <c r="RKP69" s="750"/>
      <c r="RKQ69" s="750"/>
      <c r="RKR69" s="750"/>
      <c r="RKS69" s="750"/>
      <c r="RKT69" s="750"/>
      <c r="RKU69" s="750"/>
      <c r="RKV69" s="750"/>
      <c r="RKW69" s="750"/>
      <c r="RKX69" s="750"/>
      <c r="RKY69" s="750"/>
      <c r="RKZ69" s="750"/>
      <c r="RLA69" s="750"/>
      <c r="RLB69" s="750"/>
      <c r="RLC69" s="750"/>
      <c r="RLD69" s="750"/>
      <c r="RLE69" s="750"/>
      <c r="RLF69" s="750"/>
      <c r="RLG69" s="750"/>
      <c r="RLH69" s="750"/>
      <c r="RLI69" s="750"/>
      <c r="RLJ69" s="750"/>
      <c r="RLK69" s="750"/>
      <c r="RLL69" s="750"/>
      <c r="RLM69" s="750"/>
      <c r="RLN69" s="750"/>
      <c r="RLO69" s="750"/>
      <c r="RLP69" s="750"/>
      <c r="RLQ69" s="750"/>
      <c r="RLR69" s="750"/>
      <c r="RLS69" s="750"/>
      <c r="RLT69" s="750"/>
      <c r="RLU69" s="750"/>
      <c r="RLV69" s="750"/>
      <c r="RLW69" s="750"/>
      <c r="RLX69" s="750"/>
      <c r="RLY69" s="750"/>
      <c r="RLZ69" s="750"/>
      <c r="RMA69" s="750"/>
      <c r="RMB69" s="750"/>
      <c r="RMC69" s="750"/>
      <c r="RMD69" s="750"/>
      <c r="RME69" s="750"/>
      <c r="RMF69" s="750"/>
      <c r="RMG69" s="750"/>
      <c r="RMH69" s="750"/>
      <c r="RMI69" s="750"/>
      <c r="RMJ69" s="750"/>
      <c r="RMK69" s="750"/>
      <c r="RML69" s="750"/>
      <c r="RMM69" s="750"/>
      <c r="RMN69" s="750"/>
      <c r="RMO69" s="750"/>
      <c r="RMP69" s="750"/>
      <c r="RMQ69" s="750"/>
      <c r="RMR69" s="750"/>
      <c r="RMS69" s="750"/>
      <c r="RMT69" s="750"/>
      <c r="RMU69" s="750"/>
      <c r="RMV69" s="750"/>
      <c r="RMW69" s="750"/>
      <c r="RMX69" s="750"/>
      <c r="RMY69" s="750"/>
      <c r="RMZ69" s="750"/>
      <c r="RNA69" s="750"/>
      <c r="RNB69" s="750"/>
      <c r="RNC69" s="750"/>
      <c r="RND69" s="750"/>
      <c r="RNE69" s="750"/>
      <c r="RNF69" s="750"/>
      <c r="RNG69" s="750"/>
      <c r="RNH69" s="750"/>
      <c r="RNI69" s="750"/>
      <c r="RNJ69" s="750"/>
      <c r="RNK69" s="750"/>
      <c r="RNL69" s="750"/>
      <c r="RNM69" s="750"/>
      <c r="RNN69" s="750"/>
      <c r="RNO69" s="750"/>
      <c r="RNP69" s="750"/>
      <c r="RNQ69" s="750"/>
      <c r="RNR69" s="750"/>
      <c r="RNS69" s="750"/>
      <c r="RNT69" s="750"/>
      <c r="RNU69" s="750"/>
      <c r="RNV69" s="750"/>
      <c r="RNW69" s="750"/>
      <c r="RNX69" s="750"/>
      <c r="RNY69" s="750"/>
      <c r="RNZ69" s="750"/>
      <c r="ROA69" s="750"/>
      <c r="ROB69" s="750"/>
      <c r="ROC69" s="750"/>
      <c r="ROD69" s="750"/>
      <c r="ROE69" s="750"/>
      <c r="ROF69" s="750"/>
      <c r="ROG69" s="750"/>
      <c r="ROH69" s="750"/>
      <c r="ROI69" s="750"/>
      <c r="ROJ69" s="750"/>
      <c r="ROK69" s="750"/>
      <c r="ROL69" s="750"/>
      <c r="ROM69" s="750"/>
      <c r="RON69" s="750"/>
      <c r="ROO69" s="750"/>
      <c r="ROP69" s="750"/>
      <c r="ROQ69" s="750"/>
      <c r="ROR69" s="750"/>
      <c r="ROS69" s="750"/>
      <c r="ROT69" s="750"/>
      <c r="ROU69" s="750"/>
      <c r="ROV69" s="750"/>
      <c r="ROW69" s="750"/>
      <c r="ROX69" s="750"/>
      <c r="ROY69" s="750"/>
      <c r="ROZ69" s="750"/>
      <c r="RPA69" s="750"/>
      <c r="RPB69" s="750"/>
      <c r="RPC69" s="750"/>
      <c r="RPD69" s="750"/>
      <c r="RPE69" s="750"/>
      <c r="RPF69" s="750"/>
      <c r="RPG69" s="750"/>
      <c r="RPH69" s="750"/>
      <c r="RPI69" s="750"/>
      <c r="RPJ69" s="750"/>
      <c r="RPK69" s="750"/>
      <c r="RPL69" s="750"/>
      <c r="RPM69" s="750"/>
      <c r="RPN69" s="750"/>
      <c r="RPO69" s="750"/>
      <c r="RPP69" s="750"/>
      <c r="RPQ69" s="750"/>
      <c r="RPR69" s="750"/>
      <c r="RPS69" s="750"/>
      <c r="RPT69" s="750"/>
      <c r="RPU69" s="750"/>
      <c r="RPV69" s="750"/>
      <c r="RPW69" s="750"/>
      <c r="RPX69" s="750"/>
      <c r="RPY69" s="750"/>
      <c r="RPZ69" s="750"/>
      <c r="RQA69" s="750"/>
      <c r="RQB69" s="750"/>
      <c r="RQC69" s="750"/>
      <c r="RQD69" s="750"/>
      <c r="RQE69" s="750"/>
      <c r="RQF69" s="750"/>
      <c r="RQG69" s="750"/>
      <c r="RQH69" s="750"/>
      <c r="RQI69" s="750"/>
      <c r="RQJ69" s="750"/>
      <c r="RQK69" s="750"/>
      <c r="RQL69" s="750"/>
      <c r="RQM69" s="750"/>
      <c r="RQN69" s="750"/>
      <c r="RQO69" s="750"/>
      <c r="RQP69" s="750"/>
      <c r="RQQ69" s="750"/>
      <c r="RQR69" s="750"/>
      <c r="RQS69" s="750"/>
      <c r="RQT69" s="750"/>
      <c r="RQU69" s="750"/>
      <c r="RQV69" s="750"/>
      <c r="RQW69" s="750"/>
      <c r="RQX69" s="750"/>
      <c r="RQY69" s="750"/>
      <c r="RQZ69" s="750"/>
      <c r="RRA69" s="750"/>
      <c r="RRB69" s="750"/>
      <c r="RRC69" s="750"/>
      <c r="RRD69" s="750"/>
      <c r="RRE69" s="750"/>
      <c r="RRF69" s="750"/>
      <c r="RRG69" s="750"/>
      <c r="RRH69" s="750"/>
      <c r="RRI69" s="750"/>
      <c r="RRJ69" s="750"/>
      <c r="RRK69" s="750"/>
      <c r="RRL69" s="750"/>
      <c r="RRM69" s="750"/>
      <c r="RRN69" s="750"/>
      <c r="RRO69" s="750"/>
      <c r="RRP69" s="750"/>
      <c r="RRQ69" s="750"/>
      <c r="RRR69" s="750"/>
      <c r="RRS69" s="750"/>
      <c r="RRT69" s="750"/>
      <c r="RRU69" s="750"/>
      <c r="RRV69" s="750"/>
      <c r="RRW69" s="750"/>
      <c r="RRX69" s="750"/>
      <c r="RRY69" s="750"/>
      <c r="RRZ69" s="750"/>
      <c r="RSA69" s="750"/>
      <c r="RSB69" s="750"/>
      <c r="RSC69" s="750"/>
      <c r="RSD69" s="750"/>
      <c r="RSE69" s="750"/>
      <c r="RSF69" s="750"/>
      <c r="RSG69" s="750"/>
      <c r="RSH69" s="750"/>
      <c r="RSI69" s="750"/>
      <c r="RSJ69" s="750"/>
      <c r="RSK69" s="750"/>
      <c r="RSL69" s="750"/>
      <c r="RSM69" s="750"/>
      <c r="RSN69" s="750"/>
      <c r="RSO69" s="750"/>
      <c r="RSP69" s="750"/>
      <c r="RSQ69" s="750"/>
      <c r="RSR69" s="750"/>
      <c r="RSS69" s="750"/>
      <c r="RST69" s="750"/>
      <c r="RSU69" s="750"/>
      <c r="RSV69" s="750"/>
      <c r="RSW69" s="750"/>
      <c r="RSX69" s="750"/>
      <c r="RSY69" s="750"/>
      <c r="RSZ69" s="750"/>
      <c r="RTA69" s="750"/>
      <c r="RTB69" s="750"/>
      <c r="RTC69" s="750"/>
      <c r="RTD69" s="750"/>
      <c r="RTE69" s="750"/>
      <c r="RTF69" s="750"/>
      <c r="RTG69" s="750"/>
      <c r="RTH69" s="750"/>
      <c r="RTI69" s="750"/>
      <c r="RTJ69" s="750"/>
      <c r="RTK69" s="750"/>
      <c r="RTL69" s="750"/>
      <c r="RTM69" s="750"/>
      <c r="RTN69" s="750"/>
      <c r="RTO69" s="750"/>
      <c r="RTP69" s="750"/>
      <c r="RTQ69" s="750"/>
      <c r="RTR69" s="750"/>
      <c r="RTS69" s="750"/>
      <c r="RTT69" s="750"/>
      <c r="RTU69" s="750"/>
      <c r="RTV69" s="750"/>
      <c r="RTW69" s="750"/>
      <c r="RTX69" s="750"/>
      <c r="RTY69" s="750"/>
      <c r="RTZ69" s="750"/>
      <c r="RUA69" s="750"/>
      <c r="RUB69" s="750"/>
      <c r="RUC69" s="750"/>
      <c r="RUD69" s="750"/>
      <c r="RUE69" s="750"/>
      <c r="RUF69" s="750"/>
      <c r="RUG69" s="750"/>
      <c r="RUH69" s="750"/>
      <c r="RUI69" s="750"/>
      <c r="RUJ69" s="750"/>
      <c r="RUK69" s="750"/>
      <c r="RUL69" s="750"/>
      <c r="RUM69" s="750"/>
      <c r="RUN69" s="750"/>
      <c r="RUO69" s="750"/>
      <c r="RUP69" s="750"/>
      <c r="RUQ69" s="750"/>
      <c r="RUR69" s="750"/>
      <c r="RUS69" s="750"/>
      <c r="RUT69" s="750"/>
      <c r="RUU69" s="750"/>
      <c r="RUV69" s="750"/>
      <c r="RUW69" s="750"/>
      <c r="RUX69" s="750"/>
      <c r="RUY69" s="750"/>
      <c r="RUZ69" s="750"/>
      <c r="RVA69" s="750"/>
      <c r="RVB69" s="750"/>
      <c r="RVC69" s="750"/>
      <c r="RVD69" s="750"/>
      <c r="RVE69" s="750"/>
      <c r="RVF69" s="750"/>
      <c r="RVG69" s="750"/>
      <c r="RVH69" s="750"/>
      <c r="RVI69" s="750"/>
      <c r="RVJ69" s="750"/>
      <c r="RVK69" s="750"/>
      <c r="RVL69" s="750"/>
      <c r="RVM69" s="750"/>
      <c r="RVN69" s="750"/>
      <c r="RVO69" s="750"/>
      <c r="RVP69" s="750"/>
      <c r="RVQ69" s="750"/>
      <c r="RVR69" s="750"/>
      <c r="RVS69" s="750"/>
      <c r="RVT69" s="750"/>
      <c r="RVU69" s="750"/>
      <c r="RVV69" s="750"/>
      <c r="RVW69" s="750"/>
      <c r="RVX69" s="750"/>
      <c r="RVY69" s="750"/>
      <c r="RVZ69" s="750"/>
      <c r="RWA69" s="750"/>
      <c r="RWB69" s="750"/>
      <c r="RWC69" s="750"/>
      <c r="RWD69" s="750"/>
      <c r="RWE69" s="750"/>
      <c r="RWF69" s="750"/>
      <c r="RWG69" s="750"/>
      <c r="RWH69" s="750"/>
      <c r="RWI69" s="750"/>
      <c r="RWJ69" s="750"/>
      <c r="RWK69" s="750"/>
      <c r="RWL69" s="750"/>
      <c r="RWM69" s="750"/>
      <c r="RWN69" s="750"/>
      <c r="RWO69" s="750"/>
      <c r="RWP69" s="750"/>
      <c r="RWQ69" s="750"/>
      <c r="RWR69" s="750"/>
      <c r="RWS69" s="750"/>
      <c r="RWT69" s="750"/>
      <c r="RWU69" s="750"/>
      <c r="RWV69" s="750"/>
      <c r="RWW69" s="750"/>
      <c r="RWX69" s="750"/>
      <c r="RWY69" s="750"/>
      <c r="RWZ69" s="750"/>
      <c r="RXA69" s="750"/>
      <c r="RXB69" s="750"/>
      <c r="RXC69" s="750"/>
      <c r="RXD69" s="750"/>
      <c r="RXE69" s="750"/>
      <c r="RXF69" s="750"/>
      <c r="RXG69" s="750"/>
      <c r="RXH69" s="750"/>
      <c r="RXI69" s="750"/>
      <c r="RXJ69" s="750"/>
      <c r="RXK69" s="750"/>
      <c r="RXL69" s="750"/>
      <c r="RXM69" s="750"/>
      <c r="RXN69" s="750"/>
      <c r="RXO69" s="750"/>
      <c r="RXP69" s="750"/>
      <c r="RXQ69" s="750"/>
      <c r="RXR69" s="750"/>
      <c r="RXS69" s="750"/>
      <c r="RXT69" s="750"/>
      <c r="RXU69" s="750"/>
      <c r="RXV69" s="750"/>
      <c r="RXW69" s="750"/>
      <c r="RXX69" s="750"/>
      <c r="RXY69" s="750"/>
      <c r="RXZ69" s="750"/>
      <c r="RYA69" s="750"/>
      <c r="RYB69" s="750"/>
      <c r="RYC69" s="750"/>
      <c r="RYD69" s="750"/>
      <c r="RYE69" s="750"/>
      <c r="RYF69" s="750"/>
      <c r="RYG69" s="750"/>
      <c r="RYH69" s="750"/>
      <c r="RYI69" s="750"/>
      <c r="RYJ69" s="750"/>
      <c r="RYK69" s="750"/>
      <c r="RYL69" s="750"/>
      <c r="RYM69" s="750"/>
      <c r="RYN69" s="750"/>
      <c r="RYO69" s="750"/>
      <c r="RYP69" s="750"/>
      <c r="RYQ69" s="750"/>
      <c r="RYR69" s="750"/>
      <c r="RYS69" s="750"/>
      <c r="RYT69" s="750"/>
      <c r="RYU69" s="750"/>
      <c r="RYV69" s="750"/>
      <c r="RYW69" s="750"/>
      <c r="RYX69" s="750"/>
      <c r="RYY69" s="750"/>
      <c r="RYZ69" s="750"/>
      <c r="RZA69" s="750"/>
      <c r="RZB69" s="750"/>
      <c r="RZC69" s="750"/>
      <c r="RZD69" s="750"/>
      <c r="RZE69" s="750"/>
      <c r="RZF69" s="750"/>
      <c r="RZG69" s="750"/>
      <c r="RZH69" s="750"/>
      <c r="RZI69" s="750"/>
      <c r="RZJ69" s="750"/>
      <c r="RZK69" s="750"/>
      <c r="RZL69" s="750"/>
      <c r="RZM69" s="750"/>
      <c r="RZN69" s="750"/>
      <c r="RZO69" s="750"/>
      <c r="RZP69" s="750"/>
      <c r="RZQ69" s="750"/>
      <c r="RZR69" s="750"/>
      <c r="RZS69" s="750"/>
      <c r="RZT69" s="750"/>
      <c r="RZU69" s="750"/>
      <c r="RZV69" s="750"/>
      <c r="RZW69" s="750"/>
      <c r="RZX69" s="750"/>
      <c r="RZY69" s="750"/>
      <c r="RZZ69" s="750"/>
      <c r="SAA69" s="750"/>
      <c r="SAB69" s="750"/>
      <c r="SAC69" s="750"/>
      <c r="SAD69" s="750"/>
      <c r="SAE69" s="750"/>
      <c r="SAF69" s="750"/>
      <c r="SAG69" s="750"/>
      <c r="SAH69" s="750"/>
      <c r="SAI69" s="750"/>
      <c r="SAJ69" s="750"/>
      <c r="SAK69" s="750"/>
      <c r="SAL69" s="750"/>
      <c r="SAM69" s="750"/>
      <c r="SAN69" s="750"/>
      <c r="SAO69" s="750"/>
      <c r="SAP69" s="750"/>
      <c r="SAQ69" s="750"/>
      <c r="SAR69" s="750"/>
      <c r="SAS69" s="750"/>
      <c r="SAT69" s="750"/>
      <c r="SAU69" s="750"/>
      <c r="SAV69" s="750"/>
      <c r="SAW69" s="750"/>
      <c r="SAX69" s="750"/>
      <c r="SAY69" s="750"/>
      <c r="SAZ69" s="750"/>
      <c r="SBA69" s="750"/>
      <c r="SBB69" s="750"/>
      <c r="SBC69" s="750"/>
      <c r="SBD69" s="750"/>
      <c r="SBE69" s="750"/>
      <c r="SBF69" s="750"/>
      <c r="SBG69" s="750"/>
      <c r="SBH69" s="750"/>
      <c r="SBI69" s="750"/>
      <c r="SBJ69" s="750"/>
      <c r="SBK69" s="750"/>
      <c r="SBL69" s="750"/>
      <c r="SBM69" s="750"/>
      <c r="SBN69" s="750"/>
      <c r="SBO69" s="750"/>
      <c r="SBP69" s="750"/>
      <c r="SBQ69" s="750"/>
      <c r="SBR69" s="750"/>
      <c r="SBS69" s="750"/>
      <c r="SBT69" s="750"/>
      <c r="SBU69" s="750"/>
      <c r="SBV69" s="750"/>
      <c r="SBW69" s="750"/>
      <c r="SBX69" s="750"/>
      <c r="SBY69" s="750"/>
      <c r="SBZ69" s="750"/>
      <c r="SCA69" s="750"/>
      <c r="SCB69" s="750"/>
      <c r="SCC69" s="750"/>
      <c r="SCD69" s="750"/>
      <c r="SCE69" s="750"/>
      <c r="SCF69" s="750"/>
      <c r="SCG69" s="750"/>
      <c r="SCH69" s="750"/>
      <c r="SCI69" s="750"/>
      <c r="SCJ69" s="750"/>
      <c r="SCK69" s="750"/>
      <c r="SCL69" s="750"/>
      <c r="SCM69" s="750"/>
      <c r="SCN69" s="750"/>
      <c r="SCO69" s="750"/>
      <c r="SCP69" s="750"/>
      <c r="SCQ69" s="750"/>
      <c r="SCR69" s="750"/>
      <c r="SCS69" s="750"/>
      <c r="SCT69" s="750"/>
      <c r="SCU69" s="750"/>
      <c r="SCV69" s="750"/>
      <c r="SCW69" s="750"/>
      <c r="SCX69" s="750"/>
      <c r="SCY69" s="750"/>
      <c r="SCZ69" s="750"/>
      <c r="SDA69" s="750"/>
      <c r="SDB69" s="750"/>
      <c r="SDC69" s="750"/>
      <c r="SDD69" s="750"/>
      <c r="SDE69" s="750"/>
      <c r="SDF69" s="750"/>
      <c r="SDG69" s="750"/>
      <c r="SDH69" s="750"/>
      <c r="SDI69" s="750"/>
      <c r="SDJ69" s="750"/>
      <c r="SDK69" s="750"/>
      <c r="SDL69" s="750"/>
      <c r="SDM69" s="750"/>
      <c r="SDN69" s="750"/>
      <c r="SDO69" s="750"/>
      <c r="SDP69" s="750"/>
      <c r="SDQ69" s="750"/>
      <c r="SDR69" s="750"/>
      <c r="SDS69" s="750"/>
      <c r="SDT69" s="750"/>
      <c r="SDU69" s="750"/>
      <c r="SDV69" s="750"/>
      <c r="SDW69" s="750"/>
      <c r="SDX69" s="750"/>
      <c r="SDY69" s="750"/>
      <c r="SDZ69" s="750"/>
      <c r="SEA69" s="750"/>
      <c r="SEB69" s="750"/>
      <c r="SEC69" s="750"/>
      <c r="SED69" s="750"/>
      <c r="SEE69" s="750"/>
      <c r="SEF69" s="750"/>
      <c r="SEG69" s="750"/>
      <c r="SEH69" s="750"/>
      <c r="SEI69" s="750"/>
      <c r="SEJ69" s="750"/>
      <c r="SEK69" s="750"/>
      <c r="SEL69" s="750"/>
      <c r="SEM69" s="750"/>
      <c r="SEN69" s="750"/>
      <c r="SEO69" s="750"/>
      <c r="SEP69" s="750"/>
      <c r="SEQ69" s="750"/>
      <c r="SER69" s="750"/>
      <c r="SES69" s="750"/>
      <c r="SET69" s="750"/>
      <c r="SEU69" s="750"/>
      <c r="SEV69" s="750"/>
      <c r="SEW69" s="750"/>
      <c r="SEX69" s="750"/>
      <c r="SEY69" s="750"/>
      <c r="SEZ69" s="750"/>
      <c r="SFA69" s="750"/>
      <c r="SFB69" s="750"/>
      <c r="SFC69" s="750"/>
      <c r="SFD69" s="750"/>
      <c r="SFE69" s="750"/>
      <c r="SFF69" s="750"/>
      <c r="SFG69" s="750"/>
      <c r="SFH69" s="750"/>
      <c r="SFI69" s="750"/>
      <c r="SFJ69" s="750"/>
      <c r="SFK69" s="750"/>
      <c r="SFL69" s="750"/>
      <c r="SFM69" s="750"/>
      <c r="SFN69" s="750"/>
      <c r="SFO69" s="750"/>
      <c r="SFP69" s="750"/>
      <c r="SFQ69" s="750"/>
      <c r="SFR69" s="750"/>
      <c r="SFS69" s="750"/>
      <c r="SFT69" s="750"/>
      <c r="SFU69" s="750"/>
      <c r="SFV69" s="750"/>
      <c r="SFW69" s="750"/>
      <c r="SFX69" s="750"/>
      <c r="SFY69" s="750"/>
      <c r="SFZ69" s="750"/>
      <c r="SGA69" s="750"/>
      <c r="SGB69" s="750"/>
      <c r="SGC69" s="750"/>
      <c r="SGD69" s="750"/>
      <c r="SGE69" s="750"/>
      <c r="SGF69" s="750"/>
      <c r="SGG69" s="750"/>
      <c r="SGH69" s="750"/>
      <c r="SGI69" s="750"/>
      <c r="SGJ69" s="750"/>
      <c r="SGK69" s="750"/>
      <c r="SGL69" s="750"/>
      <c r="SGM69" s="750"/>
      <c r="SGN69" s="750"/>
      <c r="SGO69" s="750"/>
      <c r="SGP69" s="750"/>
      <c r="SGQ69" s="750"/>
      <c r="SGR69" s="750"/>
      <c r="SGS69" s="750"/>
      <c r="SGT69" s="750"/>
      <c r="SGU69" s="750"/>
      <c r="SGV69" s="750"/>
      <c r="SGW69" s="750"/>
      <c r="SGX69" s="750"/>
      <c r="SGY69" s="750"/>
      <c r="SGZ69" s="750"/>
      <c r="SHA69" s="750"/>
      <c r="SHB69" s="750"/>
      <c r="SHC69" s="750"/>
      <c r="SHD69" s="750"/>
      <c r="SHE69" s="750"/>
      <c r="SHF69" s="750"/>
      <c r="SHG69" s="750"/>
      <c r="SHH69" s="750"/>
      <c r="SHI69" s="750"/>
      <c r="SHJ69" s="750"/>
      <c r="SHK69" s="750"/>
      <c r="SHL69" s="750"/>
      <c r="SHM69" s="750"/>
      <c r="SHN69" s="750"/>
      <c r="SHO69" s="750"/>
      <c r="SHP69" s="750"/>
      <c r="SHQ69" s="750"/>
      <c r="SHR69" s="750"/>
      <c r="SHS69" s="750"/>
      <c r="SHT69" s="750"/>
      <c r="SHU69" s="750"/>
      <c r="SHV69" s="750"/>
      <c r="SHW69" s="750"/>
      <c r="SHX69" s="750"/>
      <c r="SHY69" s="750"/>
      <c r="SHZ69" s="750"/>
      <c r="SIA69" s="750"/>
      <c r="SIB69" s="750"/>
      <c r="SIC69" s="750"/>
      <c r="SID69" s="750"/>
      <c r="SIE69" s="750"/>
      <c r="SIF69" s="750"/>
      <c r="SIG69" s="750"/>
      <c r="SIH69" s="750"/>
      <c r="SII69" s="750"/>
      <c r="SIJ69" s="750"/>
      <c r="SIK69" s="750"/>
      <c r="SIL69" s="750"/>
      <c r="SIM69" s="750"/>
      <c r="SIN69" s="750"/>
      <c r="SIO69" s="750"/>
      <c r="SIP69" s="750"/>
      <c r="SIQ69" s="750"/>
      <c r="SIR69" s="750"/>
      <c r="SIS69" s="750"/>
      <c r="SIT69" s="750"/>
      <c r="SIU69" s="750"/>
      <c r="SIV69" s="750"/>
      <c r="SIW69" s="750"/>
      <c r="SIX69" s="750"/>
      <c r="SIY69" s="750"/>
      <c r="SIZ69" s="750"/>
      <c r="SJA69" s="750"/>
      <c r="SJB69" s="750"/>
      <c r="SJC69" s="750"/>
      <c r="SJD69" s="750"/>
      <c r="SJE69" s="750"/>
      <c r="SJF69" s="750"/>
      <c r="SJG69" s="750"/>
      <c r="SJH69" s="750"/>
      <c r="SJI69" s="750"/>
      <c r="SJJ69" s="750"/>
      <c r="SJK69" s="750"/>
      <c r="SJL69" s="750"/>
      <c r="SJM69" s="750"/>
      <c r="SJN69" s="750"/>
      <c r="SJO69" s="750"/>
      <c r="SJP69" s="750"/>
      <c r="SJQ69" s="750"/>
      <c r="SJR69" s="750"/>
      <c r="SJS69" s="750"/>
      <c r="SJT69" s="750"/>
      <c r="SJU69" s="750"/>
      <c r="SJV69" s="750"/>
      <c r="SJW69" s="750"/>
      <c r="SJX69" s="750"/>
      <c r="SJY69" s="750"/>
      <c r="SJZ69" s="750"/>
      <c r="SKA69" s="750"/>
      <c r="SKB69" s="750"/>
      <c r="SKC69" s="750"/>
      <c r="SKD69" s="750"/>
      <c r="SKE69" s="750"/>
      <c r="SKF69" s="750"/>
      <c r="SKG69" s="750"/>
      <c r="SKH69" s="750"/>
      <c r="SKI69" s="750"/>
      <c r="SKJ69" s="750"/>
      <c r="SKK69" s="750"/>
      <c r="SKL69" s="750"/>
      <c r="SKM69" s="750"/>
      <c r="SKN69" s="750"/>
      <c r="SKO69" s="750"/>
      <c r="SKP69" s="750"/>
      <c r="SKQ69" s="750"/>
      <c r="SKR69" s="750"/>
      <c r="SKS69" s="750"/>
      <c r="SKT69" s="750"/>
      <c r="SKU69" s="750"/>
      <c r="SKV69" s="750"/>
      <c r="SKW69" s="750"/>
      <c r="SKX69" s="750"/>
      <c r="SKY69" s="750"/>
      <c r="SKZ69" s="750"/>
      <c r="SLA69" s="750"/>
      <c r="SLB69" s="750"/>
      <c r="SLC69" s="750"/>
      <c r="SLD69" s="750"/>
      <c r="SLE69" s="750"/>
      <c r="SLF69" s="750"/>
      <c r="SLG69" s="750"/>
      <c r="SLH69" s="750"/>
      <c r="SLI69" s="750"/>
      <c r="SLJ69" s="750"/>
      <c r="SLK69" s="750"/>
      <c r="SLL69" s="750"/>
      <c r="SLM69" s="750"/>
      <c r="SLN69" s="750"/>
      <c r="SLO69" s="750"/>
      <c r="SLP69" s="750"/>
      <c r="SLQ69" s="750"/>
      <c r="SLR69" s="750"/>
      <c r="SLS69" s="750"/>
      <c r="SLT69" s="750"/>
      <c r="SLU69" s="750"/>
      <c r="SLV69" s="750"/>
      <c r="SLW69" s="750"/>
      <c r="SLX69" s="750"/>
      <c r="SLY69" s="750"/>
      <c r="SLZ69" s="750"/>
      <c r="SMA69" s="750"/>
      <c r="SMB69" s="750"/>
      <c r="SMC69" s="750"/>
      <c r="SMD69" s="750"/>
      <c r="SME69" s="750"/>
      <c r="SMF69" s="750"/>
      <c r="SMG69" s="750"/>
      <c r="SMH69" s="750"/>
      <c r="SMI69" s="750"/>
      <c r="SMJ69" s="750"/>
      <c r="SMK69" s="750"/>
      <c r="SML69" s="750"/>
      <c r="SMM69" s="750"/>
      <c r="SMN69" s="750"/>
      <c r="SMO69" s="750"/>
      <c r="SMP69" s="750"/>
      <c r="SMQ69" s="750"/>
      <c r="SMR69" s="750"/>
      <c r="SMS69" s="750"/>
      <c r="SMT69" s="750"/>
      <c r="SMU69" s="750"/>
      <c r="SMV69" s="750"/>
      <c r="SMW69" s="750"/>
      <c r="SMX69" s="750"/>
      <c r="SMY69" s="750"/>
      <c r="SMZ69" s="750"/>
      <c r="SNA69" s="750"/>
      <c r="SNB69" s="750"/>
      <c r="SNC69" s="750"/>
      <c r="SND69" s="750"/>
      <c r="SNE69" s="750"/>
      <c r="SNF69" s="750"/>
      <c r="SNG69" s="750"/>
      <c r="SNH69" s="750"/>
      <c r="SNI69" s="750"/>
      <c r="SNJ69" s="750"/>
      <c r="SNK69" s="750"/>
      <c r="SNL69" s="750"/>
      <c r="SNM69" s="750"/>
      <c r="SNN69" s="750"/>
      <c r="SNO69" s="750"/>
      <c r="SNP69" s="750"/>
      <c r="SNQ69" s="750"/>
      <c r="SNR69" s="750"/>
      <c r="SNS69" s="750"/>
      <c r="SNT69" s="750"/>
      <c r="SNU69" s="750"/>
      <c r="SNV69" s="750"/>
      <c r="SNW69" s="750"/>
      <c r="SNX69" s="750"/>
      <c r="SNY69" s="750"/>
      <c r="SNZ69" s="750"/>
      <c r="SOA69" s="750"/>
      <c r="SOB69" s="750"/>
      <c r="SOC69" s="750"/>
      <c r="SOD69" s="750"/>
      <c r="SOE69" s="750"/>
      <c r="SOF69" s="750"/>
      <c r="SOG69" s="750"/>
      <c r="SOH69" s="750"/>
      <c r="SOI69" s="750"/>
      <c r="SOJ69" s="750"/>
      <c r="SOK69" s="750"/>
      <c r="SOL69" s="750"/>
      <c r="SOM69" s="750"/>
      <c r="SON69" s="750"/>
      <c r="SOO69" s="750"/>
      <c r="SOP69" s="750"/>
      <c r="SOQ69" s="750"/>
      <c r="SOR69" s="750"/>
      <c r="SOS69" s="750"/>
      <c r="SOT69" s="750"/>
      <c r="SOU69" s="750"/>
      <c r="SOV69" s="750"/>
      <c r="SOW69" s="750"/>
      <c r="SOX69" s="750"/>
      <c r="SOY69" s="750"/>
      <c r="SOZ69" s="750"/>
      <c r="SPA69" s="750"/>
      <c r="SPB69" s="750"/>
      <c r="SPC69" s="750"/>
      <c r="SPD69" s="750"/>
      <c r="SPE69" s="750"/>
      <c r="SPF69" s="750"/>
      <c r="SPG69" s="750"/>
      <c r="SPH69" s="750"/>
      <c r="SPI69" s="750"/>
      <c r="SPJ69" s="750"/>
      <c r="SPK69" s="750"/>
      <c r="SPL69" s="750"/>
      <c r="SPM69" s="750"/>
      <c r="SPN69" s="750"/>
      <c r="SPO69" s="750"/>
      <c r="SPP69" s="750"/>
      <c r="SPQ69" s="750"/>
      <c r="SPR69" s="750"/>
      <c r="SPS69" s="750"/>
      <c r="SPT69" s="750"/>
      <c r="SPU69" s="750"/>
      <c r="SPV69" s="750"/>
      <c r="SPW69" s="750"/>
      <c r="SPX69" s="750"/>
      <c r="SPY69" s="750"/>
      <c r="SPZ69" s="750"/>
      <c r="SQA69" s="750"/>
      <c r="SQB69" s="750"/>
      <c r="SQC69" s="750"/>
      <c r="SQD69" s="750"/>
      <c r="SQE69" s="750"/>
      <c r="SQF69" s="750"/>
      <c r="SQG69" s="750"/>
      <c r="SQH69" s="750"/>
      <c r="SQI69" s="750"/>
      <c r="SQJ69" s="750"/>
      <c r="SQK69" s="750"/>
      <c r="SQL69" s="750"/>
      <c r="SQM69" s="750"/>
      <c r="SQN69" s="750"/>
      <c r="SQO69" s="750"/>
      <c r="SQP69" s="750"/>
      <c r="SQQ69" s="750"/>
      <c r="SQR69" s="750"/>
      <c r="SQS69" s="750"/>
      <c r="SQT69" s="750"/>
      <c r="SQU69" s="750"/>
      <c r="SQV69" s="750"/>
      <c r="SQW69" s="750"/>
      <c r="SQX69" s="750"/>
      <c r="SQY69" s="750"/>
      <c r="SQZ69" s="750"/>
      <c r="SRA69" s="750"/>
      <c r="SRB69" s="750"/>
      <c r="SRC69" s="750"/>
      <c r="SRD69" s="750"/>
      <c r="SRE69" s="750"/>
      <c r="SRF69" s="750"/>
      <c r="SRG69" s="750"/>
      <c r="SRH69" s="750"/>
      <c r="SRI69" s="750"/>
      <c r="SRJ69" s="750"/>
      <c r="SRK69" s="750"/>
      <c r="SRL69" s="750"/>
      <c r="SRM69" s="750"/>
      <c r="SRN69" s="750"/>
      <c r="SRO69" s="750"/>
      <c r="SRP69" s="750"/>
      <c r="SRQ69" s="750"/>
      <c r="SRR69" s="750"/>
      <c r="SRS69" s="750"/>
      <c r="SRT69" s="750"/>
      <c r="SRU69" s="750"/>
      <c r="SRV69" s="750"/>
      <c r="SRW69" s="750"/>
      <c r="SRX69" s="750"/>
      <c r="SRY69" s="750"/>
      <c r="SRZ69" s="750"/>
      <c r="SSA69" s="750"/>
      <c r="SSB69" s="750"/>
      <c r="SSC69" s="750"/>
      <c r="SSD69" s="750"/>
      <c r="SSE69" s="750"/>
      <c r="SSF69" s="750"/>
      <c r="SSG69" s="750"/>
      <c r="SSH69" s="750"/>
      <c r="SSI69" s="750"/>
      <c r="SSJ69" s="750"/>
      <c r="SSK69" s="750"/>
      <c r="SSL69" s="750"/>
      <c r="SSM69" s="750"/>
      <c r="SSN69" s="750"/>
      <c r="SSO69" s="750"/>
      <c r="SSP69" s="750"/>
      <c r="SSQ69" s="750"/>
      <c r="SSR69" s="750"/>
      <c r="SSS69" s="750"/>
      <c r="SST69" s="750"/>
      <c r="SSU69" s="750"/>
      <c r="SSV69" s="750"/>
      <c r="SSW69" s="750"/>
      <c r="SSX69" s="750"/>
      <c r="SSY69" s="750"/>
      <c r="SSZ69" s="750"/>
      <c r="STA69" s="750"/>
      <c r="STB69" s="750"/>
      <c r="STC69" s="750"/>
      <c r="STD69" s="750"/>
      <c r="STE69" s="750"/>
      <c r="STF69" s="750"/>
      <c r="STG69" s="750"/>
      <c r="STH69" s="750"/>
      <c r="STI69" s="750"/>
      <c r="STJ69" s="750"/>
      <c r="STK69" s="750"/>
      <c r="STL69" s="750"/>
      <c r="STM69" s="750"/>
      <c r="STN69" s="750"/>
      <c r="STO69" s="750"/>
      <c r="STP69" s="750"/>
      <c r="STQ69" s="750"/>
      <c r="STR69" s="750"/>
      <c r="STS69" s="750"/>
      <c r="STT69" s="750"/>
      <c r="STU69" s="750"/>
      <c r="STV69" s="750"/>
      <c r="STW69" s="750"/>
      <c r="STX69" s="750"/>
      <c r="STY69" s="750"/>
      <c r="STZ69" s="750"/>
      <c r="SUA69" s="750"/>
      <c r="SUB69" s="750"/>
      <c r="SUC69" s="750"/>
      <c r="SUD69" s="750"/>
      <c r="SUE69" s="750"/>
      <c r="SUF69" s="750"/>
      <c r="SUG69" s="750"/>
      <c r="SUH69" s="750"/>
      <c r="SUI69" s="750"/>
      <c r="SUJ69" s="750"/>
      <c r="SUK69" s="750"/>
      <c r="SUL69" s="750"/>
      <c r="SUM69" s="750"/>
      <c r="SUN69" s="750"/>
      <c r="SUO69" s="750"/>
      <c r="SUP69" s="750"/>
      <c r="SUQ69" s="750"/>
      <c r="SUR69" s="750"/>
      <c r="SUS69" s="750"/>
      <c r="SUT69" s="750"/>
      <c r="SUU69" s="750"/>
      <c r="SUV69" s="750"/>
      <c r="SUW69" s="750"/>
      <c r="SUX69" s="750"/>
      <c r="SUY69" s="750"/>
      <c r="SUZ69" s="750"/>
      <c r="SVA69" s="750"/>
      <c r="SVB69" s="750"/>
      <c r="SVC69" s="750"/>
      <c r="SVD69" s="750"/>
      <c r="SVE69" s="750"/>
      <c r="SVF69" s="750"/>
      <c r="SVG69" s="750"/>
      <c r="SVH69" s="750"/>
      <c r="SVI69" s="750"/>
      <c r="SVJ69" s="750"/>
      <c r="SVK69" s="750"/>
      <c r="SVL69" s="750"/>
      <c r="SVM69" s="750"/>
      <c r="SVN69" s="750"/>
      <c r="SVO69" s="750"/>
      <c r="SVP69" s="750"/>
      <c r="SVQ69" s="750"/>
      <c r="SVR69" s="750"/>
      <c r="SVS69" s="750"/>
      <c r="SVT69" s="750"/>
      <c r="SVU69" s="750"/>
      <c r="SVV69" s="750"/>
      <c r="SVW69" s="750"/>
      <c r="SVX69" s="750"/>
      <c r="SVY69" s="750"/>
      <c r="SVZ69" s="750"/>
      <c r="SWA69" s="750"/>
      <c r="SWB69" s="750"/>
      <c r="SWC69" s="750"/>
      <c r="SWD69" s="750"/>
      <c r="SWE69" s="750"/>
      <c r="SWF69" s="750"/>
      <c r="SWG69" s="750"/>
      <c r="SWH69" s="750"/>
      <c r="SWI69" s="750"/>
      <c r="SWJ69" s="750"/>
      <c r="SWK69" s="750"/>
      <c r="SWL69" s="750"/>
      <c r="SWM69" s="750"/>
      <c r="SWN69" s="750"/>
      <c r="SWO69" s="750"/>
      <c r="SWP69" s="750"/>
      <c r="SWQ69" s="750"/>
      <c r="SWR69" s="750"/>
      <c r="SWS69" s="750"/>
      <c r="SWT69" s="750"/>
      <c r="SWU69" s="750"/>
      <c r="SWV69" s="750"/>
      <c r="SWW69" s="750"/>
      <c r="SWX69" s="750"/>
      <c r="SWY69" s="750"/>
      <c r="SWZ69" s="750"/>
      <c r="SXA69" s="750"/>
      <c r="SXB69" s="750"/>
      <c r="SXC69" s="750"/>
      <c r="SXD69" s="750"/>
      <c r="SXE69" s="750"/>
      <c r="SXF69" s="750"/>
      <c r="SXG69" s="750"/>
      <c r="SXH69" s="750"/>
      <c r="SXI69" s="750"/>
      <c r="SXJ69" s="750"/>
      <c r="SXK69" s="750"/>
      <c r="SXL69" s="750"/>
      <c r="SXM69" s="750"/>
      <c r="SXN69" s="750"/>
      <c r="SXO69" s="750"/>
      <c r="SXP69" s="750"/>
      <c r="SXQ69" s="750"/>
      <c r="SXR69" s="750"/>
      <c r="SXS69" s="750"/>
      <c r="SXT69" s="750"/>
      <c r="SXU69" s="750"/>
      <c r="SXV69" s="750"/>
      <c r="SXW69" s="750"/>
      <c r="SXX69" s="750"/>
      <c r="SXY69" s="750"/>
      <c r="SXZ69" s="750"/>
      <c r="SYA69" s="750"/>
      <c r="SYB69" s="750"/>
      <c r="SYC69" s="750"/>
      <c r="SYD69" s="750"/>
      <c r="SYE69" s="750"/>
      <c r="SYF69" s="750"/>
      <c r="SYG69" s="750"/>
      <c r="SYH69" s="750"/>
      <c r="SYI69" s="750"/>
      <c r="SYJ69" s="750"/>
      <c r="SYK69" s="750"/>
      <c r="SYL69" s="750"/>
      <c r="SYM69" s="750"/>
      <c r="SYN69" s="750"/>
      <c r="SYO69" s="750"/>
      <c r="SYP69" s="750"/>
      <c r="SYQ69" s="750"/>
      <c r="SYR69" s="750"/>
      <c r="SYS69" s="750"/>
      <c r="SYT69" s="750"/>
      <c r="SYU69" s="750"/>
      <c r="SYV69" s="750"/>
      <c r="SYW69" s="750"/>
      <c r="SYX69" s="750"/>
      <c r="SYY69" s="750"/>
      <c r="SYZ69" s="750"/>
      <c r="SZA69" s="750"/>
      <c r="SZB69" s="750"/>
      <c r="SZC69" s="750"/>
      <c r="SZD69" s="750"/>
      <c r="SZE69" s="750"/>
      <c r="SZF69" s="750"/>
      <c r="SZG69" s="750"/>
      <c r="SZH69" s="750"/>
      <c r="SZI69" s="750"/>
      <c r="SZJ69" s="750"/>
      <c r="SZK69" s="750"/>
      <c r="SZL69" s="750"/>
      <c r="SZM69" s="750"/>
      <c r="SZN69" s="750"/>
      <c r="SZO69" s="750"/>
      <c r="SZP69" s="750"/>
      <c r="SZQ69" s="750"/>
      <c r="SZR69" s="750"/>
      <c r="SZS69" s="750"/>
      <c r="SZT69" s="750"/>
      <c r="SZU69" s="750"/>
      <c r="SZV69" s="750"/>
      <c r="SZW69" s="750"/>
      <c r="SZX69" s="750"/>
      <c r="SZY69" s="750"/>
      <c r="SZZ69" s="750"/>
      <c r="TAA69" s="750"/>
      <c r="TAB69" s="750"/>
      <c r="TAC69" s="750"/>
      <c r="TAD69" s="750"/>
      <c r="TAE69" s="750"/>
      <c r="TAF69" s="750"/>
      <c r="TAG69" s="750"/>
      <c r="TAH69" s="750"/>
      <c r="TAI69" s="750"/>
      <c r="TAJ69" s="750"/>
      <c r="TAK69" s="750"/>
      <c r="TAL69" s="750"/>
      <c r="TAM69" s="750"/>
      <c r="TAN69" s="750"/>
      <c r="TAO69" s="750"/>
      <c r="TAP69" s="750"/>
      <c r="TAQ69" s="750"/>
      <c r="TAR69" s="750"/>
      <c r="TAS69" s="750"/>
      <c r="TAT69" s="750"/>
      <c r="TAU69" s="750"/>
      <c r="TAV69" s="750"/>
      <c r="TAW69" s="750"/>
      <c r="TAX69" s="750"/>
      <c r="TAY69" s="750"/>
      <c r="TAZ69" s="750"/>
      <c r="TBA69" s="750"/>
      <c r="TBB69" s="750"/>
      <c r="TBC69" s="750"/>
      <c r="TBD69" s="750"/>
      <c r="TBE69" s="750"/>
      <c r="TBF69" s="750"/>
      <c r="TBG69" s="750"/>
      <c r="TBH69" s="750"/>
      <c r="TBI69" s="750"/>
      <c r="TBJ69" s="750"/>
      <c r="TBK69" s="750"/>
      <c r="TBL69" s="750"/>
      <c r="TBM69" s="750"/>
      <c r="TBN69" s="750"/>
      <c r="TBO69" s="750"/>
      <c r="TBP69" s="750"/>
      <c r="TBQ69" s="750"/>
      <c r="TBR69" s="750"/>
      <c r="TBS69" s="750"/>
      <c r="TBT69" s="750"/>
      <c r="TBU69" s="750"/>
      <c r="TBV69" s="750"/>
      <c r="TBW69" s="750"/>
      <c r="TBX69" s="750"/>
      <c r="TBY69" s="750"/>
      <c r="TBZ69" s="750"/>
      <c r="TCA69" s="750"/>
      <c r="TCB69" s="750"/>
      <c r="TCC69" s="750"/>
      <c r="TCD69" s="750"/>
      <c r="TCE69" s="750"/>
      <c r="TCF69" s="750"/>
      <c r="TCG69" s="750"/>
      <c r="TCH69" s="750"/>
      <c r="TCI69" s="750"/>
      <c r="TCJ69" s="750"/>
      <c r="TCK69" s="750"/>
      <c r="TCL69" s="750"/>
      <c r="TCM69" s="750"/>
      <c r="TCN69" s="750"/>
      <c r="TCO69" s="750"/>
      <c r="TCP69" s="750"/>
      <c r="TCQ69" s="750"/>
      <c r="TCR69" s="750"/>
      <c r="TCS69" s="750"/>
      <c r="TCT69" s="750"/>
      <c r="TCU69" s="750"/>
      <c r="TCV69" s="750"/>
      <c r="TCW69" s="750"/>
      <c r="TCX69" s="750"/>
      <c r="TCY69" s="750"/>
      <c r="TCZ69" s="750"/>
      <c r="TDA69" s="750"/>
      <c r="TDB69" s="750"/>
      <c r="TDC69" s="750"/>
      <c r="TDD69" s="750"/>
      <c r="TDE69" s="750"/>
      <c r="TDF69" s="750"/>
      <c r="TDG69" s="750"/>
      <c r="TDH69" s="750"/>
      <c r="TDI69" s="750"/>
      <c r="TDJ69" s="750"/>
      <c r="TDK69" s="750"/>
      <c r="TDL69" s="750"/>
      <c r="TDM69" s="750"/>
      <c r="TDN69" s="750"/>
      <c r="TDO69" s="750"/>
      <c r="TDP69" s="750"/>
      <c r="TDQ69" s="750"/>
      <c r="TDR69" s="750"/>
      <c r="TDS69" s="750"/>
      <c r="TDT69" s="750"/>
      <c r="TDU69" s="750"/>
      <c r="TDV69" s="750"/>
      <c r="TDW69" s="750"/>
      <c r="TDX69" s="750"/>
      <c r="TDY69" s="750"/>
      <c r="TDZ69" s="750"/>
      <c r="TEA69" s="750"/>
      <c r="TEB69" s="750"/>
      <c r="TEC69" s="750"/>
      <c r="TED69" s="750"/>
      <c r="TEE69" s="750"/>
      <c r="TEF69" s="750"/>
      <c r="TEG69" s="750"/>
      <c r="TEH69" s="750"/>
      <c r="TEI69" s="750"/>
      <c r="TEJ69" s="750"/>
      <c r="TEK69" s="750"/>
      <c r="TEL69" s="750"/>
      <c r="TEM69" s="750"/>
      <c r="TEN69" s="750"/>
      <c r="TEO69" s="750"/>
      <c r="TEP69" s="750"/>
      <c r="TEQ69" s="750"/>
      <c r="TER69" s="750"/>
      <c r="TES69" s="750"/>
      <c r="TET69" s="750"/>
      <c r="TEU69" s="750"/>
      <c r="TEV69" s="750"/>
      <c r="TEW69" s="750"/>
      <c r="TEX69" s="750"/>
      <c r="TEY69" s="750"/>
      <c r="TEZ69" s="750"/>
      <c r="TFA69" s="750"/>
      <c r="TFB69" s="750"/>
      <c r="TFC69" s="750"/>
      <c r="TFD69" s="750"/>
      <c r="TFE69" s="750"/>
      <c r="TFF69" s="750"/>
      <c r="TFG69" s="750"/>
      <c r="TFH69" s="750"/>
      <c r="TFI69" s="750"/>
      <c r="TFJ69" s="750"/>
      <c r="TFK69" s="750"/>
      <c r="TFL69" s="750"/>
      <c r="TFM69" s="750"/>
      <c r="TFN69" s="750"/>
      <c r="TFO69" s="750"/>
      <c r="TFP69" s="750"/>
      <c r="TFQ69" s="750"/>
      <c r="TFR69" s="750"/>
      <c r="TFS69" s="750"/>
      <c r="TFT69" s="750"/>
      <c r="TFU69" s="750"/>
      <c r="TFV69" s="750"/>
      <c r="TFW69" s="750"/>
      <c r="TFX69" s="750"/>
      <c r="TFY69" s="750"/>
      <c r="TFZ69" s="750"/>
      <c r="TGA69" s="750"/>
      <c r="TGB69" s="750"/>
      <c r="TGC69" s="750"/>
      <c r="TGD69" s="750"/>
      <c r="TGE69" s="750"/>
      <c r="TGF69" s="750"/>
      <c r="TGG69" s="750"/>
      <c r="TGH69" s="750"/>
      <c r="TGI69" s="750"/>
      <c r="TGJ69" s="750"/>
      <c r="TGK69" s="750"/>
      <c r="TGL69" s="750"/>
      <c r="TGM69" s="750"/>
      <c r="TGN69" s="750"/>
      <c r="TGO69" s="750"/>
      <c r="TGP69" s="750"/>
      <c r="TGQ69" s="750"/>
      <c r="TGR69" s="750"/>
      <c r="TGS69" s="750"/>
      <c r="TGT69" s="750"/>
      <c r="TGU69" s="750"/>
      <c r="TGV69" s="750"/>
      <c r="TGW69" s="750"/>
      <c r="TGX69" s="750"/>
      <c r="TGY69" s="750"/>
      <c r="TGZ69" s="750"/>
      <c r="THA69" s="750"/>
      <c r="THB69" s="750"/>
      <c r="THC69" s="750"/>
      <c r="THD69" s="750"/>
      <c r="THE69" s="750"/>
      <c r="THF69" s="750"/>
      <c r="THG69" s="750"/>
      <c r="THH69" s="750"/>
      <c r="THI69" s="750"/>
      <c r="THJ69" s="750"/>
      <c r="THK69" s="750"/>
      <c r="THL69" s="750"/>
      <c r="THM69" s="750"/>
      <c r="THN69" s="750"/>
      <c r="THO69" s="750"/>
      <c r="THP69" s="750"/>
      <c r="THQ69" s="750"/>
      <c r="THR69" s="750"/>
      <c r="THS69" s="750"/>
      <c r="THT69" s="750"/>
      <c r="THU69" s="750"/>
      <c r="THV69" s="750"/>
      <c r="THW69" s="750"/>
      <c r="THX69" s="750"/>
      <c r="THY69" s="750"/>
      <c r="THZ69" s="750"/>
      <c r="TIA69" s="750"/>
      <c r="TIB69" s="750"/>
      <c r="TIC69" s="750"/>
      <c r="TID69" s="750"/>
      <c r="TIE69" s="750"/>
      <c r="TIF69" s="750"/>
      <c r="TIG69" s="750"/>
      <c r="TIH69" s="750"/>
      <c r="TII69" s="750"/>
      <c r="TIJ69" s="750"/>
      <c r="TIK69" s="750"/>
      <c r="TIL69" s="750"/>
      <c r="TIM69" s="750"/>
      <c r="TIN69" s="750"/>
      <c r="TIO69" s="750"/>
      <c r="TIP69" s="750"/>
      <c r="TIQ69" s="750"/>
      <c r="TIR69" s="750"/>
      <c r="TIS69" s="750"/>
      <c r="TIT69" s="750"/>
      <c r="TIU69" s="750"/>
      <c r="TIV69" s="750"/>
      <c r="TIW69" s="750"/>
      <c r="TIX69" s="750"/>
      <c r="TIY69" s="750"/>
      <c r="TIZ69" s="750"/>
      <c r="TJA69" s="750"/>
      <c r="TJB69" s="750"/>
      <c r="TJC69" s="750"/>
      <c r="TJD69" s="750"/>
      <c r="TJE69" s="750"/>
      <c r="TJF69" s="750"/>
      <c r="TJG69" s="750"/>
      <c r="TJH69" s="750"/>
      <c r="TJI69" s="750"/>
      <c r="TJJ69" s="750"/>
      <c r="TJK69" s="750"/>
      <c r="TJL69" s="750"/>
      <c r="TJM69" s="750"/>
      <c r="TJN69" s="750"/>
      <c r="TJO69" s="750"/>
      <c r="TJP69" s="750"/>
      <c r="TJQ69" s="750"/>
      <c r="TJR69" s="750"/>
      <c r="TJS69" s="750"/>
      <c r="TJT69" s="750"/>
      <c r="TJU69" s="750"/>
      <c r="TJV69" s="750"/>
      <c r="TJW69" s="750"/>
      <c r="TJX69" s="750"/>
      <c r="TJY69" s="750"/>
      <c r="TJZ69" s="750"/>
      <c r="TKA69" s="750"/>
      <c r="TKB69" s="750"/>
      <c r="TKC69" s="750"/>
      <c r="TKD69" s="750"/>
      <c r="TKE69" s="750"/>
      <c r="TKF69" s="750"/>
      <c r="TKG69" s="750"/>
      <c r="TKH69" s="750"/>
      <c r="TKI69" s="750"/>
      <c r="TKJ69" s="750"/>
      <c r="TKK69" s="750"/>
      <c r="TKL69" s="750"/>
      <c r="TKM69" s="750"/>
      <c r="TKN69" s="750"/>
      <c r="TKO69" s="750"/>
      <c r="TKP69" s="750"/>
      <c r="TKQ69" s="750"/>
      <c r="TKR69" s="750"/>
      <c r="TKS69" s="750"/>
      <c r="TKT69" s="750"/>
      <c r="TKU69" s="750"/>
      <c r="TKV69" s="750"/>
      <c r="TKW69" s="750"/>
      <c r="TKX69" s="750"/>
      <c r="TKY69" s="750"/>
      <c r="TKZ69" s="750"/>
      <c r="TLA69" s="750"/>
      <c r="TLB69" s="750"/>
      <c r="TLC69" s="750"/>
      <c r="TLD69" s="750"/>
      <c r="TLE69" s="750"/>
      <c r="TLF69" s="750"/>
      <c r="TLG69" s="750"/>
      <c r="TLH69" s="750"/>
      <c r="TLI69" s="750"/>
      <c r="TLJ69" s="750"/>
      <c r="TLK69" s="750"/>
      <c r="TLL69" s="750"/>
      <c r="TLM69" s="750"/>
      <c r="TLN69" s="750"/>
      <c r="TLO69" s="750"/>
      <c r="TLP69" s="750"/>
      <c r="TLQ69" s="750"/>
      <c r="TLR69" s="750"/>
      <c r="TLS69" s="750"/>
      <c r="TLT69" s="750"/>
      <c r="TLU69" s="750"/>
      <c r="TLV69" s="750"/>
      <c r="TLW69" s="750"/>
      <c r="TLX69" s="750"/>
      <c r="TLY69" s="750"/>
      <c r="TLZ69" s="750"/>
      <c r="TMA69" s="750"/>
      <c r="TMB69" s="750"/>
      <c r="TMC69" s="750"/>
      <c r="TMD69" s="750"/>
      <c r="TME69" s="750"/>
      <c r="TMF69" s="750"/>
      <c r="TMG69" s="750"/>
      <c r="TMH69" s="750"/>
      <c r="TMI69" s="750"/>
      <c r="TMJ69" s="750"/>
      <c r="TMK69" s="750"/>
      <c r="TML69" s="750"/>
      <c r="TMM69" s="750"/>
      <c r="TMN69" s="750"/>
      <c r="TMO69" s="750"/>
      <c r="TMP69" s="750"/>
      <c r="TMQ69" s="750"/>
      <c r="TMR69" s="750"/>
      <c r="TMS69" s="750"/>
      <c r="TMT69" s="750"/>
      <c r="TMU69" s="750"/>
      <c r="TMV69" s="750"/>
      <c r="TMW69" s="750"/>
      <c r="TMX69" s="750"/>
      <c r="TMY69" s="750"/>
      <c r="TMZ69" s="750"/>
      <c r="TNA69" s="750"/>
      <c r="TNB69" s="750"/>
      <c r="TNC69" s="750"/>
      <c r="TND69" s="750"/>
      <c r="TNE69" s="750"/>
      <c r="TNF69" s="750"/>
      <c r="TNG69" s="750"/>
      <c r="TNH69" s="750"/>
      <c r="TNI69" s="750"/>
      <c r="TNJ69" s="750"/>
      <c r="TNK69" s="750"/>
      <c r="TNL69" s="750"/>
      <c r="TNM69" s="750"/>
      <c r="TNN69" s="750"/>
      <c r="TNO69" s="750"/>
      <c r="TNP69" s="750"/>
      <c r="TNQ69" s="750"/>
      <c r="TNR69" s="750"/>
      <c r="TNS69" s="750"/>
      <c r="TNT69" s="750"/>
      <c r="TNU69" s="750"/>
      <c r="TNV69" s="750"/>
      <c r="TNW69" s="750"/>
      <c r="TNX69" s="750"/>
      <c r="TNY69" s="750"/>
      <c r="TNZ69" s="750"/>
      <c r="TOA69" s="750"/>
      <c r="TOB69" s="750"/>
      <c r="TOC69" s="750"/>
      <c r="TOD69" s="750"/>
      <c r="TOE69" s="750"/>
      <c r="TOF69" s="750"/>
      <c r="TOG69" s="750"/>
      <c r="TOH69" s="750"/>
      <c r="TOI69" s="750"/>
      <c r="TOJ69" s="750"/>
      <c r="TOK69" s="750"/>
      <c r="TOL69" s="750"/>
      <c r="TOM69" s="750"/>
      <c r="TON69" s="750"/>
      <c r="TOO69" s="750"/>
      <c r="TOP69" s="750"/>
      <c r="TOQ69" s="750"/>
      <c r="TOR69" s="750"/>
      <c r="TOS69" s="750"/>
      <c r="TOT69" s="750"/>
      <c r="TOU69" s="750"/>
      <c r="TOV69" s="750"/>
      <c r="TOW69" s="750"/>
      <c r="TOX69" s="750"/>
      <c r="TOY69" s="750"/>
      <c r="TOZ69" s="750"/>
      <c r="TPA69" s="750"/>
      <c r="TPB69" s="750"/>
      <c r="TPC69" s="750"/>
      <c r="TPD69" s="750"/>
      <c r="TPE69" s="750"/>
      <c r="TPF69" s="750"/>
      <c r="TPG69" s="750"/>
      <c r="TPH69" s="750"/>
      <c r="TPI69" s="750"/>
      <c r="TPJ69" s="750"/>
      <c r="TPK69" s="750"/>
      <c r="TPL69" s="750"/>
      <c r="TPM69" s="750"/>
      <c r="TPN69" s="750"/>
      <c r="TPO69" s="750"/>
      <c r="TPP69" s="750"/>
      <c r="TPQ69" s="750"/>
      <c r="TPR69" s="750"/>
      <c r="TPS69" s="750"/>
      <c r="TPT69" s="750"/>
      <c r="TPU69" s="750"/>
      <c r="TPV69" s="750"/>
      <c r="TPW69" s="750"/>
      <c r="TPX69" s="750"/>
      <c r="TPY69" s="750"/>
      <c r="TPZ69" s="750"/>
      <c r="TQA69" s="750"/>
      <c r="TQB69" s="750"/>
      <c r="TQC69" s="750"/>
      <c r="TQD69" s="750"/>
      <c r="TQE69" s="750"/>
      <c r="TQF69" s="750"/>
      <c r="TQG69" s="750"/>
      <c r="TQH69" s="750"/>
      <c r="TQI69" s="750"/>
      <c r="TQJ69" s="750"/>
      <c r="TQK69" s="750"/>
      <c r="TQL69" s="750"/>
      <c r="TQM69" s="750"/>
      <c r="TQN69" s="750"/>
      <c r="TQO69" s="750"/>
      <c r="TQP69" s="750"/>
      <c r="TQQ69" s="750"/>
      <c r="TQR69" s="750"/>
      <c r="TQS69" s="750"/>
      <c r="TQT69" s="750"/>
      <c r="TQU69" s="750"/>
      <c r="TQV69" s="750"/>
      <c r="TQW69" s="750"/>
      <c r="TQX69" s="750"/>
      <c r="TQY69" s="750"/>
      <c r="TQZ69" s="750"/>
      <c r="TRA69" s="750"/>
      <c r="TRB69" s="750"/>
      <c r="TRC69" s="750"/>
      <c r="TRD69" s="750"/>
      <c r="TRE69" s="750"/>
      <c r="TRF69" s="750"/>
      <c r="TRG69" s="750"/>
      <c r="TRH69" s="750"/>
      <c r="TRI69" s="750"/>
      <c r="TRJ69" s="750"/>
      <c r="TRK69" s="750"/>
      <c r="TRL69" s="750"/>
      <c r="TRM69" s="750"/>
      <c r="TRN69" s="750"/>
      <c r="TRO69" s="750"/>
      <c r="TRP69" s="750"/>
      <c r="TRQ69" s="750"/>
      <c r="TRR69" s="750"/>
      <c r="TRS69" s="750"/>
      <c r="TRT69" s="750"/>
      <c r="TRU69" s="750"/>
      <c r="TRV69" s="750"/>
      <c r="TRW69" s="750"/>
      <c r="TRX69" s="750"/>
      <c r="TRY69" s="750"/>
      <c r="TRZ69" s="750"/>
      <c r="TSA69" s="750"/>
      <c r="TSB69" s="750"/>
      <c r="TSC69" s="750"/>
      <c r="TSD69" s="750"/>
      <c r="TSE69" s="750"/>
      <c r="TSF69" s="750"/>
      <c r="TSG69" s="750"/>
      <c r="TSH69" s="750"/>
      <c r="TSI69" s="750"/>
      <c r="TSJ69" s="750"/>
      <c r="TSK69" s="750"/>
      <c r="TSL69" s="750"/>
      <c r="TSM69" s="750"/>
      <c r="TSN69" s="750"/>
      <c r="TSO69" s="750"/>
      <c r="TSP69" s="750"/>
      <c r="TSQ69" s="750"/>
      <c r="TSR69" s="750"/>
      <c r="TSS69" s="750"/>
      <c r="TST69" s="750"/>
      <c r="TSU69" s="750"/>
      <c r="TSV69" s="750"/>
      <c r="TSW69" s="750"/>
      <c r="TSX69" s="750"/>
      <c r="TSY69" s="750"/>
      <c r="TSZ69" s="750"/>
      <c r="TTA69" s="750"/>
      <c r="TTB69" s="750"/>
      <c r="TTC69" s="750"/>
      <c r="TTD69" s="750"/>
      <c r="TTE69" s="750"/>
      <c r="TTF69" s="750"/>
      <c r="TTG69" s="750"/>
      <c r="TTH69" s="750"/>
      <c r="TTI69" s="750"/>
      <c r="TTJ69" s="750"/>
      <c r="TTK69" s="750"/>
      <c r="TTL69" s="750"/>
      <c r="TTM69" s="750"/>
      <c r="TTN69" s="750"/>
      <c r="TTO69" s="750"/>
      <c r="TTP69" s="750"/>
      <c r="TTQ69" s="750"/>
      <c r="TTR69" s="750"/>
      <c r="TTS69" s="750"/>
      <c r="TTT69" s="750"/>
      <c r="TTU69" s="750"/>
      <c r="TTV69" s="750"/>
      <c r="TTW69" s="750"/>
      <c r="TTX69" s="750"/>
      <c r="TTY69" s="750"/>
      <c r="TTZ69" s="750"/>
      <c r="TUA69" s="750"/>
      <c r="TUB69" s="750"/>
      <c r="TUC69" s="750"/>
      <c r="TUD69" s="750"/>
      <c r="TUE69" s="750"/>
      <c r="TUF69" s="750"/>
      <c r="TUG69" s="750"/>
      <c r="TUH69" s="750"/>
      <c r="TUI69" s="750"/>
      <c r="TUJ69" s="750"/>
      <c r="TUK69" s="750"/>
      <c r="TUL69" s="750"/>
      <c r="TUM69" s="750"/>
      <c r="TUN69" s="750"/>
      <c r="TUO69" s="750"/>
      <c r="TUP69" s="750"/>
      <c r="TUQ69" s="750"/>
      <c r="TUR69" s="750"/>
      <c r="TUS69" s="750"/>
      <c r="TUT69" s="750"/>
      <c r="TUU69" s="750"/>
      <c r="TUV69" s="750"/>
      <c r="TUW69" s="750"/>
      <c r="TUX69" s="750"/>
      <c r="TUY69" s="750"/>
      <c r="TUZ69" s="750"/>
      <c r="TVA69" s="750"/>
      <c r="TVB69" s="750"/>
      <c r="TVC69" s="750"/>
      <c r="TVD69" s="750"/>
      <c r="TVE69" s="750"/>
      <c r="TVF69" s="750"/>
      <c r="TVG69" s="750"/>
      <c r="TVH69" s="750"/>
      <c r="TVI69" s="750"/>
      <c r="TVJ69" s="750"/>
      <c r="TVK69" s="750"/>
      <c r="TVL69" s="750"/>
      <c r="TVM69" s="750"/>
      <c r="TVN69" s="750"/>
      <c r="TVO69" s="750"/>
      <c r="TVP69" s="750"/>
      <c r="TVQ69" s="750"/>
      <c r="TVR69" s="750"/>
      <c r="TVS69" s="750"/>
      <c r="TVT69" s="750"/>
      <c r="TVU69" s="750"/>
      <c r="TVV69" s="750"/>
      <c r="TVW69" s="750"/>
      <c r="TVX69" s="750"/>
      <c r="TVY69" s="750"/>
      <c r="TVZ69" s="750"/>
      <c r="TWA69" s="750"/>
      <c r="TWB69" s="750"/>
      <c r="TWC69" s="750"/>
      <c r="TWD69" s="750"/>
      <c r="TWE69" s="750"/>
      <c r="TWF69" s="750"/>
      <c r="TWG69" s="750"/>
      <c r="TWH69" s="750"/>
      <c r="TWI69" s="750"/>
      <c r="TWJ69" s="750"/>
      <c r="TWK69" s="750"/>
      <c r="TWL69" s="750"/>
      <c r="TWM69" s="750"/>
      <c r="TWN69" s="750"/>
      <c r="TWO69" s="750"/>
      <c r="TWP69" s="750"/>
      <c r="TWQ69" s="750"/>
      <c r="TWR69" s="750"/>
      <c r="TWS69" s="750"/>
      <c r="TWT69" s="750"/>
      <c r="TWU69" s="750"/>
      <c r="TWV69" s="750"/>
      <c r="TWW69" s="750"/>
      <c r="TWX69" s="750"/>
      <c r="TWY69" s="750"/>
      <c r="TWZ69" s="750"/>
      <c r="TXA69" s="750"/>
      <c r="TXB69" s="750"/>
      <c r="TXC69" s="750"/>
      <c r="TXD69" s="750"/>
      <c r="TXE69" s="750"/>
      <c r="TXF69" s="750"/>
      <c r="TXG69" s="750"/>
      <c r="TXH69" s="750"/>
      <c r="TXI69" s="750"/>
      <c r="TXJ69" s="750"/>
      <c r="TXK69" s="750"/>
      <c r="TXL69" s="750"/>
      <c r="TXM69" s="750"/>
      <c r="TXN69" s="750"/>
      <c r="TXO69" s="750"/>
      <c r="TXP69" s="750"/>
      <c r="TXQ69" s="750"/>
      <c r="TXR69" s="750"/>
      <c r="TXS69" s="750"/>
      <c r="TXT69" s="750"/>
      <c r="TXU69" s="750"/>
      <c r="TXV69" s="750"/>
      <c r="TXW69" s="750"/>
      <c r="TXX69" s="750"/>
      <c r="TXY69" s="750"/>
      <c r="TXZ69" s="750"/>
      <c r="TYA69" s="750"/>
      <c r="TYB69" s="750"/>
      <c r="TYC69" s="750"/>
      <c r="TYD69" s="750"/>
      <c r="TYE69" s="750"/>
      <c r="TYF69" s="750"/>
      <c r="TYG69" s="750"/>
      <c r="TYH69" s="750"/>
      <c r="TYI69" s="750"/>
      <c r="TYJ69" s="750"/>
      <c r="TYK69" s="750"/>
      <c r="TYL69" s="750"/>
      <c r="TYM69" s="750"/>
      <c r="TYN69" s="750"/>
      <c r="TYO69" s="750"/>
      <c r="TYP69" s="750"/>
      <c r="TYQ69" s="750"/>
      <c r="TYR69" s="750"/>
      <c r="TYS69" s="750"/>
      <c r="TYT69" s="750"/>
      <c r="TYU69" s="750"/>
      <c r="TYV69" s="750"/>
      <c r="TYW69" s="750"/>
      <c r="TYX69" s="750"/>
      <c r="TYY69" s="750"/>
      <c r="TYZ69" s="750"/>
      <c r="TZA69" s="750"/>
      <c r="TZB69" s="750"/>
      <c r="TZC69" s="750"/>
      <c r="TZD69" s="750"/>
      <c r="TZE69" s="750"/>
      <c r="TZF69" s="750"/>
      <c r="TZG69" s="750"/>
      <c r="TZH69" s="750"/>
      <c r="TZI69" s="750"/>
      <c r="TZJ69" s="750"/>
      <c r="TZK69" s="750"/>
      <c r="TZL69" s="750"/>
      <c r="TZM69" s="750"/>
      <c r="TZN69" s="750"/>
      <c r="TZO69" s="750"/>
      <c r="TZP69" s="750"/>
      <c r="TZQ69" s="750"/>
      <c r="TZR69" s="750"/>
      <c r="TZS69" s="750"/>
      <c r="TZT69" s="750"/>
      <c r="TZU69" s="750"/>
      <c r="TZV69" s="750"/>
      <c r="TZW69" s="750"/>
      <c r="TZX69" s="750"/>
      <c r="TZY69" s="750"/>
      <c r="TZZ69" s="750"/>
      <c r="UAA69" s="750"/>
      <c r="UAB69" s="750"/>
      <c r="UAC69" s="750"/>
      <c r="UAD69" s="750"/>
      <c r="UAE69" s="750"/>
      <c r="UAF69" s="750"/>
      <c r="UAG69" s="750"/>
      <c r="UAH69" s="750"/>
      <c r="UAI69" s="750"/>
      <c r="UAJ69" s="750"/>
      <c r="UAK69" s="750"/>
      <c r="UAL69" s="750"/>
      <c r="UAM69" s="750"/>
      <c r="UAN69" s="750"/>
      <c r="UAO69" s="750"/>
      <c r="UAP69" s="750"/>
      <c r="UAQ69" s="750"/>
      <c r="UAR69" s="750"/>
      <c r="UAS69" s="750"/>
      <c r="UAT69" s="750"/>
      <c r="UAU69" s="750"/>
      <c r="UAV69" s="750"/>
      <c r="UAW69" s="750"/>
      <c r="UAX69" s="750"/>
      <c r="UAY69" s="750"/>
      <c r="UAZ69" s="750"/>
      <c r="UBA69" s="750"/>
      <c r="UBB69" s="750"/>
      <c r="UBC69" s="750"/>
      <c r="UBD69" s="750"/>
      <c r="UBE69" s="750"/>
      <c r="UBF69" s="750"/>
      <c r="UBG69" s="750"/>
      <c r="UBH69" s="750"/>
      <c r="UBI69" s="750"/>
      <c r="UBJ69" s="750"/>
      <c r="UBK69" s="750"/>
      <c r="UBL69" s="750"/>
      <c r="UBM69" s="750"/>
      <c r="UBN69" s="750"/>
      <c r="UBO69" s="750"/>
      <c r="UBP69" s="750"/>
      <c r="UBQ69" s="750"/>
      <c r="UBR69" s="750"/>
      <c r="UBS69" s="750"/>
      <c r="UBT69" s="750"/>
      <c r="UBU69" s="750"/>
      <c r="UBV69" s="750"/>
      <c r="UBW69" s="750"/>
      <c r="UBX69" s="750"/>
      <c r="UBY69" s="750"/>
      <c r="UBZ69" s="750"/>
      <c r="UCA69" s="750"/>
      <c r="UCB69" s="750"/>
      <c r="UCC69" s="750"/>
      <c r="UCD69" s="750"/>
      <c r="UCE69" s="750"/>
      <c r="UCF69" s="750"/>
      <c r="UCG69" s="750"/>
      <c r="UCH69" s="750"/>
      <c r="UCI69" s="750"/>
      <c r="UCJ69" s="750"/>
      <c r="UCK69" s="750"/>
      <c r="UCL69" s="750"/>
      <c r="UCM69" s="750"/>
      <c r="UCN69" s="750"/>
      <c r="UCO69" s="750"/>
      <c r="UCP69" s="750"/>
      <c r="UCQ69" s="750"/>
      <c r="UCR69" s="750"/>
      <c r="UCS69" s="750"/>
      <c r="UCT69" s="750"/>
      <c r="UCU69" s="750"/>
      <c r="UCV69" s="750"/>
      <c r="UCW69" s="750"/>
      <c r="UCX69" s="750"/>
      <c r="UCY69" s="750"/>
      <c r="UCZ69" s="750"/>
      <c r="UDA69" s="750"/>
      <c r="UDB69" s="750"/>
      <c r="UDC69" s="750"/>
      <c r="UDD69" s="750"/>
      <c r="UDE69" s="750"/>
      <c r="UDF69" s="750"/>
      <c r="UDG69" s="750"/>
      <c r="UDH69" s="750"/>
      <c r="UDI69" s="750"/>
      <c r="UDJ69" s="750"/>
      <c r="UDK69" s="750"/>
      <c r="UDL69" s="750"/>
      <c r="UDM69" s="750"/>
      <c r="UDN69" s="750"/>
      <c r="UDO69" s="750"/>
      <c r="UDP69" s="750"/>
      <c r="UDQ69" s="750"/>
      <c r="UDR69" s="750"/>
      <c r="UDS69" s="750"/>
      <c r="UDT69" s="750"/>
      <c r="UDU69" s="750"/>
      <c r="UDV69" s="750"/>
      <c r="UDW69" s="750"/>
      <c r="UDX69" s="750"/>
      <c r="UDY69" s="750"/>
      <c r="UDZ69" s="750"/>
      <c r="UEA69" s="750"/>
      <c r="UEB69" s="750"/>
      <c r="UEC69" s="750"/>
      <c r="UED69" s="750"/>
      <c r="UEE69" s="750"/>
      <c r="UEF69" s="750"/>
      <c r="UEG69" s="750"/>
      <c r="UEH69" s="750"/>
      <c r="UEI69" s="750"/>
      <c r="UEJ69" s="750"/>
      <c r="UEK69" s="750"/>
      <c r="UEL69" s="750"/>
      <c r="UEM69" s="750"/>
      <c r="UEN69" s="750"/>
      <c r="UEO69" s="750"/>
      <c r="UEP69" s="750"/>
      <c r="UEQ69" s="750"/>
      <c r="UER69" s="750"/>
      <c r="UES69" s="750"/>
      <c r="UET69" s="750"/>
      <c r="UEU69" s="750"/>
      <c r="UEV69" s="750"/>
      <c r="UEW69" s="750"/>
      <c r="UEX69" s="750"/>
      <c r="UEY69" s="750"/>
      <c r="UEZ69" s="750"/>
      <c r="UFA69" s="750"/>
      <c r="UFB69" s="750"/>
      <c r="UFC69" s="750"/>
      <c r="UFD69" s="750"/>
      <c r="UFE69" s="750"/>
      <c r="UFF69" s="750"/>
      <c r="UFG69" s="750"/>
      <c r="UFH69" s="750"/>
      <c r="UFI69" s="750"/>
      <c r="UFJ69" s="750"/>
      <c r="UFK69" s="750"/>
      <c r="UFL69" s="750"/>
      <c r="UFM69" s="750"/>
      <c r="UFN69" s="750"/>
      <c r="UFO69" s="750"/>
      <c r="UFP69" s="750"/>
      <c r="UFQ69" s="750"/>
      <c r="UFR69" s="750"/>
      <c r="UFS69" s="750"/>
      <c r="UFT69" s="750"/>
      <c r="UFU69" s="750"/>
      <c r="UFV69" s="750"/>
      <c r="UFW69" s="750"/>
      <c r="UFX69" s="750"/>
      <c r="UFY69" s="750"/>
      <c r="UFZ69" s="750"/>
      <c r="UGA69" s="750"/>
      <c r="UGB69" s="750"/>
      <c r="UGC69" s="750"/>
      <c r="UGD69" s="750"/>
      <c r="UGE69" s="750"/>
      <c r="UGF69" s="750"/>
      <c r="UGG69" s="750"/>
      <c r="UGH69" s="750"/>
      <c r="UGI69" s="750"/>
      <c r="UGJ69" s="750"/>
      <c r="UGK69" s="750"/>
      <c r="UGL69" s="750"/>
      <c r="UGM69" s="750"/>
      <c r="UGN69" s="750"/>
      <c r="UGO69" s="750"/>
      <c r="UGP69" s="750"/>
      <c r="UGQ69" s="750"/>
      <c r="UGR69" s="750"/>
      <c r="UGS69" s="750"/>
      <c r="UGT69" s="750"/>
      <c r="UGU69" s="750"/>
      <c r="UGV69" s="750"/>
      <c r="UGW69" s="750"/>
      <c r="UGX69" s="750"/>
      <c r="UGY69" s="750"/>
      <c r="UGZ69" s="750"/>
      <c r="UHA69" s="750"/>
      <c r="UHB69" s="750"/>
      <c r="UHC69" s="750"/>
      <c r="UHD69" s="750"/>
      <c r="UHE69" s="750"/>
      <c r="UHF69" s="750"/>
      <c r="UHG69" s="750"/>
      <c r="UHH69" s="750"/>
      <c r="UHI69" s="750"/>
      <c r="UHJ69" s="750"/>
      <c r="UHK69" s="750"/>
      <c r="UHL69" s="750"/>
      <c r="UHM69" s="750"/>
      <c r="UHN69" s="750"/>
      <c r="UHO69" s="750"/>
      <c r="UHP69" s="750"/>
      <c r="UHQ69" s="750"/>
      <c r="UHR69" s="750"/>
      <c r="UHS69" s="750"/>
      <c r="UHT69" s="750"/>
      <c r="UHU69" s="750"/>
      <c r="UHV69" s="750"/>
      <c r="UHW69" s="750"/>
      <c r="UHX69" s="750"/>
      <c r="UHY69" s="750"/>
      <c r="UHZ69" s="750"/>
      <c r="UIA69" s="750"/>
      <c r="UIB69" s="750"/>
      <c r="UIC69" s="750"/>
      <c r="UID69" s="750"/>
      <c r="UIE69" s="750"/>
      <c r="UIF69" s="750"/>
      <c r="UIG69" s="750"/>
      <c r="UIH69" s="750"/>
      <c r="UII69" s="750"/>
      <c r="UIJ69" s="750"/>
      <c r="UIK69" s="750"/>
      <c r="UIL69" s="750"/>
      <c r="UIM69" s="750"/>
      <c r="UIN69" s="750"/>
      <c r="UIO69" s="750"/>
      <c r="UIP69" s="750"/>
      <c r="UIQ69" s="750"/>
      <c r="UIR69" s="750"/>
      <c r="UIS69" s="750"/>
      <c r="UIT69" s="750"/>
      <c r="UIU69" s="750"/>
      <c r="UIV69" s="750"/>
      <c r="UIW69" s="750"/>
      <c r="UIX69" s="750"/>
      <c r="UIY69" s="750"/>
      <c r="UIZ69" s="750"/>
      <c r="UJA69" s="750"/>
      <c r="UJB69" s="750"/>
      <c r="UJC69" s="750"/>
      <c r="UJD69" s="750"/>
      <c r="UJE69" s="750"/>
      <c r="UJF69" s="750"/>
      <c r="UJG69" s="750"/>
      <c r="UJH69" s="750"/>
      <c r="UJI69" s="750"/>
      <c r="UJJ69" s="750"/>
      <c r="UJK69" s="750"/>
      <c r="UJL69" s="750"/>
      <c r="UJM69" s="750"/>
      <c r="UJN69" s="750"/>
      <c r="UJO69" s="750"/>
      <c r="UJP69" s="750"/>
      <c r="UJQ69" s="750"/>
      <c r="UJR69" s="750"/>
      <c r="UJS69" s="750"/>
      <c r="UJT69" s="750"/>
      <c r="UJU69" s="750"/>
      <c r="UJV69" s="750"/>
      <c r="UJW69" s="750"/>
      <c r="UJX69" s="750"/>
      <c r="UJY69" s="750"/>
      <c r="UJZ69" s="750"/>
      <c r="UKA69" s="750"/>
      <c r="UKB69" s="750"/>
      <c r="UKC69" s="750"/>
      <c r="UKD69" s="750"/>
      <c r="UKE69" s="750"/>
      <c r="UKF69" s="750"/>
      <c r="UKG69" s="750"/>
      <c r="UKH69" s="750"/>
      <c r="UKI69" s="750"/>
      <c r="UKJ69" s="750"/>
      <c r="UKK69" s="750"/>
      <c r="UKL69" s="750"/>
      <c r="UKM69" s="750"/>
      <c r="UKN69" s="750"/>
      <c r="UKO69" s="750"/>
      <c r="UKP69" s="750"/>
      <c r="UKQ69" s="750"/>
      <c r="UKR69" s="750"/>
      <c r="UKS69" s="750"/>
      <c r="UKT69" s="750"/>
      <c r="UKU69" s="750"/>
      <c r="UKV69" s="750"/>
      <c r="UKW69" s="750"/>
      <c r="UKX69" s="750"/>
      <c r="UKY69" s="750"/>
      <c r="UKZ69" s="750"/>
      <c r="ULA69" s="750"/>
      <c r="ULB69" s="750"/>
      <c r="ULC69" s="750"/>
      <c r="ULD69" s="750"/>
      <c r="ULE69" s="750"/>
      <c r="ULF69" s="750"/>
      <c r="ULG69" s="750"/>
      <c r="ULH69" s="750"/>
      <c r="ULI69" s="750"/>
      <c r="ULJ69" s="750"/>
      <c r="ULK69" s="750"/>
      <c r="ULL69" s="750"/>
      <c r="ULM69" s="750"/>
      <c r="ULN69" s="750"/>
      <c r="ULO69" s="750"/>
      <c r="ULP69" s="750"/>
      <c r="ULQ69" s="750"/>
      <c r="ULR69" s="750"/>
      <c r="ULS69" s="750"/>
      <c r="ULT69" s="750"/>
      <c r="ULU69" s="750"/>
      <c r="ULV69" s="750"/>
      <c r="ULW69" s="750"/>
      <c r="ULX69" s="750"/>
      <c r="ULY69" s="750"/>
      <c r="ULZ69" s="750"/>
      <c r="UMA69" s="750"/>
      <c r="UMB69" s="750"/>
      <c r="UMC69" s="750"/>
      <c r="UMD69" s="750"/>
      <c r="UME69" s="750"/>
      <c r="UMF69" s="750"/>
      <c r="UMG69" s="750"/>
      <c r="UMH69" s="750"/>
      <c r="UMI69" s="750"/>
      <c r="UMJ69" s="750"/>
      <c r="UMK69" s="750"/>
      <c r="UML69" s="750"/>
      <c r="UMM69" s="750"/>
      <c r="UMN69" s="750"/>
      <c r="UMO69" s="750"/>
      <c r="UMP69" s="750"/>
      <c r="UMQ69" s="750"/>
      <c r="UMR69" s="750"/>
      <c r="UMS69" s="750"/>
      <c r="UMT69" s="750"/>
      <c r="UMU69" s="750"/>
      <c r="UMV69" s="750"/>
      <c r="UMW69" s="750"/>
      <c r="UMX69" s="750"/>
      <c r="UMY69" s="750"/>
      <c r="UMZ69" s="750"/>
      <c r="UNA69" s="750"/>
      <c r="UNB69" s="750"/>
      <c r="UNC69" s="750"/>
      <c r="UND69" s="750"/>
      <c r="UNE69" s="750"/>
      <c r="UNF69" s="750"/>
      <c r="UNG69" s="750"/>
      <c r="UNH69" s="750"/>
      <c r="UNI69" s="750"/>
      <c r="UNJ69" s="750"/>
      <c r="UNK69" s="750"/>
      <c r="UNL69" s="750"/>
      <c r="UNM69" s="750"/>
      <c r="UNN69" s="750"/>
      <c r="UNO69" s="750"/>
      <c r="UNP69" s="750"/>
      <c r="UNQ69" s="750"/>
      <c r="UNR69" s="750"/>
      <c r="UNS69" s="750"/>
      <c r="UNT69" s="750"/>
      <c r="UNU69" s="750"/>
      <c r="UNV69" s="750"/>
      <c r="UNW69" s="750"/>
      <c r="UNX69" s="750"/>
      <c r="UNY69" s="750"/>
      <c r="UNZ69" s="750"/>
      <c r="UOA69" s="750"/>
      <c r="UOB69" s="750"/>
      <c r="UOC69" s="750"/>
      <c r="UOD69" s="750"/>
      <c r="UOE69" s="750"/>
      <c r="UOF69" s="750"/>
      <c r="UOG69" s="750"/>
      <c r="UOH69" s="750"/>
      <c r="UOI69" s="750"/>
      <c r="UOJ69" s="750"/>
      <c r="UOK69" s="750"/>
      <c r="UOL69" s="750"/>
      <c r="UOM69" s="750"/>
      <c r="UON69" s="750"/>
      <c r="UOO69" s="750"/>
      <c r="UOP69" s="750"/>
      <c r="UOQ69" s="750"/>
      <c r="UOR69" s="750"/>
      <c r="UOS69" s="750"/>
      <c r="UOT69" s="750"/>
      <c r="UOU69" s="750"/>
      <c r="UOV69" s="750"/>
      <c r="UOW69" s="750"/>
      <c r="UOX69" s="750"/>
      <c r="UOY69" s="750"/>
      <c r="UOZ69" s="750"/>
      <c r="UPA69" s="750"/>
      <c r="UPB69" s="750"/>
      <c r="UPC69" s="750"/>
      <c r="UPD69" s="750"/>
      <c r="UPE69" s="750"/>
      <c r="UPF69" s="750"/>
      <c r="UPG69" s="750"/>
      <c r="UPH69" s="750"/>
      <c r="UPI69" s="750"/>
      <c r="UPJ69" s="750"/>
      <c r="UPK69" s="750"/>
      <c r="UPL69" s="750"/>
      <c r="UPM69" s="750"/>
      <c r="UPN69" s="750"/>
      <c r="UPO69" s="750"/>
      <c r="UPP69" s="750"/>
      <c r="UPQ69" s="750"/>
      <c r="UPR69" s="750"/>
      <c r="UPS69" s="750"/>
      <c r="UPT69" s="750"/>
      <c r="UPU69" s="750"/>
      <c r="UPV69" s="750"/>
      <c r="UPW69" s="750"/>
      <c r="UPX69" s="750"/>
      <c r="UPY69" s="750"/>
      <c r="UPZ69" s="750"/>
      <c r="UQA69" s="750"/>
      <c r="UQB69" s="750"/>
      <c r="UQC69" s="750"/>
      <c r="UQD69" s="750"/>
      <c r="UQE69" s="750"/>
      <c r="UQF69" s="750"/>
      <c r="UQG69" s="750"/>
      <c r="UQH69" s="750"/>
      <c r="UQI69" s="750"/>
      <c r="UQJ69" s="750"/>
      <c r="UQK69" s="750"/>
      <c r="UQL69" s="750"/>
      <c r="UQM69" s="750"/>
      <c r="UQN69" s="750"/>
      <c r="UQO69" s="750"/>
      <c r="UQP69" s="750"/>
      <c r="UQQ69" s="750"/>
      <c r="UQR69" s="750"/>
      <c r="UQS69" s="750"/>
      <c r="UQT69" s="750"/>
      <c r="UQU69" s="750"/>
      <c r="UQV69" s="750"/>
      <c r="UQW69" s="750"/>
      <c r="UQX69" s="750"/>
      <c r="UQY69" s="750"/>
      <c r="UQZ69" s="750"/>
      <c r="URA69" s="750"/>
      <c r="URB69" s="750"/>
      <c r="URC69" s="750"/>
      <c r="URD69" s="750"/>
      <c r="URE69" s="750"/>
      <c r="URF69" s="750"/>
      <c r="URG69" s="750"/>
      <c r="URH69" s="750"/>
      <c r="URI69" s="750"/>
      <c r="URJ69" s="750"/>
      <c r="URK69" s="750"/>
      <c r="URL69" s="750"/>
      <c r="URM69" s="750"/>
      <c r="URN69" s="750"/>
      <c r="URO69" s="750"/>
      <c r="URP69" s="750"/>
      <c r="URQ69" s="750"/>
      <c r="URR69" s="750"/>
      <c r="URS69" s="750"/>
      <c r="URT69" s="750"/>
      <c r="URU69" s="750"/>
      <c r="URV69" s="750"/>
      <c r="URW69" s="750"/>
      <c r="URX69" s="750"/>
      <c r="URY69" s="750"/>
      <c r="URZ69" s="750"/>
      <c r="USA69" s="750"/>
      <c r="USB69" s="750"/>
      <c r="USC69" s="750"/>
      <c r="USD69" s="750"/>
      <c r="USE69" s="750"/>
      <c r="USF69" s="750"/>
      <c r="USG69" s="750"/>
      <c r="USH69" s="750"/>
      <c r="USI69" s="750"/>
      <c r="USJ69" s="750"/>
      <c r="USK69" s="750"/>
      <c r="USL69" s="750"/>
      <c r="USM69" s="750"/>
      <c r="USN69" s="750"/>
      <c r="USO69" s="750"/>
      <c r="USP69" s="750"/>
      <c r="USQ69" s="750"/>
      <c r="USR69" s="750"/>
      <c r="USS69" s="750"/>
      <c r="UST69" s="750"/>
      <c r="USU69" s="750"/>
      <c r="USV69" s="750"/>
      <c r="USW69" s="750"/>
      <c r="USX69" s="750"/>
      <c r="USY69" s="750"/>
      <c r="USZ69" s="750"/>
      <c r="UTA69" s="750"/>
      <c r="UTB69" s="750"/>
      <c r="UTC69" s="750"/>
      <c r="UTD69" s="750"/>
      <c r="UTE69" s="750"/>
      <c r="UTF69" s="750"/>
      <c r="UTG69" s="750"/>
      <c r="UTH69" s="750"/>
      <c r="UTI69" s="750"/>
      <c r="UTJ69" s="750"/>
      <c r="UTK69" s="750"/>
      <c r="UTL69" s="750"/>
      <c r="UTM69" s="750"/>
      <c r="UTN69" s="750"/>
      <c r="UTO69" s="750"/>
      <c r="UTP69" s="750"/>
      <c r="UTQ69" s="750"/>
      <c r="UTR69" s="750"/>
      <c r="UTS69" s="750"/>
      <c r="UTT69" s="750"/>
      <c r="UTU69" s="750"/>
      <c r="UTV69" s="750"/>
      <c r="UTW69" s="750"/>
      <c r="UTX69" s="750"/>
      <c r="UTY69" s="750"/>
      <c r="UTZ69" s="750"/>
      <c r="UUA69" s="750"/>
      <c r="UUB69" s="750"/>
      <c r="UUC69" s="750"/>
      <c r="UUD69" s="750"/>
      <c r="UUE69" s="750"/>
      <c r="UUF69" s="750"/>
      <c r="UUG69" s="750"/>
      <c r="UUH69" s="750"/>
      <c r="UUI69" s="750"/>
      <c r="UUJ69" s="750"/>
      <c r="UUK69" s="750"/>
      <c r="UUL69" s="750"/>
      <c r="UUM69" s="750"/>
      <c r="UUN69" s="750"/>
      <c r="UUO69" s="750"/>
      <c r="UUP69" s="750"/>
      <c r="UUQ69" s="750"/>
      <c r="UUR69" s="750"/>
      <c r="UUS69" s="750"/>
      <c r="UUT69" s="750"/>
      <c r="UUU69" s="750"/>
      <c r="UUV69" s="750"/>
      <c r="UUW69" s="750"/>
      <c r="UUX69" s="750"/>
      <c r="UUY69" s="750"/>
      <c r="UUZ69" s="750"/>
      <c r="UVA69" s="750"/>
      <c r="UVB69" s="750"/>
      <c r="UVC69" s="750"/>
      <c r="UVD69" s="750"/>
      <c r="UVE69" s="750"/>
      <c r="UVF69" s="750"/>
      <c r="UVG69" s="750"/>
      <c r="UVH69" s="750"/>
      <c r="UVI69" s="750"/>
      <c r="UVJ69" s="750"/>
      <c r="UVK69" s="750"/>
      <c r="UVL69" s="750"/>
      <c r="UVM69" s="750"/>
      <c r="UVN69" s="750"/>
      <c r="UVO69" s="750"/>
      <c r="UVP69" s="750"/>
      <c r="UVQ69" s="750"/>
      <c r="UVR69" s="750"/>
      <c r="UVS69" s="750"/>
      <c r="UVT69" s="750"/>
      <c r="UVU69" s="750"/>
      <c r="UVV69" s="750"/>
      <c r="UVW69" s="750"/>
      <c r="UVX69" s="750"/>
      <c r="UVY69" s="750"/>
      <c r="UVZ69" s="750"/>
      <c r="UWA69" s="750"/>
      <c r="UWB69" s="750"/>
      <c r="UWC69" s="750"/>
      <c r="UWD69" s="750"/>
      <c r="UWE69" s="750"/>
      <c r="UWF69" s="750"/>
      <c r="UWG69" s="750"/>
      <c r="UWH69" s="750"/>
      <c r="UWI69" s="750"/>
      <c r="UWJ69" s="750"/>
      <c r="UWK69" s="750"/>
      <c r="UWL69" s="750"/>
      <c r="UWM69" s="750"/>
      <c r="UWN69" s="750"/>
      <c r="UWO69" s="750"/>
      <c r="UWP69" s="750"/>
      <c r="UWQ69" s="750"/>
      <c r="UWR69" s="750"/>
      <c r="UWS69" s="750"/>
      <c r="UWT69" s="750"/>
      <c r="UWU69" s="750"/>
      <c r="UWV69" s="750"/>
      <c r="UWW69" s="750"/>
      <c r="UWX69" s="750"/>
      <c r="UWY69" s="750"/>
      <c r="UWZ69" s="750"/>
      <c r="UXA69" s="750"/>
      <c r="UXB69" s="750"/>
      <c r="UXC69" s="750"/>
      <c r="UXD69" s="750"/>
      <c r="UXE69" s="750"/>
      <c r="UXF69" s="750"/>
      <c r="UXG69" s="750"/>
      <c r="UXH69" s="750"/>
      <c r="UXI69" s="750"/>
      <c r="UXJ69" s="750"/>
      <c r="UXK69" s="750"/>
      <c r="UXL69" s="750"/>
      <c r="UXM69" s="750"/>
      <c r="UXN69" s="750"/>
      <c r="UXO69" s="750"/>
      <c r="UXP69" s="750"/>
      <c r="UXQ69" s="750"/>
      <c r="UXR69" s="750"/>
      <c r="UXS69" s="750"/>
      <c r="UXT69" s="750"/>
      <c r="UXU69" s="750"/>
      <c r="UXV69" s="750"/>
      <c r="UXW69" s="750"/>
      <c r="UXX69" s="750"/>
      <c r="UXY69" s="750"/>
      <c r="UXZ69" s="750"/>
      <c r="UYA69" s="750"/>
      <c r="UYB69" s="750"/>
      <c r="UYC69" s="750"/>
      <c r="UYD69" s="750"/>
      <c r="UYE69" s="750"/>
      <c r="UYF69" s="750"/>
      <c r="UYG69" s="750"/>
      <c r="UYH69" s="750"/>
      <c r="UYI69" s="750"/>
      <c r="UYJ69" s="750"/>
      <c r="UYK69" s="750"/>
      <c r="UYL69" s="750"/>
      <c r="UYM69" s="750"/>
      <c r="UYN69" s="750"/>
      <c r="UYO69" s="750"/>
      <c r="UYP69" s="750"/>
      <c r="UYQ69" s="750"/>
      <c r="UYR69" s="750"/>
      <c r="UYS69" s="750"/>
      <c r="UYT69" s="750"/>
      <c r="UYU69" s="750"/>
      <c r="UYV69" s="750"/>
      <c r="UYW69" s="750"/>
      <c r="UYX69" s="750"/>
      <c r="UYY69" s="750"/>
      <c r="UYZ69" s="750"/>
      <c r="UZA69" s="750"/>
      <c r="UZB69" s="750"/>
      <c r="UZC69" s="750"/>
      <c r="UZD69" s="750"/>
      <c r="UZE69" s="750"/>
      <c r="UZF69" s="750"/>
      <c r="UZG69" s="750"/>
      <c r="UZH69" s="750"/>
      <c r="UZI69" s="750"/>
      <c r="UZJ69" s="750"/>
      <c r="UZK69" s="750"/>
      <c r="UZL69" s="750"/>
      <c r="UZM69" s="750"/>
      <c r="UZN69" s="750"/>
      <c r="UZO69" s="750"/>
      <c r="UZP69" s="750"/>
      <c r="UZQ69" s="750"/>
      <c r="UZR69" s="750"/>
      <c r="UZS69" s="750"/>
      <c r="UZT69" s="750"/>
      <c r="UZU69" s="750"/>
      <c r="UZV69" s="750"/>
      <c r="UZW69" s="750"/>
      <c r="UZX69" s="750"/>
      <c r="UZY69" s="750"/>
      <c r="UZZ69" s="750"/>
      <c r="VAA69" s="750"/>
      <c r="VAB69" s="750"/>
      <c r="VAC69" s="750"/>
      <c r="VAD69" s="750"/>
      <c r="VAE69" s="750"/>
      <c r="VAF69" s="750"/>
      <c r="VAG69" s="750"/>
      <c r="VAH69" s="750"/>
      <c r="VAI69" s="750"/>
      <c r="VAJ69" s="750"/>
      <c r="VAK69" s="750"/>
      <c r="VAL69" s="750"/>
      <c r="VAM69" s="750"/>
      <c r="VAN69" s="750"/>
      <c r="VAO69" s="750"/>
      <c r="VAP69" s="750"/>
      <c r="VAQ69" s="750"/>
      <c r="VAR69" s="750"/>
      <c r="VAS69" s="750"/>
      <c r="VAT69" s="750"/>
      <c r="VAU69" s="750"/>
      <c r="VAV69" s="750"/>
      <c r="VAW69" s="750"/>
      <c r="VAX69" s="750"/>
      <c r="VAY69" s="750"/>
      <c r="VAZ69" s="750"/>
      <c r="VBA69" s="750"/>
      <c r="VBB69" s="750"/>
      <c r="VBC69" s="750"/>
      <c r="VBD69" s="750"/>
      <c r="VBE69" s="750"/>
      <c r="VBF69" s="750"/>
      <c r="VBG69" s="750"/>
      <c r="VBH69" s="750"/>
      <c r="VBI69" s="750"/>
      <c r="VBJ69" s="750"/>
      <c r="VBK69" s="750"/>
      <c r="VBL69" s="750"/>
      <c r="VBM69" s="750"/>
      <c r="VBN69" s="750"/>
      <c r="VBO69" s="750"/>
      <c r="VBP69" s="750"/>
      <c r="VBQ69" s="750"/>
      <c r="VBR69" s="750"/>
      <c r="VBS69" s="750"/>
      <c r="VBT69" s="750"/>
      <c r="VBU69" s="750"/>
      <c r="VBV69" s="750"/>
      <c r="VBW69" s="750"/>
      <c r="VBX69" s="750"/>
      <c r="VBY69" s="750"/>
      <c r="VBZ69" s="750"/>
      <c r="VCA69" s="750"/>
      <c r="VCB69" s="750"/>
      <c r="VCC69" s="750"/>
      <c r="VCD69" s="750"/>
      <c r="VCE69" s="750"/>
      <c r="VCF69" s="750"/>
      <c r="VCG69" s="750"/>
      <c r="VCH69" s="750"/>
      <c r="VCI69" s="750"/>
      <c r="VCJ69" s="750"/>
      <c r="VCK69" s="750"/>
      <c r="VCL69" s="750"/>
      <c r="VCM69" s="750"/>
      <c r="VCN69" s="750"/>
      <c r="VCO69" s="750"/>
      <c r="VCP69" s="750"/>
      <c r="VCQ69" s="750"/>
      <c r="VCR69" s="750"/>
      <c r="VCS69" s="750"/>
      <c r="VCT69" s="750"/>
      <c r="VCU69" s="750"/>
      <c r="VCV69" s="750"/>
      <c r="VCW69" s="750"/>
      <c r="VCX69" s="750"/>
      <c r="VCY69" s="750"/>
      <c r="VCZ69" s="750"/>
      <c r="VDA69" s="750"/>
      <c r="VDB69" s="750"/>
      <c r="VDC69" s="750"/>
      <c r="VDD69" s="750"/>
      <c r="VDE69" s="750"/>
      <c r="VDF69" s="750"/>
      <c r="VDG69" s="750"/>
      <c r="VDH69" s="750"/>
      <c r="VDI69" s="750"/>
      <c r="VDJ69" s="750"/>
      <c r="VDK69" s="750"/>
      <c r="VDL69" s="750"/>
      <c r="VDM69" s="750"/>
      <c r="VDN69" s="750"/>
      <c r="VDO69" s="750"/>
      <c r="VDP69" s="750"/>
      <c r="VDQ69" s="750"/>
      <c r="VDR69" s="750"/>
      <c r="VDS69" s="750"/>
      <c r="VDT69" s="750"/>
      <c r="VDU69" s="750"/>
      <c r="VDV69" s="750"/>
      <c r="VDW69" s="750"/>
      <c r="VDX69" s="750"/>
      <c r="VDY69" s="750"/>
      <c r="VDZ69" s="750"/>
      <c r="VEA69" s="750"/>
      <c r="VEB69" s="750"/>
      <c r="VEC69" s="750"/>
      <c r="VED69" s="750"/>
      <c r="VEE69" s="750"/>
      <c r="VEF69" s="750"/>
      <c r="VEG69" s="750"/>
      <c r="VEH69" s="750"/>
      <c r="VEI69" s="750"/>
      <c r="VEJ69" s="750"/>
      <c r="VEK69" s="750"/>
      <c r="VEL69" s="750"/>
      <c r="VEM69" s="750"/>
      <c r="VEN69" s="750"/>
      <c r="VEO69" s="750"/>
      <c r="VEP69" s="750"/>
      <c r="VEQ69" s="750"/>
      <c r="VER69" s="750"/>
      <c r="VES69" s="750"/>
      <c r="VET69" s="750"/>
      <c r="VEU69" s="750"/>
      <c r="VEV69" s="750"/>
      <c r="VEW69" s="750"/>
      <c r="VEX69" s="750"/>
      <c r="VEY69" s="750"/>
      <c r="VEZ69" s="750"/>
      <c r="VFA69" s="750"/>
      <c r="VFB69" s="750"/>
      <c r="VFC69" s="750"/>
      <c r="VFD69" s="750"/>
      <c r="VFE69" s="750"/>
      <c r="VFF69" s="750"/>
      <c r="VFG69" s="750"/>
      <c r="VFH69" s="750"/>
      <c r="VFI69" s="750"/>
      <c r="VFJ69" s="750"/>
      <c r="VFK69" s="750"/>
      <c r="VFL69" s="750"/>
      <c r="VFM69" s="750"/>
      <c r="VFN69" s="750"/>
      <c r="VFO69" s="750"/>
      <c r="VFP69" s="750"/>
      <c r="VFQ69" s="750"/>
      <c r="VFR69" s="750"/>
      <c r="VFS69" s="750"/>
      <c r="VFT69" s="750"/>
      <c r="VFU69" s="750"/>
      <c r="VFV69" s="750"/>
      <c r="VFW69" s="750"/>
      <c r="VFX69" s="750"/>
      <c r="VFY69" s="750"/>
      <c r="VFZ69" s="750"/>
      <c r="VGA69" s="750"/>
      <c r="VGB69" s="750"/>
      <c r="VGC69" s="750"/>
      <c r="VGD69" s="750"/>
      <c r="VGE69" s="750"/>
      <c r="VGF69" s="750"/>
      <c r="VGG69" s="750"/>
      <c r="VGH69" s="750"/>
      <c r="VGI69" s="750"/>
      <c r="VGJ69" s="750"/>
      <c r="VGK69" s="750"/>
      <c r="VGL69" s="750"/>
      <c r="VGM69" s="750"/>
      <c r="VGN69" s="750"/>
      <c r="VGO69" s="750"/>
      <c r="VGP69" s="750"/>
      <c r="VGQ69" s="750"/>
      <c r="VGR69" s="750"/>
      <c r="VGS69" s="750"/>
      <c r="VGT69" s="750"/>
      <c r="VGU69" s="750"/>
      <c r="VGV69" s="750"/>
      <c r="VGW69" s="750"/>
      <c r="VGX69" s="750"/>
      <c r="VGY69" s="750"/>
      <c r="VGZ69" s="750"/>
      <c r="VHA69" s="750"/>
      <c r="VHB69" s="750"/>
      <c r="VHC69" s="750"/>
      <c r="VHD69" s="750"/>
      <c r="VHE69" s="750"/>
      <c r="VHF69" s="750"/>
      <c r="VHG69" s="750"/>
      <c r="VHH69" s="750"/>
      <c r="VHI69" s="750"/>
      <c r="VHJ69" s="750"/>
      <c r="VHK69" s="750"/>
      <c r="VHL69" s="750"/>
      <c r="VHM69" s="750"/>
      <c r="VHN69" s="750"/>
      <c r="VHO69" s="750"/>
      <c r="VHP69" s="750"/>
      <c r="VHQ69" s="750"/>
      <c r="VHR69" s="750"/>
      <c r="VHS69" s="750"/>
      <c r="VHT69" s="750"/>
      <c r="VHU69" s="750"/>
      <c r="VHV69" s="750"/>
      <c r="VHW69" s="750"/>
      <c r="VHX69" s="750"/>
      <c r="VHY69" s="750"/>
      <c r="VHZ69" s="750"/>
      <c r="VIA69" s="750"/>
      <c r="VIB69" s="750"/>
      <c r="VIC69" s="750"/>
      <c r="VID69" s="750"/>
      <c r="VIE69" s="750"/>
      <c r="VIF69" s="750"/>
      <c r="VIG69" s="750"/>
      <c r="VIH69" s="750"/>
      <c r="VII69" s="750"/>
      <c r="VIJ69" s="750"/>
      <c r="VIK69" s="750"/>
      <c r="VIL69" s="750"/>
      <c r="VIM69" s="750"/>
      <c r="VIN69" s="750"/>
      <c r="VIO69" s="750"/>
      <c r="VIP69" s="750"/>
      <c r="VIQ69" s="750"/>
      <c r="VIR69" s="750"/>
      <c r="VIS69" s="750"/>
      <c r="VIT69" s="750"/>
      <c r="VIU69" s="750"/>
      <c r="VIV69" s="750"/>
      <c r="VIW69" s="750"/>
      <c r="VIX69" s="750"/>
      <c r="VIY69" s="750"/>
      <c r="VIZ69" s="750"/>
      <c r="VJA69" s="750"/>
      <c r="VJB69" s="750"/>
      <c r="VJC69" s="750"/>
      <c r="VJD69" s="750"/>
      <c r="VJE69" s="750"/>
      <c r="VJF69" s="750"/>
      <c r="VJG69" s="750"/>
      <c r="VJH69" s="750"/>
      <c r="VJI69" s="750"/>
      <c r="VJJ69" s="750"/>
      <c r="VJK69" s="750"/>
      <c r="VJL69" s="750"/>
      <c r="VJM69" s="750"/>
      <c r="VJN69" s="750"/>
      <c r="VJO69" s="750"/>
      <c r="VJP69" s="750"/>
      <c r="VJQ69" s="750"/>
      <c r="VJR69" s="750"/>
      <c r="VJS69" s="750"/>
      <c r="VJT69" s="750"/>
      <c r="VJU69" s="750"/>
      <c r="VJV69" s="750"/>
      <c r="VJW69" s="750"/>
      <c r="VJX69" s="750"/>
      <c r="VJY69" s="750"/>
      <c r="VJZ69" s="750"/>
      <c r="VKA69" s="750"/>
      <c r="VKB69" s="750"/>
      <c r="VKC69" s="750"/>
      <c r="VKD69" s="750"/>
      <c r="VKE69" s="750"/>
      <c r="VKF69" s="750"/>
      <c r="VKG69" s="750"/>
      <c r="VKH69" s="750"/>
      <c r="VKI69" s="750"/>
      <c r="VKJ69" s="750"/>
      <c r="VKK69" s="750"/>
      <c r="VKL69" s="750"/>
      <c r="VKM69" s="750"/>
      <c r="VKN69" s="750"/>
      <c r="VKO69" s="750"/>
      <c r="VKP69" s="750"/>
      <c r="VKQ69" s="750"/>
      <c r="VKR69" s="750"/>
      <c r="VKS69" s="750"/>
      <c r="VKT69" s="750"/>
      <c r="VKU69" s="750"/>
      <c r="VKV69" s="750"/>
      <c r="VKW69" s="750"/>
      <c r="VKX69" s="750"/>
      <c r="VKY69" s="750"/>
      <c r="VKZ69" s="750"/>
      <c r="VLA69" s="750"/>
      <c r="VLB69" s="750"/>
      <c r="VLC69" s="750"/>
      <c r="VLD69" s="750"/>
      <c r="VLE69" s="750"/>
      <c r="VLF69" s="750"/>
      <c r="VLG69" s="750"/>
      <c r="VLH69" s="750"/>
      <c r="VLI69" s="750"/>
      <c r="VLJ69" s="750"/>
      <c r="VLK69" s="750"/>
      <c r="VLL69" s="750"/>
      <c r="VLM69" s="750"/>
      <c r="VLN69" s="750"/>
      <c r="VLO69" s="750"/>
      <c r="VLP69" s="750"/>
      <c r="VLQ69" s="750"/>
      <c r="VLR69" s="750"/>
      <c r="VLS69" s="750"/>
      <c r="VLT69" s="750"/>
      <c r="VLU69" s="750"/>
      <c r="VLV69" s="750"/>
      <c r="VLW69" s="750"/>
      <c r="VLX69" s="750"/>
      <c r="VLY69" s="750"/>
      <c r="VLZ69" s="750"/>
      <c r="VMA69" s="750"/>
      <c r="VMB69" s="750"/>
      <c r="VMC69" s="750"/>
      <c r="VMD69" s="750"/>
      <c r="VME69" s="750"/>
      <c r="VMF69" s="750"/>
      <c r="VMG69" s="750"/>
      <c r="VMH69" s="750"/>
      <c r="VMI69" s="750"/>
      <c r="VMJ69" s="750"/>
      <c r="VMK69" s="750"/>
      <c r="VML69" s="750"/>
      <c r="VMM69" s="750"/>
      <c r="VMN69" s="750"/>
      <c r="VMO69" s="750"/>
      <c r="VMP69" s="750"/>
      <c r="VMQ69" s="750"/>
      <c r="VMR69" s="750"/>
      <c r="VMS69" s="750"/>
      <c r="VMT69" s="750"/>
      <c r="VMU69" s="750"/>
      <c r="VMV69" s="750"/>
      <c r="VMW69" s="750"/>
      <c r="VMX69" s="750"/>
      <c r="VMY69" s="750"/>
      <c r="VMZ69" s="750"/>
      <c r="VNA69" s="750"/>
      <c r="VNB69" s="750"/>
      <c r="VNC69" s="750"/>
      <c r="VND69" s="750"/>
      <c r="VNE69" s="750"/>
      <c r="VNF69" s="750"/>
      <c r="VNG69" s="750"/>
      <c r="VNH69" s="750"/>
      <c r="VNI69" s="750"/>
      <c r="VNJ69" s="750"/>
      <c r="VNK69" s="750"/>
      <c r="VNL69" s="750"/>
      <c r="VNM69" s="750"/>
      <c r="VNN69" s="750"/>
      <c r="VNO69" s="750"/>
      <c r="VNP69" s="750"/>
      <c r="VNQ69" s="750"/>
      <c r="VNR69" s="750"/>
      <c r="VNS69" s="750"/>
      <c r="VNT69" s="750"/>
      <c r="VNU69" s="750"/>
      <c r="VNV69" s="750"/>
      <c r="VNW69" s="750"/>
      <c r="VNX69" s="750"/>
      <c r="VNY69" s="750"/>
      <c r="VNZ69" s="750"/>
      <c r="VOA69" s="750"/>
      <c r="VOB69" s="750"/>
      <c r="VOC69" s="750"/>
      <c r="VOD69" s="750"/>
      <c r="VOE69" s="750"/>
      <c r="VOF69" s="750"/>
      <c r="VOG69" s="750"/>
      <c r="VOH69" s="750"/>
      <c r="VOI69" s="750"/>
      <c r="VOJ69" s="750"/>
      <c r="VOK69" s="750"/>
      <c r="VOL69" s="750"/>
      <c r="VOM69" s="750"/>
      <c r="VON69" s="750"/>
      <c r="VOO69" s="750"/>
      <c r="VOP69" s="750"/>
      <c r="VOQ69" s="750"/>
      <c r="VOR69" s="750"/>
      <c r="VOS69" s="750"/>
      <c r="VOT69" s="750"/>
      <c r="VOU69" s="750"/>
      <c r="VOV69" s="750"/>
      <c r="VOW69" s="750"/>
      <c r="VOX69" s="750"/>
      <c r="VOY69" s="750"/>
      <c r="VOZ69" s="750"/>
      <c r="VPA69" s="750"/>
      <c r="VPB69" s="750"/>
      <c r="VPC69" s="750"/>
      <c r="VPD69" s="750"/>
      <c r="VPE69" s="750"/>
      <c r="VPF69" s="750"/>
      <c r="VPG69" s="750"/>
      <c r="VPH69" s="750"/>
      <c r="VPI69" s="750"/>
      <c r="VPJ69" s="750"/>
      <c r="VPK69" s="750"/>
      <c r="VPL69" s="750"/>
      <c r="VPM69" s="750"/>
      <c r="VPN69" s="750"/>
      <c r="VPO69" s="750"/>
      <c r="VPP69" s="750"/>
      <c r="VPQ69" s="750"/>
      <c r="VPR69" s="750"/>
      <c r="VPS69" s="750"/>
      <c r="VPT69" s="750"/>
      <c r="VPU69" s="750"/>
      <c r="VPV69" s="750"/>
      <c r="VPW69" s="750"/>
      <c r="VPX69" s="750"/>
      <c r="VPY69" s="750"/>
      <c r="VPZ69" s="750"/>
      <c r="VQA69" s="750"/>
      <c r="VQB69" s="750"/>
      <c r="VQC69" s="750"/>
      <c r="VQD69" s="750"/>
      <c r="VQE69" s="750"/>
      <c r="VQF69" s="750"/>
      <c r="VQG69" s="750"/>
      <c r="VQH69" s="750"/>
      <c r="VQI69" s="750"/>
      <c r="VQJ69" s="750"/>
      <c r="VQK69" s="750"/>
      <c r="VQL69" s="750"/>
      <c r="VQM69" s="750"/>
      <c r="VQN69" s="750"/>
      <c r="VQO69" s="750"/>
      <c r="VQP69" s="750"/>
      <c r="VQQ69" s="750"/>
      <c r="VQR69" s="750"/>
      <c r="VQS69" s="750"/>
      <c r="VQT69" s="750"/>
      <c r="VQU69" s="750"/>
      <c r="VQV69" s="750"/>
      <c r="VQW69" s="750"/>
      <c r="VQX69" s="750"/>
      <c r="VQY69" s="750"/>
      <c r="VQZ69" s="750"/>
      <c r="VRA69" s="750"/>
      <c r="VRB69" s="750"/>
      <c r="VRC69" s="750"/>
      <c r="VRD69" s="750"/>
      <c r="VRE69" s="750"/>
      <c r="VRF69" s="750"/>
      <c r="VRG69" s="750"/>
      <c r="VRH69" s="750"/>
      <c r="VRI69" s="750"/>
      <c r="VRJ69" s="750"/>
      <c r="VRK69" s="750"/>
      <c r="VRL69" s="750"/>
      <c r="VRM69" s="750"/>
      <c r="VRN69" s="750"/>
      <c r="VRO69" s="750"/>
      <c r="VRP69" s="750"/>
      <c r="VRQ69" s="750"/>
      <c r="VRR69" s="750"/>
      <c r="VRS69" s="750"/>
      <c r="VRT69" s="750"/>
      <c r="VRU69" s="750"/>
      <c r="VRV69" s="750"/>
      <c r="VRW69" s="750"/>
      <c r="VRX69" s="750"/>
      <c r="VRY69" s="750"/>
      <c r="VRZ69" s="750"/>
      <c r="VSA69" s="750"/>
      <c r="VSB69" s="750"/>
      <c r="VSC69" s="750"/>
      <c r="VSD69" s="750"/>
      <c r="VSE69" s="750"/>
      <c r="VSF69" s="750"/>
      <c r="VSG69" s="750"/>
      <c r="VSH69" s="750"/>
      <c r="VSI69" s="750"/>
      <c r="VSJ69" s="750"/>
      <c r="VSK69" s="750"/>
      <c r="VSL69" s="750"/>
      <c r="VSM69" s="750"/>
      <c r="VSN69" s="750"/>
      <c r="VSO69" s="750"/>
      <c r="VSP69" s="750"/>
      <c r="VSQ69" s="750"/>
      <c r="VSR69" s="750"/>
      <c r="VSS69" s="750"/>
      <c r="VST69" s="750"/>
      <c r="VSU69" s="750"/>
      <c r="VSV69" s="750"/>
      <c r="VSW69" s="750"/>
      <c r="VSX69" s="750"/>
      <c r="VSY69" s="750"/>
      <c r="VSZ69" s="750"/>
      <c r="VTA69" s="750"/>
      <c r="VTB69" s="750"/>
      <c r="VTC69" s="750"/>
      <c r="VTD69" s="750"/>
      <c r="VTE69" s="750"/>
      <c r="VTF69" s="750"/>
      <c r="VTG69" s="750"/>
      <c r="VTH69" s="750"/>
      <c r="VTI69" s="750"/>
      <c r="VTJ69" s="750"/>
      <c r="VTK69" s="750"/>
      <c r="VTL69" s="750"/>
      <c r="VTM69" s="750"/>
      <c r="VTN69" s="750"/>
      <c r="VTO69" s="750"/>
      <c r="VTP69" s="750"/>
      <c r="VTQ69" s="750"/>
      <c r="VTR69" s="750"/>
      <c r="VTS69" s="750"/>
      <c r="VTT69" s="750"/>
      <c r="VTU69" s="750"/>
      <c r="VTV69" s="750"/>
      <c r="VTW69" s="750"/>
      <c r="VTX69" s="750"/>
      <c r="VTY69" s="750"/>
      <c r="VTZ69" s="750"/>
      <c r="VUA69" s="750"/>
      <c r="VUB69" s="750"/>
      <c r="VUC69" s="750"/>
      <c r="VUD69" s="750"/>
      <c r="VUE69" s="750"/>
      <c r="VUF69" s="750"/>
      <c r="VUG69" s="750"/>
      <c r="VUH69" s="750"/>
      <c r="VUI69" s="750"/>
      <c r="VUJ69" s="750"/>
      <c r="VUK69" s="750"/>
      <c r="VUL69" s="750"/>
      <c r="VUM69" s="750"/>
      <c r="VUN69" s="750"/>
      <c r="VUO69" s="750"/>
      <c r="VUP69" s="750"/>
      <c r="VUQ69" s="750"/>
      <c r="VUR69" s="750"/>
      <c r="VUS69" s="750"/>
      <c r="VUT69" s="750"/>
      <c r="VUU69" s="750"/>
      <c r="VUV69" s="750"/>
      <c r="VUW69" s="750"/>
      <c r="VUX69" s="750"/>
      <c r="VUY69" s="750"/>
      <c r="VUZ69" s="750"/>
      <c r="VVA69" s="750"/>
      <c r="VVB69" s="750"/>
      <c r="VVC69" s="750"/>
      <c r="VVD69" s="750"/>
      <c r="VVE69" s="750"/>
      <c r="VVF69" s="750"/>
      <c r="VVG69" s="750"/>
      <c r="VVH69" s="750"/>
      <c r="VVI69" s="750"/>
      <c r="VVJ69" s="750"/>
      <c r="VVK69" s="750"/>
      <c r="VVL69" s="750"/>
      <c r="VVM69" s="750"/>
      <c r="VVN69" s="750"/>
      <c r="VVO69" s="750"/>
      <c r="VVP69" s="750"/>
      <c r="VVQ69" s="750"/>
      <c r="VVR69" s="750"/>
      <c r="VVS69" s="750"/>
      <c r="VVT69" s="750"/>
      <c r="VVU69" s="750"/>
      <c r="VVV69" s="750"/>
      <c r="VVW69" s="750"/>
      <c r="VVX69" s="750"/>
      <c r="VVY69" s="750"/>
      <c r="VVZ69" s="750"/>
      <c r="VWA69" s="750"/>
      <c r="VWB69" s="750"/>
      <c r="VWC69" s="750"/>
      <c r="VWD69" s="750"/>
      <c r="VWE69" s="750"/>
      <c r="VWF69" s="750"/>
      <c r="VWG69" s="750"/>
      <c r="VWH69" s="750"/>
      <c r="VWI69" s="750"/>
      <c r="VWJ69" s="750"/>
      <c r="VWK69" s="750"/>
      <c r="VWL69" s="750"/>
      <c r="VWM69" s="750"/>
      <c r="VWN69" s="750"/>
      <c r="VWO69" s="750"/>
      <c r="VWP69" s="750"/>
      <c r="VWQ69" s="750"/>
      <c r="VWR69" s="750"/>
      <c r="VWS69" s="750"/>
      <c r="VWT69" s="750"/>
      <c r="VWU69" s="750"/>
      <c r="VWV69" s="750"/>
      <c r="VWW69" s="750"/>
      <c r="VWX69" s="750"/>
      <c r="VWY69" s="750"/>
      <c r="VWZ69" s="750"/>
      <c r="VXA69" s="750"/>
      <c r="VXB69" s="750"/>
      <c r="VXC69" s="750"/>
      <c r="VXD69" s="750"/>
      <c r="VXE69" s="750"/>
      <c r="VXF69" s="750"/>
      <c r="VXG69" s="750"/>
      <c r="VXH69" s="750"/>
      <c r="VXI69" s="750"/>
      <c r="VXJ69" s="750"/>
      <c r="VXK69" s="750"/>
      <c r="VXL69" s="750"/>
      <c r="VXM69" s="750"/>
      <c r="VXN69" s="750"/>
      <c r="VXO69" s="750"/>
      <c r="VXP69" s="750"/>
      <c r="VXQ69" s="750"/>
      <c r="VXR69" s="750"/>
      <c r="VXS69" s="750"/>
      <c r="VXT69" s="750"/>
      <c r="VXU69" s="750"/>
      <c r="VXV69" s="750"/>
      <c r="VXW69" s="750"/>
      <c r="VXX69" s="750"/>
      <c r="VXY69" s="750"/>
      <c r="VXZ69" s="750"/>
      <c r="VYA69" s="750"/>
      <c r="VYB69" s="750"/>
      <c r="VYC69" s="750"/>
      <c r="VYD69" s="750"/>
      <c r="VYE69" s="750"/>
      <c r="VYF69" s="750"/>
      <c r="VYG69" s="750"/>
      <c r="VYH69" s="750"/>
      <c r="VYI69" s="750"/>
      <c r="VYJ69" s="750"/>
      <c r="VYK69" s="750"/>
      <c r="VYL69" s="750"/>
      <c r="VYM69" s="750"/>
      <c r="VYN69" s="750"/>
      <c r="VYO69" s="750"/>
      <c r="VYP69" s="750"/>
      <c r="VYQ69" s="750"/>
      <c r="VYR69" s="750"/>
      <c r="VYS69" s="750"/>
      <c r="VYT69" s="750"/>
      <c r="VYU69" s="750"/>
      <c r="VYV69" s="750"/>
      <c r="VYW69" s="750"/>
      <c r="VYX69" s="750"/>
      <c r="VYY69" s="750"/>
      <c r="VYZ69" s="750"/>
      <c r="VZA69" s="750"/>
      <c r="VZB69" s="750"/>
      <c r="VZC69" s="750"/>
      <c r="VZD69" s="750"/>
      <c r="VZE69" s="750"/>
      <c r="VZF69" s="750"/>
      <c r="VZG69" s="750"/>
      <c r="VZH69" s="750"/>
      <c r="VZI69" s="750"/>
      <c r="VZJ69" s="750"/>
      <c r="VZK69" s="750"/>
      <c r="VZL69" s="750"/>
      <c r="VZM69" s="750"/>
      <c r="VZN69" s="750"/>
      <c r="VZO69" s="750"/>
      <c r="VZP69" s="750"/>
      <c r="VZQ69" s="750"/>
      <c r="VZR69" s="750"/>
      <c r="VZS69" s="750"/>
      <c r="VZT69" s="750"/>
      <c r="VZU69" s="750"/>
      <c r="VZV69" s="750"/>
      <c r="VZW69" s="750"/>
      <c r="VZX69" s="750"/>
      <c r="VZY69" s="750"/>
      <c r="VZZ69" s="750"/>
      <c r="WAA69" s="750"/>
      <c r="WAB69" s="750"/>
      <c r="WAC69" s="750"/>
      <c r="WAD69" s="750"/>
      <c r="WAE69" s="750"/>
      <c r="WAF69" s="750"/>
      <c r="WAG69" s="750"/>
      <c r="WAH69" s="750"/>
      <c r="WAI69" s="750"/>
      <c r="WAJ69" s="750"/>
      <c r="WAK69" s="750"/>
      <c r="WAL69" s="750"/>
      <c r="WAM69" s="750"/>
      <c r="WAN69" s="750"/>
      <c r="WAO69" s="750"/>
      <c r="WAP69" s="750"/>
      <c r="WAQ69" s="750"/>
      <c r="WAR69" s="750"/>
      <c r="WAS69" s="750"/>
      <c r="WAT69" s="750"/>
      <c r="WAU69" s="750"/>
      <c r="WAV69" s="750"/>
      <c r="WAW69" s="750"/>
      <c r="WAX69" s="750"/>
      <c r="WAY69" s="750"/>
      <c r="WAZ69" s="750"/>
      <c r="WBA69" s="750"/>
      <c r="WBB69" s="750"/>
      <c r="WBC69" s="750"/>
      <c r="WBD69" s="750"/>
      <c r="WBE69" s="750"/>
      <c r="WBF69" s="750"/>
      <c r="WBG69" s="750"/>
      <c r="WBH69" s="750"/>
      <c r="WBI69" s="750"/>
      <c r="WBJ69" s="750"/>
      <c r="WBK69" s="750"/>
      <c r="WBL69" s="750"/>
      <c r="WBM69" s="750"/>
      <c r="WBN69" s="750"/>
      <c r="WBO69" s="750"/>
      <c r="WBP69" s="750"/>
      <c r="WBQ69" s="750"/>
      <c r="WBR69" s="750"/>
      <c r="WBS69" s="750"/>
      <c r="WBT69" s="750"/>
      <c r="WBU69" s="750"/>
      <c r="WBV69" s="750"/>
      <c r="WBW69" s="750"/>
      <c r="WBX69" s="750"/>
      <c r="WBY69" s="750"/>
      <c r="WBZ69" s="750"/>
      <c r="WCA69" s="750"/>
      <c r="WCB69" s="750"/>
      <c r="WCC69" s="750"/>
      <c r="WCD69" s="750"/>
      <c r="WCE69" s="750"/>
      <c r="WCF69" s="750"/>
      <c r="WCG69" s="750"/>
      <c r="WCH69" s="750"/>
      <c r="WCI69" s="750"/>
      <c r="WCJ69" s="750"/>
      <c r="WCK69" s="750"/>
      <c r="WCL69" s="750"/>
      <c r="WCM69" s="750"/>
      <c r="WCN69" s="750"/>
      <c r="WCO69" s="750"/>
      <c r="WCP69" s="750"/>
      <c r="WCQ69" s="750"/>
      <c r="WCR69" s="750"/>
      <c r="WCS69" s="750"/>
      <c r="WCT69" s="750"/>
      <c r="WCU69" s="750"/>
      <c r="WCV69" s="750"/>
      <c r="WCW69" s="750"/>
      <c r="WCX69" s="750"/>
      <c r="WCY69" s="750"/>
      <c r="WCZ69" s="750"/>
      <c r="WDA69" s="750"/>
      <c r="WDB69" s="750"/>
      <c r="WDC69" s="750"/>
      <c r="WDD69" s="750"/>
      <c r="WDE69" s="750"/>
      <c r="WDF69" s="750"/>
      <c r="WDG69" s="750"/>
      <c r="WDH69" s="750"/>
      <c r="WDI69" s="750"/>
      <c r="WDJ69" s="750"/>
      <c r="WDK69" s="750"/>
      <c r="WDL69" s="750"/>
      <c r="WDM69" s="750"/>
      <c r="WDN69" s="750"/>
      <c r="WDO69" s="750"/>
      <c r="WDP69" s="750"/>
      <c r="WDQ69" s="750"/>
      <c r="WDR69" s="750"/>
      <c r="WDS69" s="750"/>
      <c r="WDT69" s="750"/>
      <c r="WDU69" s="750"/>
      <c r="WDV69" s="750"/>
      <c r="WDW69" s="750"/>
      <c r="WDX69" s="750"/>
      <c r="WDY69" s="750"/>
      <c r="WDZ69" s="750"/>
      <c r="WEA69" s="750"/>
      <c r="WEB69" s="750"/>
      <c r="WEC69" s="750"/>
      <c r="WED69" s="750"/>
      <c r="WEE69" s="750"/>
      <c r="WEF69" s="750"/>
      <c r="WEG69" s="750"/>
      <c r="WEH69" s="750"/>
      <c r="WEI69" s="750"/>
      <c r="WEJ69" s="750"/>
      <c r="WEK69" s="750"/>
      <c r="WEL69" s="750"/>
      <c r="WEM69" s="750"/>
      <c r="WEN69" s="750"/>
      <c r="WEO69" s="750"/>
      <c r="WEP69" s="750"/>
      <c r="WEQ69" s="750"/>
      <c r="WER69" s="750"/>
      <c r="WES69" s="750"/>
      <c r="WET69" s="750"/>
      <c r="WEU69" s="750"/>
      <c r="WEV69" s="750"/>
      <c r="WEW69" s="750"/>
      <c r="WEX69" s="750"/>
      <c r="WEY69" s="750"/>
      <c r="WEZ69" s="750"/>
      <c r="WFA69" s="750"/>
      <c r="WFB69" s="750"/>
      <c r="WFC69" s="750"/>
      <c r="WFD69" s="750"/>
      <c r="WFE69" s="750"/>
      <c r="WFF69" s="750"/>
      <c r="WFG69" s="750"/>
      <c r="WFH69" s="750"/>
      <c r="WFI69" s="750"/>
      <c r="WFJ69" s="750"/>
      <c r="WFK69" s="750"/>
      <c r="WFL69" s="750"/>
      <c r="WFM69" s="750"/>
      <c r="WFN69" s="750"/>
      <c r="WFO69" s="750"/>
      <c r="WFP69" s="750"/>
      <c r="WFQ69" s="750"/>
      <c r="WFR69" s="750"/>
      <c r="WFS69" s="750"/>
      <c r="WFT69" s="750"/>
      <c r="WFU69" s="750"/>
      <c r="WFV69" s="750"/>
      <c r="WFW69" s="750"/>
      <c r="WFX69" s="750"/>
      <c r="WFY69" s="750"/>
      <c r="WFZ69" s="750"/>
      <c r="WGA69" s="750"/>
      <c r="WGB69" s="750"/>
      <c r="WGC69" s="750"/>
      <c r="WGD69" s="750"/>
      <c r="WGE69" s="750"/>
      <c r="WGF69" s="750"/>
      <c r="WGG69" s="750"/>
      <c r="WGH69" s="750"/>
      <c r="WGI69" s="750"/>
      <c r="WGJ69" s="750"/>
      <c r="WGK69" s="750"/>
      <c r="WGL69" s="750"/>
      <c r="WGM69" s="750"/>
      <c r="WGN69" s="750"/>
      <c r="WGO69" s="750"/>
      <c r="WGP69" s="750"/>
      <c r="WGQ69" s="750"/>
      <c r="WGR69" s="750"/>
      <c r="WGS69" s="750"/>
      <c r="WGT69" s="750"/>
      <c r="WGU69" s="750"/>
      <c r="WGV69" s="750"/>
      <c r="WGW69" s="750"/>
      <c r="WGX69" s="750"/>
      <c r="WGY69" s="750"/>
      <c r="WGZ69" s="750"/>
      <c r="WHA69" s="750"/>
      <c r="WHB69" s="750"/>
      <c r="WHC69" s="750"/>
      <c r="WHD69" s="750"/>
      <c r="WHE69" s="750"/>
      <c r="WHF69" s="750"/>
      <c r="WHG69" s="750"/>
      <c r="WHH69" s="750"/>
      <c r="WHI69" s="750"/>
      <c r="WHJ69" s="750"/>
      <c r="WHK69" s="750"/>
      <c r="WHL69" s="750"/>
      <c r="WHM69" s="750"/>
      <c r="WHN69" s="750"/>
      <c r="WHO69" s="750"/>
      <c r="WHP69" s="750"/>
      <c r="WHQ69" s="750"/>
      <c r="WHR69" s="750"/>
      <c r="WHS69" s="750"/>
      <c r="WHT69" s="750"/>
      <c r="WHU69" s="750"/>
      <c r="WHV69" s="750"/>
      <c r="WHW69" s="750"/>
      <c r="WHX69" s="750"/>
      <c r="WHY69" s="750"/>
      <c r="WHZ69" s="750"/>
      <c r="WIA69" s="750"/>
      <c r="WIB69" s="750"/>
      <c r="WIC69" s="750"/>
      <c r="WID69" s="750"/>
      <c r="WIE69" s="750"/>
      <c r="WIF69" s="750"/>
      <c r="WIG69" s="750"/>
      <c r="WIH69" s="750"/>
      <c r="WII69" s="750"/>
      <c r="WIJ69" s="750"/>
      <c r="WIK69" s="750"/>
      <c r="WIL69" s="750"/>
      <c r="WIM69" s="750"/>
      <c r="WIN69" s="750"/>
      <c r="WIO69" s="750"/>
      <c r="WIP69" s="750"/>
      <c r="WIQ69" s="750"/>
      <c r="WIR69" s="750"/>
      <c r="WIS69" s="750"/>
      <c r="WIT69" s="750"/>
      <c r="WIU69" s="750"/>
      <c r="WIV69" s="750"/>
      <c r="WIW69" s="750"/>
      <c r="WIX69" s="750"/>
      <c r="WIY69" s="750"/>
      <c r="WIZ69" s="750"/>
      <c r="WJA69" s="750"/>
      <c r="WJB69" s="750"/>
      <c r="WJC69" s="750"/>
      <c r="WJD69" s="750"/>
      <c r="WJE69" s="750"/>
      <c r="WJF69" s="750"/>
      <c r="WJG69" s="750"/>
      <c r="WJH69" s="750"/>
      <c r="WJI69" s="750"/>
      <c r="WJJ69" s="750"/>
      <c r="WJK69" s="750"/>
      <c r="WJL69" s="750"/>
      <c r="WJM69" s="750"/>
      <c r="WJN69" s="750"/>
      <c r="WJO69" s="750"/>
      <c r="WJP69" s="750"/>
      <c r="WJQ69" s="750"/>
      <c r="WJR69" s="750"/>
      <c r="WJS69" s="750"/>
      <c r="WJT69" s="750"/>
      <c r="WJU69" s="750"/>
      <c r="WJV69" s="750"/>
      <c r="WJW69" s="750"/>
      <c r="WJX69" s="750"/>
      <c r="WJY69" s="750"/>
      <c r="WJZ69" s="750"/>
      <c r="WKA69" s="750"/>
      <c r="WKB69" s="750"/>
      <c r="WKC69" s="750"/>
      <c r="WKD69" s="750"/>
      <c r="WKE69" s="750"/>
      <c r="WKF69" s="750"/>
      <c r="WKG69" s="750"/>
      <c r="WKH69" s="750"/>
      <c r="WKI69" s="750"/>
      <c r="WKJ69" s="750"/>
      <c r="WKK69" s="750"/>
      <c r="WKL69" s="750"/>
      <c r="WKM69" s="750"/>
      <c r="WKN69" s="750"/>
      <c r="WKO69" s="750"/>
      <c r="WKP69" s="750"/>
      <c r="WKQ69" s="750"/>
      <c r="WKR69" s="750"/>
      <c r="WKS69" s="750"/>
      <c r="WKT69" s="750"/>
      <c r="WKU69" s="750"/>
      <c r="WKV69" s="750"/>
      <c r="WKW69" s="750"/>
      <c r="WKX69" s="750"/>
      <c r="WKY69" s="750"/>
      <c r="WKZ69" s="750"/>
      <c r="WLA69" s="750"/>
      <c r="WLB69" s="750"/>
      <c r="WLC69" s="750"/>
      <c r="WLD69" s="750"/>
      <c r="WLE69" s="750"/>
      <c r="WLF69" s="750"/>
      <c r="WLG69" s="750"/>
      <c r="WLH69" s="750"/>
      <c r="WLI69" s="750"/>
      <c r="WLJ69" s="750"/>
      <c r="WLK69" s="750"/>
      <c r="WLL69" s="750"/>
      <c r="WLM69" s="750"/>
      <c r="WLN69" s="750"/>
      <c r="WLO69" s="750"/>
      <c r="WLP69" s="750"/>
      <c r="WLQ69" s="750"/>
      <c r="WLR69" s="750"/>
      <c r="WLS69" s="750"/>
      <c r="WLT69" s="750"/>
      <c r="WLU69" s="750"/>
      <c r="WLV69" s="750"/>
      <c r="WLW69" s="750"/>
      <c r="WLX69" s="750"/>
      <c r="WLY69" s="750"/>
      <c r="WLZ69" s="750"/>
      <c r="WMA69" s="750"/>
      <c r="WMB69" s="750"/>
      <c r="WMC69" s="750"/>
      <c r="WMD69" s="750"/>
      <c r="WME69" s="750"/>
      <c r="WMF69" s="750"/>
      <c r="WMG69" s="750"/>
      <c r="WMH69" s="750"/>
      <c r="WMI69" s="750"/>
      <c r="WMJ69" s="750"/>
      <c r="WMK69" s="750"/>
      <c r="WML69" s="750"/>
      <c r="WMM69" s="750"/>
      <c r="WMN69" s="750"/>
      <c r="WMO69" s="750"/>
      <c r="WMP69" s="750"/>
      <c r="WMQ69" s="750"/>
      <c r="WMR69" s="750"/>
      <c r="WMS69" s="750"/>
      <c r="WMT69" s="750"/>
      <c r="WMU69" s="750"/>
      <c r="WMV69" s="750"/>
      <c r="WMW69" s="750"/>
      <c r="WMX69" s="750"/>
      <c r="WMY69" s="750"/>
      <c r="WMZ69" s="750"/>
      <c r="WNA69" s="750"/>
      <c r="WNB69" s="750"/>
      <c r="WNC69" s="750"/>
      <c r="WND69" s="750"/>
      <c r="WNE69" s="750"/>
      <c r="WNF69" s="750"/>
      <c r="WNG69" s="750"/>
      <c r="WNH69" s="750"/>
      <c r="WNI69" s="750"/>
      <c r="WNJ69" s="750"/>
      <c r="WNK69" s="750"/>
      <c r="WNL69" s="750"/>
      <c r="WNM69" s="750"/>
      <c r="WNN69" s="750"/>
      <c r="WNO69" s="750"/>
      <c r="WNP69" s="750"/>
      <c r="WNQ69" s="750"/>
      <c r="WNR69" s="750"/>
      <c r="WNS69" s="750"/>
      <c r="WNT69" s="750"/>
      <c r="WNU69" s="750"/>
      <c r="WNV69" s="750"/>
      <c r="WNW69" s="750"/>
      <c r="WNX69" s="750"/>
      <c r="WNY69" s="750"/>
      <c r="WNZ69" s="750"/>
      <c r="WOA69" s="750"/>
      <c r="WOB69" s="750"/>
      <c r="WOC69" s="750"/>
      <c r="WOD69" s="750"/>
      <c r="WOE69" s="750"/>
      <c r="WOF69" s="750"/>
      <c r="WOG69" s="750"/>
      <c r="WOH69" s="750"/>
      <c r="WOI69" s="750"/>
      <c r="WOJ69" s="750"/>
      <c r="WOK69" s="750"/>
      <c r="WOL69" s="750"/>
      <c r="WOM69" s="750"/>
      <c r="WON69" s="750"/>
      <c r="WOO69" s="750"/>
      <c r="WOP69" s="750"/>
      <c r="WOQ69" s="750"/>
      <c r="WOR69" s="750"/>
      <c r="WOS69" s="750"/>
      <c r="WOT69" s="750"/>
      <c r="WOU69" s="750"/>
      <c r="WOV69" s="750"/>
      <c r="WOW69" s="750"/>
      <c r="WOX69" s="750"/>
      <c r="WOY69" s="750"/>
      <c r="WOZ69" s="750"/>
      <c r="WPA69" s="750"/>
      <c r="WPB69" s="750"/>
      <c r="WPC69" s="750"/>
      <c r="WPD69" s="750"/>
      <c r="WPE69" s="750"/>
      <c r="WPF69" s="750"/>
      <c r="WPG69" s="750"/>
      <c r="WPH69" s="750"/>
      <c r="WPI69" s="750"/>
      <c r="WPJ69" s="750"/>
      <c r="WPK69" s="750"/>
      <c r="WPL69" s="750"/>
      <c r="WPM69" s="750"/>
      <c r="WPN69" s="750"/>
      <c r="WPO69" s="750"/>
      <c r="WPP69" s="750"/>
      <c r="WPQ69" s="750"/>
      <c r="WPR69" s="750"/>
      <c r="WPS69" s="750"/>
      <c r="WPT69" s="750"/>
      <c r="WPU69" s="750"/>
      <c r="WPV69" s="750"/>
      <c r="WPW69" s="750"/>
      <c r="WPX69" s="750"/>
      <c r="WPY69" s="750"/>
      <c r="WPZ69" s="750"/>
      <c r="WQA69" s="750"/>
      <c r="WQB69" s="750"/>
      <c r="WQC69" s="750"/>
      <c r="WQD69" s="750"/>
      <c r="WQE69" s="750"/>
      <c r="WQF69" s="750"/>
      <c r="WQG69" s="750"/>
      <c r="WQH69" s="750"/>
      <c r="WQI69" s="750"/>
      <c r="WQJ69" s="750"/>
      <c r="WQK69" s="750"/>
      <c r="WQL69" s="750"/>
      <c r="WQM69" s="750"/>
      <c r="WQN69" s="750"/>
      <c r="WQO69" s="750"/>
      <c r="WQP69" s="750"/>
      <c r="WQQ69" s="750"/>
      <c r="WQR69" s="750"/>
      <c r="WQS69" s="750"/>
      <c r="WQT69" s="750"/>
      <c r="WQU69" s="750"/>
      <c r="WQV69" s="750"/>
      <c r="WQW69" s="750"/>
      <c r="WQX69" s="750"/>
      <c r="WQY69" s="750"/>
      <c r="WQZ69" s="750"/>
      <c r="WRA69" s="750"/>
      <c r="WRB69" s="750"/>
      <c r="WRC69" s="750"/>
      <c r="WRD69" s="750"/>
      <c r="WRE69" s="750"/>
      <c r="WRF69" s="750"/>
      <c r="WRG69" s="750"/>
      <c r="WRH69" s="750"/>
      <c r="WRI69" s="750"/>
      <c r="WRJ69" s="750"/>
      <c r="WRK69" s="750"/>
      <c r="WRL69" s="750"/>
      <c r="WRM69" s="750"/>
      <c r="WRN69" s="750"/>
      <c r="WRO69" s="750"/>
      <c r="WRP69" s="750"/>
      <c r="WRQ69" s="750"/>
      <c r="WRR69" s="750"/>
      <c r="WRS69" s="750"/>
      <c r="WRT69" s="750"/>
      <c r="WRU69" s="750"/>
      <c r="WRV69" s="750"/>
      <c r="WRW69" s="750"/>
      <c r="WRX69" s="750"/>
      <c r="WRY69" s="750"/>
      <c r="WRZ69" s="750"/>
      <c r="WSA69" s="750"/>
      <c r="WSB69" s="750"/>
      <c r="WSC69" s="750"/>
      <c r="WSD69" s="750"/>
      <c r="WSE69" s="750"/>
      <c r="WSF69" s="750"/>
      <c r="WSG69" s="750"/>
      <c r="WSH69" s="750"/>
      <c r="WSI69" s="750"/>
      <c r="WSJ69" s="750"/>
      <c r="WSK69" s="750"/>
      <c r="WSL69" s="750"/>
      <c r="WSM69" s="750"/>
      <c r="WSN69" s="750"/>
      <c r="WSO69" s="750"/>
      <c r="WSP69" s="750"/>
      <c r="WSQ69" s="750"/>
      <c r="WSR69" s="750"/>
      <c r="WSS69" s="750"/>
      <c r="WST69" s="750"/>
      <c r="WSU69" s="750"/>
      <c r="WSV69" s="750"/>
      <c r="WSW69" s="750"/>
      <c r="WSX69" s="750"/>
      <c r="WSY69" s="750"/>
      <c r="WSZ69" s="750"/>
      <c r="WTA69" s="750"/>
      <c r="WTB69" s="750"/>
      <c r="WTC69" s="750"/>
      <c r="WTD69" s="750"/>
      <c r="WTE69" s="750"/>
      <c r="WTF69" s="750"/>
      <c r="WTG69" s="750"/>
      <c r="WTH69" s="750"/>
      <c r="WTI69" s="750"/>
      <c r="WTJ69" s="750"/>
      <c r="WTK69" s="750"/>
      <c r="WTL69" s="750"/>
      <c r="WTM69" s="750"/>
      <c r="WTN69" s="750"/>
      <c r="WTO69" s="750"/>
      <c r="WTP69" s="750"/>
      <c r="WTQ69" s="750"/>
      <c r="WTR69" s="750"/>
      <c r="WTS69" s="750"/>
      <c r="WTT69" s="750"/>
      <c r="WTU69" s="750"/>
      <c r="WTV69" s="750"/>
      <c r="WTW69" s="750"/>
      <c r="WTX69" s="750"/>
      <c r="WTY69" s="750"/>
      <c r="WTZ69" s="750"/>
      <c r="WUA69" s="750"/>
      <c r="WUB69" s="750"/>
      <c r="WUC69" s="750"/>
      <c r="WUD69" s="750"/>
      <c r="WUE69" s="750"/>
      <c r="WUF69" s="750"/>
      <c r="WUG69" s="750"/>
      <c r="WUH69" s="750"/>
      <c r="WUI69" s="750"/>
      <c r="WUJ69" s="750"/>
      <c r="WUK69" s="750"/>
      <c r="WUL69" s="750"/>
      <c r="WUM69" s="750"/>
      <c r="WUN69" s="750"/>
      <c r="WUO69" s="750"/>
      <c r="WUP69" s="750"/>
      <c r="WUQ69" s="750"/>
      <c r="WUR69" s="750"/>
      <c r="WUS69" s="750"/>
      <c r="WUT69" s="750"/>
      <c r="WUU69" s="750"/>
      <c r="WUV69" s="750"/>
      <c r="WUW69" s="750"/>
      <c r="WUX69" s="750"/>
      <c r="WUY69" s="750"/>
      <c r="WUZ69" s="750"/>
      <c r="WVA69" s="750"/>
      <c r="WVB69" s="750"/>
      <c r="WVC69" s="750"/>
      <c r="WVD69" s="750"/>
      <c r="WVE69" s="750"/>
      <c r="WVF69" s="750"/>
      <c r="WVG69" s="750"/>
      <c r="WVH69" s="750"/>
      <c r="WVI69" s="750"/>
      <c r="WVJ69" s="750"/>
      <c r="WVK69" s="750"/>
      <c r="WVL69" s="750"/>
      <c r="WVM69" s="750"/>
      <c r="WVN69" s="750"/>
      <c r="WVO69" s="750"/>
      <c r="WVP69" s="750"/>
      <c r="WVQ69" s="750"/>
      <c r="WVR69" s="750"/>
      <c r="WVS69" s="750"/>
      <c r="WVT69" s="750"/>
      <c r="WVU69" s="750"/>
      <c r="WVV69" s="750"/>
      <c r="WVW69" s="750"/>
      <c r="WVX69" s="750"/>
      <c r="WVY69" s="750"/>
      <c r="WVZ69" s="750"/>
      <c r="WWA69" s="750"/>
      <c r="WWB69" s="750"/>
      <c r="WWC69" s="750"/>
      <c r="WWD69" s="750"/>
      <c r="WWE69" s="750"/>
      <c r="WWF69" s="750"/>
      <c r="WWG69" s="750"/>
      <c r="WWH69" s="750"/>
      <c r="WWI69" s="750"/>
      <c r="WWJ69" s="750"/>
      <c r="WWK69" s="750"/>
      <c r="WWL69" s="750"/>
      <c r="WWM69" s="750"/>
      <c r="WWN69" s="750"/>
      <c r="WWO69" s="750"/>
      <c r="WWP69" s="750"/>
      <c r="WWQ69" s="750"/>
      <c r="WWR69" s="750"/>
      <c r="WWS69" s="750"/>
      <c r="WWT69" s="750"/>
      <c r="WWU69" s="750"/>
      <c r="WWV69" s="750"/>
      <c r="WWW69" s="750"/>
      <c r="WWX69" s="750"/>
      <c r="WWY69" s="750"/>
      <c r="WWZ69" s="750"/>
      <c r="WXA69" s="750"/>
      <c r="WXB69" s="750"/>
      <c r="WXC69" s="750"/>
      <c r="WXD69" s="750"/>
      <c r="WXE69" s="750"/>
      <c r="WXF69" s="750"/>
      <c r="WXG69" s="750"/>
      <c r="WXH69" s="750"/>
      <c r="WXI69" s="750"/>
      <c r="WXJ69" s="750"/>
      <c r="WXK69" s="750"/>
      <c r="WXL69" s="750"/>
      <c r="WXM69" s="750"/>
      <c r="WXN69" s="750"/>
      <c r="WXO69" s="750"/>
      <c r="WXP69" s="750"/>
      <c r="WXQ69" s="750"/>
      <c r="WXR69" s="750"/>
      <c r="WXS69" s="750"/>
      <c r="WXT69" s="750"/>
      <c r="WXU69" s="750"/>
      <c r="WXV69" s="750"/>
      <c r="WXW69" s="750"/>
      <c r="WXX69" s="750"/>
      <c r="WXY69" s="750"/>
      <c r="WXZ69" s="750"/>
      <c r="WYA69" s="750"/>
      <c r="WYB69" s="750"/>
      <c r="WYC69" s="750"/>
      <c r="WYD69" s="750"/>
      <c r="WYE69" s="750"/>
      <c r="WYF69" s="750"/>
      <c r="WYG69" s="750"/>
      <c r="WYH69" s="750"/>
      <c r="WYI69" s="750"/>
      <c r="WYJ69" s="750"/>
      <c r="WYK69" s="750"/>
      <c r="WYL69" s="750"/>
      <c r="WYM69" s="750"/>
      <c r="WYN69" s="750"/>
      <c r="WYO69" s="750"/>
      <c r="WYP69" s="750"/>
      <c r="WYQ69" s="750"/>
      <c r="WYR69" s="750"/>
      <c r="WYS69" s="750"/>
      <c r="WYT69" s="750"/>
      <c r="WYU69" s="750"/>
      <c r="WYV69" s="750"/>
      <c r="WYW69" s="750"/>
      <c r="WYX69" s="750"/>
      <c r="WYY69" s="750"/>
      <c r="WYZ69" s="750"/>
      <c r="WZA69" s="750"/>
      <c r="WZB69" s="750"/>
      <c r="WZC69" s="750"/>
      <c r="WZD69" s="750"/>
      <c r="WZE69" s="750"/>
      <c r="WZF69" s="750"/>
      <c r="WZG69" s="750"/>
      <c r="WZH69" s="750"/>
      <c r="WZI69" s="750"/>
      <c r="WZJ69" s="750"/>
      <c r="WZK69" s="750"/>
      <c r="WZL69" s="750"/>
      <c r="WZM69" s="750"/>
      <c r="WZN69" s="750"/>
      <c r="WZO69" s="750"/>
      <c r="WZP69" s="750"/>
      <c r="WZQ69" s="750"/>
      <c r="WZR69" s="750"/>
      <c r="WZS69" s="750"/>
      <c r="WZT69" s="750"/>
      <c r="WZU69" s="750"/>
      <c r="WZV69" s="750"/>
      <c r="WZW69" s="750"/>
      <c r="WZX69" s="750"/>
      <c r="WZY69" s="750"/>
      <c r="WZZ69" s="750"/>
      <c r="XAA69" s="750"/>
      <c r="XAB69" s="750"/>
      <c r="XAC69" s="750"/>
      <c r="XAD69" s="750"/>
      <c r="XAE69" s="750"/>
      <c r="XAF69" s="750"/>
      <c r="XAG69" s="750"/>
      <c r="XAH69" s="750"/>
      <c r="XAI69" s="750"/>
      <c r="XAJ69" s="750"/>
      <c r="XAK69" s="750"/>
      <c r="XAL69" s="750"/>
      <c r="XAM69" s="750"/>
      <c r="XAN69" s="750"/>
      <c r="XAO69" s="750"/>
      <c r="XAP69" s="750"/>
      <c r="XAQ69" s="750"/>
      <c r="XAR69" s="750"/>
      <c r="XAS69" s="750"/>
      <c r="XAT69" s="750"/>
      <c r="XAU69" s="750"/>
      <c r="XAV69" s="750"/>
      <c r="XAW69" s="750"/>
      <c r="XAX69" s="750"/>
      <c r="XAY69" s="750"/>
      <c r="XAZ69" s="750"/>
      <c r="XBA69" s="750"/>
      <c r="XBB69" s="750"/>
      <c r="XBC69" s="750"/>
      <c r="XBD69" s="750"/>
      <c r="XBE69" s="750"/>
      <c r="XBF69" s="750"/>
      <c r="XBG69" s="750"/>
      <c r="XBH69" s="750"/>
      <c r="XBI69" s="750"/>
      <c r="XBJ69" s="750"/>
      <c r="XBK69" s="750"/>
      <c r="XBL69" s="750"/>
      <c r="XBM69" s="750"/>
      <c r="XBN69" s="750"/>
      <c r="XBO69" s="750"/>
      <c r="XBP69" s="750"/>
      <c r="XBQ69" s="750"/>
      <c r="XBR69" s="750"/>
      <c r="XBS69" s="750"/>
      <c r="XBT69" s="750"/>
      <c r="XBU69" s="750"/>
      <c r="XBV69" s="750"/>
      <c r="XBW69" s="750"/>
      <c r="XBX69" s="750"/>
      <c r="XBY69" s="750"/>
      <c r="XBZ69" s="750"/>
      <c r="XCA69" s="750"/>
      <c r="XCB69" s="750"/>
      <c r="XCC69" s="750"/>
      <c r="XCD69" s="750"/>
      <c r="XCE69" s="750"/>
      <c r="XCF69" s="750"/>
      <c r="XCG69" s="750"/>
      <c r="XCH69" s="750"/>
      <c r="XCI69" s="750"/>
      <c r="XCJ69" s="750"/>
      <c r="XCK69" s="750"/>
      <c r="XCL69" s="750"/>
      <c r="XCM69" s="750"/>
      <c r="XCN69" s="750"/>
      <c r="XCO69" s="750"/>
      <c r="XCP69" s="750"/>
      <c r="XCQ69" s="750"/>
      <c r="XCR69" s="750"/>
      <c r="XCS69" s="750"/>
      <c r="XCT69" s="750"/>
      <c r="XCU69" s="750"/>
      <c r="XCV69" s="750"/>
      <c r="XCW69" s="750"/>
      <c r="XCX69" s="750"/>
      <c r="XCY69" s="750"/>
      <c r="XCZ69" s="750"/>
      <c r="XDA69" s="750"/>
      <c r="XDB69" s="750"/>
      <c r="XDC69" s="750"/>
      <c r="XDD69" s="750"/>
      <c r="XDE69" s="750"/>
      <c r="XDF69" s="750"/>
      <c r="XDG69" s="750"/>
      <c r="XDH69" s="750"/>
      <c r="XDI69" s="750"/>
      <c r="XDJ69" s="750"/>
      <c r="XDK69" s="750"/>
      <c r="XDL69" s="750"/>
      <c r="XDM69" s="750"/>
      <c r="XDN69" s="750"/>
      <c r="XDO69" s="750"/>
      <c r="XDP69" s="750"/>
      <c r="XDQ69" s="750"/>
      <c r="XDR69" s="750"/>
      <c r="XDS69" s="750"/>
      <c r="XDT69" s="750"/>
      <c r="XDU69" s="750"/>
      <c r="XDV69" s="750"/>
      <c r="XDW69" s="750"/>
      <c r="XDX69" s="750"/>
      <c r="XDY69" s="750"/>
      <c r="XDZ69" s="750"/>
      <c r="XEA69" s="750"/>
      <c r="XEB69" s="750"/>
      <c r="XEC69" s="750"/>
      <c r="XED69" s="750"/>
      <c r="XEE69" s="750"/>
      <c r="XEF69" s="750"/>
      <c r="XEG69" s="750"/>
      <c r="XEH69" s="750"/>
      <c r="XEI69" s="750"/>
      <c r="XEJ69" s="750"/>
      <c r="XEK69" s="750"/>
      <c r="XEL69" s="750"/>
      <c r="XEM69" s="750"/>
      <c r="XEN69" s="750"/>
      <c r="XEO69" s="750"/>
      <c r="XEP69" s="750"/>
      <c r="XEQ69" s="750"/>
      <c r="XER69" s="750"/>
      <c r="XES69" s="750"/>
      <c r="XET69" s="750"/>
      <c r="XEU69" s="750"/>
      <c r="XEV69" s="750"/>
      <c r="XEW69" s="750"/>
      <c r="XEX69" s="749">
        <f>IF(OR(ISNUMBER(SEARCH("CASE 2",C12)),ISNUMBER(SEARCH("CASE 3",C12))),(D24-XEX67-XEX73)*'9. Oil-Gas Compression'!G85,0)</f>
        <v>0</v>
      </c>
      <c r="XEY69" s="382">
        <f>IFERROR(VLOOKUP(C12,'HIDE 9. List'!A3:E6,4,FALSE),0)</f>
        <v>0</v>
      </c>
      <c r="XEZ69" s="385">
        <f>XEY69-H69-I69-XEX69</f>
        <v>0</v>
      </c>
      <c r="XFD69" s="738" t="s">
        <v>139</v>
      </c>
    </row>
    <row r="70" spans="2:16384" s="744" customFormat="1" ht="9" thickBot="1">
      <c r="B70" s="741"/>
      <c r="C70" s="741"/>
      <c r="D70" s="742"/>
      <c r="E70" s="742"/>
      <c r="F70" s="742"/>
      <c r="G70" s="742"/>
      <c r="H70" s="742"/>
      <c r="I70" s="742"/>
      <c r="XEX70" s="742"/>
      <c r="XEY70" s="743"/>
      <c r="XEZ70" s="743"/>
      <c r="XFD70" s="745"/>
    </row>
    <row r="71" spans="2:16384" s="737" customFormat="1" ht="18.75" thickBot="1">
      <c r="B71" s="903" t="s">
        <v>186</v>
      </c>
      <c r="C71" s="904"/>
      <c r="D71" s="489">
        <f>IFERROR(VLOOKUP(C12,'HIDE 9. List'!A3:J6,10,FALSE),0)</f>
        <v>1000</v>
      </c>
      <c r="E71" s="384">
        <f>IF(OR(ISNUMBER(SEARCH("CASE 2",C12)),ISNUMBER(SEARCH("CASE 3",C12))),E36-E69,0)</f>
        <v>10</v>
      </c>
      <c r="F71" s="384">
        <f>IF(OR(ISNUMBER(SEARCH("CASE 2",C12)),ISNUMBER(SEARCH("CASE 3",C12))),E38-F69,0)</f>
        <v>30</v>
      </c>
      <c r="G71" s="384">
        <f>IF(OR(ISNUMBER(SEARCH("CASE 2",C12)),ISNUMBER(SEARCH("CASE 3",C12))),E40-G69,0)</f>
        <v>50</v>
      </c>
      <c r="H71" s="749">
        <f>IF(OR(ISNUMBER(SEARCH("CASE 2",C12)),ISNUMBER(SEARCH("CASE 3",C12))),E37-H69,0)</f>
        <v>20</v>
      </c>
      <c r="I71" s="749">
        <f>IF(OR(ISNUMBER(SEARCH("CASE 2",C12)),ISNUMBER(SEARCH("CASE 3",C12))),E39-I69,0)</f>
        <v>40</v>
      </c>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c r="AO71" s="750"/>
      <c r="AP71" s="750"/>
      <c r="AQ71" s="750"/>
      <c r="AR71" s="750"/>
      <c r="AS71" s="750"/>
      <c r="AT71" s="750"/>
      <c r="AU71" s="750"/>
      <c r="AV71" s="750"/>
      <c r="AW71" s="750"/>
      <c r="AX71" s="750"/>
      <c r="AY71" s="750"/>
      <c r="AZ71" s="750"/>
      <c r="BA71" s="750"/>
      <c r="BB71" s="750"/>
      <c r="BC71" s="750"/>
      <c r="BD71" s="750"/>
      <c r="BE71" s="750"/>
      <c r="BF71" s="750"/>
      <c r="BG71" s="750"/>
      <c r="BH71" s="750"/>
      <c r="BI71" s="750"/>
      <c r="BJ71" s="750"/>
      <c r="BK71" s="750"/>
      <c r="BL71" s="750"/>
      <c r="BM71" s="750"/>
      <c r="BN71" s="750"/>
      <c r="BO71" s="750"/>
      <c r="BP71" s="750"/>
      <c r="BQ71" s="750"/>
      <c r="BR71" s="750"/>
      <c r="BS71" s="750"/>
      <c r="BT71" s="750"/>
      <c r="BU71" s="750"/>
      <c r="BV71" s="750"/>
      <c r="BW71" s="750"/>
      <c r="BX71" s="750"/>
      <c r="BY71" s="750"/>
      <c r="BZ71" s="750"/>
      <c r="CA71" s="750"/>
      <c r="CB71" s="750"/>
      <c r="CC71" s="750"/>
      <c r="CD71" s="750"/>
      <c r="CE71" s="750"/>
      <c r="CF71" s="750"/>
      <c r="CG71" s="750"/>
      <c r="CH71" s="750"/>
      <c r="CI71" s="750"/>
      <c r="CJ71" s="750"/>
      <c r="CK71" s="750"/>
      <c r="CL71" s="750"/>
      <c r="CM71" s="750"/>
      <c r="CN71" s="750"/>
      <c r="CO71" s="750"/>
      <c r="CP71" s="750"/>
      <c r="CQ71" s="750"/>
      <c r="CR71" s="750"/>
      <c r="CS71" s="750"/>
      <c r="CT71" s="750"/>
      <c r="CU71" s="750"/>
      <c r="CV71" s="750"/>
      <c r="CW71" s="750"/>
      <c r="CX71" s="750"/>
      <c r="CY71" s="750"/>
      <c r="CZ71" s="750"/>
      <c r="DA71" s="750"/>
      <c r="DB71" s="750"/>
      <c r="DC71" s="750"/>
      <c r="DD71" s="750"/>
      <c r="DE71" s="750"/>
      <c r="DF71" s="750"/>
      <c r="DG71" s="750"/>
      <c r="DH71" s="750"/>
      <c r="DI71" s="750"/>
      <c r="DJ71" s="750"/>
      <c r="DK71" s="750"/>
      <c r="DL71" s="750"/>
      <c r="DM71" s="750"/>
      <c r="DN71" s="750"/>
      <c r="DO71" s="750"/>
      <c r="DP71" s="750"/>
      <c r="DQ71" s="750"/>
      <c r="DR71" s="750"/>
      <c r="DS71" s="750"/>
      <c r="DT71" s="750"/>
      <c r="DU71" s="750"/>
      <c r="DV71" s="750"/>
      <c r="DW71" s="750"/>
      <c r="DX71" s="750"/>
      <c r="DY71" s="750"/>
      <c r="DZ71" s="750"/>
      <c r="EA71" s="750"/>
      <c r="EB71" s="750"/>
      <c r="EC71" s="750"/>
      <c r="ED71" s="750"/>
      <c r="EE71" s="750"/>
      <c r="EF71" s="750"/>
      <c r="EG71" s="750"/>
      <c r="EH71" s="750"/>
      <c r="EI71" s="750"/>
      <c r="EJ71" s="750"/>
      <c r="EK71" s="750"/>
      <c r="EL71" s="750"/>
      <c r="EM71" s="750"/>
      <c r="EN71" s="750"/>
      <c r="EO71" s="750"/>
      <c r="EP71" s="750"/>
      <c r="EQ71" s="750"/>
      <c r="ER71" s="750"/>
      <c r="ES71" s="750"/>
      <c r="ET71" s="750"/>
      <c r="EU71" s="750"/>
      <c r="EV71" s="750"/>
      <c r="EW71" s="750"/>
      <c r="EX71" s="750"/>
      <c r="EY71" s="750"/>
      <c r="EZ71" s="750"/>
      <c r="FA71" s="750"/>
      <c r="FB71" s="750"/>
      <c r="FC71" s="750"/>
      <c r="FD71" s="750"/>
      <c r="FE71" s="750"/>
      <c r="FF71" s="750"/>
      <c r="FG71" s="750"/>
      <c r="FH71" s="750"/>
      <c r="FI71" s="750"/>
      <c r="FJ71" s="750"/>
      <c r="FK71" s="750"/>
      <c r="FL71" s="750"/>
      <c r="FM71" s="750"/>
      <c r="FN71" s="750"/>
      <c r="FO71" s="750"/>
      <c r="FP71" s="750"/>
      <c r="FQ71" s="750"/>
      <c r="FR71" s="750"/>
      <c r="FS71" s="750"/>
      <c r="FT71" s="750"/>
      <c r="FU71" s="750"/>
      <c r="FV71" s="750"/>
      <c r="FW71" s="750"/>
      <c r="FX71" s="750"/>
      <c r="FY71" s="750"/>
      <c r="FZ71" s="750"/>
      <c r="GA71" s="750"/>
      <c r="GB71" s="750"/>
      <c r="GC71" s="750"/>
      <c r="GD71" s="750"/>
      <c r="GE71" s="750"/>
      <c r="GF71" s="750"/>
      <c r="GG71" s="750"/>
      <c r="GH71" s="750"/>
      <c r="GI71" s="750"/>
      <c r="GJ71" s="750"/>
      <c r="GK71" s="750"/>
      <c r="GL71" s="750"/>
      <c r="GM71" s="750"/>
      <c r="GN71" s="750"/>
      <c r="GO71" s="750"/>
      <c r="GP71" s="750"/>
      <c r="GQ71" s="750"/>
      <c r="GR71" s="750"/>
      <c r="GS71" s="750"/>
      <c r="GT71" s="750"/>
      <c r="GU71" s="750"/>
      <c r="GV71" s="750"/>
      <c r="GW71" s="750"/>
      <c r="GX71" s="750"/>
      <c r="GY71" s="750"/>
      <c r="GZ71" s="750"/>
      <c r="HA71" s="750"/>
      <c r="HB71" s="750"/>
      <c r="HC71" s="750"/>
      <c r="HD71" s="750"/>
      <c r="HE71" s="750"/>
      <c r="HF71" s="750"/>
      <c r="HG71" s="750"/>
      <c r="HH71" s="750"/>
      <c r="HI71" s="750"/>
      <c r="HJ71" s="750"/>
      <c r="HK71" s="750"/>
      <c r="HL71" s="750"/>
      <c r="HM71" s="750"/>
      <c r="HN71" s="750"/>
      <c r="HO71" s="750"/>
      <c r="HP71" s="750"/>
      <c r="HQ71" s="750"/>
      <c r="HR71" s="750"/>
      <c r="HS71" s="750"/>
      <c r="HT71" s="750"/>
      <c r="HU71" s="750"/>
      <c r="HV71" s="750"/>
      <c r="HW71" s="750"/>
      <c r="HX71" s="750"/>
      <c r="HY71" s="750"/>
      <c r="HZ71" s="750"/>
      <c r="IA71" s="750"/>
      <c r="IB71" s="750"/>
      <c r="IC71" s="750"/>
      <c r="ID71" s="750"/>
      <c r="IE71" s="750"/>
      <c r="IF71" s="750"/>
      <c r="IG71" s="750"/>
      <c r="IH71" s="750"/>
      <c r="II71" s="750"/>
      <c r="IJ71" s="750"/>
      <c r="IK71" s="750"/>
      <c r="IL71" s="750"/>
      <c r="IM71" s="750"/>
      <c r="IN71" s="750"/>
      <c r="IO71" s="750"/>
      <c r="IP71" s="750"/>
      <c r="IQ71" s="750"/>
      <c r="IR71" s="750"/>
      <c r="IS71" s="750"/>
      <c r="IT71" s="750"/>
      <c r="IU71" s="750"/>
      <c r="IV71" s="750"/>
      <c r="IW71" s="750"/>
      <c r="IX71" s="750"/>
      <c r="IY71" s="750"/>
      <c r="IZ71" s="750"/>
      <c r="JA71" s="750"/>
      <c r="JB71" s="750"/>
      <c r="JC71" s="750"/>
      <c r="JD71" s="750"/>
      <c r="JE71" s="750"/>
      <c r="JF71" s="750"/>
      <c r="JG71" s="750"/>
      <c r="JH71" s="750"/>
      <c r="JI71" s="750"/>
      <c r="JJ71" s="750"/>
      <c r="JK71" s="750"/>
      <c r="JL71" s="750"/>
      <c r="JM71" s="750"/>
      <c r="JN71" s="750"/>
      <c r="JO71" s="750"/>
      <c r="JP71" s="750"/>
      <c r="JQ71" s="750"/>
      <c r="JR71" s="750"/>
      <c r="JS71" s="750"/>
      <c r="JT71" s="750"/>
      <c r="JU71" s="750"/>
      <c r="JV71" s="750"/>
      <c r="JW71" s="750"/>
      <c r="JX71" s="750"/>
      <c r="JY71" s="750"/>
      <c r="JZ71" s="750"/>
      <c r="KA71" s="750"/>
      <c r="KB71" s="750"/>
      <c r="KC71" s="750"/>
      <c r="KD71" s="750"/>
      <c r="KE71" s="750"/>
      <c r="KF71" s="750"/>
      <c r="KG71" s="750"/>
      <c r="KH71" s="750"/>
      <c r="KI71" s="750"/>
      <c r="KJ71" s="750"/>
      <c r="KK71" s="750"/>
      <c r="KL71" s="750"/>
      <c r="KM71" s="750"/>
      <c r="KN71" s="750"/>
      <c r="KO71" s="750"/>
      <c r="KP71" s="750"/>
      <c r="KQ71" s="750"/>
      <c r="KR71" s="750"/>
      <c r="KS71" s="750"/>
      <c r="KT71" s="750"/>
      <c r="KU71" s="750"/>
      <c r="KV71" s="750"/>
      <c r="KW71" s="750"/>
      <c r="KX71" s="750"/>
      <c r="KY71" s="750"/>
      <c r="KZ71" s="750"/>
      <c r="LA71" s="750"/>
      <c r="LB71" s="750"/>
      <c r="LC71" s="750"/>
      <c r="LD71" s="750"/>
      <c r="LE71" s="750"/>
      <c r="LF71" s="750"/>
      <c r="LG71" s="750"/>
      <c r="LH71" s="750"/>
      <c r="LI71" s="750"/>
      <c r="LJ71" s="750"/>
      <c r="LK71" s="750"/>
      <c r="LL71" s="750"/>
      <c r="LM71" s="750"/>
      <c r="LN71" s="750"/>
      <c r="LO71" s="750"/>
      <c r="LP71" s="750"/>
      <c r="LQ71" s="750"/>
      <c r="LR71" s="750"/>
      <c r="LS71" s="750"/>
      <c r="LT71" s="750"/>
      <c r="LU71" s="750"/>
      <c r="LV71" s="750"/>
      <c r="LW71" s="750"/>
      <c r="LX71" s="750"/>
      <c r="LY71" s="750"/>
      <c r="LZ71" s="750"/>
      <c r="MA71" s="750"/>
      <c r="MB71" s="750"/>
      <c r="MC71" s="750"/>
      <c r="MD71" s="750"/>
      <c r="ME71" s="750"/>
      <c r="MF71" s="750"/>
      <c r="MG71" s="750"/>
      <c r="MH71" s="750"/>
      <c r="MI71" s="750"/>
      <c r="MJ71" s="750"/>
      <c r="MK71" s="750"/>
      <c r="ML71" s="750"/>
      <c r="MM71" s="750"/>
      <c r="MN71" s="750"/>
      <c r="MO71" s="750"/>
      <c r="MP71" s="750"/>
      <c r="MQ71" s="750"/>
      <c r="MR71" s="750"/>
      <c r="MS71" s="750"/>
      <c r="MT71" s="750"/>
      <c r="MU71" s="750"/>
      <c r="MV71" s="750"/>
      <c r="MW71" s="750"/>
      <c r="MX71" s="750"/>
      <c r="MY71" s="750"/>
      <c r="MZ71" s="750"/>
      <c r="NA71" s="750"/>
      <c r="NB71" s="750"/>
      <c r="NC71" s="750"/>
      <c r="ND71" s="750"/>
      <c r="NE71" s="750"/>
      <c r="NF71" s="750"/>
      <c r="NG71" s="750"/>
      <c r="NH71" s="750"/>
      <c r="NI71" s="750"/>
      <c r="NJ71" s="750"/>
      <c r="NK71" s="750"/>
      <c r="NL71" s="750"/>
      <c r="NM71" s="750"/>
      <c r="NN71" s="750"/>
      <c r="NO71" s="750"/>
      <c r="NP71" s="750"/>
      <c r="NQ71" s="750"/>
      <c r="NR71" s="750"/>
      <c r="NS71" s="750"/>
      <c r="NT71" s="750"/>
      <c r="NU71" s="750"/>
      <c r="NV71" s="750"/>
      <c r="NW71" s="750"/>
      <c r="NX71" s="750"/>
      <c r="NY71" s="750"/>
      <c r="NZ71" s="750"/>
      <c r="OA71" s="750"/>
      <c r="OB71" s="750"/>
      <c r="OC71" s="750"/>
      <c r="OD71" s="750"/>
      <c r="OE71" s="750"/>
      <c r="OF71" s="750"/>
      <c r="OG71" s="750"/>
      <c r="OH71" s="750"/>
      <c r="OI71" s="750"/>
      <c r="OJ71" s="750"/>
      <c r="OK71" s="750"/>
      <c r="OL71" s="750"/>
      <c r="OM71" s="750"/>
      <c r="ON71" s="750"/>
      <c r="OO71" s="750"/>
      <c r="OP71" s="750"/>
      <c r="OQ71" s="750"/>
      <c r="OR71" s="750"/>
      <c r="OS71" s="750"/>
      <c r="OT71" s="750"/>
      <c r="OU71" s="750"/>
      <c r="OV71" s="750"/>
      <c r="OW71" s="750"/>
      <c r="OX71" s="750"/>
      <c r="OY71" s="750"/>
      <c r="OZ71" s="750"/>
      <c r="PA71" s="750"/>
      <c r="PB71" s="750"/>
      <c r="PC71" s="750"/>
      <c r="PD71" s="750"/>
      <c r="PE71" s="750"/>
      <c r="PF71" s="750"/>
      <c r="PG71" s="750"/>
      <c r="PH71" s="750"/>
      <c r="PI71" s="750"/>
      <c r="PJ71" s="750"/>
      <c r="PK71" s="750"/>
      <c r="PL71" s="750"/>
      <c r="PM71" s="750"/>
      <c r="PN71" s="750"/>
      <c r="PO71" s="750"/>
      <c r="PP71" s="750"/>
      <c r="PQ71" s="750"/>
      <c r="PR71" s="750"/>
      <c r="PS71" s="750"/>
      <c r="PT71" s="750"/>
      <c r="PU71" s="750"/>
      <c r="PV71" s="750"/>
      <c r="PW71" s="750"/>
      <c r="PX71" s="750"/>
      <c r="PY71" s="750"/>
      <c r="PZ71" s="750"/>
      <c r="QA71" s="750"/>
      <c r="QB71" s="750"/>
      <c r="QC71" s="750"/>
      <c r="QD71" s="750"/>
      <c r="QE71" s="750"/>
      <c r="QF71" s="750"/>
      <c r="QG71" s="750"/>
      <c r="QH71" s="750"/>
      <c r="QI71" s="750"/>
      <c r="QJ71" s="750"/>
      <c r="QK71" s="750"/>
      <c r="QL71" s="750"/>
      <c r="QM71" s="750"/>
      <c r="QN71" s="750"/>
      <c r="QO71" s="750"/>
      <c r="QP71" s="750"/>
      <c r="QQ71" s="750"/>
      <c r="QR71" s="750"/>
      <c r="QS71" s="750"/>
      <c r="QT71" s="750"/>
      <c r="QU71" s="750"/>
      <c r="QV71" s="750"/>
      <c r="QW71" s="750"/>
      <c r="QX71" s="750"/>
      <c r="QY71" s="750"/>
      <c r="QZ71" s="750"/>
      <c r="RA71" s="750"/>
      <c r="RB71" s="750"/>
      <c r="RC71" s="750"/>
      <c r="RD71" s="750"/>
      <c r="RE71" s="750"/>
      <c r="RF71" s="750"/>
      <c r="RG71" s="750"/>
      <c r="RH71" s="750"/>
      <c r="RI71" s="750"/>
      <c r="RJ71" s="750"/>
      <c r="RK71" s="750"/>
      <c r="RL71" s="750"/>
      <c r="RM71" s="750"/>
      <c r="RN71" s="750"/>
      <c r="RO71" s="750"/>
      <c r="RP71" s="750"/>
      <c r="RQ71" s="750"/>
      <c r="RR71" s="750"/>
      <c r="RS71" s="750"/>
      <c r="RT71" s="750"/>
      <c r="RU71" s="750"/>
      <c r="RV71" s="750"/>
      <c r="RW71" s="750"/>
      <c r="RX71" s="750"/>
      <c r="RY71" s="750"/>
      <c r="RZ71" s="750"/>
      <c r="SA71" s="750"/>
      <c r="SB71" s="750"/>
      <c r="SC71" s="750"/>
      <c r="SD71" s="750"/>
      <c r="SE71" s="750"/>
      <c r="SF71" s="750"/>
      <c r="SG71" s="750"/>
      <c r="SH71" s="750"/>
      <c r="SI71" s="750"/>
      <c r="SJ71" s="750"/>
      <c r="SK71" s="750"/>
      <c r="SL71" s="750"/>
      <c r="SM71" s="750"/>
      <c r="SN71" s="750"/>
      <c r="SO71" s="750"/>
      <c r="SP71" s="750"/>
      <c r="SQ71" s="750"/>
      <c r="SR71" s="750"/>
      <c r="SS71" s="750"/>
      <c r="ST71" s="750"/>
      <c r="SU71" s="750"/>
      <c r="SV71" s="750"/>
      <c r="SW71" s="750"/>
      <c r="SX71" s="750"/>
      <c r="SY71" s="750"/>
      <c r="SZ71" s="750"/>
      <c r="TA71" s="750"/>
      <c r="TB71" s="750"/>
      <c r="TC71" s="750"/>
      <c r="TD71" s="750"/>
      <c r="TE71" s="750"/>
      <c r="TF71" s="750"/>
      <c r="TG71" s="750"/>
      <c r="TH71" s="750"/>
      <c r="TI71" s="750"/>
      <c r="TJ71" s="750"/>
      <c r="TK71" s="750"/>
      <c r="TL71" s="750"/>
      <c r="TM71" s="750"/>
      <c r="TN71" s="750"/>
      <c r="TO71" s="750"/>
      <c r="TP71" s="750"/>
      <c r="TQ71" s="750"/>
      <c r="TR71" s="750"/>
      <c r="TS71" s="750"/>
      <c r="TT71" s="750"/>
      <c r="TU71" s="750"/>
      <c r="TV71" s="750"/>
      <c r="TW71" s="750"/>
      <c r="TX71" s="750"/>
      <c r="TY71" s="750"/>
      <c r="TZ71" s="750"/>
      <c r="UA71" s="750"/>
      <c r="UB71" s="750"/>
      <c r="UC71" s="750"/>
      <c r="UD71" s="750"/>
      <c r="UE71" s="750"/>
      <c r="UF71" s="750"/>
      <c r="UG71" s="750"/>
      <c r="UH71" s="750"/>
      <c r="UI71" s="750"/>
      <c r="UJ71" s="750"/>
      <c r="UK71" s="750"/>
      <c r="UL71" s="750"/>
      <c r="UM71" s="750"/>
      <c r="UN71" s="750"/>
      <c r="UO71" s="750"/>
      <c r="UP71" s="750"/>
      <c r="UQ71" s="750"/>
      <c r="UR71" s="750"/>
      <c r="US71" s="750"/>
      <c r="UT71" s="750"/>
      <c r="UU71" s="750"/>
      <c r="UV71" s="750"/>
      <c r="UW71" s="750"/>
      <c r="UX71" s="750"/>
      <c r="UY71" s="750"/>
      <c r="UZ71" s="750"/>
      <c r="VA71" s="750"/>
      <c r="VB71" s="750"/>
      <c r="VC71" s="750"/>
      <c r="VD71" s="750"/>
      <c r="VE71" s="750"/>
      <c r="VF71" s="750"/>
      <c r="VG71" s="750"/>
      <c r="VH71" s="750"/>
      <c r="VI71" s="750"/>
      <c r="VJ71" s="750"/>
      <c r="VK71" s="750"/>
      <c r="VL71" s="750"/>
      <c r="VM71" s="750"/>
      <c r="VN71" s="750"/>
      <c r="VO71" s="750"/>
      <c r="VP71" s="750"/>
      <c r="VQ71" s="750"/>
      <c r="VR71" s="750"/>
      <c r="VS71" s="750"/>
      <c r="VT71" s="750"/>
      <c r="VU71" s="750"/>
      <c r="VV71" s="750"/>
      <c r="VW71" s="750"/>
      <c r="VX71" s="750"/>
      <c r="VY71" s="750"/>
      <c r="VZ71" s="750"/>
      <c r="WA71" s="750"/>
      <c r="WB71" s="750"/>
      <c r="WC71" s="750"/>
      <c r="WD71" s="750"/>
      <c r="WE71" s="750"/>
      <c r="WF71" s="750"/>
      <c r="WG71" s="750"/>
      <c r="WH71" s="750"/>
      <c r="WI71" s="750"/>
      <c r="WJ71" s="750"/>
      <c r="WK71" s="750"/>
      <c r="WL71" s="750"/>
      <c r="WM71" s="750"/>
      <c r="WN71" s="750"/>
      <c r="WO71" s="750"/>
      <c r="WP71" s="750"/>
      <c r="WQ71" s="750"/>
      <c r="WR71" s="750"/>
      <c r="WS71" s="750"/>
      <c r="WT71" s="750"/>
      <c r="WU71" s="750"/>
      <c r="WV71" s="750"/>
      <c r="WW71" s="750"/>
      <c r="WX71" s="750"/>
      <c r="WY71" s="750"/>
      <c r="WZ71" s="750"/>
      <c r="XA71" s="750"/>
      <c r="XB71" s="750"/>
      <c r="XC71" s="750"/>
      <c r="XD71" s="750"/>
      <c r="XE71" s="750"/>
      <c r="XF71" s="750"/>
      <c r="XG71" s="750"/>
      <c r="XH71" s="750"/>
      <c r="XI71" s="750"/>
      <c r="XJ71" s="750"/>
      <c r="XK71" s="750"/>
      <c r="XL71" s="750"/>
      <c r="XM71" s="750"/>
      <c r="XN71" s="750"/>
      <c r="XO71" s="750"/>
      <c r="XP71" s="750"/>
      <c r="XQ71" s="750"/>
      <c r="XR71" s="750"/>
      <c r="XS71" s="750"/>
      <c r="XT71" s="750"/>
      <c r="XU71" s="750"/>
      <c r="XV71" s="750"/>
      <c r="XW71" s="750"/>
      <c r="XX71" s="750"/>
      <c r="XY71" s="750"/>
      <c r="XZ71" s="750"/>
      <c r="YA71" s="750"/>
      <c r="YB71" s="750"/>
      <c r="YC71" s="750"/>
      <c r="YD71" s="750"/>
      <c r="YE71" s="750"/>
      <c r="YF71" s="750"/>
      <c r="YG71" s="750"/>
      <c r="YH71" s="750"/>
      <c r="YI71" s="750"/>
      <c r="YJ71" s="750"/>
      <c r="YK71" s="750"/>
      <c r="YL71" s="750"/>
      <c r="YM71" s="750"/>
      <c r="YN71" s="750"/>
      <c r="YO71" s="750"/>
      <c r="YP71" s="750"/>
      <c r="YQ71" s="750"/>
      <c r="YR71" s="750"/>
      <c r="YS71" s="750"/>
      <c r="YT71" s="750"/>
      <c r="YU71" s="750"/>
      <c r="YV71" s="750"/>
      <c r="YW71" s="750"/>
      <c r="YX71" s="750"/>
      <c r="YY71" s="750"/>
      <c r="YZ71" s="750"/>
      <c r="ZA71" s="750"/>
      <c r="ZB71" s="750"/>
      <c r="ZC71" s="750"/>
      <c r="ZD71" s="750"/>
      <c r="ZE71" s="750"/>
      <c r="ZF71" s="750"/>
      <c r="ZG71" s="750"/>
      <c r="ZH71" s="750"/>
      <c r="ZI71" s="750"/>
      <c r="ZJ71" s="750"/>
      <c r="ZK71" s="750"/>
      <c r="ZL71" s="750"/>
      <c r="ZM71" s="750"/>
      <c r="ZN71" s="750"/>
      <c r="ZO71" s="750"/>
      <c r="ZP71" s="750"/>
      <c r="ZQ71" s="750"/>
      <c r="ZR71" s="750"/>
      <c r="ZS71" s="750"/>
      <c r="ZT71" s="750"/>
      <c r="ZU71" s="750"/>
      <c r="ZV71" s="750"/>
      <c r="ZW71" s="750"/>
      <c r="ZX71" s="750"/>
      <c r="ZY71" s="750"/>
      <c r="ZZ71" s="750"/>
      <c r="AAA71" s="750"/>
      <c r="AAB71" s="750"/>
      <c r="AAC71" s="750"/>
      <c r="AAD71" s="750"/>
      <c r="AAE71" s="750"/>
      <c r="AAF71" s="750"/>
      <c r="AAG71" s="750"/>
      <c r="AAH71" s="750"/>
      <c r="AAI71" s="750"/>
      <c r="AAJ71" s="750"/>
      <c r="AAK71" s="750"/>
      <c r="AAL71" s="750"/>
      <c r="AAM71" s="750"/>
      <c r="AAN71" s="750"/>
      <c r="AAO71" s="750"/>
      <c r="AAP71" s="750"/>
      <c r="AAQ71" s="750"/>
      <c r="AAR71" s="750"/>
      <c r="AAS71" s="750"/>
      <c r="AAT71" s="750"/>
      <c r="AAU71" s="750"/>
      <c r="AAV71" s="750"/>
      <c r="AAW71" s="750"/>
      <c r="AAX71" s="750"/>
      <c r="AAY71" s="750"/>
      <c r="AAZ71" s="750"/>
      <c r="ABA71" s="750"/>
      <c r="ABB71" s="750"/>
      <c r="ABC71" s="750"/>
      <c r="ABD71" s="750"/>
      <c r="ABE71" s="750"/>
      <c r="ABF71" s="750"/>
      <c r="ABG71" s="750"/>
      <c r="ABH71" s="750"/>
      <c r="ABI71" s="750"/>
      <c r="ABJ71" s="750"/>
      <c r="ABK71" s="750"/>
      <c r="ABL71" s="750"/>
      <c r="ABM71" s="750"/>
      <c r="ABN71" s="750"/>
      <c r="ABO71" s="750"/>
      <c r="ABP71" s="750"/>
      <c r="ABQ71" s="750"/>
      <c r="ABR71" s="750"/>
      <c r="ABS71" s="750"/>
      <c r="ABT71" s="750"/>
      <c r="ABU71" s="750"/>
      <c r="ABV71" s="750"/>
      <c r="ABW71" s="750"/>
      <c r="ABX71" s="750"/>
      <c r="ABY71" s="750"/>
      <c r="ABZ71" s="750"/>
      <c r="ACA71" s="750"/>
      <c r="ACB71" s="750"/>
      <c r="ACC71" s="750"/>
      <c r="ACD71" s="750"/>
      <c r="ACE71" s="750"/>
      <c r="ACF71" s="750"/>
      <c r="ACG71" s="750"/>
      <c r="ACH71" s="750"/>
      <c r="ACI71" s="750"/>
      <c r="ACJ71" s="750"/>
      <c r="ACK71" s="750"/>
      <c r="ACL71" s="750"/>
      <c r="ACM71" s="750"/>
      <c r="ACN71" s="750"/>
      <c r="ACO71" s="750"/>
      <c r="ACP71" s="750"/>
      <c r="ACQ71" s="750"/>
      <c r="ACR71" s="750"/>
      <c r="ACS71" s="750"/>
      <c r="ACT71" s="750"/>
      <c r="ACU71" s="750"/>
      <c r="ACV71" s="750"/>
      <c r="ACW71" s="750"/>
      <c r="ACX71" s="750"/>
      <c r="ACY71" s="750"/>
      <c r="ACZ71" s="750"/>
      <c r="ADA71" s="750"/>
      <c r="ADB71" s="750"/>
      <c r="ADC71" s="750"/>
      <c r="ADD71" s="750"/>
      <c r="ADE71" s="750"/>
      <c r="ADF71" s="750"/>
      <c r="ADG71" s="750"/>
      <c r="ADH71" s="750"/>
      <c r="ADI71" s="750"/>
      <c r="ADJ71" s="750"/>
      <c r="ADK71" s="750"/>
      <c r="ADL71" s="750"/>
      <c r="ADM71" s="750"/>
      <c r="ADN71" s="750"/>
      <c r="ADO71" s="750"/>
      <c r="ADP71" s="750"/>
      <c r="ADQ71" s="750"/>
      <c r="ADR71" s="750"/>
      <c r="ADS71" s="750"/>
      <c r="ADT71" s="750"/>
      <c r="ADU71" s="750"/>
      <c r="ADV71" s="750"/>
      <c r="ADW71" s="750"/>
      <c r="ADX71" s="750"/>
      <c r="ADY71" s="750"/>
      <c r="ADZ71" s="750"/>
      <c r="AEA71" s="750"/>
      <c r="AEB71" s="750"/>
      <c r="AEC71" s="750"/>
      <c r="AED71" s="750"/>
      <c r="AEE71" s="750"/>
      <c r="AEF71" s="750"/>
      <c r="AEG71" s="750"/>
      <c r="AEH71" s="750"/>
      <c r="AEI71" s="750"/>
      <c r="AEJ71" s="750"/>
      <c r="AEK71" s="750"/>
      <c r="AEL71" s="750"/>
      <c r="AEM71" s="750"/>
      <c r="AEN71" s="750"/>
      <c r="AEO71" s="750"/>
      <c r="AEP71" s="750"/>
      <c r="AEQ71" s="750"/>
      <c r="AER71" s="750"/>
      <c r="AES71" s="750"/>
      <c r="AET71" s="750"/>
      <c r="AEU71" s="750"/>
      <c r="AEV71" s="750"/>
      <c r="AEW71" s="750"/>
      <c r="AEX71" s="750"/>
      <c r="AEY71" s="750"/>
      <c r="AEZ71" s="750"/>
      <c r="AFA71" s="750"/>
      <c r="AFB71" s="750"/>
      <c r="AFC71" s="750"/>
      <c r="AFD71" s="750"/>
      <c r="AFE71" s="750"/>
      <c r="AFF71" s="750"/>
      <c r="AFG71" s="750"/>
      <c r="AFH71" s="750"/>
      <c r="AFI71" s="750"/>
      <c r="AFJ71" s="750"/>
      <c r="AFK71" s="750"/>
      <c r="AFL71" s="750"/>
      <c r="AFM71" s="750"/>
      <c r="AFN71" s="750"/>
      <c r="AFO71" s="750"/>
      <c r="AFP71" s="750"/>
      <c r="AFQ71" s="750"/>
      <c r="AFR71" s="750"/>
      <c r="AFS71" s="750"/>
      <c r="AFT71" s="750"/>
      <c r="AFU71" s="750"/>
      <c r="AFV71" s="750"/>
      <c r="AFW71" s="750"/>
      <c r="AFX71" s="750"/>
      <c r="AFY71" s="750"/>
      <c r="AFZ71" s="750"/>
      <c r="AGA71" s="750"/>
      <c r="AGB71" s="750"/>
      <c r="AGC71" s="750"/>
      <c r="AGD71" s="750"/>
      <c r="AGE71" s="750"/>
      <c r="AGF71" s="750"/>
      <c r="AGG71" s="750"/>
      <c r="AGH71" s="750"/>
      <c r="AGI71" s="750"/>
      <c r="AGJ71" s="750"/>
      <c r="AGK71" s="750"/>
      <c r="AGL71" s="750"/>
      <c r="AGM71" s="750"/>
      <c r="AGN71" s="750"/>
      <c r="AGO71" s="750"/>
      <c r="AGP71" s="750"/>
      <c r="AGQ71" s="750"/>
      <c r="AGR71" s="750"/>
      <c r="AGS71" s="750"/>
      <c r="AGT71" s="750"/>
      <c r="AGU71" s="750"/>
      <c r="AGV71" s="750"/>
      <c r="AGW71" s="750"/>
      <c r="AGX71" s="750"/>
      <c r="AGY71" s="750"/>
      <c r="AGZ71" s="750"/>
      <c r="AHA71" s="750"/>
      <c r="AHB71" s="750"/>
      <c r="AHC71" s="750"/>
      <c r="AHD71" s="750"/>
      <c r="AHE71" s="750"/>
      <c r="AHF71" s="750"/>
      <c r="AHG71" s="750"/>
      <c r="AHH71" s="750"/>
      <c r="AHI71" s="750"/>
      <c r="AHJ71" s="750"/>
      <c r="AHK71" s="750"/>
      <c r="AHL71" s="750"/>
      <c r="AHM71" s="750"/>
      <c r="AHN71" s="750"/>
      <c r="AHO71" s="750"/>
      <c r="AHP71" s="750"/>
      <c r="AHQ71" s="750"/>
      <c r="AHR71" s="750"/>
      <c r="AHS71" s="750"/>
      <c r="AHT71" s="750"/>
      <c r="AHU71" s="750"/>
      <c r="AHV71" s="750"/>
      <c r="AHW71" s="750"/>
      <c r="AHX71" s="750"/>
      <c r="AHY71" s="750"/>
      <c r="AHZ71" s="750"/>
      <c r="AIA71" s="750"/>
      <c r="AIB71" s="750"/>
      <c r="AIC71" s="750"/>
      <c r="AID71" s="750"/>
      <c r="AIE71" s="750"/>
      <c r="AIF71" s="750"/>
      <c r="AIG71" s="750"/>
      <c r="AIH71" s="750"/>
      <c r="AII71" s="750"/>
      <c r="AIJ71" s="750"/>
      <c r="AIK71" s="750"/>
      <c r="AIL71" s="750"/>
      <c r="AIM71" s="750"/>
      <c r="AIN71" s="750"/>
      <c r="AIO71" s="750"/>
      <c r="AIP71" s="750"/>
      <c r="AIQ71" s="750"/>
      <c r="AIR71" s="750"/>
      <c r="AIS71" s="750"/>
      <c r="AIT71" s="750"/>
      <c r="AIU71" s="750"/>
      <c r="AIV71" s="750"/>
      <c r="AIW71" s="750"/>
      <c r="AIX71" s="750"/>
      <c r="AIY71" s="750"/>
      <c r="AIZ71" s="750"/>
      <c r="AJA71" s="750"/>
      <c r="AJB71" s="750"/>
      <c r="AJC71" s="750"/>
      <c r="AJD71" s="750"/>
      <c r="AJE71" s="750"/>
      <c r="AJF71" s="750"/>
      <c r="AJG71" s="750"/>
      <c r="AJH71" s="750"/>
      <c r="AJI71" s="750"/>
      <c r="AJJ71" s="750"/>
      <c r="AJK71" s="750"/>
      <c r="AJL71" s="750"/>
      <c r="AJM71" s="750"/>
      <c r="AJN71" s="750"/>
      <c r="AJO71" s="750"/>
      <c r="AJP71" s="750"/>
      <c r="AJQ71" s="750"/>
      <c r="AJR71" s="750"/>
      <c r="AJS71" s="750"/>
      <c r="AJT71" s="750"/>
      <c r="AJU71" s="750"/>
      <c r="AJV71" s="750"/>
      <c r="AJW71" s="750"/>
      <c r="AJX71" s="750"/>
      <c r="AJY71" s="750"/>
      <c r="AJZ71" s="750"/>
      <c r="AKA71" s="750"/>
      <c r="AKB71" s="750"/>
      <c r="AKC71" s="750"/>
      <c r="AKD71" s="750"/>
      <c r="AKE71" s="750"/>
      <c r="AKF71" s="750"/>
      <c r="AKG71" s="750"/>
      <c r="AKH71" s="750"/>
      <c r="AKI71" s="750"/>
      <c r="AKJ71" s="750"/>
      <c r="AKK71" s="750"/>
      <c r="AKL71" s="750"/>
      <c r="AKM71" s="750"/>
      <c r="AKN71" s="750"/>
      <c r="AKO71" s="750"/>
      <c r="AKP71" s="750"/>
      <c r="AKQ71" s="750"/>
      <c r="AKR71" s="750"/>
      <c r="AKS71" s="750"/>
      <c r="AKT71" s="750"/>
      <c r="AKU71" s="750"/>
      <c r="AKV71" s="750"/>
      <c r="AKW71" s="750"/>
      <c r="AKX71" s="750"/>
      <c r="AKY71" s="750"/>
      <c r="AKZ71" s="750"/>
      <c r="ALA71" s="750"/>
      <c r="ALB71" s="750"/>
      <c r="ALC71" s="750"/>
      <c r="ALD71" s="750"/>
      <c r="ALE71" s="750"/>
      <c r="ALF71" s="750"/>
      <c r="ALG71" s="750"/>
      <c r="ALH71" s="750"/>
      <c r="ALI71" s="750"/>
      <c r="ALJ71" s="750"/>
      <c r="ALK71" s="750"/>
      <c r="ALL71" s="750"/>
      <c r="ALM71" s="750"/>
      <c r="ALN71" s="750"/>
      <c r="ALO71" s="750"/>
      <c r="ALP71" s="750"/>
      <c r="ALQ71" s="750"/>
      <c r="ALR71" s="750"/>
      <c r="ALS71" s="750"/>
      <c r="ALT71" s="750"/>
      <c r="ALU71" s="750"/>
      <c r="ALV71" s="750"/>
      <c r="ALW71" s="750"/>
      <c r="ALX71" s="750"/>
      <c r="ALY71" s="750"/>
      <c r="ALZ71" s="750"/>
      <c r="AMA71" s="750"/>
      <c r="AMB71" s="750"/>
      <c r="AMC71" s="750"/>
      <c r="AMD71" s="750"/>
      <c r="AME71" s="750"/>
      <c r="AMF71" s="750"/>
      <c r="AMG71" s="750"/>
      <c r="AMH71" s="750"/>
      <c r="AMI71" s="750"/>
      <c r="AMJ71" s="750"/>
      <c r="AMK71" s="750"/>
      <c r="AML71" s="750"/>
      <c r="AMM71" s="750"/>
      <c r="AMN71" s="750"/>
      <c r="AMO71" s="750"/>
      <c r="AMP71" s="750"/>
      <c r="AMQ71" s="750"/>
      <c r="AMR71" s="750"/>
      <c r="AMS71" s="750"/>
      <c r="AMT71" s="750"/>
      <c r="AMU71" s="750"/>
      <c r="AMV71" s="750"/>
      <c r="AMW71" s="750"/>
      <c r="AMX71" s="750"/>
      <c r="AMY71" s="750"/>
      <c r="AMZ71" s="750"/>
      <c r="ANA71" s="750"/>
      <c r="ANB71" s="750"/>
      <c r="ANC71" s="750"/>
      <c r="AND71" s="750"/>
      <c r="ANE71" s="750"/>
      <c r="ANF71" s="750"/>
      <c r="ANG71" s="750"/>
      <c r="ANH71" s="750"/>
      <c r="ANI71" s="750"/>
      <c r="ANJ71" s="750"/>
      <c r="ANK71" s="750"/>
      <c r="ANL71" s="750"/>
      <c r="ANM71" s="750"/>
      <c r="ANN71" s="750"/>
      <c r="ANO71" s="750"/>
      <c r="ANP71" s="750"/>
      <c r="ANQ71" s="750"/>
      <c r="ANR71" s="750"/>
      <c r="ANS71" s="750"/>
      <c r="ANT71" s="750"/>
      <c r="ANU71" s="750"/>
      <c r="ANV71" s="750"/>
      <c r="ANW71" s="750"/>
      <c r="ANX71" s="750"/>
      <c r="ANY71" s="750"/>
      <c r="ANZ71" s="750"/>
      <c r="AOA71" s="750"/>
      <c r="AOB71" s="750"/>
      <c r="AOC71" s="750"/>
      <c r="AOD71" s="750"/>
      <c r="AOE71" s="750"/>
      <c r="AOF71" s="750"/>
      <c r="AOG71" s="750"/>
      <c r="AOH71" s="750"/>
      <c r="AOI71" s="750"/>
      <c r="AOJ71" s="750"/>
      <c r="AOK71" s="750"/>
      <c r="AOL71" s="750"/>
      <c r="AOM71" s="750"/>
      <c r="AON71" s="750"/>
      <c r="AOO71" s="750"/>
      <c r="AOP71" s="750"/>
      <c r="AOQ71" s="750"/>
      <c r="AOR71" s="750"/>
      <c r="AOS71" s="750"/>
      <c r="AOT71" s="750"/>
      <c r="AOU71" s="750"/>
      <c r="AOV71" s="750"/>
      <c r="AOW71" s="750"/>
      <c r="AOX71" s="750"/>
      <c r="AOY71" s="750"/>
      <c r="AOZ71" s="750"/>
      <c r="APA71" s="750"/>
      <c r="APB71" s="750"/>
      <c r="APC71" s="750"/>
      <c r="APD71" s="750"/>
      <c r="APE71" s="750"/>
      <c r="APF71" s="750"/>
      <c r="APG71" s="750"/>
      <c r="APH71" s="750"/>
      <c r="API71" s="750"/>
      <c r="APJ71" s="750"/>
      <c r="APK71" s="750"/>
      <c r="APL71" s="750"/>
      <c r="APM71" s="750"/>
      <c r="APN71" s="750"/>
      <c r="APO71" s="750"/>
      <c r="APP71" s="750"/>
      <c r="APQ71" s="750"/>
      <c r="APR71" s="750"/>
      <c r="APS71" s="750"/>
      <c r="APT71" s="750"/>
      <c r="APU71" s="750"/>
      <c r="APV71" s="750"/>
      <c r="APW71" s="750"/>
      <c r="APX71" s="750"/>
      <c r="APY71" s="750"/>
      <c r="APZ71" s="750"/>
      <c r="AQA71" s="750"/>
      <c r="AQB71" s="750"/>
      <c r="AQC71" s="750"/>
      <c r="AQD71" s="750"/>
      <c r="AQE71" s="750"/>
      <c r="AQF71" s="750"/>
      <c r="AQG71" s="750"/>
      <c r="AQH71" s="750"/>
      <c r="AQI71" s="750"/>
      <c r="AQJ71" s="750"/>
      <c r="AQK71" s="750"/>
      <c r="AQL71" s="750"/>
      <c r="AQM71" s="750"/>
      <c r="AQN71" s="750"/>
      <c r="AQO71" s="750"/>
      <c r="AQP71" s="750"/>
      <c r="AQQ71" s="750"/>
      <c r="AQR71" s="750"/>
      <c r="AQS71" s="750"/>
      <c r="AQT71" s="750"/>
      <c r="AQU71" s="750"/>
      <c r="AQV71" s="750"/>
      <c r="AQW71" s="750"/>
      <c r="AQX71" s="750"/>
      <c r="AQY71" s="750"/>
      <c r="AQZ71" s="750"/>
      <c r="ARA71" s="750"/>
      <c r="ARB71" s="750"/>
      <c r="ARC71" s="750"/>
      <c r="ARD71" s="750"/>
      <c r="ARE71" s="750"/>
      <c r="ARF71" s="750"/>
      <c r="ARG71" s="750"/>
      <c r="ARH71" s="750"/>
      <c r="ARI71" s="750"/>
      <c r="ARJ71" s="750"/>
      <c r="ARK71" s="750"/>
      <c r="ARL71" s="750"/>
      <c r="ARM71" s="750"/>
      <c r="ARN71" s="750"/>
      <c r="ARO71" s="750"/>
      <c r="ARP71" s="750"/>
      <c r="ARQ71" s="750"/>
      <c r="ARR71" s="750"/>
      <c r="ARS71" s="750"/>
      <c r="ART71" s="750"/>
      <c r="ARU71" s="750"/>
      <c r="ARV71" s="750"/>
      <c r="ARW71" s="750"/>
      <c r="ARX71" s="750"/>
      <c r="ARY71" s="750"/>
      <c r="ARZ71" s="750"/>
      <c r="ASA71" s="750"/>
      <c r="ASB71" s="750"/>
      <c r="ASC71" s="750"/>
      <c r="ASD71" s="750"/>
      <c r="ASE71" s="750"/>
      <c r="ASF71" s="750"/>
      <c r="ASG71" s="750"/>
      <c r="ASH71" s="750"/>
      <c r="ASI71" s="750"/>
      <c r="ASJ71" s="750"/>
      <c r="ASK71" s="750"/>
      <c r="ASL71" s="750"/>
      <c r="ASM71" s="750"/>
      <c r="ASN71" s="750"/>
      <c r="ASO71" s="750"/>
      <c r="ASP71" s="750"/>
      <c r="ASQ71" s="750"/>
      <c r="ASR71" s="750"/>
      <c r="ASS71" s="750"/>
      <c r="AST71" s="750"/>
      <c r="ASU71" s="750"/>
      <c r="ASV71" s="750"/>
      <c r="ASW71" s="750"/>
      <c r="ASX71" s="750"/>
      <c r="ASY71" s="750"/>
      <c r="ASZ71" s="750"/>
      <c r="ATA71" s="750"/>
      <c r="ATB71" s="750"/>
      <c r="ATC71" s="750"/>
      <c r="ATD71" s="750"/>
      <c r="ATE71" s="750"/>
      <c r="ATF71" s="750"/>
      <c r="ATG71" s="750"/>
      <c r="ATH71" s="750"/>
      <c r="ATI71" s="750"/>
      <c r="ATJ71" s="750"/>
      <c r="ATK71" s="750"/>
      <c r="ATL71" s="750"/>
      <c r="ATM71" s="750"/>
      <c r="ATN71" s="750"/>
      <c r="ATO71" s="750"/>
      <c r="ATP71" s="750"/>
      <c r="ATQ71" s="750"/>
      <c r="ATR71" s="750"/>
      <c r="ATS71" s="750"/>
      <c r="ATT71" s="750"/>
      <c r="ATU71" s="750"/>
      <c r="ATV71" s="750"/>
      <c r="ATW71" s="750"/>
      <c r="ATX71" s="750"/>
      <c r="ATY71" s="750"/>
      <c r="ATZ71" s="750"/>
      <c r="AUA71" s="750"/>
      <c r="AUB71" s="750"/>
      <c r="AUC71" s="750"/>
      <c r="AUD71" s="750"/>
      <c r="AUE71" s="750"/>
      <c r="AUF71" s="750"/>
      <c r="AUG71" s="750"/>
      <c r="AUH71" s="750"/>
      <c r="AUI71" s="750"/>
      <c r="AUJ71" s="750"/>
      <c r="AUK71" s="750"/>
      <c r="AUL71" s="750"/>
      <c r="AUM71" s="750"/>
      <c r="AUN71" s="750"/>
      <c r="AUO71" s="750"/>
      <c r="AUP71" s="750"/>
      <c r="AUQ71" s="750"/>
      <c r="AUR71" s="750"/>
      <c r="AUS71" s="750"/>
      <c r="AUT71" s="750"/>
      <c r="AUU71" s="750"/>
      <c r="AUV71" s="750"/>
      <c r="AUW71" s="750"/>
      <c r="AUX71" s="750"/>
      <c r="AUY71" s="750"/>
      <c r="AUZ71" s="750"/>
      <c r="AVA71" s="750"/>
      <c r="AVB71" s="750"/>
      <c r="AVC71" s="750"/>
      <c r="AVD71" s="750"/>
      <c r="AVE71" s="750"/>
      <c r="AVF71" s="750"/>
      <c r="AVG71" s="750"/>
      <c r="AVH71" s="750"/>
      <c r="AVI71" s="750"/>
      <c r="AVJ71" s="750"/>
      <c r="AVK71" s="750"/>
      <c r="AVL71" s="750"/>
      <c r="AVM71" s="750"/>
      <c r="AVN71" s="750"/>
      <c r="AVO71" s="750"/>
      <c r="AVP71" s="750"/>
      <c r="AVQ71" s="750"/>
      <c r="AVR71" s="750"/>
      <c r="AVS71" s="750"/>
      <c r="AVT71" s="750"/>
      <c r="AVU71" s="750"/>
      <c r="AVV71" s="750"/>
      <c r="AVW71" s="750"/>
      <c r="AVX71" s="750"/>
      <c r="AVY71" s="750"/>
      <c r="AVZ71" s="750"/>
      <c r="AWA71" s="750"/>
      <c r="AWB71" s="750"/>
      <c r="AWC71" s="750"/>
      <c r="AWD71" s="750"/>
      <c r="AWE71" s="750"/>
      <c r="AWF71" s="750"/>
      <c r="AWG71" s="750"/>
      <c r="AWH71" s="750"/>
      <c r="AWI71" s="750"/>
      <c r="AWJ71" s="750"/>
      <c r="AWK71" s="750"/>
      <c r="AWL71" s="750"/>
      <c r="AWM71" s="750"/>
      <c r="AWN71" s="750"/>
      <c r="AWO71" s="750"/>
      <c r="AWP71" s="750"/>
      <c r="AWQ71" s="750"/>
      <c r="AWR71" s="750"/>
      <c r="AWS71" s="750"/>
      <c r="AWT71" s="750"/>
      <c r="AWU71" s="750"/>
      <c r="AWV71" s="750"/>
      <c r="AWW71" s="750"/>
      <c r="AWX71" s="750"/>
      <c r="AWY71" s="750"/>
      <c r="AWZ71" s="750"/>
      <c r="AXA71" s="750"/>
      <c r="AXB71" s="750"/>
      <c r="AXC71" s="750"/>
      <c r="AXD71" s="750"/>
      <c r="AXE71" s="750"/>
      <c r="AXF71" s="750"/>
      <c r="AXG71" s="750"/>
      <c r="AXH71" s="750"/>
      <c r="AXI71" s="750"/>
      <c r="AXJ71" s="750"/>
      <c r="AXK71" s="750"/>
      <c r="AXL71" s="750"/>
      <c r="AXM71" s="750"/>
      <c r="AXN71" s="750"/>
      <c r="AXO71" s="750"/>
      <c r="AXP71" s="750"/>
      <c r="AXQ71" s="750"/>
      <c r="AXR71" s="750"/>
      <c r="AXS71" s="750"/>
      <c r="AXT71" s="750"/>
      <c r="AXU71" s="750"/>
      <c r="AXV71" s="750"/>
      <c r="AXW71" s="750"/>
      <c r="AXX71" s="750"/>
      <c r="AXY71" s="750"/>
      <c r="AXZ71" s="750"/>
      <c r="AYA71" s="750"/>
      <c r="AYB71" s="750"/>
      <c r="AYC71" s="750"/>
      <c r="AYD71" s="750"/>
      <c r="AYE71" s="750"/>
      <c r="AYF71" s="750"/>
      <c r="AYG71" s="750"/>
      <c r="AYH71" s="750"/>
      <c r="AYI71" s="750"/>
      <c r="AYJ71" s="750"/>
      <c r="AYK71" s="750"/>
      <c r="AYL71" s="750"/>
      <c r="AYM71" s="750"/>
      <c r="AYN71" s="750"/>
      <c r="AYO71" s="750"/>
      <c r="AYP71" s="750"/>
      <c r="AYQ71" s="750"/>
      <c r="AYR71" s="750"/>
      <c r="AYS71" s="750"/>
      <c r="AYT71" s="750"/>
      <c r="AYU71" s="750"/>
      <c r="AYV71" s="750"/>
      <c r="AYW71" s="750"/>
      <c r="AYX71" s="750"/>
      <c r="AYY71" s="750"/>
      <c r="AYZ71" s="750"/>
      <c r="AZA71" s="750"/>
      <c r="AZB71" s="750"/>
      <c r="AZC71" s="750"/>
      <c r="AZD71" s="750"/>
      <c r="AZE71" s="750"/>
      <c r="AZF71" s="750"/>
      <c r="AZG71" s="750"/>
      <c r="AZH71" s="750"/>
      <c r="AZI71" s="750"/>
      <c r="AZJ71" s="750"/>
      <c r="AZK71" s="750"/>
      <c r="AZL71" s="750"/>
      <c r="AZM71" s="750"/>
      <c r="AZN71" s="750"/>
      <c r="AZO71" s="750"/>
      <c r="AZP71" s="750"/>
      <c r="AZQ71" s="750"/>
      <c r="AZR71" s="750"/>
      <c r="AZS71" s="750"/>
      <c r="AZT71" s="750"/>
      <c r="AZU71" s="750"/>
      <c r="AZV71" s="750"/>
      <c r="AZW71" s="750"/>
      <c r="AZX71" s="750"/>
      <c r="AZY71" s="750"/>
      <c r="AZZ71" s="750"/>
      <c r="BAA71" s="750"/>
      <c r="BAB71" s="750"/>
      <c r="BAC71" s="750"/>
      <c r="BAD71" s="750"/>
      <c r="BAE71" s="750"/>
      <c r="BAF71" s="750"/>
      <c r="BAG71" s="750"/>
      <c r="BAH71" s="750"/>
      <c r="BAI71" s="750"/>
      <c r="BAJ71" s="750"/>
      <c r="BAK71" s="750"/>
      <c r="BAL71" s="750"/>
      <c r="BAM71" s="750"/>
      <c r="BAN71" s="750"/>
      <c r="BAO71" s="750"/>
      <c r="BAP71" s="750"/>
      <c r="BAQ71" s="750"/>
      <c r="BAR71" s="750"/>
      <c r="BAS71" s="750"/>
      <c r="BAT71" s="750"/>
      <c r="BAU71" s="750"/>
      <c r="BAV71" s="750"/>
      <c r="BAW71" s="750"/>
      <c r="BAX71" s="750"/>
      <c r="BAY71" s="750"/>
      <c r="BAZ71" s="750"/>
      <c r="BBA71" s="750"/>
      <c r="BBB71" s="750"/>
      <c r="BBC71" s="750"/>
      <c r="BBD71" s="750"/>
      <c r="BBE71" s="750"/>
      <c r="BBF71" s="750"/>
      <c r="BBG71" s="750"/>
      <c r="BBH71" s="750"/>
      <c r="BBI71" s="750"/>
      <c r="BBJ71" s="750"/>
      <c r="BBK71" s="750"/>
      <c r="BBL71" s="750"/>
      <c r="BBM71" s="750"/>
      <c r="BBN71" s="750"/>
      <c r="BBO71" s="750"/>
      <c r="BBP71" s="750"/>
      <c r="BBQ71" s="750"/>
      <c r="BBR71" s="750"/>
      <c r="BBS71" s="750"/>
      <c r="BBT71" s="750"/>
      <c r="BBU71" s="750"/>
      <c r="BBV71" s="750"/>
      <c r="BBW71" s="750"/>
      <c r="BBX71" s="750"/>
      <c r="BBY71" s="750"/>
      <c r="BBZ71" s="750"/>
      <c r="BCA71" s="750"/>
      <c r="BCB71" s="750"/>
      <c r="BCC71" s="750"/>
      <c r="BCD71" s="750"/>
      <c r="BCE71" s="750"/>
      <c r="BCF71" s="750"/>
      <c r="BCG71" s="750"/>
      <c r="BCH71" s="750"/>
      <c r="BCI71" s="750"/>
      <c r="BCJ71" s="750"/>
      <c r="BCK71" s="750"/>
      <c r="BCL71" s="750"/>
      <c r="BCM71" s="750"/>
      <c r="BCN71" s="750"/>
      <c r="BCO71" s="750"/>
      <c r="BCP71" s="750"/>
      <c r="BCQ71" s="750"/>
      <c r="BCR71" s="750"/>
      <c r="BCS71" s="750"/>
      <c r="BCT71" s="750"/>
      <c r="BCU71" s="750"/>
      <c r="BCV71" s="750"/>
      <c r="BCW71" s="750"/>
      <c r="BCX71" s="750"/>
      <c r="BCY71" s="750"/>
      <c r="BCZ71" s="750"/>
      <c r="BDA71" s="750"/>
      <c r="BDB71" s="750"/>
      <c r="BDC71" s="750"/>
      <c r="BDD71" s="750"/>
      <c r="BDE71" s="750"/>
      <c r="BDF71" s="750"/>
      <c r="BDG71" s="750"/>
      <c r="BDH71" s="750"/>
      <c r="BDI71" s="750"/>
      <c r="BDJ71" s="750"/>
      <c r="BDK71" s="750"/>
      <c r="BDL71" s="750"/>
      <c r="BDM71" s="750"/>
      <c r="BDN71" s="750"/>
      <c r="BDO71" s="750"/>
      <c r="BDP71" s="750"/>
      <c r="BDQ71" s="750"/>
      <c r="BDR71" s="750"/>
      <c r="BDS71" s="750"/>
      <c r="BDT71" s="750"/>
      <c r="BDU71" s="750"/>
      <c r="BDV71" s="750"/>
      <c r="BDW71" s="750"/>
      <c r="BDX71" s="750"/>
      <c r="BDY71" s="750"/>
      <c r="BDZ71" s="750"/>
      <c r="BEA71" s="750"/>
      <c r="BEB71" s="750"/>
      <c r="BEC71" s="750"/>
      <c r="BED71" s="750"/>
      <c r="BEE71" s="750"/>
      <c r="BEF71" s="750"/>
      <c r="BEG71" s="750"/>
      <c r="BEH71" s="750"/>
      <c r="BEI71" s="750"/>
      <c r="BEJ71" s="750"/>
      <c r="BEK71" s="750"/>
      <c r="BEL71" s="750"/>
      <c r="BEM71" s="750"/>
      <c r="BEN71" s="750"/>
      <c r="BEO71" s="750"/>
      <c r="BEP71" s="750"/>
      <c r="BEQ71" s="750"/>
      <c r="BER71" s="750"/>
      <c r="BES71" s="750"/>
      <c r="BET71" s="750"/>
      <c r="BEU71" s="750"/>
      <c r="BEV71" s="750"/>
      <c r="BEW71" s="750"/>
      <c r="BEX71" s="750"/>
      <c r="BEY71" s="750"/>
      <c r="BEZ71" s="750"/>
      <c r="BFA71" s="750"/>
      <c r="BFB71" s="750"/>
      <c r="BFC71" s="750"/>
      <c r="BFD71" s="750"/>
      <c r="BFE71" s="750"/>
      <c r="BFF71" s="750"/>
      <c r="BFG71" s="750"/>
      <c r="BFH71" s="750"/>
      <c r="BFI71" s="750"/>
      <c r="BFJ71" s="750"/>
      <c r="BFK71" s="750"/>
      <c r="BFL71" s="750"/>
      <c r="BFM71" s="750"/>
      <c r="BFN71" s="750"/>
      <c r="BFO71" s="750"/>
      <c r="BFP71" s="750"/>
      <c r="BFQ71" s="750"/>
      <c r="BFR71" s="750"/>
      <c r="BFS71" s="750"/>
      <c r="BFT71" s="750"/>
      <c r="BFU71" s="750"/>
      <c r="BFV71" s="750"/>
      <c r="BFW71" s="750"/>
      <c r="BFX71" s="750"/>
      <c r="BFY71" s="750"/>
      <c r="BFZ71" s="750"/>
      <c r="BGA71" s="750"/>
      <c r="BGB71" s="750"/>
      <c r="BGC71" s="750"/>
      <c r="BGD71" s="750"/>
      <c r="BGE71" s="750"/>
      <c r="BGF71" s="750"/>
      <c r="BGG71" s="750"/>
      <c r="BGH71" s="750"/>
      <c r="BGI71" s="750"/>
      <c r="BGJ71" s="750"/>
      <c r="BGK71" s="750"/>
      <c r="BGL71" s="750"/>
      <c r="BGM71" s="750"/>
      <c r="BGN71" s="750"/>
      <c r="BGO71" s="750"/>
      <c r="BGP71" s="750"/>
      <c r="BGQ71" s="750"/>
      <c r="BGR71" s="750"/>
      <c r="BGS71" s="750"/>
      <c r="BGT71" s="750"/>
      <c r="BGU71" s="750"/>
      <c r="BGV71" s="750"/>
      <c r="BGW71" s="750"/>
      <c r="BGX71" s="750"/>
      <c r="BGY71" s="750"/>
      <c r="BGZ71" s="750"/>
      <c r="BHA71" s="750"/>
      <c r="BHB71" s="750"/>
      <c r="BHC71" s="750"/>
      <c r="BHD71" s="750"/>
      <c r="BHE71" s="750"/>
      <c r="BHF71" s="750"/>
      <c r="BHG71" s="750"/>
      <c r="BHH71" s="750"/>
      <c r="BHI71" s="750"/>
      <c r="BHJ71" s="750"/>
      <c r="BHK71" s="750"/>
      <c r="BHL71" s="750"/>
      <c r="BHM71" s="750"/>
      <c r="BHN71" s="750"/>
      <c r="BHO71" s="750"/>
      <c r="BHP71" s="750"/>
      <c r="BHQ71" s="750"/>
      <c r="BHR71" s="750"/>
      <c r="BHS71" s="750"/>
      <c r="BHT71" s="750"/>
      <c r="BHU71" s="750"/>
      <c r="BHV71" s="750"/>
      <c r="BHW71" s="750"/>
      <c r="BHX71" s="750"/>
      <c r="BHY71" s="750"/>
      <c r="BHZ71" s="750"/>
      <c r="BIA71" s="750"/>
      <c r="BIB71" s="750"/>
      <c r="BIC71" s="750"/>
      <c r="BID71" s="750"/>
      <c r="BIE71" s="750"/>
      <c r="BIF71" s="750"/>
      <c r="BIG71" s="750"/>
      <c r="BIH71" s="750"/>
      <c r="BII71" s="750"/>
      <c r="BIJ71" s="750"/>
      <c r="BIK71" s="750"/>
      <c r="BIL71" s="750"/>
      <c r="BIM71" s="750"/>
      <c r="BIN71" s="750"/>
      <c r="BIO71" s="750"/>
      <c r="BIP71" s="750"/>
      <c r="BIQ71" s="750"/>
      <c r="BIR71" s="750"/>
      <c r="BIS71" s="750"/>
      <c r="BIT71" s="750"/>
      <c r="BIU71" s="750"/>
      <c r="BIV71" s="750"/>
      <c r="BIW71" s="750"/>
      <c r="BIX71" s="750"/>
      <c r="BIY71" s="750"/>
      <c r="BIZ71" s="750"/>
      <c r="BJA71" s="750"/>
      <c r="BJB71" s="750"/>
      <c r="BJC71" s="750"/>
      <c r="BJD71" s="750"/>
      <c r="BJE71" s="750"/>
      <c r="BJF71" s="750"/>
      <c r="BJG71" s="750"/>
      <c r="BJH71" s="750"/>
      <c r="BJI71" s="750"/>
      <c r="BJJ71" s="750"/>
      <c r="BJK71" s="750"/>
      <c r="BJL71" s="750"/>
      <c r="BJM71" s="750"/>
      <c r="BJN71" s="750"/>
      <c r="BJO71" s="750"/>
      <c r="BJP71" s="750"/>
      <c r="BJQ71" s="750"/>
      <c r="BJR71" s="750"/>
      <c r="BJS71" s="750"/>
      <c r="BJT71" s="750"/>
      <c r="BJU71" s="750"/>
      <c r="BJV71" s="750"/>
      <c r="BJW71" s="750"/>
      <c r="BJX71" s="750"/>
      <c r="BJY71" s="750"/>
      <c r="BJZ71" s="750"/>
      <c r="BKA71" s="750"/>
      <c r="BKB71" s="750"/>
      <c r="BKC71" s="750"/>
      <c r="BKD71" s="750"/>
      <c r="BKE71" s="750"/>
      <c r="BKF71" s="750"/>
      <c r="BKG71" s="750"/>
      <c r="BKH71" s="750"/>
      <c r="BKI71" s="750"/>
      <c r="BKJ71" s="750"/>
      <c r="BKK71" s="750"/>
      <c r="BKL71" s="750"/>
      <c r="BKM71" s="750"/>
      <c r="BKN71" s="750"/>
      <c r="BKO71" s="750"/>
      <c r="BKP71" s="750"/>
      <c r="BKQ71" s="750"/>
      <c r="BKR71" s="750"/>
      <c r="BKS71" s="750"/>
      <c r="BKT71" s="750"/>
      <c r="BKU71" s="750"/>
      <c r="BKV71" s="750"/>
      <c r="BKW71" s="750"/>
      <c r="BKX71" s="750"/>
      <c r="BKY71" s="750"/>
      <c r="BKZ71" s="750"/>
      <c r="BLA71" s="750"/>
      <c r="BLB71" s="750"/>
      <c r="BLC71" s="750"/>
      <c r="BLD71" s="750"/>
      <c r="BLE71" s="750"/>
      <c r="BLF71" s="750"/>
      <c r="BLG71" s="750"/>
      <c r="BLH71" s="750"/>
      <c r="BLI71" s="750"/>
      <c r="BLJ71" s="750"/>
      <c r="BLK71" s="750"/>
      <c r="BLL71" s="750"/>
      <c r="BLM71" s="750"/>
      <c r="BLN71" s="750"/>
      <c r="BLO71" s="750"/>
      <c r="BLP71" s="750"/>
      <c r="BLQ71" s="750"/>
      <c r="BLR71" s="750"/>
      <c r="BLS71" s="750"/>
      <c r="BLT71" s="750"/>
      <c r="BLU71" s="750"/>
      <c r="BLV71" s="750"/>
      <c r="BLW71" s="750"/>
      <c r="BLX71" s="750"/>
      <c r="BLY71" s="750"/>
      <c r="BLZ71" s="750"/>
      <c r="BMA71" s="750"/>
      <c r="BMB71" s="750"/>
      <c r="BMC71" s="750"/>
      <c r="BMD71" s="750"/>
      <c r="BME71" s="750"/>
      <c r="BMF71" s="750"/>
      <c r="BMG71" s="750"/>
      <c r="BMH71" s="750"/>
      <c r="BMI71" s="750"/>
      <c r="BMJ71" s="750"/>
      <c r="BMK71" s="750"/>
      <c r="BML71" s="750"/>
      <c r="BMM71" s="750"/>
      <c r="BMN71" s="750"/>
      <c r="BMO71" s="750"/>
      <c r="BMP71" s="750"/>
      <c r="BMQ71" s="750"/>
      <c r="BMR71" s="750"/>
      <c r="BMS71" s="750"/>
      <c r="BMT71" s="750"/>
      <c r="BMU71" s="750"/>
      <c r="BMV71" s="750"/>
      <c r="BMW71" s="750"/>
      <c r="BMX71" s="750"/>
      <c r="BMY71" s="750"/>
      <c r="BMZ71" s="750"/>
      <c r="BNA71" s="750"/>
      <c r="BNB71" s="750"/>
      <c r="BNC71" s="750"/>
      <c r="BND71" s="750"/>
      <c r="BNE71" s="750"/>
      <c r="BNF71" s="750"/>
      <c r="BNG71" s="750"/>
      <c r="BNH71" s="750"/>
      <c r="BNI71" s="750"/>
      <c r="BNJ71" s="750"/>
      <c r="BNK71" s="750"/>
      <c r="BNL71" s="750"/>
      <c r="BNM71" s="750"/>
      <c r="BNN71" s="750"/>
      <c r="BNO71" s="750"/>
      <c r="BNP71" s="750"/>
      <c r="BNQ71" s="750"/>
      <c r="BNR71" s="750"/>
      <c r="BNS71" s="750"/>
      <c r="BNT71" s="750"/>
      <c r="BNU71" s="750"/>
      <c r="BNV71" s="750"/>
      <c r="BNW71" s="750"/>
      <c r="BNX71" s="750"/>
      <c r="BNY71" s="750"/>
      <c r="BNZ71" s="750"/>
      <c r="BOA71" s="750"/>
      <c r="BOB71" s="750"/>
      <c r="BOC71" s="750"/>
      <c r="BOD71" s="750"/>
      <c r="BOE71" s="750"/>
      <c r="BOF71" s="750"/>
      <c r="BOG71" s="750"/>
      <c r="BOH71" s="750"/>
      <c r="BOI71" s="750"/>
      <c r="BOJ71" s="750"/>
      <c r="BOK71" s="750"/>
      <c r="BOL71" s="750"/>
      <c r="BOM71" s="750"/>
      <c r="BON71" s="750"/>
      <c r="BOO71" s="750"/>
      <c r="BOP71" s="750"/>
      <c r="BOQ71" s="750"/>
      <c r="BOR71" s="750"/>
      <c r="BOS71" s="750"/>
      <c r="BOT71" s="750"/>
      <c r="BOU71" s="750"/>
      <c r="BOV71" s="750"/>
      <c r="BOW71" s="750"/>
      <c r="BOX71" s="750"/>
      <c r="BOY71" s="750"/>
      <c r="BOZ71" s="750"/>
      <c r="BPA71" s="750"/>
      <c r="BPB71" s="750"/>
      <c r="BPC71" s="750"/>
      <c r="BPD71" s="750"/>
      <c r="BPE71" s="750"/>
      <c r="BPF71" s="750"/>
      <c r="BPG71" s="750"/>
      <c r="BPH71" s="750"/>
      <c r="BPI71" s="750"/>
      <c r="BPJ71" s="750"/>
      <c r="BPK71" s="750"/>
      <c r="BPL71" s="750"/>
      <c r="BPM71" s="750"/>
      <c r="BPN71" s="750"/>
      <c r="BPO71" s="750"/>
      <c r="BPP71" s="750"/>
      <c r="BPQ71" s="750"/>
      <c r="BPR71" s="750"/>
      <c r="BPS71" s="750"/>
      <c r="BPT71" s="750"/>
      <c r="BPU71" s="750"/>
      <c r="BPV71" s="750"/>
      <c r="BPW71" s="750"/>
      <c r="BPX71" s="750"/>
      <c r="BPY71" s="750"/>
      <c r="BPZ71" s="750"/>
      <c r="BQA71" s="750"/>
      <c r="BQB71" s="750"/>
      <c r="BQC71" s="750"/>
      <c r="BQD71" s="750"/>
      <c r="BQE71" s="750"/>
      <c r="BQF71" s="750"/>
      <c r="BQG71" s="750"/>
      <c r="BQH71" s="750"/>
      <c r="BQI71" s="750"/>
      <c r="BQJ71" s="750"/>
      <c r="BQK71" s="750"/>
      <c r="BQL71" s="750"/>
      <c r="BQM71" s="750"/>
      <c r="BQN71" s="750"/>
      <c r="BQO71" s="750"/>
      <c r="BQP71" s="750"/>
      <c r="BQQ71" s="750"/>
      <c r="BQR71" s="750"/>
      <c r="BQS71" s="750"/>
      <c r="BQT71" s="750"/>
      <c r="BQU71" s="750"/>
      <c r="BQV71" s="750"/>
      <c r="BQW71" s="750"/>
      <c r="BQX71" s="750"/>
      <c r="BQY71" s="750"/>
      <c r="BQZ71" s="750"/>
      <c r="BRA71" s="750"/>
      <c r="BRB71" s="750"/>
      <c r="BRC71" s="750"/>
      <c r="BRD71" s="750"/>
      <c r="BRE71" s="750"/>
      <c r="BRF71" s="750"/>
      <c r="BRG71" s="750"/>
      <c r="BRH71" s="750"/>
      <c r="BRI71" s="750"/>
      <c r="BRJ71" s="750"/>
      <c r="BRK71" s="750"/>
      <c r="BRL71" s="750"/>
      <c r="BRM71" s="750"/>
      <c r="BRN71" s="750"/>
      <c r="BRO71" s="750"/>
      <c r="BRP71" s="750"/>
      <c r="BRQ71" s="750"/>
      <c r="BRR71" s="750"/>
      <c r="BRS71" s="750"/>
      <c r="BRT71" s="750"/>
      <c r="BRU71" s="750"/>
      <c r="BRV71" s="750"/>
      <c r="BRW71" s="750"/>
      <c r="BRX71" s="750"/>
      <c r="BRY71" s="750"/>
      <c r="BRZ71" s="750"/>
      <c r="BSA71" s="750"/>
      <c r="BSB71" s="750"/>
      <c r="BSC71" s="750"/>
      <c r="BSD71" s="750"/>
      <c r="BSE71" s="750"/>
      <c r="BSF71" s="750"/>
      <c r="BSG71" s="750"/>
      <c r="BSH71" s="750"/>
      <c r="BSI71" s="750"/>
      <c r="BSJ71" s="750"/>
      <c r="BSK71" s="750"/>
      <c r="BSL71" s="750"/>
      <c r="BSM71" s="750"/>
      <c r="BSN71" s="750"/>
      <c r="BSO71" s="750"/>
      <c r="BSP71" s="750"/>
      <c r="BSQ71" s="750"/>
      <c r="BSR71" s="750"/>
      <c r="BSS71" s="750"/>
      <c r="BST71" s="750"/>
      <c r="BSU71" s="750"/>
      <c r="BSV71" s="750"/>
      <c r="BSW71" s="750"/>
      <c r="BSX71" s="750"/>
      <c r="BSY71" s="750"/>
      <c r="BSZ71" s="750"/>
      <c r="BTA71" s="750"/>
      <c r="BTB71" s="750"/>
      <c r="BTC71" s="750"/>
      <c r="BTD71" s="750"/>
      <c r="BTE71" s="750"/>
      <c r="BTF71" s="750"/>
      <c r="BTG71" s="750"/>
      <c r="BTH71" s="750"/>
      <c r="BTI71" s="750"/>
      <c r="BTJ71" s="750"/>
      <c r="BTK71" s="750"/>
      <c r="BTL71" s="750"/>
      <c r="BTM71" s="750"/>
      <c r="BTN71" s="750"/>
      <c r="BTO71" s="750"/>
      <c r="BTP71" s="750"/>
      <c r="BTQ71" s="750"/>
      <c r="BTR71" s="750"/>
      <c r="BTS71" s="750"/>
      <c r="BTT71" s="750"/>
      <c r="BTU71" s="750"/>
      <c r="BTV71" s="750"/>
      <c r="BTW71" s="750"/>
      <c r="BTX71" s="750"/>
      <c r="BTY71" s="750"/>
      <c r="BTZ71" s="750"/>
      <c r="BUA71" s="750"/>
      <c r="BUB71" s="750"/>
      <c r="BUC71" s="750"/>
      <c r="BUD71" s="750"/>
      <c r="BUE71" s="750"/>
      <c r="BUF71" s="750"/>
      <c r="BUG71" s="750"/>
      <c r="BUH71" s="750"/>
      <c r="BUI71" s="750"/>
      <c r="BUJ71" s="750"/>
      <c r="BUK71" s="750"/>
      <c r="BUL71" s="750"/>
      <c r="BUM71" s="750"/>
      <c r="BUN71" s="750"/>
      <c r="BUO71" s="750"/>
      <c r="BUP71" s="750"/>
      <c r="BUQ71" s="750"/>
      <c r="BUR71" s="750"/>
      <c r="BUS71" s="750"/>
      <c r="BUT71" s="750"/>
      <c r="BUU71" s="750"/>
      <c r="BUV71" s="750"/>
      <c r="BUW71" s="750"/>
      <c r="BUX71" s="750"/>
      <c r="BUY71" s="750"/>
      <c r="BUZ71" s="750"/>
      <c r="BVA71" s="750"/>
      <c r="BVB71" s="750"/>
      <c r="BVC71" s="750"/>
      <c r="BVD71" s="750"/>
      <c r="BVE71" s="750"/>
      <c r="BVF71" s="750"/>
      <c r="BVG71" s="750"/>
      <c r="BVH71" s="750"/>
      <c r="BVI71" s="750"/>
      <c r="BVJ71" s="750"/>
      <c r="BVK71" s="750"/>
      <c r="BVL71" s="750"/>
      <c r="BVM71" s="750"/>
      <c r="BVN71" s="750"/>
      <c r="BVO71" s="750"/>
      <c r="BVP71" s="750"/>
      <c r="BVQ71" s="750"/>
      <c r="BVR71" s="750"/>
      <c r="BVS71" s="750"/>
      <c r="BVT71" s="750"/>
      <c r="BVU71" s="750"/>
      <c r="BVV71" s="750"/>
      <c r="BVW71" s="750"/>
      <c r="BVX71" s="750"/>
      <c r="BVY71" s="750"/>
      <c r="BVZ71" s="750"/>
      <c r="BWA71" s="750"/>
      <c r="BWB71" s="750"/>
      <c r="BWC71" s="750"/>
      <c r="BWD71" s="750"/>
      <c r="BWE71" s="750"/>
      <c r="BWF71" s="750"/>
      <c r="BWG71" s="750"/>
      <c r="BWH71" s="750"/>
      <c r="BWI71" s="750"/>
      <c r="BWJ71" s="750"/>
      <c r="BWK71" s="750"/>
      <c r="BWL71" s="750"/>
      <c r="BWM71" s="750"/>
      <c r="BWN71" s="750"/>
      <c r="BWO71" s="750"/>
      <c r="BWP71" s="750"/>
      <c r="BWQ71" s="750"/>
      <c r="BWR71" s="750"/>
      <c r="BWS71" s="750"/>
      <c r="BWT71" s="750"/>
      <c r="BWU71" s="750"/>
      <c r="BWV71" s="750"/>
      <c r="BWW71" s="750"/>
      <c r="BWX71" s="750"/>
      <c r="BWY71" s="750"/>
      <c r="BWZ71" s="750"/>
      <c r="BXA71" s="750"/>
      <c r="BXB71" s="750"/>
      <c r="BXC71" s="750"/>
      <c r="BXD71" s="750"/>
      <c r="BXE71" s="750"/>
      <c r="BXF71" s="750"/>
      <c r="BXG71" s="750"/>
      <c r="BXH71" s="750"/>
      <c r="BXI71" s="750"/>
      <c r="BXJ71" s="750"/>
      <c r="BXK71" s="750"/>
      <c r="BXL71" s="750"/>
      <c r="BXM71" s="750"/>
      <c r="BXN71" s="750"/>
      <c r="BXO71" s="750"/>
      <c r="BXP71" s="750"/>
      <c r="BXQ71" s="750"/>
      <c r="BXR71" s="750"/>
      <c r="BXS71" s="750"/>
      <c r="BXT71" s="750"/>
      <c r="BXU71" s="750"/>
      <c r="BXV71" s="750"/>
      <c r="BXW71" s="750"/>
      <c r="BXX71" s="750"/>
      <c r="BXY71" s="750"/>
      <c r="BXZ71" s="750"/>
      <c r="BYA71" s="750"/>
      <c r="BYB71" s="750"/>
      <c r="BYC71" s="750"/>
      <c r="BYD71" s="750"/>
      <c r="BYE71" s="750"/>
      <c r="BYF71" s="750"/>
      <c r="BYG71" s="750"/>
      <c r="BYH71" s="750"/>
      <c r="BYI71" s="750"/>
      <c r="BYJ71" s="750"/>
      <c r="BYK71" s="750"/>
      <c r="BYL71" s="750"/>
      <c r="BYM71" s="750"/>
      <c r="BYN71" s="750"/>
      <c r="BYO71" s="750"/>
      <c r="BYP71" s="750"/>
      <c r="BYQ71" s="750"/>
      <c r="BYR71" s="750"/>
      <c r="BYS71" s="750"/>
      <c r="BYT71" s="750"/>
      <c r="BYU71" s="750"/>
      <c r="BYV71" s="750"/>
      <c r="BYW71" s="750"/>
      <c r="BYX71" s="750"/>
      <c r="BYY71" s="750"/>
      <c r="BYZ71" s="750"/>
      <c r="BZA71" s="750"/>
      <c r="BZB71" s="750"/>
      <c r="BZC71" s="750"/>
      <c r="BZD71" s="750"/>
      <c r="BZE71" s="750"/>
      <c r="BZF71" s="750"/>
      <c r="BZG71" s="750"/>
      <c r="BZH71" s="750"/>
      <c r="BZI71" s="750"/>
      <c r="BZJ71" s="750"/>
      <c r="BZK71" s="750"/>
      <c r="BZL71" s="750"/>
      <c r="BZM71" s="750"/>
      <c r="BZN71" s="750"/>
      <c r="BZO71" s="750"/>
      <c r="BZP71" s="750"/>
      <c r="BZQ71" s="750"/>
      <c r="BZR71" s="750"/>
      <c r="BZS71" s="750"/>
      <c r="BZT71" s="750"/>
      <c r="BZU71" s="750"/>
      <c r="BZV71" s="750"/>
      <c r="BZW71" s="750"/>
      <c r="BZX71" s="750"/>
      <c r="BZY71" s="750"/>
      <c r="BZZ71" s="750"/>
      <c r="CAA71" s="750"/>
      <c r="CAB71" s="750"/>
      <c r="CAC71" s="750"/>
      <c r="CAD71" s="750"/>
      <c r="CAE71" s="750"/>
      <c r="CAF71" s="750"/>
      <c r="CAG71" s="750"/>
      <c r="CAH71" s="750"/>
      <c r="CAI71" s="750"/>
      <c r="CAJ71" s="750"/>
      <c r="CAK71" s="750"/>
      <c r="CAL71" s="750"/>
      <c r="CAM71" s="750"/>
      <c r="CAN71" s="750"/>
      <c r="CAO71" s="750"/>
      <c r="CAP71" s="750"/>
      <c r="CAQ71" s="750"/>
      <c r="CAR71" s="750"/>
      <c r="CAS71" s="750"/>
      <c r="CAT71" s="750"/>
      <c r="CAU71" s="750"/>
      <c r="CAV71" s="750"/>
      <c r="CAW71" s="750"/>
      <c r="CAX71" s="750"/>
      <c r="CAY71" s="750"/>
      <c r="CAZ71" s="750"/>
      <c r="CBA71" s="750"/>
      <c r="CBB71" s="750"/>
      <c r="CBC71" s="750"/>
      <c r="CBD71" s="750"/>
      <c r="CBE71" s="750"/>
      <c r="CBF71" s="750"/>
      <c r="CBG71" s="750"/>
      <c r="CBH71" s="750"/>
      <c r="CBI71" s="750"/>
      <c r="CBJ71" s="750"/>
      <c r="CBK71" s="750"/>
      <c r="CBL71" s="750"/>
      <c r="CBM71" s="750"/>
      <c r="CBN71" s="750"/>
      <c r="CBO71" s="750"/>
      <c r="CBP71" s="750"/>
      <c r="CBQ71" s="750"/>
      <c r="CBR71" s="750"/>
      <c r="CBS71" s="750"/>
      <c r="CBT71" s="750"/>
      <c r="CBU71" s="750"/>
      <c r="CBV71" s="750"/>
      <c r="CBW71" s="750"/>
      <c r="CBX71" s="750"/>
      <c r="CBY71" s="750"/>
      <c r="CBZ71" s="750"/>
      <c r="CCA71" s="750"/>
      <c r="CCB71" s="750"/>
      <c r="CCC71" s="750"/>
      <c r="CCD71" s="750"/>
      <c r="CCE71" s="750"/>
      <c r="CCF71" s="750"/>
      <c r="CCG71" s="750"/>
      <c r="CCH71" s="750"/>
      <c r="CCI71" s="750"/>
      <c r="CCJ71" s="750"/>
      <c r="CCK71" s="750"/>
      <c r="CCL71" s="750"/>
      <c r="CCM71" s="750"/>
      <c r="CCN71" s="750"/>
      <c r="CCO71" s="750"/>
      <c r="CCP71" s="750"/>
      <c r="CCQ71" s="750"/>
      <c r="CCR71" s="750"/>
      <c r="CCS71" s="750"/>
      <c r="CCT71" s="750"/>
      <c r="CCU71" s="750"/>
      <c r="CCV71" s="750"/>
      <c r="CCW71" s="750"/>
      <c r="CCX71" s="750"/>
      <c r="CCY71" s="750"/>
      <c r="CCZ71" s="750"/>
      <c r="CDA71" s="750"/>
      <c r="CDB71" s="750"/>
      <c r="CDC71" s="750"/>
      <c r="CDD71" s="750"/>
      <c r="CDE71" s="750"/>
      <c r="CDF71" s="750"/>
      <c r="CDG71" s="750"/>
      <c r="CDH71" s="750"/>
      <c r="CDI71" s="750"/>
      <c r="CDJ71" s="750"/>
      <c r="CDK71" s="750"/>
      <c r="CDL71" s="750"/>
      <c r="CDM71" s="750"/>
      <c r="CDN71" s="750"/>
      <c r="CDO71" s="750"/>
      <c r="CDP71" s="750"/>
      <c r="CDQ71" s="750"/>
      <c r="CDR71" s="750"/>
      <c r="CDS71" s="750"/>
      <c r="CDT71" s="750"/>
      <c r="CDU71" s="750"/>
      <c r="CDV71" s="750"/>
      <c r="CDW71" s="750"/>
      <c r="CDX71" s="750"/>
      <c r="CDY71" s="750"/>
      <c r="CDZ71" s="750"/>
      <c r="CEA71" s="750"/>
      <c r="CEB71" s="750"/>
      <c r="CEC71" s="750"/>
      <c r="CED71" s="750"/>
      <c r="CEE71" s="750"/>
      <c r="CEF71" s="750"/>
      <c r="CEG71" s="750"/>
      <c r="CEH71" s="750"/>
      <c r="CEI71" s="750"/>
      <c r="CEJ71" s="750"/>
      <c r="CEK71" s="750"/>
      <c r="CEL71" s="750"/>
      <c r="CEM71" s="750"/>
      <c r="CEN71" s="750"/>
      <c r="CEO71" s="750"/>
      <c r="CEP71" s="750"/>
      <c r="CEQ71" s="750"/>
      <c r="CER71" s="750"/>
      <c r="CES71" s="750"/>
      <c r="CET71" s="750"/>
      <c r="CEU71" s="750"/>
      <c r="CEV71" s="750"/>
      <c r="CEW71" s="750"/>
      <c r="CEX71" s="750"/>
      <c r="CEY71" s="750"/>
      <c r="CEZ71" s="750"/>
      <c r="CFA71" s="750"/>
      <c r="CFB71" s="750"/>
      <c r="CFC71" s="750"/>
      <c r="CFD71" s="750"/>
      <c r="CFE71" s="750"/>
      <c r="CFF71" s="750"/>
      <c r="CFG71" s="750"/>
      <c r="CFH71" s="750"/>
      <c r="CFI71" s="750"/>
      <c r="CFJ71" s="750"/>
      <c r="CFK71" s="750"/>
      <c r="CFL71" s="750"/>
      <c r="CFM71" s="750"/>
      <c r="CFN71" s="750"/>
      <c r="CFO71" s="750"/>
      <c r="CFP71" s="750"/>
      <c r="CFQ71" s="750"/>
      <c r="CFR71" s="750"/>
      <c r="CFS71" s="750"/>
      <c r="CFT71" s="750"/>
      <c r="CFU71" s="750"/>
      <c r="CFV71" s="750"/>
      <c r="CFW71" s="750"/>
      <c r="CFX71" s="750"/>
      <c r="CFY71" s="750"/>
      <c r="CFZ71" s="750"/>
      <c r="CGA71" s="750"/>
      <c r="CGB71" s="750"/>
      <c r="CGC71" s="750"/>
      <c r="CGD71" s="750"/>
      <c r="CGE71" s="750"/>
      <c r="CGF71" s="750"/>
      <c r="CGG71" s="750"/>
      <c r="CGH71" s="750"/>
      <c r="CGI71" s="750"/>
      <c r="CGJ71" s="750"/>
      <c r="CGK71" s="750"/>
      <c r="CGL71" s="750"/>
      <c r="CGM71" s="750"/>
      <c r="CGN71" s="750"/>
      <c r="CGO71" s="750"/>
      <c r="CGP71" s="750"/>
      <c r="CGQ71" s="750"/>
      <c r="CGR71" s="750"/>
      <c r="CGS71" s="750"/>
      <c r="CGT71" s="750"/>
      <c r="CGU71" s="750"/>
      <c r="CGV71" s="750"/>
      <c r="CGW71" s="750"/>
      <c r="CGX71" s="750"/>
      <c r="CGY71" s="750"/>
      <c r="CGZ71" s="750"/>
      <c r="CHA71" s="750"/>
      <c r="CHB71" s="750"/>
      <c r="CHC71" s="750"/>
      <c r="CHD71" s="750"/>
      <c r="CHE71" s="750"/>
      <c r="CHF71" s="750"/>
      <c r="CHG71" s="750"/>
      <c r="CHH71" s="750"/>
      <c r="CHI71" s="750"/>
      <c r="CHJ71" s="750"/>
      <c r="CHK71" s="750"/>
      <c r="CHL71" s="750"/>
      <c r="CHM71" s="750"/>
      <c r="CHN71" s="750"/>
      <c r="CHO71" s="750"/>
      <c r="CHP71" s="750"/>
      <c r="CHQ71" s="750"/>
      <c r="CHR71" s="750"/>
      <c r="CHS71" s="750"/>
      <c r="CHT71" s="750"/>
      <c r="CHU71" s="750"/>
      <c r="CHV71" s="750"/>
      <c r="CHW71" s="750"/>
      <c r="CHX71" s="750"/>
      <c r="CHY71" s="750"/>
      <c r="CHZ71" s="750"/>
      <c r="CIA71" s="750"/>
      <c r="CIB71" s="750"/>
      <c r="CIC71" s="750"/>
      <c r="CID71" s="750"/>
      <c r="CIE71" s="750"/>
      <c r="CIF71" s="750"/>
      <c r="CIG71" s="750"/>
      <c r="CIH71" s="750"/>
      <c r="CII71" s="750"/>
      <c r="CIJ71" s="750"/>
      <c r="CIK71" s="750"/>
      <c r="CIL71" s="750"/>
      <c r="CIM71" s="750"/>
      <c r="CIN71" s="750"/>
      <c r="CIO71" s="750"/>
      <c r="CIP71" s="750"/>
      <c r="CIQ71" s="750"/>
      <c r="CIR71" s="750"/>
      <c r="CIS71" s="750"/>
      <c r="CIT71" s="750"/>
      <c r="CIU71" s="750"/>
      <c r="CIV71" s="750"/>
      <c r="CIW71" s="750"/>
      <c r="CIX71" s="750"/>
      <c r="CIY71" s="750"/>
      <c r="CIZ71" s="750"/>
      <c r="CJA71" s="750"/>
      <c r="CJB71" s="750"/>
      <c r="CJC71" s="750"/>
      <c r="CJD71" s="750"/>
      <c r="CJE71" s="750"/>
      <c r="CJF71" s="750"/>
      <c r="CJG71" s="750"/>
      <c r="CJH71" s="750"/>
      <c r="CJI71" s="750"/>
      <c r="CJJ71" s="750"/>
      <c r="CJK71" s="750"/>
      <c r="CJL71" s="750"/>
      <c r="CJM71" s="750"/>
      <c r="CJN71" s="750"/>
      <c r="CJO71" s="750"/>
      <c r="CJP71" s="750"/>
      <c r="CJQ71" s="750"/>
      <c r="CJR71" s="750"/>
      <c r="CJS71" s="750"/>
      <c r="CJT71" s="750"/>
      <c r="CJU71" s="750"/>
      <c r="CJV71" s="750"/>
      <c r="CJW71" s="750"/>
      <c r="CJX71" s="750"/>
      <c r="CJY71" s="750"/>
      <c r="CJZ71" s="750"/>
      <c r="CKA71" s="750"/>
      <c r="CKB71" s="750"/>
      <c r="CKC71" s="750"/>
      <c r="CKD71" s="750"/>
      <c r="CKE71" s="750"/>
      <c r="CKF71" s="750"/>
      <c r="CKG71" s="750"/>
      <c r="CKH71" s="750"/>
      <c r="CKI71" s="750"/>
      <c r="CKJ71" s="750"/>
      <c r="CKK71" s="750"/>
      <c r="CKL71" s="750"/>
      <c r="CKM71" s="750"/>
      <c r="CKN71" s="750"/>
      <c r="CKO71" s="750"/>
      <c r="CKP71" s="750"/>
      <c r="CKQ71" s="750"/>
      <c r="CKR71" s="750"/>
      <c r="CKS71" s="750"/>
      <c r="CKT71" s="750"/>
      <c r="CKU71" s="750"/>
      <c r="CKV71" s="750"/>
      <c r="CKW71" s="750"/>
      <c r="CKX71" s="750"/>
      <c r="CKY71" s="750"/>
      <c r="CKZ71" s="750"/>
      <c r="CLA71" s="750"/>
      <c r="CLB71" s="750"/>
      <c r="CLC71" s="750"/>
      <c r="CLD71" s="750"/>
      <c r="CLE71" s="750"/>
      <c r="CLF71" s="750"/>
      <c r="CLG71" s="750"/>
      <c r="CLH71" s="750"/>
      <c r="CLI71" s="750"/>
      <c r="CLJ71" s="750"/>
      <c r="CLK71" s="750"/>
      <c r="CLL71" s="750"/>
      <c r="CLM71" s="750"/>
      <c r="CLN71" s="750"/>
      <c r="CLO71" s="750"/>
      <c r="CLP71" s="750"/>
      <c r="CLQ71" s="750"/>
      <c r="CLR71" s="750"/>
      <c r="CLS71" s="750"/>
      <c r="CLT71" s="750"/>
      <c r="CLU71" s="750"/>
      <c r="CLV71" s="750"/>
      <c r="CLW71" s="750"/>
      <c r="CLX71" s="750"/>
      <c r="CLY71" s="750"/>
      <c r="CLZ71" s="750"/>
      <c r="CMA71" s="750"/>
      <c r="CMB71" s="750"/>
      <c r="CMC71" s="750"/>
      <c r="CMD71" s="750"/>
      <c r="CME71" s="750"/>
      <c r="CMF71" s="750"/>
      <c r="CMG71" s="750"/>
      <c r="CMH71" s="750"/>
      <c r="CMI71" s="750"/>
      <c r="CMJ71" s="750"/>
      <c r="CMK71" s="750"/>
      <c r="CML71" s="750"/>
      <c r="CMM71" s="750"/>
      <c r="CMN71" s="750"/>
      <c r="CMO71" s="750"/>
      <c r="CMP71" s="750"/>
      <c r="CMQ71" s="750"/>
      <c r="CMR71" s="750"/>
      <c r="CMS71" s="750"/>
      <c r="CMT71" s="750"/>
      <c r="CMU71" s="750"/>
      <c r="CMV71" s="750"/>
      <c r="CMW71" s="750"/>
      <c r="CMX71" s="750"/>
      <c r="CMY71" s="750"/>
      <c r="CMZ71" s="750"/>
      <c r="CNA71" s="750"/>
      <c r="CNB71" s="750"/>
      <c r="CNC71" s="750"/>
      <c r="CND71" s="750"/>
      <c r="CNE71" s="750"/>
      <c r="CNF71" s="750"/>
      <c r="CNG71" s="750"/>
      <c r="CNH71" s="750"/>
      <c r="CNI71" s="750"/>
      <c r="CNJ71" s="750"/>
      <c r="CNK71" s="750"/>
      <c r="CNL71" s="750"/>
      <c r="CNM71" s="750"/>
      <c r="CNN71" s="750"/>
      <c r="CNO71" s="750"/>
      <c r="CNP71" s="750"/>
      <c r="CNQ71" s="750"/>
      <c r="CNR71" s="750"/>
      <c r="CNS71" s="750"/>
      <c r="CNT71" s="750"/>
      <c r="CNU71" s="750"/>
      <c r="CNV71" s="750"/>
      <c r="CNW71" s="750"/>
      <c r="CNX71" s="750"/>
      <c r="CNY71" s="750"/>
      <c r="CNZ71" s="750"/>
      <c r="COA71" s="750"/>
      <c r="COB71" s="750"/>
      <c r="COC71" s="750"/>
      <c r="COD71" s="750"/>
      <c r="COE71" s="750"/>
      <c r="COF71" s="750"/>
      <c r="COG71" s="750"/>
      <c r="COH71" s="750"/>
      <c r="COI71" s="750"/>
      <c r="COJ71" s="750"/>
      <c r="COK71" s="750"/>
      <c r="COL71" s="750"/>
      <c r="COM71" s="750"/>
      <c r="CON71" s="750"/>
      <c r="COO71" s="750"/>
      <c r="COP71" s="750"/>
      <c r="COQ71" s="750"/>
      <c r="COR71" s="750"/>
      <c r="COS71" s="750"/>
      <c r="COT71" s="750"/>
      <c r="COU71" s="750"/>
      <c r="COV71" s="750"/>
      <c r="COW71" s="750"/>
      <c r="COX71" s="750"/>
      <c r="COY71" s="750"/>
      <c r="COZ71" s="750"/>
      <c r="CPA71" s="750"/>
      <c r="CPB71" s="750"/>
      <c r="CPC71" s="750"/>
      <c r="CPD71" s="750"/>
      <c r="CPE71" s="750"/>
      <c r="CPF71" s="750"/>
      <c r="CPG71" s="750"/>
      <c r="CPH71" s="750"/>
      <c r="CPI71" s="750"/>
      <c r="CPJ71" s="750"/>
      <c r="CPK71" s="750"/>
      <c r="CPL71" s="750"/>
      <c r="CPM71" s="750"/>
      <c r="CPN71" s="750"/>
      <c r="CPO71" s="750"/>
      <c r="CPP71" s="750"/>
      <c r="CPQ71" s="750"/>
      <c r="CPR71" s="750"/>
      <c r="CPS71" s="750"/>
      <c r="CPT71" s="750"/>
      <c r="CPU71" s="750"/>
      <c r="CPV71" s="750"/>
      <c r="CPW71" s="750"/>
      <c r="CPX71" s="750"/>
      <c r="CPY71" s="750"/>
      <c r="CPZ71" s="750"/>
      <c r="CQA71" s="750"/>
      <c r="CQB71" s="750"/>
      <c r="CQC71" s="750"/>
      <c r="CQD71" s="750"/>
      <c r="CQE71" s="750"/>
      <c r="CQF71" s="750"/>
      <c r="CQG71" s="750"/>
      <c r="CQH71" s="750"/>
      <c r="CQI71" s="750"/>
      <c r="CQJ71" s="750"/>
      <c r="CQK71" s="750"/>
      <c r="CQL71" s="750"/>
      <c r="CQM71" s="750"/>
      <c r="CQN71" s="750"/>
      <c r="CQO71" s="750"/>
      <c r="CQP71" s="750"/>
      <c r="CQQ71" s="750"/>
      <c r="CQR71" s="750"/>
      <c r="CQS71" s="750"/>
      <c r="CQT71" s="750"/>
      <c r="CQU71" s="750"/>
      <c r="CQV71" s="750"/>
      <c r="CQW71" s="750"/>
      <c r="CQX71" s="750"/>
      <c r="CQY71" s="750"/>
      <c r="CQZ71" s="750"/>
      <c r="CRA71" s="750"/>
      <c r="CRB71" s="750"/>
      <c r="CRC71" s="750"/>
      <c r="CRD71" s="750"/>
      <c r="CRE71" s="750"/>
      <c r="CRF71" s="750"/>
      <c r="CRG71" s="750"/>
      <c r="CRH71" s="750"/>
      <c r="CRI71" s="750"/>
      <c r="CRJ71" s="750"/>
      <c r="CRK71" s="750"/>
      <c r="CRL71" s="750"/>
      <c r="CRM71" s="750"/>
      <c r="CRN71" s="750"/>
      <c r="CRO71" s="750"/>
      <c r="CRP71" s="750"/>
      <c r="CRQ71" s="750"/>
      <c r="CRR71" s="750"/>
      <c r="CRS71" s="750"/>
      <c r="CRT71" s="750"/>
      <c r="CRU71" s="750"/>
      <c r="CRV71" s="750"/>
      <c r="CRW71" s="750"/>
      <c r="CRX71" s="750"/>
      <c r="CRY71" s="750"/>
      <c r="CRZ71" s="750"/>
      <c r="CSA71" s="750"/>
      <c r="CSB71" s="750"/>
      <c r="CSC71" s="750"/>
      <c r="CSD71" s="750"/>
      <c r="CSE71" s="750"/>
      <c r="CSF71" s="750"/>
      <c r="CSG71" s="750"/>
      <c r="CSH71" s="750"/>
      <c r="CSI71" s="750"/>
      <c r="CSJ71" s="750"/>
      <c r="CSK71" s="750"/>
      <c r="CSL71" s="750"/>
      <c r="CSM71" s="750"/>
      <c r="CSN71" s="750"/>
      <c r="CSO71" s="750"/>
      <c r="CSP71" s="750"/>
      <c r="CSQ71" s="750"/>
      <c r="CSR71" s="750"/>
      <c r="CSS71" s="750"/>
      <c r="CST71" s="750"/>
      <c r="CSU71" s="750"/>
      <c r="CSV71" s="750"/>
      <c r="CSW71" s="750"/>
      <c r="CSX71" s="750"/>
      <c r="CSY71" s="750"/>
      <c r="CSZ71" s="750"/>
      <c r="CTA71" s="750"/>
      <c r="CTB71" s="750"/>
      <c r="CTC71" s="750"/>
      <c r="CTD71" s="750"/>
      <c r="CTE71" s="750"/>
      <c r="CTF71" s="750"/>
      <c r="CTG71" s="750"/>
      <c r="CTH71" s="750"/>
      <c r="CTI71" s="750"/>
      <c r="CTJ71" s="750"/>
      <c r="CTK71" s="750"/>
      <c r="CTL71" s="750"/>
      <c r="CTM71" s="750"/>
      <c r="CTN71" s="750"/>
      <c r="CTO71" s="750"/>
      <c r="CTP71" s="750"/>
      <c r="CTQ71" s="750"/>
      <c r="CTR71" s="750"/>
      <c r="CTS71" s="750"/>
      <c r="CTT71" s="750"/>
      <c r="CTU71" s="750"/>
      <c r="CTV71" s="750"/>
      <c r="CTW71" s="750"/>
      <c r="CTX71" s="750"/>
      <c r="CTY71" s="750"/>
      <c r="CTZ71" s="750"/>
      <c r="CUA71" s="750"/>
      <c r="CUB71" s="750"/>
      <c r="CUC71" s="750"/>
      <c r="CUD71" s="750"/>
      <c r="CUE71" s="750"/>
      <c r="CUF71" s="750"/>
      <c r="CUG71" s="750"/>
      <c r="CUH71" s="750"/>
      <c r="CUI71" s="750"/>
      <c r="CUJ71" s="750"/>
      <c r="CUK71" s="750"/>
      <c r="CUL71" s="750"/>
      <c r="CUM71" s="750"/>
      <c r="CUN71" s="750"/>
      <c r="CUO71" s="750"/>
      <c r="CUP71" s="750"/>
      <c r="CUQ71" s="750"/>
      <c r="CUR71" s="750"/>
      <c r="CUS71" s="750"/>
      <c r="CUT71" s="750"/>
      <c r="CUU71" s="750"/>
      <c r="CUV71" s="750"/>
      <c r="CUW71" s="750"/>
      <c r="CUX71" s="750"/>
      <c r="CUY71" s="750"/>
      <c r="CUZ71" s="750"/>
      <c r="CVA71" s="750"/>
      <c r="CVB71" s="750"/>
      <c r="CVC71" s="750"/>
      <c r="CVD71" s="750"/>
      <c r="CVE71" s="750"/>
      <c r="CVF71" s="750"/>
      <c r="CVG71" s="750"/>
      <c r="CVH71" s="750"/>
      <c r="CVI71" s="750"/>
      <c r="CVJ71" s="750"/>
      <c r="CVK71" s="750"/>
      <c r="CVL71" s="750"/>
      <c r="CVM71" s="750"/>
      <c r="CVN71" s="750"/>
      <c r="CVO71" s="750"/>
      <c r="CVP71" s="750"/>
      <c r="CVQ71" s="750"/>
      <c r="CVR71" s="750"/>
      <c r="CVS71" s="750"/>
      <c r="CVT71" s="750"/>
      <c r="CVU71" s="750"/>
      <c r="CVV71" s="750"/>
      <c r="CVW71" s="750"/>
      <c r="CVX71" s="750"/>
      <c r="CVY71" s="750"/>
      <c r="CVZ71" s="750"/>
      <c r="CWA71" s="750"/>
      <c r="CWB71" s="750"/>
      <c r="CWC71" s="750"/>
      <c r="CWD71" s="750"/>
      <c r="CWE71" s="750"/>
      <c r="CWF71" s="750"/>
      <c r="CWG71" s="750"/>
      <c r="CWH71" s="750"/>
      <c r="CWI71" s="750"/>
      <c r="CWJ71" s="750"/>
      <c r="CWK71" s="750"/>
      <c r="CWL71" s="750"/>
      <c r="CWM71" s="750"/>
      <c r="CWN71" s="750"/>
      <c r="CWO71" s="750"/>
      <c r="CWP71" s="750"/>
      <c r="CWQ71" s="750"/>
      <c r="CWR71" s="750"/>
      <c r="CWS71" s="750"/>
      <c r="CWT71" s="750"/>
      <c r="CWU71" s="750"/>
      <c r="CWV71" s="750"/>
      <c r="CWW71" s="750"/>
      <c r="CWX71" s="750"/>
      <c r="CWY71" s="750"/>
      <c r="CWZ71" s="750"/>
      <c r="CXA71" s="750"/>
      <c r="CXB71" s="750"/>
      <c r="CXC71" s="750"/>
      <c r="CXD71" s="750"/>
      <c r="CXE71" s="750"/>
      <c r="CXF71" s="750"/>
      <c r="CXG71" s="750"/>
      <c r="CXH71" s="750"/>
      <c r="CXI71" s="750"/>
      <c r="CXJ71" s="750"/>
      <c r="CXK71" s="750"/>
      <c r="CXL71" s="750"/>
      <c r="CXM71" s="750"/>
      <c r="CXN71" s="750"/>
      <c r="CXO71" s="750"/>
      <c r="CXP71" s="750"/>
      <c r="CXQ71" s="750"/>
      <c r="CXR71" s="750"/>
      <c r="CXS71" s="750"/>
      <c r="CXT71" s="750"/>
      <c r="CXU71" s="750"/>
      <c r="CXV71" s="750"/>
      <c r="CXW71" s="750"/>
      <c r="CXX71" s="750"/>
      <c r="CXY71" s="750"/>
      <c r="CXZ71" s="750"/>
      <c r="CYA71" s="750"/>
      <c r="CYB71" s="750"/>
      <c r="CYC71" s="750"/>
      <c r="CYD71" s="750"/>
      <c r="CYE71" s="750"/>
      <c r="CYF71" s="750"/>
      <c r="CYG71" s="750"/>
      <c r="CYH71" s="750"/>
      <c r="CYI71" s="750"/>
      <c r="CYJ71" s="750"/>
      <c r="CYK71" s="750"/>
      <c r="CYL71" s="750"/>
      <c r="CYM71" s="750"/>
      <c r="CYN71" s="750"/>
      <c r="CYO71" s="750"/>
      <c r="CYP71" s="750"/>
      <c r="CYQ71" s="750"/>
      <c r="CYR71" s="750"/>
      <c r="CYS71" s="750"/>
      <c r="CYT71" s="750"/>
      <c r="CYU71" s="750"/>
      <c r="CYV71" s="750"/>
      <c r="CYW71" s="750"/>
      <c r="CYX71" s="750"/>
      <c r="CYY71" s="750"/>
      <c r="CYZ71" s="750"/>
      <c r="CZA71" s="750"/>
      <c r="CZB71" s="750"/>
      <c r="CZC71" s="750"/>
      <c r="CZD71" s="750"/>
      <c r="CZE71" s="750"/>
      <c r="CZF71" s="750"/>
      <c r="CZG71" s="750"/>
      <c r="CZH71" s="750"/>
      <c r="CZI71" s="750"/>
      <c r="CZJ71" s="750"/>
      <c r="CZK71" s="750"/>
      <c r="CZL71" s="750"/>
      <c r="CZM71" s="750"/>
      <c r="CZN71" s="750"/>
      <c r="CZO71" s="750"/>
      <c r="CZP71" s="750"/>
      <c r="CZQ71" s="750"/>
      <c r="CZR71" s="750"/>
      <c r="CZS71" s="750"/>
      <c r="CZT71" s="750"/>
      <c r="CZU71" s="750"/>
      <c r="CZV71" s="750"/>
      <c r="CZW71" s="750"/>
      <c r="CZX71" s="750"/>
      <c r="CZY71" s="750"/>
      <c r="CZZ71" s="750"/>
      <c r="DAA71" s="750"/>
      <c r="DAB71" s="750"/>
      <c r="DAC71" s="750"/>
      <c r="DAD71" s="750"/>
      <c r="DAE71" s="750"/>
      <c r="DAF71" s="750"/>
      <c r="DAG71" s="750"/>
      <c r="DAH71" s="750"/>
      <c r="DAI71" s="750"/>
      <c r="DAJ71" s="750"/>
      <c r="DAK71" s="750"/>
      <c r="DAL71" s="750"/>
      <c r="DAM71" s="750"/>
      <c r="DAN71" s="750"/>
      <c r="DAO71" s="750"/>
      <c r="DAP71" s="750"/>
      <c r="DAQ71" s="750"/>
      <c r="DAR71" s="750"/>
      <c r="DAS71" s="750"/>
      <c r="DAT71" s="750"/>
      <c r="DAU71" s="750"/>
      <c r="DAV71" s="750"/>
      <c r="DAW71" s="750"/>
      <c r="DAX71" s="750"/>
      <c r="DAY71" s="750"/>
      <c r="DAZ71" s="750"/>
      <c r="DBA71" s="750"/>
      <c r="DBB71" s="750"/>
      <c r="DBC71" s="750"/>
      <c r="DBD71" s="750"/>
      <c r="DBE71" s="750"/>
      <c r="DBF71" s="750"/>
      <c r="DBG71" s="750"/>
      <c r="DBH71" s="750"/>
      <c r="DBI71" s="750"/>
      <c r="DBJ71" s="750"/>
      <c r="DBK71" s="750"/>
      <c r="DBL71" s="750"/>
      <c r="DBM71" s="750"/>
      <c r="DBN71" s="750"/>
      <c r="DBO71" s="750"/>
      <c r="DBP71" s="750"/>
      <c r="DBQ71" s="750"/>
      <c r="DBR71" s="750"/>
      <c r="DBS71" s="750"/>
      <c r="DBT71" s="750"/>
      <c r="DBU71" s="750"/>
      <c r="DBV71" s="750"/>
      <c r="DBW71" s="750"/>
      <c r="DBX71" s="750"/>
      <c r="DBY71" s="750"/>
      <c r="DBZ71" s="750"/>
      <c r="DCA71" s="750"/>
      <c r="DCB71" s="750"/>
      <c r="DCC71" s="750"/>
      <c r="DCD71" s="750"/>
      <c r="DCE71" s="750"/>
      <c r="DCF71" s="750"/>
      <c r="DCG71" s="750"/>
      <c r="DCH71" s="750"/>
      <c r="DCI71" s="750"/>
      <c r="DCJ71" s="750"/>
      <c r="DCK71" s="750"/>
      <c r="DCL71" s="750"/>
      <c r="DCM71" s="750"/>
      <c r="DCN71" s="750"/>
      <c r="DCO71" s="750"/>
      <c r="DCP71" s="750"/>
      <c r="DCQ71" s="750"/>
      <c r="DCR71" s="750"/>
      <c r="DCS71" s="750"/>
      <c r="DCT71" s="750"/>
      <c r="DCU71" s="750"/>
      <c r="DCV71" s="750"/>
      <c r="DCW71" s="750"/>
      <c r="DCX71" s="750"/>
      <c r="DCY71" s="750"/>
      <c r="DCZ71" s="750"/>
      <c r="DDA71" s="750"/>
      <c r="DDB71" s="750"/>
      <c r="DDC71" s="750"/>
      <c r="DDD71" s="750"/>
      <c r="DDE71" s="750"/>
      <c r="DDF71" s="750"/>
      <c r="DDG71" s="750"/>
      <c r="DDH71" s="750"/>
      <c r="DDI71" s="750"/>
      <c r="DDJ71" s="750"/>
      <c r="DDK71" s="750"/>
      <c r="DDL71" s="750"/>
      <c r="DDM71" s="750"/>
      <c r="DDN71" s="750"/>
      <c r="DDO71" s="750"/>
      <c r="DDP71" s="750"/>
      <c r="DDQ71" s="750"/>
      <c r="DDR71" s="750"/>
      <c r="DDS71" s="750"/>
      <c r="DDT71" s="750"/>
      <c r="DDU71" s="750"/>
      <c r="DDV71" s="750"/>
      <c r="DDW71" s="750"/>
      <c r="DDX71" s="750"/>
      <c r="DDY71" s="750"/>
      <c r="DDZ71" s="750"/>
      <c r="DEA71" s="750"/>
      <c r="DEB71" s="750"/>
      <c r="DEC71" s="750"/>
      <c r="DED71" s="750"/>
      <c r="DEE71" s="750"/>
      <c r="DEF71" s="750"/>
      <c r="DEG71" s="750"/>
      <c r="DEH71" s="750"/>
      <c r="DEI71" s="750"/>
      <c r="DEJ71" s="750"/>
      <c r="DEK71" s="750"/>
      <c r="DEL71" s="750"/>
      <c r="DEM71" s="750"/>
      <c r="DEN71" s="750"/>
      <c r="DEO71" s="750"/>
      <c r="DEP71" s="750"/>
      <c r="DEQ71" s="750"/>
      <c r="DER71" s="750"/>
      <c r="DES71" s="750"/>
      <c r="DET71" s="750"/>
      <c r="DEU71" s="750"/>
      <c r="DEV71" s="750"/>
      <c r="DEW71" s="750"/>
      <c r="DEX71" s="750"/>
      <c r="DEY71" s="750"/>
      <c r="DEZ71" s="750"/>
      <c r="DFA71" s="750"/>
      <c r="DFB71" s="750"/>
      <c r="DFC71" s="750"/>
      <c r="DFD71" s="750"/>
      <c r="DFE71" s="750"/>
      <c r="DFF71" s="750"/>
      <c r="DFG71" s="750"/>
      <c r="DFH71" s="750"/>
      <c r="DFI71" s="750"/>
      <c r="DFJ71" s="750"/>
      <c r="DFK71" s="750"/>
      <c r="DFL71" s="750"/>
      <c r="DFM71" s="750"/>
      <c r="DFN71" s="750"/>
      <c r="DFO71" s="750"/>
      <c r="DFP71" s="750"/>
      <c r="DFQ71" s="750"/>
      <c r="DFR71" s="750"/>
      <c r="DFS71" s="750"/>
      <c r="DFT71" s="750"/>
      <c r="DFU71" s="750"/>
      <c r="DFV71" s="750"/>
      <c r="DFW71" s="750"/>
      <c r="DFX71" s="750"/>
      <c r="DFY71" s="750"/>
      <c r="DFZ71" s="750"/>
      <c r="DGA71" s="750"/>
      <c r="DGB71" s="750"/>
      <c r="DGC71" s="750"/>
      <c r="DGD71" s="750"/>
      <c r="DGE71" s="750"/>
      <c r="DGF71" s="750"/>
      <c r="DGG71" s="750"/>
      <c r="DGH71" s="750"/>
      <c r="DGI71" s="750"/>
      <c r="DGJ71" s="750"/>
      <c r="DGK71" s="750"/>
      <c r="DGL71" s="750"/>
      <c r="DGM71" s="750"/>
      <c r="DGN71" s="750"/>
      <c r="DGO71" s="750"/>
      <c r="DGP71" s="750"/>
      <c r="DGQ71" s="750"/>
      <c r="DGR71" s="750"/>
      <c r="DGS71" s="750"/>
      <c r="DGT71" s="750"/>
      <c r="DGU71" s="750"/>
      <c r="DGV71" s="750"/>
      <c r="DGW71" s="750"/>
      <c r="DGX71" s="750"/>
      <c r="DGY71" s="750"/>
      <c r="DGZ71" s="750"/>
      <c r="DHA71" s="750"/>
      <c r="DHB71" s="750"/>
      <c r="DHC71" s="750"/>
      <c r="DHD71" s="750"/>
      <c r="DHE71" s="750"/>
      <c r="DHF71" s="750"/>
      <c r="DHG71" s="750"/>
      <c r="DHH71" s="750"/>
      <c r="DHI71" s="750"/>
      <c r="DHJ71" s="750"/>
      <c r="DHK71" s="750"/>
      <c r="DHL71" s="750"/>
      <c r="DHM71" s="750"/>
      <c r="DHN71" s="750"/>
      <c r="DHO71" s="750"/>
      <c r="DHP71" s="750"/>
      <c r="DHQ71" s="750"/>
      <c r="DHR71" s="750"/>
      <c r="DHS71" s="750"/>
      <c r="DHT71" s="750"/>
      <c r="DHU71" s="750"/>
      <c r="DHV71" s="750"/>
      <c r="DHW71" s="750"/>
      <c r="DHX71" s="750"/>
      <c r="DHY71" s="750"/>
      <c r="DHZ71" s="750"/>
      <c r="DIA71" s="750"/>
      <c r="DIB71" s="750"/>
      <c r="DIC71" s="750"/>
      <c r="DID71" s="750"/>
      <c r="DIE71" s="750"/>
      <c r="DIF71" s="750"/>
      <c r="DIG71" s="750"/>
      <c r="DIH71" s="750"/>
      <c r="DII71" s="750"/>
      <c r="DIJ71" s="750"/>
      <c r="DIK71" s="750"/>
      <c r="DIL71" s="750"/>
      <c r="DIM71" s="750"/>
      <c r="DIN71" s="750"/>
      <c r="DIO71" s="750"/>
      <c r="DIP71" s="750"/>
      <c r="DIQ71" s="750"/>
      <c r="DIR71" s="750"/>
      <c r="DIS71" s="750"/>
      <c r="DIT71" s="750"/>
      <c r="DIU71" s="750"/>
      <c r="DIV71" s="750"/>
      <c r="DIW71" s="750"/>
      <c r="DIX71" s="750"/>
      <c r="DIY71" s="750"/>
      <c r="DIZ71" s="750"/>
      <c r="DJA71" s="750"/>
      <c r="DJB71" s="750"/>
      <c r="DJC71" s="750"/>
      <c r="DJD71" s="750"/>
      <c r="DJE71" s="750"/>
      <c r="DJF71" s="750"/>
      <c r="DJG71" s="750"/>
      <c r="DJH71" s="750"/>
      <c r="DJI71" s="750"/>
      <c r="DJJ71" s="750"/>
      <c r="DJK71" s="750"/>
      <c r="DJL71" s="750"/>
      <c r="DJM71" s="750"/>
      <c r="DJN71" s="750"/>
      <c r="DJO71" s="750"/>
      <c r="DJP71" s="750"/>
      <c r="DJQ71" s="750"/>
      <c r="DJR71" s="750"/>
      <c r="DJS71" s="750"/>
      <c r="DJT71" s="750"/>
      <c r="DJU71" s="750"/>
      <c r="DJV71" s="750"/>
      <c r="DJW71" s="750"/>
      <c r="DJX71" s="750"/>
      <c r="DJY71" s="750"/>
      <c r="DJZ71" s="750"/>
      <c r="DKA71" s="750"/>
      <c r="DKB71" s="750"/>
      <c r="DKC71" s="750"/>
      <c r="DKD71" s="750"/>
      <c r="DKE71" s="750"/>
      <c r="DKF71" s="750"/>
      <c r="DKG71" s="750"/>
      <c r="DKH71" s="750"/>
      <c r="DKI71" s="750"/>
      <c r="DKJ71" s="750"/>
      <c r="DKK71" s="750"/>
      <c r="DKL71" s="750"/>
      <c r="DKM71" s="750"/>
      <c r="DKN71" s="750"/>
      <c r="DKO71" s="750"/>
      <c r="DKP71" s="750"/>
      <c r="DKQ71" s="750"/>
      <c r="DKR71" s="750"/>
      <c r="DKS71" s="750"/>
      <c r="DKT71" s="750"/>
      <c r="DKU71" s="750"/>
      <c r="DKV71" s="750"/>
      <c r="DKW71" s="750"/>
      <c r="DKX71" s="750"/>
      <c r="DKY71" s="750"/>
      <c r="DKZ71" s="750"/>
      <c r="DLA71" s="750"/>
      <c r="DLB71" s="750"/>
      <c r="DLC71" s="750"/>
      <c r="DLD71" s="750"/>
      <c r="DLE71" s="750"/>
      <c r="DLF71" s="750"/>
      <c r="DLG71" s="750"/>
      <c r="DLH71" s="750"/>
      <c r="DLI71" s="750"/>
      <c r="DLJ71" s="750"/>
      <c r="DLK71" s="750"/>
      <c r="DLL71" s="750"/>
      <c r="DLM71" s="750"/>
      <c r="DLN71" s="750"/>
      <c r="DLO71" s="750"/>
      <c r="DLP71" s="750"/>
      <c r="DLQ71" s="750"/>
      <c r="DLR71" s="750"/>
      <c r="DLS71" s="750"/>
      <c r="DLT71" s="750"/>
      <c r="DLU71" s="750"/>
      <c r="DLV71" s="750"/>
      <c r="DLW71" s="750"/>
      <c r="DLX71" s="750"/>
      <c r="DLY71" s="750"/>
      <c r="DLZ71" s="750"/>
      <c r="DMA71" s="750"/>
      <c r="DMB71" s="750"/>
      <c r="DMC71" s="750"/>
      <c r="DMD71" s="750"/>
      <c r="DME71" s="750"/>
      <c r="DMF71" s="750"/>
      <c r="DMG71" s="750"/>
      <c r="DMH71" s="750"/>
      <c r="DMI71" s="750"/>
      <c r="DMJ71" s="750"/>
      <c r="DMK71" s="750"/>
      <c r="DML71" s="750"/>
      <c r="DMM71" s="750"/>
      <c r="DMN71" s="750"/>
      <c r="DMO71" s="750"/>
      <c r="DMP71" s="750"/>
      <c r="DMQ71" s="750"/>
      <c r="DMR71" s="750"/>
      <c r="DMS71" s="750"/>
      <c r="DMT71" s="750"/>
      <c r="DMU71" s="750"/>
      <c r="DMV71" s="750"/>
      <c r="DMW71" s="750"/>
      <c r="DMX71" s="750"/>
      <c r="DMY71" s="750"/>
      <c r="DMZ71" s="750"/>
      <c r="DNA71" s="750"/>
      <c r="DNB71" s="750"/>
      <c r="DNC71" s="750"/>
      <c r="DND71" s="750"/>
      <c r="DNE71" s="750"/>
      <c r="DNF71" s="750"/>
      <c r="DNG71" s="750"/>
      <c r="DNH71" s="750"/>
      <c r="DNI71" s="750"/>
      <c r="DNJ71" s="750"/>
      <c r="DNK71" s="750"/>
      <c r="DNL71" s="750"/>
      <c r="DNM71" s="750"/>
      <c r="DNN71" s="750"/>
      <c r="DNO71" s="750"/>
      <c r="DNP71" s="750"/>
      <c r="DNQ71" s="750"/>
      <c r="DNR71" s="750"/>
      <c r="DNS71" s="750"/>
      <c r="DNT71" s="750"/>
      <c r="DNU71" s="750"/>
      <c r="DNV71" s="750"/>
      <c r="DNW71" s="750"/>
      <c r="DNX71" s="750"/>
      <c r="DNY71" s="750"/>
      <c r="DNZ71" s="750"/>
      <c r="DOA71" s="750"/>
      <c r="DOB71" s="750"/>
      <c r="DOC71" s="750"/>
      <c r="DOD71" s="750"/>
      <c r="DOE71" s="750"/>
      <c r="DOF71" s="750"/>
      <c r="DOG71" s="750"/>
      <c r="DOH71" s="750"/>
      <c r="DOI71" s="750"/>
      <c r="DOJ71" s="750"/>
      <c r="DOK71" s="750"/>
      <c r="DOL71" s="750"/>
      <c r="DOM71" s="750"/>
      <c r="DON71" s="750"/>
      <c r="DOO71" s="750"/>
      <c r="DOP71" s="750"/>
      <c r="DOQ71" s="750"/>
      <c r="DOR71" s="750"/>
      <c r="DOS71" s="750"/>
      <c r="DOT71" s="750"/>
      <c r="DOU71" s="750"/>
      <c r="DOV71" s="750"/>
      <c r="DOW71" s="750"/>
      <c r="DOX71" s="750"/>
      <c r="DOY71" s="750"/>
      <c r="DOZ71" s="750"/>
      <c r="DPA71" s="750"/>
      <c r="DPB71" s="750"/>
      <c r="DPC71" s="750"/>
      <c r="DPD71" s="750"/>
      <c r="DPE71" s="750"/>
      <c r="DPF71" s="750"/>
      <c r="DPG71" s="750"/>
      <c r="DPH71" s="750"/>
      <c r="DPI71" s="750"/>
      <c r="DPJ71" s="750"/>
      <c r="DPK71" s="750"/>
      <c r="DPL71" s="750"/>
      <c r="DPM71" s="750"/>
      <c r="DPN71" s="750"/>
      <c r="DPO71" s="750"/>
      <c r="DPP71" s="750"/>
      <c r="DPQ71" s="750"/>
      <c r="DPR71" s="750"/>
      <c r="DPS71" s="750"/>
      <c r="DPT71" s="750"/>
      <c r="DPU71" s="750"/>
      <c r="DPV71" s="750"/>
      <c r="DPW71" s="750"/>
      <c r="DPX71" s="750"/>
      <c r="DPY71" s="750"/>
      <c r="DPZ71" s="750"/>
      <c r="DQA71" s="750"/>
      <c r="DQB71" s="750"/>
      <c r="DQC71" s="750"/>
      <c r="DQD71" s="750"/>
      <c r="DQE71" s="750"/>
      <c r="DQF71" s="750"/>
      <c r="DQG71" s="750"/>
      <c r="DQH71" s="750"/>
      <c r="DQI71" s="750"/>
      <c r="DQJ71" s="750"/>
      <c r="DQK71" s="750"/>
      <c r="DQL71" s="750"/>
      <c r="DQM71" s="750"/>
      <c r="DQN71" s="750"/>
      <c r="DQO71" s="750"/>
      <c r="DQP71" s="750"/>
      <c r="DQQ71" s="750"/>
      <c r="DQR71" s="750"/>
      <c r="DQS71" s="750"/>
      <c r="DQT71" s="750"/>
      <c r="DQU71" s="750"/>
      <c r="DQV71" s="750"/>
      <c r="DQW71" s="750"/>
      <c r="DQX71" s="750"/>
      <c r="DQY71" s="750"/>
      <c r="DQZ71" s="750"/>
      <c r="DRA71" s="750"/>
      <c r="DRB71" s="750"/>
      <c r="DRC71" s="750"/>
      <c r="DRD71" s="750"/>
      <c r="DRE71" s="750"/>
      <c r="DRF71" s="750"/>
      <c r="DRG71" s="750"/>
      <c r="DRH71" s="750"/>
      <c r="DRI71" s="750"/>
      <c r="DRJ71" s="750"/>
      <c r="DRK71" s="750"/>
      <c r="DRL71" s="750"/>
      <c r="DRM71" s="750"/>
      <c r="DRN71" s="750"/>
      <c r="DRO71" s="750"/>
      <c r="DRP71" s="750"/>
      <c r="DRQ71" s="750"/>
      <c r="DRR71" s="750"/>
      <c r="DRS71" s="750"/>
      <c r="DRT71" s="750"/>
      <c r="DRU71" s="750"/>
      <c r="DRV71" s="750"/>
      <c r="DRW71" s="750"/>
      <c r="DRX71" s="750"/>
      <c r="DRY71" s="750"/>
      <c r="DRZ71" s="750"/>
      <c r="DSA71" s="750"/>
      <c r="DSB71" s="750"/>
      <c r="DSC71" s="750"/>
      <c r="DSD71" s="750"/>
      <c r="DSE71" s="750"/>
      <c r="DSF71" s="750"/>
      <c r="DSG71" s="750"/>
      <c r="DSH71" s="750"/>
      <c r="DSI71" s="750"/>
      <c r="DSJ71" s="750"/>
      <c r="DSK71" s="750"/>
      <c r="DSL71" s="750"/>
      <c r="DSM71" s="750"/>
      <c r="DSN71" s="750"/>
      <c r="DSO71" s="750"/>
      <c r="DSP71" s="750"/>
      <c r="DSQ71" s="750"/>
      <c r="DSR71" s="750"/>
      <c r="DSS71" s="750"/>
      <c r="DST71" s="750"/>
      <c r="DSU71" s="750"/>
      <c r="DSV71" s="750"/>
      <c r="DSW71" s="750"/>
      <c r="DSX71" s="750"/>
      <c r="DSY71" s="750"/>
      <c r="DSZ71" s="750"/>
      <c r="DTA71" s="750"/>
      <c r="DTB71" s="750"/>
      <c r="DTC71" s="750"/>
      <c r="DTD71" s="750"/>
      <c r="DTE71" s="750"/>
      <c r="DTF71" s="750"/>
      <c r="DTG71" s="750"/>
      <c r="DTH71" s="750"/>
      <c r="DTI71" s="750"/>
      <c r="DTJ71" s="750"/>
      <c r="DTK71" s="750"/>
      <c r="DTL71" s="750"/>
      <c r="DTM71" s="750"/>
      <c r="DTN71" s="750"/>
      <c r="DTO71" s="750"/>
      <c r="DTP71" s="750"/>
      <c r="DTQ71" s="750"/>
      <c r="DTR71" s="750"/>
      <c r="DTS71" s="750"/>
      <c r="DTT71" s="750"/>
      <c r="DTU71" s="750"/>
      <c r="DTV71" s="750"/>
      <c r="DTW71" s="750"/>
      <c r="DTX71" s="750"/>
      <c r="DTY71" s="750"/>
      <c r="DTZ71" s="750"/>
      <c r="DUA71" s="750"/>
      <c r="DUB71" s="750"/>
      <c r="DUC71" s="750"/>
      <c r="DUD71" s="750"/>
      <c r="DUE71" s="750"/>
      <c r="DUF71" s="750"/>
      <c r="DUG71" s="750"/>
      <c r="DUH71" s="750"/>
      <c r="DUI71" s="750"/>
      <c r="DUJ71" s="750"/>
      <c r="DUK71" s="750"/>
      <c r="DUL71" s="750"/>
      <c r="DUM71" s="750"/>
      <c r="DUN71" s="750"/>
      <c r="DUO71" s="750"/>
      <c r="DUP71" s="750"/>
      <c r="DUQ71" s="750"/>
      <c r="DUR71" s="750"/>
      <c r="DUS71" s="750"/>
      <c r="DUT71" s="750"/>
      <c r="DUU71" s="750"/>
      <c r="DUV71" s="750"/>
      <c r="DUW71" s="750"/>
      <c r="DUX71" s="750"/>
      <c r="DUY71" s="750"/>
      <c r="DUZ71" s="750"/>
      <c r="DVA71" s="750"/>
      <c r="DVB71" s="750"/>
      <c r="DVC71" s="750"/>
      <c r="DVD71" s="750"/>
      <c r="DVE71" s="750"/>
      <c r="DVF71" s="750"/>
      <c r="DVG71" s="750"/>
      <c r="DVH71" s="750"/>
      <c r="DVI71" s="750"/>
      <c r="DVJ71" s="750"/>
      <c r="DVK71" s="750"/>
      <c r="DVL71" s="750"/>
      <c r="DVM71" s="750"/>
      <c r="DVN71" s="750"/>
      <c r="DVO71" s="750"/>
      <c r="DVP71" s="750"/>
      <c r="DVQ71" s="750"/>
      <c r="DVR71" s="750"/>
      <c r="DVS71" s="750"/>
      <c r="DVT71" s="750"/>
      <c r="DVU71" s="750"/>
      <c r="DVV71" s="750"/>
      <c r="DVW71" s="750"/>
      <c r="DVX71" s="750"/>
      <c r="DVY71" s="750"/>
      <c r="DVZ71" s="750"/>
      <c r="DWA71" s="750"/>
      <c r="DWB71" s="750"/>
      <c r="DWC71" s="750"/>
      <c r="DWD71" s="750"/>
      <c r="DWE71" s="750"/>
      <c r="DWF71" s="750"/>
      <c r="DWG71" s="750"/>
      <c r="DWH71" s="750"/>
      <c r="DWI71" s="750"/>
      <c r="DWJ71" s="750"/>
      <c r="DWK71" s="750"/>
      <c r="DWL71" s="750"/>
      <c r="DWM71" s="750"/>
      <c r="DWN71" s="750"/>
      <c r="DWO71" s="750"/>
      <c r="DWP71" s="750"/>
      <c r="DWQ71" s="750"/>
      <c r="DWR71" s="750"/>
      <c r="DWS71" s="750"/>
      <c r="DWT71" s="750"/>
      <c r="DWU71" s="750"/>
      <c r="DWV71" s="750"/>
      <c r="DWW71" s="750"/>
      <c r="DWX71" s="750"/>
      <c r="DWY71" s="750"/>
      <c r="DWZ71" s="750"/>
      <c r="DXA71" s="750"/>
      <c r="DXB71" s="750"/>
      <c r="DXC71" s="750"/>
      <c r="DXD71" s="750"/>
      <c r="DXE71" s="750"/>
      <c r="DXF71" s="750"/>
      <c r="DXG71" s="750"/>
      <c r="DXH71" s="750"/>
      <c r="DXI71" s="750"/>
      <c r="DXJ71" s="750"/>
      <c r="DXK71" s="750"/>
      <c r="DXL71" s="750"/>
      <c r="DXM71" s="750"/>
      <c r="DXN71" s="750"/>
      <c r="DXO71" s="750"/>
      <c r="DXP71" s="750"/>
      <c r="DXQ71" s="750"/>
      <c r="DXR71" s="750"/>
      <c r="DXS71" s="750"/>
      <c r="DXT71" s="750"/>
      <c r="DXU71" s="750"/>
      <c r="DXV71" s="750"/>
      <c r="DXW71" s="750"/>
      <c r="DXX71" s="750"/>
      <c r="DXY71" s="750"/>
      <c r="DXZ71" s="750"/>
      <c r="DYA71" s="750"/>
      <c r="DYB71" s="750"/>
      <c r="DYC71" s="750"/>
      <c r="DYD71" s="750"/>
      <c r="DYE71" s="750"/>
      <c r="DYF71" s="750"/>
      <c r="DYG71" s="750"/>
      <c r="DYH71" s="750"/>
      <c r="DYI71" s="750"/>
      <c r="DYJ71" s="750"/>
      <c r="DYK71" s="750"/>
      <c r="DYL71" s="750"/>
      <c r="DYM71" s="750"/>
      <c r="DYN71" s="750"/>
      <c r="DYO71" s="750"/>
      <c r="DYP71" s="750"/>
      <c r="DYQ71" s="750"/>
      <c r="DYR71" s="750"/>
      <c r="DYS71" s="750"/>
      <c r="DYT71" s="750"/>
      <c r="DYU71" s="750"/>
      <c r="DYV71" s="750"/>
      <c r="DYW71" s="750"/>
      <c r="DYX71" s="750"/>
      <c r="DYY71" s="750"/>
      <c r="DYZ71" s="750"/>
      <c r="DZA71" s="750"/>
      <c r="DZB71" s="750"/>
      <c r="DZC71" s="750"/>
      <c r="DZD71" s="750"/>
      <c r="DZE71" s="750"/>
      <c r="DZF71" s="750"/>
      <c r="DZG71" s="750"/>
      <c r="DZH71" s="750"/>
      <c r="DZI71" s="750"/>
      <c r="DZJ71" s="750"/>
      <c r="DZK71" s="750"/>
      <c r="DZL71" s="750"/>
      <c r="DZM71" s="750"/>
      <c r="DZN71" s="750"/>
      <c r="DZO71" s="750"/>
      <c r="DZP71" s="750"/>
      <c r="DZQ71" s="750"/>
      <c r="DZR71" s="750"/>
      <c r="DZS71" s="750"/>
      <c r="DZT71" s="750"/>
      <c r="DZU71" s="750"/>
      <c r="DZV71" s="750"/>
      <c r="DZW71" s="750"/>
      <c r="DZX71" s="750"/>
      <c r="DZY71" s="750"/>
      <c r="DZZ71" s="750"/>
      <c r="EAA71" s="750"/>
      <c r="EAB71" s="750"/>
      <c r="EAC71" s="750"/>
      <c r="EAD71" s="750"/>
      <c r="EAE71" s="750"/>
      <c r="EAF71" s="750"/>
      <c r="EAG71" s="750"/>
      <c r="EAH71" s="750"/>
      <c r="EAI71" s="750"/>
      <c r="EAJ71" s="750"/>
      <c r="EAK71" s="750"/>
      <c r="EAL71" s="750"/>
      <c r="EAM71" s="750"/>
      <c r="EAN71" s="750"/>
      <c r="EAO71" s="750"/>
      <c r="EAP71" s="750"/>
      <c r="EAQ71" s="750"/>
      <c r="EAR71" s="750"/>
      <c r="EAS71" s="750"/>
      <c r="EAT71" s="750"/>
      <c r="EAU71" s="750"/>
      <c r="EAV71" s="750"/>
      <c r="EAW71" s="750"/>
      <c r="EAX71" s="750"/>
      <c r="EAY71" s="750"/>
      <c r="EAZ71" s="750"/>
      <c r="EBA71" s="750"/>
      <c r="EBB71" s="750"/>
      <c r="EBC71" s="750"/>
      <c r="EBD71" s="750"/>
      <c r="EBE71" s="750"/>
      <c r="EBF71" s="750"/>
      <c r="EBG71" s="750"/>
      <c r="EBH71" s="750"/>
      <c r="EBI71" s="750"/>
      <c r="EBJ71" s="750"/>
      <c r="EBK71" s="750"/>
      <c r="EBL71" s="750"/>
      <c r="EBM71" s="750"/>
      <c r="EBN71" s="750"/>
      <c r="EBO71" s="750"/>
      <c r="EBP71" s="750"/>
      <c r="EBQ71" s="750"/>
      <c r="EBR71" s="750"/>
      <c r="EBS71" s="750"/>
      <c r="EBT71" s="750"/>
      <c r="EBU71" s="750"/>
      <c r="EBV71" s="750"/>
      <c r="EBW71" s="750"/>
      <c r="EBX71" s="750"/>
      <c r="EBY71" s="750"/>
      <c r="EBZ71" s="750"/>
      <c r="ECA71" s="750"/>
      <c r="ECB71" s="750"/>
      <c r="ECC71" s="750"/>
      <c r="ECD71" s="750"/>
      <c r="ECE71" s="750"/>
      <c r="ECF71" s="750"/>
      <c r="ECG71" s="750"/>
      <c r="ECH71" s="750"/>
      <c r="ECI71" s="750"/>
      <c r="ECJ71" s="750"/>
      <c r="ECK71" s="750"/>
      <c r="ECL71" s="750"/>
      <c r="ECM71" s="750"/>
      <c r="ECN71" s="750"/>
      <c r="ECO71" s="750"/>
      <c r="ECP71" s="750"/>
      <c r="ECQ71" s="750"/>
      <c r="ECR71" s="750"/>
      <c r="ECS71" s="750"/>
      <c r="ECT71" s="750"/>
      <c r="ECU71" s="750"/>
      <c r="ECV71" s="750"/>
      <c r="ECW71" s="750"/>
      <c r="ECX71" s="750"/>
      <c r="ECY71" s="750"/>
      <c r="ECZ71" s="750"/>
      <c r="EDA71" s="750"/>
      <c r="EDB71" s="750"/>
      <c r="EDC71" s="750"/>
      <c r="EDD71" s="750"/>
      <c r="EDE71" s="750"/>
      <c r="EDF71" s="750"/>
      <c r="EDG71" s="750"/>
      <c r="EDH71" s="750"/>
      <c r="EDI71" s="750"/>
      <c r="EDJ71" s="750"/>
      <c r="EDK71" s="750"/>
      <c r="EDL71" s="750"/>
      <c r="EDM71" s="750"/>
      <c r="EDN71" s="750"/>
      <c r="EDO71" s="750"/>
      <c r="EDP71" s="750"/>
      <c r="EDQ71" s="750"/>
      <c r="EDR71" s="750"/>
      <c r="EDS71" s="750"/>
      <c r="EDT71" s="750"/>
      <c r="EDU71" s="750"/>
      <c r="EDV71" s="750"/>
      <c r="EDW71" s="750"/>
      <c r="EDX71" s="750"/>
      <c r="EDY71" s="750"/>
      <c r="EDZ71" s="750"/>
      <c r="EEA71" s="750"/>
      <c r="EEB71" s="750"/>
      <c r="EEC71" s="750"/>
      <c r="EED71" s="750"/>
      <c r="EEE71" s="750"/>
      <c r="EEF71" s="750"/>
      <c r="EEG71" s="750"/>
      <c r="EEH71" s="750"/>
      <c r="EEI71" s="750"/>
      <c r="EEJ71" s="750"/>
      <c r="EEK71" s="750"/>
      <c r="EEL71" s="750"/>
      <c r="EEM71" s="750"/>
      <c r="EEN71" s="750"/>
      <c r="EEO71" s="750"/>
      <c r="EEP71" s="750"/>
      <c r="EEQ71" s="750"/>
      <c r="EER71" s="750"/>
      <c r="EES71" s="750"/>
      <c r="EET71" s="750"/>
      <c r="EEU71" s="750"/>
      <c r="EEV71" s="750"/>
      <c r="EEW71" s="750"/>
      <c r="EEX71" s="750"/>
      <c r="EEY71" s="750"/>
      <c r="EEZ71" s="750"/>
      <c r="EFA71" s="750"/>
      <c r="EFB71" s="750"/>
      <c r="EFC71" s="750"/>
      <c r="EFD71" s="750"/>
      <c r="EFE71" s="750"/>
      <c r="EFF71" s="750"/>
      <c r="EFG71" s="750"/>
      <c r="EFH71" s="750"/>
      <c r="EFI71" s="750"/>
      <c r="EFJ71" s="750"/>
      <c r="EFK71" s="750"/>
      <c r="EFL71" s="750"/>
      <c r="EFM71" s="750"/>
      <c r="EFN71" s="750"/>
      <c r="EFO71" s="750"/>
      <c r="EFP71" s="750"/>
      <c r="EFQ71" s="750"/>
      <c r="EFR71" s="750"/>
      <c r="EFS71" s="750"/>
      <c r="EFT71" s="750"/>
      <c r="EFU71" s="750"/>
      <c r="EFV71" s="750"/>
      <c r="EFW71" s="750"/>
      <c r="EFX71" s="750"/>
      <c r="EFY71" s="750"/>
      <c r="EFZ71" s="750"/>
      <c r="EGA71" s="750"/>
      <c r="EGB71" s="750"/>
      <c r="EGC71" s="750"/>
      <c r="EGD71" s="750"/>
      <c r="EGE71" s="750"/>
      <c r="EGF71" s="750"/>
      <c r="EGG71" s="750"/>
      <c r="EGH71" s="750"/>
      <c r="EGI71" s="750"/>
      <c r="EGJ71" s="750"/>
      <c r="EGK71" s="750"/>
      <c r="EGL71" s="750"/>
      <c r="EGM71" s="750"/>
      <c r="EGN71" s="750"/>
      <c r="EGO71" s="750"/>
      <c r="EGP71" s="750"/>
      <c r="EGQ71" s="750"/>
      <c r="EGR71" s="750"/>
      <c r="EGS71" s="750"/>
      <c r="EGT71" s="750"/>
      <c r="EGU71" s="750"/>
      <c r="EGV71" s="750"/>
      <c r="EGW71" s="750"/>
      <c r="EGX71" s="750"/>
      <c r="EGY71" s="750"/>
      <c r="EGZ71" s="750"/>
      <c r="EHA71" s="750"/>
      <c r="EHB71" s="750"/>
      <c r="EHC71" s="750"/>
      <c r="EHD71" s="750"/>
      <c r="EHE71" s="750"/>
      <c r="EHF71" s="750"/>
      <c r="EHG71" s="750"/>
      <c r="EHH71" s="750"/>
      <c r="EHI71" s="750"/>
      <c r="EHJ71" s="750"/>
      <c r="EHK71" s="750"/>
      <c r="EHL71" s="750"/>
      <c r="EHM71" s="750"/>
      <c r="EHN71" s="750"/>
      <c r="EHO71" s="750"/>
      <c r="EHP71" s="750"/>
      <c r="EHQ71" s="750"/>
      <c r="EHR71" s="750"/>
      <c r="EHS71" s="750"/>
      <c r="EHT71" s="750"/>
      <c r="EHU71" s="750"/>
      <c r="EHV71" s="750"/>
      <c r="EHW71" s="750"/>
      <c r="EHX71" s="750"/>
      <c r="EHY71" s="750"/>
      <c r="EHZ71" s="750"/>
      <c r="EIA71" s="750"/>
      <c r="EIB71" s="750"/>
      <c r="EIC71" s="750"/>
      <c r="EID71" s="750"/>
      <c r="EIE71" s="750"/>
      <c r="EIF71" s="750"/>
      <c r="EIG71" s="750"/>
      <c r="EIH71" s="750"/>
      <c r="EII71" s="750"/>
      <c r="EIJ71" s="750"/>
      <c r="EIK71" s="750"/>
      <c r="EIL71" s="750"/>
      <c r="EIM71" s="750"/>
      <c r="EIN71" s="750"/>
      <c r="EIO71" s="750"/>
      <c r="EIP71" s="750"/>
      <c r="EIQ71" s="750"/>
      <c r="EIR71" s="750"/>
      <c r="EIS71" s="750"/>
      <c r="EIT71" s="750"/>
      <c r="EIU71" s="750"/>
      <c r="EIV71" s="750"/>
      <c r="EIW71" s="750"/>
      <c r="EIX71" s="750"/>
      <c r="EIY71" s="750"/>
      <c r="EIZ71" s="750"/>
      <c r="EJA71" s="750"/>
      <c r="EJB71" s="750"/>
      <c r="EJC71" s="750"/>
      <c r="EJD71" s="750"/>
      <c r="EJE71" s="750"/>
      <c r="EJF71" s="750"/>
      <c r="EJG71" s="750"/>
      <c r="EJH71" s="750"/>
      <c r="EJI71" s="750"/>
      <c r="EJJ71" s="750"/>
      <c r="EJK71" s="750"/>
      <c r="EJL71" s="750"/>
      <c r="EJM71" s="750"/>
      <c r="EJN71" s="750"/>
      <c r="EJO71" s="750"/>
      <c r="EJP71" s="750"/>
      <c r="EJQ71" s="750"/>
      <c r="EJR71" s="750"/>
      <c r="EJS71" s="750"/>
      <c r="EJT71" s="750"/>
      <c r="EJU71" s="750"/>
      <c r="EJV71" s="750"/>
      <c r="EJW71" s="750"/>
      <c r="EJX71" s="750"/>
      <c r="EJY71" s="750"/>
      <c r="EJZ71" s="750"/>
      <c r="EKA71" s="750"/>
      <c r="EKB71" s="750"/>
      <c r="EKC71" s="750"/>
      <c r="EKD71" s="750"/>
      <c r="EKE71" s="750"/>
      <c r="EKF71" s="750"/>
      <c r="EKG71" s="750"/>
      <c r="EKH71" s="750"/>
      <c r="EKI71" s="750"/>
      <c r="EKJ71" s="750"/>
      <c r="EKK71" s="750"/>
      <c r="EKL71" s="750"/>
      <c r="EKM71" s="750"/>
      <c r="EKN71" s="750"/>
      <c r="EKO71" s="750"/>
      <c r="EKP71" s="750"/>
      <c r="EKQ71" s="750"/>
      <c r="EKR71" s="750"/>
      <c r="EKS71" s="750"/>
      <c r="EKT71" s="750"/>
      <c r="EKU71" s="750"/>
      <c r="EKV71" s="750"/>
      <c r="EKW71" s="750"/>
      <c r="EKX71" s="750"/>
      <c r="EKY71" s="750"/>
      <c r="EKZ71" s="750"/>
      <c r="ELA71" s="750"/>
      <c r="ELB71" s="750"/>
      <c r="ELC71" s="750"/>
      <c r="ELD71" s="750"/>
      <c r="ELE71" s="750"/>
      <c r="ELF71" s="750"/>
      <c r="ELG71" s="750"/>
      <c r="ELH71" s="750"/>
      <c r="ELI71" s="750"/>
      <c r="ELJ71" s="750"/>
      <c r="ELK71" s="750"/>
      <c r="ELL71" s="750"/>
      <c r="ELM71" s="750"/>
      <c r="ELN71" s="750"/>
      <c r="ELO71" s="750"/>
      <c r="ELP71" s="750"/>
      <c r="ELQ71" s="750"/>
      <c r="ELR71" s="750"/>
      <c r="ELS71" s="750"/>
      <c r="ELT71" s="750"/>
      <c r="ELU71" s="750"/>
      <c r="ELV71" s="750"/>
      <c r="ELW71" s="750"/>
      <c r="ELX71" s="750"/>
      <c r="ELY71" s="750"/>
      <c r="ELZ71" s="750"/>
      <c r="EMA71" s="750"/>
      <c r="EMB71" s="750"/>
      <c r="EMC71" s="750"/>
      <c r="EMD71" s="750"/>
      <c r="EME71" s="750"/>
      <c r="EMF71" s="750"/>
      <c r="EMG71" s="750"/>
      <c r="EMH71" s="750"/>
      <c r="EMI71" s="750"/>
      <c r="EMJ71" s="750"/>
      <c r="EMK71" s="750"/>
      <c r="EML71" s="750"/>
      <c r="EMM71" s="750"/>
      <c r="EMN71" s="750"/>
      <c r="EMO71" s="750"/>
      <c r="EMP71" s="750"/>
      <c r="EMQ71" s="750"/>
      <c r="EMR71" s="750"/>
      <c r="EMS71" s="750"/>
      <c r="EMT71" s="750"/>
      <c r="EMU71" s="750"/>
      <c r="EMV71" s="750"/>
      <c r="EMW71" s="750"/>
      <c r="EMX71" s="750"/>
      <c r="EMY71" s="750"/>
      <c r="EMZ71" s="750"/>
      <c r="ENA71" s="750"/>
      <c r="ENB71" s="750"/>
      <c r="ENC71" s="750"/>
      <c r="END71" s="750"/>
      <c r="ENE71" s="750"/>
      <c r="ENF71" s="750"/>
      <c r="ENG71" s="750"/>
      <c r="ENH71" s="750"/>
      <c r="ENI71" s="750"/>
      <c r="ENJ71" s="750"/>
      <c r="ENK71" s="750"/>
      <c r="ENL71" s="750"/>
      <c r="ENM71" s="750"/>
      <c r="ENN71" s="750"/>
      <c r="ENO71" s="750"/>
      <c r="ENP71" s="750"/>
      <c r="ENQ71" s="750"/>
      <c r="ENR71" s="750"/>
      <c r="ENS71" s="750"/>
      <c r="ENT71" s="750"/>
      <c r="ENU71" s="750"/>
      <c r="ENV71" s="750"/>
      <c r="ENW71" s="750"/>
      <c r="ENX71" s="750"/>
      <c r="ENY71" s="750"/>
      <c r="ENZ71" s="750"/>
      <c r="EOA71" s="750"/>
      <c r="EOB71" s="750"/>
      <c r="EOC71" s="750"/>
      <c r="EOD71" s="750"/>
      <c r="EOE71" s="750"/>
      <c r="EOF71" s="750"/>
      <c r="EOG71" s="750"/>
      <c r="EOH71" s="750"/>
      <c r="EOI71" s="750"/>
      <c r="EOJ71" s="750"/>
      <c r="EOK71" s="750"/>
      <c r="EOL71" s="750"/>
      <c r="EOM71" s="750"/>
      <c r="EON71" s="750"/>
      <c r="EOO71" s="750"/>
      <c r="EOP71" s="750"/>
      <c r="EOQ71" s="750"/>
      <c r="EOR71" s="750"/>
      <c r="EOS71" s="750"/>
      <c r="EOT71" s="750"/>
      <c r="EOU71" s="750"/>
      <c r="EOV71" s="750"/>
      <c r="EOW71" s="750"/>
      <c r="EOX71" s="750"/>
      <c r="EOY71" s="750"/>
      <c r="EOZ71" s="750"/>
      <c r="EPA71" s="750"/>
      <c r="EPB71" s="750"/>
      <c r="EPC71" s="750"/>
      <c r="EPD71" s="750"/>
      <c r="EPE71" s="750"/>
      <c r="EPF71" s="750"/>
      <c r="EPG71" s="750"/>
      <c r="EPH71" s="750"/>
      <c r="EPI71" s="750"/>
      <c r="EPJ71" s="750"/>
      <c r="EPK71" s="750"/>
      <c r="EPL71" s="750"/>
      <c r="EPM71" s="750"/>
      <c r="EPN71" s="750"/>
      <c r="EPO71" s="750"/>
      <c r="EPP71" s="750"/>
      <c r="EPQ71" s="750"/>
      <c r="EPR71" s="750"/>
      <c r="EPS71" s="750"/>
      <c r="EPT71" s="750"/>
      <c r="EPU71" s="750"/>
      <c r="EPV71" s="750"/>
      <c r="EPW71" s="750"/>
      <c r="EPX71" s="750"/>
      <c r="EPY71" s="750"/>
      <c r="EPZ71" s="750"/>
      <c r="EQA71" s="750"/>
      <c r="EQB71" s="750"/>
      <c r="EQC71" s="750"/>
      <c r="EQD71" s="750"/>
      <c r="EQE71" s="750"/>
      <c r="EQF71" s="750"/>
      <c r="EQG71" s="750"/>
      <c r="EQH71" s="750"/>
      <c r="EQI71" s="750"/>
      <c r="EQJ71" s="750"/>
      <c r="EQK71" s="750"/>
      <c r="EQL71" s="750"/>
      <c r="EQM71" s="750"/>
      <c r="EQN71" s="750"/>
      <c r="EQO71" s="750"/>
      <c r="EQP71" s="750"/>
      <c r="EQQ71" s="750"/>
      <c r="EQR71" s="750"/>
      <c r="EQS71" s="750"/>
      <c r="EQT71" s="750"/>
      <c r="EQU71" s="750"/>
      <c r="EQV71" s="750"/>
      <c r="EQW71" s="750"/>
      <c r="EQX71" s="750"/>
      <c r="EQY71" s="750"/>
      <c r="EQZ71" s="750"/>
      <c r="ERA71" s="750"/>
      <c r="ERB71" s="750"/>
      <c r="ERC71" s="750"/>
      <c r="ERD71" s="750"/>
      <c r="ERE71" s="750"/>
      <c r="ERF71" s="750"/>
      <c r="ERG71" s="750"/>
      <c r="ERH71" s="750"/>
      <c r="ERI71" s="750"/>
      <c r="ERJ71" s="750"/>
      <c r="ERK71" s="750"/>
      <c r="ERL71" s="750"/>
      <c r="ERM71" s="750"/>
      <c r="ERN71" s="750"/>
      <c r="ERO71" s="750"/>
      <c r="ERP71" s="750"/>
      <c r="ERQ71" s="750"/>
      <c r="ERR71" s="750"/>
      <c r="ERS71" s="750"/>
      <c r="ERT71" s="750"/>
      <c r="ERU71" s="750"/>
      <c r="ERV71" s="750"/>
      <c r="ERW71" s="750"/>
      <c r="ERX71" s="750"/>
      <c r="ERY71" s="750"/>
      <c r="ERZ71" s="750"/>
      <c r="ESA71" s="750"/>
      <c r="ESB71" s="750"/>
      <c r="ESC71" s="750"/>
      <c r="ESD71" s="750"/>
      <c r="ESE71" s="750"/>
      <c r="ESF71" s="750"/>
      <c r="ESG71" s="750"/>
      <c r="ESH71" s="750"/>
      <c r="ESI71" s="750"/>
      <c r="ESJ71" s="750"/>
      <c r="ESK71" s="750"/>
      <c r="ESL71" s="750"/>
      <c r="ESM71" s="750"/>
      <c r="ESN71" s="750"/>
      <c r="ESO71" s="750"/>
      <c r="ESP71" s="750"/>
      <c r="ESQ71" s="750"/>
      <c r="ESR71" s="750"/>
      <c r="ESS71" s="750"/>
      <c r="EST71" s="750"/>
      <c r="ESU71" s="750"/>
      <c r="ESV71" s="750"/>
      <c r="ESW71" s="750"/>
      <c r="ESX71" s="750"/>
      <c r="ESY71" s="750"/>
      <c r="ESZ71" s="750"/>
      <c r="ETA71" s="750"/>
      <c r="ETB71" s="750"/>
      <c r="ETC71" s="750"/>
      <c r="ETD71" s="750"/>
      <c r="ETE71" s="750"/>
      <c r="ETF71" s="750"/>
      <c r="ETG71" s="750"/>
      <c r="ETH71" s="750"/>
      <c r="ETI71" s="750"/>
      <c r="ETJ71" s="750"/>
      <c r="ETK71" s="750"/>
      <c r="ETL71" s="750"/>
      <c r="ETM71" s="750"/>
      <c r="ETN71" s="750"/>
      <c r="ETO71" s="750"/>
      <c r="ETP71" s="750"/>
      <c r="ETQ71" s="750"/>
      <c r="ETR71" s="750"/>
      <c r="ETS71" s="750"/>
      <c r="ETT71" s="750"/>
      <c r="ETU71" s="750"/>
      <c r="ETV71" s="750"/>
      <c r="ETW71" s="750"/>
      <c r="ETX71" s="750"/>
      <c r="ETY71" s="750"/>
      <c r="ETZ71" s="750"/>
      <c r="EUA71" s="750"/>
      <c r="EUB71" s="750"/>
      <c r="EUC71" s="750"/>
      <c r="EUD71" s="750"/>
      <c r="EUE71" s="750"/>
      <c r="EUF71" s="750"/>
      <c r="EUG71" s="750"/>
      <c r="EUH71" s="750"/>
      <c r="EUI71" s="750"/>
      <c r="EUJ71" s="750"/>
      <c r="EUK71" s="750"/>
      <c r="EUL71" s="750"/>
      <c r="EUM71" s="750"/>
      <c r="EUN71" s="750"/>
      <c r="EUO71" s="750"/>
      <c r="EUP71" s="750"/>
      <c r="EUQ71" s="750"/>
      <c r="EUR71" s="750"/>
      <c r="EUS71" s="750"/>
      <c r="EUT71" s="750"/>
      <c r="EUU71" s="750"/>
      <c r="EUV71" s="750"/>
      <c r="EUW71" s="750"/>
      <c r="EUX71" s="750"/>
      <c r="EUY71" s="750"/>
      <c r="EUZ71" s="750"/>
      <c r="EVA71" s="750"/>
      <c r="EVB71" s="750"/>
      <c r="EVC71" s="750"/>
      <c r="EVD71" s="750"/>
      <c r="EVE71" s="750"/>
      <c r="EVF71" s="750"/>
      <c r="EVG71" s="750"/>
      <c r="EVH71" s="750"/>
      <c r="EVI71" s="750"/>
      <c r="EVJ71" s="750"/>
      <c r="EVK71" s="750"/>
      <c r="EVL71" s="750"/>
      <c r="EVM71" s="750"/>
      <c r="EVN71" s="750"/>
      <c r="EVO71" s="750"/>
      <c r="EVP71" s="750"/>
      <c r="EVQ71" s="750"/>
      <c r="EVR71" s="750"/>
      <c r="EVS71" s="750"/>
      <c r="EVT71" s="750"/>
      <c r="EVU71" s="750"/>
      <c r="EVV71" s="750"/>
      <c r="EVW71" s="750"/>
      <c r="EVX71" s="750"/>
      <c r="EVY71" s="750"/>
      <c r="EVZ71" s="750"/>
      <c r="EWA71" s="750"/>
      <c r="EWB71" s="750"/>
      <c r="EWC71" s="750"/>
      <c r="EWD71" s="750"/>
      <c r="EWE71" s="750"/>
      <c r="EWF71" s="750"/>
      <c r="EWG71" s="750"/>
      <c r="EWH71" s="750"/>
      <c r="EWI71" s="750"/>
      <c r="EWJ71" s="750"/>
      <c r="EWK71" s="750"/>
      <c r="EWL71" s="750"/>
      <c r="EWM71" s="750"/>
      <c r="EWN71" s="750"/>
      <c r="EWO71" s="750"/>
      <c r="EWP71" s="750"/>
      <c r="EWQ71" s="750"/>
      <c r="EWR71" s="750"/>
      <c r="EWS71" s="750"/>
      <c r="EWT71" s="750"/>
      <c r="EWU71" s="750"/>
      <c r="EWV71" s="750"/>
      <c r="EWW71" s="750"/>
      <c r="EWX71" s="750"/>
      <c r="EWY71" s="750"/>
      <c r="EWZ71" s="750"/>
      <c r="EXA71" s="750"/>
      <c r="EXB71" s="750"/>
      <c r="EXC71" s="750"/>
      <c r="EXD71" s="750"/>
      <c r="EXE71" s="750"/>
      <c r="EXF71" s="750"/>
      <c r="EXG71" s="750"/>
      <c r="EXH71" s="750"/>
      <c r="EXI71" s="750"/>
      <c r="EXJ71" s="750"/>
      <c r="EXK71" s="750"/>
      <c r="EXL71" s="750"/>
      <c r="EXM71" s="750"/>
      <c r="EXN71" s="750"/>
      <c r="EXO71" s="750"/>
      <c r="EXP71" s="750"/>
      <c r="EXQ71" s="750"/>
      <c r="EXR71" s="750"/>
      <c r="EXS71" s="750"/>
      <c r="EXT71" s="750"/>
      <c r="EXU71" s="750"/>
      <c r="EXV71" s="750"/>
      <c r="EXW71" s="750"/>
      <c r="EXX71" s="750"/>
      <c r="EXY71" s="750"/>
      <c r="EXZ71" s="750"/>
      <c r="EYA71" s="750"/>
      <c r="EYB71" s="750"/>
      <c r="EYC71" s="750"/>
      <c r="EYD71" s="750"/>
      <c r="EYE71" s="750"/>
      <c r="EYF71" s="750"/>
      <c r="EYG71" s="750"/>
      <c r="EYH71" s="750"/>
      <c r="EYI71" s="750"/>
      <c r="EYJ71" s="750"/>
      <c r="EYK71" s="750"/>
      <c r="EYL71" s="750"/>
      <c r="EYM71" s="750"/>
      <c r="EYN71" s="750"/>
      <c r="EYO71" s="750"/>
      <c r="EYP71" s="750"/>
      <c r="EYQ71" s="750"/>
      <c r="EYR71" s="750"/>
      <c r="EYS71" s="750"/>
      <c r="EYT71" s="750"/>
      <c r="EYU71" s="750"/>
      <c r="EYV71" s="750"/>
      <c r="EYW71" s="750"/>
      <c r="EYX71" s="750"/>
      <c r="EYY71" s="750"/>
      <c r="EYZ71" s="750"/>
      <c r="EZA71" s="750"/>
      <c r="EZB71" s="750"/>
      <c r="EZC71" s="750"/>
      <c r="EZD71" s="750"/>
      <c r="EZE71" s="750"/>
      <c r="EZF71" s="750"/>
      <c r="EZG71" s="750"/>
      <c r="EZH71" s="750"/>
      <c r="EZI71" s="750"/>
      <c r="EZJ71" s="750"/>
      <c r="EZK71" s="750"/>
      <c r="EZL71" s="750"/>
      <c r="EZM71" s="750"/>
      <c r="EZN71" s="750"/>
      <c r="EZO71" s="750"/>
      <c r="EZP71" s="750"/>
      <c r="EZQ71" s="750"/>
      <c r="EZR71" s="750"/>
      <c r="EZS71" s="750"/>
      <c r="EZT71" s="750"/>
      <c r="EZU71" s="750"/>
      <c r="EZV71" s="750"/>
      <c r="EZW71" s="750"/>
      <c r="EZX71" s="750"/>
      <c r="EZY71" s="750"/>
      <c r="EZZ71" s="750"/>
      <c r="FAA71" s="750"/>
      <c r="FAB71" s="750"/>
      <c r="FAC71" s="750"/>
      <c r="FAD71" s="750"/>
      <c r="FAE71" s="750"/>
      <c r="FAF71" s="750"/>
      <c r="FAG71" s="750"/>
      <c r="FAH71" s="750"/>
      <c r="FAI71" s="750"/>
      <c r="FAJ71" s="750"/>
      <c r="FAK71" s="750"/>
      <c r="FAL71" s="750"/>
      <c r="FAM71" s="750"/>
      <c r="FAN71" s="750"/>
      <c r="FAO71" s="750"/>
      <c r="FAP71" s="750"/>
      <c r="FAQ71" s="750"/>
      <c r="FAR71" s="750"/>
      <c r="FAS71" s="750"/>
      <c r="FAT71" s="750"/>
      <c r="FAU71" s="750"/>
      <c r="FAV71" s="750"/>
      <c r="FAW71" s="750"/>
      <c r="FAX71" s="750"/>
      <c r="FAY71" s="750"/>
      <c r="FAZ71" s="750"/>
      <c r="FBA71" s="750"/>
      <c r="FBB71" s="750"/>
      <c r="FBC71" s="750"/>
      <c r="FBD71" s="750"/>
      <c r="FBE71" s="750"/>
      <c r="FBF71" s="750"/>
      <c r="FBG71" s="750"/>
      <c r="FBH71" s="750"/>
      <c r="FBI71" s="750"/>
      <c r="FBJ71" s="750"/>
      <c r="FBK71" s="750"/>
      <c r="FBL71" s="750"/>
      <c r="FBM71" s="750"/>
      <c r="FBN71" s="750"/>
      <c r="FBO71" s="750"/>
      <c r="FBP71" s="750"/>
      <c r="FBQ71" s="750"/>
      <c r="FBR71" s="750"/>
      <c r="FBS71" s="750"/>
      <c r="FBT71" s="750"/>
      <c r="FBU71" s="750"/>
      <c r="FBV71" s="750"/>
      <c r="FBW71" s="750"/>
      <c r="FBX71" s="750"/>
      <c r="FBY71" s="750"/>
      <c r="FBZ71" s="750"/>
      <c r="FCA71" s="750"/>
      <c r="FCB71" s="750"/>
      <c r="FCC71" s="750"/>
      <c r="FCD71" s="750"/>
      <c r="FCE71" s="750"/>
      <c r="FCF71" s="750"/>
      <c r="FCG71" s="750"/>
      <c r="FCH71" s="750"/>
      <c r="FCI71" s="750"/>
      <c r="FCJ71" s="750"/>
      <c r="FCK71" s="750"/>
      <c r="FCL71" s="750"/>
      <c r="FCM71" s="750"/>
      <c r="FCN71" s="750"/>
      <c r="FCO71" s="750"/>
      <c r="FCP71" s="750"/>
      <c r="FCQ71" s="750"/>
      <c r="FCR71" s="750"/>
      <c r="FCS71" s="750"/>
      <c r="FCT71" s="750"/>
      <c r="FCU71" s="750"/>
      <c r="FCV71" s="750"/>
      <c r="FCW71" s="750"/>
      <c r="FCX71" s="750"/>
      <c r="FCY71" s="750"/>
      <c r="FCZ71" s="750"/>
      <c r="FDA71" s="750"/>
      <c r="FDB71" s="750"/>
      <c r="FDC71" s="750"/>
      <c r="FDD71" s="750"/>
      <c r="FDE71" s="750"/>
      <c r="FDF71" s="750"/>
      <c r="FDG71" s="750"/>
      <c r="FDH71" s="750"/>
      <c r="FDI71" s="750"/>
      <c r="FDJ71" s="750"/>
      <c r="FDK71" s="750"/>
      <c r="FDL71" s="750"/>
      <c r="FDM71" s="750"/>
      <c r="FDN71" s="750"/>
      <c r="FDO71" s="750"/>
      <c r="FDP71" s="750"/>
      <c r="FDQ71" s="750"/>
      <c r="FDR71" s="750"/>
      <c r="FDS71" s="750"/>
      <c r="FDT71" s="750"/>
      <c r="FDU71" s="750"/>
      <c r="FDV71" s="750"/>
      <c r="FDW71" s="750"/>
      <c r="FDX71" s="750"/>
      <c r="FDY71" s="750"/>
      <c r="FDZ71" s="750"/>
      <c r="FEA71" s="750"/>
      <c r="FEB71" s="750"/>
      <c r="FEC71" s="750"/>
      <c r="FED71" s="750"/>
      <c r="FEE71" s="750"/>
      <c r="FEF71" s="750"/>
      <c r="FEG71" s="750"/>
      <c r="FEH71" s="750"/>
      <c r="FEI71" s="750"/>
      <c r="FEJ71" s="750"/>
      <c r="FEK71" s="750"/>
      <c r="FEL71" s="750"/>
      <c r="FEM71" s="750"/>
      <c r="FEN71" s="750"/>
      <c r="FEO71" s="750"/>
      <c r="FEP71" s="750"/>
      <c r="FEQ71" s="750"/>
      <c r="FER71" s="750"/>
      <c r="FES71" s="750"/>
      <c r="FET71" s="750"/>
      <c r="FEU71" s="750"/>
      <c r="FEV71" s="750"/>
      <c r="FEW71" s="750"/>
      <c r="FEX71" s="750"/>
      <c r="FEY71" s="750"/>
      <c r="FEZ71" s="750"/>
      <c r="FFA71" s="750"/>
      <c r="FFB71" s="750"/>
      <c r="FFC71" s="750"/>
      <c r="FFD71" s="750"/>
      <c r="FFE71" s="750"/>
      <c r="FFF71" s="750"/>
      <c r="FFG71" s="750"/>
      <c r="FFH71" s="750"/>
      <c r="FFI71" s="750"/>
      <c r="FFJ71" s="750"/>
      <c r="FFK71" s="750"/>
      <c r="FFL71" s="750"/>
      <c r="FFM71" s="750"/>
      <c r="FFN71" s="750"/>
      <c r="FFO71" s="750"/>
      <c r="FFP71" s="750"/>
      <c r="FFQ71" s="750"/>
      <c r="FFR71" s="750"/>
      <c r="FFS71" s="750"/>
      <c r="FFT71" s="750"/>
      <c r="FFU71" s="750"/>
      <c r="FFV71" s="750"/>
      <c r="FFW71" s="750"/>
      <c r="FFX71" s="750"/>
      <c r="FFY71" s="750"/>
      <c r="FFZ71" s="750"/>
      <c r="FGA71" s="750"/>
      <c r="FGB71" s="750"/>
      <c r="FGC71" s="750"/>
      <c r="FGD71" s="750"/>
      <c r="FGE71" s="750"/>
      <c r="FGF71" s="750"/>
      <c r="FGG71" s="750"/>
      <c r="FGH71" s="750"/>
      <c r="FGI71" s="750"/>
      <c r="FGJ71" s="750"/>
      <c r="FGK71" s="750"/>
      <c r="FGL71" s="750"/>
      <c r="FGM71" s="750"/>
      <c r="FGN71" s="750"/>
      <c r="FGO71" s="750"/>
      <c r="FGP71" s="750"/>
      <c r="FGQ71" s="750"/>
      <c r="FGR71" s="750"/>
      <c r="FGS71" s="750"/>
      <c r="FGT71" s="750"/>
      <c r="FGU71" s="750"/>
      <c r="FGV71" s="750"/>
      <c r="FGW71" s="750"/>
      <c r="FGX71" s="750"/>
      <c r="FGY71" s="750"/>
      <c r="FGZ71" s="750"/>
      <c r="FHA71" s="750"/>
      <c r="FHB71" s="750"/>
      <c r="FHC71" s="750"/>
      <c r="FHD71" s="750"/>
      <c r="FHE71" s="750"/>
      <c r="FHF71" s="750"/>
      <c r="FHG71" s="750"/>
      <c r="FHH71" s="750"/>
      <c r="FHI71" s="750"/>
      <c r="FHJ71" s="750"/>
      <c r="FHK71" s="750"/>
      <c r="FHL71" s="750"/>
      <c r="FHM71" s="750"/>
      <c r="FHN71" s="750"/>
      <c r="FHO71" s="750"/>
      <c r="FHP71" s="750"/>
      <c r="FHQ71" s="750"/>
      <c r="FHR71" s="750"/>
      <c r="FHS71" s="750"/>
      <c r="FHT71" s="750"/>
      <c r="FHU71" s="750"/>
      <c r="FHV71" s="750"/>
      <c r="FHW71" s="750"/>
      <c r="FHX71" s="750"/>
      <c r="FHY71" s="750"/>
      <c r="FHZ71" s="750"/>
      <c r="FIA71" s="750"/>
      <c r="FIB71" s="750"/>
      <c r="FIC71" s="750"/>
      <c r="FID71" s="750"/>
      <c r="FIE71" s="750"/>
      <c r="FIF71" s="750"/>
      <c r="FIG71" s="750"/>
      <c r="FIH71" s="750"/>
      <c r="FII71" s="750"/>
      <c r="FIJ71" s="750"/>
      <c r="FIK71" s="750"/>
      <c r="FIL71" s="750"/>
      <c r="FIM71" s="750"/>
      <c r="FIN71" s="750"/>
      <c r="FIO71" s="750"/>
      <c r="FIP71" s="750"/>
      <c r="FIQ71" s="750"/>
      <c r="FIR71" s="750"/>
      <c r="FIS71" s="750"/>
      <c r="FIT71" s="750"/>
      <c r="FIU71" s="750"/>
      <c r="FIV71" s="750"/>
      <c r="FIW71" s="750"/>
      <c r="FIX71" s="750"/>
      <c r="FIY71" s="750"/>
      <c r="FIZ71" s="750"/>
      <c r="FJA71" s="750"/>
      <c r="FJB71" s="750"/>
      <c r="FJC71" s="750"/>
      <c r="FJD71" s="750"/>
      <c r="FJE71" s="750"/>
      <c r="FJF71" s="750"/>
      <c r="FJG71" s="750"/>
      <c r="FJH71" s="750"/>
      <c r="FJI71" s="750"/>
      <c r="FJJ71" s="750"/>
      <c r="FJK71" s="750"/>
      <c r="FJL71" s="750"/>
      <c r="FJM71" s="750"/>
      <c r="FJN71" s="750"/>
      <c r="FJO71" s="750"/>
      <c r="FJP71" s="750"/>
      <c r="FJQ71" s="750"/>
      <c r="FJR71" s="750"/>
      <c r="FJS71" s="750"/>
      <c r="FJT71" s="750"/>
      <c r="FJU71" s="750"/>
      <c r="FJV71" s="750"/>
      <c r="FJW71" s="750"/>
      <c r="FJX71" s="750"/>
      <c r="FJY71" s="750"/>
      <c r="FJZ71" s="750"/>
      <c r="FKA71" s="750"/>
      <c r="FKB71" s="750"/>
      <c r="FKC71" s="750"/>
      <c r="FKD71" s="750"/>
      <c r="FKE71" s="750"/>
      <c r="FKF71" s="750"/>
      <c r="FKG71" s="750"/>
      <c r="FKH71" s="750"/>
      <c r="FKI71" s="750"/>
      <c r="FKJ71" s="750"/>
      <c r="FKK71" s="750"/>
      <c r="FKL71" s="750"/>
      <c r="FKM71" s="750"/>
      <c r="FKN71" s="750"/>
      <c r="FKO71" s="750"/>
      <c r="FKP71" s="750"/>
      <c r="FKQ71" s="750"/>
      <c r="FKR71" s="750"/>
      <c r="FKS71" s="750"/>
      <c r="FKT71" s="750"/>
      <c r="FKU71" s="750"/>
      <c r="FKV71" s="750"/>
      <c r="FKW71" s="750"/>
      <c r="FKX71" s="750"/>
      <c r="FKY71" s="750"/>
      <c r="FKZ71" s="750"/>
      <c r="FLA71" s="750"/>
      <c r="FLB71" s="750"/>
      <c r="FLC71" s="750"/>
      <c r="FLD71" s="750"/>
      <c r="FLE71" s="750"/>
      <c r="FLF71" s="750"/>
      <c r="FLG71" s="750"/>
      <c r="FLH71" s="750"/>
      <c r="FLI71" s="750"/>
      <c r="FLJ71" s="750"/>
      <c r="FLK71" s="750"/>
      <c r="FLL71" s="750"/>
      <c r="FLM71" s="750"/>
      <c r="FLN71" s="750"/>
      <c r="FLO71" s="750"/>
      <c r="FLP71" s="750"/>
      <c r="FLQ71" s="750"/>
      <c r="FLR71" s="750"/>
      <c r="FLS71" s="750"/>
      <c r="FLT71" s="750"/>
      <c r="FLU71" s="750"/>
      <c r="FLV71" s="750"/>
      <c r="FLW71" s="750"/>
      <c r="FLX71" s="750"/>
      <c r="FLY71" s="750"/>
      <c r="FLZ71" s="750"/>
      <c r="FMA71" s="750"/>
      <c r="FMB71" s="750"/>
      <c r="FMC71" s="750"/>
      <c r="FMD71" s="750"/>
      <c r="FME71" s="750"/>
      <c r="FMF71" s="750"/>
      <c r="FMG71" s="750"/>
      <c r="FMH71" s="750"/>
      <c r="FMI71" s="750"/>
      <c r="FMJ71" s="750"/>
      <c r="FMK71" s="750"/>
      <c r="FML71" s="750"/>
      <c r="FMM71" s="750"/>
      <c r="FMN71" s="750"/>
      <c r="FMO71" s="750"/>
      <c r="FMP71" s="750"/>
      <c r="FMQ71" s="750"/>
      <c r="FMR71" s="750"/>
      <c r="FMS71" s="750"/>
      <c r="FMT71" s="750"/>
      <c r="FMU71" s="750"/>
      <c r="FMV71" s="750"/>
      <c r="FMW71" s="750"/>
      <c r="FMX71" s="750"/>
      <c r="FMY71" s="750"/>
      <c r="FMZ71" s="750"/>
      <c r="FNA71" s="750"/>
      <c r="FNB71" s="750"/>
      <c r="FNC71" s="750"/>
      <c r="FND71" s="750"/>
      <c r="FNE71" s="750"/>
      <c r="FNF71" s="750"/>
      <c r="FNG71" s="750"/>
      <c r="FNH71" s="750"/>
      <c r="FNI71" s="750"/>
      <c r="FNJ71" s="750"/>
      <c r="FNK71" s="750"/>
      <c r="FNL71" s="750"/>
      <c r="FNM71" s="750"/>
      <c r="FNN71" s="750"/>
      <c r="FNO71" s="750"/>
      <c r="FNP71" s="750"/>
      <c r="FNQ71" s="750"/>
      <c r="FNR71" s="750"/>
      <c r="FNS71" s="750"/>
      <c r="FNT71" s="750"/>
      <c r="FNU71" s="750"/>
      <c r="FNV71" s="750"/>
      <c r="FNW71" s="750"/>
      <c r="FNX71" s="750"/>
      <c r="FNY71" s="750"/>
      <c r="FNZ71" s="750"/>
      <c r="FOA71" s="750"/>
      <c r="FOB71" s="750"/>
      <c r="FOC71" s="750"/>
      <c r="FOD71" s="750"/>
      <c r="FOE71" s="750"/>
      <c r="FOF71" s="750"/>
      <c r="FOG71" s="750"/>
      <c r="FOH71" s="750"/>
      <c r="FOI71" s="750"/>
      <c r="FOJ71" s="750"/>
      <c r="FOK71" s="750"/>
      <c r="FOL71" s="750"/>
      <c r="FOM71" s="750"/>
      <c r="FON71" s="750"/>
      <c r="FOO71" s="750"/>
      <c r="FOP71" s="750"/>
      <c r="FOQ71" s="750"/>
      <c r="FOR71" s="750"/>
      <c r="FOS71" s="750"/>
      <c r="FOT71" s="750"/>
      <c r="FOU71" s="750"/>
      <c r="FOV71" s="750"/>
      <c r="FOW71" s="750"/>
      <c r="FOX71" s="750"/>
      <c r="FOY71" s="750"/>
      <c r="FOZ71" s="750"/>
      <c r="FPA71" s="750"/>
      <c r="FPB71" s="750"/>
      <c r="FPC71" s="750"/>
      <c r="FPD71" s="750"/>
      <c r="FPE71" s="750"/>
      <c r="FPF71" s="750"/>
      <c r="FPG71" s="750"/>
      <c r="FPH71" s="750"/>
      <c r="FPI71" s="750"/>
      <c r="FPJ71" s="750"/>
      <c r="FPK71" s="750"/>
      <c r="FPL71" s="750"/>
      <c r="FPM71" s="750"/>
      <c r="FPN71" s="750"/>
      <c r="FPO71" s="750"/>
      <c r="FPP71" s="750"/>
      <c r="FPQ71" s="750"/>
      <c r="FPR71" s="750"/>
      <c r="FPS71" s="750"/>
      <c r="FPT71" s="750"/>
      <c r="FPU71" s="750"/>
      <c r="FPV71" s="750"/>
      <c r="FPW71" s="750"/>
      <c r="FPX71" s="750"/>
      <c r="FPY71" s="750"/>
      <c r="FPZ71" s="750"/>
      <c r="FQA71" s="750"/>
      <c r="FQB71" s="750"/>
      <c r="FQC71" s="750"/>
      <c r="FQD71" s="750"/>
      <c r="FQE71" s="750"/>
      <c r="FQF71" s="750"/>
      <c r="FQG71" s="750"/>
      <c r="FQH71" s="750"/>
      <c r="FQI71" s="750"/>
      <c r="FQJ71" s="750"/>
      <c r="FQK71" s="750"/>
      <c r="FQL71" s="750"/>
      <c r="FQM71" s="750"/>
      <c r="FQN71" s="750"/>
      <c r="FQO71" s="750"/>
      <c r="FQP71" s="750"/>
      <c r="FQQ71" s="750"/>
      <c r="FQR71" s="750"/>
      <c r="FQS71" s="750"/>
      <c r="FQT71" s="750"/>
      <c r="FQU71" s="750"/>
      <c r="FQV71" s="750"/>
      <c r="FQW71" s="750"/>
      <c r="FQX71" s="750"/>
      <c r="FQY71" s="750"/>
      <c r="FQZ71" s="750"/>
      <c r="FRA71" s="750"/>
      <c r="FRB71" s="750"/>
      <c r="FRC71" s="750"/>
      <c r="FRD71" s="750"/>
      <c r="FRE71" s="750"/>
      <c r="FRF71" s="750"/>
      <c r="FRG71" s="750"/>
      <c r="FRH71" s="750"/>
      <c r="FRI71" s="750"/>
      <c r="FRJ71" s="750"/>
      <c r="FRK71" s="750"/>
      <c r="FRL71" s="750"/>
      <c r="FRM71" s="750"/>
      <c r="FRN71" s="750"/>
      <c r="FRO71" s="750"/>
      <c r="FRP71" s="750"/>
      <c r="FRQ71" s="750"/>
      <c r="FRR71" s="750"/>
      <c r="FRS71" s="750"/>
      <c r="FRT71" s="750"/>
      <c r="FRU71" s="750"/>
      <c r="FRV71" s="750"/>
      <c r="FRW71" s="750"/>
      <c r="FRX71" s="750"/>
      <c r="FRY71" s="750"/>
      <c r="FRZ71" s="750"/>
      <c r="FSA71" s="750"/>
      <c r="FSB71" s="750"/>
      <c r="FSC71" s="750"/>
      <c r="FSD71" s="750"/>
      <c r="FSE71" s="750"/>
      <c r="FSF71" s="750"/>
      <c r="FSG71" s="750"/>
      <c r="FSH71" s="750"/>
      <c r="FSI71" s="750"/>
      <c r="FSJ71" s="750"/>
      <c r="FSK71" s="750"/>
      <c r="FSL71" s="750"/>
      <c r="FSM71" s="750"/>
      <c r="FSN71" s="750"/>
      <c r="FSO71" s="750"/>
      <c r="FSP71" s="750"/>
      <c r="FSQ71" s="750"/>
      <c r="FSR71" s="750"/>
      <c r="FSS71" s="750"/>
      <c r="FST71" s="750"/>
      <c r="FSU71" s="750"/>
      <c r="FSV71" s="750"/>
      <c r="FSW71" s="750"/>
      <c r="FSX71" s="750"/>
      <c r="FSY71" s="750"/>
      <c r="FSZ71" s="750"/>
      <c r="FTA71" s="750"/>
      <c r="FTB71" s="750"/>
      <c r="FTC71" s="750"/>
      <c r="FTD71" s="750"/>
      <c r="FTE71" s="750"/>
      <c r="FTF71" s="750"/>
      <c r="FTG71" s="750"/>
      <c r="FTH71" s="750"/>
      <c r="FTI71" s="750"/>
      <c r="FTJ71" s="750"/>
      <c r="FTK71" s="750"/>
      <c r="FTL71" s="750"/>
      <c r="FTM71" s="750"/>
      <c r="FTN71" s="750"/>
      <c r="FTO71" s="750"/>
      <c r="FTP71" s="750"/>
      <c r="FTQ71" s="750"/>
      <c r="FTR71" s="750"/>
      <c r="FTS71" s="750"/>
      <c r="FTT71" s="750"/>
      <c r="FTU71" s="750"/>
      <c r="FTV71" s="750"/>
      <c r="FTW71" s="750"/>
      <c r="FTX71" s="750"/>
      <c r="FTY71" s="750"/>
      <c r="FTZ71" s="750"/>
      <c r="FUA71" s="750"/>
      <c r="FUB71" s="750"/>
      <c r="FUC71" s="750"/>
      <c r="FUD71" s="750"/>
      <c r="FUE71" s="750"/>
      <c r="FUF71" s="750"/>
      <c r="FUG71" s="750"/>
      <c r="FUH71" s="750"/>
      <c r="FUI71" s="750"/>
      <c r="FUJ71" s="750"/>
      <c r="FUK71" s="750"/>
      <c r="FUL71" s="750"/>
      <c r="FUM71" s="750"/>
      <c r="FUN71" s="750"/>
      <c r="FUO71" s="750"/>
      <c r="FUP71" s="750"/>
      <c r="FUQ71" s="750"/>
      <c r="FUR71" s="750"/>
      <c r="FUS71" s="750"/>
      <c r="FUT71" s="750"/>
      <c r="FUU71" s="750"/>
      <c r="FUV71" s="750"/>
      <c r="FUW71" s="750"/>
      <c r="FUX71" s="750"/>
      <c r="FUY71" s="750"/>
      <c r="FUZ71" s="750"/>
      <c r="FVA71" s="750"/>
      <c r="FVB71" s="750"/>
      <c r="FVC71" s="750"/>
      <c r="FVD71" s="750"/>
      <c r="FVE71" s="750"/>
      <c r="FVF71" s="750"/>
      <c r="FVG71" s="750"/>
      <c r="FVH71" s="750"/>
      <c r="FVI71" s="750"/>
      <c r="FVJ71" s="750"/>
      <c r="FVK71" s="750"/>
      <c r="FVL71" s="750"/>
      <c r="FVM71" s="750"/>
      <c r="FVN71" s="750"/>
      <c r="FVO71" s="750"/>
      <c r="FVP71" s="750"/>
      <c r="FVQ71" s="750"/>
      <c r="FVR71" s="750"/>
      <c r="FVS71" s="750"/>
      <c r="FVT71" s="750"/>
      <c r="FVU71" s="750"/>
      <c r="FVV71" s="750"/>
      <c r="FVW71" s="750"/>
      <c r="FVX71" s="750"/>
      <c r="FVY71" s="750"/>
      <c r="FVZ71" s="750"/>
      <c r="FWA71" s="750"/>
      <c r="FWB71" s="750"/>
      <c r="FWC71" s="750"/>
      <c r="FWD71" s="750"/>
      <c r="FWE71" s="750"/>
      <c r="FWF71" s="750"/>
      <c r="FWG71" s="750"/>
      <c r="FWH71" s="750"/>
      <c r="FWI71" s="750"/>
      <c r="FWJ71" s="750"/>
      <c r="FWK71" s="750"/>
      <c r="FWL71" s="750"/>
      <c r="FWM71" s="750"/>
      <c r="FWN71" s="750"/>
      <c r="FWO71" s="750"/>
      <c r="FWP71" s="750"/>
      <c r="FWQ71" s="750"/>
      <c r="FWR71" s="750"/>
      <c r="FWS71" s="750"/>
      <c r="FWT71" s="750"/>
      <c r="FWU71" s="750"/>
      <c r="FWV71" s="750"/>
      <c r="FWW71" s="750"/>
      <c r="FWX71" s="750"/>
      <c r="FWY71" s="750"/>
      <c r="FWZ71" s="750"/>
      <c r="FXA71" s="750"/>
      <c r="FXB71" s="750"/>
      <c r="FXC71" s="750"/>
      <c r="FXD71" s="750"/>
      <c r="FXE71" s="750"/>
      <c r="FXF71" s="750"/>
      <c r="FXG71" s="750"/>
      <c r="FXH71" s="750"/>
      <c r="FXI71" s="750"/>
      <c r="FXJ71" s="750"/>
      <c r="FXK71" s="750"/>
      <c r="FXL71" s="750"/>
      <c r="FXM71" s="750"/>
      <c r="FXN71" s="750"/>
      <c r="FXO71" s="750"/>
      <c r="FXP71" s="750"/>
      <c r="FXQ71" s="750"/>
      <c r="FXR71" s="750"/>
      <c r="FXS71" s="750"/>
      <c r="FXT71" s="750"/>
      <c r="FXU71" s="750"/>
      <c r="FXV71" s="750"/>
      <c r="FXW71" s="750"/>
      <c r="FXX71" s="750"/>
      <c r="FXY71" s="750"/>
      <c r="FXZ71" s="750"/>
      <c r="FYA71" s="750"/>
      <c r="FYB71" s="750"/>
      <c r="FYC71" s="750"/>
      <c r="FYD71" s="750"/>
      <c r="FYE71" s="750"/>
      <c r="FYF71" s="750"/>
      <c r="FYG71" s="750"/>
      <c r="FYH71" s="750"/>
      <c r="FYI71" s="750"/>
      <c r="FYJ71" s="750"/>
      <c r="FYK71" s="750"/>
      <c r="FYL71" s="750"/>
      <c r="FYM71" s="750"/>
      <c r="FYN71" s="750"/>
      <c r="FYO71" s="750"/>
      <c r="FYP71" s="750"/>
      <c r="FYQ71" s="750"/>
      <c r="FYR71" s="750"/>
      <c r="FYS71" s="750"/>
      <c r="FYT71" s="750"/>
      <c r="FYU71" s="750"/>
      <c r="FYV71" s="750"/>
      <c r="FYW71" s="750"/>
      <c r="FYX71" s="750"/>
      <c r="FYY71" s="750"/>
      <c r="FYZ71" s="750"/>
      <c r="FZA71" s="750"/>
      <c r="FZB71" s="750"/>
      <c r="FZC71" s="750"/>
      <c r="FZD71" s="750"/>
      <c r="FZE71" s="750"/>
      <c r="FZF71" s="750"/>
      <c r="FZG71" s="750"/>
      <c r="FZH71" s="750"/>
      <c r="FZI71" s="750"/>
      <c r="FZJ71" s="750"/>
      <c r="FZK71" s="750"/>
      <c r="FZL71" s="750"/>
      <c r="FZM71" s="750"/>
      <c r="FZN71" s="750"/>
      <c r="FZO71" s="750"/>
      <c r="FZP71" s="750"/>
      <c r="FZQ71" s="750"/>
      <c r="FZR71" s="750"/>
      <c r="FZS71" s="750"/>
      <c r="FZT71" s="750"/>
      <c r="FZU71" s="750"/>
      <c r="FZV71" s="750"/>
      <c r="FZW71" s="750"/>
      <c r="FZX71" s="750"/>
      <c r="FZY71" s="750"/>
      <c r="FZZ71" s="750"/>
      <c r="GAA71" s="750"/>
      <c r="GAB71" s="750"/>
      <c r="GAC71" s="750"/>
      <c r="GAD71" s="750"/>
      <c r="GAE71" s="750"/>
      <c r="GAF71" s="750"/>
      <c r="GAG71" s="750"/>
      <c r="GAH71" s="750"/>
      <c r="GAI71" s="750"/>
      <c r="GAJ71" s="750"/>
      <c r="GAK71" s="750"/>
      <c r="GAL71" s="750"/>
      <c r="GAM71" s="750"/>
      <c r="GAN71" s="750"/>
      <c r="GAO71" s="750"/>
      <c r="GAP71" s="750"/>
      <c r="GAQ71" s="750"/>
      <c r="GAR71" s="750"/>
      <c r="GAS71" s="750"/>
      <c r="GAT71" s="750"/>
      <c r="GAU71" s="750"/>
      <c r="GAV71" s="750"/>
      <c r="GAW71" s="750"/>
      <c r="GAX71" s="750"/>
      <c r="GAY71" s="750"/>
      <c r="GAZ71" s="750"/>
      <c r="GBA71" s="750"/>
      <c r="GBB71" s="750"/>
      <c r="GBC71" s="750"/>
      <c r="GBD71" s="750"/>
      <c r="GBE71" s="750"/>
      <c r="GBF71" s="750"/>
      <c r="GBG71" s="750"/>
      <c r="GBH71" s="750"/>
      <c r="GBI71" s="750"/>
      <c r="GBJ71" s="750"/>
      <c r="GBK71" s="750"/>
      <c r="GBL71" s="750"/>
      <c r="GBM71" s="750"/>
      <c r="GBN71" s="750"/>
      <c r="GBO71" s="750"/>
      <c r="GBP71" s="750"/>
      <c r="GBQ71" s="750"/>
      <c r="GBR71" s="750"/>
      <c r="GBS71" s="750"/>
      <c r="GBT71" s="750"/>
      <c r="GBU71" s="750"/>
      <c r="GBV71" s="750"/>
      <c r="GBW71" s="750"/>
      <c r="GBX71" s="750"/>
      <c r="GBY71" s="750"/>
      <c r="GBZ71" s="750"/>
      <c r="GCA71" s="750"/>
      <c r="GCB71" s="750"/>
      <c r="GCC71" s="750"/>
      <c r="GCD71" s="750"/>
      <c r="GCE71" s="750"/>
      <c r="GCF71" s="750"/>
      <c r="GCG71" s="750"/>
      <c r="GCH71" s="750"/>
      <c r="GCI71" s="750"/>
      <c r="GCJ71" s="750"/>
      <c r="GCK71" s="750"/>
      <c r="GCL71" s="750"/>
      <c r="GCM71" s="750"/>
      <c r="GCN71" s="750"/>
      <c r="GCO71" s="750"/>
      <c r="GCP71" s="750"/>
      <c r="GCQ71" s="750"/>
      <c r="GCR71" s="750"/>
      <c r="GCS71" s="750"/>
      <c r="GCT71" s="750"/>
      <c r="GCU71" s="750"/>
      <c r="GCV71" s="750"/>
      <c r="GCW71" s="750"/>
      <c r="GCX71" s="750"/>
      <c r="GCY71" s="750"/>
      <c r="GCZ71" s="750"/>
      <c r="GDA71" s="750"/>
      <c r="GDB71" s="750"/>
      <c r="GDC71" s="750"/>
      <c r="GDD71" s="750"/>
      <c r="GDE71" s="750"/>
      <c r="GDF71" s="750"/>
      <c r="GDG71" s="750"/>
      <c r="GDH71" s="750"/>
      <c r="GDI71" s="750"/>
      <c r="GDJ71" s="750"/>
      <c r="GDK71" s="750"/>
      <c r="GDL71" s="750"/>
      <c r="GDM71" s="750"/>
      <c r="GDN71" s="750"/>
      <c r="GDO71" s="750"/>
      <c r="GDP71" s="750"/>
      <c r="GDQ71" s="750"/>
      <c r="GDR71" s="750"/>
      <c r="GDS71" s="750"/>
      <c r="GDT71" s="750"/>
      <c r="GDU71" s="750"/>
      <c r="GDV71" s="750"/>
      <c r="GDW71" s="750"/>
      <c r="GDX71" s="750"/>
      <c r="GDY71" s="750"/>
      <c r="GDZ71" s="750"/>
      <c r="GEA71" s="750"/>
      <c r="GEB71" s="750"/>
      <c r="GEC71" s="750"/>
      <c r="GED71" s="750"/>
      <c r="GEE71" s="750"/>
      <c r="GEF71" s="750"/>
      <c r="GEG71" s="750"/>
      <c r="GEH71" s="750"/>
      <c r="GEI71" s="750"/>
      <c r="GEJ71" s="750"/>
      <c r="GEK71" s="750"/>
      <c r="GEL71" s="750"/>
      <c r="GEM71" s="750"/>
      <c r="GEN71" s="750"/>
      <c r="GEO71" s="750"/>
      <c r="GEP71" s="750"/>
      <c r="GEQ71" s="750"/>
      <c r="GER71" s="750"/>
      <c r="GES71" s="750"/>
      <c r="GET71" s="750"/>
      <c r="GEU71" s="750"/>
      <c r="GEV71" s="750"/>
      <c r="GEW71" s="750"/>
      <c r="GEX71" s="750"/>
      <c r="GEY71" s="750"/>
      <c r="GEZ71" s="750"/>
      <c r="GFA71" s="750"/>
      <c r="GFB71" s="750"/>
      <c r="GFC71" s="750"/>
      <c r="GFD71" s="750"/>
      <c r="GFE71" s="750"/>
      <c r="GFF71" s="750"/>
      <c r="GFG71" s="750"/>
      <c r="GFH71" s="750"/>
      <c r="GFI71" s="750"/>
      <c r="GFJ71" s="750"/>
      <c r="GFK71" s="750"/>
      <c r="GFL71" s="750"/>
      <c r="GFM71" s="750"/>
      <c r="GFN71" s="750"/>
      <c r="GFO71" s="750"/>
      <c r="GFP71" s="750"/>
      <c r="GFQ71" s="750"/>
      <c r="GFR71" s="750"/>
      <c r="GFS71" s="750"/>
      <c r="GFT71" s="750"/>
      <c r="GFU71" s="750"/>
      <c r="GFV71" s="750"/>
      <c r="GFW71" s="750"/>
      <c r="GFX71" s="750"/>
      <c r="GFY71" s="750"/>
      <c r="GFZ71" s="750"/>
      <c r="GGA71" s="750"/>
      <c r="GGB71" s="750"/>
      <c r="GGC71" s="750"/>
      <c r="GGD71" s="750"/>
      <c r="GGE71" s="750"/>
      <c r="GGF71" s="750"/>
      <c r="GGG71" s="750"/>
      <c r="GGH71" s="750"/>
      <c r="GGI71" s="750"/>
      <c r="GGJ71" s="750"/>
      <c r="GGK71" s="750"/>
      <c r="GGL71" s="750"/>
      <c r="GGM71" s="750"/>
      <c r="GGN71" s="750"/>
      <c r="GGO71" s="750"/>
      <c r="GGP71" s="750"/>
      <c r="GGQ71" s="750"/>
      <c r="GGR71" s="750"/>
      <c r="GGS71" s="750"/>
      <c r="GGT71" s="750"/>
      <c r="GGU71" s="750"/>
      <c r="GGV71" s="750"/>
      <c r="GGW71" s="750"/>
      <c r="GGX71" s="750"/>
      <c r="GGY71" s="750"/>
      <c r="GGZ71" s="750"/>
      <c r="GHA71" s="750"/>
      <c r="GHB71" s="750"/>
      <c r="GHC71" s="750"/>
      <c r="GHD71" s="750"/>
      <c r="GHE71" s="750"/>
      <c r="GHF71" s="750"/>
      <c r="GHG71" s="750"/>
      <c r="GHH71" s="750"/>
      <c r="GHI71" s="750"/>
      <c r="GHJ71" s="750"/>
      <c r="GHK71" s="750"/>
      <c r="GHL71" s="750"/>
      <c r="GHM71" s="750"/>
      <c r="GHN71" s="750"/>
      <c r="GHO71" s="750"/>
      <c r="GHP71" s="750"/>
      <c r="GHQ71" s="750"/>
      <c r="GHR71" s="750"/>
      <c r="GHS71" s="750"/>
      <c r="GHT71" s="750"/>
      <c r="GHU71" s="750"/>
      <c r="GHV71" s="750"/>
      <c r="GHW71" s="750"/>
      <c r="GHX71" s="750"/>
      <c r="GHY71" s="750"/>
      <c r="GHZ71" s="750"/>
      <c r="GIA71" s="750"/>
      <c r="GIB71" s="750"/>
      <c r="GIC71" s="750"/>
      <c r="GID71" s="750"/>
      <c r="GIE71" s="750"/>
      <c r="GIF71" s="750"/>
      <c r="GIG71" s="750"/>
      <c r="GIH71" s="750"/>
      <c r="GII71" s="750"/>
      <c r="GIJ71" s="750"/>
      <c r="GIK71" s="750"/>
      <c r="GIL71" s="750"/>
      <c r="GIM71" s="750"/>
      <c r="GIN71" s="750"/>
      <c r="GIO71" s="750"/>
      <c r="GIP71" s="750"/>
      <c r="GIQ71" s="750"/>
      <c r="GIR71" s="750"/>
      <c r="GIS71" s="750"/>
      <c r="GIT71" s="750"/>
      <c r="GIU71" s="750"/>
      <c r="GIV71" s="750"/>
      <c r="GIW71" s="750"/>
      <c r="GIX71" s="750"/>
      <c r="GIY71" s="750"/>
      <c r="GIZ71" s="750"/>
      <c r="GJA71" s="750"/>
      <c r="GJB71" s="750"/>
      <c r="GJC71" s="750"/>
      <c r="GJD71" s="750"/>
      <c r="GJE71" s="750"/>
      <c r="GJF71" s="750"/>
      <c r="GJG71" s="750"/>
      <c r="GJH71" s="750"/>
      <c r="GJI71" s="750"/>
      <c r="GJJ71" s="750"/>
      <c r="GJK71" s="750"/>
      <c r="GJL71" s="750"/>
      <c r="GJM71" s="750"/>
      <c r="GJN71" s="750"/>
      <c r="GJO71" s="750"/>
      <c r="GJP71" s="750"/>
      <c r="GJQ71" s="750"/>
      <c r="GJR71" s="750"/>
      <c r="GJS71" s="750"/>
      <c r="GJT71" s="750"/>
      <c r="GJU71" s="750"/>
      <c r="GJV71" s="750"/>
      <c r="GJW71" s="750"/>
      <c r="GJX71" s="750"/>
      <c r="GJY71" s="750"/>
      <c r="GJZ71" s="750"/>
      <c r="GKA71" s="750"/>
      <c r="GKB71" s="750"/>
      <c r="GKC71" s="750"/>
      <c r="GKD71" s="750"/>
      <c r="GKE71" s="750"/>
      <c r="GKF71" s="750"/>
      <c r="GKG71" s="750"/>
      <c r="GKH71" s="750"/>
      <c r="GKI71" s="750"/>
      <c r="GKJ71" s="750"/>
      <c r="GKK71" s="750"/>
      <c r="GKL71" s="750"/>
      <c r="GKM71" s="750"/>
      <c r="GKN71" s="750"/>
      <c r="GKO71" s="750"/>
      <c r="GKP71" s="750"/>
      <c r="GKQ71" s="750"/>
      <c r="GKR71" s="750"/>
      <c r="GKS71" s="750"/>
      <c r="GKT71" s="750"/>
      <c r="GKU71" s="750"/>
      <c r="GKV71" s="750"/>
      <c r="GKW71" s="750"/>
      <c r="GKX71" s="750"/>
      <c r="GKY71" s="750"/>
      <c r="GKZ71" s="750"/>
      <c r="GLA71" s="750"/>
      <c r="GLB71" s="750"/>
      <c r="GLC71" s="750"/>
      <c r="GLD71" s="750"/>
      <c r="GLE71" s="750"/>
      <c r="GLF71" s="750"/>
      <c r="GLG71" s="750"/>
      <c r="GLH71" s="750"/>
      <c r="GLI71" s="750"/>
      <c r="GLJ71" s="750"/>
      <c r="GLK71" s="750"/>
      <c r="GLL71" s="750"/>
      <c r="GLM71" s="750"/>
      <c r="GLN71" s="750"/>
      <c r="GLO71" s="750"/>
      <c r="GLP71" s="750"/>
      <c r="GLQ71" s="750"/>
      <c r="GLR71" s="750"/>
      <c r="GLS71" s="750"/>
      <c r="GLT71" s="750"/>
      <c r="GLU71" s="750"/>
      <c r="GLV71" s="750"/>
      <c r="GLW71" s="750"/>
      <c r="GLX71" s="750"/>
      <c r="GLY71" s="750"/>
      <c r="GLZ71" s="750"/>
      <c r="GMA71" s="750"/>
      <c r="GMB71" s="750"/>
      <c r="GMC71" s="750"/>
      <c r="GMD71" s="750"/>
      <c r="GME71" s="750"/>
      <c r="GMF71" s="750"/>
      <c r="GMG71" s="750"/>
      <c r="GMH71" s="750"/>
      <c r="GMI71" s="750"/>
      <c r="GMJ71" s="750"/>
      <c r="GMK71" s="750"/>
      <c r="GML71" s="750"/>
      <c r="GMM71" s="750"/>
      <c r="GMN71" s="750"/>
      <c r="GMO71" s="750"/>
      <c r="GMP71" s="750"/>
      <c r="GMQ71" s="750"/>
      <c r="GMR71" s="750"/>
      <c r="GMS71" s="750"/>
      <c r="GMT71" s="750"/>
      <c r="GMU71" s="750"/>
      <c r="GMV71" s="750"/>
      <c r="GMW71" s="750"/>
      <c r="GMX71" s="750"/>
      <c r="GMY71" s="750"/>
      <c r="GMZ71" s="750"/>
      <c r="GNA71" s="750"/>
      <c r="GNB71" s="750"/>
      <c r="GNC71" s="750"/>
      <c r="GND71" s="750"/>
      <c r="GNE71" s="750"/>
      <c r="GNF71" s="750"/>
      <c r="GNG71" s="750"/>
      <c r="GNH71" s="750"/>
      <c r="GNI71" s="750"/>
      <c r="GNJ71" s="750"/>
      <c r="GNK71" s="750"/>
      <c r="GNL71" s="750"/>
      <c r="GNM71" s="750"/>
      <c r="GNN71" s="750"/>
      <c r="GNO71" s="750"/>
      <c r="GNP71" s="750"/>
      <c r="GNQ71" s="750"/>
      <c r="GNR71" s="750"/>
      <c r="GNS71" s="750"/>
      <c r="GNT71" s="750"/>
      <c r="GNU71" s="750"/>
      <c r="GNV71" s="750"/>
      <c r="GNW71" s="750"/>
      <c r="GNX71" s="750"/>
      <c r="GNY71" s="750"/>
      <c r="GNZ71" s="750"/>
      <c r="GOA71" s="750"/>
      <c r="GOB71" s="750"/>
      <c r="GOC71" s="750"/>
      <c r="GOD71" s="750"/>
      <c r="GOE71" s="750"/>
      <c r="GOF71" s="750"/>
      <c r="GOG71" s="750"/>
      <c r="GOH71" s="750"/>
      <c r="GOI71" s="750"/>
      <c r="GOJ71" s="750"/>
      <c r="GOK71" s="750"/>
      <c r="GOL71" s="750"/>
      <c r="GOM71" s="750"/>
      <c r="GON71" s="750"/>
      <c r="GOO71" s="750"/>
      <c r="GOP71" s="750"/>
      <c r="GOQ71" s="750"/>
      <c r="GOR71" s="750"/>
      <c r="GOS71" s="750"/>
      <c r="GOT71" s="750"/>
      <c r="GOU71" s="750"/>
      <c r="GOV71" s="750"/>
      <c r="GOW71" s="750"/>
      <c r="GOX71" s="750"/>
      <c r="GOY71" s="750"/>
      <c r="GOZ71" s="750"/>
      <c r="GPA71" s="750"/>
      <c r="GPB71" s="750"/>
      <c r="GPC71" s="750"/>
      <c r="GPD71" s="750"/>
      <c r="GPE71" s="750"/>
      <c r="GPF71" s="750"/>
      <c r="GPG71" s="750"/>
      <c r="GPH71" s="750"/>
      <c r="GPI71" s="750"/>
      <c r="GPJ71" s="750"/>
      <c r="GPK71" s="750"/>
      <c r="GPL71" s="750"/>
      <c r="GPM71" s="750"/>
      <c r="GPN71" s="750"/>
      <c r="GPO71" s="750"/>
      <c r="GPP71" s="750"/>
      <c r="GPQ71" s="750"/>
      <c r="GPR71" s="750"/>
      <c r="GPS71" s="750"/>
      <c r="GPT71" s="750"/>
      <c r="GPU71" s="750"/>
      <c r="GPV71" s="750"/>
      <c r="GPW71" s="750"/>
      <c r="GPX71" s="750"/>
      <c r="GPY71" s="750"/>
      <c r="GPZ71" s="750"/>
      <c r="GQA71" s="750"/>
      <c r="GQB71" s="750"/>
      <c r="GQC71" s="750"/>
      <c r="GQD71" s="750"/>
      <c r="GQE71" s="750"/>
      <c r="GQF71" s="750"/>
      <c r="GQG71" s="750"/>
      <c r="GQH71" s="750"/>
      <c r="GQI71" s="750"/>
      <c r="GQJ71" s="750"/>
      <c r="GQK71" s="750"/>
      <c r="GQL71" s="750"/>
      <c r="GQM71" s="750"/>
      <c r="GQN71" s="750"/>
      <c r="GQO71" s="750"/>
      <c r="GQP71" s="750"/>
      <c r="GQQ71" s="750"/>
      <c r="GQR71" s="750"/>
      <c r="GQS71" s="750"/>
      <c r="GQT71" s="750"/>
      <c r="GQU71" s="750"/>
      <c r="GQV71" s="750"/>
      <c r="GQW71" s="750"/>
      <c r="GQX71" s="750"/>
      <c r="GQY71" s="750"/>
      <c r="GQZ71" s="750"/>
      <c r="GRA71" s="750"/>
      <c r="GRB71" s="750"/>
      <c r="GRC71" s="750"/>
      <c r="GRD71" s="750"/>
      <c r="GRE71" s="750"/>
      <c r="GRF71" s="750"/>
      <c r="GRG71" s="750"/>
      <c r="GRH71" s="750"/>
      <c r="GRI71" s="750"/>
      <c r="GRJ71" s="750"/>
      <c r="GRK71" s="750"/>
      <c r="GRL71" s="750"/>
      <c r="GRM71" s="750"/>
      <c r="GRN71" s="750"/>
      <c r="GRO71" s="750"/>
      <c r="GRP71" s="750"/>
      <c r="GRQ71" s="750"/>
      <c r="GRR71" s="750"/>
      <c r="GRS71" s="750"/>
      <c r="GRT71" s="750"/>
      <c r="GRU71" s="750"/>
      <c r="GRV71" s="750"/>
      <c r="GRW71" s="750"/>
      <c r="GRX71" s="750"/>
      <c r="GRY71" s="750"/>
      <c r="GRZ71" s="750"/>
      <c r="GSA71" s="750"/>
      <c r="GSB71" s="750"/>
      <c r="GSC71" s="750"/>
      <c r="GSD71" s="750"/>
      <c r="GSE71" s="750"/>
      <c r="GSF71" s="750"/>
      <c r="GSG71" s="750"/>
      <c r="GSH71" s="750"/>
      <c r="GSI71" s="750"/>
      <c r="GSJ71" s="750"/>
      <c r="GSK71" s="750"/>
      <c r="GSL71" s="750"/>
      <c r="GSM71" s="750"/>
      <c r="GSN71" s="750"/>
      <c r="GSO71" s="750"/>
      <c r="GSP71" s="750"/>
      <c r="GSQ71" s="750"/>
      <c r="GSR71" s="750"/>
      <c r="GSS71" s="750"/>
      <c r="GST71" s="750"/>
      <c r="GSU71" s="750"/>
      <c r="GSV71" s="750"/>
      <c r="GSW71" s="750"/>
      <c r="GSX71" s="750"/>
      <c r="GSY71" s="750"/>
      <c r="GSZ71" s="750"/>
      <c r="GTA71" s="750"/>
      <c r="GTB71" s="750"/>
      <c r="GTC71" s="750"/>
      <c r="GTD71" s="750"/>
      <c r="GTE71" s="750"/>
      <c r="GTF71" s="750"/>
      <c r="GTG71" s="750"/>
      <c r="GTH71" s="750"/>
      <c r="GTI71" s="750"/>
      <c r="GTJ71" s="750"/>
      <c r="GTK71" s="750"/>
      <c r="GTL71" s="750"/>
      <c r="GTM71" s="750"/>
      <c r="GTN71" s="750"/>
      <c r="GTO71" s="750"/>
      <c r="GTP71" s="750"/>
      <c r="GTQ71" s="750"/>
      <c r="GTR71" s="750"/>
      <c r="GTS71" s="750"/>
      <c r="GTT71" s="750"/>
      <c r="GTU71" s="750"/>
      <c r="GTV71" s="750"/>
      <c r="GTW71" s="750"/>
      <c r="GTX71" s="750"/>
      <c r="GTY71" s="750"/>
      <c r="GTZ71" s="750"/>
      <c r="GUA71" s="750"/>
      <c r="GUB71" s="750"/>
      <c r="GUC71" s="750"/>
      <c r="GUD71" s="750"/>
      <c r="GUE71" s="750"/>
      <c r="GUF71" s="750"/>
      <c r="GUG71" s="750"/>
      <c r="GUH71" s="750"/>
      <c r="GUI71" s="750"/>
      <c r="GUJ71" s="750"/>
      <c r="GUK71" s="750"/>
      <c r="GUL71" s="750"/>
      <c r="GUM71" s="750"/>
      <c r="GUN71" s="750"/>
      <c r="GUO71" s="750"/>
      <c r="GUP71" s="750"/>
      <c r="GUQ71" s="750"/>
      <c r="GUR71" s="750"/>
      <c r="GUS71" s="750"/>
      <c r="GUT71" s="750"/>
      <c r="GUU71" s="750"/>
      <c r="GUV71" s="750"/>
      <c r="GUW71" s="750"/>
      <c r="GUX71" s="750"/>
      <c r="GUY71" s="750"/>
      <c r="GUZ71" s="750"/>
      <c r="GVA71" s="750"/>
      <c r="GVB71" s="750"/>
      <c r="GVC71" s="750"/>
      <c r="GVD71" s="750"/>
      <c r="GVE71" s="750"/>
      <c r="GVF71" s="750"/>
      <c r="GVG71" s="750"/>
      <c r="GVH71" s="750"/>
      <c r="GVI71" s="750"/>
      <c r="GVJ71" s="750"/>
      <c r="GVK71" s="750"/>
      <c r="GVL71" s="750"/>
      <c r="GVM71" s="750"/>
      <c r="GVN71" s="750"/>
      <c r="GVO71" s="750"/>
      <c r="GVP71" s="750"/>
      <c r="GVQ71" s="750"/>
      <c r="GVR71" s="750"/>
      <c r="GVS71" s="750"/>
      <c r="GVT71" s="750"/>
      <c r="GVU71" s="750"/>
      <c r="GVV71" s="750"/>
      <c r="GVW71" s="750"/>
      <c r="GVX71" s="750"/>
      <c r="GVY71" s="750"/>
      <c r="GVZ71" s="750"/>
      <c r="GWA71" s="750"/>
      <c r="GWB71" s="750"/>
      <c r="GWC71" s="750"/>
      <c r="GWD71" s="750"/>
      <c r="GWE71" s="750"/>
      <c r="GWF71" s="750"/>
      <c r="GWG71" s="750"/>
      <c r="GWH71" s="750"/>
      <c r="GWI71" s="750"/>
      <c r="GWJ71" s="750"/>
      <c r="GWK71" s="750"/>
      <c r="GWL71" s="750"/>
      <c r="GWM71" s="750"/>
      <c r="GWN71" s="750"/>
      <c r="GWO71" s="750"/>
      <c r="GWP71" s="750"/>
      <c r="GWQ71" s="750"/>
      <c r="GWR71" s="750"/>
      <c r="GWS71" s="750"/>
      <c r="GWT71" s="750"/>
      <c r="GWU71" s="750"/>
      <c r="GWV71" s="750"/>
      <c r="GWW71" s="750"/>
      <c r="GWX71" s="750"/>
      <c r="GWY71" s="750"/>
      <c r="GWZ71" s="750"/>
      <c r="GXA71" s="750"/>
      <c r="GXB71" s="750"/>
      <c r="GXC71" s="750"/>
      <c r="GXD71" s="750"/>
      <c r="GXE71" s="750"/>
      <c r="GXF71" s="750"/>
      <c r="GXG71" s="750"/>
      <c r="GXH71" s="750"/>
      <c r="GXI71" s="750"/>
      <c r="GXJ71" s="750"/>
      <c r="GXK71" s="750"/>
      <c r="GXL71" s="750"/>
      <c r="GXM71" s="750"/>
      <c r="GXN71" s="750"/>
      <c r="GXO71" s="750"/>
      <c r="GXP71" s="750"/>
      <c r="GXQ71" s="750"/>
      <c r="GXR71" s="750"/>
      <c r="GXS71" s="750"/>
      <c r="GXT71" s="750"/>
      <c r="GXU71" s="750"/>
      <c r="GXV71" s="750"/>
      <c r="GXW71" s="750"/>
      <c r="GXX71" s="750"/>
      <c r="GXY71" s="750"/>
      <c r="GXZ71" s="750"/>
      <c r="GYA71" s="750"/>
      <c r="GYB71" s="750"/>
      <c r="GYC71" s="750"/>
      <c r="GYD71" s="750"/>
      <c r="GYE71" s="750"/>
      <c r="GYF71" s="750"/>
      <c r="GYG71" s="750"/>
      <c r="GYH71" s="750"/>
      <c r="GYI71" s="750"/>
      <c r="GYJ71" s="750"/>
      <c r="GYK71" s="750"/>
      <c r="GYL71" s="750"/>
      <c r="GYM71" s="750"/>
      <c r="GYN71" s="750"/>
      <c r="GYO71" s="750"/>
      <c r="GYP71" s="750"/>
      <c r="GYQ71" s="750"/>
      <c r="GYR71" s="750"/>
      <c r="GYS71" s="750"/>
      <c r="GYT71" s="750"/>
      <c r="GYU71" s="750"/>
      <c r="GYV71" s="750"/>
      <c r="GYW71" s="750"/>
      <c r="GYX71" s="750"/>
      <c r="GYY71" s="750"/>
      <c r="GYZ71" s="750"/>
      <c r="GZA71" s="750"/>
      <c r="GZB71" s="750"/>
      <c r="GZC71" s="750"/>
      <c r="GZD71" s="750"/>
      <c r="GZE71" s="750"/>
      <c r="GZF71" s="750"/>
      <c r="GZG71" s="750"/>
      <c r="GZH71" s="750"/>
      <c r="GZI71" s="750"/>
      <c r="GZJ71" s="750"/>
      <c r="GZK71" s="750"/>
      <c r="GZL71" s="750"/>
      <c r="GZM71" s="750"/>
      <c r="GZN71" s="750"/>
      <c r="GZO71" s="750"/>
      <c r="GZP71" s="750"/>
      <c r="GZQ71" s="750"/>
      <c r="GZR71" s="750"/>
      <c r="GZS71" s="750"/>
      <c r="GZT71" s="750"/>
      <c r="GZU71" s="750"/>
      <c r="GZV71" s="750"/>
      <c r="GZW71" s="750"/>
      <c r="GZX71" s="750"/>
      <c r="GZY71" s="750"/>
      <c r="GZZ71" s="750"/>
      <c r="HAA71" s="750"/>
      <c r="HAB71" s="750"/>
      <c r="HAC71" s="750"/>
      <c r="HAD71" s="750"/>
      <c r="HAE71" s="750"/>
      <c r="HAF71" s="750"/>
      <c r="HAG71" s="750"/>
      <c r="HAH71" s="750"/>
      <c r="HAI71" s="750"/>
      <c r="HAJ71" s="750"/>
      <c r="HAK71" s="750"/>
      <c r="HAL71" s="750"/>
      <c r="HAM71" s="750"/>
      <c r="HAN71" s="750"/>
      <c r="HAO71" s="750"/>
      <c r="HAP71" s="750"/>
      <c r="HAQ71" s="750"/>
      <c r="HAR71" s="750"/>
      <c r="HAS71" s="750"/>
      <c r="HAT71" s="750"/>
      <c r="HAU71" s="750"/>
      <c r="HAV71" s="750"/>
      <c r="HAW71" s="750"/>
      <c r="HAX71" s="750"/>
      <c r="HAY71" s="750"/>
      <c r="HAZ71" s="750"/>
      <c r="HBA71" s="750"/>
      <c r="HBB71" s="750"/>
      <c r="HBC71" s="750"/>
      <c r="HBD71" s="750"/>
      <c r="HBE71" s="750"/>
      <c r="HBF71" s="750"/>
      <c r="HBG71" s="750"/>
      <c r="HBH71" s="750"/>
      <c r="HBI71" s="750"/>
      <c r="HBJ71" s="750"/>
      <c r="HBK71" s="750"/>
      <c r="HBL71" s="750"/>
      <c r="HBM71" s="750"/>
      <c r="HBN71" s="750"/>
      <c r="HBO71" s="750"/>
      <c r="HBP71" s="750"/>
      <c r="HBQ71" s="750"/>
      <c r="HBR71" s="750"/>
      <c r="HBS71" s="750"/>
      <c r="HBT71" s="750"/>
      <c r="HBU71" s="750"/>
      <c r="HBV71" s="750"/>
      <c r="HBW71" s="750"/>
      <c r="HBX71" s="750"/>
      <c r="HBY71" s="750"/>
      <c r="HBZ71" s="750"/>
      <c r="HCA71" s="750"/>
      <c r="HCB71" s="750"/>
      <c r="HCC71" s="750"/>
      <c r="HCD71" s="750"/>
      <c r="HCE71" s="750"/>
      <c r="HCF71" s="750"/>
      <c r="HCG71" s="750"/>
      <c r="HCH71" s="750"/>
      <c r="HCI71" s="750"/>
      <c r="HCJ71" s="750"/>
      <c r="HCK71" s="750"/>
      <c r="HCL71" s="750"/>
      <c r="HCM71" s="750"/>
      <c r="HCN71" s="750"/>
      <c r="HCO71" s="750"/>
      <c r="HCP71" s="750"/>
      <c r="HCQ71" s="750"/>
      <c r="HCR71" s="750"/>
      <c r="HCS71" s="750"/>
      <c r="HCT71" s="750"/>
      <c r="HCU71" s="750"/>
      <c r="HCV71" s="750"/>
      <c r="HCW71" s="750"/>
      <c r="HCX71" s="750"/>
      <c r="HCY71" s="750"/>
      <c r="HCZ71" s="750"/>
      <c r="HDA71" s="750"/>
      <c r="HDB71" s="750"/>
      <c r="HDC71" s="750"/>
      <c r="HDD71" s="750"/>
      <c r="HDE71" s="750"/>
      <c r="HDF71" s="750"/>
      <c r="HDG71" s="750"/>
      <c r="HDH71" s="750"/>
      <c r="HDI71" s="750"/>
      <c r="HDJ71" s="750"/>
      <c r="HDK71" s="750"/>
      <c r="HDL71" s="750"/>
      <c r="HDM71" s="750"/>
      <c r="HDN71" s="750"/>
      <c r="HDO71" s="750"/>
      <c r="HDP71" s="750"/>
      <c r="HDQ71" s="750"/>
      <c r="HDR71" s="750"/>
      <c r="HDS71" s="750"/>
      <c r="HDT71" s="750"/>
      <c r="HDU71" s="750"/>
      <c r="HDV71" s="750"/>
      <c r="HDW71" s="750"/>
      <c r="HDX71" s="750"/>
      <c r="HDY71" s="750"/>
      <c r="HDZ71" s="750"/>
      <c r="HEA71" s="750"/>
      <c r="HEB71" s="750"/>
      <c r="HEC71" s="750"/>
      <c r="HED71" s="750"/>
      <c r="HEE71" s="750"/>
      <c r="HEF71" s="750"/>
      <c r="HEG71" s="750"/>
      <c r="HEH71" s="750"/>
      <c r="HEI71" s="750"/>
      <c r="HEJ71" s="750"/>
      <c r="HEK71" s="750"/>
      <c r="HEL71" s="750"/>
      <c r="HEM71" s="750"/>
      <c r="HEN71" s="750"/>
      <c r="HEO71" s="750"/>
      <c r="HEP71" s="750"/>
      <c r="HEQ71" s="750"/>
      <c r="HER71" s="750"/>
      <c r="HES71" s="750"/>
      <c r="HET71" s="750"/>
      <c r="HEU71" s="750"/>
      <c r="HEV71" s="750"/>
      <c r="HEW71" s="750"/>
      <c r="HEX71" s="750"/>
      <c r="HEY71" s="750"/>
      <c r="HEZ71" s="750"/>
      <c r="HFA71" s="750"/>
      <c r="HFB71" s="750"/>
      <c r="HFC71" s="750"/>
      <c r="HFD71" s="750"/>
      <c r="HFE71" s="750"/>
      <c r="HFF71" s="750"/>
      <c r="HFG71" s="750"/>
      <c r="HFH71" s="750"/>
      <c r="HFI71" s="750"/>
      <c r="HFJ71" s="750"/>
      <c r="HFK71" s="750"/>
      <c r="HFL71" s="750"/>
      <c r="HFM71" s="750"/>
      <c r="HFN71" s="750"/>
      <c r="HFO71" s="750"/>
      <c r="HFP71" s="750"/>
      <c r="HFQ71" s="750"/>
      <c r="HFR71" s="750"/>
      <c r="HFS71" s="750"/>
      <c r="HFT71" s="750"/>
      <c r="HFU71" s="750"/>
      <c r="HFV71" s="750"/>
      <c r="HFW71" s="750"/>
      <c r="HFX71" s="750"/>
      <c r="HFY71" s="750"/>
      <c r="HFZ71" s="750"/>
      <c r="HGA71" s="750"/>
      <c r="HGB71" s="750"/>
      <c r="HGC71" s="750"/>
      <c r="HGD71" s="750"/>
      <c r="HGE71" s="750"/>
      <c r="HGF71" s="750"/>
      <c r="HGG71" s="750"/>
      <c r="HGH71" s="750"/>
      <c r="HGI71" s="750"/>
      <c r="HGJ71" s="750"/>
      <c r="HGK71" s="750"/>
      <c r="HGL71" s="750"/>
      <c r="HGM71" s="750"/>
      <c r="HGN71" s="750"/>
      <c r="HGO71" s="750"/>
      <c r="HGP71" s="750"/>
      <c r="HGQ71" s="750"/>
      <c r="HGR71" s="750"/>
      <c r="HGS71" s="750"/>
      <c r="HGT71" s="750"/>
      <c r="HGU71" s="750"/>
      <c r="HGV71" s="750"/>
      <c r="HGW71" s="750"/>
      <c r="HGX71" s="750"/>
      <c r="HGY71" s="750"/>
      <c r="HGZ71" s="750"/>
      <c r="HHA71" s="750"/>
      <c r="HHB71" s="750"/>
      <c r="HHC71" s="750"/>
      <c r="HHD71" s="750"/>
      <c r="HHE71" s="750"/>
      <c r="HHF71" s="750"/>
      <c r="HHG71" s="750"/>
      <c r="HHH71" s="750"/>
      <c r="HHI71" s="750"/>
      <c r="HHJ71" s="750"/>
      <c r="HHK71" s="750"/>
      <c r="HHL71" s="750"/>
      <c r="HHM71" s="750"/>
      <c r="HHN71" s="750"/>
      <c r="HHO71" s="750"/>
      <c r="HHP71" s="750"/>
      <c r="HHQ71" s="750"/>
      <c r="HHR71" s="750"/>
      <c r="HHS71" s="750"/>
      <c r="HHT71" s="750"/>
      <c r="HHU71" s="750"/>
      <c r="HHV71" s="750"/>
      <c r="HHW71" s="750"/>
      <c r="HHX71" s="750"/>
      <c r="HHY71" s="750"/>
      <c r="HHZ71" s="750"/>
      <c r="HIA71" s="750"/>
      <c r="HIB71" s="750"/>
      <c r="HIC71" s="750"/>
      <c r="HID71" s="750"/>
      <c r="HIE71" s="750"/>
      <c r="HIF71" s="750"/>
      <c r="HIG71" s="750"/>
      <c r="HIH71" s="750"/>
      <c r="HII71" s="750"/>
      <c r="HIJ71" s="750"/>
      <c r="HIK71" s="750"/>
      <c r="HIL71" s="750"/>
      <c r="HIM71" s="750"/>
      <c r="HIN71" s="750"/>
      <c r="HIO71" s="750"/>
      <c r="HIP71" s="750"/>
      <c r="HIQ71" s="750"/>
      <c r="HIR71" s="750"/>
      <c r="HIS71" s="750"/>
      <c r="HIT71" s="750"/>
      <c r="HIU71" s="750"/>
      <c r="HIV71" s="750"/>
      <c r="HIW71" s="750"/>
      <c r="HIX71" s="750"/>
      <c r="HIY71" s="750"/>
      <c r="HIZ71" s="750"/>
      <c r="HJA71" s="750"/>
      <c r="HJB71" s="750"/>
      <c r="HJC71" s="750"/>
      <c r="HJD71" s="750"/>
      <c r="HJE71" s="750"/>
      <c r="HJF71" s="750"/>
      <c r="HJG71" s="750"/>
      <c r="HJH71" s="750"/>
      <c r="HJI71" s="750"/>
      <c r="HJJ71" s="750"/>
      <c r="HJK71" s="750"/>
      <c r="HJL71" s="750"/>
      <c r="HJM71" s="750"/>
      <c r="HJN71" s="750"/>
      <c r="HJO71" s="750"/>
      <c r="HJP71" s="750"/>
      <c r="HJQ71" s="750"/>
      <c r="HJR71" s="750"/>
      <c r="HJS71" s="750"/>
      <c r="HJT71" s="750"/>
      <c r="HJU71" s="750"/>
      <c r="HJV71" s="750"/>
      <c r="HJW71" s="750"/>
      <c r="HJX71" s="750"/>
      <c r="HJY71" s="750"/>
      <c r="HJZ71" s="750"/>
      <c r="HKA71" s="750"/>
      <c r="HKB71" s="750"/>
      <c r="HKC71" s="750"/>
      <c r="HKD71" s="750"/>
      <c r="HKE71" s="750"/>
      <c r="HKF71" s="750"/>
      <c r="HKG71" s="750"/>
      <c r="HKH71" s="750"/>
      <c r="HKI71" s="750"/>
      <c r="HKJ71" s="750"/>
      <c r="HKK71" s="750"/>
      <c r="HKL71" s="750"/>
      <c r="HKM71" s="750"/>
      <c r="HKN71" s="750"/>
      <c r="HKO71" s="750"/>
      <c r="HKP71" s="750"/>
      <c r="HKQ71" s="750"/>
      <c r="HKR71" s="750"/>
      <c r="HKS71" s="750"/>
      <c r="HKT71" s="750"/>
      <c r="HKU71" s="750"/>
      <c r="HKV71" s="750"/>
      <c r="HKW71" s="750"/>
      <c r="HKX71" s="750"/>
      <c r="HKY71" s="750"/>
      <c r="HKZ71" s="750"/>
      <c r="HLA71" s="750"/>
      <c r="HLB71" s="750"/>
      <c r="HLC71" s="750"/>
      <c r="HLD71" s="750"/>
      <c r="HLE71" s="750"/>
      <c r="HLF71" s="750"/>
      <c r="HLG71" s="750"/>
      <c r="HLH71" s="750"/>
      <c r="HLI71" s="750"/>
      <c r="HLJ71" s="750"/>
      <c r="HLK71" s="750"/>
      <c r="HLL71" s="750"/>
      <c r="HLM71" s="750"/>
      <c r="HLN71" s="750"/>
      <c r="HLO71" s="750"/>
      <c r="HLP71" s="750"/>
      <c r="HLQ71" s="750"/>
      <c r="HLR71" s="750"/>
      <c r="HLS71" s="750"/>
      <c r="HLT71" s="750"/>
      <c r="HLU71" s="750"/>
      <c r="HLV71" s="750"/>
      <c r="HLW71" s="750"/>
      <c r="HLX71" s="750"/>
      <c r="HLY71" s="750"/>
      <c r="HLZ71" s="750"/>
      <c r="HMA71" s="750"/>
      <c r="HMB71" s="750"/>
      <c r="HMC71" s="750"/>
      <c r="HMD71" s="750"/>
      <c r="HME71" s="750"/>
      <c r="HMF71" s="750"/>
      <c r="HMG71" s="750"/>
      <c r="HMH71" s="750"/>
      <c r="HMI71" s="750"/>
      <c r="HMJ71" s="750"/>
      <c r="HMK71" s="750"/>
      <c r="HML71" s="750"/>
      <c r="HMM71" s="750"/>
      <c r="HMN71" s="750"/>
      <c r="HMO71" s="750"/>
      <c r="HMP71" s="750"/>
      <c r="HMQ71" s="750"/>
      <c r="HMR71" s="750"/>
      <c r="HMS71" s="750"/>
      <c r="HMT71" s="750"/>
      <c r="HMU71" s="750"/>
      <c r="HMV71" s="750"/>
      <c r="HMW71" s="750"/>
      <c r="HMX71" s="750"/>
      <c r="HMY71" s="750"/>
      <c r="HMZ71" s="750"/>
      <c r="HNA71" s="750"/>
      <c r="HNB71" s="750"/>
      <c r="HNC71" s="750"/>
      <c r="HND71" s="750"/>
      <c r="HNE71" s="750"/>
      <c r="HNF71" s="750"/>
      <c r="HNG71" s="750"/>
      <c r="HNH71" s="750"/>
      <c r="HNI71" s="750"/>
      <c r="HNJ71" s="750"/>
      <c r="HNK71" s="750"/>
      <c r="HNL71" s="750"/>
      <c r="HNM71" s="750"/>
      <c r="HNN71" s="750"/>
      <c r="HNO71" s="750"/>
      <c r="HNP71" s="750"/>
      <c r="HNQ71" s="750"/>
      <c r="HNR71" s="750"/>
      <c r="HNS71" s="750"/>
      <c r="HNT71" s="750"/>
      <c r="HNU71" s="750"/>
      <c r="HNV71" s="750"/>
      <c r="HNW71" s="750"/>
      <c r="HNX71" s="750"/>
      <c r="HNY71" s="750"/>
      <c r="HNZ71" s="750"/>
      <c r="HOA71" s="750"/>
      <c r="HOB71" s="750"/>
      <c r="HOC71" s="750"/>
      <c r="HOD71" s="750"/>
      <c r="HOE71" s="750"/>
      <c r="HOF71" s="750"/>
      <c r="HOG71" s="750"/>
      <c r="HOH71" s="750"/>
      <c r="HOI71" s="750"/>
      <c r="HOJ71" s="750"/>
      <c r="HOK71" s="750"/>
      <c r="HOL71" s="750"/>
      <c r="HOM71" s="750"/>
      <c r="HON71" s="750"/>
      <c r="HOO71" s="750"/>
      <c r="HOP71" s="750"/>
      <c r="HOQ71" s="750"/>
      <c r="HOR71" s="750"/>
      <c r="HOS71" s="750"/>
      <c r="HOT71" s="750"/>
      <c r="HOU71" s="750"/>
      <c r="HOV71" s="750"/>
      <c r="HOW71" s="750"/>
      <c r="HOX71" s="750"/>
      <c r="HOY71" s="750"/>
      <c r="HOZ71" s="750"/>
      <c r="HPA71" s="750"/>
      <c r="HPB71" s="750"/>
      <c r="HPC71" s="750"/>
      <c r="HPD71" s="750"/>
      <c r="HPE71" s="750"/>
      <c r="HPF71" s="750"/>
      <c r="HPG71" s="750"/>
      <c r="HPH71" s="750"/>
      <c r="HPI71" s="750"/>
      <c r="HPJ71" s="750"/>
      <c r="HPK71" s="750"/>
      <c r="HPL71" s="750"/>
      <c r="HPM71" s="750"/>
      <c r="HPN71" s="750"/>
      <c r="HPO71" s="750"/>
      <c r="HPP71" s="750"/>
      <c r="HPQ71" s="750"/>
      <c r="HPR71" s="750"/>
      <c r="HPS71" s="750"/>
      <c r="HPT71" s="750"/>
      <c r="HPU71" s="750"/>
      <c r="HPV71" s="750"/>
      <c r="HPW71" s="750"/>
      <c r="HPX71" s="750"/>
      <c r="HPY71" s="750"/>
      <c r="HPZ71" s="750"/>
      <c r="HQA71" s="750"/>
      <c r="HQB71" s="750"/>
      <c r="HQC71" s="750"/>
      <c r="HQD71" s="750"/>
      <c r="HQE71" s="750"/>
      <c r="HQF71" s="750"/>
      <c r="HQG71" s="750"/>
      <c r="HQH71" s="750"/>
      <c r="HQI71" s="750"/>
      <c r="HQJ71" s="750"/>
      <c r="HQK71" s="750"/>
      <c r="HQL71" s="750"/>
      <c r="HQM71" s="750"/>
      <c r="HQN71" s="750"/>
      <c r="HQO71" s="750"/>
      <c r="HQP71" s="750"/>
      <c r="HQQ71" s="750"/>
      <c r="HQR71" s="750"/>
      <c r="HQS71" s="750"/>
      <c r="HQT71" s="750"/>
      <c r="HQU71" s="750"/>
      <c r="HQV71" s="750"/>
      <c r="HQW71" s="750"/>
      <c r="HQX71" s="750"/>
      <c r="HQY71" s="750"/>
      <c r="HQZ71" s="750"/>
      <c r="HRA71" s="750"/>
      <c r="HRB71" s="750"/>
      <c r="HRC71" s="750"/>
      <c r="HRD71" s="750"/>
      <c r="HRE71" s="750"/>
      <c r="HRF71" s="750"/>
      <c r="HRG71" s="750"/>
      <c r="HRH71" s="750"/>
      <c r="HRI71" s="750"/>
      <c r="HRJ71" s="750"/>
      <c r="HRK71" s="750"/>
      <c r="HRL71" s="750"/>
      <c r="HRM71" s="750"/>
      <c r="HRN71" s="750"/>
      <c r="HRO71" s="750"/>
      <c r="HRP71" s="750"/>
      <c r="HRQ71" s="750"/>
      <c r="HRR71" s="750"/>
      <c r="HRS71" s="750"/>
      <c r="HRT71" s="750"/>
      <c r="HRU71" s="750"/>
      <c r="HRV71" s="750"/>
      <c r="HRW71" s="750"/>
      <c r="HRX71" s="750"/>
      <c r="HRY71" s="750"/>
      <c r="HRZ71" s="750"/>
      <c r="HSA71" s="750"/>
      <c r="HSB71" s="750"/>
      <c r="HSC71" s="750"/>
      <c r="HSD71" s="750"/>
      <c r="HSE71" s="750"/>
      <c r="HSF71" s="750"/>
      <c r="HSG71" s="750"/>
      <c r="HSH71" s="750"/>
      <c r="HSI71" s="750"/>
      <c r="HSJ71" s="750"/>
      <c r="HSK71" s="750"/>
      <c r="HSL71" s="750"/>
      <c r="HSM71" s="750"/>
      <c r="HSN71" s="750"/>
      <c r="HSO71" s="750"/>
      <c r="HSP71" s="750"/>
      <c r="HSQ71" s="750"/>
      <c r="HSR71" s="750"/>
      <c r="HSS71" s="750"/>
      <c r="HST71" s="750"/>
      <c r="HSU71" s="750"/>
      <c r="HSV71" s="750"/>
      <c r="HSW71" s="750"/>
      <c r="HSX71" s="750"/>
      <c r="HSY71" s="750"/>
      <c r="HSZ71" s="750"/>
      <c r="HTA71" s="750"/>
      <c r="HTB71" s="750"/>
      <c r="HTC71" s="750"/>
      <c r="HTD71" s="750"/>
      <c r="HTE71" s="750"/>
      <c r="HTF71" s="750"/>
      <c r="HTG71" s="750"/>
      <c r="HTH71" s="750"/>
      <c r="HTI71" s="750"/>
      <c r="HTJ71" s="750"/>
      <c r="HTK71" s="750"/>
      <c r="HTL71" s="750"/>
      <c r="HTM71" s="750"/>
      <c r="HTN71" s="750"/>
      <c r="HTO71" s="750"/>
      <c r="HTP71" s="750"/>
      <c r="HTQ71" s="750"/>
      <c r="HTR71" s="750"/>
      <c r="HTS71" s="750"/>
      <c r="HTT71" s="750"/>
      <c r="HTU71" s="750"/>
      <c r="HTV71" s="750"/>
      <c r="HTW71" s="750"/>
      <c r="HTX71" s="750"/>
      <c r="HTY71" s="750"/>
      <c r="HTZ71" s="750"/>
      <c r="HUA71" s="750"/>
      <c r="HUB71" s="750"/>
      <c r="HUC71" s="750"/>
      <c r="HUD71" s="750"/>
      <c r="HUE71" s="750"/>
      <c r="HUF71" s="750"/>
      <c r="HUG71" s="750"/>
      <c r="HUH71" s="750"/>
      <c r="HUI71" s="750"/>
      <c r="HUJ71" s="750"/>
      <c r="HUK71" s="750"/>
      <c r="HUL71" s="750"/>
      <c r="HUM71" s="750"/>
      <c r="HUN71" s="750"/>
      <c r="HUO71" s="750"/>
      <c r="HUP71" s="750"/>
      <c r="HUQ71" s="750"/>
      <c r="HUR71" s="750"/>
      <c r="HUS71" s="750"/>
      <c r="HUT71" s="750"/>
      <c r="HUU71" s="750"/>
      <c r="HUV71" s="750"/>
      <c r="HUW71" s="750"/>
      <c r="HUX71" s="750"/>
      <c r="HUY71" s="750"/>
      <c r="HUZ71" s="750"/>
      <c r="HVA71" s="750"/>
      <c r="HVB71" s="750"/>
      <c r="HVC71" s="750"/>
      <c r="HVD71" s="750"/>
      <c r="HVE71" s="750"/>
      <c r="HVF71" s="750"/>
      <c r="HVG71" s="750"/>
      <c r="HVH71" s="750"/>
      <c r="HVI71" s="750"/>
      <c r="HVJ71" s="750"/>
      <c r="HVK71" s="750"/>
      <c r="HVL71" s="750"/>
      <c r="HVM71" s="750"/>
      <c r="HVN71" s="750"/>
      <c r="HVO71" s="750"/>
      <c r="HVP71" s="750"/>
      <c r="HVQ71" s="750"/>
      <c r="HVR71" s="750"/>
      <c r="HVS71" s="750"/>
      <c r="HVT71" s="750"/>
      <c r="HVU71" s="750"/>
      <c r="HVV71" s="750"/>
      <c r="HVW71" s="750"/>
      <c r="HVX71" s="750"/>
      <c r="HVY71" s="750"/>
      <c r="HVZ71" s="750"/>
      <c r="HWA71" s="750"/>
      <c r="HWB71" s="750"/>
      <c r="HWC71" s="750"/>
      <c r="HWD71" s="750"/>
      <c r="HWE71" s="750"/>
      <c r="HWF71" s="750"/>
      <c r="HWG71" s="750"/>
      <c r="HWH71" s="750"/>
      <c r="HWI71" s="750"/>
      <c r="HWJ71" s="750"/>
      <c r="HWK71" s="750"/>
      <c r="HWL71" s="750"/>
      <c r="HWM71" s="750"/>
      <c r="HWN71" s="750"/>
      <c r="HWO71" s="750"/>
      <c r="HWP71" s="750"/>
      <c r="HWQ71" s="750"/>
      <c r="HWR71" s="750"/>
      <c r="HWS71" s="750"/>
      <c r="HWT71" s="750"/>
      <c r="HWU71" s="750"/>
      <c r="HWV71" s="750"/>
      <c r="HWW71" s="750"/>
      <c r="HWX71" s="750"/>
      <c r="HWY71" s="750"/>
      <c r="HWZ71" s="750"/>
      <c r="HXA71" s="750"/>
      <c r="HXB71" s="750"/>
      <c r="HXC71" s="750"/>
      <c r="HXD71" s="750"/>
      <c r="HXE71" s="750"/>
      <c r="HXF71" s="750"/>
      <c r="HXG71" s="750"/>
      <c r="HXH71" s="750"/>
      <c r="HXI71" s="750"/>
      <c r="HXJ71" s="750"/>
      <c r="HXK71" s="750"/>
      <c r="HXL71" s="750"/>
      <c r="HXM71" s="750"/>
      <c r="HXN71" s="750"/>
      <c r="HXO71" s="750"/>
      <c r="HXP71" s="750"/>
      <c r="HXQ71" s="750"/>
      <c r="HXR71" s="750"/>
      <c r="HXS71" s="750"/>
      <c r="HXT71" s="750"/>
      <c r="HXU71" s="750"/>
      <c r="HXV71" s="750"/>
      <c r="HXW71" s="750"/>
      <c r="HXX71" s="750"/>
      <c r="HXY71" s="750"/>
      <c r="HXZ71" s="750"/>
      <c r="HYA71" s="750"/>
      <c r="HYB71" s="750"/>
      <c r="HYC71" s="750"/>
      <c r="HYD71" s="750"/>
      <c r="HYE71" s="750"/>
      <c r="HYF71" s="750"/>
      <c r="HYG71" s="750"/>
      <c r="HYH71" s="750"/>
      <c r="HYI71" s="750"/>
      <c r="HYJ71" s="750"/>
      <c r="HYK71" s="750"/>
      <c r="HYL71" s="750"/>
      <c r="HYM71" s="750"/>
      <c r="HYN71" s="750"/>
      <c r="HYO71" s="750"/>
      <c r="HYP71" s="750"/>
      <c r="HYQ71" s="750"/>
      <c r="HYR71" s="750"/>
      <c r="HYS71" s="750"/>
      <c r="HYT71" s="750"/>
      <c r="HYU71" s="750"/>
      <c r="HYV71" s="750"/>
      <c r="HYW71" s="750"/>
      <c r="HYX71" s="750"/>
      <c r="HYY71" s="750"/>
      <c r="HYZ71" s="750"/>
      <c r="HZA71" s="750"/>
      <c r="HZB71" s="750"/>
      <c r="HZC71" s="750"/>
      <c r="HZD71" s="750"/>
      <c r="HZE71" s="750"/>
      <c r="HZF71" s="750"/>
      <c r="HZG71" s="750"/>
      <c r="HZH71" s="750"/>
      <c r="HZI71" s="750"/>
      <c r="HZJ71" s="750"/>
      <c r="HZK71" s="750"/>
      <c r="HZL71" s="750"/>
      <c r="HZM71" s="750"/>
      <c r="HZN71" s="750"/>
      <c r="HZO71" s="750"/>
      <c r="HZP71" s="750"/>
      <c r="HZQ71" s="750"/>
      <c r="HZR71" s="750"/>
      <c r="HZS71" s="750"/>
      <c r="HZT71" s="750"/>
      <c r="HZU71" s="750"/>
      <c r="HZV71" s="750"/>
      <c r="HZW71" s="750"/>
      <c r="HZX71" s="750"/>
      <c r="HZY71" s="750"/>
      <c r="HZZ71" s="750"/>
      <c r="IAA71" s="750"/>
      <c r="IAB71" s="750"/>
      <c r="IAC71" s="750"/>
      <c r="IAD71" s="750"/>
      <c r="IAE71" s="750"/>
      <c r="IAF71" s="750"/>
      <c r="IAG71" s="750"/>
      <c r="IAH71" s="750"/>
      <c r="IAI71" s="750"/>
      <c r="IAJ71" s="750"/>
      <c r="IAK71" s="750"/>
      <c r="IAL71" s="750"/>
      <c r="IAM71" s="750"/>
      <c r="IAN71" s="750"/>
      <c r="IAO71" s="750"/>
      <c r="IAP71" s="750"/>
      <c r="IAQ71" s="750"/>
      <c r="IAR71" s="750"/>
      <c r="IAS71" s="750"/>
      <c r="IAT71" s="750"/>
      <c r="IAU71" s="750"/>
      <c r="IAV71" s="750"/>
      <c r="IAW71" s="750"/>
      <c r="IAX71" s="750"/>
      <c r="IAY71" s="750"/>
      <c r="IAZ71" s="750"/>
      <c r="IBA71" s="750"/>
      <c r="IBB71" s="750"/>
      <c r="IBC71" s="750"/>
      <c r="IBD71" s="750"/>
      <c r="IBE71" s="750"/>
      <c r="IBF71" s="750"/>
      <c r="IBG71" s="750"/>
      <c r="IBH71" s="750"/>
      <c r="IBI71" s="750"/>
      <c r="IBJ71" s="750"/>
      <c r="IBK71" s="750"/>
      <c r="IBL71" s="750"/>
      <c r="IBM71" s="750"/>
      <c r="IBN71" s="750"/>
      <c r="IBO71" s="750"/>
      <c r="IBP71" s="750"/>
      <c r="IBQ71" s="750"/>
      <c r="IBR71" s="750"/>
      <c r="IBS71" s="750"/>
      <c r="IBT71" s="750"/>
      <c r="IBU71" s="750"/>
      <c r="IBV71" s="750"/>
      <c r="IBW71" s="750"/>
      <c r="IBX71" s="750"/>
      <c r="IBY71" s="750"/>
      <c r="IBZ71" s="750"/>
      <c r="ICA71" s="750"/>
      <c r="ICB71" s="750"/>
      <c r="ICC71" s="750"/>
      <c r="ICD71" s="750"/>
      <c r="ICE71" s="750"/>
      <c r="ICF71" s="750"/>
      <c r="ICG71" s="750"/>
      <c r="ICH71" s="750"/>
      <c r="ICI71" s="750"/>
      <c r="ICJ71" s="750"/>
      <c r="ICK71" s="750"/>
      <c r="ICL71" s="750"/>
      <c r="ICM71" s="750"/>
      <c r="ICN71" s="750"/>
      <c r="ICO71" s="750"/>
      <c r="ICP71" s="750"/>
      <c r="ICQ71" s="750"/>
      <c r="ICR71" s="750"/>
      <c r="ICS71" s="750"/>
      <c r="ICT71" s="750"/>
      <c r="ICU71" s="750"/>
      <c r="ICV71" s="750"/>
      <c r="ICW71" s="750"/>
      <c r="ICX71" s="750"/>
      <c r="ICY71" s="750"/>
      <c r="ICZ71" s="750"/>
      <c r="IDA71" s="750"/>
      <c r="IDB71" s="750"/>
      <c r="IDC71" s="750"/>
      <c r="IDD71" s="750"/>
      <c r="IDE71" s="750"/>
      <c r="IDF71" s="750"/>
      <c r="IDG71" s="750"/>
      <c r="IDH71" s="750"/>
      <c r="IDI71" s="750"/>
      <c r="IDJ71" s="750"/>
      <c r="IDK71" s="750"/>
      <c r="IDL71" s="750"/>
      <c r="IDM71" s="750"/>
      <c r="IDN71" s="750"/>
      <c r="IDO71" s="750"/>
      <c r="IDP71" s="750"/>
      <c r="IDQ71" s="750"/>
      <c r="IDR71" s="750"/>
      <c r="IDS71" s="750"/>
      <c r="IDT71" s="750"/>
      <c r="IDU71" s="750"/>
      <c r="IDV71" s="750"/>
      <c r="IDW71" s="750"/>
      <c r="IDX71" s="750"/>
      <c r="IDY71" s="750"/>
      <c r="IDZ71" s="750"/>
      <c r="IEA71" s="750"/>
      <c r="IEB71" s="750"/>
      <c r="IEC71" s="750"/>
      <c r="IED71" s="750"/>
      <c r="IEE71" s="750"/>
      <c r="IEF71" s="750"/>
      <c r="IEG71" s="750"/>
      <c r="IEH71" s="750"/>
      <c r="IEI71" s="750"/>
      <c r="IEJ71" s="750"/>
      <c r="IEK71" s="750"/>
      <c r="IEL71" s="750"/>
      <c r="IEM71" s="750"/>
      <c r="IEN71" s="750"/>
      <c r="IEO71" s="750"/>
      <c r="IEP71" s="750"/>
      <c r="IEQ71" s="750"/>
      <c r="IER71" s="750"/>
      <c r="IES71" s="750"/>
      <c r="IET71" s="750"/>
      <c r="IEU71" s="750"/>
      <c r="IEV71" s="750"/>
      <c r="IEW71" s="750"/>
      <c r="IEX71" s="750"/>
      <c r="IEY71" s="750"/>
      <c r="IEZ71" s="750"/>
      <c r="IFA71" s="750"/>
      <c r="IFB71" s="750"/>
      <c r="IFC71" s="750"/>
      <c r="IFD71" s="750"/>
      <c r="IFE71" s="750"/>
      <c r="IFF71" s="750"/>
      <c r="IFG71" s="750"/>
      <c r="IFH71" s="750"/>
      <c r="IFI71" s="750"/>
      <c r="IFJ71" s="750"/>
      <c r="IFK71" s="750"/>
      <c r="IFL71" s="750"/>
      <c r="IFM71" s="750"/>
      <c r="IFN71" s="750"/>
      <c r="IFO71" s="750"/>
      <c r="IFP71" s="750"/>
      <c r="IFQ71" s="750"/>
      <c r="IFR71" s="750"/>
      <c r="IFS71" s="750"/>
      <c r="IFT71" s="750"/>
      <c r="IFU71" s="750"/>
      <c r="IFV71" s="750"/>
      <c r="IFW71" s="750"/>
      <c r="IFX71" s="750"/>
      <c r="IFY71" s="750"/>
      <c r="IFZ71" s="750"/>
      <c r="IGA71" s="750"/>
      <c r="IGB71" s="750"/>
      <c r="IGC71" s="750"/>
      <c r="IGD71" s="750"/>
      <c r="IGE71" s="750"/>
      <c r="IGF71" s="750"/>
      <c r="IGG71" s="750"/>
      <c r="IGH71" s="750"/>
      <c r="IGI71" s="750"/>
      <c r="IGJ71" s="750"/>
      <c r="IGK71" s="750"/>
      <c r="IGL71" s="750"/>
      <c r="IGM71" s="750"/>
      <c r="IGN71" s="750"/>
      <c r="IGO71" s="750"/>
      <c r="IGP71" s="750"/>
      <c r="IGQ71" s="750"/>
      <c r="IGR71" s="750"/>
      <c r="IGS71" s="750"/>
      <c r="IGT71" s="750"/>
      <c r="IGU71" s="750"/>
      <c r="IGV71" s="750"/>
      <c r="IGW71" s="750"/>
      <c r="IGX71" s="750"/>
      <c r="IGY71" s="750"/>
      <c r="IGZ71" s="750"/>
      <c r="IHA71" s="750"/>
      <c r="IHB71" s="750"/>
      <c r="IHC71" s="750"/>
      <c r="IHD71" s="750"/>
      <c r="IHE71" s="750"/>
      <c r="IHF71" s="750"/>
      <c r="IHG71" s="750"/>
      <c r="IHH71" s="750"/>
      <c r="IHI71" s="750"/>
      <c r="IHJ71" s="750"/>
      <c r="IHK71" s="750"/>
      <c r="IHL71" s="750"/>
      <c r="IHM71" s="750"/>
      <c r="IHN71" s="750"/>
      <c r="IHO71" s="750"/>
      <c r="IHP71" s="750"/>
      <c r="IHQ71" s="750"/>
      <c r="IHR71" s="750"/>
      <c r="IHS71" s="750"/>
      <c r="IHT71" s="750"/>
      <c r="IHU71" s="750"/>
      <c r="IHV71" s="750"/>
      <c r="IHW71" s="750"/>
      <c r="IHX71" s="750"/>
      <c r="IHY71" s="750"/>
      <c r="IHZ71" s="750"/>
      <c r="IIA71" s="750"/>
      <c r="IIB71" s="750"/>
      <c r="IIC71" s="750"/>
      <c r="IID71" s="750"/>
      <c r="IIE71" s="750"/>
      <c r="IIF71" s="750"/>
      <c r="IIG71" s="750"/>
      <c r="IIH71" s="750"/>
      <c r="III71" s="750"/>
      <c r="IIJ71" s="750"/>
      <c r="IIK71" s="750"/>
      <c r="IIL71" s="750"/>
      <c r="IIM71" s="750"/>
      <c r="IIN71" s="750"/>
      <c r="IIO71" s="750"/>
      <c r="IIP71" s="750"/>
      <c r="IIQ71" s="750"/>
      <c r="IIR71" s="750"/>
      <c r="IIS71" s="750"/>
      <c r="IIT71" s="750"/>
      <c r="IIU71" s="750"/>
      <c r="IIV71" s="750"/>
      <c r="IIW71" s="750"/>
      <c r="IIX71" s="750"/>
      <c r="IIY71" s="750"/>
      <c r="IIZ71" s="750"/>
      <c r="IJA71" s="750"/>
      <c r="IJB71" s="750"/>
      <c r="IJC71" s="750"/>
      <c r="IJD71" s="750"/>
      <c r="IJE71" s="750"/>
      <c r="IJF71" s="750"/>
      <c r="IJG71" s="750"/>
      <c r="IJH71" s="750"/>
      <c r="IJI71" s="750"/>
      <c r="IJJ71" s="750"/>
      <c r="IJK71" s="750"/>
      <c r="IJL71" s="750"/>
      <c r="IJM71" s="750"/>
      <c r="IJN71" s="750"/>
      <c r="IJO71" s="750"/>
      <c r="IJP71" s="750"/>
      <c r="IJQ71" s="750"/>
      <c r="IJR71" s="750"/>
      <c r="IJS71" s="750"/>
      <c r="IJT71" s="750"/>
      <c r="IJU71" s="750"/>
      <c r="IJV71" s="750"/>
      <c r="IJW71" s="750"/>
      <c r="IJX71" s="750"/>
      <c r="IJY71" s="750"/>
      <c r="IJZ71" s="750"/>
      <c r="IKA71" s="750"/>
      <c r="IKB71" s="750"/>
      <c r="IKC71" s="750"/>
      <c r="IKD71" s="750"/>
      <c r="IKE71" s="750"/>
      <c r="IKF71" s="750"/>
      <c r="IKG71" s="750"/>
      <c r="IKH71" s="750"/>
      <c r="IKI71" s="750"/>
      <c r="IKJ71" s="750"/>
      <c r="IKK71" s="750"/>
      <c r="IKL71" s="750"/>
      <c r="IKM71" s="750"/>
      <c r="IKN71" s="750"/>
      <c r="IKO71" s="750"/>
      <c r="IKP71" s="750"/>
      <c r="IKQ71" s="750"/>
      <c r="IKR71" s="750"/>
      <c r="IKS71" s="750"/>
      <c r="IKT71" s="750"/>
      <c r="IKU71" s="750"/>
      <c r="IKV71" s="750"/>
      <c r="IKW71" s="750"/>
      <c r="IKX71" s="750"/>
      <c r="IKY71" s="750"/>
      <c r="IKZ71" s="750"/>
      <c r="ILA71" s="750"/>
      <c r="ILB71" s="750"/>
      <c r="ILC71" s="750"/>
      <c r="ILD71" s="750"/>
      <c r="ILE71" s="750"/>
      <c r="ILF71" s="750"/>
      <c r="ILG71" s="750"/>
      <c r="ILH71" s="750"/>
      <c r="ILI71" s="750"/>
      <c r="ILJ71" s="750"/>
      <c r="ILK71" s="750"/>
      <c r="ILL71" s="750"/>
      <c r="ILM71" s="750"/>
      <c r="ILN71" s="750"/>
      <c r="ILO71" s="750"/>
      <c r="ILP71" s="750"/>
      <c r="ILQ71" s="750"/>
      <c r="ILR71" s="750"/>
      <c r="ILS71" s="750"/>
      <c r="ILT71" s="750"/>
      <c r="ILU71" s="750"/>
      <c r="ILV71" s="750"/>
      <c r="ILW71" s="750"/>
      <c r="ILX71" s="750"/>
      <c r="ILY71" s="750"/>
      <c r="ILZ71" s="750"/>
      <c r="IMA71" s="750"/>
      <c r="IMB71" s="750"/>
      <c r="IMC71" s="750"/>
      <c r="IMD71" s="750"/>
      <c r="IME71" s="750"/>
      <c r="IMF71" s="750"/>
      <c r="IMG71" s="750"/>
      <c r="IMH71" s="750"/>
      <c r="IMI71" s="750"/>
      <c r="IMJ71" s="750"/>
      <c r="IMK71" s="750"/>
      <c r="IML71" s="750"/>
      <c r="IMM71" s="750"/>
      <c r="IMN71" s="750"/>
      <c r="IMO71" s="750"/>
      <c r="IMP71" s="750"/>
      <c r="IMQ71" s="750"/>
      <c r="IMR71" s="750"/>
      <c r="IMS71" s="750"/>
      <c r="IMT71" s="750"/>
      <c r="IMU71" s="750"/>
      <c r="IMV71" s="750"/>
      <c r="IMW71" s="750"/>
      <c r="IMX71" s="750"/>
      <c r="IMY71" s="750"/>
      <c r="IMZ71" s="750"/>
      <c r="INA71" s="750"/>
      <c r="INB71" s="750"/>
      <c r="INC71" s="750"/>
      <c r="IND71" s="750"/>
      <c r="INE71" s="750"/>
      <c r="INF71" s="750"/>
      <c r="ING71" s="750"/>
      <c r="INH71" s="750"/>
      <c r="INI71" s="750"/>
      <c r="INJ71" s="750"/>
      <c r="INK71" s="750"/>
      <c r="INL71" s="750"/>
      <c r="INM71" s="750"/>
      <c r="INN71" s="750"/>
      <c r="INO71" s="750"/>
      <c r="INP71" s="750"/>
      <c r="INQ71" s="750"/>
      <c r="INR71" s="750"/>
      <c r="INS71" s="750"/>
      <c r="INT71" s="750"/>
      <c r="INU71" s="750"/>
      <c r="INV71" s="750"/>
      <c r="INW71" s="750"/>
      <c r="INX71" s="750"/>
      <c r="INY71" s="750"/>
      <c r="INZ71" s="750"/>
      <c r="IOA71" s="750"/>
      <c r="IOB71" s="750"/>
      <c r="IOC71" s="750"/>
      <c r="IOD71" s="750"/>
      <c r="IOE71" s="750"/>
      <c r="IOF71" s="750"/>
      <c r="IOG71" s="750"/>
      <c r="IOH71" s="750"/>
      <c r="IOI71" s="750"/>
      <c r="IOJ71" s="750"/>
      <c r="IOK71" s="750"/>
      <c r="IOL71" s="750"/>
      <c r="IOM71" s="750"/>
      <c r="ION71" s="750"/>
      <c r="IOO71" s="750"/>
      <c r="IOP71" s="750"/>
      <c r="IOQ71" s="750"/>
      <c r="IOR71" s="750"/>
      <c r="IOS71" s="750"/>
      <c r="IOT71" s="750"/>
      <c r="IOU71" s="750"/>
      <c r="IOV71" s="750"/>
      <c r="IOW71" s="750"/>
      <c r="IOX71" s="750"/>
      <c r="IOY71" s="750"/>
      <c r="IOZ71" s="750"/>
      <c r="IPA71" s="750"/>
      <c r="IPB71" s="750"/>
      <c r="IPC71" s="750"/>
      <c r="IPD71" s="750"/>
      <c r="IPE71" s="750"/>
      <c r="IPF71" s="750"/>
      <c r="IPG71" s="750"/>
      <c r="IPH71" s="750"/>
      <c r="IPI71" s="750"/>
      <c r="IPJ71" s="750"/>
      <c r="IPK71" s="750"/>
      <c r="IPL71" s="750"/>
      <c r="IPM71" s="750"/>
      <c r="IPN71" s="750"/>
      <c r="IPO71" s="750"/>
      <c r="IPP71" s="750"/>
      <c r="IPQ71" s="750"/>
      <c r="IPR71" s="750"/>
      <c r="IPS71" s="750"/>
      <c r="IPT71" s="750"/>
      <c r="IPU71" s="750"/>
      <c r="IPV71" s="750"/>
      <c r="IPW71" s="750"/>
      <c r="IPX71" s="750"/>
      <c r="IPY71" s="750"/>
      <c r="IPZ71" s="750"/>
      <c r="IQA71" s="750"/>
      <c r="IQB71" s="750"/>
      <c r="IQC71" s="750"/>
      <c r="IQD71" s="750"/>
      <c r="IQE71" s="750"/>
      <c r="IQF71" s="750"/>
      <c r="IQG71" s="750"/>
      <c r="IQH71" s="750"/>
      <c r="IQI71" s="750"/>
      <c r="IQJ71" s="750"/>
      <c r="IQK71" s="750"/>
      <c r="IQL71" s="750"/>
      <c r="IQM71" s="750"/>
      <c r="IQN71" s="750"/>
      <c r="IQO71" s="750"/>
      <c r="IQP71" s="750"/>
      <c r="IQQ71" s="750"/>
      <c r="IQR71" s="750"/>
      <c r="IQS71" s="750"/>
      <c r="IQT71" s="750"/>
      <c r="IQU71" s="750"/>
      <c r="IQV71" s="750"/>
      <c r="IQW71" s="750"/>
      <c r="IQX71" s="750"/>
      <c r="IQY71" s="750"/>
      <c r="IQZ71" s="750"/>
      <c r="IRA71" s="750"/>
      <c r="IRB71" s="750"/>
      <c r="IRC71" s="750"/>
      <c r="IRD71" s="750"/>
      <c r="IRE71" s="750"/>
      <c r="IRF71" s="750"/>
      <c r="IRG71" s="750"/>
      <c r="IRH71" s="750"/>
      <c r="IRI71" s="750"/>
      <c r="IRJ71" s="750"/>
      <c r="IRK71" s="750"/>
      <c r="IRL71" s="750"/>
      <c r="IRM71" s="750"/>
      <c r="IRN71" s="750"/>
      <c r="IRO71" s="750"/>
      <c r="IRP71" s="750"/>
      <c r="IRQ71" s="750"/>
      <c r="IRR71" s="750"/>
      <c r="IRS71" s="750"/>
      <c r="IRT71" s="750"/>
      <c r="IRU71" s="750"/>
      <c r="IRV71" s="750"/>
      <c r="IRW71" s="750"/>
      <c r="IRX71" s="750"/>
      <c r="IRY71" s="750"/>
      <c r="IRZ71" s="750"/>
      <c r="ISA71" s="750"/>
      <c r="ISB71" s="750"/>
      <c r="ISC71" s="750"/>
      <c r="ISD71" s="750"/>
      <c r="ISE71" s="750"/>
      <c r="ISF71" s="750"/>
      <c r="ISG71" s="750"/>
      <c r="ISH71" s="750"/>
      <c r="ISI71" s="750"/>
      <c r="ISJ71" s="750"/>
      <c r="ISK71" s="750"/>
      <c r="ISL71" s="750"/>
      <c r="ISM71" s="750"/>
      <c r="ISN71" s="750"/>
      <c r="ISO71" s="750"/>
      <c r="ISP71" s="750"/>
      <c r="ISQ71" s="750"/>
      <c r="ISR71" s="750"/>
      <c r="ISS71" s="750"/>
      <c r="IST71" s="750"/>
      <c r="ISU71" s="750"/>
      <c r="ISV71" s="750"/>
      <c r="ISW71" s="750"/>
      <c r="ISX71" s="750"/>
      <c r="ISY71" s="750"/>
      <c r="ISZ71" s="750"/>
      <c r="ITA71" s="750"/>
      <c r="ITB71" s="750"/>
      <c r="ITC71" s="750"/>
      <c r="ITD71" s="750"/>
      <c r="ITE71" s="750"/>
      <c r="ITF71" s="750"/>
      <c r="ITG71" s="750"/>
      <c r="ITH71" s="750"/>
      <c r="ITI71" s="750"/>
      <c r="ITJ71" s="750"/>
      <c r="ITK71" s="750"/>
      <c r="ITL71" s="750"/>
      <c r="ITM71" s="750"/>
      <c r="ITN71" s="750"/>
      <c r="ITO71" s="750"/>
      <c r="ITP71" s="750"/>
      <c r="ITQ71" s="750"/>
      <c r="ITR71" s="750"/>
      <c r="ITS71" s="750"/>
      <c r="ITT71" s="750"/>
      <c r="ITU71" s="750"/>
      <c r="ITV71" s="750"/>
      <c r="ITW71" s="750"/>
      <c r="ITX71" s="750"/>
      <c r="ITY71" s="750"/>
      <c r="ITZ71" s="750"/>
      <c r="IUA71" s="750"/>
      <c r="IUB71" s="750"/>
      <c r="IUC71" s="750"/>
      <c r="IUD71" s="750"/>
      <c r="IUE71" s="750"/>
      <c r="IUF71" s="750"/>
      <c r="IUG71" s="750"/>
      <c r="IUH71" s="750"/>
      <c r="IUI71" s="750"/>
      <c r="IUJ71" s="750"/>
      <c r="IUK71" s="750"/>
      <c r="IUL71" s="750"/>
      <c r="IUM71" s="750"/>
      <c r="IUN71" s="750"/>
      <c r="IUO71" s="750"/>
      <c r="IUP71" s="750"/>
      <c r="IUQ71" s="750"/>
      <c r="IUR71" s="750"/>
      <c r="IUS71" s="750"/>
      <c r="IUT71" s="750"/>
      <c r="IUU71" s="750"/>
      <c r="IUV71" s="750"/>
      <c r="IUW71" s="750"/>
      <c r="IUX71" s="750"/>
      <c r="IUY71" s="750"/>
      <c r="IUZ71" s="750"/>
      <c r="IVA71" s="750"/>
      <c r="IVB71" s="750"/>
      <c r="IVC71" s="750"/>
      <c r="IVD71" s="750"/>
      <c r="IVE71" s="750"/>
      <c r="IVF71" s="750"/>
      <c r="IVG71" s="750"/>
      <c r="IVH71" s="750"/>
      <c r="IVI71" s="750"/>
      <c r="IVJ71" s="750"/>
      <c r="IVK71" s="750"/>
      <c r="IVL71" s="750"/>
      <c r="IVM71" s="750"/>
      <c r="IVN71" s="750"/>
      <c r="IVO71" s="750"/>
      <c r="IVP71" s="750"/>
      <c r="IVQ71" s="750"/>
      <c r="IVR71" s="750"/>
      <c r="IVS71" s="750"/>
      <c r="IVT71" s="750"/>
      <c r="IVU71" s="750"/>
      <c r="IVV71" s="750"/>
      <c r="IVW71" s="750"/>
      <c r="IVX71" s="750"/>
      <c r="IVY71" s="750"/>
      <c r="IVZ71" s="750"/>
      <c r="IWA71" s="750"/>
      <c r="IWB71" s="750"/>
      <c r="IWC71" s="750"/>
      <c r="IWD71" s="750"/>
      <c r="IWE71" s="750"/>
      <c r="IWF71" s="750"/>
      <c r="IWG71" s="750"/>
      <c r="IWH71" s="750"/>
      <c r="IWI71" s="750"/>
      <c r="IWJ71" s="750"/>
      <c r="IWK71" s="750"/>
      <c r="IWL71" s="750"/>
      <c r="IWM71" s="750"/>
      <c r="IWN71" s="750"/>
      <c r="IWO71" s="750"/>
      <c r="IWP71" s="750"/>
      <c r="IWQ71" s="750"/>
      <c r="IWR71" s="750"/>
      <c r="IWS71" s="750"/>
      <c r="IWT71" s="750"/>
      <c r="IWU71" s="750"/>
      <c r="IWV71" s="750"/>
      <c r="IWW71" s="750"/>
      <c r="IWX71" s="750"/>
      <c r="IWY71" s="750"/>
      <c r="IWZ71" s="750"/>
      <c r="IXA71" s="750"/>
      <c r="IXB71" s="750"/>
      <c r="IXC71" s="750"/>
      <c r="IXD71" s="750"/>
      <c r="IXE71" s="750"/>
      <c r="IXF71" s="750"/>
      <c r="IXG71" s="750"/>
      <c r="IXH71" s="750"/>
      <c r="IXI71" s="750"/>
      <c r="IXJ71" s="750"/>
      <c r="IXK71" s="750"/>
      <c r="IXL71" s="750"/>
      <c r="IXM71" s="750"/>
      <c r="IXN71" s="750"/>
      <c r="IXO71" s="750"/>
      <c r="IXP71" s="750"/>
      <c r="IXQ71" s="750"/>
      <c r="IXR71" s="750"/>
      <c r="IXS71" s="750"/>
      <c r="IXT71" s="750"/>
      <c r="IXU71" s="750"/>
      <c r="IXV71" s="750"/>
      <c r="IXW71" s="750"/>
      <c r="IXX71" s="750"/>
      <c r="IXY71" s="750"/>
      <c r="IXZ71" s="750"/>
      <c r="IYA71" s="750"/>
      <c r="IYB71" s="750"/>
      <c r="IYC71" s="750"/>
      <c r="IYD71" s="750"/>
      <c r="IYE71" s="750"/>
      <c r="IYF71" s="750"/>
      <c r="IYG71" s="750"/>
      <c r="IYH71" s="750"/>
      <c r="IYI71" s="750"/>
      <c r="IYJ71" s="750"/>
      <c r="IYK71" s="750"/>
      <c r="IYL71" s="750"/>
      <c r="IYM71" s="750"/>
      <c r="IYN71" s="750"/>
      <c r="IYO71" s="750"/>
      <c r="IYP71" s="750"/>
      <c r="IYQ71" s="750"/>
      <c r="IYR71" s="750"/>
      <c r="IYS71" s="750"/>
      <c r="IYT71" s="750"/>
      <c r="IYU71" s="750"/>
      <c r="IYV71" s="750"/>
      <c r="IYW71" s="750"/>
      <c r="IYX71" s="750"/>
      <c r="IYY71" s="750"/>
      <c r="IYZ71" s="750"/>
      <c r="IZA71" s="750"/>
      <c r="IZB71" s="750"/>
      <c r="IZC71" s="750"/>
      <c r="IZD71" s="750"/>
      <c r="IZE71" s="750"/>
      <c r="IZF71" s="750"/>
      <c r="IZG71" s="750"/>
      <c r="IZH71" s="750"/>
      <c r="IZI71" s="750"/>
      <c r="IZJ71" s="750"/>
      <c r="IZK71" s="750"/>
      <c r="IZL71" s="750"/>
      <c r="IZM71" s="750"/>
      <c r="IZN71" s="750"/>
      <c r="IZO71" s="750"/>
      <c r="IZP71" s="750"/>
      <c r="IZQ71" s="750"/>
      <c r="IZR71" s="750"/>
      <c r="IZS71" s="750"/>
      <c r="IZT71" s="750"/>
      <c r="IZU71" s="750"/>
      <c r="IZV71" s="750"/>
      <c r="IZW71" s="750"/>
      <c r="IZX71" s="750"/>
      <c r="IZY71" s="750"/>
      <c r="IZZ71" s="750"/>
      <c r="JAA71" s="750"/>
      <c r="JAB71" s="750"/>
      <c r="JAC71" s="750"/>
      <c r="JAD71" s="750"/>
      <c r="JAE71" s="750"/>
      <c r="JAF71" s="750"/>
      <c r="JAG71" s="750"/>
      <c r="JAH71" s="750"/>
      <c r="JAI71" s="750"/>
      <c r="JAJ71" s="750"/>
      <c r="JAK71" s="750"/>
      <c r="JAL71" s="750"/>
      <c r="JAM71" s="750"/>
      <c r="JAN71" s="750"/>
      <c r="JAO71" s="750"/>
      <c r="JAP71" s="750"/>
      <c r="JAQ71" s="750"/>
      <c r="JAR71" s="750"/>
      <c r="JAS71" s="750"/>
      <c r="JAT71" s="750"/>
      <c r="JAU71" s="750"/>
      <c r="JAV71" s="750"/>
      <c r="JAW71" s="750"/>
      <c r="JAX71" s="750"/>
      <c r="JAY71" s="750"/>
      <c r="JAZ71" s="750"/>
      <c r="JBA71" s="750"/>
      <c r="JBB71" s="750"/>
      <c r="JBC71" s="750"/>
      <c r="JBD71" s="750"/>
      <c r="JBE71" s="750"/>
      <c r="JBF71" s="750"/>
      <c r="JBG71" s="750"/>
      <c r="JBH71" s="750"/>
      <c r="JBI71" s="750"/>
      <c r="JBJ71" s="750"/>
      <c r="JBK71" s="750"/>
      <c r="JBL71" s="750"/>
      <c r="JBM71" s="750"/>
      <c r="JBN71" s="750"/>
      <c r="JBO71" s="750"/>
      <c r="JBP71" s="750"/>
      <c r="JBQ71" s="750"/>
      <c r="JBR71" s="750"/>
      <c r="JBS71" s="750"/>
      <c r="JBT71" s="750"/>
      <c r="JBU71" s="750"/>
      <c r="JBV71" s="750"/>
      <c r="JBW71" s="750"/>
      <c r="JBX71" s="750"/>
      <c r="JBY71" s="750"/>
      <c r="JBZ71" s="750"/>
      <c r="JCA71" s="750"/>
      <c r="JCB71" s="750"/>
      <c r="JCC71" s="750"/>
      <c r="JCD71" s="750"/>
      <c r="JCE71" s="750"/>
      <c r="JCF71" s="750"/>
      <c r="JCG71" s="750"/>
      <c r="JCH71" s="750"/>
      <c r="JCI71" s="750"/>
      <c r="JCJ71" s="750"/>
      <c r="JCK71" s="750"/>
      <c r="JCL71" s="750"/>
      <c r="JCM71" s="750"/>
      <c r="JCN71" s="750"/>
      <c r="JCO71" s="750"/>
      <c r="JCP71" s="750"/>
      <c r="JCQ71" s="750"/>
      <c r="JCR71" s="750"/>
      <c r="JCS71" s="750"/>
      <c r="JCT71" s="750"/>
      <c r="JCU71" s="750"/>
      <c r="JCV71" s="750"/>
      <c r="JCW71" s="750"/>
      <c r="JCX71" s="750"/>
      <c r="JCY71" s="750"/>
      <c r="JCZ71" s="750"/>
      <c r="JDA71" s="750"/>
      <c r="JDB71" s="750"/>
      <c r="JDC71" s="750"/>
      <c r="JDD71" s="750"/>
      <c r="JDE71" s="750"/>
      <c r="JDF71" s="750"/>
      <c r="JDG71" s="750"/>
      <c r="JDH71" s="750"/>
      <c r="JDI71" s="750"/>
      <c r="JDJ71" s="750"/>
      <c r="JDK71" s="750"/>
      <c r="JDL71" s="750"/>
      <c r="JDM71" s="750"/>
      <c r="JDN71" s="750"/>
      <c r="JDO71" s="750"/>
      <c r="JDP71" s="750"/>
      <c r="JDQ71" s="750"/>
      <c r="JDR71" s="750"/>
      <c r="JDS71" s="750"/>
      <c r="JDT71" s="750"/>
      <c r="JDU71" s="750"/>
      <c r="JDV71" s="750"/>
      <c r="JDW71" s="750"/>
      <c r="JDX71" s="750"/>
      <c r="JDY71" s="750"/>
      <c r="JDZ71" s="750"/>
      <c r="JEA71" s="750"/>
      <c r="JEB71" s="750"/>
      <c r="JEC71" s="750"/>
      <c r="JED71" s="750"/>
      <c r="JEE71" s="750"/>
      <c r="JEF71" s="750"/>
      <c r="JEG71" s="750"/>
      <c r="JEH71" s="750"/>
      <c r="JEI71" s="750"/>
      <c r="JEJ71" s="750"/>
      <c r="JEK71" s="750"/>
      <c r="JEL71" s="750"/>
      <c r="JEM71" s="750"/>
      <c r="JEN71" s="750"/>
      <c r="JEO71" s="750"/>
      <c r="JEP71" s="750"/>
      <c r="JEQ71" s="750"/>
      <c r="JER71" s="750"/>
      <c r="JES71" s="750"/>
      <c r="JET71" s="750"/>
      <c r="JEU71" s="750"/>
      <c r="JEV71" s="750"/>
      <c r="JEW71" s="750"/>
      <c r="JEX71" s="750"/>
      <c r="JEY71" s="750"/>
      <c r="JEZ71" s="750"/>
      <c r="JFA71" s="750"/>
      <c r="JFB71" s="750"/>
      <c r="JFC71" s="750"/>
      <c r="JFD71" s="750"/>
      <c r="JFE71" s="750"/>
      <c r="JFF71" s="750"/>
      <c r="JFG71" s="750"/>
      <c r="JFH71" s="750"/>
      <c r="JFI71" s="750"/>
      <c r="JFJ71" s="750"/>
      <c r="JFK71" s="750"/>
      <c r="JFL71" s="750"/>
      <c r="JFM71" s="750"/>
      <c r="JFN71" s="750"/>
      <c r="JFO71" s="750"/>
      <c r="JFP71" s="750"/>
      <c r="JFQ71" s="750"/>
      <c r="JFR71" s="750"/>
      <c r="JFS71" s="750"/>
      <c r="JFT71" s="750"/>
      <c r="JFU71" s="750"/>
      <c r="JFV71" s="750"/>
      <c r="JFW71" s="750"/>
      <c r="JFX71" s="750"/>
      <c r="JFY71" s="750"/>
      <c r="JFZ71" s="750"/>
      <c r="JGA71" s="750"/>
      <c r="JGB71" s="750"/>
      <c r="JGC71" s="750"/>
      <c r="JGD71" s="750"/>
      <c r="JGE71" s="750"/>
      <c r="JGF71" s="750"/>
      <c r="JGG71" s="750"/>
      <c r="JGH71" s="750"/>
      <c r="JGI71" s="750"/>
      <c r="JGJ71" s="750"/>
      <c r="JGK71" s="750"/>
      <c r="JGL71" s="750"/>
      <c r="JGM71" s="750"/>
      <c r="JGN71" s="750"/>
      <c r="JGO71" s="750"/>
      <c r="JGP71" s="750"/>
      <c r="JGQ71" s="750"/>
      <c r="JGR71" s="750"/>
      <c r="JGS71" s="750"/>
      <c r="JGT71" s="750"/>
      <c r="JGU71" s="750"/>
      <c r="JGV71" s="750"/>
      <c r="JGW71" s="750"/>
      <c r="JGX71" s="750"/>
      <c r="JGY71" s="750"/>
      <c r="JGZ71" s="750"/>
      <c r="JHA71" s="750"/>
      <c r="JHB71" s="750"/>
      <c r="JHC71" s="750"/>
      <c r="JHD71" s="750"/>
      <c r="JHE71" s="750"/>
      <c r="JHF71" s="750"/>
      <c r="JHG71" s="750"/>
      <c r="JHH71" s="750"/>
      <c r="JHI71" s="750"/>
      <c r="JHJ71" s="750"/>
      <c r="JHK71" s="750"/>
      <c r="JHL71" s="750"/>
      <c r="JHM71" s="750"/>
      <c r="JHN71" s="750"/>
      <c r="JHO71" s="750"/>
      <c r="JHP71" s="750"/>
      <c r="JHQ71" s="750"/>
      <c r="JHR71" s="750"/>
      <c r="JHS71" s="750"/>
      <c r="JHT71" s="750"/>
      <c r="JHU71" s="750"/>
      <c r="JHV71" s="750"/>
      <c r="JHW71" s="750"/>
      <c r="JHX71" s="750"/>
      <c r="JHY71" s="750"/>
      <c r="JHZ71" s="750"/>
      <c r="JIA71" s="750"/>
      <c r="JIB71" s="750"/>
      <c r="JIC71" s="750"/>
      <c r="JID71" s="750"/>
      <c r="JIE71" s="750"/>
      <c r="JIF71" s="750"/>
      <c r="JIG71" s="750"/>
      <c r="JIH71" s="750"/>
      <c r="JII71" s="750"/>
      <c r="JIJ71" s="750"/>
      <c r="JIK71" s="750"/>
      <c r="JIL71" s="750"/>
      <c r="JIM71" s="750"/>
      <c r="JIN71" s="750"/>
      <c r="JIO71" s="750"/>
      <c r="JIP71" s="750"/>
      <c r="JIQ71" s="750"/>
      <c r="JIR71" s="750"/>
      <c r="JIS71" s="750"/>
      <c r="JIT71" s="750"/>
      <c r="JIU71" s="750"/>
      <c r="JIV71" s="750"/>
      <c r="JIW71" s="750"/>
      <c r="JIX71" s="750"/>
      <c r="JIY71" s="750"/>
      <c r="JIZ71" s="750"/>
      <c r="JJA71" s="750"/>
      <c r="JJB71" s="750"/>
      <c r="JJC71" s="750"/>
      <c r="JJD71" s="750"/>
      <c r="JJE71" s="750"/>
      <c r="JJF71" s="750"/>
      <c r="JJG71" s="750"/>
      <c r="JJH71" s="750"/>
      <c r="JJI71" s="750"/>
      <c r="JJJ71" s="750"/>
      <c r="JJK71" s="750"/>
      <c r="JJL71" s="750"/>
      <c r="JJM71" s="750"/>
      <c r="JJN71" s="750"/>
      <c r="JJO71" s="750"/>
      <c r="JJP71" s="750"/>
      <c r="JJQ71" s="750"/>
      <c r="JJR71" s="750"/>
      <c r="JJS71" s="750"/>
      <c r="JJT71" s="750"/>
      <c r="JJU71" s="750"/>
      <c r="JJV71" s="750"/>
      <c r="JJW71" s="750"/>
      <c r="JJX71" s="750"/>
      <c r="JJY71" s="750"/>
      <c r="JJZ71" s="750"/>
      <c r="JKA71" s="750"/>
      <c r="JKB71" s="750"/>
      <c r="JKC71" s="750"/>
      <c r="JKD71" s="750"/>
      <c r="JKE71" s="750"/>
      <c r="JKF71" s="750"/>
      <c r="JKG71" s="750"/>
      <c r="JKH71" s="750"/>
      <c r="JKI71" s="750"/>
      <c r="JKJ71" s="750"/>
      <c r="JKK71" s="750"/>
      <c r="JKL71" s="750"/>
      <c r="JKM71" s="750"/>
      <c r="JKN71" s="750"/>
      <c r="JKO71" s="750"/>
      <c r="JKP71" s="750"/>
      <c r="JKQ71" s="750"/>
      <c r="JKR71" s="750"/>
      <c r="JKS71" s="750"/>
      <c r="JKT71" s="750"/>
      <c r="JKU71" s="750"/>
      <c r="JKV71" s="750"/>
      <c r="JKW71" s="750"/>
      <c r="JKX71" s="750"/>
      <c r="JKY71" s="750"/>
      <c r="JKZ71" s="750"/>
      <c r="JLA71" s="750"/>
      <c r="JLB71" s="750"/>
      <c r="JLC71" s="750"/>
      <c r="JLD71" s="750"/>
      <c r="JLE71" s="750"/>
      <c r="JLF71" s="750"/>
      <c r="JLG71" s="750"/>
      <c r="JLH71" s="750"/>
      <c r="JLI71" s="750"/>
      <c r="JLJ71" s="750"/>
      <c r="JLK71" s="750"/>
      <c r="JLL71" s="750"/>
      <c r="JLM71" s="750"/>
      <c r="JLN71" s="750"/>
      <c r="JLO71" s="750"/>
      <c r="JLP71" s="750"/>
      <c r="JLQ71" s="750"/>
      <c r="JLR71" s="750"/>
      <c r="JLS71" s="750"/>
      <c r="JLT71" s="750"/>
      <c r="JLU71" s="750"/>
      <c r="JLV71" s="750"/>
      <c r="JLW71" s="750"/>
      <c r="JLX71" s="750"/>
      <c r="JLY71" s="750"/>
      <c r="JLZ71" s="750"/>
      <c r="JMA71" s="750"/>
      <c r="JMB71" s="750"/>
      <c r="JMC71" s="750"/>
      <c r="JMD71" s="750"/>
      <c r="JME71" s="750"/>
      <c r="JMF71" s="750"/>
      <c r="JMG71" s="750"/>
      <c r="JMH71" s="750"/>
      <c r="JMI71" s="750"/>
      <c r="JMJ71" s="750"/>
      <c r="JMK71" s="750"/>
      <c r="JML71" s="750"/>
      <c r="JMM71" s="750"/>
      <c r="JMN71" s="750"/>
      <c r="JMO71" s="750"/>
      <c r="JMP71" s="750"/>
      <c r="JMQ71" s="750"/>
      <c r="JMR71" s="750"/>
      <c r="JMS71" s="750"/>
      <c r="JMT71" s="750"/>
      <c r="JMU71" s="750"/>
      <c r="JMV71" s="750"/>
      <c r="JMW71" s="750"/>
      <c r="JMX71" s="750"/>
      <c r="JMY71" s="750"/>
      <c r="JMZ71" s="750"/>
      <c r="JNA71" s="750"/>
      <c r="JNB71" s="750"/>
      <c r="JNC71" s="750"/>
      <c r="JND71" s="750"/>
      <c r="JNE71" s="750"/>
      <c r="JNF71" s="750"/>
      <c r="JNG71" s="750"/>
      <c r="JNH71" s="750"/>
      <c r="JNI71" s="750"/>
      <c r="JNJ71" s="750"/>
      <c r="JNK71" s="750"/>
      <c r="JNL71" s="750"/>
      <c r="JNM71" s="750"/>
      <c r="JNN71" s="750"/>
      <c r="JNO71" s="750"/>
      <c r="JNP71" s="750"/>
      <c r="JNQ71" s="750"/>
      <c r="JNR71" s="750"/>
      <c r="JNS71" s="750"/>
      <c r="JNT71" s="750"/>
      <c r="JNU71" s="750"/>
      <c r="JNV71" s="750"/>
      <c r="JNW71" s="750"/>
      <c r="JNX71" s="750"/>
      <c r="JNY71" s="750"/>
      <c r="JNZ71" s="750"/>
      <c r="JOA71" s="750"/>
      <c r="JOB71" s="750"/>
      <c r="JOC71" s="750"/>
      <c r="JOD71" s="750"/>
      <c r="JOE71" s="750"/>
      <c r="JOF71" s="750"/>
      <c r="JOG71" s="750"/>
      <c r="JOH71" s="750"/>
      <c r="JOI71" s="750"/>
      <c r="JOJ71" s="750"/>
      <c r="JOK71" s="750"/>
      <c r="JOL71" s="750"/>
      <c r="JOM71" s="750"/>
      <c r="JON71" s="750"/>
      <c r="JOO71" s="750"/>
      <c r="JOP71" s="750"/>
      <c r="JOQ71" s="750"/>
      <c r="JOR71" s="750"/>
      <c r="JOS71" s="750"/>
      <c r="JOT71" s="750"/>
      <c r="JOU71" s="750"/>
      <c r="JOV71" s="750"/>
      <c r="JOW71" s="750"/>
      <c r="JOX71" s="750"/>
      <c r="JOY71" s="750"/>
      <c r="JOZ71" s="750"/>
      <c r="JPA71" s="750"/>
      <c r="JPB71" s="750"/>
      <c r="JPC71" s="750"/>
      <c r="JPD71" s="750"/>
      <c r="JPE71" s="750"/>
      <c r="JPF71" s="750"/>
      <c r="JPG71" s="750"/>
      <c r="JPH71" s="750"/>
      <c r="JPI71" s="750"/>
      <c r="JPJ71" s="750"/>
      <c r="JPK71" s="750"/>
      <c r="JPL71" s="750"/>
      <c r="JPM71" s="750"/>
      <c r="JPN71" s="750"/>
      <c r="JPO71" s="750"/>
      <c r="JPP71" s="750"/>
      <c r="JPQ71" s="750"/>
      <c r="JPR71" s="750"/>
      <c r="JPS71" s="750"/>
      <c r="JPT71" s="750"/>
      <c r="JPU71" s="750"/>
      <c r="JPV71" s="750"/>
      <c r="JPW71" s="750"/>
      <c r="JPX71" s="750"/>
      <c r="JPY71" s="750"/>
      <c r="JPZ71" s="750"/>
      <c r="JQA71" s="750"/>
      <c r="JQB71" s="750"/>
      <c r="JQC71" s="750"/>
      <c r="JQD71" s="750"/>
      <c r="JQE71" s="750"/>
      <c r="JQF71" s="750"/>
      <c r="JQG71" s="750"/>
      <c r="JQH71" s="750"/>
      <c r="JQI71" s="750"/>
      <c r="JQJ71" s="750"/>
      <c r="JQK71" s="750"/>
      <c r="JQL71" s="750"/>
      <c r="JQM71" s="750"/>
      <c r="JQN71" s="750"/>
      <c r="JQO71" s="750"/>
      <c r="JQP71" s="750"/>
      <c r="JQQ71" s="750"/>
      <c r="JQR71" s="750"/>
      <c r="JQS71" s="750"/>
      <c r="JQT71" s="750"/>
      <c r="JQU71" s="750"/>
      <c r="JQV71" s="750"/>
      <c r="JQW71" s="750"/>
      <c r="JQX71" s="750"/>
      <c r="JQY71" s="750"/>
      <c r="JQZ71" s="750"/>
      <c r="JRA71" s="750"/>
      <c r="JRB71" s="750"/>
      <c r="JRC71" s="750"/>
      <c r="JRD71" s="750"/>
      <c r="JRE71" s="750"/>
      <c r="JRF71" s="750"/>
      <c r="JRG71" s="750"/>
      <c r="JRH71" s="750"/>
      <c r="JRI71" s="750"/>
      <c r="JRJ71" s="750"/>
      <c r="JRK71" s="750"/>
      <c r="JRL71" s="750"/>
      <c r="JRM71" s="750"/>
      <c r="JRN71" s="750"/>
      <c r="JRO71" s="750"/>
      <c r="JRP71" s="750"/>
      <c r="JRQ71" s="750"/>
      <c r="JRR71" s="750"/>
      <c r="JRS71" s="750"/>
      <c r="JRT71" s="750"/>
      <c r="JRU71" s="750"/>
      <c r="JRV71" s="750"/>
      <c r="JRW71" s="750"/>
      <c r="JRX71" s="750"/>
      <c r="JRY71" s="750"/>
      <c r="JRZ71" s="750"/>
      <c r="JSA71" s="750"/>
      <c r="JSB71" s="750"/>
      <c r="JSC71" s="750"/>
      <c r="JSD71" s="750"/>
      <c r="JSE71" s="750"/>
      <c r="JSF71" s="750"/>
      <c r="JSG71" s="750"/>
      <c r="JSH71" s="750"/>
      <c r="JSI71" s="750"/>
      <c r="JSJ71" s="750"/>
      <c r="JSK71" s="750"/>
      <c r="JSL71" s="750"/>
      <c r="JSM71" s="750"/>
      <c r="JSN71" s="750"/>
      <c r="JSO71" s="750"/>
      <c r="JSP71" s="750"/>
      <c r="JSQ71" s="750"/>
      <c r="JSR71" s="750"/>
      <c r="JSS71" s="750"/>
      <c r="JST71" s="750"/>
      <c r="JSU71" s="750"/>
      <c r="JSV71" s="750"/>
      <c r="JSW71" s="750"/>
      <c r="JSX71" s="750"/>
      <c r="JSY71" s="750"/>
      <c r="JSZ71" s="750"/>
      <c r="JTA71" s="750"/>
      <c r="JTB71" s="750"/>
      <c r="JTC71" s="750"/>
      <c r="JTD71" s="750"/>
      <c r="JTE71" s="750"/>
      <c r="JTF71" s="750"/>
      <c r="JTG71" s="750"/>
      <c r="JTH71" s="750"/>
      <c r="JTI71" s="750"/>
      <c r="JTJ71" s="750"/>
      <c r="JTK71" s="750"/>
      <c r="JTL71" s="750"/>
      <c r="JTM71" s="750"/>
      <c r="JTN71" s="750"/>
      <c r="JTO71" s="750"/>
      <c r="JTP71" s="750"/>
      <c r="JTQ71" s="750"/>
      <c r="JTR71" s="750"/>
      <c r="JTS71" s="750"/>
      <c r="JTT71" s="750"/>
      <c r="JTU71" s="750"/>
      <c r="JTV71" s="750"/>
      <c r="JTW71" s="750"/>
      <c r="JTX71" s="750"/>
      <c r="JTY71" s="750"/>
      <c r="JTZ71" s="750"/>
      <c r="JUA71" s="750"/>
      <c r="JUB71" s="750"/>
      <c r="JUC71" s="750"/>
      <c r="JUD71" s="750"/>
      <c r="JUE71" s="750"/>
      <c r="JUF71" s="750"/>
      <c r="JUG71" s="750"/>
      <c r="JUH71" s="750"/>
      <c r="JUI71" s="750"/>
      <c r="JUJ71" s="750"/>
      <c r="JUK71" s="750"/>
      <c r="JUL71" s="750"/>
      <c r="JUM71" s="750"/>
      <c r="JUN71" s="750"/>
      <c r="JUO71" s="750"/>
      <c r="JUP71" s="750"/>
      <c r="JUQ71" s="750"/>
      <c r="JUR71" s="750"/>
      <c r="JUS71" s="750"/>
      <c r="JUT71" s="750"/>
      <c r="JUU71" s="750"/>
      <c r="JUV71" s="750"/>
      <c r="JUW71" s="750"/>
      <c r="JUX71" s="750"/>
      <c r="JUY71" s="750"/>
      <c r="JUZ71" s="750"/>
      <c r="JVA71" s="750"/>
      <c r="JVB71" s="750"/>
      <c r="JVC71" s="750"/>
      <c r="JVD71" s="750"/>
      <c r="JVE71" s="750"/>
      <c r="JVF71" s="750"/>
      <c r="JVG71" s="750"/>
      <c r="JVH71" s="750"/>
      <c r="JVI71" s="750"/>
      <c r="JVJ71" s="750"/>
      <c r="JVK71" s="750"/>
      <c r="JVL71" s="750"/>
      <c r="JVM71" s="750"/>
      <c r="JVN71" s="750"/>
      <c r="JVO71" s="750"/>
      <c r="JVP71" s="750"/>
      <c r="JVQ71" s="750"/>
      <c r="JVR71" s="750"/>
      <c r="JVS71" s="750"/>
      <c r="JVT71" s="750"/>
      <c r="JVU71" s="750"/>
      <c r="JVV71" s="750"/>
      <c r="JVW71" s="750"/>
      <c r="JVX71" s="750"/>
      <c r="JVY71" s="750"/>
      <c r="JVZ71" s="750"/>
      <c r="JWA71" s="750"/>
      <c r="JWB71" s="750"/>
      <c r="JWC71" s="750"/>
      <c r="JWD71" s="750"/>
      <c r="JWE71" s="750"/>
      <c r="JWF71" s="750"/>
      <c r="JWG71" s="750"/>
      <c r="JWH71" s="750"/>
      <c r="JWI71" s="750"/>
      <c r="JWJ71" s="750"/>
      <c r="JWK71" s="750"/>
      <c r="JWL71" s="750"/>
      <c r="JWM71" s="750"/>
      <c r="JWN71" s="750"/>
      <c r="JWO71" s="750"/>
      <c r="JWP71" s="750"/>
      <c r="JWQ71" s="750"/>
      <c r="JWR71" s="750"/>
      <c r="JWS71" s="750"/>
      <c r="JWT71" s="750"/>
      <c r="JWU71" s="750"/>
      <c r="JWV71" s="750"/>
      <c r="JWW71" s="750"/>
      <c r="JWX71" s="750"/>
      <c r="JWY71" s="750"/>
      <c r="JWZ71" s="750"/>
      <c r="JXA71" s="750"/>
      <c r="JXB71" s="750"/>
      <c r="JXC71" s="750"/>
      <c r="JXD71" s="750"/>
      <c r="JXE71" s="750"/>
      <c r="JXF71" s="750"/>
      <c r="JXG71" s="750"/>
      <c r="JXH71" s="750"/>
      <c r="JXI71" s="750"/>
      <c r="JXJ71" s="750"/>
      <c r="JXK71" s="750"/>
      <c r="JXL71" s="750"/>
      <c r="JXM71" s="750"/>
      <c r="JXN71" s="750"/>
      <c r="JXO71" s="750"/>
      <c r="JXP71" s="750"/>
      <c r="JXQ71" s="750"/>
      <c r="JXR71" s="750"/>
      <c r="JXS71" s="750"/>
      <c r="JXT71" s="750"/>
      <c r="JXU71" s="750"/>
      <c r="JXV71" s="750"/>
      <c r="JXW71" s="750"/>
      <c r="JXX71" s="750"/>
      <c r="JXY71" s="750"/>
      <c r="JXZ71" s="750"/>
      <c r="JYA71" s="750"/>
      <c r="JYB71" s="750"/>
      <c r="JYC71" s="750"/>
      <c r="JYD71" s="750"/>
      <c r="JYE71" s="750"/>
      <c r="JYF71" s="750"/>
      <c r="JYG71" s="750"/>
      <c r="JYH71" s="750"/>
      <c r="JYI71" s="750"/>
      <c r="JYJ71" s="750"/>
      <c r="JYK71" s="750"/>
      <c r="JYL71" s="750"/>
      <c r="JYM71" s="750"/>
      <c r="JYN71" s="750"/>
      <c r="JYO71" s="750"/>
      <c r="JYP71" s="750"/>
      <c r="JYQ71" s="750"/>
      <c r="JYR71" s="750"/>
      <c r="JYS71" s="750"/>
      <c r="JYT71" s="750"/>
      <c r="JYU71" s="750"/>
      <c r="JYV71" s="750"/>
      <c r="JYW71" s="750"/>
      <c r="JYX71" s="750"/>
      <c r="JYY71" s="750"/>
      <c r="JYZ71" s="750"/>
      <c r="JZA71" s="750"/>
      <c r="JZB71" s="750"/>
      <c r="JZC71" s="750"/>
      <c r="JZD71" s="750"/>
      <c r="JZE71" s="750"/>
      <c r="JZF71" s="750"/>
      <c r="JZG71" s="750"/>
      <c r="JZH71" s="750"/>
      <c r="JZI71" s="750"/>
      <c r="JZJ71" s="750"/>
      <c r="JZK71" s="750"/>
      <c r="JZL71" s="750"/>
      <c r="JZM71" s="750"/>
      <c r="JZN71" s="750"/>
      <c r="JZO71" s="750"/>
      <c r="JZP71" s="750"/>
      <c r="JZQ71" s="750"/>
      <c r="JZR71" s="750"/>
      <c r="JZS71" s="750"/>
      <c r="JZT71" s="750"/>
      <c r="JZU71" s="750"/>
      <c r="JZV71" s="750"/>
      <c r="JZW71" s="750"/>
      <c r="JZX71" s="750"/>
      <c r="JZY71" s="750"/>
      <c r="JZZ71" s="750"/>
      <c r="KAA71" s="750"/>
      <c r="KAB71" s="750"/>
      <c r="KAC71" s="750"/>
      <c r="KAD71" s="750"/>
      <c r="KAE71" s="750"/>
      <c r="KAF71" s="750"/>
      <c r="KAG71" s="750"/>
      <c r="KAH71" s="750"/>
      <c r="KAI71" s="750"/>
      <c r="KAJ71" s="750"/>
      <c r="KAK71" s="750"/>
      <c r="KAL71" s="750"/>
      <c r="KAM71" s="750"/>
      <c r="KAN71" s="750"/>
      <c r="KAO71" s="750"/>
      <c r="KAP71" s="750"/>
      <c r="KAQ71" s="750"/>
      <c r="KAR71" s="750"/>
      <c r="KAS71" s="750"/>
      <c r="KAT71" s="750"/>
      <c r="KAU71" s="750"/>
      <c r="KAV71" s="750"/>
      <c r="KAW71" s="750"/>
      <c r="KAX71" s="750"/>
      <c r="KAY71" s="750"/>
      <c r="KAZ71" s="750"/>
      <c r="KBA71" s="750"/>
      <c r="KBB71" s="750"/>
      <c r="KBC71" s="750"/>
      <c r="KBD71" s="750"/>
      <c r="KBE71" s="750"/>
      <c r="KBF71" s="750"/>
      <c r="KBG71" s="750"/>
      <c r="KBH71" s="750"/>
      <c r="KBI71" s="750"/>
      <c r="KBJ71" s="750"/>
      <c r="KBK71" s="750"/>
      <c r="KBL71" s="750"/>
      <c r="KBM71" s="750"/>
      <c r="KBN71" s="750"/>
      <c r="KBO71" s="750"/>
      <c r="KBP71" s="750"/>
      <c r="KBQ71" s="750"/>
      <c r="KBR71" s="750"/>
      <c r="KBS71" s="750"/>
      <c r="KBT71" s="750"/>
      <c r="KBU71" s="750"/>
      <c r="KBV71" s="750"/>
      <c r="KBW71" s="750"/>
      <c r="KBX71" s="750"/>
      <c r="KBY71" s="750"/>
      <c r="KBZ71" s="750"/>
      <c r="KCA71" s="750"/>
      <c r="KCB71" s="750"/>
      <c r="KCC71" s="750"/>
      <c r="KCD71" s="750"/>
      <c r="KCE71" s="750"/>
      <c r="KCF71" s="750"/>
      <c r="KCG71" s="750"/>
      <c r="KCH71" s="750"/>
      <c r="KCI71" s="750"/>
      <c r="KCJ71" s="750"/>
      <c r="KCK71" s="750"/>
      <c r="KCL71" s="750"/>
      <c r="KCM71" s="750"/>
      <c r="KCN71" s="750"/>
      <c r="KCO71" s="750"/>
      <c r="KCP71" s="750"/>
      <c r="KCQ71" s="750"/>
      <c r="KCR71" s="750"/>
      <c r="KCS71" s="750"/>
      <c r="KCT71" s="750"/>
      <c r="KCU71" s="750"/>
      <c r="KCV71" s="750"/>
      <c r="KCW71" s="750"/>
      <c r="KCX71" s="750"/>
      <c r="KCY71" s="750"/>
      <c r="KCZ71" s="750"/>
      <c r="KDA71" s="750"/>
      <c r="KDB71" s="750"/>
      <c r="KDC71" s="750"/>
      <c r="KDD71" s="750"/>
      <c r="KDE71" s="750"/>
      <c r="KDF71" s="750"/>
      <c r="KDG71" s="750"/>
      <c r="KDH71" s="750"/>
      <c r="KDI71" s="750"/>
      <c r="KDJ71" s="750"/>
      <c r="KDK71" s="750"/>
      <c r="KDL71" s="750"/>
      <c r="KDM71" s="750"/>
      <c r="KDN71" s="750"/>
      <c r="KDO71" s="750"/>
      <c r="KDP71" s="750"/>
      <c r="KDQ71" s="750"/>
      <c r="KDR71" s="750"/>
      <c r="KDS71" s="750"/>
      <c r="KDT71" s="750"/>
      <c r="KDU71" s="750"/>
      <c r="KDV71" s="750"/>
      <c r="KDW71" s="750"/>
      <c r="KDX71" s="750"/>
      <c r="KDY71" s="750"/>
      <c r="KDZ71" s="750"/>
      <c r="KEA71" s="750"/>
      <c r="KEB71" s="750"/>
      <c r="KEC71" s="750"/>
      <c r="KED71" s="750"/>
      <c r="KEE71" s="750"/>
      <c r="KEF71" s="750"/>
      <c r="KEG71" s="750"/>
      <c r="KEH71" s="750"/>
      <c r="KEI71" s="750"/>
      <c r="KEJ71" s="750"/>
      <c r="KEK71" s="750"/>
      <c r="KEL71" s="750"/>
      <c r="KEM71" s="750"/>
      <c r="KEN71" s="750"/>
      <c r="KEO71" s="750"/>
      <c r="KEP71" s="750"/>
      <c r="KEQ71" s="750"/>
      <c r="KER71" s="750"/>
      <c r="KES71" s="750"/>
      <c r="KET71" s="750"/>
      <c r="KEU71" s="750"/>
      <c r="KEV71" s="750"/>
      <c r="KEW71" s="750"/>
      <c r="KEX71" s="750"/>
      <c r="KEY71" s="750"/>
      <c r="KEZ71" s="750"/>
      <c r="KFA71" s="750"/>
      <c r="KFB71" s="750"/>
      <c r="KFC71" s="750"/>
      <c r="KFD71" s="750"/>
      <c r="KFE71" s="750"/>
      <c r="KFF71" s="750"/>
      <c r="KFG71" s="750"/>
      <c r="KFH71" s="750"/>
      <c r="KFI71" s="750"/>
      <c r="KFJ71" s="750"/>
      <c r="KFK71" s="750"/>
      <c r="KFL71" s="750"/>
      <c r="KFM71" s="750"/>
      <c r="KFN71" s="750"/>
      <c r="KFO71" s="750"/>
      <c r="KFP71" s="750"/>
      <c r="KFQ71" s="750"/>
      <c r="KFR71" s="750"/>
      <c r="KFS71" s="750"/>
      <c r="KFT71" s="750"/>
      <c r="KFU71" s="750"/>
      <c r="KFV71" s="750"/>
      <c r="KFW71" s="750"/>
      <c r="KFX71" s="750"/>
      <c r="KFY71" s="750"/>
      <c r="KFZ71" s="750"/>
      <c r="KGA71" s="750"/>
      <c r="KGB71" s="750"/>
      <c r="KGC71" s="750"/>
      <c r="KGD71" s="750"/>
      <c r="KGE71" s="750"/>
      <c r="KGF71" s="750"/>
      <c r="KGG71" s="750"/>
      <c r="KGH71" s="750"/>
      <c r="KGI71" s="750"/>
      <c r="KGJ71" s="750"/>
      <c r="KGK71" s="750"/>
      <c r="KGL71" s="750"/>
      <c r="KGM71" s="750"/>
      <c r="KGN71" s="750"/>
      <c r="KGO71" s="750"/>
      <c r="KGP71" s="750"/>
      <c r="KGQ71" s="750"/>
      <c r="KGR71" s="750"/>
      <c r="KGS71" s="750"/>
      <c r="KGT71" s="750"/>
      <c r="KGU71" s="750"/>
      <c r="KGV71" s="750"/>
      <c r="KGW71" s="750"/>
      <c r="KGX71" s="750"/>
      <c r="KGY71" s="750"/>
      <c r="KGZ71" s="750"/>
      <c r="KHA71" s="750"/>
      <c r="KHB71" s="750"/>
      <c r="KHC71" s="750"/>
      <c r="KHD71" s="750"/>
      <c r="KHE71" s="750"/>
      <c r="KHF71" s="750"/>
      <c r="KHG71" s="750"/>
      <c r="KHH71" s="750"/>
      <c r="KHI71" s="750"/>
      <c r="KHJ71" s="750"/>
      <c r="KHK71" s="750"/>
      <c r="KHL71" s="750"/>
      <c r="KHM71" s="750"/>
      <c r="KHN71" s="750"/>
      <c r="KHO71" s="750"/>
      <c r="KHP71" s="750"/>
      <c r="KHQ71" s="750"/>
      <c r="KHR71" s="750"/>
      <c r="KHS71" s="750"/>
      <c r="KHT71" s="750"/>
      <c r="KHU71" s="750"/>
      <c r="KHV71" s="750"/>
      <c r="KHW71" s="750"/>
      <c r="KHX71" s="750"/>
      <c r="KHY71" s="750"/>
      <c r="KHZ71" s="750"/>
      <c r="KIA71" s="750"/>
      <c r="KIB71" s="750"/>
      <c r="KIC71" s="750"/>
      <c r="KID71" s="750"/>
      <c r="KIE71" s="750"/>
      <c r="KIF71" s="750"/>
      <c r="KIG71" s="750"/>
      <c r="KIH71" s="750"/>
      <c r="KII71" s="750"/>
      <c r="KIJ71" s="750"/>
      <c r="KIK71" s="750"/>
      <c r="KIL71" s="750"/>
      <c r="KIM71" s="750"/>
      <c r="KIN71" s="750"/>
      <c r="KIO71" s="750"/>
      <c r="KIP71" s="750"/>
      <c r="KIQ71" s="750"/>
      <c r="KIR71" s="750"/>
      <c r="KIS71" s="750"/>
      <c r="KIT71" s="750"/>
      <c r="KIU71" s="750"/>
      <c r="KIV71" s="750"/>
      <c r="KIW71" s="750"/>
      <c r="KIX71" s="750"/>
      <c r="KIY71" s="750"/>
      <c r="KIZ71" s="750"/>
      <c r="KJA71" s="750"/>
      <c r="KJB71" s="750"/>
      <c r="KJC71" s="750"/>
      <c r="KJD71" s="750"/>
      <c r="KJE71" s="750"/>
      <c r="KJF71" s="750"/>
      <c r="KJG71" s="750"/>
      <c r="KJH71" s="750"/>
      <c r="KJI71" s="750"/>
      <c r="KJJ71" s="750"/>
      <c r="KJK71" s="750"/>
      <c r="KJL71" s="750"/>
      <c r="KJM71" s="750"/>
      <c r="KJN71" s="750"/>
      <c r="KJO71" s="750"/>
      <c r="KJP71" s="750"/>
      <c r="KJQ71" s="750"/>
      <c r="KJR71" s="750"/>
      <c r="KJS71" s="750"/>
      <c r="KJT71" s="750"/>
      <c r="KJU71" s="750"/>
      <c r="KJV71" s="750"/>
      <c r="KJW71" s="750"/>
      <c r="KJX71" s="750"/>
      <c r="KJY71" s="750"/>
      <c r="KJZ71" s="750"/>
      <c r="KKA71" s="750"/>
      <c r="KKB71" s="750"/>
      <c r="KKC71" s="750"/>
      <c r="KKD71" s="750"/>
      <c r="KKE71" s="750"/>
      <c r="KKF71" s="750"/>
      <c r="KKG71" s="750"/>
      <c r="KKH71" s="750"/>
      <c r="KKI71" s="750"/>
      <c r="KKJ71" s="750"/>
      <c r="KKK71" s="750"/>
      <c r="KKL71" s="750"/>
      <c r="KKM71" s="750"/>
      <c r="KKN71" s="750"/>
      <c r="KKO71" s="750"/>
      <c r="KKP71" s="750"/>
      <c r="KKQ71" s="750"/>
      <c r="KKR71" s="750"/>
      <c r="KKS71" s="750"/>
      <c r="KKT71" s="750"/>
      <c r="KKU71" s="750"/>
      <c r="KKV71" s="750"/>
      <c r="KKW71" s="750"/>
      <c r="KKX71" s="750"/>
      <c r="KKY71" s="750"/>
      <c r="KKZ71" s="750"/>
      <c r="KLA71" s="750"/>
      <c r="KLB71" s="750"/>
      <c r="KLC71" s="750"/>
      <c r="KLD71" s="750"/>
      <c r="KLE71" s="750"/>
      <c r="KLF71" s="750"/>
      <c r="KLG71" s="750"/>
      <c r="KLH71" s="750"/>
      <c r="KLI71" s="750"/>
      <c r="KLJ71" s="750"/>
      <c r="KLK71" s="750"/>
      <c r="KLL71" s="750"/>
      <c r="KLM71" s="750"/>
      <c r="KLN71" s="750"/>
      <c r="KLO71" s="750"/>
      <c r="KLP71" s="750"/>
      <c r="KLQ71" s="750"/>
      <c r="KLR71" s="750"/>
      <c r="KLS71" s="750"/>
      <c r="KLT71" s="750"/>
      <c r="KLU71" s="750"/>
      <c r="KLV71" s="750"/>
      <c r="KLW71" s="750"/>
      <c r="KLX71" s="750"/>
      <c r="KLY71" s="750"/>
      <c r="KLZ71" s="750"/>
      <c r="KMA71" s="750"/>
      <c r="KMB71" s="750"/>
      <c r="KMC71" s="750"/>
      <c r="KMD71" s="750"/>
      <c r="KME71" s="750"/>
      <c r="KMF71" s="750"/>
      <c r="KMG71" s="750"/>
      <c r="KMH71" s="750"/>
      <c r="KMI71" s="750"/>
      <c r="KMJ71" s="750"/>
      <c r="KMK71" s="750"/>
      <c r="KML71" s="750"/>
      <c r="KMM71" s="750"/>
      <c r="KMN71" s="750"/>
      <c r="KMO71" s="750"/>
      <c r="KMP71" s="750"/>
      <c r="KMQ71" s="750"/>
      <c r="KMR71" s="750"/>
      <c r="KMS71" s="750"/>
      <c r="KMT71" s="750"/>
      <c r="KMU71" s="750"/>
      <c r="KMV71" s="750"/>
      <c r="KMW71" s="750"/>
      <c r="KMX71" s="750"/>
      <c r="KMY71" s="750"/>
      <c r="KMZ71" s="750"/>
      <c r="KNA71" s="750"/>
      <c r="KNB71" s="750"/>
      <c r="KNC71" s="750"/>
      <c r="KND71" s="750"/>
      <c r="KNE71" s="750"/>
      <c r="KNF71" s="750"/>
      <c r="KNG71" s="750"/>
      <c r="KNH71" s="750"/>
      <c r="KNI71" s="750"/>
      <c r="KNJ71" s="750"/>
      <c r="KNK71" s="750"/>
      <c r="KNL71" s="750"/>
      <c r="KNM71" s="750"/>
      <c r="KNN71" s="750"/>
      <c r="KNO71" s="750"/>
      <c r="KNP71" s="750"/>
      <c r="KNQ71" s="750"/>
      <c r="KNR71" s="750"/>
      <c r="KNS71" s="750"/>
      <c r="KNT71" s="750"/>
      <c r="KNU71" s="750"/>
      <c r="KNV71" s="750"/>
      <c r="KNW71" s="750"/>
      <c r="KNX71" s="750"/>
      <c r="KNY71" s="750"/>
      <c r="KNZ71" s="750"/>
      <c r="KOA71" s="750"/>
      <c r="KOB71" s="750"/>
      <c r="KOC71" s="750"/>
      <c r="KOD71" s="750"/>
      <c r="KOE71" s="750"/>
      <c r="KOF71" s="750"/>
      <c r="KOG71" s="750"/>
      <c r="KOH71" s="750"/>
      <c r="KOI71" s="750"/>
      <c r="KOJ71" s="750"/>
      <c r="KOK71" s="750"/>
      <c r="KOL71" s="750"/>
      <c r="KOM71" s="750"/>
      <c r="KON71" s="750"/>
      <c r="KOO71" s="750"/>
      <c r="KOP71" s="750"/>
      <c r="KOQ71" s="750"/>
      <c r="KOR71" s="750"/>
      <c r="KOS71" s="750"/>
      <c r="KOT71" s="750"/>
      <c r="KOU71" s="750"/>
      <c r="KOV71" s="750"/>
      <c r="KOW71" s="750"/>
      <c r="KOX71" s="750"/>
      <c r="KOY71" s="750"/>
      <c r="KOZ71" s="750"/>
      <c r="KPA71" s="750"/>
      <c r="KPB71" s="750"/>
      <c r="KPC71" s="750"/>
      <c r="KPD71" s="750"/>
      <c r="KPE71" s="750"/>
      <c r="KPF71" s="750"/>
      <c r="KPG71" s="750"/>
      <c r="KPH71" s="750"/>
      <c r="KPI71" s="750"/>
      <c r="KPJ71" s="750"/>
      <c r="KPK71" s="750"/>
      <c r="KPL71" s="750"/>
      <c r="KPM71" s="750"/>
      <c r="KPN71" s="750"/>
      <c r="KPO71" s="750"/>
      <c r="KPP71" s="750"/>
      <c r="KPQ71" s="750"/>
      <c r="KPR71" s="750"/>
      <c r="KPS71" s="750"/>
      <c r="KPT71" s="750"/>
      <c r="KPU71" s="750"/>
      <c r="KPV71" s="750"/>
      <c r="KPW71" s="750"/>
      <c r="KPX71" s="750"/>
      <c r="KPY71" s="750"/>
      <c r="KPZ71" s="750"/>
      <c r="KQA71" s="750"/>
      <c r="KQB71" s="750"/>
      <c r="KQC71" s="750"/>
      <c r="KQD71" s="750"/>
      <c r="KQE71" s="750"/>
      <c r="KQF71" s="750"/>
      <c r="KQG71" s="750"/>
      <c r="KQH71" s="750"/>
      <c r="KQI71" s="750"/>
      <c r="KQJ71" s="750"/>
      <c r="KQK71" s="750"/>
      <c r="KQL71" s="750"/>
      <c r="KQM71" s="750"/>
      <c r="KQN71" s="750"/>
      <c r="KQO71" s="750"/>
      <c r="KQP71" s="750"/>
      <c r="KQQ71" s="750"/>
      <c r="KQR71" s="750"/>
      <c r="KQS71" s="750"/>
      <c r="KQT71" s="750"/>
      <c r="KQU71" s="750"/>
      <c r="KQV71" s="750"/>
      <c r="KQW71" s="750"/>
      <c r="KQX71" s="750"/>
      <c r="KQY71" s="750"/>
      <c r="KQZ71" s="750"/>
      <c r="KRA71" s="750"/>
      <c r="KRB71" s="750"/>
      <c r="KRC71" s="750"/>
      <c r="KRD71" s="750"/>
      <c r="KRE71" s="750"/>
      <c r="KRF71" s="750"/>
      <c r="KRG71" s="750"/>
      <c r="KRH71" s="750"/>
      <c r="KRI71" s="750"/>
      <c r="KRJ71" s="750"/>
      <c r="KRK71" s="750"/>
      <c r="KRL71" s="750"/>
      <c r="KRM71" s="750"/>
      <c r="KRN71" s="750"/>
      <c r="KRO71" s="750"/>
      <c r="KRP71" s="750"/>
      <c r="KRQ71" s="750"/>
      <c r="KRR71" s="750"/>
      <c r="KRS71" s="750"/>
      <c r="KRT71" s="750"/>
      <c r="KRU71" s="750"/>
      <c r="KRV71" s="750"/>
      <c r="KRW71" s="750"/>
      <c r="KRX71" s="750"/>
      <c r="KRY71" s="750"/>
      <c r="KRZ71" s="750"/>
      <c r="KSA71" s="750"/>
      <c r="KSB71" s="750"/>
      <c r="KSC71" s="750"/>
      <c r="KSD71" s="750"/>
      <c r="KSE71" s="750"/>
      <c r="KSF71" s="750"/>
      <c r="KSG71" s="750"/>
      <c r="KSH71" s="750"/>
      <c r="KSI71" s="750"/>
      <c r="KSJ71" s="750"/>
      <c r="KSK71" s="750"/>
      <c r="KSL71" s="750"/>
      <c r="KSM71" s="750"/>
      <c r="KSN71" s="750"/>
      <c r="KSO71" s="750"/>
      <c r="KSP71" s="750"/>
      <c r="KSQ71" s="750"/>
      <c r="KSR71" s="750"/>
      <c r="KSS71" s="750"/>
      <c r="KST71" s="750"/>
      <c r="KSU71" s="750"/>
      <c r="KSV71" s="750"/>
      <c r="KSW71" s="750"/>
      <c r="KSX71" s="750"/>
      <c r="KSY71" s="750"/>
      <c r="KSZ71" s="750"/>
      <c r="KTA71" s="750"/>
      <c r="KTB71" s="750"/>
      <c r="KTC71" s="750"/>
      <c r="KTD71" s="750"/>
      <c r="KTE71" s="750"/>
      <c r="KTF71" s="750"/>
      <c r="KTG71" s="750"/>
      <c r="KTH71" s="750"/>
      <c r="KTI71" s="750"/>
      <c r="KTJ71" s="750"/>
      <c r="KTK71" s="750"/>
      <c r="KTL71" s="750"/>
      <c r="KTM71" s="750"/>
      <c r="KTN71" s="750"/>
      <c r="KTO71" s="750"/>
      <c r="KTP71" s="750"/>
      <c r="KTQ71" s="750"/>
      <c r="KTR71" s="750"/>
      <c r="KTS71" s="750"/>
      <c r="KTT71" s="750"/>
      <c r="KTU71" s="750"/>
      <c r="KTV71" s="750"/>
      <c r="KTW71" s="750"/>
      <c r="KTX71" s="750"/>
      <c r="KTY71" s="750"/>
      <c r="KTZ71" s="750"/>
      <c r="KUA71" s="750"/>
      <c r="KUB71" s="750"/>
      <c r="KUC71" s="750"/>
      <c r="KUD71" s="750"/>
      <c r="KUE71" s="750"/>
      <c r="KUF71" s="750"/>
      <c r="KUG71" s="750"/>
      <c r="KUH71" s="750"/>
      <c r="KUI71" s="750"/>
      <c r="KUJ71" s="750"/>
      <c r="KUK71" s="750"/>
      <c r="KUL71" s="750"/>
      <c r="KUM71" s="750"/>
      <c r="KUN71" s="750"/>
      <c r="KUO71" s="750"/>
      <c r="KUP71" s="750"/>
      <c r="KUQ71" s="750"/>
      <c r="KUR71" s="750"/>
      <c r="KUS71" s="750"/>
      <c r="KUT71" s="750"/>
      <c r="KUU71" s="750"/>
      <c r="KUV71" s="750"/>
      <c r="KUW71" s="750"/>
      <c r="KUX71" s="750"/>
      <c r="KUY71" s="750"/>
      <c r="KUZ71" s="750"/>
      <c r="KVA71" s="750"/>
      <c r="KVB71" s="750"/>
      <c r="KVC71" s="750"/>
      <c r="KVD71" s="750"/>
      <c r="KVE71" s="750"/>
      <c r="KVF71" s="750"/>
      <c r="KVG71" s="750"/>
      <c r="KVH71" s="750"/>
      <c r="KVI71" s="750"/>
      <c r="KVJ71" s="750"/>
      <c r="KVK71" s="750"/>
      <c r="KVL71" s="750"/>
      <c r="KVM71" s="750"/>
      <c r="KVN71" s="750"/>
      <c r="KVO71" s="750"/>
      <c r="KVP71" s="750"/>
      <c r="KVQ71" s="750"/>
      <c r="KVR71" s="750"/>
      <c r="KVS71" s="750"/>
      <c r="KVT71" s="750"/>
      <c r="KVU71" s="750"/>
      <c r="KVV71" s="750"/>
      <c r="KVW71" s="750"/>
      <c r="KVX71" s="750"/>
      <c r="KVY71" s="750"/>
      <c r="KVZ71" s="750"/>
      <c r="KWA71" s="750"/>
      <c r="KWB71" s="750"/>
      <c r="KWC71" s="750"/>
      <c r="KWD71" s="750"/>
      <c r="KWE71" s="750"/>
      <c r="KWF71" s="750"/>
      <c r="KWG71" s="750"/>
      <c r="KWH71" s="750"/>
      <c r="KWI71" s="750"/>
      <c r="KWJ71" s="750"/>
      <c r="KWK71" s="750"/>
      <c r="KWL71" s="750"/>
      <c r="KWM71" s="750"/>
      <c r="KWN71" s="750"/>
      <c r="KWO71" s="750"/>
      <c r="KWP71" s="750"/>
      <c r="KWQ71" s="750"/>
      <c r="KWR71" s="750"/>
      <c r="KWS71" s="750"/>
      <c r="KWT71" s="750"/>
      <c r="KWU71" s="750"/>
      <c r="KWV71" s="750"/>
      <c r="KWW71" s="750"/>
      <c r="KWX71" s="750"/>
      <c r="KWY71" s="750"/>
      <c r="KWZ71" s="750"/>
      <c r="KXA71" s="750"/>
      <c r="KXB71" s="750"/>
      <c r="KXC71" s="750"/>
      <c r="KXD71" s="750"/>
      <c r="KXE71" s="750"/>
      <c r="KXF71" s="750"/>
      <c r="KXG71" s="750"/>
      <c r="KXH71" s="750"/>
      <c r="KXI71" s="750"/>
      <c r="KXJ71" s="750"/>
      <c r="KXK71" s="750"/>
      <c r="KXL71" s="750"/>
      <c r="KXM71" s="750"/>
      <c r="KXN71" s="750"/>
      <c r="KXO71" s="750"/>
      <c r="KXP71" s="750"/>
      <c r="KXQ71" s="750"/>
      <c r="KXR71" s="750"/>
      <c r="KXS71" s="750"/>
      <c r="KXT71" s="750"/>
      <c r="KXU71" s="750"/>
      <c r="KXV71" s="750"/>
      <c r="KXW71" s="750"/>
      <c r="KXX71" s="750"/>
      <c r="KXY71" s="750"/>
      <c r="KXZ71" s="750"/>
      <c r="KYA71" s="750"/>
      <c r="KYB71" s="750"/>
      <c r="KYC71" s="750"/>
      <c r="KYD71" s="750"/>
      <c r="KYE71" s="750"/>
      <c r="KYF71" s="750"/>
      <c r="KYG71" s="750"/>
      <c r="KYH71" s="750"/>
      <c r="KYI71" s="750"/>
      <c r="KYJ71" s="750"/>
      <c r="KYK71" s="750"/>
      <c r="KYL71" s="750"/>
      <c r="KYM71" s="750"/>
      <c r="KYN71" s="750"/>
      <c r="KYO71" s="750"/>
      <c r="KYP71" s="750"/>
      <c r="KYQ71" s="750"/>
      <c r="KYR71" s="750"/>
      <c r="KYS71" s="750"/>
      <c r="KYT71" s="750"/>
      <c r="KYU71" s="750"/>
      <c r="KYV71" s="750"/>
      <c r="KYW71" s="750"/>
      <c r="KYX71" s="750"/>
      <c r="KYY71" s="750"/>
      <c r="KYZ71" s="750"/>
      <c r="KZA71" s="750"/>
      <c r="KZB71" s="750"/>
      <c r="KZC71" s="750"/>
      <c r="KZD71" s="750"/>
      <c r="KZE71" s="750"/>
      <c r="KZF71" s="750"/>
      <c r="KZG71" s="750"/>
      <c r="KZH71" s="750"/>
      <c r="KZI71" s="750"/>
      <c r="KZJ71" s="750"/>
      <c r="KZK71" s="750"/>
      <c r="KZL71" s="750"/>
      <c r="KZM71" s="750"/>
      <c r="KZN71" s="750"/>
      <c r="KZO71" s="750"/>
      <c r="KZP71" s="750"/>
      <c r="KZQ71" s="750"/>
      <c r="KZR71" s="750"/>
      <c r="KZS71" s="750"/>
      <c r="KZT71" s="750"/>
      <c r="KZU71" s="750"/>
      <c r="KZV71" s="750"/>
      <c r="KZW71" s="750"/>
      <c r="KZX71" s="750"/>
      <c r="KZY71" s="750"/>
      <c r="KZZ71" s="750"/>
      <c r="LAA71" s="750"/>
      <c r="LAB71" s="750"/>
      <c r="LAC71" s="750"/>
      <c r="LAD71" s="750"/>
      <c r="LAE71" s="750"/>
      <c r="LAF71" s="750"/>
      <c r="LAG71" s="750"/>
      <c r="LAH71" s="750"/>
      <c r="LAI71" s="750"/>
      <c r="LAJ71" s="750"/>
      <c r="LAK71" s="750"/>
      <c r="LAL71" s="750"/>
      <c r="LAM71" s="750"/>
      <c r="LAN71" s="750"/>
      <c r="LAO71" s="750"/>
      <c r="LAP71" s="750"/>
      <c r="LAQ71" s="750"/>
      <c r="LAR71" s="750"/>
      <c r="LAS71" s="750"/>
      <c r="LAT71" s="750"/>
      <c r="LAU71" s="750"/>
      <c r="LAV71" s="750"/>
      <c r="LAW71" s="750"/>
      <c r="LAX71" s="750"/>
      <c r="LAY71" s="750"/>
      <c r="LAZ71" s="750"/>
      <c r="LBA71" s="750"/>
      <c r="LBB71" s="750"/>
      <c r="LBC71" s="750"/>
      <c r="LBD71" s="750"/>
      <c r="LBE71" s="750"/>
      <c r="LBF71" s="750"/>
      <c r="LBG71" s="750"/>
      <c r="LBH71" s="750"/>
      <c r="LBI71" s="750"/>
      <c r="LBJ71" s="750"/>
      <c r="LBK71" s="750"/>
      <c r="LBL71" s="750"/>
      <c r="LBM71" s="750"/>
      <c r="LBN71" s="750"/>
      <c r="LBO71" s="750"/>
      <c r="LBP71" s="750"/>
      <c r="LBQ71" s="750"/>
      <c r="LBR71" s="750"/>
      <c r="LBS71" s="750"/>
      <c r="LBT71" s="750"/>
      <c r="LBU71" s="750"/>
      <c r="LBV71" s="750"/>
      <c r="LBW71" s="750"/>
      <c r="LBX71" s="750"/>
      <c r="LBY71" s="750"/>
      <c r="LBZ71" s="750"/>
      <c r="LCA71" s="750"/>
      <c r="LCB71" s="750"/>
      <c r="LCC71" s="750"/>
      <c r="LCD71" s="750"/>
      <c r="LCE71" s="750"/>
      <c r="LCF71" s="750"/>
      <c r="LCG71" s="750"/>
      <c r="LCH71" s="750"/>
      <c r="LCI71" s="750"/>
      <c r="LCJ71" s="750"/>
      <c r="LCK71" s="750"/>
      <c r="LCL71" s="750"/>
      <c r="LCM71" s="750"/>
      <c r="LCN71" s="750"/>
      <c r="LCO71" s="750"/>
      <c r="LCP71" s="750"/>
      <c r="LCQ71" s="750"/>
      <c r="LCR71" s="750"/>
      <c r="LCS71" s="750"/>
      <c r="LCT71" s="750"/>
      <c r="LCU71" s="750"/>
      <c r="LCV71" s="750"/>
      <c r="LCW71" s="750"/>
      <c r="LCX71" s="750"/>
      <c r="LCY71" s="750"/>
      <c r="LCZ71" s="750"/>
      <c r="LDA71" s="750"/>
      <c r="LDB71" s="750"/>
      <c r="LDC71" s="750"/>
      <c r="LDD71" s="750"/>
      <c r="LDE71" s="750"/>
      <c r="LDF71" s="750"/>
      <c r="LDG71" s="750"/>
      <c r="LDH71" s="750"/>
      <c r="LDI71" s="750"/>
      <c r="LDJ71" s="750"/>
      <c r="LDK71" s="750"/>
      <c r="LDL71" s="750"/>
      <c r="LDM71" s="750"/>
      <c r="LDN71" s="750"/>
      <c r="LDO71" s="750"/>
      <c r="LDP71" s="750"/>
      <c r="LDQ71" s="750"/>
      <c r="LDR71" s="750"/>
      <c r="LDS71" s="750"/>
      <c r="LDT71" s="750"/>
      <c r="LDU71" s="750"/>
      <c r="LDV71" s="750"/>
      <c r="LDW71" s="750"/>
      <c r="LDX71" s="750"/>
      <c r="LDY71" s="750"/>
      <c r="LDZ71" s="750"/>
      <c r="LEA71" s="750"/>
      <c r="LEB71" s="750"/>
      <c r="LEC71" s="750"/>
      <c r="LED71" s="750"/>
      <c r="LEE71" s="750"/>
      <c r="LEF71" s="750"/>
      <c r="LEG71" s="750"/>
      <c r="LEH71" s="750"/>
      <c r="LEI71" s="750"/>
      <c r="LEJ71" s="750"/>
      <c r="LEK71" s="750"/>
      <c r="LEL71" s="750"/>
      <c r="LEM71" s="750"/>
      <c r="LEN71" s="750"/>
      <c r="LEO71" s="750"/>
      <c r="LEP71" s="750"/>
      <c r="LEQ71" s="750"/>
      <c r="LER71" s="750"/>
      <c r="LES71" s="750"/>
      <c r="LET71" s="750"/>
      <c r="LEU71" s="750"/>
      <c r="LEV71" s="750"/>
      <c r="LEW71" s="750"/>
      <c r="LEX71" s="750"/>
      <c r="LEY71" s="750"/>
      <c r="LEZ71" s="750"/>
      <c r="LFA71" s="750"/>
      <c r="LFB71" s="750"/>
      <c r="LFC71" s="750"/>
      <c r="LFD71" s="750"/>
      <c r="LFE71" s="750"/>
      <c r="LFF71" s="750"/>
      <c r="LFG71" s="750"/>
      <c r="LFH71" s="750"/>
      <c r="LFI71" s="750"/>
      <c r="LFJ71" s="750"/>
      <c r="LFK71" s="750"/>
      <c r="LFL71" s="750"/>
      <c r="LFM71" s="750"/>
      <c r="LFN71" s="750"/>
      <c r="LFO71" s="750"/>
      <c r="LFP71" s="750"/>
      <c r="LFQ71" s="750"/>
      <c r="LFR71" s="750"/>
      <c r="LFS71" s="750"/>
      <c r="LFT71" s="750"/>
      <c r="LFU71" s="750"/>
      <c r="LFV71" s="750"/>
      <c r="LFW71" s="750"/>
      <c r="LFX71" s="750"/>
      <c r="LFY71" s="750"/>
      <c r="LFZ71" s="750"/>
      <c r="LGA71" s="750"/>
      <c r="LGB71" s="750"/>
      <c r="LGC71" s="750"/>
      <c r="LGD71" s="750"/>
      <c r="LGE71" s="750"/>
      <c r="LGF71" s="750"/>
      <c r="LGG71" s="750"/>
      <c r="LGH71" s="750"/>
      <c r="LGI71" s="750"/>
      <c r="LGJ71" s="750"/>
      <c r="LGK71" s="750"/>
      <c r="LGL71" s="750"/>
      <c r="LGM71" s="750"/>
      <c r="LGN71" s="750"/>
      <c r="LGO71" s="750"/>
      <c r="LGP71" s="750"/>
      <c r="LGQ71" s="750"/>
      <c r="LGR71" s="750"/>
      <c r="LGS71" s="750"/>
      <c r="LGT71" s="750"/>
      <c r="LGU71" s="750"/>
      <c r="LGV71" s="750"/>
      <c r="LGW71" s="750"/>
      <c r="LGX71" s="750"/>
      <c r="LGY71" s="750"/>
      <c r="LGZ71" s="750"/>
      <c r="LHA71" s="750"/>
      <c r="LHB71" s="750"/>
      <c r="LHC71" s="750"/>
      <c r="LHD71" s="750"/>
      <c r="LHE71" s="750"/>
      <c r="LHF71" s="750"/>
      <c r="LHG71" s="750"/>
      <c r="LHH71" s="750"/>
      <c r="LHI71" s="750"/>
      <c r="LHJ71" s="750"/>
      <c r="LHK71" s="750"/>
      <c r="LHL71" s="750"/>
      <c r="LHM71" s="750"/>
      <c r="LHN71" s="750"/>
      <c r="LHO71" s="750"/>
      <c r="LHP71" s="750"/>
      <c r="LHQ71" s="750"/>
      <c r="LHR71" s="750"/>
      <c r="LHS71" s="750"/>
      <c r="LHT71" s="750"/>
      <c r="LHU71" s="750"/>
      <c r="LHV71" s="750"/>
      <c r="LHW71" s="750"/>
      <c r="LHX71" s="750"/>
      <c r="LHY71" s="750"/>
      <c r="LHZ71" s="750"/>
      <c r="LIA71" s="750"/>
      <c r="LIB71" s="750"/>
      <c r="LIC71" s="750"/>
      <c r="LID71" s="750"/>
      <c r="LIE71" s="750"/>
      <c r="LIF71" s="750"/>
      <c r="LIG71" s="750"/>
      <c r="LIH71" s="750"/>
      <c r="LII71" s="750"/>
      <c r="LIJ71" s="750"/>
      <c r="LIK71" s="750"/>
      <c r="LIL71" s="750"/>
      <c r="LIM71" s="750"/>
      <c r="LIN71" s="750"/>
      <c r="LIO71" s="750"/>
      <c r="LIP71" s="750"/>
      <c r="LIQ71" s="750"/>
      <c r="LIR71" s="750"/>
      <c r="LIS71" s="750"/>
      <c r="LIT71" s="750"/>
      <c r="LIU71" s="750"/>
      <c r="LIV71" s="750"/>
      <c r="LIW71" s="750"/>
      <c r="LIX71" s="750"/>
      <c r="LIY71" s="750"/>
      <c r="LIZ71" s="750"/>
      <c r="LJA71" s="750"/>
      <c r="LJB71" s="750"/>
      <c r="LJC71" s="750"/>
      <c r="LJD71" s="750"/>
      <c r="LJE71" s="750"/>
      <c r="LJF71" s="750"/>
      <c r="LJG71" s="750"/>
      <c r="LJH71" s="750"/>
      <c r="LJI71" s="750"/>
      <c r="LJJ71" s="750"/>
      <c r="LJK71" s="750"/>
      <c r="LJL71" s="750"/>
      <c r="LJM71" s="750"/>
      <c r="LJN71" s="750"/>
      <c r="LJO71" s="750"/>
      <c r="LJP71" s="750"/>
      <c r="LJQ71" s="750"/>
      <c r="LJR71" s="750"/>
      <c r="LJS71" s="750"/>
      <c r="LJT71" s="750"/>
      <c r="LJU71" s="750"/>
      <c r="LJV71" s="750"/>
      <c r="LJW71" s="750"/>
      <c r="LJX71" s="750"/>
      <c r="LJY71" s="750"/>
      <c r="LJZ71" s="750"/>
      <c r="LKA71" s="750"/>
      <c r="LKB71" s="750"/>
      <c r="LKC71" s="750"/>
      <c r="LKD71" s="750"/>
      <c r="LKE71" s="750"/>
      <c r="LKF71" s="750"/>
      <c r="LKG71" s="750"/>
      <c r="LKH71" s="750"/>
      <c r="LKI71" s="750"/>
      <c r="LKJ71" s="750"/>
      <c r="LKK71" s="750"/>
      <c r="LKL71" s="750"/>
      <c r="LKM71" s="750"/>
      <c r="LKN71" s="750"/>
      <c r="LKO71" s="750"/>
      <c r="LKP71" s="750"/>
      <c r="LKQ71" s="750"/>
      <c r="LKR71" s="750"/>
      <c r="LKS71" s="750"/>
      <c r="LKT71" s="750"/>
      <c r="LKU71" s="750"/>
      <c r="LKV71" s="750"/>
      <c r="LKW71" s="750"/>
      <c r="LKX71" s="750"/>
      <c r="LKY71" s="750"/>
      <c r="LKZ71" s="750"/>
      <c r="LLA71" s="750"/>
      <c r="LLB71" s="750"/>
      <c r="LLC71" s="750"/>
      <c r="LLD71" s="750"/>
      <c r="LLE71" s="750"/>
      <c r="LLF71" s="750"/>
      <c r="LLG71" s="750"/>
      <c r="LLH71" s="750"/>
      <c r="LLI71" s="750"/>
      <c r="LLJ71" s="750"/>
      <c r="LLK71" s="750"/>
      <c r="LLL71" s="750"/>
      <c r="LLM71" s="750"/>
      <c r="LLN71" s="750"/>
      <c r="LLO71" s="750"/>
      <c r="LLP71" s="750"/>
      <c r="LLQ71" s="750"/>
      <c r="LLR71" s="750"/>
      <c r="LLS71" s="750"/>
      <c r="LLT71" s="750"/>
      <c r="LLU71" s="750"/>
      <c r="LLV71" s="750"/>
      <c r="LLW71" s="750"/>
      <c r="LLX71" s="750"/>
      <c r="LLY71" s="750"/>
      <c r="LLZ71" s="750"/>
      <c r="LMA71" s="750"/>
      <c r="LMB71" s="750"/>
      <c r="LMC71" s="750"/>
      <c r="LMD71" s="750"/>
      <c r="LME71" s="750"/>
      <c r="LMF71" s="750"/>
      <c r="LMG71" s="750"/>
      <c r="LMH71" s="750"/>
      <c r="LMI71" s="750"/>
      <c r="LMJ71" s="750"/>
      <c r="LMK71" s="750"/>
      <c r="LML71" s="750"/>
      <c r="LMM71" s="750"/>
      <c r="LMN71" s="750"/>
      <c r="LMO71" s="750"/>
      <c r="LMP71" s="750"/>
      <c r="LMQ71" s="750"/>
      <c r="LMR71" s="750"/>
      <c r="LMS71" s="750"/>
      <c r="LMT71" s="750"/>
      <c r="LMU71" s="750"/>
      <c r="LMV71" s="750"/>
      <c r="LMW71" s="750"/>
      <c r="LMX71" s="750"/>
      <c r="LMY71" s="750"/>
      <c r="LMZ71" s="750"/>
      <c r="LNA71" s="750"/>
      <c r="LNB71" s="750"/>
      <c r="LNC71" s="750"/>
      <c r="LND71" s="750"/>
      <c r="LNE71" s="750"/>
      <c r="LNF71" s="750"/>
      <c r="LNG71" s="750"/>
      <c r="LNH71" s="750"/>
      <c r="LNI71" s="750"/>
      <c r="LNJ71" s="750"/>
      <c r="LNK71" s="750"/>
      <c r="LNL71" s="750"/>
      <c r="LNM71" s="750"/>
      <c r="LNN71" s="750"/>
      <c r="LNO71" s="750"/>
      <c r="LNP71" s="750"/>
      <c r="LNQ71" s="750"/>
      <c r="LNR71" s="750"/>
      <c r="LNS71" s="750"/>
      <c r="LNT71" s="750"/>
      <c r="LNU71" s="750"/>
      <c r="LNV71" s="750"/>
      <c r="LNW71" s="750"/>
      <c r="LNX71" s="750"/>
      <c r="LNY71" s="750"/>
      <c r="LNZ71" s="750"/>
      <c r="LOA71" s="750"/>
      <c r="LOB71" s="750"/>
      <c r="LOC71" s="750"/>
      <c r="LOD71" s="750"/>
      <c r="LOE71" s="750"/>
      <c r="LOF71" s="750"/>
      <c r="LOG71" s="750"/>
      <c r="LOH71" s="750"/>
      <c r="LOI71" s="750"/>
      <c r="LOJ71" s="750"/>
      <c r="LOK71" s="750"/>
      <c r="LOL71" s="750"/>
      <c r="LOM71" s="750"/>
      <c r="LON71" s="750"/>
      <c r="LOO71" s="750"/>
      <c r="LOP71" s="750"/>
      <c r="LOQ71" s="750"/>
      <c r="LOR71" s="750"/>
      <c r="LOS71" s="750"/>
      <c r="LOT71" s="750"/>
      <c r="LOU71" s="750"/>
      <c r="LOV71" s="750"/>
      <c r="LOW71" s="750"/>
      <c r="LOX71" s="750"/>
      <c r="LOY71" s="750"/>
      <c r="LOZ71" s="750"/>
      <c r="LPA71" s="750"/>
      <c r="LPB71" s="750"/>
      <c r="LPC71" s="750"/>
      <c r="LPD71" s="750"/>
      <c r="LPE71" s="750"/>
      <c r="LPF71" s="750"/>
      <c r="LPG71" s="750"/>
      <c r="LPH71" s="750"/>
      <c r="LPI71" s="750"/>
      <c r="LPJ71" s="750"/>
      <c r="LPK71" s="750"/>
      <c r="LPL71" s="750"/>
      <c r="LPM71" s="750"/>
      <c r="LPN71" s="750"/>
      <c r="LPO71" s="750"/>
      <c r="LPP71" s="750"/>
      <c r="LPQ71" s="750"/>
      <c r="LPR71" s="750"/>
      <c r="LPS71" s="750"/>
      <c r="LPT71" s="750"/>
      <c r="LPU71" s="750"/>
      <c r="LPV71" s="750"/>
      <c r="LPW71" s="750"/>
      <c r="LPX71" s="750"/>
      <c r="LPY71" s="750"/>
      <c r="LPZ71" s="750"/>
      <c r="LQA71" s="750"/>
      <c r="LQB71" s="750"/>
      <c r="LQC71" s="750"/>
      <c r="LQD71" s="750"/>
      <c r="LQE71" s="750"/>
      <c r="LQF71" s="750"/>
      <c r="LQG71" s="750"/>
      <c r="LQH71" s="750"/>
      <c r="LQI71" s="750"/>
      <c r="LQJ71" s="750"/>
      <c r="LQK71" s="750"/>
      <c r="LQL71" s="750"/>
      <c r="LQM71" s="750"/>
      <c r="LQN71" s="750"/>
      <c r="LQO71" s="750"/>
      <c r="LQP71" s="750"/>
      <c r="LQQ71" s="750"/>
      <c r="LQR71" s="750"/>
      <c r="LQS71" s="750"/>
      <c r="LQT71" s="750"/>
      <c r="LQU71" s="750"/>
      <c r="LQV71" s="750"/>
      <c r="LQW71" s="750"/>
      <c r="LQX71" s="750"/>
      <c r="LQY71" s="750"/>
      <c r="LQZ71" s="750"/>
      <c r="LRA71" s="750"/>
      <c r="LRB71" s="750"/>
      <c r="LRC71" s="750"/>
      <c r="LRD71" s="750"/>
      <c r="LRE71" s="750"/>
      <c r="LRF71" s="750"/>
      <c r="LRG71" s="750"/>
      <c r="LRH71" s="750"/>
      <c r="LRI71" s="750"/>
      <c r="LRJ71" s="750"/>
      <c r="LRK71" s="750"/>
      <c r="LRL71" s="750"/>
      <c r="LRM71" s="750"/>
      <c r="LRN71" s="750"/>
      <c r="LRO71" s="750"/>
      <c r="LRP71" s="750"/>
      <c r="LRQ71" s="750"/>
      <c r="LRR71" s="750"/>
      <c r="LRS71" s="750"/>
      <c r="LRT71" s="750"/>
      <c r="LRU71" s="750"/>
      <c r="LRV71" s="750"/>
      <c r="LRW71" s="750"/>
      <c r="LRX71" s="750"/>
      <c r="LRY71" s="750"/>
      <c r="LRZ71" s="750"/>
      <c r="LSA71" s="750"/>
      <c r="LSB71" s="750"/>
      <c r="LSC71" s="750"/>
      <c r="LSD71" s="750"/>
      <c r="LSE71" s="750"/>
      <c r="LSF71" s="750"/>
      <c r="LSG71" s="750"/>
      <c r="LSH71" s="750"/>
      <c r="LSI71" s="750"/>
      <c r="LSJ71" s="750"/>
      <c r="LSK71" s="750"/>
      <c r="LSL71" s="750"/>
      <c r="LSM71" s="750"/>
      <c r="LSN71" s="750"/>
      <c r="LSO71" s="750"/>
      <c r="LSP71" s="750"/>
      <c r="LSQ71" s="750"/>
      <c r="LSR71" s="750"/>
      <c r="LSS71" s="750"/>
      <c r="LST71" s="750"/>
      <c r="LSU71" s="750"/>
      <c r="LSV71" s="750"/>
      <c r="LSW71" s="750"/>
      <c r="LSX71" s="750"/>
      <c r="LSY71" s="750"/>
      <c r="LSZ71" s="750"/>
      <c r="LTA71" s="750"/>
      <c r="LTB71" s="750"/>
      <c r="LTC71" s="750"/>
      <c r="LTD71" s="750"/>
      <c r="LTE71" s="750"/>
      <c r="LTF71" s="750"/>
      <c r="LTG71" s="750"/>
      <c r="LTH71" s="750"/>
      <c r="LTI71" s="750"/>
      <c r="LTJ71" s="750"/>
      <c r="LTK71" s="750"/>
      <c r="LTL71" s="750"/>
      <c r="LTM71" s="750"/>
      <c r="LTN71" s="750"/>
      <c r="LTO71" s="750"/>
      <c r="LTP71" s="750"/>
      <c r="LTQ71" s="750"/>
      <c r="LTR71" s="750"/>
      <c r="LTS71" s="750"/>
      <c r="LTT71" s="750"/>
      <c r="LTU71" s="750"/>
      <c r="LTV71" s="750"/>
      <c r="LTW71" s="750"/>
      <c r="LTX71" s="750"/>
      <c r="LTY71" s="750"/>
      <c r="LTZ71" s="750"/>
      <c r="LUA71" s="750"/>
      <c r="LUB71" s="750"/>
      <c r="LUC71" s="750"/>
      <c r="LUD71" s="750"/>
      <c r="LUE71" s="750"/>
      <c r="LUF71" s="750"/>
      <c r="LUG71" s="750"/>
      <c r="LUH71" s="750"/>
      <c r="LUI71" s="750"/>
      <c r="LUJ71" s="750"/>
      <c r="LUK71" s="750"/>
      <c r="LUL71" s="750"/>
      <c r="LUM71" s="750"/>
      <c r="LUN71" s="750"/>
      <c r="LUO71" s="750"/>
      <c r="LUP71" s="750"/>
      <c r="LUQ71" s="750"/>
      <c r="LUR71" s="750"/>
      <c r="LUS71" s="750"/>
      <c r="LUT71" s="750"/>
      <c r="LUU71" s="750"/>
      <c r="LUV71" s="750"/>
      <c r="LUW71" s="750"/>
      <c r="LUX71" s="750"/>
      <c r="LUY71" s="750"/>
      <c r="LUZ71" s="750"/>
      <c r="LVA71" s="750"/>
      <c r="LVB71" s="750"/>
      <c r="LVC71" s="750"/>
      <c r="LVD71" s="750"/>
      <c r="LVE71" s="750"/>
      <c r="LVF71" s="750"/>
      <c r="LVG71" s="750"/>
      <c r="LVH71" s="750"/>
      <c r="LVI71" s="750"/>
      <c r="LVJ71" s="750"/>
      <c r="LVK71" s="750"/>
      <c r="LVL71" s="750"/>
      <c r="LVM71" s="750"/>
      <c r="LVN71" s="750"/>
      <c r="LVO71" s="750"/>
      <c r="LVP71" s="750"/>
      <c r="LVQ71" s="750"/>
      <c r="LVR71" s="750"/>
      <c r="LVS71" s="750"/>
      <c r="LVT71" s="750"/>
      <c r="LVU71" s="750"/>
      <c r="LVV71" s="750"/>
      <c r="LVW71" s="750"/>
      <c r="LVX71" s="750"/>
      <c r="LVY71" s="750"/>
      <c r="LVZ71" s="750"/>
      <c r="LWA71" s="750"/>
      <c r="LWB71" s="750"/>
      <c r="LWC71" s="750"/>
      <c r="LWD71" s="750"/>
      <c r="LWE71" s="750"/>
      <c r="LWF71" s="750"/>
      <c r="LWG71" s="750"/>
      <c r="LWH71" s="750"/>
      <c r="LWI71" s="750"/>
      <c r="LWJ71" s="750"/>
      <c r="LWK71" s="750"/>
      <c r="LWL71" s="750"/>
      <c r="LWM71" s="750"/>
      <c r="LWN71" s="750"/>
      <c r="LWO71" s="750"/>
      <c r="LWP71" s="750"/>
      <c r="LWQ71" s="750"/>
      <c r="LWR71" s="750"/>
      <c r="LWS71" s="750"/>
      <c r="LWT71" s="750"/>
      <c r="LWU71" s="750"/>
      <c r="LWV71" s="750"/>
      <c r="LWW71" s="750"/>
      <c r="LWX71" s="750"/>
      <c r="LWY71" s="750"/>
      <c r="LWZ71" s="750"/>
      <c r="LXA71" s="750"/>
      <c r="LXB71" s="750"/>
      <c r="LXC71" s="750"/>
      <c r="LXD71" s="750"/>
      <c r="LXE71" s="750"/>
      <c r="LXF71" s="750"/>
      <c r="LXG71" s="750"/>
      <c r="LXH71" s="750"/>
      <c r="LXI71" s="750"/>
      <c r="LXJ71" s="750"/>
      <c r="LXK71" s="750"/>
      <c r="LXL71" s="750"/>
      <c r="LXM71" s="750"/>
      <c r="LXN71" s="750"/>
      <c r="LXO71" s="750"/>
      <c r="LXP71" s="750"/>
      <c r="LXQ71" s="750"/>
      <c r="LXR71" s="750"/>
      <c r="LXS71" s="750"/>
      <c r="LXT71" s="750"/>
      <c r="LXU71" s="750"/>
      <c r="LXV71" s="750"/>
      <c r="LXW71" s="750"/>
      <c r="LXX71" s="750"/>
      <c r="LXY71" s="750"/>
      <c r="LXZ71" s="750"/>
      <c r="LYA71" s="750"/>
      <c r="LYB71" s="750"/>
      <c r="LYC71" s="750"/>
      <c r="LYD71" s="750"/>
      <c r="LYE71" s="750"/>
      <c r="LYF71" s="750"/>
      <c r="LYG71" s="750"/>
      <c r="LYH71" s="750"/>
      <c r="LYI71" s="750"/>
      <c r="LYJ71" s="750"/>
      <c r="LYK71" s="750"/>
      <c r="LYL71" s="750"/>
      <c r="LYM71" s="750"/>
      <c r="LYN71" s="750"/>
      <c r="LYO71" s="750"/>
      <c r="LYP71" s="750"/>
      <c r="LYQ71" s="750"/>
      <c r="LYR71" s="750"/>
      <c r="LYS71" s="750"/>
      <c r="LYT71" s="750"/>
      <c r="LYU71" s="750"/>
      <c r="LYV71" s="750"/>
      <c r="LYW71" s="750"/>
      <c r="LYX71" s="750"/>
      <c r="LYY71" s="750"/>
      <c r="LYZ71" s="750"/>
      <c r="LZA71" s="750"/>
      <c r="LZB71" s="750"/>
      <c r="LZC71" s="750"/>
      <c r="LZD71" s="750"/>
      <c r="LZE71" s="750"/>
      <c r="LZF71" s="750"/>
      <c r="LZG71" s="750"/>
      <c r="LZH71" s="750"/>
      <c r="LZI71" s="750"/>
      <c r="LZJ71" s="750"/>
      <c r="LZK71" s="750"/>
      <c r="LZL71" s="750"/>
      <c r="LZM71" s="750"/>
      <c r="LZN71" s="750"/>
      <c r="LZO71" s="750"/>
      <c r="LZP71" s="750"/>
      <c r="LZQ71" s="750"/>
      <c r="LZR71" s="750"/>
      <c r="LZS71" s="750"/>
      <c r="LZT71" s="750"/>
      <c r="LZU71" s="750"/>
      <c r="LZV71" s="750"/>
      <c r="LZW71" s="750"/>
      <c r="LZX71" s="750"/>
      <c r="LZY71" s="750"/>
      <c r="LZZ71" s="750"/>
      <c r="MAA71" s="750"/>
      <c r="MAB71" s="750"/>
      <c r="MAC71" s="750"/>
      <c r="MAD71" s="750"/>
      <c r="MAE71" s="750"/>
      <c r="MAF71" s="750"/>
      <c r="MAG71" s="750"/>
      <c r="MAH71" s="750"/>
      <c r="MAI71" s="750"/>
      <c r="MAJ71" s="750"/>
      <c r="MAK71" s="750"/>
      <c r="MAL71" s="750"/>
      <c r="MAM71" s="750"/>
      <c r="MAN71" s="750"/>
      <c r="MAO71" s="750"/>
      <c r="MAP71" s="750"/>
      <c r="MAQ71" s="750"/>
      <c r="MAR71" s="750"/>
      <c r="MAS71" s="750"/>
      <c r="MAT71" s="750"/>
      <c r="MAU71" s="750"/>
      <c r="MAV71" s="750"/>
      <c r="MAW71" s="750"/>
      <c r="MAX71" s="750"/>
      <c r="MAY71" s="750"/>
      <c r="MAZ71" s="750"/>
      <c r="MBA71" s="750"/>
      <c r="MBB71" s="750"/>
      <c r="MBC71" s="750"/>
      <c r="MBD71" s="750"/>
      <c r="MBE71" s="750"/>
      <c r="MBF71" s="750"/>
      <c r="MBG71" s="750"/>
      <c r="MBH71" s="750"/>
      <c r="MBI71" s="750"/>
      <c r="MBJ71" s="750"/>
      <c r="MBK71" s="750"/>
      <c r="MBL71" s="750"/>
      <c r="MBM71" s="750"/>
      <c r="MBN71" s="750"/>
      <c r="MBO71" s="750"/>
      <c r="MBP71" s="750"/>
      <c r="MBQ71" s="750"/>
      <c r="MBR71" s="750"/>
      <c r="MBS71" s="750"/>
      <c r="MBT71" s="750"/>
      <c r="MBU71" s="750"/>
      <c r="MBV71" s="750"/>
      <c r="MBW71" s="750"/>
      <c r="MBX71" s="750"/>
      <c r="MBY71" s="750"/>
      <c r="MBZ71" s="750"/>
      <c r="MCA71" s="750"/>
      <c r="MCB71" s="750"/>
      <c r="MCC71" s="750"/>
      <c r="MCD71" s="750"/>
      <c r="MCE71" s="750"/>
      <c r="MCF71" s="750"/>
      <c r="MCG71" s="750"/>
      <c r="MCH71" s="750"/>
      <c r="MCI71" s="750"/>
      <c r="MCJ71" s="750"/>
      <c r="MCK71" s="750"/>
      <c r="MCL71" s="750"/>
      <c r="MCM71" s="750"/>
      <c r="MCN71" s="750"/>
      <c r="MCO71" s="750"/>
      <c r="MCP71" s="750"/>
      <c r="MCQ71" s="750"/>
      <c r="MCR71" s="750"/>
      <c r="MCS71" s="750"/>
      <c r="MCT71" s="750"/>
      <c r="MCU71" s="750"/>
      <c r="MCV71" s="750"/>
      <c r="MCW71" s="750"/>
      <c r="MCX71" s="750"/>
      <c r="MCY71" s="750"/>
      <c r="MCZ71" s="750"/>
      <c r="MDA71" s="750"/>
      <c r="MDB71" s="750"/>
      <c r="MDC71" s="750"/>
      <c r="MDD71" s="750"/>
      <c r="MDE71" s="750"/>
      <c r="MDF71" s="750"/>
      <c r="MDG71" s="750"/>
      <c r="MDH71" s="750"/>
      <c r="MDI71" s="750"/>
      <c r="MDJ71" s="750"/>
      <c r="MDK71" s="750"/>
      <c r="MDL71" s="750"/>
      <c r="MDM71" s="750"/>
      <c r="MDN71" s="750"/>
      <c r="MDO71" s="750"/>
      <c r="MDP71" s="750"/>
      <c r="MDQ71" s="750"/>
      <c r="MDR71" s="750"/>
      <c r="MDS71" s="750"/>
      <c r="MDT71" s="750"/>
      <c r="MDU71" s="750"/>
      <c r="MDV71" s="750"/>
      <c r="MDW71" s="750"/>
      <c r="MDX71" s="750"/>
      <c r="MDY71" s="750"/>
      <c r="MDZ71" s="750"/>
      <c r="MEA71" s="750"/>
      <c r="MEB71" s="750"/>
      <c r="MEC71" s="750"/>
      <c r="MED71" s="750"/>
      <c r="MEE71" s="750"/>
      <c r="MEF71" s="750"/>
      <c r="MEG71" s="750"/>
      <c r="MEH71" s="750"/>
      <c r="MEI71" s="750"/>
      <c r="MEJ71" s="750"/>
      <c r="MEK71" s="750"/>
      <c r="MEL71" s="750"/>
      <c r="MEM71" s="750"/>
      <c r="MEN71" s="750"/>
      <c r="MEO71" s="750"/>
      <c r="MEP71" s="750"/>
      <c r="MEQ71" s="750"/>
      <c r="MER71" s="750"/>
      <c r="MES71" s="750"/>
      <c r="MET71" s="750"/>
      <c r="MEU71" s="750"/>
      <c r="MEV71" s="750"/>
      <c r="MEW71" s="750"/>
      <c r="MEX71" s="750"/>
      <c r="MEY71" s="750"/>
      <c r="MEZ71" s="750"/>
      <c r="MFA71" s="750"/>
      <c r="MFB71" s="750"/>
      <c r="MFC71" s="750"/>
      <c r="MFD71" s="750"/>
      <c r="MFE71" s="750"/>
      <c r="MFF71" s="750"/>
      <c r="MFG71" s="750"/>
      <c r="MFH71" s="750"/>
      <c r="MFI71" s="750"/>
      <c r="MFJ71" s="750"/>
      <c r="MFK71" s="750"/>
      <c r="MFL71" s="750"/>
      <c r="MFM71" s="750"/>
      <c r="MFN71" s="750"/>
      <c r="MFO71" s="750"/>
      <c r="MFP71" s="750"/>
      <c r="MFQ71" s="750"/>
      <c r="MFR71" s="750"/>
      <c r="MFS71" s="750"/>
      <c r="MFT71" s="750"/>
      <c r="MFU71" s="750"/>
      <c r="MFV71" s="750"/>
      <c r="MFW71" s="750"/>
      <c r="MFX71" s="750"/>
      <c r="MFY71" s="750"/>
      <c r="MFZ71" s="750"/>
      <c r="MGA71" s="750"/>
      <c r="MGB71" s="750"/>
      <c r="MGC71" s="750"/>
      <c r="MGD71" s="750"/>
      <c r="MGE71" s="750"/>
      <c r="MGF71" s="750"/>
      <c r="MGG71" s="750"/>
      <c r="MGH71" s="750"/>
      <c r="MGI71" s="750"/>
      <c r="MGJ71" s="750"/>
      <c r="MGK71" s="750"/>
      <c r="MGL71" s="750"/>
      <c r="MGM71" s="750"/>
      <c r="MGN71" s="750"/>
      <c r="MGO71" s="750"/>
      <c r="MGP71" s="750"/>
      <c r="MGQ71" s="750"/>
      <c r="MGR71" s="750"/>
      <c r="MGS71" s="750"/>
      <c r="MGT71" s="750"/>
      <c r="MGU71" s="750"/>
      <c r="MGV71" s="750"/>
      <c r="MGW71" s="750"/>
      <c r="MGX71" s="750"/>
      <c r="MGY71" s="750"/>
      <c r="MGZ71" s="750"/>
      <c r="MHA71" s="750"/>
      <c r="MHB71" s="750"/>
      <c r="MHC71" s="750"/>
      <c r="MHD71" s="750"/>
      <c r="MHE71" s="750"/>
      <c r="MHF71" s="750"/>
      <c r="MHG71" s="750"/>
      <c r="MHH71" s="750"/>
      <c r="MHI71" s="750"/>
      <c r="MHJ71" s="750"/>
      <c r="MHK71" s="750"/>
      <c r="MHL71" s="750"/>
      <c r="MHM71" s="750"/>
      <c r="MHN71" s="750"/>
      <c r="MHO71" s="750"/>
      <c r="MHP71" s="750"/>
      <c r="MHQ71" s="750"/>
      <c r="MHR71" s="750"/>
      <c r="MHS71" s="750"/>
      <c r="MHT71" s="750"/>
      <c r="MHU71" s="750"/>
      <c r="MHV71" s="750"/>
      <c r="MHW71" s="750"/>
      <c r="MHX71" s="750"/>
      <c r="MHY71" s="750"/>
      <c r="MHZ71" s="750"/>
      <c r="MIA71" s="750"/>
      <c r="MIB71" s="750"/>
      <c r="MIC71" s="750"/>
      <c r="MID71" s="750"/>
      <c r="MIE71" s="750"/>
      <c r="MIF71" s="750"/>
      <c r="MIG71" s="750"/>
      <c r="MIH71" s="750"/>
      <c r="MII71" s="750"/>
      <c r="MIJ71" s="750"/>
      <c r="MIK71" s="750"/>
      <c r="MIL71" s="750"/>
      <c r="MIM71" s="750"/>
      <c r="MIN71" s="750"/>
      <c r="MIO71" s="750"/>
      <c r="MIP71" s="750"/>
      <c r="MIQ71" s="750"/>
      <c r="MIR71" s="750"/>
      <c r="MIS71" s="750"/>
      <c r="MIT71" s="750"/>
      <c r="MIU71" s="750"/>
      <c r="MIV71" s="750"/>
      <c r="MIW71" s="750"/>
      <c r="MIX71" s="750"/>
      <c r="MIY71" s="750"/>
      <c r="MIZ71" s="750"/>
      <c r="MJA71" s="750"/>
      <c r="MJB71" s="750"/>
      <c r="MJC71" s="750"/>
      <c r="MJD71" s="750"/>
      <c r="MJE71" s="750"/>
      <c r="MJF71" s="750"/>
      <c r="MJG71" s="750"/>
      <c r="MJH71" s="750"/>
      <c r="MJI71" s="750"/>
      <c r="MJJ71" s="750"/>
      <c r="MJK71" s="750"/>
      <c r="MJL71" s="750"/>
      <c r="MJM71" s="750"/>
      <c r="MJN71" s="750"/>
      <c r="MJO71" s="750"/>
      <c r="MJP71" s="750"/>
      <c r="MJQ71" s="750"/>
      <c r="MJR71" s="750"/>
      <c r="MJS71" s="750"/>
      <c r="MJT71" s="750"/>
      <c r="MJU71" s="750"/>
      <c r="MJV71" s="750"/>
      <c r="MJW71" s="750"/>
      <c r="MJX71" s="750"/>
      <c r="MJY71" s="750"/>
      <c r="MJZ71" s="750"/>
      <c r="MKA71" s="750"/>
      <c r="MKB71" s="750"/>
      <c r="MKC71" s="750"/>
      <c r="MKD71" s="750"/>
      <c r="MKE71" s="750"/>
      <c r="MKF71" s="750"/>
      <c r="MKG71" s="750"/>
      <c r="MKH71" s="750"/>
      <c r="MKI71" s="750"/>
      <c r="MKJ71" s="750"/>
      <c r="MKK71" s="750"/>
      <c r="MKL71" s="750"/>
      <c r="MKM71" s="750"/>
      <c r="MKN71" s="750"/>
      <c r="MKO71" s="750"/>
      <c r="MKP71" s="750"/>
      <c r="MKQ71" s="750"/>
      <c r="MKR71" s="750"/>
      <c r="MKS71" s="750"/>
      <c r="MKT71" s="750"/>
      <c r="MKU71" s="750"/>
      <c r="MKV71" s="750"/>
      <c r="MKW71" s="750"/>
      <c r="MKX71" s="750"/>
      <c r="MKY71" s="750"/>
      <c r="MKZ71" s="750"/>
      <c r="MLA71" s="750"/>
      <c r="MLB71" s="750"/>
      <c r="MLC71" s="750"/>
      <c r="MLD71" s="750"/>
      <c r="MLE71" s="750"/>
      <c r="MLF71" s="750"/>
      <c r="MLG71" s="750"/>
      <c r="MLH71" s="750"/>
      <c r="MLI71" s="750"/>
      <c r="MLJ71" s="750"/>
      <c r="MLK71" s="750"/>
      <c r="MLL71" s="750"/>
      <c r="MLM71" s="750"/>
      <c r="MLN71" s="750"/>
      <c r="MLO71" s="750"/>
      <c r="MLP71" s="750"/>
      <c r="MLQ71" s="750"/>
      <c r="MLR71" s="750"/>
      <c r="MLS71" s="750"/>
      <c r="MLT71" s="750"/>
      <c r="MLU71" s="750"/>
      <c r="MLV71" s="750"/>
      <c r="MLW71" s="750"/>
      <c r="MLX71" s="750"/>
      <c r="MLY71" s="750"/>
      <c r="MLZ71" s="750"/>
      <c r="MMA71" s="750"/>
      <c r="MMB71" s="750"/>
      <c r="MMC71" s="750"/>
      <c r="MMD71" s="750"/>
      <c r="MME71" s="750"/>
      <c r="MMF71" s="750"/>
      <c r="MMG71" s="750"/>
      <c r="MMH71" s="750"/>
      <c r="MMI71" s="750"/>
      <c r="MMJ71" s="750"/>
      <c r="MMK71" s="750"/>
      <c r="MML71" s="750"/>
      <c r="MMM71" s="750"/>
      <c r="MMN71" s="750"/>
      <c r="MMO71" s="750"/>
      <c r="MMP71" s="750"/>
      <c r="MMQ71" s="750"/>
      <c r="MMR71" s="750"/>
      <c r="MMS71" s="750"/>
      <c r="MMT71" s="750"/>
      <c r="MMU71" s="750"/>
      <c r="MMV71" s="750"/>
      <c r="MMW71" s="750"/>
      <c r="MMX71" s="750"/>
      <c r="MMY71" s="750"/>
      <c r="MMZ71" s="750"/>
      <c r="MNA71" s="750"/>
      <c r="MNB71" s="750"/>
      <c r="MNC71" s="750"/>
      <c r="MND71" s="750"/>
      <c r="MNE71" s="750"/>
      <c r="MNF71" s="750"/>
      <c r="MNG71" s="750"/>
      <c r="MNH71" s="750"/>
      <c r="MNI71" s="750"/>
      <c r="MNJ71" s="750"/>
      <c r="MNK71" s="750"/>
      <c r="MNL71" s="750"/>
      <c r="MNM71" s="750"/>
      <c r="MNN71" s="750"/>
      <c r="MNO71" s="750"/>
      <c r="MNP71" s="750"/>
      <c r="MNQ71" s="750"/>
      <c r="MNR71" s="750"/>
      <c r="MNS71" s="750"/>
      <c r="MNT71" s="750"/>
      <c r="MNU71" s="750"/>
      <c r="MNV71" s="750"/>
      <c r="MNW71" s="750"/>
      <c r="MNX71" s="750"/>
      <c r="MNY71" s="750"/>
      <c r="MNZ71" s="750"/>
      <c r="MOA71" s="750"/>
      <c r="MOB71" s="750"/>
      <c r="MOC71" s="750"/>
      <c r="MOD71" s="750"/>
      <c r="MOE71" s="750"/>
      <c r="MOF71" s="750"/>
      <c r="MOG71" s="750"/>
      <c r="MOH71" s="750"/>
      <c r="MOI71" s="750"/>
      <c r="MOJ71" s="750"/>
      <c r="MOK71" s="750"/>
      <c r="MOL71" s="750"/>
      <c r="MOM71" s="750"/>
      <c r="MON71" s="750"/>
      <c r="MOO71" s="750"/>
      <c r="MOP71" s="750"/>
      <c r="MOQ71" s="750"/>
      <c r="MOR71" s="750"/>
      <c r="MOS71" s="750"/>
      <c r="MOT71" s="750"/>
      <c r="MOU71" s="750"/>
      <c r="MOV71" s="750"/>
      <c r="MOW71" s="750"/>
      <c r="MOX71" s="750"/>
      <c r="MOY71" s="750"/>
      <c r="MOZ71" s="750"/>
      <c r="MPA71" s="750"/>
      <c r="MPB71" s="750"/>
      <c r="MPC71" s="750"/>
      <c r="MPD71" s="750"/>
      <c r="MPE71" s="750"/>
      <c r="MPF71" s="750"/>
      <c r="MPG71" s="750"/>
      <c r="MPH71" s="750"/>
      <c r="MPI71" s="750"/>
      <c r="MPJ71" s="750"/>
      <c r="MPK71" s="750"/>
      <c r="MPL71" s="750"/>
      <c r="MPM71" s="750"/>
      <c r="MPN71" s="750"/>
      <c r="MPO71" s="750"/>
      <c r="MPP71" s="750"/>
      <c r="MPQ71" s="750"/>
      <c r="MPR71" s="750"/>
      <c r="MPS71" s="750"/>
      <c r="MPT71" s="750"/>
      <c r="MPU71" s="750"/>
      <c r="MPV71" s="750"/>
      <c r="MPW71" s="750"/>
      <c r="MPX71" s="750"/>
      <c r="MPY71" s="750"/>
      <c r="MPZ71" s="750"/>
      <c r="MQA71" s="750"/>
      <c r="MQB71" s="750"/>
      <c r="MQC71" s="750"/>
      <c r="MQD71" s="750"/>
      <c r="MQE71" s="750"/>
      <c r="MQF71" s="750"/>
      <c r="MQG71" s="750"/>
      <c r="MQH71" s="750"/>
      <c r="MQI71" s="750"/>
      <c r="MQJ71" s="750"/>
      <c r="MQK71" s="750"/>
      <c r="MQL71" s="750"/>
      <c r="MQM71" s="750"/>
      <c r="MQN71" s="750"/>
      <c r="MQO71" s="750"/>
      <c r="MQP71" s="750"/>
      <c r="MQQ71" s="750"/>
      <c r="MQR71" s="750"/>
      <c r="MQS71" s="750"/>
      <c r="MQT71" s="750"/>
      <c r="MQU71" s="750"/>
      <c r="MQV71" s="750"/>
      <c r="MQW71" s="750"/>
      <c r="MQX71" s="750"/>
      <c r="MQY71" s="750"/>
      <c r="MQZ71" s="750"/>
      <c r="MRA71" s="750"/>
      <c r="MRB71" s="750"/>
      <c r="MRC71" s="750"/>
      <c r="MRD71" s="750"/>
      <c r="MRE71" s="750"/>
      <c r="MRF71" s="750"/>
      <c r="MRG71" s="750"/>
      <c r="MRH71" s="750"/>
      <c r="MRI71" s="750"/>
      <c r="MRJ71" s="750"/>
      <c r="MRK71" s="750"/>
      <c r="MRL71" s="750"/>
      <c r="MRM71" s="750"/>
      <c r="MRN71" s="750"/>
      <c r="MRO71" s="750"/>
      <c r="MRP71" s="750"/>
      <c r="MRQ71" s="750"/>
      <c r="MRR71" s="750"/>
      <c r="MRS71" s="750"/>
      <c r="MRT71" s="750"/>
      <c r="MRU71" s="750"/>
      <c r="MRV71" s="750"/>
      <c r="MRW71" s="750"/>
      <c r="MRX71" s="750"/>
      <c r="MRY71" s="750"/>
      <c r="MRZ71" s="750"/>
      <c r="MSA71" s="750"/>
      <c r="MSB71" s="750"/>
      <c r="MSC71" s="750"/>
      <c r="MSD71" s="750"/>
      <c r="MSE71" s="750"/>
      <c r="MSF71" s="750"/>
      <c r="MSG71" s="750"/>
      <c r="MSH71" s="750"/>
      <c r="MSI71" s="750"/>
      <c r="MSJ71" s="750"/>
      <c r="MSK71" s="750"/>
      <c r="MSL71" s="750"/>
      <c r="MSM71" s="750"/>
      <c r="MSN71" s="750"/>
      <c r="MSO71" s="750"/>
      <c r="MSP71" s="750"/>
      <c r="MSQ71" s="750"/>
      <c r="MSR71" s="750"/>
      <c r="MSS71" s="750"/>
      <c r="MST71" s="750"/>
      <c r="MSU71" s="750"/>
      <c r="MSV71" s="750"/>
      <c r="MSW71" s="750"/>
      <c r="MSX71" s="750"/>
      <c r="MSY71" s="750"/>
      <c r="MSZ71" s="750"/>
      <c r="MTA71" s="750"/>
      <c r="MTB71" s="750"/>
      <c r="MTC71" s="750"/>
      <c r="MTD71" s="750"/>
      <c r="MTE71" s="750"/>
      <c r="MTF71" s="750"/>
      <c r="MTG71" s="750"/>
      <c r="MTH71" s="750"/>
      <c r="MTI71" s="750"/>
      <c r="MTJ71" s="750"/>
      <c r="MTK71" s="750"/>
      <c r="MTL71" s="750"/>
      <c r="MTM71" s="750"/>
      <c r="MTN71" s="750"/>
      <c r="MTO71" s="750"/>
      <c r="MTP71" s="750"/>
      <c r="MTQ71" s="750"/>
      <c r="MTR71" s="750"/>
      <c r="MTS71" s="750"/>
      <c r="MTT71" s="750"/>
      <c r="MTU71" s="750"/>
      <c r="MTV71" s="750"/>
      <c r="MTW71" s="750"/>
      <c r="MTX71" s="750"/>
      <c r="MTY71" s="750"/>
      <c r="MTZ71" s="750"/>
      <c r="MUA71" s="750"/>
      <c r="MUB71" s="750"/>
      <c r="MUC71" s="750"/>
      <c r="MUD71" s="750"/>
      <c r="MUE71" s="750"/>
      <c r="MUF71" s="750"/>
      <c r="MUG71" s="750"/>
      <c r="MUH71" s="750"/>
      <c r="MUI71" s="750"/>
      <c r="MUJ71" s="750"/>
      <c r="MUK71" s="750"/>
      <c r="MUL71" s="750"/>
      <c r="MUM71" s="750"/>
      <c r="MUN71" s="750"/>
      <c r="MUO71" s="750"/>
      <c r="MUP71" s="750"/>
      <c r="MUQ71" s="750"/>
      <c r="MUR71" s="750"/>
      <c r="MUS71" s="750"/>
      <c r="MUT71" s="750"/>
      <c r="MUU71" s="750"/>
      <c r="MUV71" s="750"/>
      <c r="MUW71" s="750"/>
      <c r="MUX71" s="750"/>
      <c r="MUY71" s="750"/>
      <c r="MUZ71" s="750"/>
      <c r="MVA71" s="750"/>
      <c r="MVB71" s="750"/>
      <c r="MVC71" s="750"/>
      <c r="MVD71" s="750"/>
      <c r="MVE71" s="750"/>
      <c r="MVF71" s="750"/>
      <c r="MVG71" s="750"/>
      <c r="MVH71" s="750"/>
      <c r="MVI71" s="750"/>
      <c r="MVJ71" s="750"/>
      <c r="MVK71" s="750"/>
      <c r="MVL71" s="750"/>
      <c r="MVM71" s="750"/>
      <c r="MVN71" s="750"/>
      <c r="MVO71" s="750"/>
      <c r="MVP71" s="750"/>
      <c r="MVQ71" s="750"/>
      <c r="MVR71" s="750"/>
      <c r="MVS71" s="750"/>
      <c r="MVT71" s="750"/>
      <c r="MVU71" s="750"/>
      <c r="MVV71" s="750"/>
      <c r="MVW71" s="750"/>
      <c r="MVX71" s="750"/>
      <c r="MVY71" s="750"/>
      <c r="MVZ71" s="750"/>
      <c r="MWA71" s="750"/>
      <c r="MWB71" s="750"/>
      <c r="MWC71" s="750"/>
      <c r="MWD71" s="750"/>
      <c r="MWE71" s="750"/>
      <c r="MWF71" s="750"/>
      <c r="MWG71" s="750"/>
      <c r="MWH71" s="750"/>
      <c r="MWI71" s="750"/>
      <c r="MWJ71" s="750"/>
      <c r="MWK71" s="750"/>
      <c r="MWL71" s="750"/>
      <c r="MWM71" s="750"/>
      <c r="MWN71" s="750"/>
      <c r="MWO71" s="750"/>
      <c r="MWP71" s="750"/>
      <c r="MWQ71" s="750"/>
      <c r="MWR71" s="750"/>
      <c r="MWS71" s="750"/>
      <c r="MWT71" s="750"/>
      <c r="MWU71" s="750"/>
      <c r="MWV71" s="750"/>
      <c r="MWW71" s="750"/>
      <c r="MWX71" s="750"/>
      <c r="MWY71" s="750"/>
      <c r="MWZ71" s="750"/>
      <c r="MXA71" s="750"/>
      <c r="MXB71" s="750"/>
      <c r="MXC71" s="750"/>
      <c r="MXD71" s="750"/>
      <c r="MXE71" s="750"/>
      <c r="MXF71" s="750"/>
      <c r="MXG71" s="750"/>
      <c r="MXH71" s="750"/>
      <c r="MXI71" s="750"/>
      <c r="MXJ71" s="750"/>
      <c r="MXK71" s="750"/>
      <c r="MXL71" s="750"/>
      <c r="MXM71" s="750"/>
      <c r="MXN71" s="750"/>
      <c r="MXO71" s="750"/>
      <c r="MXP71" s="750"/>
      <c r="MXQ71" s="750"/>
      <c r="MXR71" s="750"/>
      <c r="MXS71" s="750"/>
      <c r="MXT71" s="750"/>
      <c r="MXU71" s="750"/>
      <c r="MXV71" s="750"/>
      <c r="MXW71" s="750"/>
      <c r="MXX71" s="750"/>
      <c r="MXY71" s="750"/>
      <c r="MXZ71" s="750"/>
      <c r="MYA71" s="750"/>
      <c r="MYB71" s="750"/>
      <c r="MYC71" s="750"/>
      <c r="MYD71" s="750"/>
      <c r="MYE71" s="750"/>
      <c r="MYF71" s="750"/>
      <c r="MYG71" s="750"/>
      <c r="MYH71" s="750"/>
      <c r="MYI71" s="750"/>
      <c r="MYJ71" s="750"/>
      <c r="MYK71" s="750"/>
      <c r="MYL71" s="750"/>
      <c r="MYM71" s="750"/>
      <c r="MYN71" s="750"/>
      <c r="MYO71" s="750"/>
      <c r="MYP71" s="750"/>
      <c r="MYQ71" s="750"/>
      <c r="MYR71" s="750"/>
      <c r="MYS71" s="750"/>
      <c r="MYT71" s="750"/>
      <c r="MYU71" s="750"/>
      <c r="MYV71" s="750"/>
      <c r="MYW71" s="750"/>
      <c r="MYX71" s="750"/>
      <c r="MYY71" s="750"/>
      <c r="MYZ71" s="750"/>
      <c r="MZA71" s="750"/>
      <c r="MZB71" s="750"/>
      <c r="MZC71" s="750"/>
      <c r="MZD71" s="750"/>
      <c r="MZE71" s="750"/>
      <c r="MZF71" s="750"/>
      <c r="MZG71" s="750"/>
      <c r="MZH71" s="750"/>
      <c r="MZI71" s="750"/>
      <c r="MZJ71" s="750"/>
      <c r="MZK71" s="750"/>
      <c r="MZL71" s="750"/>
      <c r="MZM71" s="750"/>
      <c r="MZN71" s="750"/>
      <c r="MZO71" s="750"/>
      <c r="MZP71" s="750"/>
      <c r="MZQ71" s="750"/>
      <c r="MZR71" s="750"/>
      <c r="MZS71" s="750"/>
      <c r="MZT71" s="750"/>
      <c r="MZU71" s="750"/>
      <c r="MZV71" s="750"/>
      <c r="MZW71" s="750"/>
      <c r="MZX71" s="750"/>
      <c r="MZY71" s="750"/>
      <c r="MZZ71" s="750"/>
      <c r="NAA71" s="750"/>
      <c r="NAB71" s="750"/>
      <c r="NAC71" s="750"/>
      <c r="NAD71" s="750"/>
      <c r="NAE71" s="750"/>
      <c r="NAF71" s="750"/>
      <c r="NAG71" s="750"/>
      <c r="NAH71" s="750"/>
      <c r="NAI71" s="750"/>
      <c r="NAJ71" s="750"/>
      <c r="NAK71" s="750"/>
      <c r="NAL71" s="750"/>
      <c r="NAM71" s="750"/>
      <c r="NAN71" s="750"/>
      <c r="NAO71" s="750"/>
      <c r="NAP71" s="750"/>
      <c r="NAQ71" s="750"/>
      <c r="NAR71" s="750"/>
      <c r="NAS71" s="750"/>
      <c r="NAT71" s="750"/>
      <c r="NAU71" s="750"/>
      <c r="NAV71" s="750"/>
      <c r="NAW71" s="750"/>
      <c r="NAX71" s="750"/>
      <c r="NAY71" s="750"/>
      <c r="NAZ71" s="750"/>
      <c r="NBA71" s="750"/>
      <c r="NBB71" s="750"/>
      <c r="NBC71" s="750"/>
      <c r="NBD71" s="750"/>
      <c r="NBE71" s="750"/>
      <c r="NBF71" s="750"/>
      <c r="NBG71" s="750"/>
      <c r="NBH71" s="750"/>
      <c r="NBI71" s="750"/>
      <c r="NBJ71" s="750"/>
      <c r="NBK71" s="750"/>
      <c r="NBL71" s="750"/>
      <c r="NBM71" s="750"/>
      <c r="NBN71" s="750"/>
      <c r="NBO71" s="750"/>
      <c r="NBP71" s="750"/>
      <c r="NBQ71" s="750"/>
      <c r="NBR71" s="750"/>
      <c r="NBS71" s="750"/>
      <c r="NBT71" s="750"/>
      <c r="NBU71" s="750"/>
      <c r="NBV71" s="750"/>
      <c r="NBW71" s="750"/>
      <c r="NBX71" s="750"/>
      <c r="NBY71" s="750"/>
      <c r="NBZ71" s="750"/>
      <c r="NCA71" s="750"/>
      <c r="NCB71" s="750"/>
      <c r="NCC71" s="750"/>
      <c r="NCD71" s="750"/>
      <c r="NCE71" s="750"/>
      <c r="NCF71" s="750"/>
      <c r="NCG71" s="750"/>
      <c r="NCH71" s="750"/>
      <c r="NCI71" s="750"/>
      <c r="NCJ71" s="750"/>
      <c r="NCK71" s="750"/>
      <c r="NCL71" s="750"/>
      <c r="NCM71" s="750"/>
      <c r="NCN71" s="750"/>
      <c r="NCO71" s="750"/>
      <c r="NCP71" s="750"/>
      <c r="NCQ71" s="750"/>
      <c r="NCR71" s="750"/>
      <c r="NCS71" s="750"/>
      <c r="NCT71" s="750"/>
      <c r="NCU71" s="750"/>
      <c r="NCV71" s="750"/>
      <c r="NCW71" s="750"/>
      <c r="NCX71" s="750"/>
      <c r="NCY71" s="750"/>
      <c r="NCZ71" s="750"/>
      <c r="NDA71" s="750"/>
      <c r="NDB71" s="750"/>
      <c r="NDC71" s="750"/>
      <c r="NDD71" s="750"/>
      <c r="NDE71" s="750"/>
      <c r="NDF71" s="750"/>
      <c r="NDG71" s="750"/>
      <c r="NDH71" s="750"/>
      <c r="NDI71" s="750"/>
      <c r="NDJ71" s="750"/>
      <c r="NDK71" s="750"/>
      <c r="NDL71" s="750"/>
      <c r="NDM71" s="750"/>
      <c r="NDN71" s="750"/>
      <c r="NDO71" s="750"/>
      <c r="NDP71" s="750"/>
      <c r="NDQ71" s="750"/>
      <c r="NDR71" s="750"/>
      <c r="NDS71" s="750"/>
      <c r="NDT71" s="750"/>
      <c r="NDU71" s="750"/>
      <c r="NDV71" s="750"/>
      <c r="NDW71" s="750"/>
      <c r="NDX71" s="750"/>
      <c r="NDY71" s="750"/>
      <c r="NDZ71" s="750"/>
      <c r="NEA71" s="750"/>
      <c r="NEB71" s="750"/>
      <c r="NEC71" s="750"/>
      <c r="NED71" s="750"/>
      <c r="NEE71" s="750"/>
      <c r="NEF71" s="750"/>
      <c r="NEG71" s="750"/>
      <c r="NEH71" s="750"/>
      <c r="NEI71" s="750"/>
      <c r="NEJ71" s="750"/>
      <c r="NEK71" s="750"/>
      <c r="NEL71" s="750"/>
      <c r="NEM71" s="750"/>
      <c r="NEN71" s="750"/>
      <c r="NEO71" s="750"/>
      <c r="NEP71" s="750"/>
      <c r="NEQ71" s="750"/>
      <c r="NER71" s="750"/>
      <c r="NES71" s="750"/>
      <c r="NET71" s="750"/>
      <c r="NEU71" s="750"/>
      <c r="NEV71" s="750"/>
      <c r="NEW71" s="750"/>
      <c r="NEX71" s="750"/>
      <c r="NEY71" s="750"/>
      <c r="NEZ71" s="750"/>
      <c r="NFA71" s="750"/>
      <c r="NFB71" s="750"/>
      <c r="NFC71" s="750"/>
      <c r="NFD71" s="750"/>
      <c r="NFE71" s="750"/>
      <c r="NFF71" s="750"/>
      <c r="NFG71" s="750"/>
      <c r="NFH71" s="750"/>
      <c r="NFI71" s="750"/>
      <c r="NFJ71" s="750"/>
      <c r="NFK71" s="750"/>
      <c r="NFL71" s="750"/>
      <c r="NFM71" s="750"/>
      <c r="NFN71" s="750"/>
      <c r="NFO71" s="750"/>
      <c r="NFP71" s="750"/>
      <c r="NFQ71" s="750"/>
      <c r="NFR71" s="750"/>
      <c r="NFS71" s="750"/>
      <c r="NFT71" s="750"/>
      <c r="NFU71" s="750"/>
      <c r="NFV71" s="750"/>
      <c r="NFW71" s="750"/>
      <c r="NFX71" s="750"/>
      <c r="NFY71" s="750"/>
      <c r="NFZ71" s="750"/>
      <c r="NGA71" s="750"/>
      <c r="NGB71" s="750"/>
      <c r="NGC71" s="750"/>
      <c r="NGD71" s="750"/>
      <c r="NGE71" s="750"/>
      <c r="NGF71" s="750"/>
      <c r="NGG71" s="750"/>
      <c r="NGH71" s="750"/>
      <c r="NGI71" s="750"/>
      <c r="NGJ71" s="750"/>
      <c r="NGK71" s="750"/>
      <c r="NGL71" s="750"/>
      <c r="NGM71" s="750"/>
      <c r="NGN71" s="750"/>
      <c r="NGO71" s="750"/>
      <c r="NGP71" s="750"/>
      <c r="NGQ71" s="750"/>
      <c r="NGR71" s="750"/>
      <c r="NGS71" s="750"/>
      <c r="NGT71" s="750"/>
      <c r="NGU71" s="750"/>
      <c r="NGV71" s="750"/>
      <c r="NGW71" s="750"/>
      <c r="NGX71" s="750"/>
      <c r="NGY71" s="750"/>
      <c r="NGZ71" s="750"/>
      <c r="NHA71" s="750"/>
      <c r="NHB71" s="750"/>
      <c r="NHC71" s="750"/>
      <c r="NHD71" s="750"/>
      <c r="NHE71" s="750"/>
      <c r="NHF71" s="750"/>
      <c r="NHG71" s="750"/>
      <c r="NHH71" s="750"/>
      <c r="NHI71" s="750"/>
      <c r="NHJ71" s="750"/>
      <c r="NHK71" s="750"/>
      <c r="NHL71" s="750"/>
      <c r="NHM71" s="750"/>
      <c r="NHN71" s="750"/>
      <c r="NHO71" s="750"/>
      <c r="NHP71" s="750"/>
      <c r="NHQ71" s="750"/>
      <c r="NHR71" s="750"/>
      <c r="NHS71" s="750"/>
      <c r="NHT71" s="750"/>
      <c r="NHU71" s="750"/>
      <c r="NHV71" s="750"/>
      <c r="NHW71" s="750"/>
      <c r="NHX71" s="750"/>
      <c r="NHY71" s="750"/>
      <c r="NHZ71" s="750"/>
      <c r="NIA71" s="750"/>
      <c r="NIB71" s="750"/>
      <c r="NIC71" s="750"/>
      <c r="NID71" s="750"/>
      <c r="NIE71" s="750"/>
      <c r="NIF71" s="750"/>
      <c r="NIG71" s="750"/>
      <c r="NIH71" s="750"/>
      <c r="NII71" s="750"/>
      <c r="NIJ71" s="750"/>
      <c r="NIK71" s="750"/>
      <c r="NIL71" s="750"/>
      <c r="NIM71" s="750"/>
      <c r="NIN71" s="750"/>
      <c r="NIO71" s="750"/>
      <c r="NIP71" s="750"/>
      <c r="NIQ71" s="750"/>
      <c r="NIR71" s="750"/>
      <c r="NIS71" s="750"/>
      <c r="NIT71" s="750"/>
      <c r="NIU71" s="750"/>
      <c r="NIV71" s="750"/>
      <c r="NIW71" s="750"/>
      <c r="NIX71" s="750"/>
      <c r="NIY71" s="750"/>
      <c r="NIZ71" s="750"/>
      <c r="NJA71" s="750"/>
      <c r="NJB71" s="750"/>
      <c r="NJC71" s="750"/>
      <c r="NJD71" s="750"/>
      <c r="NJE71" s="750"/>
      <c r="NJF71" s="750"/>
      <c r="NJG71" s="750"/>
      <c r="NJH71" s="750"/>
      <c r="NJI71" s="750"/>
      <c r="NJJ71" s="750"/>
      <c r="NJK71" s="750"/>
      <c r="NJL71" s="750"/>
      <c r="NJM71" s="750"/>
      <c r="NJN71" s="750"/>
      <c r="NJO71" s="750"/>
      <c r="NJP71" s="750"/>
      <c r="NJQ71" s="750"/>
      <c r="NJR71" s="750"/>
      <c r="NJS71" s="750"/>
      <c r="NJT71" s="750"/>
      <c r="NJU71" s="750"/>
      <c r="NJV71" s="750"/>
      <c r="NJW71" s="750"/>
      <c r="NJX71" s="750"/>
      <c r="NJY71" s="750"/>
      <c r="NJZ71" s="750"/>
      <c r="NKA71" s="750"/>
      <c r="NKB71" s="750"/>
      <c r="NKC71" s="750"/>
      <c r="NKD71" s="750"/>
      <c r="NKE71" s="750"/>
      <c r="NKF71" s="750"/>
      <c r="NKG71" s="750"/>
      <c r="NKH71" s="750"/>
      <c r="NKI71" s="750"/>
      <c r="NKJ71" s="750"/>
      <c r="NKK71" s="750"/>
      <c r="NKL71" s="750"/>
      <c r="NKM71" s="750"/>
      <c r="NKN71" s="750"/>
      <c r="NKO71" s="750"/>
      <c r="NKP71" s="750"/>
      <c r="NKQ71" s="750"/>
      <c r="NKR71" s="750"/>
      <c r="NKS71" s="750"/>
      <c r="NKT71" s="750"/>
      <c r="NKU71" s="750"/>
      <c r="NKV71" s="750"/>
      <c r="NKW71" s="750"/>
      <c r="NKX71" s="750"/>
      <c r="NKY71" s="750"/>
      <c r="NKZ71" s="750"/>
      <c r="NLA71" s="750"/>
      <c r="NLB71" s="750"/>
      <c r="NLC71" s="750"/>
      <c r="NLD71" s="750"/>
      <c r="NLE71" s="750"/>
      <c r="NLF71" s="750"/>
      <c r="NLG71" s="750"/>
      <c r="NLH71" s="750"/>
      <c r="NLI71" s="750"/>
      <c r="NLJ71" s="750"/>
      <c r="NLK71" s="750"/>
      <c r="NLL71" s="750"/>
      <c r="NLM71" s="750"/>
      <c r="NLN71" s="750"/>
      <c r="NLO71" s="750"/>
      <c r="NLP71" s="750"/>
      <c r="NLQ71" s="750"/>
      <c r="NLR71" s="750"/>
      <c r="NLS71" s="750"/>
      <c r="NLT71" s="750"/>
      <c r="NLU71" s="750"/>
      <c r="NLV71" s="750"/>
      <c r="NLW71" s="750"/>
      <c r="NLX71" s="750"/>
      <c r="NLY71" s="750"/>
      <c r="NLZ71" s="750"/>
      <c r="NMA71" s="750"/>
      <c r="NMB71" s="750"/>
      <c r="NMC71" s="750"/>
      <c r="NMD71" s="750"/>
      <c r="NME71" s="750"/>
      <c r="NMF71" s="750"/>
      <c r="NMG71" s="750"/>
      <c r="NMH71" s="750"/>
      <c r="NMI71" s="750"/>
      <c r="NMJ71" s="750"/>
      <c r="NMK71" s="750"/>
      <c r="NML71" s="750"/>
      <c r="NMM71" s="750"/>
      <c r="NMN71" s="750"/>
      <c r="NMO71" s="750"/>
      <c r="NMP71" s="750"/>
      <c r="NMQ71" s="750"/>
      <c r="NMR71" s="750"/>
      <c r="NMS71" s="750"/>
      <c r="NMT71" s="750"/>
      <c r="NMU71" s="750"/>
      <c r="NMV71" s="750"/>
      <c r="NMW71" s="750"/>
      <c r="NMX71" s="750"/>
      <c r="NMY71" s="750"/>
      <c r="NMZ71" s="750"/>
      <c r="NNA71" s="750"/>
      <c r="NNB71" s="750"/>
      <c r="NNC71" s="750"/>
      <c r="NND71" s="750"/>
      <c r="NNE71" s="750"/>
      <c r="NNF71" s="750"/>
      <c r="NNG71" s="750"/>
      <c r="NNH71" s="750"/>
      <c r="NNI71" s="750"/>
      <c r="NNJ71" s="750"/>
      <c r="NNK71" s="750"/>
      <c r="NNL71" s="750"/>
      <c r="NNM71" s="750"/>
      <c r="NNN71" s="750"/>
      <c r="NNO71" s="750"/>
      <c r="NNP71" s="750"/>
      <c r="NNQ71" s="750"/>
      <c r="NNR71" s="750"/>
      <c r="NNS71" s="750"/>
      <c r="NNT71" s="750"/>
      <c r="NNU71" s="750"/>
      <c r="NNV71" s="750"/>
      <c r="NNW71" s="750"/>
      <c r="NNX71" s="750"/>
      <c r="NNY71" s="750"/>
      <c r="NNZ71" s="750"/>
      <c r="NOA71" s="750"/>
      <c r="NOB71" s="750"/>
      <c r="NOC71" s="750"/>
      <c r="NOD71" s="750"/>
      <c r="NOE71" s="750"/>
      <c r="NOF71" s="750"/>
      <c r="NOG71" s="750"/>
      <c r="NOH71" s="750"/>
      <c r="NOI71" s="750"/>
      <c r="NOJ71" s="750"/>
      <c r="NOK71" s="750"/>
      <c r="NOL71" s="750"/>
      <c r="NOM71" s="750"/>
      <c r="NON71" s="750"/>
      <c r="NOO71" s="750"/>
      <c r="NOP71" s="750"/>
      <c r="NOQ71" s="750"/>
      <c r="NOR71" s="750"/>
      <c r="NOS71" s="750"/>
      <c r="NOT71" s="750"/>
      <c r="NOU71" s="750"/>
      <c r="NOV71" s="750"/>
      <c r="NOW71" s="750"/>
      <c r="NOX71" s="750"/>
      <c r="NOY71" s="750"/>
      <c r="NOZ71" s="750"/>
      <c r="NPA71" s="750"/>
      <c r="NPB71" s="750"/>
      <c r="NPC71" s="750"/>
      <c r="NPD71" s="750"/>
      <c r="NPE71" s="750"/>
      <c r="NPF71" s="750"/>
      <c r="NPG71" s="750"/>
      <c r="NPH71" s="750"/>
      <c r="NPI71" s="750"/>
      <c r="NPJ71" s="750"/>
      <c r="NPK71" s="750"/>
      <c r="NPL71" s="750"/>
      <c r="NPM71" s="750"/>
      <c r="NPN71" s="750"/>
      <c r="NPO71" s="750"/>
      <c r="NPP71" s="750"/>
      <c r="NPQ71" s="750"/>
      <c r="NPR71" s="750"/>
      <c r="NPS71" s="750"/>
      <c r="NPT71" s="750"/>
      <c r="NPU71" s="750"/>
      <c r="NPV71" s="750"/>
      <c r="NPW71" s="750"/>
      <c r="NPX71" s="750"/>
      <c r="NPY71" s="750"/>
      <c r="NPZ71" s="750"/>
      <c r="NQA71" s="750"/>
      <c r="NQB71" s="750"/>
      <c r="NQC71" s="750"/>
      <c r="NQD71" s="750"/>
      <c r="NQE71" s="750"/>
      <c r="NQF71" s="750"/>
      <c r="NQG71" s="750"/>
      <c r="NQH71" s="750"/>
      <c r="NQI71" s="750"/>
      <c r="NQJ71" s="750"/>
      <c r="NQK71" s="750"/>
      <c r="NQL71" s="750"/>
      <c r="NQM71" s="750"/>
      <c r="NQN71" s="750"/>
      <c r="NQO71" s="750"/>
      <c r="NQP71" s="750"/>
      <c r="NQQ71" s="750"/>
      <c r="NQR71" s="750"/>
      <c r="NQS71" s="750"/>
      <c r="NQT71" s="750"/>
      <c r="NQU71" s="750"/>
      <c r="NQV71" s="750"/>
      <c r="NQW71" s="750"/>
      <c r="NQX71" s="750"/>
      <c r="NQY71" s="750"/>
      <c r="NQZ71" s="750"/>
      <c r="NRA71" s="750"/>
      <c r="NRB71" s="750"/>
      <c r="NRC71" s="750"/>
      <c r="NRD71" s="750"/>
      <c r="NRE71" s="750"/>
      <c r="NRF71" s="750"/>
      <c r="NRG71" s="750"/>
      <c r="NRH71" s="750"/>
      <c r="NRI71" s="750"/>
      <c r="NRJ71" s="750"/>
      <c r="NRK71" s="750"/>
      <c r="NRL71" s="750"/>
      <c r="NRM71" s="750"/>
      <c r="NRN71" s="750"/>
      <c r="NRO71" s="750"/>
      <c r="NRP71" s="750"/>
      <c r="NRQ71" s="750"/>
      <c r="NRR71" s="750"/>
      <c r="NRS71" s="750"/>
      <c r="NRT71" s="750"/>
      <c r="NRU71" s="750"/>
      <c r="NRV71" s="750"/>
      <c r="NRW71" s="750"/>
      <c r="NRX71" s="750"/>
      <c r="NRY71" s="750"/>
      <c r="NRZ71" s="750"/>
      <c r="NSA71" s="750"/>
      <c r="NSB71" s="750"/>
      <c r="NSC71" s="750"/>
      <c r="NSD71" s="750"/>
      <c r="NSE71" s="750"/>
      <c r="NSF71" s="750"/>
      <c r="NSG71" s="750"/>
      <c r="NSH71" s="750"/>
      <c r="NSI71" s="750"/>
      <c r="NSJ71" s="750"/>
      <c r="NSK71" s="750"/>
      <c r="NSL71" s="750"/>
      <c r="NSM71" s="750"/>
      <c r="NSN71" s="750"/>
      <c r="NSO71" s="750"/>
      <c r="NSP71" s="750"/>
      <c r="NSQ71" s="750"/>
      <c r="NSR71" s="750"/>
      <c r="NSS71" s="750"/>
      <c r="NST71" s="750"/>
      <c r="NSU71" s="750"/>
      <c r="NSV71" s="750"/>
      <c r="NSW71" s="750"/>
      <c r="NSX71" s="750"/>
      <c r="NSY71" s="750"/>
      <c r="NSZ71" s="750"/>
      <c r="NTA71" s="750"/>
      <c r="NTB71" s="750"/>
      <c r="NTC71" s="750"/>
      <c r="NTD71" s="750"/>
      <c r="NTE71" s="750"/>
      <c r="NTF71" s="750"/>
      <c r="NTG71" s="750"/>
      <c r="NTH71" s="750"/>
      <c r="NTI71" s="750"/>
      <c r="NTJ71" s="750"/>
      <c r="NTK71" s="750"/>
      <c r="NTL71" s="750"/>
      <c r="NTM71" s="750"/>
      <c r="NTN71" s="750"/>
      <c r="NTO71" s="750"/>
      <c r="NTP71" s="750"/>
      <c r="NTQ71" s="750"/>
      <c r="NTR71" s="750"/>
      <c r="NTS71" s="750"/>
      <c r="NTT71" s="750"/>
      <c r="NTU71" s="750"/>
      <c r="NTV71" s="750"/>
      <c r="NTW71" s="750"/>
      <c r="NTX71" s="750"/>
      <c r="NTY71" s="750"/>
      <c r="NTZ71" s="750"/>
      <c r="NUA71" s="750"/>
      <c r="NUB71" s="750"/>
      <c r="NUC71" s="750"/>
      <c r="NUD71" s="750"/>
      <c r="NUE71" s="750"/>
      <c r="NUF71" s="750"/>
      <c r="NUG71" s="750"/>
      <c r="NUH71" s="750"/>
      <c r="NUI71" s="750"/>
      <c r="NUJ71" s="750"/>
      <c r="NUK71" s="750"/>
      <c r="NUL71" s="750"/>
      <c r="NUM71" s="750"/>
      <c r="NUN71" s="750"/>
      <c r="NUO71" s="750"/>
      <c r="NUP71" s="750"/>
      <c r="NUQ71" s="750"/>
      <c r="NUR71" s="750"/>
      <c r="NUS71" s="750"/>
      <c r="NUT71" s="750"/>
      <c r="NUU71" s="750"/>
      <c r="NUV71" s="750"/>
      <c r="NUW71" s="750"/>
      <c r="NUX71" s="750"/>
      <c r="NUY71" s="750"/>
      <c r="NUZ71" s="750"/>
      <c r="NVA71" s="750"/>
      <c r="NVB71" s="750"/>
      <c r="NVC71" s="750"/>
      <c r="NVD71" s="750"/>
      <c r="NVE71" s="750"/>
      <c r="NVF71" s="750"/>
      <c r="NVG71" s="750"/>
      <c r="NVH71" s="750"/>
      <c r="NVI71" s="750"/>
      <c r="NVJ71" s="750"/>
      <c r="NVK71" s="750"/>
      <c r="NVL71" s="750"/>
      <c r="NVM71" s="750"/>
      <c r="NVN71" s="750"/>
      <c r="NVO71" s="750"/>
      <c r="NVP71" s="750"/>
      <c r="NVQ71" s="750"/>
      <c r="NVR71" s="750"/>
      <c r="NVS71" s="750"/>
      <c r="NVT71" s="750"/>
      <c r="NVU71" s="750"/>
      <c r="NVV71" s="750"/>
      <c r="NVW71" s="750"/>
      <c r="NVX71" s="750"/>
      <c r="NVY71" s="750"/>
      <c r="NVZ71" s="750"/>
      <c r="NWA71" s="750"/>
      <c r="NWB71" s="750"/>
      <c r="NWC71" s="750"/>
      <c r="NWD71" s="750"/>
      <c r="NWE71" s="750"/>
      <c r="NWF71" s="750"/>
      <c r="NWG71" s="750"/>
      <c r="NWH71" s="750"/>
      <c r="NWI71" s="750"/>
      <c r="NWJ71" s="750"/>
      <c r="NWK71" s="750"/>
      <c r="NWL71" s="750"/>
      <c r="NWM71" s="750"/>
      <c r="NWN71" s="750"/>
      <c r="NWO71" s="750"/>
      <c r="NWP71" s="750"/>
      <c r="NWQ71" s="750"/>
      <c r="NWR71" s="750"/>
      <c r="NWS71" s="750"/>
      <c r="NWT71" s="750"/>
      <c r="NWU71" s="750"/>
      <c r="NWV71" s="750"/>
      <c r="NWW71" s="750"/>
      <c r="NWX71" s="750"/>
      <c r="NWY71" s="750"/>
      <c r="NWZ71" s="750"/>
      <c r="NXA71" s="750"/>
      <c r="NXB71" s="750"/>
      <c r="NXC71" s="750"/>
      <c r="NXD71" s="750"/>
      <c r="NXE71" s="750"/>
      <c r="NXF71" s="750"/>
      <c r="NXG71" s="750"/>
      <c r="NXH71" s="750"/>
      <c r="NXI71" s="750"/>
      <c r="NXJ71" s="750"/>
      <c r="NXK71" s="750"/>
      <c r="NXL71" s="750"/>
      <c r="NXM71" s="750"/>
      <c r="NXN71" s="750"/>
      <c r="NXO71" s="750"/>
      <c r="NXP71" s="750"/>
      <c r="NXQ71" s="750"/>
      <c r="NXR71" s="750"/>
      <c r="NXS71" s="750"/>
      <c r="NXT71" s="750"/>
      <c r="NXU71" s="750"/>
      <c r="NXV71" s="750"/>
      <c r="NXW71" s="750"/>
      <c r="NXX71" s="750"/>
      <c r="NXY71" s="750"/>
      <c r="NXZ71" s="750"/>
      <c r="NYA71" s="750"/>
      <c r="NYB71" s="750"/>
      <c r="NYC71" s="750"/>
      <c r="NYD71" s="750"/>
      <c r="NYE71" s="750"/>
      <c r="NYF71" s="750"/>
      <c r="NYG71" s="750"/>
      <c r="NYH71" s="750"/>
      <c r="NYI71" s="750"/>
      <c r="NYJ71" s="750"/>
      <c r="NYK71" s="750"/>
      <c r="NYL71" s="750"/>
      <c r="NYM71" s="750"/>
      <c r="NYN71" s="750"/>
      <c r="NYO71" s="750"/>
      <c r="NYP71" s="750"/>
      <c r="NYQ71" s="750"/>
      <c r="NYR71" s="750"/>
      <c r="NYS71" s="750"/>
      <c r="NYT71" s="750"/>
      <c r="NYU71" s="750"/>
      <c r="NYV71" s="750"/>
      <c r="NYW71" s="750"/>
      <c r="NYX71" s="750"/>
      <c r="NYY71" s="750"/>
      <c r="NYZ71" s="750"/>
      <c r="NZA71" s="750"/>
      <c r="NZB71" s="750"/>
      <c r="NZC71" s="750"/>
      <c r="NZD71" s="750"/>
      <c r="NZE71" s="750"/>
      <c r="NZF71" s="750"/>
      <c r="NZG71" s="750"/>
      <c r="NZH71" s="750"/>
      <c r="NZI71" s="750"/>
      <c r="NZJ71" s="750"/>
      <c r="NZK71" s="750"/>
      <c r="NZL71" s="750"/>
      <c r="NZM71" s="750"/>
      <c r="NZN71" s="750"/>
      <c r="NZO71" s="750"/>
      <c r="NZP71" s="750"/>
      <c r="NZQ71" s="750"/>
      <c r="NZR71" s="750"/>
      <c r="NZS71" s="750"/>
      <c r="NZT71" s="750"/>
      <c r="NZU71" s="750"/>
      <c r="NZV71" s="750"/>
      <c r="NZW71" s="750"/>
      <c r="NZX71" s="750"/>
      <c r="NZY71" s="750"/>
      <c r="NZZ71" s="750"/>
      <c r="OAA71" s="750"/>
      <c r="OAB71" s="750"/>
      <c r="OAC71" s="750"/>
      <c r="OAD71" s="750"/>
      <c r="OAE71" s="750"/>
      <c r="OAF71" s="750"/>
      <c r="OAG71" s="750"/>
      <c r="OAH71" s="750"/>
      <c r="OAI71" s="750"/>
      <c r="OAJ71" s="750"/>
      <c r="OAK71" s="750"/>
      <c r="OAL71" s="750"/>
      <c r="OAM71" s="750"/>
      <c r="OAN71" s="750"/>
      <c r="OAO71" s="750"/>
      <c r="OAP71" s="750"/>
      <c r="OAQ71" s="750"/>
      <c r="OAR71" s="750"/>
      <c r="OAS71" s="750"/>
      <c r="OAT71" s="750"/>
      <c r="OAU71" s="750"/>
      <c r="OAV71" s="750"/>
      <c r="OAW71" s="750"/>
      <c r="OAX71" s="750"/>
      <c r="OAY71" s="750"/>
      <c r="OAZ71" s="750"/>
      <c r="OBA71" s="750"/>
      <c r="OBB71" s="750"/>
      <c r="OBC71" s="750"/>
      <c r="OBD71" s="750"/>
      <c r="OBE71" s="750"/>
      <c r="OBF71" s="750"/>
      <c r="OBG71" s="750"/>
      <c r="OBH71" s="750"/>
      <c r="OBI71" s="750"/>
      <c r="OBJ71" s="750"/>
      <c r="OBK71" s="750"/>
      <c r="OBL71" s="750"/>
      <c r="OBM71" s="750"/>
      <c r="OBN71" s="750"/>
      <c r="OBO71" s="750"/>
      <c r="OBP71" s="750"/>
      <c r="OBQ71" s="750"/>
      <c r="OBR71" s="750"/>
      <c r="OBS71" s="750"/>
      <c r="OBT71" s="750"/>
      <c r="OBU71" s="750"/>
      <c r="OBV71" s="750"/>
      <c r="OBW71" s="750"/>
      <c r="OBX71" s="750"/>
      <c r="OBY71" s="750"/>
      <c r="OBZ71" s="750"/>
      <c r="OCA71" s="750"/>
      <c r="OCB71" s="750"/>
      <c r="OCC71" s="750"/>
      <c r="OCD71" s="750"/>
      <c r="OCE71" s="750"/>
      <c r="OCF71" s="750"/>
      <c r="OCG71" s="750"/>
      <c r="OCH71" s="750"/>
      <c r="OCI71" s="750"/>
      <c r="OCJ71" s="750"/>
      <c r="OCK71" s="750"/>
      <c r="OCL71" s="750"/>
      <c r="OCM71" s="750"/>
      <c r="OCN71" s="750"/>
      <c r="OCO71" s="750"/>
      <c r="OCP71" s="750"/>
      <c r="OCQ71" s="750"/>
      <c r="OCR71" s="750"/>
      <c r="OCS71" s="750"/>
      <c r="OCT71" s="750"/>
      <c r="OCU71" s="750"/>
      <c r="OCV71" s="750"/>
      <c r="OCW71" s="750"/>
      <c r="OCX71" s="750"/>
      <c r="OCY71" s="750"/>
      <c r="OCZ71" s="750"/>
      <c r="ODA71" s="750"/>
      <c r="ODB71" s="750"/>
      <c r="ODC71" s="750"/>
      <c r="ODD71" s="750"/>
      <c r="ODE71" s="750"/>
      <c r="ODF71" s="750"/>
      <c r="ODG71" s="750"/>
      <c r="ODH71" s="750"/>
      <c r="ODI71" s="750"/>
      <c r="ODJ71" s="750"/>
      <c r="ODK71" s="750"/>
      <c r="ODL71" s="750"/>
      <c r="ODM71" s="750"/>
      <c r="ODN71" s="750"/>
      <c r="ODO71" s="750"/>
      <c r="ODP71" s="750"/>
      <c r="ODQ71" s="750"/>
      <c r="ODR71" s="750"/>
      <c r="ODS71" s="750"/>
      <c r="ODT71" s="750"/>
      <c r="ODU71" s="750"/>
      <c r="ODV71" s="750"/>
      <c r="ODW71" s="750"/>
      <c r="ODX71" s="750"/>
      <c r="ODY71" s="750"/>
      <c r="ODZ71" s="750"/>
      <c r="OEA71" s="750"/>
      <c r="OEB71" s="750"/>
      <c r="OEC71" s="750"/>
      <c r="OED71" s="750"/>
      <c r="OEE71" s="750"/>
      <c r="OEF71" s="750"/>
      <c r="OEG71" s="750"/>
      <c r="OEH71" s="750"/>
      <c r="OEI71" s="750"/>
      <c r="OEJ71" s="750"/>
      <c r="OEK71" s="750"/>
      <c r="OEL71" s="750"/>
      <c r="OEM71" s="750"/>
      <c r="OEN71" s="750"/>
      <c r="OEO71" s="750"/>
      <c r="OEP71" s="750"/>
      <c r="OEQ71" s="750"/>
      <c r="OER71" s="750"/>
      <c r="OES71" s="750"/>
      <c r="OET71" s="750"/>
      <c r="OEU71" s="750"/>
      <c r="OEV71" s="750"/>
      <c r="OEW71" s="750"/>
      <c r="OEX71" s="750"/>
      <c r="OEY71" s="750"/>
      <c r="OEZ71" s="750"/>
      <c r="OFA71" s="750"/>
      <c r="OFB71" s="750"/>
      <c r="OFC71" s="750"/>
      <c r="OFD71" s="750"/>
      <c r="OFE71" s="750"/>
      <c r="OFF71" s="750"/>
      <c r="OFG71" s="750"/>
      <c r="OFH71" s="750"/>
      <c r="OFI71" s="750"/>
      <c r="OFJ71" s="750"/>
      <c r="OFK71" s="750"/>
      <c r="OFL71" s="750"/>
      <c r="OFM71" s="750"/>
      <c r="OFN71" s="750"/>
      <c r="OFO71" s="750"/>
      <c r="OFP71" s="750"/>
      <c r="OFQ71" s="750"/>
      <c r="OFR71" s="750"/>
      <c r="OFS71" s="750"/>
      <c r="OFT71" s="750"/>
      <c r="OFU71" s="750"/>
      <c r="OFV71" s="750"/>
      <c r="OFW71" s="750"/>
      <c r="OFX71" s="750"/>
      <c r="OFY71" s="750"/>
      <c r="OFZ71" s="750"/>
      <c r="OGA71" s="750"/>
      <c r="OGB71" s="750"/>
      <c r="OGC71" s="750"/>
      <c r="OGD71" s="750"/>
      <c r="OGE71" s="750"/>
      <c r="OGF71" s="750"/>
      <c r="OGG71" s="750"/>
      <c r="OGH71" s="750"/>
      <c r="OGI71" s="750"/>
      <c r="OGJ71" s="750"/>
      <c r="OGK71" s="750"/>
      <c r="OGL71" s="750"/>
      <c r="OGM71" s="750"/>
      <c r="OGN71" s="750"/>
      <c r="OGO71" s="750"/>
      <c r="OGP71" s="750"/>
      <c r="OGQ71" s="750"/>
      <c r="OGR71" s="750"/>
      <c r="OGS71" s="750"/>
      <c r="OGT71" s="750"/>
      <c r="OGU71" s="750"/>
      <c r="OGV71" s="750"/>
      <c r="OGW71" s="750"/>
      <c r="OGX71" s="750"/>
      <c r="OGY71" s="750"/>
      <c r="OGZ71" s="750"/>
      <c r="OHA71" s="750"/>
      <c r="OHB71" s="750"/>
      <c r="OHC71" s="750"/>
      <c r="OHD71" s="750"/>
      <c r="OHE71" s="750"/>
      <c r="OHF71" s="750"/>
      <c r="OHG71" s="750"/>
      <c r="OHH71" s="750"/>
      <c r="OHI71" s="750"/>
      <c r="OHJ71" s="750"/>
      <c r="OHK71" s="750"/>
      <c r="OHL71" s="750"/>
      <c r="OHM71" s="750"/>
      <c r="OHN71" s="750"/>
      <c r="OHO71" s="750"/>
      <c r="OHP71" s="750"/>
      <c r="OHQ71" s="750"/>
      <c r="OHR71" s="750"/>
      <c r="OHS71" s="750"/>
      <c r="OHT71" s="750"/>
      <c r="OHU71" s="750"/>
      <c r="OHV71" s="750"/>
      <c r="OHW71" s="750"/>
      <c r="OHX71" s="750"/>
      <c r="OHY71" s="750"/>
      <c r="OHZ71" s="750"/>
      <c r="OIA71" s="750"/>
      <c r="OIB71" s="750"/>
      <c r="OIC71" s="750"/>
      <c r="OID71" s="750"/>
      <c r="OIE71" s="750"/>
      <c r="OIF71" s="750"/>
      <c r="OIG71" s="750"/>
      <c r="OIH71" s="750"/>
      <c r="OII71" s="750"/>
      <c r="OIJ71" s="750"/>
      <c r="OIK71" s="750"/>
      <c r="OIL71" s="750"/>
      <c r="OIM71" s="750"/>
      <c r="OIN71" s="750"/>
      <c r="OIO71" s="750"/>
      <c r="OIP71" s="750"/>
      <c r="OIQ71" s="750"/>
      <c r="OIR71" s="750"/>
      <c r="OIS71" s="750"/>
      <c r="OIT71" s="750"/>
      <c r="OIU71" s="750"/>
      <c r="OIV71" s="750"/>
      <c r="OIW71" s="750"/>
      <c r="OIX71" s="750"/>
      <c r="OIY71" s="750"/>
      <c r="OIZ71" s="750"/>
      <c r="OJA71" s="750"/>
      <c r="OJB71" s="750"/>
      <c r="OJC71" s="750"/>
      <c r="OJD71" s="750"/>
      <c r="OJE71" s="750"/>
      <c r="OJF71" s="750"/>
      <c r="OJG71" s="750"/>
      <c r="OJH71" s="750"/>
      <c r="OJI71" s="750"/>
      <c r="OJJ71" s="750"/>
      <c r="OJK71" s="750"/>
      <c r="OJL71" s="750"/>
      <c r="OJM71" s="750"/>
      <c r="OJN71" s="750"/>
      <c r="OJO71" s="750"/>
      <c r="OJP71" s="750"/>
      <c r="OJQ71" s="750"/>
      <c r="OJR71" s="750"/>
      <c r="OJS71" s="750"/>
      <c r="OJT71" s="750"/>
      <c r="OJU71" s="750"/>
      <c r="OJV71" s="750"/>
      <c r="OJW71" s="750"/>
      <c r="OJX71" s="750"/>
      <c r="OJY71" s="750"/>
      <c r="OJZ71" s="750"/>
      <c r="OKA71" s="750"/>
      <c r="OKB71" s="750"/>
      <c r="OKC71" s="750"/>
      <c r="OKD71" s="750"/>
      <c r="OKE71" s="750"/>
      <c r="OKF71" s="750"/>
      <c r="OKG71" s="750"/>
      <c r="OKH71" s="750"/>
      <c r="OKI71" s="750"/>
      <c r="OKJ71" s="750"/>
      <c r="OKK71" s="750"/>
      <c r="OKL71" s="750"/>
      <c r="OKM71" s="750"/>
      <c r="OKN71" s="750"/>
      <c r="OKO71" s="750"/>
      <c r="OKP71" s="750"/>
      <c r="OKQ71" s="750"/>
      <c r="OKR71" s="750"/>
      <c r="OKS71" s="750"/>
      <c r="OKT71" s="750"/>
      <c r="OKU71" s="750"/>
      <c r="OKV71" s="750"/>
      <c r="OKW71" s="750"/>
      <c r="OKX71" s="750"/>
      <c r="OKY71" s="750"/>
      <c r="OKZ71" s="750"/>
      <c r="OLA71" s="750"/>
      <c r="OLB71" s="750"/>
      <c r="OLC71" s="750"/>
      <c r="OLD71" s="750"/>
      <c r="OLE71" s="750"/>
      <c r="OLF71" s="750"/>
      <c r="OLG71" s="750"/>
      <c r="OLH71" s="750"/>
      <c r="OLI71" s="750"/>
      <c r="OLJ71" s="750"/>
      <c r="OLK71" s="750"/>
      <c r="OLL71" s="750"/>
      <c r="OLM71" s="750"/>
      <c r="OLN71" s="750"/>
      <c r="OLO71" s="750"/>
      <c r="OLP71" s="750"/>
      <c r="OLQ71" s="750"/>
      <c r="OLR71" s="750"/>
      <c r="OLS71" s="750"/>
      <c r="OLT71" s="750"/>
      <c r="OLU71" s="750"/>
      <c r="OLV71" s="750"/>
      <c r="OLW71" s="750"/>
      <c r="OLX71" s="750"/>
      <c r="OLY71" s="750"/>
      <c r="OLZ71" s="750"/>
      <c r="OMA71" s="750"/>
      <c r="OMB71" s="750"/>
      <c r="OMC71" s="750"/>
      <c r="OMD71" s="750"/>
      <c r="OME71" s="750"/>
      <c r="OMF71" s="750"/>
      <c r="OMG71" s="750"/>
      <c r="OMH71" s="750"/>
      <c r="OMI71" s="750"/>
      <c r="OMJ71" s="750"/>
      <c r="OMK71" s="750"/>
      <c r="OML71" s="750"/>
      <c r="OMM71" s="750"/>
      <c r="OMN71" s="750"/>
      <c r="OMO71" s="750"/>
      <c r="OMP71" s="750"/>
      <c r="OMQ71" s="750"/>
      <c r="OMR71" s="750"/>
      <c r="OMS71" s="750"/>
      <c r="OMT71" s="750"/>
      <c r="OMU71" s="750"/>
      <c r="OMV71" s="750"/>
      <c r="OMW71" s="750"/>
      <c r="OMX71" s="750"/>
      <c r="OMY71" s="750"/>
      <c r="OMZ71" s="750"/>
      <c r="ONA71" s="750"/>
      <c r="ONB71" s="750"/>
      <c r="ONC71" s="750"/>
      <c r="OND71" s="750"/>
      <c r="ONE71" s="750"/>
      <c r="ONF71" s="750"/>
      <c r="ONG71" s="750"/>
      <c r="ONH71" s="750"/>
      <c r="ONI71" s="750"/>
      <c r="ONJ71" s="750"/>
      <c r="ONK71" s="750"/>
      <c r="ONL71" s="750"/>
      <c r="ONM71" s="750"/>
      <c r="ONN71" s="750"/>
      <c r="ONO71" s="750"/>
      <c r="ONP71" s="750"/>
      <c r="ONQ71" s="750"/>
      <c r="ONR71" s="750"/>
      <c r="ONS71" s="750"/>
      <c r="ONT71" s="750"/>
      <c r="ONU71" s="750"/>
      <c r="ONV71" s="750"/>
      <c r="ONW71" s="750"/>
      <c r="ONX71" s="750"/>
      <c r="ONY71" s="750"/>
      <c r="ONZ71" s="750"/>
      <c r="OOA71" s="750"/>
      <c r="OOB71" s="750"/>
      <c r="OOC71" s="750"/>
      <c r="OOD71" s="750"/>
      <c r="OOE71" s="750"/>
      <c r="OOF71" s="750"/>
      <c r="OOG71" s="750"/>
      <c r="OOH71" s="750"/>
      <c r="OOI71" s="750"/>
      <c r="OOJ71" s="750"/>
      <c r="OOK71" s="750"/>
      <c r="OOL71" s="750"/>
      <c r="OOM71" s="750"/>
      <c r="OON71" s="750"/>
      <c r="OOO71" s="750"/>
      <c r="OOP71" s="750"/>
      <c r="OOQ71" s="750"/>
      <c r="OOR71" s="750"/>
      <c r="OOS71" s="750"/>
      <c r="OOT71" s="750"/>
      <c r="OOU71" s="750"/>
      <c r="OOV71" s="750"/>
      <c r="OOW71" s="750"/>
      <c r="OOX71" s="750"/>
      <c r="OOY71" s="750"/>
      <c r="OOZ71" s="750"/>
      <c r="OPA71" s="750"/>
      <c r="OPB71" s="750"/>
      <c r="OPC71" s="750"/>
      <c r="OPD71" s="750"/>
      <c r="OPE71" s="750"/>
      <c r="OPF71" s="750"/>
      <c r="OPG71" s="750"/>
      <c r="OPH71" s="750"/>
      <c r="OPI71" s="750"/>
      <c r="OPJ71" s="750"/>
      <c r="OPK71" s="750"/>
      <c r="OPL71" s="750"/>
      <c r="OPM71" s="750"/>
      <c r="OPN71" s="750"/>
      <c r="OPO71" s="750"/>
      <c r="OPP71" s="750"/>
      <c r="OPQ71" s="750"/>
      <c r="OPR71" s="750"/>
      <c r="OPS71" s="750"/>
      <c r="OPT71" s="750"/>
      <c r="OPU71" s="750"/>
      <c r="OPV71" s="750"/>
      <c r="OPW71" s="750"/>
      <c r="OPX71" s="750"/>
      <c r="OPY71" s="750"/>
      <c r="OPZ71" s="750"/>
      <c r="OQA71" s="750"/>
      <c r="OQB71" s="750"/>
      <c r="OQC71" s="750"/>
      <c r="OQD71" s="750"/>
      <c r="OQE71" s="750"/>
      <c r="OQF71" s="750"/>
      <c r="OQG71" s="750"/>
      <c r="OQH71" s="750"/>
      <c r="OQI71" s="750"/>
      <c r="OQJ71" s="750"/>
      <c r="OQK71" s="750"/>
      <c r="OQL71" s="750"/>
      <c r="OQM71" s="750"/>
      <c r="OQN71" s="750"/>
      <c r="OQO71" s="750"/>
      <c r="OQP71" s="750"/>
      <c r="OQQ71" s="750"/>
      <c r="OQR71" s="750"/>
      <c r="OQS71" s="750"/>
      <c r="OQT71" s="750"/>
      <c r="OQU71" s="750"/>
      <c r="OQV71" s="750"/>
      <c r="OQW71" s="750"/>
      <c r="OQX71" s="750"/>
      <c r="OQY71" s="750"/>
      <c r="OQZ71" s="750"/>
      <c r="ORA71" s="750"/>
      <c r="ORB71" s="750"/>
      <c r="ORC71" s="750"/>
      <c r="ORD71" s="750"/>
      <c r="ORE71" s="750"/>
      <c r="ORF71" s="750"/>
      <c r="ORG71" s="750"/>
      <c r="ORH71" s="750"/>
      <c r="ORI71" s="750"/>
      <c r="ORJ71" s="750"/>
      <c r="ORK71" s="750"/>
      <c r="ORL71" s="750"/>
      <c r="ORM71" s="750"/>
      <c r="ORN71" s="750"/>
      <c r="ORO71" s="750"/>
      <c r="ORP71" s="750"/>
      <c r="ORQ71" s="750"/>
      <c r="ORR71" s="750"/>
      <c r="ORS71" s="750"/>
      <c r="ORT71" s="750"/>
      <c r="ORU71" s="750"/>
      <c r="ORV71" s="750"/>
      <c r="ORW71" s="750"/>
      <c r="ORX71" s="750"/>
      <c r="ORY71" s="750"/>
      <c r="ORZ71" s="750"/>
      <c r="OSA71" s="750"/>
      <c r="OSB71" s="750"/>
      <c r="OSC71" s="750"/>
      <c r="OSD71" s="750"/>
      <c r="OSE71" s="750"/>
      <c r="OSF71" s="750"/>
      <c r="OSG71" s="750"/>
      <c r="OSH71" s="750"/>
      <c r="OSI71" s="750"/>
      <c r="OSJ71" s="750"/>
      <c r="OSK71" s="750"/>
      <c r="OSL71" s="750"/>
      <c r="OSM71" s="750"/>
      <c r="OSN71" s="750"/>
      <c r="OSO71" s="750"/>
      <c r="OSP71" s="750"/>
      <c r="OSQ71" s="750"/>
      <c r="OSR71" s="750"/>
      <c r="OSS71" s="750"/>
      <c r="OST71" s="750"/>
      <c r="OSU71" s="750"/>
      <c r="OSV71" s="750"/>
      <c r="OSW71" s="750"/>
      <c r="OSX71" s="750"/>
      <c r="OSY71" s="750"/>
      <c r="OSZ71" s="750"/>
      <c r="OTA71" s="750"/>
      <c r="OTB71" s="750"/>
      <c r="OTC71" s="750"/>
      <c r="OTD71" s="750"/>
      <c r="OTE71" s="750"/>
      <c r="OTF71" s="750"/>
      <c r="OTG71" s="750"/>
      <c r="OTH71" s="750"/>
      <c r="OTI71" s="750"/>
      <c r="OTJ71" s="750"/>
      <c r="OTK71" s="750"/>
      <c r="OTL71" s="750"/>
      <c r="OTM71" s="750"/>
      <c r="OTN71" s="750"/>
      <c r="OTO71" s="750"/>
      <c r="OTP71" s="750"/>
      <c r="OTQ71" s="750"/>
      <c r="OTR71" s="750"/>
      <c r="OTS71" s="750"/>
      <c r="OTT71" s="750"/>
      <c r="OTU71" s="750"/>
      <c r="OTV71" s="750"/>
      <c r="OTW71" s="750"/>
      <c r="OTX71" s="750"/>
      <c r="OTY71" s="750"/>
      <c r="OTZ71" s="750"/>
      <c r="OUA71" s="750"/>
      <c r="OUB71" s="750"/>
      <c r="OUC71" s="750"/>
      <c r="OUD71" s="750"/>
      <c r="OUE71" s="750"/>
      <c r="OUF71" s="750"/>
      <c r="OUG71" s="750"/>
      <c r="OUH71" s="750"/>
      <c r="OUI71" s="750"/>
      <c r="OUJ71" s="750"/>
      <c r="OUK71" s="750"/>
      <c r="OUL71" s="750"/>
      <c r="OUM71" s="750"/>
      <c r="OUN71" s="750"/>
      <c r="OUO71" s="750"/>
      <c r="OUP71" s="750"/>
      <c r="OUQ71" s="750"/>
      <c r="OUR71" s="750"/>
      <c r="OUS71" s="750"/>
      <c r="OUT71" s="750"/>
      <c r="OUU71" s="750"/>
      <c r="OUV71" s="750"/>
      <c r="OUW71" s="750"/>
      <c r="OUX71" s="750"/>
      <c r="OUY71" s="750"/>
      <c r="OUZ71" s="750"/>
      <c r="OVA71" s="750"/>
      <c r="OVB71" s="750"/>
      <c r="OVC71" s="750"/>
      <c r="OVD71" s="750"/>
      <c r="OVE71" s="750"/>
      <c r="OVF71" s="750"/>
      <c r="OVG71" s="750"/>
      <c r="OVH71" s="750"/>
      <c r="OVI71" s="750"/>
      <c r="OVJ71" s="750"/>
      <c r="OVK71" s="750"/>
      <c r="OVL71" s="750"/>
      <c r="OVM71" s="750"/>
      <c r="OVN71" s="750"/>
      <c r="OVO71" s="750"/>
      <c r="OVP71" s="750"/>
      <c r="OVQ71" s="750"/>
      <c r="OVR71" s="750"/>
      <c r="OVS71" s="750"/>
      <c r="OVT71" s="750"/>
      <c r="OVU71" s="750"/>
      <c r="OVV71" s="750"/>
      <c r="OVW71" s="750"/>
      <c r="OVX71" s="750"/>
      <c r="OVY71" s="750"/>
      <c r="OVZ71" s="750"/>
      <c r="OWA71" s="750"/>
      <c r="OWB71" s="750"/>
      <c r="OWC71" s="750"/>
      <c r="OWD71" s="750"/>
      <c r="OWE71" s="750"/>
      <c r="OWF71" s="750"/>
      <c r="OWG71" s="750"/>
      <c r="OWH71" s="750"/>
      <c r="OWI71" s="750"/>
      <c r="OWJ71" s="750"/>
      <c r="OWK71" s="750"/>
      <c r="OWL71" s="750"/>
      <c r="OWM71" s="750"/>
      <c r="OWN71" s="750"/>
      <c r="OWO71" s="750"/>
      <c r="OWP71" s="750"/>
      <c r="OWQ71" s="750"/>
      <c r="OWR71" s="750"/>
      <c r="OWS71" s="750"/>
      <c r="OWT71" s="750"/>
      <c r="OWU71" s="750"/>
      <c r="OWV71" s="750"/>
      <c r="OWW71" s="750"/>
      <c r="OWX71" s="750"/>
      <c r="OWY71" s="750"/>
      <c r="OWZ71" s="750"/>
      <c r="OXA71" s="750"/>
      <c r="OXB71" s="750"/>
      <c r="OXC71" s="750"/>
      <c r="OXD71" s="750"/>
      <c r="OXE71" s="750"/>
      <c r="OXF71" s="750"/>
      <c r="OXG71" s="750"/>
      <c r="OXH71" s="750"/>
      <c r="OXI71" s="750"/>
      <c r="OXJ71" s="750"/>
      <c r="OXK71" s="750"/>
      <c r="OXL71" s="750"/>
      <c r="OXM71" s="750"/>
      <c r="OXN71" s="750"/>
      <c r="OXO71" s="750"/>
      <c r="OXP71" s="750"/>
      <c r="OXQ71" s="750"/>
      <c r="OXR71" s="750"/>
      <c r="OXS71" s="750"/>
      <c r="OXT71" s="750"/>
      <c r="OXU71" s="750"/>
      <c r="OXV71" s="750"/>
      <c r="OXW71" s="750"/>
      <c r="OXX71" s="750"/>
      <c r="OXY71" s="750"/>
      <c r="OXZ71" s="750"/>
      <c r="OYA71" s="750"/>
      <c r="OYB71" s="750"/>
      <c r="OYC71" s="750"/>
      <c r="OYD71" s="750"/>
      <c r="OYE71" s="750"/>
      <c r="OYF71" s="750"/>
      <c r="OYG71" s="750"/>
      <c r="OYH71" s="750"/>
      <c r="OYI71" s="750"/>
      <c r="OYJ71" s="750"/>
      <c r="OYK71" s="750"/>
      <c r="OYL71" s="750"/>
      <c r="OYM71" s="750"/>
      <c r="OYN71" s="750"/>
      <c r="OYO71" s="750"/>
      <c r="OYP71" s="750"/>
      <c r="OYQ71" s="750"/>
      <c r="OYR71" s="750"/>
      <c r="OYS71" s="750"/>
      <c r="OYT71" s="750"/>
      <c r="OYU71" s="750"/>
      <c r="OYV71" s="750"/>
      <c r="OYW71" s="750"/>
      <c r="OYX71" s="750"/>
      <c r="OYY71" s="750"/>
      <c r="OYZ71" s="750"/>
      <c r="OZA71" s="750"/>
      <c r="OZB71" s="750"/>
      <c r="OZC71" s="750"/>
      <c r="OZD71" s="750"/>
      <c r="OZE71" s="750"/>
      <c r="OZF71" s="750"/>
      <c r="OZG71" s="750"/>
      <c r="OZH71" s="750"/>
      <c r="OZI71" s="750"/>
      <c r="OZJ71" s="750"/>
      <c r="OZK71" s="750"/>
      <c r="OZL71" s="750"/>
      <c r="OZM71" s="750"/>
      <c r="OZN71" s="750"/>
      <c r="OZO71" s="750"/>
      <c r="OZP71" s="750"/>
      <c r="OZQ71" s="750"/>
      <c r="OZR71" s="750"/>
      <c r="OZS71" s="750"/>
      <c r="OZT71" s="750"/>
      <c r="OZU71" s="750"/>
      <c r="OZV71" s="750"/>
      <c r="OZW71" s="750"/>
      <c r="OZX71" s="750"/>
      <c r="OZY71" s="750"/>
      <c r="OZZ71" s="750"/>
      <c r="PAA71" s="750"/>
      <c r="PAB71" s="750"/>
      <c r="PAC71" s="750"/>
      <c r="PAD71" s="750"/>
      <c r="PAE71" s="750"/>
      <c r="PAF71" s="750"/>
      <c r="PAG71" s="750"/>
      <c r="PAH71" s="750"/>
      <c r="PAI71" s="750"/>
      <c r="PAJ71" s="750"/>
      <c r="PAK71" s="750"/>
      <c r="PAL71" s="750"/>
      <c r="PAM71" s="750"/>
      <c r="PAN71" s="750"/>
      <c r="PAO71" s="750"/>
      <c r="PAP71" s="750"/>
      <c r="PAQ71" s="750"/>
      <c r="PAR71" s="750"/>
      <c r="PAS71" s="750"/>
      <c r="PAT71" s="750"/>
      <c r="PAU71" s="750"/>
      <c r="PAV71" s="750"/>
      <c r="PAW71" s="750"/>
      <c r="PAX71" s="750"/>
      <c r="PAY71" s="750"/>
      <c r="PAZ71" s="750"/>
      <c r="PBA71" s="750"/>
      <c r="PBB71" s="750"/>
      <c r="PBC71" s="750"/>
      <c r="PBD71" s="750"/>
      <c r="PBE71" s="750"/>
      <c r="PBF71" s="750"/>
      <c r="PBG71" s="750"/>
      <c r="PBH71" s="750"/>
      <c r="PBI71" s="750"/>
      <c r="PBJ71" s="750"/>
      <c r="PBK71" s="750"/>
      <c r="PBL71" s="750"/>
      <c r="PBM71" s="750"/>
      <c r="PBN71" s="750"/>
      <c r="PBO71" s="750"/>
      <c r="PBP71" s="750"/>
      <c r="PBQ71" s="750"/>
      <c r="PBR71" s="750"/>
      <c r="PBS71" s="750"/>
      <c r="PBT71" s="750"/>
      <c r="PBU71" s="750"/>
      <c r="PBV71" s="750"/>
      <c r="PBW71" s="750"/>
      <c r="PBX71" s="750"/>
      <c r="PBY71" s="750"/>
      <c r="PBZ71" s="750"/>
      <c r="PCA71" s="750"/>
      <c r="PCB71" s="750"/>
      <c r="PCC71" s="750"/>
      <c r="PCD71" s="750"/>
      <c r="PCE71" s="750"/>
      <c r="PCF71" s="750"/>
      <c r="PCG71" s="750"/>
      <c r="PCH71" s="750"/>
      <c r="PCI71" s="750"/>
      <c r="PCJ71" s="750"/>
      <c r="PCK71" s="750"/>
      <c r="PCL71" s="750"/>
      <c r="PCM71" s="750"/>
      <c r="PCN71" s="750"/>
      <c r="PCO71" s="750"/>
      <c r="PCP71" s="750"/>
      <c r="PCQ71" s="750"/>
      <c r="PCR71" s="750"/>
      <c r="PCS71" s="750"/>
      <c r="PCT71" s="750"/>
      <c r="PCU71" s="750"/>
      <c r="PCV71" s="750"/>
      <c r="PCW71" s="750"/>
      <c r="PCX71" s="750"/>
      <c r="PCY71" s="750"/>
      <c r="PCZ71" s="750"/>
      <c r="PDA71" s="750"/>
      <c r="PDB71" s="750"/>
      <c r="PDC71" s="750"/>
      <c r="PDD71" s="750"/>
      <c r="PDE71" s="750"/>
      <c r="PDF71" s="750"/>
      <c r="PDG71" s="750"/>
      <c r="PDH71" s="750"/>
      <c r="PDI71" s="750"/>
      <c r="PDJ71" s="750"/>
      <c r="PDK71" s="750"/>
      <c r="PDL71" s="750"/>
      <c r="PDM71" s="750"/>
      <c r="PDN71" s="750"/>
      <c r="PDO71" s="750"/>
      <c r="PDP71" s="750"/>
      <c r="PDQ71" s="750"/>
      <c r="PDR71" s="750"/>
      <c r="PDS71" s="750"/>
      <c r="PDT71" s="750"/>
      <c r="PDU71" s="750"/>
      <c r="PDV71" s="750"/>
      <c r="PDW71" s="750"/>
      <c r="PDX71" s="750"/>
      <c r="PDY71" s="750"/>
      <c r="PDZ71" s="750"/>
      <c r="PEA71" s="750"/>
      <c r="PEB71" s="750"/>
      <c r="PEC71" s="750"/>
      <c r="PED71" s="750"/>
      <c r="PEE71" s="750"/>
      <c r="PEF71" s="750"/>
      <c r="PEG71" s="750"/>
      <c r="PEH71" s="750"/>
      <c r="PEI71" s="750"/>
      <c r="PEJ71" s="750"/>
      <c r="PEK71" s="750"/>
      <c r="PEL71" s="750"/>
      <c r="PEM71" s="750"/>
      <c r="PEN71" s="750"/>
      <c r="PEO71" s="750"/>
      <c r="PEP71" s="750"/>
      <c r="PEQ71" s="750"/>
      <c r="PER71" s="750"/>
      <c r="PES71" s="750"/>
      <c r="PET71" s="750"/>
      <c r="PEU71" s="750"/>
      <c r="PEV71" s="750"/>
      <c r="PEW71" s="750"/>
      <c r="PEX71" s="750"/>
      <c r="PEY71" s="750"/>
      <c r="PEZ71" s="750"/>
      <c r="PFA71" s="750"/>
      <c r="PFB71" s="750"/>
      <c r="PFC71" s="750"/>
      <c r="PFD71" s="750"/>
      <c r="PFE71" s="750"/>
      <c r="PFF71" s="750"/>
      <c r="PFG71" s="750"/>
      <c r="PFH71" s="750"/>
      <c r="PFI71" s="750"/>
      <c r="PFJ71" s="750"/>
      <c r="PFK71" s="750"/>
      <c r="PFL71" s="750"/>
      <c r="PFM71" s="750"/>
      <c r="PFN71" s="750"/>
      <c r="PFO71" s="750"/>
      <c r="PFP71" s="750"/>
      <c r="PFQ71" s="750"/>
      <c r="PFR71" s="750"/>
      <c r="PFS71" s="750"/>
      <c r="PFT71" s="750"/>
      <c r="PFU71" s="750"/>
      <c r="PFV71" s="750"/>
      <c r="PFW71" s="750"/>
      <c r="PFX71" s="750"/>
      <c r="PFY71" s="750"/>
      <c r="PFZ71" s="750"/>
      <c r="PGA71" s="750"/>
      <c r="PGB71" s="750"/>
      <c r="PGC71" s="750"/>
      <c r="PGD71" s="750"/>
      <c r="PGE71" s="750"/>
      <c r="PGF71" s="750"/>
      <c r="PGG71" s="750"/>
      <c r="PGH71" s="750"/>
      <c r="PGI71" s="750"/>
      <c r="PGJ71" s="750"/>
      <c r="PGK71" s="750"/>
      <c r="PGL71" s="750"/>
      <c r="PGM71" s="750"/>
      <c r="PGN71" s="750"/>
      <c r="PGO71" s="750"/>
      <c r="PGP71" s="750"/>
      <c r="PGQ71" s="750"/>
      <c r="PGR71" s="750"/>
      <c r="PGS71" s="750"/>
      <c r="PGT71" s="750"/>
      <c r="PGU71" s="750"/>
      <c r="PGV71" s="750"/>
      <c r="PGW71" s="750"/>
      <c r="PGX71" s="750"/>
      <c r="PGY71" s="750"/>
      <c r="PGZ71" s="750"/>
      <c r="PHA71" s="750"/>
      <c r="PHB71" s="750"/>
      <c r="PHC71" s="750"/>
      <c r="PHD71" s="750"/>
      <c r="PHE71" s="750"/>
      <c r="PHF71" s="750"/>
      <c r="PHG71" s="750"/>
      <c r="PHH71" s="750"/>
      <c r="PHI71" s="750"/>
      <c r="PHJ71" s="750"/>
      <c r="PHK71" s="750"/>
      <c r="PHL71" s="750"/>
      <c r="PHM71" s="750"/>
      <c r="PHN71" s="750"/>
      <c r="PHO71" s="750"/>
      <c r="PHP71" s="750"/>
      <c r="PHQ71" s="750"/>
      <c r="PHR71" s="750"/>
      <c r="PHS71" s="750"/>
      <c r="PHT71" s="750"/>
      <c r="PHU71" s="750"/>
      <c r="PHV71" s="750"/>
      <c r="PHW71" s="750"/>
      <c r="PHX71" s="750"/>
      <c r="PHY71" s="750"/>
      <c r="PHZ71" s="750"/>
      <c r="PIA71" s="750"/>
      <c r="PIB71" s="750"/>
      <c r="PIC71" s="750"/>
      <c r="PID71" s="750"/>
      <c r="PIE71" s="750"/>
      <c r="PIF71" s="750"/>
      <c r="PIG71" s="750"/>
      <c r="PIH71" s="750"/>
      <c r="PII71" s="750"/>
      <c r="PIJ71" s="750"/>
      <c r="PIK71" s="750"/>
      <c r="PIL71" s="750"/>
      <c r="PIM71" s="750"/>
      <c r="PIN71" s="750"/>
      <c r="PIO71" s="750"/>
      <c r="PIP71" s="750"/>
      <c r="PIQ71" s="750"/>
      <c r="PIR71" s="750"/>
      <c r="PIS71" s="750"/>
      <c r="PIT71" s="750"/>
      <c r="PIU71" s="750"/>
      <c r="PIV71" s="750"/>
      <c r="PIW71" s="750"/>
      <c r="PIX71" s="750"/>
      <c r="PIY71" s="750"/>
      <c r="PIZ71" s="750"/>
      <c r="PJA71" s="750"/>
      <c r="PJB71" s="750"/>
      <c r="PJC71" s="750"/>
      <c r="PJD71" s="750"/>
      <c r="PJE71" s="750"/>
      <c r="PJF71" s="750"/>
      <c r="PJG71" s="750"/>
      <c r="PJH71" s="750"/>
      <c r="PJI71" s="750"/>
      <c r="PJJ71" s="750"/>
      <c r="PJK71" s="750"/>
      <c r="PJL71" s="750"/>
      <c r="PJM71" s="750"/>
      <c r="PJN71" s="750"/>
      <c r="PJO71" s="750"/>
      <c r="PJP71" s="750"/>
      <c r="PJQ71" s="750"/>
      <c r="PJR71" s="750"/>
      <c r="PJS71" s="750"/>
      <c r="PJT71" s="750"/>
      <c r="PJU71" s="750"/>
      <c r="PJV71" s="750"/>
      <c r="PJW71" s="750"/>
      <c r="PJX71" s="750"/>
      <c r="PJY71" s="750"/>
      <c r="PJZ71" s="750"/>
      <c r="PKA71" s="750"/>
      <c r="PKB71" s="750"/>
      <c r="PKC71" s="750"/>
      <c r="PKD71" s="750"/>
      <c r="PKE71" s="750"/>
      <c r="PKF71" s="750"/>
      <c r="PKG71" s="750"/>
      <c r="PKH71" s="750"/>
      <c r="PKI71" s="750"/>
      <c r="PKJ71" s="750"/>
      <c r="PKK71" s="750"/>
      <c r="PKL71" s="750"/>
      <c r="PKM71" s="750"/>
      <c r="PKN71" s="750"/>
      <c r="PKO71" s="750"/>
      <c r="PKP71" s="750"/>
      <c r="PKQ71" s="750"/>
      <c r="PKR71" s="750"/>
      <c r="PKS71" s="750"/>
      <c r="PKT71" s="750"/>
      <c r="PKU71" s="750"/>
      <c r="PKV71" s="750"/>
      <c r="PKW71" s="750"/>
      <c r="PKX71" s="750"/>
      <c r="PKY71" s="750"/>
      <c r="PKZ71" s="750"/>
      <c r="PLA71" s="750"/>
      <c r="PLB71" s="750"/>
      <c r="PLC71" s="750"/>
      <c r="PLD71" s="750"/>
      <c r="PLE71" s="750"/>
      <c r="PLF71" s="750"/>
      <c r="PLG71" s="750"/>
      <c r="PLH71" s="750"/>
      <c r="PLI71" s="750"/>
      <c r="PLJ71" s="750"/>
      <c r="PLK71" s="750"/>
      <c r="PLL71" s="750"/>
      <c r="PLM71" s="750"/>
      <c r="PLN71" s="750"/>
      <c r="PLO71" s="750"/>
      <c r="PLP71" s="750"/>
      <c r="PLQ71" s="750"/>
      <c r="PLR71" s="750"/>
      <c r="PLS71" s="750"/>
      <c r="PLT71" s="750"/>
      <c r="PLU71" s="750"/>
      <c r="PLV71" s="750"/>
      <c r="PLW71" s="750"/>
      <c r="PLX71" s="750"/>
      <c r="PLY71" s="750"/>
      <c r="PLZ71" s="750"/>
      <c r="PMA71" s="750"/>
      <c r="PMB71" s="750"/>
      <c r="PMC71" s="750"/>
      <c r="PMD71" s="750"/>
      <c r="PME71" s="750"/>
      <c r="PMF71" s="750"/>
      <c r="PMG71" s="750"/>
      <c r="PMH71" s="750"/>
      <c r="PMI71" s="750"/>
      <c r="PMJ71" s="750"/>
      <c r="PMK71" s="750"/>
      <c r="PML71" s="750"/>
      <c r="PMM71" s="750"/>
      <c r="PMN71" s="750"/>
      <c r="PMO71" s="750"/>
      <c r="PMP71" s="750"/>
      <c r="PMQ71" s="750"/>
      <c r="PMR71" s="750"/>
      <c r="PMS71" s="750"/>
      <c r="PMT71" s="750"/>
      <c r="PMU71" s="750"/>
      <c r="PMV71" s="750"/>
      <c r="PMW71" s="750"/>
      <c r="PMX71" s="750"/>
      <c r="PMY71" s="750"/>
      <c r="PMZ71" s="750"/>
      <c r="PNA71" s="750"/>
      <c r="PNB71" s="750"/>
      <c r="PNC71" s="750"/>
      <c r="PND71" s="750"/>
      <c r="PNE71" s="750"/>
      <c r="PNF71" s="750"/>
      <c r="PNG71" s="750"/>
      <c r="PNH71" s="750"/>
      <c r="PNI71" s="750"/>
      <c r="PNJ71" s="750"/>
      <c r="PNK71" s="750"/>
      <c r="PNL71" s="750"/>
      <c r="PNM71" s="750"/>
      <c r="PNN71" s="750"/>
      <c r="PNO71" s="750"/>
      <c r="PNP71" s="750"/>
      <c r="PNQ71" s="750"/>
      <c r="PNR71" s="750"/>
      <c r="PNS71" s="750"/>
      <c r="PNT71" s="750"/>
      <c r="PNU71" s="750"/>
      <c r="PNV71" s="750"/>
      <c r="PNW71" s="750"/>
      <c r="PNX71" s="750"/>
      <c r="PNY71" s="750"/>
      <c r="PNZ71" s="750"/>
      <c r="POA71" s="750"/>
      <c r="POB71" s="750"/>
      <c r="POC71" s="750"/>
      <c r="POD71" s="750"/>
      <c r="POE71" s="750"/>
      <c r="POF71" s="750"/>
      <c r="POG71" s="750"/>
      <c r="POH71" s="750"/>
      <c r="POI71" s="750"/>
      <c r="POJ71" s="750"/>
      <c r="POK71" s="750"/>
      <c r="POL71" s="750"/>
      <c r="POM71" s="750"/>
      <c r="PON71" s="750"/>
      <c r="POO71" s="750"/>
      <c r="POP71" s="750"/>
      <c r="POQ71" s="750"/>
      <c r="POR71" s="750"/>
      <c r="POS71" s="750"/>
      <c r="POT71" s="750"/>
      <c r="POU71" s="750"/>
      <c r="POV71" s="750"/>
      <c r="POW71" s="750"/>
      <c r="POX71" s="750"/>
      <c r="POY71" s="750"/>
      <c r="POZ71" s="750"/>
      <c r="PPA71" s="750"/>
      <c r="PPB71" s="750"/>
      <c r="PPC71" s="750"/>
      <c r="PPD71" s="750"/>
      <c r="PPE71" s="750"/>
      <c r="PPF71" s="750"/>
      <c r="PPG71" s="750"/>
      <c r="PPH71" s="750"/>
      <c r="PPI71" s="750"/>
      <c r="PPJ71" s="750"/>
      <c r="PPK71" s="750"/>
      <c r="PPL71" s="750"/>
      <c r="PPM71" s="750"/>
      <c r="PPN71" s="750"/>
      <c r="PPO71" s="750"/>
      <c r="PPP71" s="750"/>
      <c r="PPQ71" s="750"/>
      <c r="PPR71" s="750"/>
      <c r="PPS71" s="750"/>
      <c r="PPT71" s="750"/>
      <c r="PPU71" s="750"/>
      <c r="PPV71" s="750"/>
      <c r="PPW71" s="750"/>
      <c r="PPX71" s="750"/>
      <c r="PPY71" s="750"/>
      <c r="PPZ71" s="750"/>
      <c r="PQA71" s="750"/>
      <c r="PQB71" s="750"/>
      <c r="PQC71" s="750"/>
      <c r="PQD71" s="750"/>
      <c r="PQE71" s="750"/>
      <c r="PQF71" s="750"/>
      <c r="PQG71" s="750"/>
      <c r="PQH71" s="750"/>
      <c r="PQI71" s="750"/>
      <c r="PQJ71" s="750"/>
      <c r="PQK71" s="750"/>
      <c r="PQL71" s="750"/>
      <c r="PQM71" s="750"/>
      <c r="PQN71" s="750"/>
      <c r="PQO71" s="750"/>
      <c r="PQP71" s="750"/>
      <c r="PQQ71" s="750"/>
      <c r="PQR71" s="750"/>
      <c r="PQS71" s="750"/>
      <c r="PQT71" s="750"/>
      <c r="PQU71" s="750"/>
      <c r="PQV71" s="750"/>
      <c r="PQW71" s="750"/>
      <c r="PQX71" s="750"/>
      <c r="PQY71" s="750"/>
      <c r="PQZ71" s="750"/>
      <c r="PRA71" s="750"/>
      <c r="PRB71" s="750"/>
      <c r="PRC71" s="750"/>
      <c r="PRD71" s="750"/>
      <c r="PRE71" s="750"/>
      <c r="PRF71" s="750"/>
      <c r="PRG71" s="750"/>
      <c r="PRH71" s="750"/>
      <c r="PRI71" s="750"/>
      <c r="PRJ71" s="750"/>
      <c r="PRK71" s="750"/>
      <c r="PRL71" s="750"/>
      <c r="PRM71" s="750"/>
      <c r="PRN71" s="750"/>
      <c r="PRO71" s="750"/>
      <c r="PRP71" s="750"/>
      <c r="PRQ71" s="750"/>
      <c r="PRR71" s="750"/>
      <c r="PRS71" s="750"/>
      <c r="PRT71" s="750"/>
      <c r="PRU71" s="750"/>
      <c r="PRV71" s="750"/>
      <c r="PRW71" s="750"/>
      <c r="PRX71" s="750"/>
      <c r="PRY71" s="750"/>
      <c r="PRZ71" s="750"/>
      <c r="PSA71" s="750"/>
      <c r="PSB71" s="750"/>
      <c r="PSC71" s="750"/>
      <c r="PSD71" s="750"/>
      <c r="PSE71" s="750"/>
      <c r="PSF71" s="750"/>
      <c r="PSG71" s="750"/>
      <c r="PSH71" s="750"/>
      <c r="PSI71" s="750"/>
      <c r="PSJ71" s="750"/>
      <c r="PSK71" s="750"/>
      <c r="PSL71" s="750"/>
      <c r="PSM71" s="750"/>
      <c r="PSN71" s="750"/>
      <c r="PSO71" s="750"/>
      <c r="PSP71" s="750"/>
      <c r="PSQ71" s="750"/>
      <c r="PSR71" s="750"/>
      <c r="PSS71" s="750"/>
      <c r="PST71" s="750"/>
      <c r="PSU71" s="750"/>
      <c r="PSV71" s="750"/>
      <c r="PSW71" s="750"/>
      <c r="PSX71" s="750"/>
      <c r="PSY71" s="750"/>
      <c r="PSZ71" s="750"/>
      <c r="PTA71" s="750"/>
      <c r="PTB71" s="750"/>
      <c r="PTC71" s="750"/>
      <c r="PTD71" s="750"/>
      <c r="PTE71" s="750"/>
      <c r="PTF71" s="750"/>
      <c r="PTG71" s="750"/>
      <c r="PTH71" s="750"/>
      <c r="PTI71" s="750"/>
      <c r="PTJ71" s="750"/>
      <c r="PTK71" s="750"/>
      <c r="PTL71" s="750"/>
      <c r="PTM71" s="750"/>
      <c r="PTN71" s="750"/>
      <c r="PTO71" s="750"/>
      <c r="PTP71" s="750"/>
      <c r="PTQ71" s="750"/>
      <c r="PTR71" s="750"/>
      <c r="PTS71" s="750"/>
      <c r="PTT71" s="750"/>
      <c r="PTU71" s="750"/>
      <c r="PTV71" s="750"/>
      <c r="PTW71" s="750"/>
      <c r="PTX71" s="750"/>
      <c r="PTY71" s="750"/>
      <c r="PTZ71" s="750"/>
      <c r="PUA71" s="750"/>
      <c r="PUB71" s="750"/>
      <c r="PUC71" s="750"/>
      <c r="PUD71" s="750"/>
      <c r="PUE71" s="750"/>
      <c r="PUF71" s="750"/>
      <c r="PUG71" s="750"/>
      <c r="PUH71" s="750"/>
      <c r="PUI71" s="750"/>
      <c r="PUJ71" s="750"/>
      <c r="PUK71" s="750"/>
      <c r="PUL71" s="750"/>
      <c r="PUM71" s="750"/>
      <c r="PUN71" s="750"/>
      <c r="PUO71" s="750"/>
      <c r="PUP71" s="750"/>
      <c r="PUQ71" s="750"/>
      <c r="PUR71" s="750"/>
      <c r="PUS71" s="750"/>
      <c r="PUT71" s="750"/>
      <c r="PUU71" s="750"/>
      <c r="PUV71" s="750"/>
      <c r="PUW71" s="750"/>
      <c r="PUX71" s="750"/>
      <c r="PUY71" s="750"/>
      <c r="PUZ71" s="750"/>
      <c r="PVA71" s="750"/>
      <c r="PVB71" s="750"/>
      <c r="PVC71" s="750"/>
      <c r="PVD71" s="750"/>
      <c r="PVE71" s="750"/>
      <c r="PVF71" s="750"/>
      <c r="PVG71" s="750"/>
      <c r="PVH71" s="750"/>
      <c r="PVI71" s="750"/>
      <c r="PVJ71" s="750"/>
      <c r="PVK71" s="750"/>
      <c r="PVL71" s="750"/>
      <c r="PVM71" s="750"/>
      <c r="PVN71" s="750"/>
      <c r="PVO71" s="750"/>
      <c r="PVP71" s="750"/>
      <c r="PVQ71" s="750"/>
      <c r="PVR71" s="750"/>
      <c r="PVS71" s="750"/>
      <c r="PVT71" s="750"/>
      <c r="PVU71" s="750"/>
      <c r="PVV71" s="750"/>
      <c r="PVW71" s="750"/>
      <c r="PVX71" s="750"/>
      <c r="PVY71" s="750"/>
      <c r="PVZ71" s="750"/>
      <c r="PWA71" s="750"/>
      <c r="PWB71" s="750"/>
      <c r="PWC71" s="750"/>
      <c r="PWD71" s="750"/>
      <c r="PWE71" s="750"/>
      <c r="PWF71" s="750"/>
      <c r="PWG71" s="750"/>
      <c r="PWH71" s="750"/>
      <c r="PWI71" s="750"/>
      <c r="PWJ71" s="750"/>
      <c r="PWK71" s="750"/>
      <c r="PWL71" s="750"/>
      <c r="PWM71" s="750"/>
      <c r="PWN71" s="750"/>
      <c r="PWO71" s="750"/>
      <c r="PWP71" s="750"/>
      <c r="PWQ71" s="750"/>
      <c r="PWR71" s="750"/>
      <c r="PWS71" s="750"/>
      <c r="PWT71" s="750"/>
      <c r="PWU71" s="750"/>
      <c r="PWV71" s="750"/>
      <c r="PWW71" s="750"/>
      <c r="PWX71" s="750"/>
      <c r="PWY71" s="750"/>
      <c r="PWZ71" s="750"/>
      <c r="PXA71" s="750"/>
      <c r="PXB71" s="750"/>
      <c r="PXC71" s="750"/>
      <c r="PXD71" s="750"/>
      <c r="PXE71" s="750"/>
      <c r="PXF71" s="750"/>
      <c r="PXG71" s="750"/>
      <c r="PXH71" s="750"/>
      <c r="PXI71" s="750"/>
      <c r="PXJ71" s="750"/>
      <c r="PXK71" s="750"/>
      <c r="PXL71" s="750"/>
      <c r="PXM71" s="750"/>
      <c r="PXN71" s="750"/>
      <c r="PXO71" s="750"/>
      <c r="PXP71" s="750"/>
      <c r="PXQ71" s="750"/>
      <c r="PXR71" s="750"/>
      <c r="PXS71" s="750"/>
      <c r="PXT71" s="750"/>
      <c r="PXU71" s="750"/>
      <c r="PXV71" s="750"/>
      <c r="PXW71" s="750"/>
      <c r="PXX71" s="750"/>
      <c r="PXY71" s="750"/>
      <c r="PXZ71" s="750"/>
      <c r="PYA71" s="750"/>
      <c r="PYB71" s="750"/>
      <c r="PYC71" s="750"/>
      <c r="PYD71" s="750"/>
      <c r="PYE71" s="750"/>
      <c r="PYF71" s="750"/>
      <c r="PYG71" s="750"/>
      <c r="PYH71" s="750"/>
      <c r="PYI71" s="750"/>
      <c r="PYJ71" s="750"/>
      <c r="PYK71" s="750"/>
      <c r="PYL71" s="750"/>
      <c r="PYM71" s="750"/>
      <c r="PYN71" s="750"/>
      <c r="PYO71" s="750"/>
      <c r="PYP71" s="750"/>
      <c r="PYQ71" s="750"/>
      <c r="PYR71" s="750"/>
      <c r="PYS71" s="750"/>
      <c r="PYT71" s="750"/>
      <c r="PYU71" s="750"/>
      <c r="PYV71" s="750"/>
      <c r="PYW71" s="750"/>
      <c r="PYX71" s="750"/>
      <c r="PYY71" s="750"/>
      <c r="PYZ71" s="750"/>
      <c r="PZA71" s="750"/>
      <c r="PZB71" s="750"/>
      <c r="PZC71" s="750"/>
      <c r="PZD71" s="750"/>
      <c r="PZE71" s="750"/>
      <c r="PZF71" s="750"/>
      <c r="PZG71" s="750"/>
      <c r="PZH71" s="750"/>
      <c r="PZI71" s="750"/>
      <c r="PZJ71" s="750"/>
      <c r="PZK71" s="750"/>
      <c r="PZL71" s="750"/>
      <c r="PZM71" s="750"/>
      <c r="PZN71" s="750"/>
      <c r="PZO71" s="750"/>
      <c r="PZP71" s="750"/>
      <c r="PZQ71" s="750"/>
      <c r="PZR71" s="750"/>
      <c r="PZS71" s="750"/>
      <c r="PZT71" s="750"/>
      <c r="PZU71" s="750"/>
      <c r="PZV71" s="750"/>
      <c r="PZW71" s="750"/>
      <c r="PZX71" s="750"/>
      <c r="PZY71" s="750"/>
      <c r="PZZ71" s="750"/>
      <c r="QAA71" s="750"/>
      <c r="QAB71" s="750"/>
      <c r="QAC71" s="750"/>
      <c r="QAD71" s="750"/>
      <c r="QAE71" s="750"/>
      <c r="QAF71" s="750"/>
      <c r="QAG71" s="750"/>
      <c r="QAH71" s="750"/>
      <c r="QAI71" s="750"/>
      <c r="QAJ71" s="750"/>
      <c r="QAK71" s="750"/>
      <c r="QAL71" s="750"/>
      <c r="QAM71" s="750"/>
      <c r="QAN71" s="750"/>
      <c r="QAO71" s="750"/>
      <c r="QAP71" s="750"/>
      <c r="QAQ71" s="750"/>
      <c r="QAR71" s="750"/>
      <c r="QAS71" s="750"/>
      <c r="QAT71" s="750"/>
      <c r="QAU71" s="750"/>
      <c r="QAV71" s="750"/>
      <c r="QAW71" s="750"/>
      <c r="QAX71" s="750"/>
      <c r="QAY71" s="750"/>
      <c r="QAZ71" s="750"/>
      <c r="QBA71" s="750"/>
      <c r="QBB71" s="750"/>
      <c r="QBC71" s="750"/>
      <c r="QBD71" s="750"/>
      <c r="QBE71" s="750"/>
      <c r="QBF71" s="750"/>
      <c r="QBG71" s="750"/>
      <c r="QBH71" s="750"/>
      <c r="QBI71" s="750"/>
      <c r="QBJ71" s="750"/>
      <c r="QBK71" s="750"/>
      <c r="QBL71" s="750"/>
      <c r="QBM71" s="750"/>
      <c r="QBN71" s="750"/>
      <c r="QBO71" s="750"/>
      <c r="QBP71" s="750"/>
      <c r="QBQ71" s="750"/>
      <c r="QBR71" s="750"/>
      <c r="QBS71" s="750"/>
      <c r="QBT71" s="750"/>
      <c r="QBU71" s="750"/>
      <c r="QBV71" s="750"/>
      <c r="QBW71" s="750"/>
      <c r="QBX71" s="750"/>
      <c r="QBY71" s="750"/>
      <c r="QBZ71" s="750"/>
      <c r="QCA71" s="750"/>
      <c r="QCB71" s="750"/>
      <c r="QCC71" s="750"/>
      <c r="QCD71" s="750"/>
      <c r="QCE71" s="750"/>
      <c r="QCF71" s="750"/>
      <c r="QCG71" s="750"/>
      <c r="QCH71" s="750"/>
      <c r="QCI71" s="750"/>
      <c r="QCJ71" s="750"/>
      <c r="QCK71" s="750"/>
      <c r="QCL71" s="750"/>
      <c r="QCM71" s="750"/>
      <c r="QCN71" s="750"/>
      <c r="QCO71" s="750"/>
      <c r="QCP71" s="750"/>
      <c r="QCQ71" s="750"/>
      <c r="QCR71" s="750"/>
      <c r="QCS71" s="750"/>
      <c r="QCT71" s="750"/>
      <c r="QCU71" s="750"/>
      <c r="QCV71" s="750"/>
      <c r="QCW71" s="750"/>
      <c r="QCX71" s="750"/>
      <c r="QCY71" s="750"/>
      <c r="QCZ71" s="750"/>
      <c r="QDA71" s="750"/>
      <c r="QDB71" s="750"/>
      <c r="QDC71" s="750"/>
      <c r="QDD71" s="750"/>
      <c r="QDE71" s="750"/>
      <c r="QDF71" s="750"/>
      <c r="QDG71" s="750"/>
      <c r="QDH71" s="750"/>
      <c r="QDI71" s="750"/>
      <c r="QDJ71" s="750"/>
      <c r="QDK71" s="750"/>
      <c r="QDL71" s="750"/>
      <c r="QDM71" s="750"/>
      <c r="QDN71" s="750"/>
      <c r="QDO71" s="750"/>
      <c r="QDP71" s="750"/>
      <c r="QDQ71" s="750"/>
      <c r="QDR71" s="750"/>
      <c r="QDS71" s="750"/>
      <c r="QDT71" s="750"/>
      <c r="QDU71" s="750"/>
      <c r="QDV71" s="750"/>
      <c r="QDW71" s="750"/>
      <c r="QDX71" s="750"/>
      <c r="QDY71" s="750"/>
      <c r="QDZ71" s="750"/>
      <c r="QEA71" s="750"/>
      <c r="QEB71" s="750"/>
      <c r="QEC71" s="750"/>
      <c r="QED71" s="750"/>
      <c r="QEE71" s="750"/>
      <c r="QEF71" s="750"/>
      <c r="QEG71" s="750"/>
      <c r="QEH71" s="750"/>
      <c r="QEI71" s="750"/>
      <c r="QEJ71" s="750"/>
      <c r="QEK71" s="750"/>
      <c r="QEL71" s="750"/>
      <c r="QEM71" s="750"/>
      <c r="QEN71" s="750"/>
      <c r="QEO71" s="750"/>
      <c r="QEP71" s="750"/>
      <c r="QEQ71" s="750"/>
      <c r="QER71" s="750"/>
      <c r="QES71" s="750"/>
      <c r="QET71" s="750"/>
      <c r="QEU71" s="750"/>
      <c r="QEV71" s="750"/>
      <c r="QEW71" s="750"/>
      <c r="QEX71" s="750"/>
      <c r="QEY71" s="750"/>
      <c r="QEZ71" s="750"/>
      <c r="QFA71" s="750"/>
      <c r="QFB71" s="750"/>
      <c r="QFC71" s="750"/>
      <c r="QFD71" s="750"/>
      <c r="QFE71" s="750"/>
      <c r="QFF71" s="750"/>
      <c r="QFG71" s="750"/>
      <c r="QFH71" s="750"/>
      <c r="QFI71" s="750"/>
      <c r="QFJ71" s="750"/>
      <c r="QFK71" s="750"/>
      <c r="QFL71" s="750"/>
      <c r="QFM71" s="750"/>
      <c r="QFN71" s="750"/>
      <c r="QFO71" s="750"/>
      <c r="QFP71" s="750"/>
      <c r="QFQ71" s="750"/>
      <c r="QFR71" s="750"/>
      <c r="QFS71" s="750"/>
      <c r="QFT71" s="750"/>
      <c r="QFU71" s="750"/>
      <c r="QFV71" s="750"/>
      <c r="QFW71" s="750"/>
      <c r="QFX71" s="750"/>
      <c r="QFY71" s="750"/>
      <c r="QFZ71" s="750"/>
      <c r="QGA71" s="750"/>
      <c r="QGB71" s="750"/>
      <c r="QGC71" s="750"/>
      <c r="QGD71" s="750"/>
      <c r="QGE71" s="750"/>
      <c r="QGF71" s="750"/>
      <c r="QGG71" s="750"/>
      <c r="QGH71" s="750"/>
      <c r="QGI71" s="750"/>
      <c r="QGJ71" s="750"/>
      <c r="QGK71" s="750"/>
      <c r="QGL71" s="750"/>
      <c r="QGM71" s="750"/>
      <c r="QGN71" s="750"/>
      <c r="QGO71" s="750"/>
      <c r="QGP71" s="750"/>
      <c r="QGQ71" s="750"/>
      <c r="QGR71" s="750"/>
      <c r="QGS71" s="750"/>
      <c r="QGT71" s="750"/>
      <c r="QGU71" s="750"/>
      <c r="QGV71" s="750"/>
      <c r="QGW71" s="750"/>
      <c r="QGX71" s="750"/>
      <c r="QGY71" s="750"/>
      <c r="QGZ71" s="750"/>
      <c r="QHA71" s="750"/>
      <c r="QHB71" s="750"/>
      <c r="QHC71" s="750"/>
      <c r="QHD71" s="750"/>
      <c r="QHE71" s="750"/>
      <c r="QHF71" s="750"/>
      <c r="QHG71" s="750"/>
      <c r="QHH71" s="750"/>
      <c r="QHI71" s="750"/>
      <c r="QHJ71" s="750"/>
      <c r="QHK71" s="750"/>
      <c r="QHL71" s="750"/>
      <c r="QHM71" s="750"/>
      <c r="QHN71" s="750"/>
      <c r="QHO71" s="750"/>
      <c r="QHP71" s="750"/>
      <c r="QHQ71" s="750"/>
      <c r="QHR71" s="750"/>
      <c r="QHS71" s="750"/>
      <c r="QHT71" s="750"/>
      <c r="QHU71" s="750"/>
      <c r="QHV71" s="750"/>
      <c r="QHW71" s="750"/>
      <c r="QHX71" s="750"/>
      <c r="QHY71" s="750"/>
      <c r="QHZ71" s="750"/>
      <c r="QIA71" s="750"/>
      <c r="QIB71" s="750"/>
      <c r="QIC71" s="750"/>
      <c r="QID71" s="750"/>
      <c r="QIE71" s="750"/>
      <c r="QIF71" s="750"/>
      <c r="QIG71" s="750"/>
      <c r="QIH71" s="750"/>
      <c r="QII71" s="750"/>
      <c r="QIJ71" s="750"/>
      <c r="QIK71" s="750"/>
      <c r="QIL71" s="750"/>
      <c r="QIM71" s="750"/>
      <c r="QIN71" s="750"/>
      <c r="QIO71" s="750"/>
      <c r="QIP71" s="750"/>
      <c r="QIQ71" s="750"/>
      <c r="QIR71" s="750"/>
      <c r="QIS71" s="750"/>
      <c r="QIT71" s="750"/>
      <c r="QIU71" s="750"/>
      <c r="QIV71" s="750"/>
      <c r="QIW71" s="750"/>
      <c r="QIX71" s="750"/>
      <c r="QIY71" s="750"/>
      <c r="QIZ71" s="750"/>
      <c r="QJA71" s="750"/>
      <c r="QJB71" s="750"/>
      <c r="QJC71" s="750"/>
      <c r="QJD71" s="750"/>
      <c r="QJE71" s="750"/>
      <c r="QJF71" s="750"/>
      <c r="QJG71" s="750"/>
      <c r="QJH71" s="750"/>
      <c r="QJI71" s="750"/>
      <c r="QJJ71" s="750"/>
      <c r="QJK71" s="750"/>
      <c r="QJL71" s="750"/>
      <c r="QJM71" s="750"/>
      <c r="QJN71" s="750"/>
      <c r="QJO71" s="750"/>
      <c r="QJP71" s="750"/>
      <c r="QJQ71" s="750"/>
      <c r="QJR71" s="750"/>
      <c r="QJS71" s="750"/>
      <c r="QJT71" s="750"/>
      <c r="QJU71" s="750"/>
      <c r="QJV71" s="750"/>
      <c r="QJW71" s="750"/>
      <c r="QJX71" s="750"/>
      <c r="QJY71" s="750"/>
      <c r="QJZ71" s="750"/>
      <c r="QKA71" s="750"/>
      <c r="QKB71" s="750"/>
      <c r="QKC71" s="750"/>
      <c r="QKD71" s="750"/>
      <c r="QKE71" s="750"/>
      <c r="QKF71" s="750"/>
      <c r="QKG71" s="750"/>
      <c r="QKH71" s="750"/>
      <c r="QKI71" s="750"/>
      <c r="QKJ71" s="750"/>
      <c r="QKK71" s="750"/>
      <c r="QKL71" s="750"/>
      <c r="QKM71" s="750"/>
      <c r="QKN71" s="750"/>
      <c r="QKO71" s="750"/>
      <c r="QKP71" s="750"/>
      <c r="QKQ71" s="750"/>
      <c r="QKR71" s="750"/>
      <c r="QKS71" s="750"/>
      <c r="QKT71" s="750"/>
      <c r="QKU71" s="750"/>
      <c r="QKV71" s="750"/>
      <c r="QKW71" s="750"/>
      <c r="QKX71" s="750"/>
      <c r="QKY71" s="750"/>
      <c r="QKZ71" s="750"/>
      <c r="QLA71" s="750"/>
      <c r="QLB71" s="750"/>
      <c r="QLC71" s="750"/>
      <c r="QLD71" s="750"/>
      <c r="QLE71" s="750"/>
      <c r="QLF71" s="750"/>
      <c r="QLG71" s="750"/>
      <c r="QLH71" s="750"/>
      <c r="QLI71" s="750"/>
      <c r="QLJ71" s="750"/>
      <c r="QLK71" s="750"/>
      <c r="QLL71" s="750"/>
      <c r="QLM71" s="750"/>
      <c r="QLN71" s="750"/>
      <c r="QLO71" s="750"/>
      <c r="QLP71" s="750"/>
      <c r="QLQ71" s="750"/>
      <c r="QLR71" s="750"/>
      <c r="QLS71" s="750"/>
      <c r="QLT71" s="750"/>
      <c r="QLU71" s="750"/>
      <c r="QLV71" s="750"/>
      <c r="QLW71" s="750"/>
      <c r="QLX71" s="750"/>
      <c r="QLY71" s="750"/>
      <c r="QLZ71" s="750"/>
      <c r="QMA71" s="750"/>
      <c r="QMB71" s="750"/>
      <c r="QMC71" s="750"/>
      <c r="QMD71" s="750"/>
      <c r="QME71" s="750"/>
      <c r="QMF71" s="750"/>
      <c r="QMG71" s="750"/>
      <c r="QMH71" s="750"/>
      <c r="QMI71" s="750"/>
      <c r="QMJ71" s="750"/>
      <c r="QMK71" s="750"/>
      <c r="QML71" s="750"/>
      <c r="QMM71" s="750"/>
      <c r="QMN71" s="750"/>
      <c r="QMO71" s="750"/>
      <c r="QMP71" s="750"/>
      <c r="QMQ71" s="750"/>
      <c r="QMR71" s="750"/>
      <c r="QMS71" s="750"/>
      <c r="QMT71" s="750"/>
      <c r="QMU71" s="750"/>
      <c r="QMV71" s="750"/>
      <c r="QMW71" s="750"/>
      <c r="QMX71" s="750"/>
      <c r="QMY71" s="750"/>
      <c r="QMZ71" s="750"/>
      <c r="QNA71" s="750"/>
      <c r="QNB71" s="750"/>
      <c r="QNC71" s="750"/>
      <c r="QND71" s="750"/>
      <c r="QNE71" s="750"/>
      <c r="QNF71" s="750"/>
      <c r="QNG71" s="750"/>
      <c r="QNH71" s="750"/>
      <c r="QNI71" s="750"/>
      <c r="QNJ71" s="750"/>
      <c r="QNK71" s="750"/>
      <c r="QNL71" s="750"/>
      <c r="QNM71" s="750"/>
      <c r="QNN71" s="750"/>
      <c r="QNO71" s="750"/>
      <c r="QNP71" s="750"/>
      <c r="QNQ71" s="750"/>
      <c r="QNR71" s="750"/>
      <c r="QNS71" s="750"/>
      <c r="QNT71" s="750"/>
      <c r="QNU71" s="750"/>
      <c r="QNV71" s="750"/>
      <c r="QNW71" s="750"/>
      <c r="QNX71" s="750"/>
      <c r="QNY71" s="750"/>
      <c r="QNZ71" s="750"/>
      <c r="QOA71" s="750"/>
      <c r="QOB71" s="750"/>
      <c r="QOC71" s="750"/>
      <c r="QOD71" s="750"/>
      <c r="QOE71" s="750"/>
      <c r="QOF71" s="750"/>
      <c r="QOG71" s="750"/>
      <c r="QOH71" s="750"/>
      <c r="QOI71" s="750"/>
      <c r="QOJ71" s="750"/>
      <c r="QOK71" s="750"/>
      <c r="QOL71" s="750"/>
      <c r="QOM71" s="750"/>
      <c r="QON71" s="750"/>
      <c r="QOO71" s="750"/>
      <c r="QOP71" s="750"/>
      <c r="QOQ71" s="750"/>
      <c r="QOR71" s="750"/>
      <c r="QOS71" s="750"/>
      <c r="QOT71" s="750"/>
      <c r="QOU71" s="750"/>
      <c r="QOV71" s="750"/>
      <c r="QOW71" s="750"/>
      <c r="QOX71" s="750"/>
      <c r="QOY71" s="750"/>
      <c r="QOZ71" s="750"/>
      <c r="QPA71" s="750"/>
      <c r="QPB71" s="750"/>
      <c r="QPC71" s="750"/>
      <c r="QPD71" s="750"/>
      <c r="QPE71" s="750"/>
      <c r="QPF71" s="750"/>
      <c r="QPG71" s="750"/>
      <c r="QPH71" s="750"/>
      <c r="QPI71" s="750"/>
      <c r="QPJ71" s="750"/>
      <c r="QPK71" s="750"/>
      <c r="QPL71" s="750"/>
      <c r="QPM71" s="750"/>
      <c r="QPN71" s="750"/>
      <c r="QPO71" s="750"/>
      <c r="QPP71" s="750"/>
      <c r="QPQ71" s="750"/>
      <c r="QPR71" s="750"/>
      <c r="QPS71" s="750"/>
      <c r="QPT71" s="750"/>
      <c r="QPU71" s="750"/>
      <c r="QPV71" s="750"/>
      <c r="QPW71" s="750"/>
      <c r="QPX71" s="750"/>
      <c r="QPY71" s="750"/>
      <c r="QPZ71" s="750"/>
      <c r="QQA71" s="750"/>
      <c r="QQB71" s="750"/>
      <c r="QQC71" s="750"/>
      <c r="QQD71" s="750"/>
      <c r="QQE71" s="750"/>
      <c r="QQF71" s="750"/>
      <c r="QQG71" s="750"/>
      <c r="QQH71" s="750"/>
      <c r="QQI71" s="750"/>
      <c r="QQJ71" s="750"/>
      <c r="QQK71" s="750"/>
      <c r="QQL71" s="750"/>
      <c r="QQM71" s="750"/>
      <c r="QQN71" s="750"/>
      <c r="QQO71" s="750"/>
      <c r="QQP71" s="750"/>
      <c r="QQQ71" s="750"/>
      <c r="QQR71" s="750"/>
      <c r="QQS71" s="750"/>
      <c r="QQT71" s="750"/>
      <c r="QQU71" s="750"/>
      <c r="QQV71" s="750"/>
      <c r="QQW71" s="750"/>
      <c r="QQX71" s="750"/>
      <c r="QQY71" s="750"/>
      <c r="QQZ71" s="750"/>
      <c r="QRA71" s="750"/>
      <c r="QRB71" s="750"/>
      <c r="QRC71" s="750"/>
      <c r="QRD71" s="750"/>
      <c r="QRE71" s="750"/>
      <c r="QRF71" s="750"/>
      <c r="QRG71" s="750"/>
      <c r="QRH71" s="750"/>
      <c r="QRI71" s="750"/>
      <c r="QRJ71" s="750"/>
      <c r="QRK71" s="750"/>
      <c r="QRL71" s="750"/>
      <c r="QRM71" s="750"/>
      <c r="QRN71" s="750"/>
      <c r="QRO71" s="750"/>
      <c r="QRP71" s="750"/>
      <c r="QRQ71" s="750"/>
      <c r="QRR71" s="750"/>
      <c r="QRS71" s="750"/>
      <c r="QRT71" s="750"/>
      <c r="QRU71" s="750"/>
      <c r="QRV71" s="750"/>
      <c r="QRW71" s="750"/>
      <c r="QRX71" s="750"/>
      <c r="QRY71" s="750"/>
      <c r="QRZ71" s="750"/>
      <c r="QSA71" s="750"/>
      <c r="QSB71" s="750"/>
      <c r="QSC71" s="750"/>
      <c r="QSD71" s="750"/>
      <c r="QSE71" s="750"/>
      <c r="QSF71" s="750"/>
      <c r="QSG71" s="750"/>
      <c r="QSH71" s="750"/>
      <c r="QSI71" s="750"/>
      <c r="QSJ71" s="750"/>
      <c r="QSK71" s="750"/>
      <c r="QSL71" s="750"/>
      <c r="QSM71" s="750"/>
      <c r="QSN71" s="750"/>
      <c r="QSO71" s="750"/>
      <c r="QSP71" s="750"/>
      <c r="QSQ71" s="750"/>
      <c r="QSR71" s="750"/>
      <c r="QSS71" s="750"/>
      <c r="QST71" s="750"/>
      <c r="QSU71" s="750"/>
      <c r="QSV71" s="750"/>
      <c r="QSW71" s="750"/>
      <c r="QSX71" s="750"/>
      <c r="QSY71" s="750"/>
      <c r="QSZ71" s="750"/>
      <c r="QTA71" s="750"/>
      <c r="QTB71" s="750"/>
      <c r="QTC71" s="750"/>
      <c r="QTD71" s="750"/>
      <c r="QTE71" s="750"/>
      <c r="QTF71" s="750"/>
      <c r="QTG71" s="750"/>
      <c r="QTH71" s="750"/>
      <c r="QTI71" s="750"/>
      <c r="QTJ71" s="750"/>
      <c r="QTK71" s="750"/>
      <c r="QTL71" s="750"/>
      <c r="QTM71" s="750"/>
      <c r="QTN71" s="750"/>
      <c r="QTO71" s="750"/>
      <c r="QTP71" s="750"/>
      <c r="QTQ71" s="750"/>
      <c r="QTR71" s="750"/>
      <c r="QTS71" s="750"/>
      <c r="QTT71" s="750"/>
      <c r="QTU71" s="750"/>
      <c r="QTV71" s="750"/>
      <c r="QTW71" s="750"/>
      <c r="QTX71" s="750"/>
      <c r="QTY71" s="750"/>
      <c r="QTZ71" s="750"/>
      <c r="QUA71" s="750"/>
      <c r="QUB71" s="750"/>
      <c r="QUC71" s="750"/>
      <c r="QUD71" s="750"/>
      <c r="QUE71" s="750"/>
      <c r="QUF71" s="750"/>
      <c r="QUG71" s="750"/>
      <c r="QUH71" s="750"/>
      <c r="QUI71" s="750"/>
      <c r="QUJ71" s="750"/>
      <c r="QUK71" s="750"/>
      <c r="QUL71" s="750"/>
      <c r="QUM71" s="750"/>
      <c r="QUN71" s="750"/>
      <c r="QUO71" s="750"/>
      <c r="QUP71" s="750"/>
      <c r="QUQ71" s="750"/>
      <c r="QUR71" s="750"/>
      <c r="QUS71" s="750"/>
      <c r="QUT71" s="750"/>
      <c r="QUU71" s="750"/>
      <c r="QUV71" s="750"/>
      <c r="QUW71" s="750"/>
      <c r="QUX71" s="750"/>
      <c r="QUY71" s="750"/>
      <c r="QUZ71" s="750"/>
      <c r="QVA71" s="750"/>
      <c r="QVB71" s="750"/>
      <c r="QVC71" s="750"/>
      <c r="QVD71" s="750"/>
      <c r="QVE71" s="750"/>
      <c r="QVF71" s="750"/>
      <c r="QVG71" s="750"/>
      <c r="QVH71" s="750"/>
      <c r="QVI71" s="750"/>
      <c r="QVJ71" s="750"/>
      <c r="QVK71" s="750"/>
      <c r="QVL71" s="750"/>
      <c r="QVM71" s="750"/>
      <c r="QVN71" s="750"/>
      <c r="QVO71" s="750"/>
      <c r="QVP71" s="750"/>
      <c r="QVQ71" s="750"/>
      <c r="QVR71" s="750"/>
      <c r="QVS71" s="750"/>
      <c r="QVT71" s="750"/>
      <c r="QVU71" s="750"/>
      <c r="QVV71" s="750"/>
      <c r="QVW71" s="750"/>
      <c r="QVX71" s="750"/>
      <c r="QVY71" s="750"/>
      <c r="QVZ71" s="750"/>
      <c r="QWA71" s="750"/>
      <c r="QWB71" s="750"/>
      <c r="QWC71" s="750"/>
      <c r="QWD71" s="750"/>
      <c r="QWE71" s="750"/>
      <c r="QWF71" s="750"/>
      <c r="QWG71" s="750"/>
      <c r="QWH71" s="750"/>
      <c r="QWI71" s="750"/>
      <c r="QWJ71" s="750"/>
      <c r="QWK71" s="750"/>
      <c r="QWL71" s="750"/>
      <c r="QWM71" s="750"/>
      <c r="QWN71" s="750"/>
      <c r="QWO71" s="750"/>
      <c r="QWP71" s="750"/>
      <c r="QWQ71" s="750"/>
      <c r="QWR71" s="750"/>
      <c r="QWS71" s="750"/>
      <c r="QWT71" s="750"/>
      <c r="QWU71" s="750"/>
      <c r="QWV71" s="750"/>
      <c r="QWW71" s="750"/>
      <c r="QWX71" s="750"/>
      <c r="QWY71" s="750"/>
      <c r="QWZ71" s="750"/>
      <c r="QXA71" s="750"/>
      <c r="QXB71" s="750"/>
      <c r="QXC71" s="750"/>
      <c r="QXD71" s="750"/>
      <c r="QXE71" s="750"/>
      <c r="QXF71" s="750"/>
      <c r="QXG71" s="750"/>
      <c r="QXH71" s="750"/>
      <c r="QXI71" s="750"/>
      <c r="QXJ71" s="750"/>
      <c r="QXK71" s="750"/>
      <c r="QXL71" s="750"/>
      <c r="QXM71" s="750"/>
      <c r="QXN71" s="750"/>
      <c r="QXO71" s="750"/>
      <c r="QXP71" s="750"/>
      <c r="QXQ71" s="750"/>
      <c r="QXR71" s="750"/>
      <c r="QXS71" s="750"/>
      <c r="QXT71" s="750"/>
      <c r="QXU71" s="750"/>
      <c r="QXV71" s="750"/>
      <c r="QXW71" s="750"/>
      <c r="QXX71" s="750"/>
      <c r="QXY71" s="750"/>
      <c r="QXZ71" s="750"/>
      <c r="QYA71" s="750"/>
      <c r="QYB71" s="750"/>
      <c r="QYC71" s="750"/>
      <c r="QYD71" s="750"/>
      <c r="QYE71" s="750"/>
      <c r="QYF71" s="750"/>
      <c r="QYG71" s="750"/>
      <c r="QYH71" s="750"/>
      <c r="QYI71" s="750"/>
      <c r="QYJ71" s="750"/>
      <c r="QYK71" s="750"/>
      <c r="QYL71" s="750"/>
      <c r="QYM71" s="750"/>
      <c r="QYN71" s="750"/>
      <c r="QYO71" s="750"/>
      <c r="QYP71" s="750"/>
      <c r="QYQ71" s="750"/>
      <c r="QYR71" s="750"/>
      <c r="QYS71" s="750"/>
      <c r="QYT71" s="750"/>
      <c r="QYU71" s="750"/>
      <c r="QYV71" s="750"/>
      <c r="QYW71" s="750"/>
      <c r="QYX71" s="750"/>
      <c r="QYY71" s="750"/>
      <c r="QYZ71" s="750"/>
      <c r="QZA71" s="750"/>
      <c r="QZB71" s="750"/>
      <c r="QZC71" s="750"/>
      <c r="QZD71" s="750"/>
      <c r="QZE71" s="750"/>
      <c r="QZF71" s="750"/>
      <c r="QZG71" s="750"/>
      <c r="QZH71" s="750"/>
      <c r="QZI71" s="750"/>
      <c r="QZJ71" s="750"/>
      <c r="QZK71" s="750"/>
      <c r="QZL71" s="750"/>
      <c r="QZM71" s="750"/>
      <c r="QZN71" s="750"/>
      <c r="QZO71" s="750"/>
      <c r="QZP71" s="750"/>
      <c r="QZQ71" s="750"/>
      <c r="QZR71" s="750"/>
      <c r="QZS71" s="750"/>
      <c r="QZT71" s="750"/>
      <c r="QZU71" s="750"/>
      <c r="QZV71" s="750"/>
      <c r="QZW71" s="750"/>
      <c r="QZX71" s="750"/>
      <c r="QZY71" s="750"/>
      <c r="QZZ71" s="750"/>
      <c r="RAA71" s="750"/>
      <c r="RAB71" s="750"/>
      <c r="RAC71" s="750"/>
      <c r="RAD71" s="750"/>
      <c r="RAE71" s="750"/>
      <c r="RAF71" s="750"/>
      <c r="RAG71" s="750"/>
      <c r="RAH71" s="750"/>
      <c r="RAI71" s="750"/>
      <c r="RAJ71" s="750"/>
      <c r="RAK71" s="750"/>
      <c r="RAL71" s="750"/>
      <c r="RAM71" s="750"/>
      <c r="RAN71" s="750"/>
      <c r="RAO71" s="750"/>
      <c r="RAP71" s="750"/>
      <c r="RAQ71" s="750"/>
      <c r="RAR71" s="750"/>
      <c r="RAS71" s="750"/>
      <c r="RAT71" s="750"/>
      <c r="RAU71" s="750"/>
      <c r="RAV71" s="750"/>
      <c r="RAW71" s="750"/>
      <c r="RAX71" s="750"/>
      <c r="RAY71" s="750"/>
      <c r="RAZ71" s="750"/>
      <c r="RBA71" s="750"/>
      <c r="RBB71" s="750"/>
      <c r="RBC71" s="750"/>
      <c r="RBD71" s="750"/>
      <c r="RBE71" s="750"/>
      <c r="RBF71" s="750"/>
      <c r="RBG71" s="750"/>
      <c r="RBH71" s="750"/>
      <c r="RBI71" s="750"/>
      <c r="RBJ71" s="750"/>
      <c r="RBK71" s="750"/>
      <c r="RBL71" s="750"/>
      <c r="RBM71" s="750"/>
      <c r="RBN71" s="750"/>
      <c r="RBO71" s="750"/>
      <c r="RBP71" s="750"/>
      <c r="RBQ71" s="750"/>
      <c r="RBR71" s="750"/>
      <c r="RBS71" s="750"/>
      <c r="RBT71" s="750"/>
      <c r="RBU71" s="750"/>
      <c r="RBV71" s="750"/>
      <c r="RBW71" s="750"/>
      <c r="RBX71" s="750"/>
      <c r="RBY71" s="750"/>
      <c r="RBZ71" s="750"/>
      <c r="RCA71" s="750"/>
      <c r="RCB71" s="750"/>
      <c r="RCC71" s="750"/>
      <c r="RCD71" s="750"/>
      <c r="RCE71" s="750"/>
      <c r="RCF71" s="750"/>
      <c r="RCG71" s="750"/>
      <c r="RCH71" s="750"/>
      <c r="RCI71" s="750"/>
      <c r="RCJ71" s="750"/>
      <c r="RCK71" s="750"/>
      <c r="RCL71" s="750"/>
      <c r="RCM71" s="750"/>
      <c r="RCN71" s="750"/>
      <c r="RCO71" s="750"/>
      <c r="RCP71" s="750"/>
      <c r="RCQ71" s="750"/>
      <c r="RCR71" s="750"/>
      <c r="RCS71" s="750"/>
      <c r="RCT71" s="750"/>
      <c r="RCU71" s="750"/>
      <c r="RCV71" s="750"/>
      <c r="RCW71" s="750"/>
      <c r="RCX71" s="750"/>
      <c r="RCY71" s="750"/>
      <c r="RCZ71" s="750"/>
      <c r="RDA71" s="750"/>
      <c r="RDB71" s="750"/>
      <c r="RDC71" s="750"/>
      <c r="RDD71" s="750"/>
      <c r="RDE71" s="750"/>
      <c r="RDF71" s="750"/>
      <c r="RDG71" s="750"/>
      <c r="RDH71" s="750"/>
      <c r="RDI71" s="750"/>
      <c r="RDJ71" s="750"/>
      <c r="RDK71" s="750"/>
      <c r="RDL71" s="750"/>
      <c r="RDM71" s="750"/>
      <c r="RDN71" s="750"/>
      <c r="RDO71" s="750"/>
      <c r="RDP71" s="750"/>
      <c r="RDQ71" s="750"/>
      <c r="RDR71" s="750"/>
      <c r="RDS71" s="750"/>
      <c r="RDT71" s="750"/>
      <c r="RDU71" s="750"/>
      <c r="RDV71" s="750"/>
      <c r="RDW71" s="750"/>
      <c r="RDX71" s="750"/>
      <c r="RDY71" s="750"/>
      <c r="RDZ71" s="750"/>
      <c r="REA71" s="750"/>
      <c r="REB71" s="750"/>
      <c r="REC71" s="750"/>
      <c r="RED71" s="750"/>
      <c r="REE71" s="750"/>
      <c r="REF71" s="750"/>
      <c r="REG71" s="750"/>
      <c r="REH71" s="750"/>
      <c r="REI71" s="750"/>
      <c r="REJ71" s="750"/>
      <c r="REK71" s="750"/>
      <c r="REL71" s="750"/>
      <c r="REM71" s="750"/>
      <c r="REN71" s="750"/>
      <c r="REO71" s="750"/>
      <c r="REP71" s="750"/>
      <c r="REQ71" s="750"/>
      <c r="RER71" s="750"/>
      <c r="RES71" s="750"/>
      <c r="RET71" s="750"/>
      <c r="REU71" s="750"/>
      <c r="REV71" s="750"/>
      <c r="REW71" s="750"/>
      <c r="REX71" s="750"/>
      <c r="REY71" s="750"/>
      <c r="REZ71" s="750"/>
      <c r="RFA71" s="750"/>
      <c r="RFB71" s="750"/>
      <c r="RFC71" s="750"/>
      <c r="RFD71" s="750"/>
      <c r="RFE71" s="750"/>
      <c r="RFF71" s="750"/>
      <c r="RFG71" s="750"/>
      <c r="RFH71" s="750"/>
      <c r="RFI71" s="750"/>
      <c r="RFJ71" s="750"/>
      <c r="RFK71" s="750"/>
      <c r="RFL71" s="750"/>
      <c r="RFM71" s="750"/>
      <c r="RFN71" s="750"/>
      <c r="RFO71" s="750"/>
      <c r="RFP71" s="750"/>
      <c r="RFQ71" s="750"/>
      <c r="RFR71" s="750"/>
      <c r="RFS71" s="750"/>
      <c r="RFT71" s="750"/>
      <c r="RFU71" s="750"/>
      <c r="RFV71" s="750"/>
      <c r="RFW71" s="750"/>
      <c r="RFX71" s="750"/>
      <c r="RFY71" s="750"/>
      <c r="RFZ71" s="750"/>
      <c r="RGA71" s="750"/>
      <c r="RGB71" s="750"/>
      <c r="RGC71" s="750"/>
      <c r="RGD71" s="750"/>
      <c r="RGE71" s="750"/>
      <c r="RGF71" s="750"/>
      <c r="RGG71" s="750"/>
      <c r="RGH71" s="750"/>
      <c r="RGI71" s="750"/>
      <c r="RGJ71" s="750"/>
      <c r="RGK71" s="750"/>
      <c r="RGL71" s="750"/>
      <c r="RGM71" s="750"/>
      <c r="RGN71" s="750"/>
      <c r="RGO71" s="750"/>
      <c r="RGP71" s="750"/>
      <c r="RGQ71" s="750"/>
      <c r="RGR71" s="750"/>
      <c r="RGS71" s="750"/>
      <c r="RGT71" s="750"/>
      <c r="RGU71" s="750"/>
      <c r="RGV71" s="750"/>
      <c r="RGW71" s="750"/>
      <c r="RGX71" s="750"/>
      <c r="RGY71" s="750"/>
      <c r="RGZ71" s="750"/>
      <c r="RHA71" s="750"/>
      <c r="RHB71" s="750"/>
      <c r="RHC71" s="750"/>
      <c r="RHD71" s="750"/>
      <c r="RHE71" s="750"/>
      <c r="RHF71" s="750"/>
      <c r="RHG71" s="750"/>
      <c r="RHH71" s="750"/>
      <c r="RHI71" s="750"/>
      <c r="RHJ71" s="750"/>
      <c r="RHK71" s="750"/>
      <c r="RHL71" s="750"/>
      <c r="RHM71" s="750"/>
      <c r="RHN71" s="750"/>
      <c r="RHO71" s="750"/>
      <c r="RHP71" s="750"/>
      <c r="RHQ71" s="750"/>
      <c r="RHR71" s="750"/>
      <c r="RHS71" s="750"/>
      <c r="RHT71" s="750"/>
      <c r="RHU71" s="750"/>
      <c r="RHV71" s="750"/>
      <c r="RHW71" s="750"/>
      <c r="RHX71" s="750"/>
      <c r="RHY71" s="750"/>
      <c r="RHZ71" s="750"/>
      <c r="RIA71" s="750"/>
      <c r="RIB71" s="750"/>
      <c r="RIC71" s="750"/>
      <c r="RID71" s="750"/>
      <c r="RIE71" s="750"/>
      <c r="RIF71" s="750"/>
      <c r="RIG71" s="750"/>
      <c r="RIH71" s="750"/>
      <c r="RII71" s="750"/>
      <c r="RIJ71" s="750"/>
      <c r="RIK71" s="750"/>
      <c r="RIL71" s="750"/>
      <c r="RIM71" s="750"/>
      <c r="RIN71" s="750"/>
      <c r="RIO71" s="750"/>
      <c r="RIP71" s="750"/>
      <c r="RIQ71" s="750"/>
      <c r="RIR71" s="750"/>
      <c r="RIS71" s="750"/>
      <c r="RIT71" s="750"/>
      <c r="RIU71" s="750"/>
      <c r="RIV71" s="750"/>
      <c r="RIW71" s="750"/>
      <c r="RIX71" s="750"/>
      <c r="RIY71" s="750"/>
      <c r="RIZ71" s="750"/>
      <c r="RJA71" s="750"/>
      <c r="RJB71" s="750"/>
      <c r="RJC71" s="750"/>
      <c r="RJD71" s="750"/>
      <c r="RJE71" s="750"/>
      <c r="RJF71" s="750"/>
      <c r="RJG71" s="750"/>
      <c r="RJH71" s="750"/>
      <c r="RJI71" s="750"/>
      <c r="RJJ71" s="750"/>
      <c r="RJK71" s="750"/>
      <c r="RJL71" s="750"/>
      <c r="RJM71" s="750"/>
      <c r="RJN71" s="750"/>
      <c r="RJO71" s="750"/>
      <c r="RJP71" s="750"/>
      <c r="RJQ71" s="750"/>
      <c r="RJR71" s="750"/>
      <c r="RJS71" s="750"/>
      <c r="RJT71" s="750"/>
      <c r="RJU71" s="750"/>
      <c r="RJV71" s="750"/>
      <c r="RJW71" s="750"/>
      <c r="RJX71" s="750"/>
      <c r="RJY71" s="750"/>
      <c r="RJZ71" s="750"/>
      <c r="RKA71" s="750"/>
      <c r="RKB71" s="750"/>
      <c r="RKC71" s="750"/>
      <c r="RKD71" s="750"/>
      <c r="RKE71" s="750"/>
      <c r="RKF71" s="750"/>
      <c r="RKG71" s="750"/>
      <c r="RKH71" s="750"/>
      <c r="RKI71" s="750"/>
      <c r="RKJ71" s="750"/>
      <c r="RKK71" s="750"/>
      <c r="RKL71" s="750"/>
      <c r="RKM71" s="750"/>
      <c r="RKN71" s="750"/>
      <c r="RKO71" s="750"/>
      <c r="RKP71" s="750"/>
      <c r="RKQ71" s="750"/>
      <c r="RKR71" s="750"/>
      <c r="RKS71" s="750"/>
      <c r="RKT71" s="750"/>
      <c r="RKU71" s="750"/>
      <c r="RKV71" s="750"/>
      <c r="RKW71" s="750"/>
      <c r="RKX71" s="750"/>
      <c r="RKY71" s="750"/>
      <c r="RKZ71" s="750"/>
      <c r="RLA71" s="750"/>
      <c r="RLB71" s="750"/>
      <c r="RLC71" s="750"/>
      <c r="RLD71" s="750"/>
      <c r="RLE71" s="750"/>
      <c r="RLF71" s="750"/>
      <c r="RLG71" s="750"/>
      <c r="RLH71" s="750"/>
      <c r="RLI71" s="750"/>
      <c r="RLJ71" s="750"/>
      <c r="RLK71" s="750"/>
      <c r="RLL71" s="750"/>
      <c r="RLM71" s="750"/>
      <c r="RLN71" s="750"/>
      <c r="RLO71" s="750"/>
      <c r="RLP71" s="750"/>
      <c r="RLQ71" s="750"/>
      <c r="RLR71" s="750"/>
      <c r="RLS71" s="750"/>
      <c r="RLT71" s="750"/>
      <c r="RLU71" s="750"/>
      <c r="RLV71" s="750"/>
      <c r="RLW71" s="750"/>
      <c r="RLX71" s="750"/>
      <c r="RLY71" s="750"/>
      <c r="RLZ71" s="750"/>
      <c r="RMA71" s="750"/>
      <c r="RMB71" s="750"/>
      <c r="RMC71" s="750"/>
      <c r="RMD71" s="750"/>
      <c r="RME71" s="750"/>
      <c r="RMF71" s="750"/>
      <c r="RMG71" s="750"/>
      <c r="RMH71" s="750"/>
      <c r="RMI71" s="750"/>
      <c r="RMJ71" s="750"/>
      <c r="RMK71" s="750"/>
      <c r="RML71" s="750"/>
      <c r="RMM71" s="750"/>
      <c r="RMN71" s="750"/>
      <c r="RMO71" s="750"/>
      <c r="RMP71" s="750"/>
      <c r="RMQ71" s="750"/>
      <c r="RMR71" s="750"/>
      <c r="RMS71" s="750"/>
      <c r="RMT71" s="750"/>
      <c r="RMU71" s="750"/>
      <c r="RMV71" s="750"/>
      <c r="RMW71" s="750"/>
      <c r="RMX71" s="750"/>
      <c r="RMY71" s="750"/>
      <c r="RMZ71" s="750"/>
      <c r="RNA71" s="750"/>
      <c r="RNB71" s="750"/>
      <c r="RNC71" s="750"/>
      <c r="RND71" s="750"/>
      <c r="RNE71" s="750"/>
      <c r="RNF71" s="750"/>
      <c r="RNG71" s="750"/>
      <c r="RNH71" s="750"/>
      <c r="RNI71" s="750"/>
      <c r="RNJ71" s="750"/>
      <c r="RNK71" s="750"/>
      <c r="RNL71" s="750"/>
      <c r="RNM71" s="750"/>
      <c r="RNN71" s="750"/>
      <c r="RNO71" s="750"/>
      <c r="RNP71" s="750"/>
      <c r="RNQ71" s="750"/>
      <c r="RNR71" s="750"/>
      <c r="RNS71" s="750"/>
      <c r="RNT71" s="750"/>
      <c r="RNU71" s="750"/>
      <c r="RNV71" s="750"/>
      <c r="RNW71" s="750"/>
      <c r="RNX71" s="750"/>
      <c r="RNY71" s="750"/>
      <c r="RNZ71" s="750"/>
      <c r="ROA71" s="750"/>
      <c r="ROB71" s="750"/>
      <c r="ROC71" s="750"/>
      <c r="ROD71" s="750"/>
      <c r="ROE71" s="750"/>
      <c r="ROF71" s="750"/>
      <c r="ROG71" s="750"/>
      <c r="ROH71" s="750"/>
      <c r="ROI71" s="750"/>
      <c r="ROJ71" s="750"/>
      <c r="ROK71" s="750"/>
      <c r="ROL71" s="750"/>
      <c r="ROM71" s="750"/>
      <c r="RON71" s="750"/>
      <c r="ROO71" s="750"/>
      <c r="ROP71" s="750"/>
      <c r="ROQ71" s="750"/>
      <c r="ROR71" s="750"/>
      <c r="ROS71" s="750"/>
      <c r="ROT71" s="750"/>
      <c r="ROU71" s="750"/>
      <c r="ROV71" s="750"/>
      <c r="ROW71" s="750"/>
      <c r="ROX71" s="750"/>
      <c r="ROY71" s="750"/>
      <c r="ROZ71" s="750"/>
      <c r="RPA71" s="750"/>
      <c r="RPB71" s="750"/>
      <c r="RPC71" s="750"/>
      <c r="RPD71" s="750"/>
      <c r="RPE71" s="750"/>
      <c r="RPF71" s="750"/>
      <c r="RPG71" s="750"/>
      <c r="RPH71" s="750"/>
      <c r="RPI71" s="750"/>
      <c r="RPJ71" s="750"/>
      <c r="RPK71" s="750"/>
      <c r="RPL71" s="750"/>
      <c r="RPM71" s="750"/>
      <c r="RPN71" s="750"/>
      <c r="RPO71" s="750"/>
      <c r="RPP71" s="750"/>
      <c r="RPQ71" s="750"/>
      <c r="RPR71" s="750"/>
      <c r="RPS71" s="750"/>
      <c r="RPT71" s="750"/>
      <c r="RPU71" s="750"/>
      <c r="RPV71" s="750"/>
      <c r="RPW71" s="750"/>
      <c r="RPX71" s="750"/>
      <c r="RPY71" s="750"/>
      <c r="RPZ71" s="750"/>
      <c r="RQA71" s="750"/>
      <c r="RQB71" s="750"/>
      <c r="RQC71" s="750"/>
      <c r="RQD71" s="750"/>
      <c r="RQE71" s="750"/>
      <c r="RQF71" s="750"/>
      <c r="RQG71" s="750"/>
      <c r="RQH71" s="750"/>
      <c r="RQI71" s="750"/>
      <c r="RQJ71" s="750"/>
      <c r="RQK71" s="750"/>
      <c r="RQL71" s="750"/>
      <c r="RQM71" s="750"/>
      <c r="RQN71" s="750"/>
      <c r="RQO71" s="750"/>
      <c r="RQP71" s="750"/>
      <c r="RQQ71" s="750"/>
      <c r="RQR71" s="750"/>
      <c r="RQS71" s="750"/>
      <c r="RQT71" s="750"/>
      <c r="RQU71" s="750"/>
      <c r="RQV71" s="750"/>
      <c r="RQW71" s="750"/>
      <c r="RQX71" s="750"/>
      <c r="RQY71" s="750"/>
      <c r="RQZ71" s="750"/>
      <c r="RRA71" s="750"/>
      <c r="RRB71" s="750"/>
      <c r="RRC71" s="750"/>
      <c r="RRD71" s="750"/>
      <c r="RRE71" s="750"/>
      <c r="RRF71" s="750"/>
      <c r="RRG71" s="750"/>
      <c r="RRH71" s="750"/>
      <c r="RRI71" s="750"/>
      <c r="RRJ71" s="750"/>
      <c r="RRK71" s="750"/>
      <c r="RRL71" s="750"/>
      <c r="RRM71" s="750"/>
      <c r="RRN71" s="750"/>
      <c r="RRO71" s="750"/>
      <c r="RRP71" s="750"/>
      <c r="RRQ71" s="750"/>
      <c r="RRR71" s="750"/>
      <c r="RRS71" s="750"/>
      <c r="RRT71" s="750"/>
      <c r="RRU71" s="750"/>
      <c r="RRV71" s="750"/>
      <c r="RRW71" s="750"/>
      <c r="RRX71" s="750"/>
      <c r="RRY71" s="750"/>
      <c r="RRZ71" s="750"/>
      <c r="RSA71" s="750"/>
      <c r="RSB71" s="750"/>
      <c r="RSC71" s="750"/>
      <c r="RSD71" s="750"/>
      <c r="RSE71" s="750"/>
      <c r="RSF71" s="750"/>
      <c r="RSG71" s="750"/>
      <c r="RSH71" s="750"/>
      <c r="RSI71" s="750"/>
      <c r="RSJ71" s="750"/>
      <c r="RSK71" s="750"/>
      <c r="RSL71" s="750"/>
      <c r="RSM71" s="750"/>
      <c r="RSN71" s="750"/>
      <c r="RSO71" s="750"/>
      <c r="RSP71" s="750"/>
      <c r="RSQ71" s="750"/>
      <c r="RSR71" s="750"/>
      <c r="RSS71" s="750"/>
      <c r="RST71" s="750"/>
      <c r="RSU71" s="750"/>
      <c r="RSV71" s="750"/>
      <c r="RSW71" s="750"/>
      <c r="RSX71" s="750"/>
      <c r="RSY71" s="750"/>
      <c r="RSZ71" s="750"/>
      <c r="RTA71" s="750"/>
      <c r="RTB71" s="750"/>
      <c r="RTC71" s="750"/>
      <c r="RTD71" s="750"/>
      <c r="RTE71" s="750"/>
      <c r="RTF71" s="750"/>
      <c r="RTG71" s="750"/>
      <c r="RTH71" s="750"/>
      <c r="RTI71" s="750"/>
      <c r="RTJ71" s="750"/>
      <c r="RTK71" s="750"/>
      <c r="RTL71" s="750"/>
      <c r="RTM71" s="750"/>
      <c r="RTN71" s="750"/>
      <c r="RTO71" s="750"/>
      <c r="RTP71" s="750"/>
      <c r="RTQ71" s="750"/>
      <c r="RTR71" s="750"/>
      <c r="RTS71" s="750"/>
      <c r="RTT71" s="750"/>
      <c r="RTU71" s="750"/>
      <c r="RTV71" s="750"/>
      <c r="RTW71" s="750"/>
      <c r="RTX71" s="750"/>
      <c r="RTY71" s="750"/>
      <c r="RTZ71" s="750"/>
      <c r="RUA71" s="750"/>
      <c r="RUB71" s="750"/>
      <c r="RUC71" s="750"/>
      <c r="RUD71" s="750"/>
      <c r="RUE71" s="750"/>
      <c r="RUF71" s="750"/>
      <c r="RUG71" s="750"/>
      <c r="RUH71" s="750"/>
      <c r="RUI71" s="750"/>
      <c r="RUJ71" s="750"/>
      <c r="RUK71" s="750"/>
      <c r="RUL71" s="750"/>
      <c r="RUM71" s="750"/>
      <c r="RUN71" s="750"/>
      <c r="RUO71" s="750"/>
      <c r="RUP71" s="750"/>
      <c r="RUQ71" s="750"/>
      <c r="RUR71" s="750"/>
      <c r="RUS71" s="750"/>
      <c r="RUT71" s="750"/>
      <c r="RUU71" s="750"/>
      <c r="RUV71" s="750"/>
      <c r="RUW71" s="750"/>
      <c r="RUX71" s="750"/>
      <c r="RUY71" s="750"/>
      <c r="RUZ71" s="750"/>
      <c r="RVA71" s="750"/>
      <c r="RVB71" s="750"/>
      <c r="RVC71" s="750"/>
      <c r="RVD71" s="750"/>
      <c r="RVE71" s="750"/>
      <c r="RVF71" s="750"/>
      <c r="RVG71" s="750"/>
      <c r="RVH71" s="750"/>
      <c r="RVI71" s="750"/>
      <c r="RVJ71" s="750"/>
      <c r="RVK71" s="750"/>
      <c r="RVL71" s="750"/>
      <c r="RVM71" s="750"/>
      <c r="RVN71" s="750"/>
      <c r="RVO71" s="750"/>
      <c r="RVP71" s="750"/>
      <c r="RVQ71" s="750"/>
      <c r="RVR71" s="750"/>
      <c r="RVS71" s="750"/>
      <c r="RVT71" s="750"/>
      <c r="RVU71" s="750"/>
      <c r="RVV71" s="750"/>
      <c r="RVW71" s="750"/>
      <c r="RVX71" s="750"/>
      <c r="RVY71" s="750"/>
      <c r="RVZ71" s="750"/>
      <c r="RWA71" s="750"/>
      <c r="RWB71" s="750"/>
      <c r="RWC71" s="750"/>
      <c r="RWD71" s="750"/>
      <c r="RWE71" s="750"/>
      <c r="RWF71" s="750"/>
      <c r="RWG71" s="750"/>
      <c r="RWH71" s="750"/>
      <c r="RWI71" s="750"/>
      <c r="RWJ71" s="750"/>
      <c r="RWK71" s="750"/>
      <c r="RWL71" s="750"/>
      <c r="RWM71" s="750"/>
      <c r="RWN71" s="750"/>
      <c r="RWO71" s="750"/>
      <c r="RWP71" s="750"/>
      <c r="RWQ71" s="750"/>
      <c r="RWR71" s="750"/>
      <c r="RWS71" s="750"/>
      <c r="RWT71" s="750"/>
      <c r="RWU71" s="750"/>
      <c r="RWV71" s="750"/>
      <c r="RWW71" s="750"/>
      <c r="RWX71" s="750"/>
      <c r="RWY71" s="750"/>
      <c r="RWZ71" s="750"/>
      <c r="RXA71" s="750"/>
      <c r="RXB71" s="750"/>
      <c r="RXC71" s="750"/>
      <c r="RXD71" s="750"/>
      <c r="RXE71" s="750"/>
      <c r="RXF71" s="750"/>
      <c r="RXG71" s="750"/>
      <c r="RXH71" s="750"/>
      <c r="RXI71" s="750"/>
      <c r="RXJ71" s="750"/>
      <c r="RXK71" s="750"/>
      <c r="RXL71" s="750"/>
      <c r="RXM71" s="750"/>
      <c r="RXN71" s="750"/>
      <c r="RXO71" s="750"/>
      <c r="RXP71" s="750"/>
      <c r="RXQ71" s="750"/>
      <c r="RXR71" s="750"/>
      <c r="RXS71" s="750"/>
      <c r="RXT71" s="750"/>
      <c r="RXU71" s="750"/>
      <c r="RXV71" s="750"/>
      <c r="RXW71" s="750"/>
      <c r="RXX71" s="750"/>
      <c r="RXY71" s="750"/>
      <c r="RXZ71" s="750"/>
      <c r="RYA71" s="750"/>
      <c r="RYB71" s="750"/>
      <c r="RYC71" s="750"/>
      <c r="RYD71" s="750"/>
      <c r="RYE71" s="750"/>
      <c r="RYF71" s="750"/>
      <c r="RYG71" s="750"/>
      <c r="RYH71" s="750"/>
      <c r="RYI71" s="750"/>
      <c r="RYJ71" s="750"/>
      <c r="RYK71" s="750"/>
      <c r="RYL71" s="750"/>
      <c r="RYM71" s="750"/>
      <c r="RYN71" s="750"/>
      <c r="RYO71" s="750"/>
      <c r="RYP71" s="750"/>
      <c r="RYQ71" s="750"/>
      <c r="RYR71" s="750"/>
      <c r="RYS71" s="750"/>
      <c r="RYT71" s="750"/>
      <c r="RYU71" s="750"/>
      <c r="RYV71" s="750"/>
      <c r="RYW71" s="750"/>
      <c r="RYX71" s="750"/>
      <c r="RYY71" s="750"/>
      <c r="RYZ71" s="750"/>
      <c r="RZA71" s="750"/>
      <c r="RZB71" s="750"/>
      <c r="RZC71" s="750"/>
      <c r="RZD71" s="750"/>
      <c r="RZE71" s="750"/>
      <c r="RZF71" s="750"/>
      <c r="RZG71" s="750"/>
      <c r="RZH71" s="750"/>
      <c r="RZI71" s="750"/>
      <c r="RZJ71" s="750"/>
      <c r="RZK71" s="750"/>
      <c r="RZL71" s="750"/>
      <c r="RZM71" s="750"/>
      <c r="RZN71" s="750"/>
      <c r="RZO71" s="750"/>
      <c r="RZP71" s="750"/>
      <c r="RZQ71" s="750"/>
      <c r="RZR71" s="750"/>
      <c r="RZS71" s="750"/>
      <c r="RZT71" s="750"/>
      <c r="RZU71" s="750"/>
      <c r="RZV71" s="750"/>
      <c r="RZW71" s="750"/>
      <c r="RZX71" s="750"/>
      <c r="RZY71" s="750"/>
      <c r="RZZ71" s="750"/>
      <c r="SAA71" s="750"/>
      <c r="SAB71" s="750"/>
      <c r="SAC71" s="750"/>
      <c r="SAD71" s="750"/>
      <c r="SAE71" s="750"/>
      <c r="SAF71" s="750"/>
      <c r="SAG71" s="750"/>
      <c r="SAH71" s="750"/>
      <c r="SAI71" s="750"/>
      <c r="SAJ71" s="750"/>
      <c r="SAK71" s="750"/>
      <c r="SAL71" s="750"/>
      <c r="SAM71" s="750"/>
      <c r="SAN71" s="750"/>
      <c r="SAO71" s="750"/>
      <c r="SAP71" s="750"/>
      <c r="SAQ71" s="750"/>
      <c r="SAR71" s="750"/>
      <c r="SAS71" s="750"/>
      <c r="SAT71" s="750"/>
      <c r="SAU71" s="750"/>
      <c r="SAV71" s="750"/>
      <c r="SAW71" s="750"/>
      <c r="SAX71" s="750"/>
      <c r="SAY71" s="750"/>
      <c r="SAZ71" s="750"/>
      <c r="SBA71" s="750"/>
      <c r="SBB71" s="750"/>
      <c r="SBC71" s="750"/>
      <c r="SBD71" s="750"/>
      <c r="SBE71" s="750"/>
      <c r="SBF71" s="750"/>
      <c r="SBG71" s="750"/>
      <c r="SBH71" s="750"/>
      <c r="SBI71" s="750"/>
      <c r="SBJ71" s="750"/>
      <c r="SBK71" s="750"/>
      <c r="SBL71" s="750"/>
      <c r="SBM71" s="750"/>
      <c r="SBN71" s="750"/>
      <c r="SBO71" s="750"/>
      <c r="SBP71" s="750"/>
      <c r="SBQ71" s="750"/>
      <c r="SBR71" s="750"/>
      <c r="SBS71" s="750"/>
      <c r="SBT71" s="750"/>
      <c r="SBU71" s="750"/>
      <c r="SBV71" s="750"/>
      <c r="SBW71" s="750"/>
      <c r="SBX71" s="750"/>
      <c r="SBY71" s="750"/>
      <c r="SBZ71" s="750"/>
      <c r="SCA71" s="750"/>
      <c r="SCB71" s="750"/>
      <c r="SCC71" s="750"/>
      <c r="SCD71" s="750"/>
      <c r="SCE71" s="750"/>
      <c r="SCF71" s="750"/>
      <c r="SCG71" s="750"/>
      <c r="SCH71" s="750"/>
      <c r="SCI71" s="750"/>
      <c r="SCJ71" s="750"/>
      <c r="SCK71" s="750"/>
      <c r="SCL71" s="750"/>
      <c r="SCM71" s="750"/>
      <c r="SCN71" s="750"/>
      <c r="SCO71" s="750"/>
      <c r="SCP71" s="750"/>
      <c r="SCQ71" s="750"/>
      <c r="SCR71" s="750"/>
      <c r="SCS71" s="750"/>
      <c r="SCT71" s="750"/>
      <c r="SCU71" s="750"/>
      <c r="SCV71" s="750"/>
      <c r="SCW71" s="750"/>
      <c r="SCX71" s="750"/>
      <c r="SCY71" s="750"/>
      <c r="SCZ71" s="750"/>
      <c r="SDA71" s="750"/>
      <c r="SDB71" s="750"/>
      <c r="SDC71" s="750"/>
      <c r="SDD71" s="750"/>
      <c r="SDE71" s="750"/>
      <c r="SDF71" s="750"/>
      <c r="SDG71" s="750"/>
      <c r="SDH71" s="750"/>
      <c r="SDI71" s="750"/>
      <c r="SDJ71" s="750"/>
      <c r="SDK71" s="750"/>
      <c r="SDL71" s="750"/>
      <c r="SDM71" s="750"/>
      <c r="SDN71" s="750"/>
      <c r="SDO71" s="750"/>
      <c r="SDP71" s="750"/>
      <c r="SDQ71" s="750"/>
      <c r="SDR71" s="750"/>
      <c r="SDS71" s="750"/>
      <c r="SDT71" s="750"/>
      <c r="SDU71" s="750"/>
      <c r="SDV71" s="750"/>
      <c r="SDW71" s="750"/>
      <c r="SDX71" s="750"/>
      <c r="SDY71" s="750"/>
      <c r="SDZ71" s="750"/>
      <c r="SEA71" s="750"/>
      <c r="SEB71" s="750"/>
      <c r="SEC71" s="750"/>
      <c r="SED71" s="750"/>
      <c r="SEE71" s="750"/>
      <c r="SEF71" s="750"/>
      <c r="SEG71" s="750"/>
      <c r="SEH71" s="750"/>
      <c r="SEI71" s="750"/>
      <c r="SEJ71" s="750"/>
      <c r="SEK71" s="750"/>
      <c r="SEL71" s="750"/>
      <c r="SEM71" s="750"/>
      <c r="SEN71" s="750"/>
      <c r="SEO71" s="750"/>
      <c r="SEP71" s="750"/>
      <c r="SEQ71" s="750"/>
      <c r="SER71" s="750"/>
      <c r="SES71" s="750"/>
      <c r="SET71" s="750"/>
      <c r="SEU71" s="750"/>
      <c r="SEV71" s="750"/>
      <c r="SEW71" s="750"/>
      <c r="SEX71" s="750"/>
      <c r="SEY71" s="750"/>
      <c r="SEZ71" s="750"/>
      <c r="SFA71" s="750"/>
      <c r="SFB71" s="750"/>
      <c r="SFC71" s="750"/>
      <c r="SFD71" s="750"/>
      <c r="SFE71" s="750"/>
      <c r="SFF71" s="750"/>
      <c r="SFG71" s="750"/>
      <c r="SFH71" s="750"/>
      <c r="SFI71" s="750"/>
      <c r="SFJ71" s="750"/>
      <c r="SFK71" s="750"/>
      <c r="SFL71" s="750"/>
      <c r="SFM71" s="750"/>
      <c r="SFN71" s="750"/>
      <c r="SFO71" s="750"/>
      <c r="SFP71" s="750"/>
      <c r="SFQ71" s="750"/>
      <c r="SFR71" s="750"/>
      <c r="SFS71" s="750"/>
      <c r="SFT71" s="750"/>
      <c r="SFU71" s="750"/>
      <c r="SFV71" s="750"/>
      <c r="SFW71" s="750"/>
      <c r="SFX71" s="750"/>
      <c r="SFY71" s="750"/>
      <c r="SFZ71" s="750"/>
      <c r="SGA71" s="750"/>
      <c r="SGB71" s="750"/>
      <c r="SGC71" s="750"/>
      <c r="SGD71" s="750"/>
      <c r="SGE71" s="750"/>
      <c r="SGF71" s="750"/>
      <c r="SGG71" s="750"/>
      <c r="SGH71" s="750"/>
      <c r="SGI71" s="750"/>
      <c r="SGJ71" s="750"/>
      <c r="SGK71" s="750"/>
      <c r="SGL71" s="750"/>
      <c r="SGM71" s="750"/>
      <c r="SGN71" s="750"/>
      <c r="SGO71" s="750"/>
      <c r="SGP71" s="750"/>
      <c r="SGQ71" s="750"/>
      <c r="SGR71" s="750"/>
      <c r="SGS71" s="750"/>
      <c r="SGT71" s="750"/>
      <c r="SGU71" s="750"/>
      <c r="SGV71" s="750"/>
      <c r="SGW71" s="750"/>
      <c r="SGX71" s="750"/>
      <c r="SGY71" s="750"/>
      <c r="SGZ71" s="750"/>
      <c r="SHA71" s="750"/>
      <c r="SHB71" s="750"/>
      <c r="SHC71" s="750"/>
      <c r="SHD71" s="750"/>
      <c r="SHE71" s="750"/>
      <c r="SHF71" s="750"/>
      <c r="SHG71" s="750"/>
      <c r="SHH71" s="750"/>
      <c r="SHI71" s="750"/>
      <c r="SHJ71" s="750"/>
      <c r="SHK71" s="750"/>
      <c r="SHL71" s="750"/>
      <c r="SHM71" s="750"/>
      <c r="SHN71" s="750"/>
      <c r="SHO71" s="750"/>
      <c r="SHP71" s="750"/>
      <c r="SHQ71" s="750"/>
      <c r="SHR71" s="750"/>
      <c r="SHS71" s="750"/>
      <c r="SHT71" s="750"/>
      <c r="SHU71" s="750"/>
      <c r="SHV71" s="750"/>
      <c r="SHW71" s="750"/>
      <c r="SHX71" s="750"/>
      <c r="SHY71" s="750"/>
      <c r="SHZ71" s="750"/>
      <c r="SIA71" s="750"/>
      <c r="SIB71" s="750"/>
      <c r="SIC71" s="750"/>
      <c r="SID71" s="750"/>
      <c r="SIE71" s="750"/>
      <c r="SIF71" s="750"/>
      <c r="SIG71" s="750"/>
      <c r="SIH71" s="750"/>
      <c r="SII71" s="750"/>
      <c r="SIJ71" s="750"/>
      <c r="SIK71" s="750"/>
      <c r="SIL71" s="750"/>
      <c r="SIM71" s="750"/>
      <c r="SIN71" s="750"/>
      <c r="SIO71" s="750"/>
      <c r="SIP71" s="750"/>
      <c r="SIQ71" s="750"/>
      <c r="SIR71" s="750"/>
      <c r="SIS71" s="750"/>
      <c r="SIT71" s="750"/>
      <c r="SIU71" s="750"/>
      <c r="SIV71" s="750"/>
      <c r="SIW71" s="750"/>
      <c r="SIX71" s="750"/>
      <c r="SIY71" s="750"/>
      <c r="SIZ71" s="750"/>
      <c r="SJA71" s="750"/>
      <c r="SJB71" s="750"/>
      <c r="SJC71" s="750"/>
      <c r="SJD71" s="750"/>
      <c r="SJE71" s="750"/>
      <c r="SJF71" s="750"/>
      <c r="SJG71" s="750"/>
      <c r="SJH71" s="750"/>
      <c r="SJI71" s="750"/>
      <c r="SJJ71" s="750"/>
      <c r="SJK71" s="750"/>
      <c r="SJL71" s="750"/>
      <c r="SJM71" s="750"/>
      <c r="SJN71" s="750"/>
      <c r="SJO71" s="750"/>
      <c r="SJP71" s="750"/>
      <c r="SJQ71" s="750"/>
      <c r="SJR71" s="750"/>
      <c r="SJS71" s="750"/>
      <c r="SJT71" s="750"/>
      <c r="SJU71" s="750"/>
      <c r="SJV71" s="750"/>
      <c r="SJW71" s="750"/>
      <c r="SJX71" s="750"/>
      <c r="SJY71" s="750"/>
      <c r="SJZ71" s="750"/>
      <c r="SKA71" s="750"/>
      <c r="SKB71" s="750"/>
      <c r="SKC71" s="750"/>
      <c r="SKD71" s="750"/>
      <c r="SKE71" s="750"/>
      <c r="SKF71" s="750"/>
      <c r="SKG71" s="750"/>
      <c r="SKH71" s="750"/>
      <c r="SKI71" s="750"/>
      <c r="SKJ71" s="750"/>
      <c r="SKK71" s="750"/>
      <c r="SKL71" s="750"/>
      <c r="SKM71" s="750"/>
      <c r="SKN71" s="750"/>
      <c r="SKO71" s="750"/>
      <c r="SKP71" s="750"/>
      <c r="SKQ71" s="750"/>
      <c r="SKR71" s="750"/>
      <c r="SKS71" s="750"/>
      <c r="SKT71" s="750"/>
      <c r="SKU71" s="750"/>
      <c r="SKV71" s="750"/>
      <c r="SKW71" s="750"/>
      <c r="SKX71" s="750"/>
      <c r="SKY71" s="750"/>
      <c r="SKZ71" s="750"/>
      <c r="SLA71" s="750"/>
      <c r="SLB71" s="750"/>
      <c r="SLC71" s="750"/>
      <c r="SLD71" s="750"/>
      <c r="SLE71" s="750"/>
      <c r="SLF71" s="750"/>
      <c r="SLG71" s="750"/>
      <c r="SLH71" s="750"/>
      <c r="SLI71" s="750"/>
      <c r="SLJ71" s="750"/>
      <c r="SLK71" s="750"/>
      <c r="SLL71" s="750"/>
      <c r="SLM71" s="750"/>
      <c r="SLN71" s="750"/>
      <c r="SLO71" s="750"/>
      <c r="SLP71" s="750"/>
      <c r="SLQ71" s="750"/>
      <c r="SLR71" s="750"/>
      <c r="SLS71" s="750"/>
      <c r="SLT71" s="750"/>
      <c r="SLU71" s="750"/>
      <c r="SLV71" s="750"/>
      <c r="SLW71" s="750"/>
      <c r="SLX71" s="750"/>
      <c r="SLY71" s="750"/>
      <c r="SLZ71" s="750"/>
      <c r="SMA71" s="750"/>
      <c r="SMB71" s="750"/>
      <c r="SMC71" s="750"/>
      <c r="SMD71" s="750"/>
      <c r="SME71" s="750"/>
      <c r="SMF71" s="750"/>
      <c r="SMG71" s="750"/>
      <c r="SMH71" s="750"/>
      <c r="SMI71" s="750"/>
      <c r="SMJ71" s="750"/>
      <c r="SMK71" s="750"/>
      <c r="SML71" s="750"/>
      <c r="SMM71" s="750"/>
      <c r="SMN71" s="750"/>
      <c r="SMO71" s="750"/>
      <c r="SMP71" s="750"/>
      <c r="SMQ71" s="750"/>
      <c r="SMR71" s="750"/>
      <c r="SMS71" s="750"/>
      <c r="SMT71" s="750"/>
      <c r="SMU71" s="750"/>
      <c r="SMV71" s="750"/>
      <c r="SMW71" s="750"/>
      <c r="SMX71" s="750"/>
      <c r="SMY71" s="750"/>
      <c r="SMZ71" s="750"/>
      <c r="SNA71" s="750"/>
      <c r="SNB71" s="750"/>
      <c r="SNC71" s="750"/>
      <c r="SND71" s="750"/>
      <c r="SNE71" s="750"/>
      <c r="SNF71" s="750"/>
      <c r="SNG71" s="750"/>
      <c r="SNH71" s="750"/>
      <c r="SNI71" s="750"/>
      <c r="SNJ71" s="750"/>
      <c r="SNK71" s="750"/>
      <c r="SNL71" s="750"/>
      <c r="SNM71" s="750"/>
      <c r="SNN71" s="750"/>
      <c r="SNO71" s="750"/>
      <c r="SNP71" s="750"/>
      <c r="SNQ71" s="750"/>
      <c r="SNR71" s="750"/>
      <c r="SNS71" s="750"/>
      <c r="SNT71" s="750"/>
      <c r="SNU71" s="750"/>
      <c r="SNV71" s="750"/>
      <c r="SNW71" s="750"/>
      <c r="SNX71" s="750"/>
      <c r="SNY71" s="750"/>
      <c r="SNZ71" s="750"/>
      <c r="SOA71" s="750"/>
      <c r="SOB71" s="750"/>
      <c r="SOC71" s="750"/>
      <c r="SOD71" s="750"/>
      <c r="SOE71" s="750"/>
      <c r="SOF71" s="750"/>
      <c r="SOG71" s="750"/>
      <c r="SOH71" s="750"/>
      <c r="SOI71" s="750"/>
      <c r="SOJ71" s="750"/>
      <c r="SOK71" s="750"/>
      <c r="SOL71" s="750"/>
      <c r="SOM71" s="750"/>
      <c r="SON71" s="750"/>
      <c r="SOO71" s="750"/>
      <c r="SOP71" s="750"/>
      <c r="SOQ71" s="750"/>
      <c r="SOR71" s="750"/>
      <c r="SOS71" s="750"/>
      <c r="SOT71" s="750"/>
      <c r="SOU71" s="750"/>
      <c r="SOV71" s="750"/>
      <c r="SOW71" s="750"/>
      <c r="SOX71" s="750"/>
      <c r="SOY71" s="750"/>
      <c r="SOZ71" s="750"/>
      <c r="SPA71" s="750"/>
      <c r="SPB71" s="750"/>
      <c r="SPC71" s="750"/>
      <c r="SPD71" s="750"/>
      <c r="SPE71" s="750"/>
      <c r="SPF71" s="750"/>
      <c r="SPG71" s="750"/>
      <c r="SPH71" s="750"/>
      <c r="SPI71" s="750"/>
      <c r="SPJ71" s="750"/>
      <c r="SPK71" s="750"/>
      <c r="SPL71" s="750"/>
      <c r="SPM71" s="750"/>
      <c r="SPN71" s="750"/>
      <c r="SPO71" s="750"/>
      <c r="SPP71" s="750"/>
      <c r="SPQ71" s="750"/>
      <c r="SPR71" s="750"/>
      <c r="SPS71" s="750"/>
      <c r="SPT71" s="750"/>
      <c r="SPU71" s="750"/>
      <c r="SPV71" s="750"/>
      <c r="SPW71" s="750"/>
      <c r="SPX71" s="750"/>
      <c r="SPY71" s="750"/>
      <c r="SPZ71" s="750"/>
      <c r="SQA71" s="750"/>
      <c r="SQB71" s="750"/>
      <c r="SQC71" s="750"/>
      <c r="SQD71" s="750"/>
      <c r="SQE71" s="750"/>
      <c r="SQF71" s="750"/>
      <c r="SQG71" s="750"/>
      <c r="SQH71" s="750"/>
      <c r="SQI71" s="750"/>
      <c r="SQJ71" s="750"/>
      <c r="SQK71" s="750"/>
      <c r="SQL71" s="750"/>
      <c r="SQM71" s="750"/>
      <c r="SQN71" s="750"/>
      <c r="SQO71" s="750"/>
      <c r="SQP71" s="750"/>
      <c r="SQQ71" s="750"/>
      <c r="SQR71" s="750"/>
      <c r="SQS71" s="750"/>
      <c r="SQT71" s="750"/>
      <c r="SQU71" s="750"/>
      <c r="SQV71" s="750"/>
      <c r="SQW71" s="750"/>
      <c r="SQX71" s="750"/>
      <c r="SQY71" s="750"/>
      <c r="SQZ71" s="750"/>
      <c r="SRA71" s="750"/>
      <c r="SRB71" s="750"/>
      <c r="SRC71" s="750"/>
      <c r="SRD71" s="750"/>
      <c r="SRE71" s="750"/>
      <c r="SRF71" s="750"/>
      <c r="SRG71" s="750"/>
      <c r="SRH71" s="750"/>
      <c r="SRI71" s="750"/>
      <c r="SRJ71" s="750"/>
      <c r="SRK71" s="750"/>
      <c r="SRL71" s="750"/>
      <c r="SRM71" s="750"/>
      <c r="SRN71" s="750"/>
      <c r="SRO71" s="750"/>
      <c r="SRP71" s="750"/>
      <c r="SRQ71" s="750"/>
      <c r="SRR71" s="750"/>
      <c r="SRS71" s="750"/>
      <c r="SRT71" s="750"/>
      <c r="SRU71" s="750"/>
      <c r="SRV71" s="750"/>
      <c r="SRW71" s="750"/>
      <c r="SRX71" s="750"/>
      <c r="SRY71" s="750"/>
      <c r="SRZ71" s="750"/>
      <c r="SSA71" s="750"/>
      <c r="SSB71" s="750"/>
      <c r="SSC71" s="750"/>
      <c r="SSD71" s="750"/>
      <c r="SSE71" s="750"/>
      <c r="SSF71" s="750"/>
      <c r="SSG71" s="750"/>
      <c r="SSH71" s="750"/>
      <c r="SSI71" s="750"/>
      <c r="SSJ71" s="750"/>
      <c r="SSK71" s="750"/>
      <c r="SSL71" s="750"/>
      <c r="SSM71" s="750"/>
      <c r="SSN71" s="750"/>
      <c r="SSO71" s="750"/>
      <c r="SSP71" s="750"/>
      <c r="SSQ71" s="750"/>
      <c r="SSR71" s="750"/>
      <c r="SSS71" s="750"/>
      <c r="SST71" s="750"/>
      <c r="SSU71" s="750"/>
      <c r="SSV71" s="750"/>
      <c r="SSW71" s="750"/>
      <c r="SSX71" s="750"/>
      <c r="SSY71" s="750"/>
      <c r="SSZ71" s="750"/>
      <c r="STA71" s="750"/>
      <c r="STB71" s="750"/>
      <c r="STC71" s="750"/>
      <c r="STD71" s="750"/>
      <c r="STE71" s="750"/>
      <c r="STF71" s="750"/>
      <c r="STG71" s="750"/>
      <c r="STH71" s="750"/>
      <c r="STI71" s="750"/>
      <c r="STJ71" s="750"/>
      <c r="STK71" s="750"/>
      <c r="STL71" s="750"/>
      <c r="STM71" s="750"/>
      <c r="STN71" s="750"/>
      <c r="STO71" s="750"/>
      <c r="STP71" s="750"/>
      <c r="STQ71" s="750"/>
      <c r="STR71" s="750"/>
      <c r="STS71" s="750"/>
      <c r="STT71" s="750"/>
      <c r="STU71" s="750"/>
      <c r="STV71" s="750"/>
      <c r="STW71" s="750"/>
      <c r="STX71" s="750"/>
      <c r="STY71" s="750"/>
      <c r="STZ71" s="750"/>
      <c r="SUA71" s="750"/>
      <c r="SUB71" s="750"/>
      <c r="SUC71" s="750"/>
      <c r="SUD71" s="750"/>
      <c r="SUE71" s="750"/>
      <c r="SUF71" s="750"/>
      <c r="SUG71" s="750"/>
      <c r="SUH71" s="750"/>
      <c r="SUI71" s="750"/>
      <c r="SUJ71" s="750"/>
      <c r="SUK71" s="750"/>
      <c r="SUL71" s="750"/>
      <c r="SUM71" s="750"/>
      <c r="SUN71" s="750"/>
      <c r="SUO71" s="750"/>
      <c r="SUP71" s="750"/>
      <c r="SUQ71" s="750"/>
      <c r="SUR71" s="750"/>
      <c r="SUS71" s="750"/>
      <c r="SUT71" s="750"/>
      <c r="SUU71" s="750"/>
      <c r="SUV71" s="750"/>
      <c r="SUW71" s="750"/>
      <c r="SUX71" s="750"/>
      <c r="SUY71" s="750"/>
      <c r="SUZ71" s="750"/>
      <c r="SVA71" s="750"/>
      <c r="SVB71" s="750"/>
      <c r="SVC71" s="750"/>
      <c r="SVD71" s="750"/>
      <c r="SVE71" s="750"/>
      <c r="SVF71" s="750"/>
      <c r="SVG71" s="750"/>
      <c r="SVH71" s="750"/>
      <c r="SVI71" s="750"/>
      <c r="SVJ71" s="750"/>
      <c r="SVK71" s="750"/>
      <c r="SVL71" s="750"/>
      <c r="SVM71" s="750"/>
      <c r="SVN71" s="750"/>
      <c r="SVO71" s="750"/>
      <c r="SVP71" s="750"/>
      <c r="SVQ71" s="750"/>
      <c r="SVR71" s="750"/>
      <c r="SVS71" s="750"/>
      <c r="SVT71" s="750"/>
      <c r="SVU71" s="750"/>
      <c r="SVV71" s="750"/>
      <c r="SVW71" s="750"/>
      <c r="SVX71" s="750"/>
      <c r="SVY71" s="750"/>
      <c r="SVZ71" s="750"/>
      <c r="SWA71" s="750"/>
      <c r="SWB71" s="750"/>
      <c r="SWC71" s="750"/>
      <c r="SWD71" s="750"/>
      <c r="SWE71" s="750"/>
      <c r="SWF71" s="750"/>
      <c r="SWG71" s="750"/>
      <c r="SWH71" s="750"/>
      <c r="SWI71" s="750"/>
      <c r="SWJ71" s="750"/>
      <c r="SWK71" s="750"/>
      <c r="SWL71" s="750"/>
      <c r="SWM71" s="750"/>
      <c r="SWN71" s="750"/>
      <c r="SWO71" s="750"/>
      <c r="SWP71" s="750"/>
      <c r="SWQ71" s="750"/>
      <c r="SWR71" s="750"/>
      <c r="SWS71" s="750"/>
      <c r="SWT71" s="750"/>
      <c r="SWU71" s="750"/>
      <c r="SWV71" s="750"/>
      <c r="SWW71" s="750"/>
      <c r="SWX71" s="750"/>
      <c r="SWY71" s="750"/>
      <c r="SWZ71" s="750"/>
      <c r="SXA71" s="750"/>
      <c r="SXB71" s="750"/>
      <c r="SXC71" s="750"/>
      <c r="SXD71" s="750"/>
      <c r="SXE71" s="750"/>
      <c r="SXF71" s="750"/>
      <c r="SXG71" s="750"/>
      <c r="SXH71" s="750"/>
      <c r="SXI71" s="750"/>
      <c r="SXJ71" s="750"/>
      <c r="SXK71" s="750"/>
      <c r="SXL71" s="750"/>
      <c r="SXM71" s="750"/>
      <c r="SXN71" s="750"/>
      <c r="SXO71" s="750"/>
      <c r="SXP71" s="750"/>
      <c r="SXQ71" s="750"/>
      <c r="SXR71" s="750"/>
      <c r="SXS71" s="750"/>
      <c r="SXT71" s="750"/>
      <c r="SXU71" s="750"/>
      <c r="SXV71" s="750"/>
      <c r="SXW71" s="750"/>
      <c r="SXX71" s="750"/>
      <c r="SXY71" s="750"/>
      <c r="SXZ71" s="750"/>
      <c r="SYA71" s="750"/>
      <c r="SYB71" s="750"/>
      <c r="SYC71" s="750"/>
      <c r="SYD71" s="750"/>
      <c r="SYE71" s="750"/>
      <c r="SYF71" s="750"/>
      <c r="SYG71" s="750"/>
      <c r="SYH71" s="750"/>
      <c r="SYI71" s="750"/>
      <c r="SYJ71" s="750"/>
      <c r="SYK71" s="750"/>
      <c r="SYL71" s="750"/>
      <c r="SYM71" s="750"/>
      <c r="SYN71" s="750"/>
      <c r="SYO71" s="750"/>
      <c r="SYP71" s="750"/>
      <c r="SYQ71" s="750"/>
      <c r="SYR71" s="750"/>
      <c r="SYS71" s="750"/>
      <c r="SYT71" s="750"/>
      <c r="SYU71" s="750"/>
      <c r="SYV71" s="750"/>
      <c r="SYW71" s="750"/>
      <c r="SYX71" s="750"/>
      <c r="SYY71" s="750"/>
      <c r="SYZ71" s="750"/>
      <c r="SZA71" s="750"/>
      <c r="SZB71" s="750"/>
      <c r="SZC71" s="750"/>
      <c r="SZD71" s="750"/>
      <c r="SZE71" s="750"/>
      <c r="SZF71" s="750"/>
      <c r="SZG71" s="750"/>
      <c r="SZH71" s="750"/>
      <c r="SZI71" s="750"/>
      <c r="SZJ71" s="750"/>
      <c r="SZK71" s="750"/>
      <c r="SZL71" s="750"/>
      <c r="SZM71" s="750"/>
      <c r="SZN71" s="750"/>
      <c r="SZO71" s="750"/>
      <c r="SZP71" s="750"/>
      <c r="SZQ71" s="750"/>
      <c r="SZR71" s="750"/>
      <c r="SZS71" s="750"/>
      <c r="SZT71" s="750"/>
      <c r="SZU71" s="750"/>
      <c r="SZV71" s="750"/>
      <c r="SZW71" s="750"/>
      <c r="SZX71" s="750"/>
      <c r="SZY71" s="750"/>
      <c r="SZZ71" s="750"/>
      <c r="TAA71" s="750"/>
      <c r="TAB71" s="750"/>
      <c r="TAC71" s="750"/>
      <c r="TAD71" s="750"/>
      <c r="TAE71" s="750"/>
      <c r="TAF71" s="750"/>
      <c r="TAG71" s="750"/>
      <c r="TAH71" s="750"/>
      <c r="TAI71" s="750"/>
      <c r="TAJ71" s="750"/>
      <c r="TAK71" s="750"/>
      <c r="TAL71" s="750"/>
      <c r="TAM71" s="750"/>
      <c r="TAN71" s="750"/>
      <c r="TAO71" s="750"/>
      <c r="TAP71" s="750"/>
      <c r="TAQ71" s="750"/>
      <c r="TAR71" s="750"/>
      <c r="TAS71" s="750"/>
      <c r="TAT71" s="750"/>
      <c r="TAU71" s="750"/>
      <c r="TAV71" s="750"/>
      <c r="TAW71" s="750"/>
      <c r="TAX71" s="750"/>
      <c r="TAY71" s="750"/>
      <c r="TAZ71" s="750"/>
      <c r="TBA71" s="750"/>
      <c r="TBB71" s="750"/>
      <c r="TBC71" s="750"/>
      <c r="TBD71" s="750"/>
      <c r="TBE71" s="750"/>
      <c r="TBF71" s="750"/>
      <c r="TBG71" s="750"/>
      <c r="TBH71" s="750"/>
      <c r="TBI71" s="750"/>
      <c r="TBJ71" s="750"/>
      <c r="TBK71" s="750"/>
      <c r="TBL71" s="750"/>
      <c r="TBM71" s="750"/>
      <c r="TBN71" s="750"/>
      <c r="TBO71" s="750"/>
      <c r="TBP71" s="750"/>
      <c r="TBQ71" s="750"/>
      <c r="TBR71" s="750"/>
      <c r="TBS71" s="750"/>
      <c r="TBT71" s="750"/>
      <c r="TBU71" s="750"/>
      <c r="TBV71" s="750"/>
      <c r="TBW71" s="750"/>
      <c r="TBX71" s="750"/>
      <c r="TBY71" s="750"/>
      <c r="TBZ71" s="750"/>
      <c r="TCA71" s="750"/>
      <c r="TCB71" s="750"/>
      <c r="TCC71" s="750"/>
      <c r="TCD71" s="750"/>
      <c r="TCE71" s="750"/>
      <c r="TCF71" s="750"/>
      <c r="TCG71" s="750"/>
      <c r="TCH71" s="750"/>
      <c r="TCI71" s="750"/>
      <c r="TCJ71" s="750"/>
      <c r="TCK71" s="750"/>
      <c r="TCL71" s="750"/>
      <c r="TCM71" s="750"/>
      <c r="TCN71" s="750"/>
      <c r="TCO71" s="750"/>
      <c r="TCP71" s="750"/>
      <c r="TCQ71" s="750"/>
      <c r="TCR71" s="750"/>
      <c r="TCS71" s="750"/>
      <c r="TCT71" s="750"/>
      <c r="TCU71" s="750"/>
      <c r="TCV71" s="750"/>
      <c r="TCW71" s="750"/>
      <c r="TCX71" s="750"/>
      <c r="TCY71" s="750"/>
      <c r="TCZ71" s="750"/>
      <c r="TDA71" s="750"/>
      <c r="TDB71" s="750"/>
      <c r="TDC71" s="750"/>
      <c r="TDD71" s="750"/>
      <c r="TDE71" s="750"/>
      <c r="TDF71" s="750"/>
      <c r="TDG71" s="750"/>
      <c r="TDH71" s="750"/>
      <c r="TDI71" s="750"/>
      <c r="TDJ71" s="750"/>
      <c r="TDK71" s="750"/>
      <c r="TDL71" s="750"/>
      <c r="TDM71" s="750"/>
      <c r="TDN71" s="750"/>
      <c r="TDO71" s="750"/>
      <c r="TDP71" s="750"/>
      <c r="TDQ71" s="750"/>
      <c r="TDR71" s="750"/>
      <c r="TDS71" s="750"/>
      <c r="TDT71" s="750"/>
      <c r="TDU71" s="750"/>
      <c r="TDV71" s="750"/>
      <c r="TDW71" s="750"/>
      <c r="TDX71" s="750"/>
      <c r="TDY71" s="750"/>
      <c r="TDZ71" s="750"/>
      <c r="TEA71" s="750"/>
      <c r="TEB71" s="750"/>
      <c r="TEC71" s="750"/>
      <c r="TED71" s="750"/>
      <c r="TEE71" s="750"/>
      <c r="TEF71" s="750"/>
      <c r="TEG71" s="750"/>
      <c r="TEH71" s="750"/>
      <c r="TEI71" s="750"/>
      <c r="TEJ71" s="750"/>
      <c r="TEK71" s="750"/>
      <c r="TEL71" s="750"/>
      <c r="TEM71" s="750"/>
      <c r="TEN71" s="750"/>
      <c r="TEO71" s="750"/>
      <c r="TEP71" s="750"/>
      <c r="TEQ71" s="750"/>
      <c r="TER71" s="750"/>
      <c r="TES71" s="750"/>
      <c r="TET71" s="750"/>
      <c r="TEU71" s="750"/>
      <c r="TEV71" s="750"/>
      <c r="TEW71" s="750"/>
      <c r="TEX71" s="750"/>
      <c r="TEY71" s="750"/>
      <c r="TEZ71" s="750"/>
      <c r="TFA71" s="750"/>
      <c r="TFB71" s="750"/>
      <c r="TFC71" s="750"/>
      <c r="TFD71" s="750"/>
      <c r="TFE71" s="750"/>
      <c r="TFF71" s="750"/>
      <c r="TFG71" s="750"/>
      <c r="TFH71" s="750"/>
      <c r="TFI71" s="750"/>
      <c r="TFJ71" s="750"/>
      <c r="TFK71" s="750"/>
      <c r="TFL71" s="750"/>
      <c r="TFM71" s="750"/>
      <c r="TFN71" s="750"/>
      <c r="TFO71" s="750"/>
      <c r="TFP71" s="750"/>
      <c r="TFQ71" s="750"/>
      <c r="TFR71" s="750"/>
      <c r="TFS71" s="750"/>
      <c r="TFT71" s="750"/>
      <c r="TFU71" s="750"/>
      <c r="TFV71" s="750"/>
      <c r="TFW71" s="750"/>
      <c r="TFX71" s="750"/>
      <c r="TFY71" s="750"/>
      <c r="TFZ71" s="750"/>
      <c r="TGA71" s="750"/>
      <c r="TGB71" s="750"/>
      <c r="TGC71" s="750"/>
      <c r="TGD71" s="750"/>
      <c r="TGE71" s="750"/>
      <c r="TGF71" s="750"/>
      <c r="TGG71" s="750"/>
      <c r="TGH71" s="750"/>
      <c r="TGI71" s="750"/>
      <c r="TGJ71" s="750"/>
      <c r="TGK71" s="750"/>
      <c r="TGL71" s="750"/>
      <c r="TGM71" s="750"/>
      <c r="TGN71" s="750"/>
      <c r="TGO71" s="750"/>
      <c r="TGP71" s="750"/>
      <c r="TGQ71" s="750"/>
      <c r="TGR71" s="750"/>
      <c r="TGS71" s="750"/>
      <c r="TGT71" s="750"/>
      <c r="TGU71" s="750"/>
      <c r="TGV71" s="750"/>
      <c r="TGW71" s="750"/>
      <c r="TGX71" s="750"/>
      <c r="TGY71" s="750"/>
      <c r="TGZ71" s="750"/>
      <c r="THA71" s="750"/>
      <c r="THB71" s="750"/>
      <c r="THC71" s="750"/>
      <c r="THD71" s="750"/>
      <c r="THE71" s="750"/>
      <c r="THF71" s="750"/>
      <c r="THG71" s="750"/>
      <c r="THH71" s="750"/>
      <c r="THI71" s="750"/>
      <c r="THJ71" s="750"/>
      <c r="THK71" s="750"/>
      <c r="THL71" s="750"/>
      <c r="THM71" s="750"/>
      <c r="THN71" s="750"/>
      <c r="THO71" s="750"/>
      <c r="THP71" s="750"/>
      <c r="THQ71" s="750"/>
      <c r="THR71" s="750"/>
      <c r="THS71" s="750"/>
      <c r="THT71" s="750"/>
      <c r="THU71" s="750"/>
      <c r="THV71" s="750"/>
      <c r="THW71" s="750"/>
      <c r="THX71" s="750"/>
      <c r="THY71" s="750"/>
      <c r="THZ71" s="750"/>
      <c r="TIA71" s="750"/>
      <c r="TIB71" s="750"/>
      <c r="TIC71" s="750"/>
      <c r="TID71" s="750"/>
      <c r="TIE71" s="750"/>
      <c r="TIF71" s="750"/>
      <c r="TIG71" s="750"/>
      <c r="TIH71" s="750"/>
      <c r="TII71" s="750"/>
      <c r="TIJ71" s="750"/>
      <c r="TIK71" s="750"/>
      <c r="TIL71" s="750"/>
      <c r="TIM71" s="750"/>
      <c r="TIN71" s="750"/>
      <c r="TIO71" s="750"/>
      <c r="TIP71" s="750"/>
      <c r="TIQ71" s="750"/>
      <c r="TIR71" s="750"/>
      <c r="TIS71" s="750"/>
      <c r="TIT71" s="750"/>
      <c r="TIU71" s="750"/>
      <c r="TIV71" s="750"/>
      <c r="TIW71" s="750"/>
      <c r="TIX71" s="750"/>
      <c r="TIY71" s="750"/>
      <c r="TIZ71" s="750"/>
      <c r="TJA71" s="750"/>
      <c r="TJB71" s="750"/>
      <c r="TJC71" s="750"/>
      <c r="TJD71" s="750"/>
      <c r="TJE71" s="750"/>
      <c r="TJF71" s="750"/>
      <c r="TJG71" s="750"/>
      <c r="TJH71" s="750"/>
      <c r="TJI71" s="750"/>
      <c r="TJJ71" s="750"/>
      <c r="TJK71" s="750"/>
      <c r="TJL71" s="750"/>
      <c r="TJM71" s="750"/>
      <c r="TJN71" s="750"/>
      <c r="TJO71" s="750"/>
      <c r="TJP71" s="750"/>
      <c r="TJQ71" s="750"/>
      <c r="TJR71" s="750"/>
      <c r="TJS71" s="750"/>
      <c r="TJT71" s="750"/>
      <c r="TJU71" s="750"/>
      <c r="TJV71" s="750"/>
      <c r="TJW71" s="750"/>
      <c r="TJX71" s="750"/>
      <c r="TJY71" s="750"/>
      <c r="TJZ71" s="750"/>
      <c r="TKA71" s="750"/>
      <c r="TKB71" s="750"/>
      <c r="TKC71" s="750"/>
      <c r="TKD71" s="750"/>
      <c r="TKE71" s="750"/>
      <c r="TKF71" s="750"/>
      <c r="TKG71" s="750"/>
      <c r="TKH71" s="750"/>
      <c r="TKI71" s="750"/>
      <c r="TKJ71" s="750"/>
      <c r="TKK71" s="750"/>
      <c r="TKL71" s="750"/>
      <c r="TKM71" s="750"/>
      <c r="TKN71" s="750"/>
      <c r="TKO71" s="750"/>
      <c r="TKP71" s="750"/>
      <c r="TKQ71" s="750"/>
      <c r="TKR71" s="750"/>
      <c r="TKS71" s="750"/>
      <c r="TKT71" s="750"/>
      <c r="TKU71" s="750"/>
      <c r="TKV71" s="750"/>
      <c r="TKW71" s="750"/>
      <c r="TKX71" s="750"/>
      <c r="TKY71" s="750"/>
      <c r="TKZ71" s="750"/>
      <c r="TLA71" s="750"/>
      <c r="TLB71" s="750"/>
      <c r="TLC71" s="750"/>
      <c r="TLD71" s="750"/>
      <c r="TLE71" s="750"/>
      <c r="TLF71" s="750"/>
      <c r="TLG71" s="750"/>
      <c r="TLH71" s="750"/>
      <c r="TLI71" s="750"/>
      <c r="TLJ71" s="750"/>
      <c r="TLK71" s="750"/>
      <c r="TLL71" s="750"/>
      <c r="TLM71" s="750"/>
      <c r="TLN71" s="750"/>
      <c r="TLO71" s="750"/>
      <c r="TLP71" s="750"/>
      <c r="TLQ71" s="750"/>
      <c r="TLR71" s="750"/>
      <c r="TLS71" s="750"/>
      <c r="TLT71" s="750"/>
      <c r="TLU71" s="750"/>
      <c r="TLV71" s="750"/>
      <c r="TLW71" s="750"/>
      <c r="TLX71" s="750"/>
      <c r="TLY71" s="750"/>
      <c r="TLZ71" s="750"/>
      <c r="TMA71" s="750"/>
      <c r="TMB71" s="750"/>
      <c r="TMC71" s="750"/>
      <c r="TMD71" s="750"/>
      <c r="TME71" s="750"/>
      <c r="TMF71" s="750"/>
      <c r="TMG71" s="750"/>
      <c r="TMH71" s="750"/>
      <c r="TMI71" s="750"/>
      <c r="TMJ71" s="750"/>
      <c r="TMK71" s="750"/>
      <c r="TML71" s="750"/>
      <c r="TMM71" s="750"/>
      <c r="TMN71" s="750"/>
      <c r="TMO71" s="750"/>
      <c r="TMP71" s="750"/>
      <c r="TMQ71" s="750"/>
      <c r="TMR71" s="750"/>
      <c r="TMS71" s="750"/>
      <c r="TMT71" s="750"/>
      <c r="TMU71" s="750"/>
      <c r="TMV71" s="750"/>
      <c r="TMW71" s="750"/>
      <c r="TMX71" s="750"/>
      <c r="TMY71" s="750"/>
      <c r="TMZ71" s="750"/>
      <c r="TNA71" s="750"/>
      <c r="TNB71" s="750"/>
      <c r="TNC71" s="750"/>
      <c r="TND71" s="750"/>
      <c r="TNE71" s="750"/>
      <c r="TNF71" s="750"/>
      <c r="TNG71" s="750"/>
      <c r="TNH71" s="750"/>
      <c r="TNI71" s="750"/>
      <c r="TNJ71" s="750"/>
      <c r="TNK71" s="750"/>
      <c r="TNL71" s="750"/>
      <c r="TNM71" s="750"/>
      <c r="TNN71" s="750"/>
      <c r="TNO71" s="750"/>
      <c r="TNP71" s="750"/>
      <c r="TNQ71" s="750"/>
      <c r="TNR71" s="750"/>
      <c r="TNS71" s="750"/>
      <c r="TNT71" s="750"/>
      <c r="TNU71" s="750"/>
      <c r="TNV71" s="750"/>
      <c r="TNW71" s="750"/>
      <c r="TNX71" s="750"/>
      <c r="TNY71" s="750"/>
      <c r="TNZ71" s="750"/>
      <c r="TOA71" s="750"/>
      <c r="TOB71" s="750"/>
      <c r="TOC71" s="750"/>
      <c r="TOD71" s="750"/>
      <c r="TOE71" s="750"/>
      <c r="TOF71" s="750"/>
      <c r="TOG71" s="750"/>
      <c r="TOH71" s="750"/>
      <c r="TOI71" s="750"/>
      <c r="TOJ71" s="750"/>
      <c r="TOK71" s="750"/>
      <c r="TOL71" s="750"/>
      <c r="TOM71" s="750"/>
      <c r="TON71" s="750"/>
      <c r="TOO71" s="750"/>
      <c r="TOP71" s="750"/>
      <c r="TOQ71" s="750"/>
      <c r="TOR71" s="750"/>
      <c r="TOS71" s="750"/>
      <c r="TOT71" s="750"/>
      <c r="TOU71" s="750"/>
      <c r="TOV71" s="750"/>
      <c r="TOW71" s="750"/>
      <c r="TOX71" s="750"/>
      <c r="TOY71" s="750"/>
      <c r="TOZ71" s="750"/>
      <c r="TPA71" s="750"/>
      <c r="TPB71" s="750"/>
      <c r="TPC71" s="750"/>
      <c r="TPD71" s="750"/>
      <c r="TPE71" s="750"/>
      <c r="TPF71" s="750"/>
      <c r="TPG71" s="750"/>
      <c r="TPH71" s="750"/>
      <c r="TPI71" s="750"/>
      <c r="TPJ71" s="750"/>
      <c r="TPK71" s="750"/>
      <c r="TPL71" s="750"/>
      <c r="TPM71" s="750"/>
      <c r="TPN71" s="750"/>
      <c r="TPO71" s="750"/>
      <c r="TPP71" s="750"/>
      <c r="TPQ71" s="750"/>
      <c r="TPR71" s="750"/>
      <c r="TPS71" s="750"/>
      <c r="TPT71" s="750"/>
      <c r="TPU71" s="750"/>
      <c r="TPV71" s="750"/>
      <c r="TPW71" s="750"/>
      <c r="TPX71" s="750"/>
      <c r="TPY71" s="750"/>
      <c r="TPZ71" s="750"/>
      <c r="TQA71" s="750"/>
      <c r="TQB71" s="750"/>
      <c r="TQC71" s="750"/>
      <c r="TQD71" s="750"/>
      <c r="TQE71" s="750"/>
      <c r="TQF71" s="750"/>
      <c r="TQG71" s="750"/>
      <c r="TQH71" s="750"/>
      <c r="TQI71" s="750"/>
      <c r="TQJ71" s="750"/>
      <c r="TQK71" s="750"/>
      <c r="TQL71" s="750"/>
      <c r="TQM71" s="750"/>
      <c r="TQN71" s="750"/>
      <c r="TQO71" s="750"/>
      <c r="TQP71" s="750"/>
      <c r="TQQ71" s="750"/>
      <c r="TQR71" s="750"/>
      <c r="TQS71" s="750"/>
      <c r="TQT71" s="750"/>
      <c r="TQU71" s="750"/>
      <c r="TQV71" s="750"/>
      <c r="TQW71" s="750"/>
      <c r="TQX71" s="750"/>
      <c r="TQY71" s="750"/>
      <c r="TQZ71" s="750"/>
      <c r="TRA71" s="750"/>
      <c r="TRB71" s="750"/>
      <c r="TRC71" s="750"/>
      <c r="TRD71" s="750"/>
      <c r="TRE71" s="750"/>
      <c r="TRF71" s="750"/>
      <c r="TRG71" s="750"/>
      <c r="TRH71" s="750"/>
      <c r="TRI71" s="750"/>
      <c r="TRJ71" s="750"/>
      <c r="TRK71" s="750"/>
      <c r="TRL71" s="750"/>
      <c r="TRM71" s="750"/>
      <c r="TRN71" s="750"/>
      <c r="TRO71" s="750"/>
      <c r="TRP71" s="750"/>
      <c r="TRQ71" s="750"/>
      <c r="TRR71" s="750"/>
      <c r="TRS71" s="750"/>
      <c r="TRT71" s="750"/>
      <c r="TRU71" s="750"/>
      <c r="TRV71" s="750"/>
      <c r="TRW71" s="750"/>
      <c r="TRX71" s="750"/>
      <c r="TRY71" s="750"/>
      <c r="TRZ71" s="750"/>
      <c r="TSA71" s="750"/>
      <c r="TSB71" s="750"/>
      <c r="TSC71" s="750"/>
      <c r="TSD71" s="750"/>
      <c r="TSE71" s="750"/>
      <c r="TSF71" s="750"/>
      <c r="TSG71" s="750"/>
      <c r="TSH71" s="750"/>
      <c r="TSI71" s="750"/>
      <c r="TSJ71" s="750"/>
      <c r="TSK71" s="750"/>
      <c r="TSL71" s="750"/>
      <c r="TSM71" s="750"/>
      <c r="TSN71" s="750"/>
      <c r="TSO71" s="750"/>
      <c r="TSP71" s="750"/>
      <c r="TSQ71" s="750"/>
      <c r="TSR71" s="750"/>
      <c r="TSS71" s="750"/>
      <c r="TST71" s="750"/>
      <c r="TSU71" s="750"/>
      <c r="TSV71" s="750"/>
      <c r="TSW71" s="750"/>
      <c r="TSX71" s="750"/>
      <c r="TSY71" s="750"/>
      <c r="TSZ71" s="750"/>
      <c r="TTA71" s="750"/>
      <c r="TTB71" s="750"/>
      <c r="TTC71" s="750"/>
      <c r="TTD71" s="750"/>
      <c r="TTE71" s="750"/>
      <c r="TTF71" s="750"/>
      <c r="TTG71" s="750"/>
      <c r="TTH71" s="750"/>
      <c r="TTI71" s="750"/>
      <c r="TTJ71" s="750"/>
      <c r="TTK71" s="750"/>
      <c r="TTL71" s="750"/>
      <c r="TTM71" s="750"/>
      <c r="TTN71" s="750"/>
      <c r="TTO71" s="750"/>
      <c r="TTP71" s="750"/>
      <c r="TTQ71" s="750"/>
      <c r="TTR71" s="750"/>
      <c r="TTS71" s="750"/>
      <c r="TTT71" s="750"/>
      <c r="TTU71" s="750"/>
      <c r="TTV71" s="750"/>
      <c r="TTW71" s="750"/>
      <c r="TTX71" s="750"/>
      <c r="TTY71" s="750"/>
      <c r="TTZ71" s="750"/>
      <c r="TUA71" s="750"/>
      <c r="TUB71" s="750"/>
      <c r="TUC71" s="750"/>
      <c r="TUD71" s="750"/>
      <c r="TUE71" s="750"/>
      <c r="TUF71" s="750"/>
      <c r="TUG71" s="750"/>
      <c r="TUH71" s="750"/>
      <c r="TUI71" s="750"/>
      <c r="TUJ71" s="750"/>
      <c r="TUK71" s="750"/>
      <c r="TUL71" s="750"/>
      <c r="TUM71" s="750"/>
      <c r="TUN71" s="750"/>
      <c r="TUO71" s="750"/>
      <c r="TUP71" s="750"/>
      <c r="TUQ71" s="750"/>
      <c r="TUR71" s="750"/>
      <c r="TUS71" s="750"/>
      <c r="TUT71" s="750"/>
      <c r="TUU71" s="750"/>
      <c r="TUV71" s="750"/>
      <c r="TUW71" s="750"/>
      <c r="TUX71" s="750"/>
      <c r="TUY71" s="750"/>
      <c r="TUZ71" s="750"/>
      <c r="TVA71" s="750"/>
      <c r="TVB71" s="750"/>
      <c r="TVC71" s="750"/>
      <c r="TVD71" s="750"/>
      <c r="TVE71" s="750"/>
      <c r="TVF71" s="750"/>
      <c r="TVG71" s="750"/>
      <c r="TVH71" s="750"/>
      <c r="TVI71" s="750"/>
      <c r="TVJ71" s="750"/>
      <c r="TVK71" s="750"/>
      <c r="TVL71" s="750"/>
      <c r="TVM71" s="750"/>
      <c r="TVN71" s="750"/>
      <c r="TVO71" s="750"/>
      <c r="TVP71" s="750"/>
      <c r="TVQ71" s="750"/>
      <c r="TVR71" s="750"/>
      <c r="TVS71" s="750"/>
      <c r="TVT71" s="750"/>
      <c r="TVU71" s="750"/>
      <c r="TVV71" s="750"/>
      <c r="TVW71" s="750"/>
      <c r="TVX71" s="750"/>
      <c r="TVY71" s="750"/>
      <c r="TVZ71" s="750"/>
      <c r="TWA71" s="750"/>
      <c r="TWB71" s="750"/>
      <c r="TWC71" s="750"/>
      <c r="TWD71" s="750"/>
      <c r="TWE71" s="750"/>
      <c r="TWF71" s="750"/>
      <c r="TWG71" s="750"/>
      <c r="TWH71" s="750"/>
      <c r="TWI71" s="750"/>
      <c r="TWJ71" s="750"/>
      <c r="TWK71" s="750"/>
      <c r="TWL71" s="750"/>
      <c r="TWM71" s="750"/>
      <c r="TWN71" s="750"/>
      <c r="TWO71" s="750"/>
      <c r="TWP71" s="750"/>
      <c r="TWQ71" s="750"/>
      <c r="TWR71" s="750"/>
      <c r="TWS71" s="750"/>
      <c r="TWT71" s="750"/>
      <c r="TWU71" s="750"/>
      <c r="TWV71" s="750"/>
      <c r="TWW71" s="750"/>
      <c r="TWX71" s="750"/>
      <c r="TWY71" s="750"/>
      <c r="TWZ71" s="750"/>
      <c r="TXA71" s="750"/>
      <c r="TXB71" s="750"/>
      <c r="TXC71" s="750"/>
      <c r="TXD71" s="750"/>
      <c r="TXE71" s="750"/>
      <c r="TXF71" s="750"/>
      <c r="TXG71" s="750"/>
      <c r="TXH71" s="750"/>
      <c r="TXI71" s="750"/>
      <c r="TXJ71" s="750"/>
      <c r="TXK71" s="750"/>
      <c r="TXL71" s="750"/>
      <c r="TXM71" s="750"/>
      <c r="TXN71" s="750"/>
      <c r="TXO71" s="750"/>
      <c r="TXP71" s="750"/>
      <c r="TXQ71" s="750"/>
      <c r="TXR71" s="750"/>
      <c r="TXS71" s="750"/>
      <c r="TXT71" s="750"/>
      <c r="TXU71" s="750"/>
      <c r="TXV71" s="750"/>
      <c r="TXW71" s="750"/>
      <c r="TXX71" s="750"/>
      <c r="TXY71" s="750"/>
      <c r="TXZ71" s="750"/>
      <c r="TYA71" s="750"/>
      <c r="TYB71" s="750"/>
      <c r="TYC71" s="750"/>
      <c r="TYD71" s="750"/>
      <c r="TYE71" s="750"/>
      <c r="TYF71" s="750"/>
      <c r="TYG71" s="750"/>
      <c r="TYH71" s="750"/>
      <c r="TYI71" s="750"/>
      <c r="TYJ71" s="750"/>
      <c r="TYK71" s="750"/>
      <c r="TYL71" s="750"/>
      <c r="TYM71" s="750"/>
      <c r="TYN71" s="750"/>
      <c r="TYO71" s="750"/>
      <c r="TYP71" s="750"/>
      <c r="TYQ71" s="750"/>
      <c r="TYR71" s="750"/>
      <c r="TYS71" s="750"/>
      <c r="TYT71" s="750"/>
      <c r="TYU71" s="750"/>
      <c r="TYV71" s="750"/>
      <c r="TYW71" s="750"/>
      <c r="TYX71" s="750"/>
      <c r="TYY71" s="750"/>
      <c r="TYZ71" s="750"/>
      <c r="TZA71" s="750"/>
      <c r="TZB71" s="750"/>
      <c r="TZC71" s="750"/>
      <c r="TZD71" s="750"/>
      <c r="TZE71" s="750"/>
      <c r="TZF71" s="750"/>
      <c r="TZG71" s="750"/>
      <c r="TZH71" s="750"/>
      <c r="TZI71" s="750"/>
      <c r="TZJ71" s="750"/>
      <c r="TZK71" s="750"/>
      <c r="TZL71" s="750"/>
      <c r="TZM71" s="750"/>
      <c r="TZN71" s="750"/>
      <c r="TZO71" s="750"/>
      <c r="TZP71" s="750"/>
      <c r="TZQ71" s="750"/>
      <c r="TZR71" s="750"/>
      <c r="TZS71" s="750"/>
      <c r="TZT71" s="750"/>
      <c r="TZU71" s="750"/>
      <c r="TZV71" s="750"/>
      <c r="TZW71" s="750"/>
      <c r="TZX71" s="750"/>
      <c r="TZY71" s="750"/>
      <c r="TZZ71" s="750"/>
      <c r="UAA71" s="750"/>
      <c r="UAB71" s="750"/>
      <c r="UAC71" s="750"/>
      <c r="UAD71" s="750"/>
      <c r="UAE71" s="750"/>
      <c r="UAF71" s="750"/>
      <c r="UAG71" s="750"/>
      <c r="UAH71" s="750"/>
      <c r="UAI71" s="750"/>
      <c r="UAJ71" s="750"/>
      <c r="UAK71" s="750"/>
      <c r="UAL71" s="750"/>
      <c r="UAM71" s="750"/>
      <c r="UAN71" s="750"/>
      <c r="UAO71" s="750"/>
      <c r="UAP71" s="750"/>
      <c r="UAQ71" s="750"/>
      <c r="UAR71" s="750"/>
      <c r="UAS71" s="750"/>
      <c r="UAT71" s="750"/>
      <c r="UAU71" s="750"/>
      <c r="UAV71" s="750"/>
      <c r="UAW71" s="750"/>
      <c r="UAX71" s="750"/>
      <c r="UAY71" s="750"/>
      <c r="UAZ71" s="750"/>
      <c r="UBA71" s="750"/>
      <c r="UBB71" s="750"/>
      <c r="UBC71" s="750"/>
      <c r="UBD71" s="750"/>
      <c r="UBE71" s="750"/>
      <c r="UBF71" s="750"/>
      <c r="UBG71" s="750"/>
      <c r="UBH71" s="750"/>
      <c r="UBI71" s="750"/>
      <c r="UBJ71" s="750"/>
      <c r="UBK71" s="750"/>
      <c r="UBL71" s="750"/>
      <c r="UBM71" s="750"/>
      <c r="UBN71" s="750"/>
      <c r="UBO71" s="750"/>
      <c r="UBP71" s="750"/>
      <c r="UBQ71" s="750"/>
      <c r="UBR71" s="750"/>
      <c r="UBS71" s="750"/>
      <c r="UBT71" s="750"/>
      <c r="UBU71" s="750"/>
      <c r="UBV71" s="750"/>
      <c r="UBW71" s="750"/>
      <c r="UBX71" s="750"/>
      <c r="UBY71" s="750"/>
      <c r="UBZ71" s="750"/>
      <c r="UCA71" s="750"/>
      <c r="UCB71" s="750"/>
      <c r="UCC71" s="750"/>
      <c r="UCD71" s="750"/>
      <c r="UCE71" s="750"/>
      <c r="UCF71" s="750"/>
      <c r="UCG71" s="750"/>
      <c r="UCH71" s="750"/>
      <c r="UCI71" s="750"/>
      <c r="UCJ71" s="750"/>
      <c r="UCK71" s="750"/>
      <c r="UCL71" s="750"/>
      <c r="UCM71" s="750"/>
      <c r="UCN71" s="750"/>
      <c r="UCO71" s="750"/>
      <c r="UCP71" s="750"/>
      <c r="UCQ71" s="750"/>
      <c r="UCR71" s="750"/>
      <c r="UCS71" s="750"/>
      <c r="UCT71" s="750"/>
      <c r="UCU71" s="750"/>
      <c r="UCV71" s="750"/>
      <c r="UCW71" s="750"/>
      <c r="UCX71" s="750"/>
      <c r="UCY71" s="750"/>
      <c r="UCZ71" s="750"/>
      <c r="UDA71" s="750"/>
      <c r="UDB71" s="750"/>
      <c r="UDC71" s="750"/>
      <c r="UDD71" s="750"/>
      <c r="UDE71" s="750"/>
      <c r="UDF71" s="750"/>
      <c r="UDG71" s="750"/>
      <c r="UDH71" s="750"/>
      <c r="UDI71" s="750"/>
      <c r="UDJ71" s="750"/>
      <c r="UDK71" s="750"/>
      <c r="UDL71" s="750"/>
      <c r="UDM71" s="750"/>
      <c r="UDN71" s="750"/>
      <c r="UDO71" s="750"/>
      <c r="UDP71" s="750"/>
      <c r="UDQ71" s="750"/>
      <c r="UDR71" s="750"/>
      <c r="UDS71" s="750"/>
      <c r="UDT71" s="750"/>
      <c r="UDU71" s="750"/>
      <c r="UDV71" s="750"/>
      <c r="UDW71" s="750"/>
      <c r="UDX71" s="750"/>
      <c r="UDY71" s="750"/>
      <c r="UDZ71" s="750"/>
      <c r="UEA71" s="750"/>
      <c r="UEB71" s="750"/>
      <c r="UEC71" s="750"/>
      <c r="UED71" s="750"/>
      <c r="UEE71" s="750"/>
      <c r="UEF71" s="750"/>
      <c r="UEG71" s="750"/>
      <c r="UEH71" s="750"/>
      <c r="UEI71" s="750"/>
      <c r="UEJ71" s="750"/>
      <c r="UEK71" s="750"/>
      <c r="UEL71" s="750"/>
      <c r="UEM71" s="750"/>
      <c r="UEN71" s="750"/>
      <c r="UEO71" s="750"/>
      <c r="UEP71" s="750"/>
      <c r="UEQ71" s="750"/>
      <c r="UER71" s="750"/>
      <c r="UES71" s="750"/>
      <c r="UET71" s="750"/>
      <c r="UEU71" s="750"/>
      <c r="UEV71" s="750"/>
      <c r="UEW71" s="750"/>
      <c r="UEX71" s="750"/>
      <c r="UEY71" s="750"/>
      <c r="UEZ71" s="750"/>
      <c r="UFA71" s="750"/>
      <c r="UFB71" s="750"/>
      <c r="UFC71" s="750"/>
      <c r="UFD71" s="750"/>
      <c r="UFE71" s="750"/>
      <c r="UFF71" s="750"/>
      <c r="UFG71" s="750"/>
      <c r="UFH71" s="750"/>
      <c r="UFI71" s="750"/>
      <c r="UFJ71" s="750"/>
      <c r="UFK71" s="750"/>
      <c r="UFL71" s="750"/>
      <c r="UFM71" s="750"/>
      <c r="UFN71" s="750"/>
      <c r="UFO71" s="750"/>
      <c r="UFP71" s="750"/>
      <c r="UFQ71" s="750"/>
      <c r="UFR71" s="750"/>
      <c r="UFS71" s="750"/>
      <c r="UFT71" s="750"/>
      <c r="UFU71" s="750"/>
      <c r="UFV71" s="750"/>
      <c r="UFW71" s="750"/>
      <c r="UFX71" s="750"/>
      <c r="UFY71" s="750"/>
      <c r="UFZ71" s="750"/>
      <c r="UGA71" s="750"/>
      <c r="UGB71" s="750"/>
      <c r="UGC71" s="750"/>
      <c r="UGD71" s="750"/>
      <c r="UGE71" s="750"/>
      <c r="UGF71" s="750"/>
      <c r="UGG71" s="750"/>
      <c r="UGH71" s="750"/>
      <c r="UGI71" s="750"/>
      <c r="UGJ71" s="750"/>
      <c r="UGK71" s="750"/>
      <c r="UGL71" s="750"/>
      <c r="UGM71" s="750"/>
      <c r="UGN71" s="750"/>
      <c r="UGO71" s="750"/>
      <c r="UGP71" s="750"/>
      <c r="UGQ71" s="750"/>
      <c r="UGR71" s="750"/>
      <c r="UGS71" s="750"/>
      <c r="UGT71" s="750"/>
      <c r="UGU71" s="750"/>
      <c r="UGV71" s="750"/>
      <c r="UGW71" s="750"/>
      <c r="UGX71" s="750"/>
      <c r="UGY71" s="750"/>
      <c r="UGZ71" s="750"/>
      <c r="UHA71" s="750"/>
      <c r="UHB71" s="750"/>
      <c r="UHC71" s="750"/>
      <c r="UHD71" s="750"/>
      <c r="UHE71" s="750"/>
      <c r="UHF71" s="750"/>
      <c r="UHG71" s="750"/>
      <c r="UHH71" s="750"/>
      <c r="UHI71" s="750"/>
      <c r="UHJ71" s="750"/>
      <c r="UHK71" s="750"/>
      <c r="UHL71" s="750"/>
      <c r="UHM71" s="750"/>
      <c r="UHN71" s="750"/>
      <c r="UHO71" s="750"/>
      <c r="UHP71" s="750"/>
      <c r="UHQ71" s="750"/>
      <c r="UHR71" s="750"/>
      <c r="UHS71" s="750"/>
      <c r="UHT71" s="750"/>
      <c r="UHU71" s="750"/>
      <c r="UHV71" s="750"/>
      <c r="UHW71" s="750"/>
      <c r="UHX71" s="750"/>
      <c r="UHY71" s="750"/>
      <c r="UHZ71" s="750"/>
      <c r="UIA71" s="750"/>
      <c r="UIB71" s="750"/>
      <c r="UIC71" s="750"/>
      <c r="UID71" s="750"/>
      <c r="UIE71" s="750"/>
      <c r="UIF71" s="750"/>
      <c r="UIG71" s="750"/>
      <c r="UIH71" s="750"/>
      <c r="UII71" s="750"/>
      <c r="UIJ71" s="750"/>
      <c r="UIK71" s="750"/>
      <c r="UIL71" s="750"/>
      <c r="UIM71" s="750"/>
      <c r="UIN71" s="750"/>
      <c r="UIO71" s="750"/>
      <c r="UIP71" s="750"/>
      <c r="UIQ71" s="750"/>
      <c r="UIR71" s="750"/>
      <c r="UIS71" s="750"/>
      <c r="UIT71" s="750"/>
      <c r="UIU71" s="750"/>
      <c r="UIV71" s="750"/>
      <c r="UIW71" s="750"/>
      <c r="UIX71" s="750"/>
      <c r="UIY71" s="750"/>
      <c r="UIZ71" s="750"/>
      <c r="UJA71" s="750"/>
      <c r="UJB71" s="750"/>
      <c r="UJC71" s="750"/>
      <c r="UJD71" s="750"/>
      <c r="UJE71" s="750"/>
      <c r="UJF71" s="750"/>
      <c r="UJG71" s="750"/>
      <c r="UJH71" s="750"/>
      <c r="UJI71" s="750"/>
      <c r="UJJ71" s="750"/>
      <c r="UJK71" s="750"/>
      <c r="UJL71" s="750"/>
      <c r="UJM71" s="750"/>
      <c r="UJN71" s="750"/>
      <c r="UJO71" s="750"/>
      <c r="UJP71" s="750"/>
      <c r="UJQ71" s="750"/>
      <c r="UJR71" s="750"/>
      <c r="UJS71" s="750"/>
      <c r="UJT71" s="750"/>
      <c r="UJU71" s="750"/>
      <c r="UJV71" s="750"/>
      <c r="UJW71" s="750"/>
      <c r="UJX71" s="750"/>
      <c r="UJY71" s="750"/>
      <c r="UJZ71" s="750"/>
      <c r="UKA71" s="750"/>
      <c r="UKB71" s="750"/>
      <c r="UKC71" s="750"/>
      <c r="UKD71" s="750"/>
      <c r="UKE71" s="750"/>
      <c r="UKF71" s="750"/>
      <c r="UKG71" s="750"/>
      <c r="UKH71" s="750"/>
      <c r="UKI71" s="750"/>
      <c r="UKJ71" s="750"/>
      <c r="UKK71" s="750"/>
      <c r="UKL71" s="750"/>
      <c r="UKM71" s="750"/>
      <c r="UKN71" s="750"/>
      <c r="UKO71" s="750"/>
      <c r="UKP71" s="750"/>
      <c r="UKQ71" s="750"/>
      <c r="UKR71" s="750"/>
      <c r="UKS71" s="750"/>
      <c r="UKT71" s="750"/>
      <c r="UKU71" s="750"/>
      <c r="UKV71" s="750"/>
      <c r="UKW71" s="750"/>
      <c r="UKX71" s="750"/>
      <c r="UKY71" s="750"/>
      <c r="UKZ71" s="750"/>
      <c r="ULA71" s="750"/>
      <c r="ULB71" s="750"/>
      <c r="ULC71" s="750"/>
      <c r="ULD71" s="750"/>
      <c r="ULE71" s="750"/>
      <c r="ULF71" s="750"/>
      <c r="ULG71" s="750"/>
      <c r="ULH71" s="750"/>
      <c r="ULI71" s="750"/>
      <c r="ULJ71" s="750"/>
      <c r="ULK71" s="750"/>
      <c r="ULL71" s="750"/>
      <c r="ULM71" s="750"/>
      <c r="ULN71" s="750"/>
      <c r="ULO71" s="750"/>
      <c r="ULP71" s="750"/>
      <c r="ULQ71" s="750"/>
      <c r="ULR71" s="750"/>
      <c r="ULS71" s="750"/>
      <c r="ULT71" s="750"/>
      <c r="ULU71" s="750"/>
      <c r="ULV71" s="750"/>
      <c r="ULW71" s="750"/>
      <c r="ULX71" s="750"/>
      <c r="ULY71" s="750"/>
      <c r="ULZ71" s="750"/>
      <c r="UMA71" s="750"/>
      <c r="UMB71" s="750"/>
      <c r="UMC71" s="750"/>
      <c r="UMD71" s="750"/>
      <c r="UME71" s="750"/>
      <c r="UMF71" s="750"/>
      <c r="UMG71" s="750"/>
      <c r="UMH71" s="750"/>
      <c r="UMI71" s="750"/>
      <c r="UMJ71" s="750"/>
      <c r="UMK71" s="750"/>
      <c r="UML71" s="750"/>
      <c r="UMM71" s="750"/>
      <c r="UMN71" s="750"/>
      <c r="UMO71" s="750"/>
      <c r="UMP71" s="750"/>
      <c r="UMQ71" s="750"/>
      <c r="UMR71" s="750"/>
      <c r="UMS71" s="750"/>
      <c r="UMT71" s="750"/>
      <c r="UMU71" s="750"/>
      <c r="UMV71" s="750"/>
      <c r="UMW71" s="750"/>
      <c r="UMX71" s="750"/>
      <c r="UMY71" s="750"/>
      <c r="UMZ71" s="750"/>
      <c r="UNA71" s="750"/>
      <c r="UNB71" s="750"/>
      <c r="UNC71" s="750"/>
      <c r="UND71" s="750"/>
      <c r="UNE71" s="750"/>
      <c r="UNF71" s="750"/>
      <c r="UNG71" s="750"/>
      <c r="UNH71" s="750"/>
      <c r="UNI71" s="750"/>
      <c r="UNJ71" s="750"/>
      <c r="UNK71" s="750"/>
      <c r="UNL71" s="750"/>
      <c r="UNM71" s="750"/>
      <c r="UNN71" s="750"/>
      <c r="UNO71" s="750"/>
      <c r="UNP71" s="750"/>
      <c r="UNQ71" s="750"/>
      <c r="UNR71" s="750"/>
      <c r="UNS71" s="750"/>
      <c r="UNT71" s="750"/>
      <c r="UNU71" s="750"/>
      <c r="UNV71" s="750"/>
      <c r="UNW71" s="750"/>
      <c r="UNX71" s="750"/>
      <c r="UNY71" s="750"/>
      <c r="UNZ71" s="750"/>
      <c r="UOA71" s="750"/>
      <c r="UOB71" s="750"/>
      <c r="UOC71" s="750"/>
      <c r="UOD71" s="750"/>
      <c r="UOE71" s="750"/>
      <c r="UOF71" s="750"/>
      <c r="UOG71" s="750"/>
      <c r="UOH71" s="750"/>
      <c r="UOI71" s="750"/>
      <c r="UOJ71" s="750"/>
      <c r="UOK71" s="750"/>
      <c r="UOL71" s="750"/>
      <c r="UOM71" s="750"/>
      <c r="UON71" s="750"/>
      <c r="UOO71" s="750"/>
      <c r="UOP71" s="750"/>
      <c r="UOQ71" s="750"/>
      <c r="UOR71" s="750"/>
      <c r="UOS71" s="750"/>
      <c r="UOT71" s="750"/>
      <c r="UOU71" s="750"/>
      <c r="UOV71" s="750"/>
      <c r="UOW71" s="750"/>
      <c r="UOX71" s="750"/>
      <c r="UOY71" s="750"/>
      <c r="UOZ71" s="750"/>
      <c r="UPA71" s="750"/>
      <c r="UPB71" s="750"/>
      <c r="UPC71" s="750"/>
      <c r="UPD71" s="750"/>
      <c r="UPE71" s="750"/>
      <c r="UPF71" s="750"/>
      <c r="UPG71" s="750"/>
      <c r="UPH71" s="750"/>
      <c r="UPI71" s="750"/>
      <c r="UPJ71" s="750"/>
      <c r="UPK71" s="750"/>
      <c r="UPL71" s="750"/>
      <c r="UPM71" s="750"/>
      <c r="UPN71" s="750"/>
      <c r="UPO71" s="750"/>
      <c r="UPP71" s="750"/>
      <c r="UPQ71" s="750"/>
      <c r="UPR71" s="750"/>
      <c r="UPS71" s="750"/>
      <c r="UPT71" s="750"/>
      <c r="UPU71" s="750"/>
      <c r="UPV71" s="750"/>
      <c r="UPW71" s="750"/>
      <c r="UPX71" s="750"/>
      <c r="UPY71" s="750"/>
      <c r="UPZ71" s="750"/>
      <c r="UQA71" s="750"/>
      <c r="UQB71" s="750"/>
      <c r="UQC71" s="750"/>
      <c r="UQD71" s="750"/>
      <c r="UQE71" s="750"/>
      <c r="UQF71" s="750"/>
      <c r="UQG71" s="750"/>
      <c r="UQH71" s="750"/>
      <c r="UQI71" s="750"/>
      <c r="UQJ71" s="750"/>
      <c r="UQK71" s="750"/>
      <c r="UQL71" s="750"/>
      <c r="UQM71" s="750"/>
      <c r="UQN71" s="750"/>
      <c r="UQO71" s="750"/>
      <c r="UQP71" s="750"/>
      <c r="UQQ71" s="750"/>
      <c r="UQR71" s="750"/>
      <c r="UQS71" s="750"/>
      <c r="UQT71" s="750"/>
      <c r="UQU71" s="750"/>
      <c r="UQV71" s="750"/>
      <c r="UQW71" s="750"/>
      <c r="UQX71" s="750"/>
      <c r="UQY71" s="750"/>
      <c r="UQZ71" s="750"/>
      <c r="URA71" s="750"/>
      <c r="URB71" s="750"/>
      <c r="URC71" s="750"/>
      <c r="URD71" s="750"/>
      <c r="URE71" s="750"/>
      <c r="URF71" s="750"/>
      <c r="URG71" s="750"/>
      <c r="URH71" s="750"/>
      <c r="URI71" s="750"/>
      <c r="URJ71" s="750"/>
      <c r="URK71" s="750"/>
      <c r="URL71" s="750"/>
      <c r="URM71" s="750"/>
      <c r="URN71" s="750"/>
      <c r="URO71" s="750"/>
      <c r="URP71" s="750"/>
      <c r="URQ71" s="750"/>
      <c r="URR71" s="750"/>
      <c r="URS71" s="750"/>
      <c r="URT71" s="750"/>
      <c r="URU71" s="750"/>
      <c r="URV71" s="750"/>
      <c r="URW71" s="750"/>
      <c r="URX71" s="750"/>
      <c r="URY71" s="750"/>
      <c r="URZ71" s="750"/>
      <c r="USA71" s="750"/>
      <c r="USB71" s="750"/>
      <c r="USC71" s="750"/>
      <c r="USD71" s="750"/>
      <c r="USE71" s="750"/>
      <c r="USF71" s="750"/>
      <c r="USG71" s="750"/>
      <c r="USH71" s="750"/>
      <c r="USI71" s="750"/>
      <c r="USJ71" s="750"/>
      <c r="USK71" s="750"/>
      <c r="USL71" s="750"/>
      <c r="USM71" s="750"/>
      <c r="USN71" s="750"/>
      <c r="USO71" s="750"/>
      <c r="USP71" s="750"/>
      <c r="USQ71" s="750"/>
      <c r="USR71" s="750"/>
      <c r="USS71" s="750"/>
      <c r="UST71" s="750"/>
      <c r="USU71" s="750"/>
      <c r="USV71" s="750"/>
      <c r="USW71" s="750"/>
      <c r="USX71" s="750"/>
      <c r="USY71" s="750"/>
      <c r="USZ71" s="750"/>
      <c r="UTA71" s="750"/>
      <c r="UTB71" s="750"/>
      <c r="UTC71" s="750"/>
      <c r="UTD71" s="750"/>
      <c r="UTE71" s="750"/>
      <c r="UTF71" s="750"/>
      <c r="UTG71" s="750"/>
      <c r="UTH71" s="750"/>
      <c r="UTI71" s="750"/>
      <c r="UTJ71" s="750"/>
      <c r="UTK71" s="750"/>
      <c r="UTL71" s="750"/>
      <c r="UTM71" s="750"/>
      <c r="UTN71" s="750"/>
      <c r="UTO71" s="750"/>
      <c r="UTP71" s="750"/>
      <c r="UTQ71" s="750"/>
      <c r="UTR71" s="750"/>
      <c r="UTS71" s="750"/>
      <c r="UTT71" s="750"/>
      <c r="UTU71" s="750"/>
      <c r="UTV71" s="750"/>
      <c r="UTW71" s="750"/>
      <c r="UTX71" s="750"/>
      <c r="UTY71" s="750"/>
      <c r="UTZ71" s="750"/>
      <c r="UUA71" s="750"/>
      <c r="UUB71" s="750"/>
      <c r="UUC71" s="750"/>
      <c r="UUD71" s="750"/>
      <c r="UUE71" s="750"/>
      <c r="UUF71" s="750"/>
      <c r="UUG71" s="750"/>
      <c r="UUH71" s="750"/>
      <c r="UUI71" s="750"/>
      <c r="UUJ71" s="750"/>
      <c r="UUK71" s="750"/>
      <c r="UUL71" s="750"/>
      <c r="UUM71" s="750"/>
      <c r="UUN71" s="750"/>
      <c r="UUO71" s="750"/>
      <c r="UUP71" s="750"/>
      <c r="UUQ71" s="750"/>
      <c r="UUR71" s="750"/>
      <c r="UUS71" s="750"/>
      <c r="UUT71" s="750"/>
      <c r="UUU71" s="750"/>
      <c r="UUV71" s="750"/>
      <c r="UUW71" s="750"/>
      <c r="UUX71" s="750"/>
      <c r="UUY71" s="750"/>
      <c r="UUZ71" s="750"/>
      <c r="UVA71" s="750"/>
      <c r="UVB71" s="750"/>
      <c r="UVC71" s="750"/>
      <c r="UVD71" s="750"/>
      <c r="UVE71" s="750"/>
      <c r="UVF71" s="750"/>
      <c r="UVG71" s="750"/>
      <c r="UVH71" s="750"/>
      <c r="UVI71" s="750"/>
      <c r="UVJ71" s="750"/>
      <c r="UVK71" s="750"/>
      <c r="UVL71" s="750"/>
      <c r="UVM71" s="750"/>
      <c r="UVN71" s="750"/>
      <c r="UVO71" s="750"/>
      <c r="UVP71" s="750"/>
      <c r="UVQ71" s="750"/>
      <c r="UVR71" s="750"/>
      <c r="UVS71" s="750"/>
      <c r="UVT71" s="750"/>
      <c r="UVU71" s="750"/>
      <c r="UVV71" s="750"/>
      <c r="UVW71" s="750"/>
      <c r="UVX71" s="750"/>
      <c r="UVY71" s="750"/>
      <c r="UVZ71" s="750"/>
      <c r="UWA71" s="750"/>
      <c r="UWB71" s="750"/>
      <c r="UWC71" s="750"/>
      <c r="UWD71" s="750"/>
      <c r="UWE71" s="750"/>
      <c r="UWF71" s="750"/>
      <c r="UWG71" s="750"/>
      <c r="UWH71" s="750"/>
      <c r="UWI71" s="750"/>
      <c r="UWJ71" s="750"/>
      <c r="UWK71" s="750"/>
      <c r="UWL71" s="750"/>
      <c r="UWM71" s="750"/>
      <c r="UWN71" s="750"/>
      <c r="UWO71" s="750"/>
      <c r="UWP71" s="750"/>
      <c r="UWQ71" s="750"/>
      <c r="UWR71" s="750"/>
      <c r="UWS71" s="750"/>
      <c r="UWT71" s="750"/>
      <c r="UWU71" s="750"/>
      <c r="UWV71" s="750"/>
      <c r="UWW71" s="750"/>
      <c r="UWX71" s="750"/>
      <c r="UWY71" s="750"/>
      <c r="UWZ71" s="750"/>
      <c r="UXA71" s="750"/>
      <c r="UXB71" s="750"/>
      <c r="UXC71" s="750"/>
      <c r="UXD71" s="750"/>
      <c r="UXE71" s="750"/>
      <c r="UXF71" s="750"/>
      <c r="UXG71" s="750"/>
      <c r="UXH71" s="750"/>
      <c r="UXI71" s="750"/>
      <c r="UXJ71" s="750"/>
      <c r="UXK71" s="750"/>
      <c r="UXL71" s="750"/>
      <c r="UXM71" s="750"/>
      <c r="UXN71" s="750"/>
      <c r="UXO71" s="750"/>
      <c r="UXP71" s="750"/>
      <c r="UXQ71" s="750"/>
      <c r="UXR71" s="750"/>
      <c r="UXS71" s="750"/>
      <c r="UXT71" s="750"/>
      <c r="UXU71" s="750"/>
      <c r="UXV71" s="750"/>
      <c r="UXW71" s="750"/>
      <c r="UXX71" s="750"/>
      <c r="UXY71" s="750"/>
      <c r="UXZ71" s="750"/>
      <c r="UYA71" s="750"/>
      <c r="UYB71" s="750"/>
      <c r="UYC71" s="750"/>
      <c r="UYD71" s="750"/>
      <c r="UYE71" s="750"/>
      <c r="UYF71" s="750"/>
      <c r="UYG71" s="750"/>
      <c r="UYH71" s="750"/>
      <c r="UYI71" s="750"/>
      <c r="UYJ71" s="750"/>
      <c r="UYK71" s="750"/>
      <c r="UYL71" s="750"/>
      <c r="UYM71" s="750"/>
      <c r="UYN71" s="750"/>
      <c r="UYO71" s="750"/>
      <c r="UYP71" s="750"/>
      <c r="UYQ71" s="750"/>
      <c r="UYR71" s="750"/>
      <c r="UYS71" s="750"/>
      <c r="UYT71" s="750"/>
      <c r="UYU71" s="750"/>
      <c r="UYV71" s="750"/>
      <c r="UYW71" s="750"/>
      <c r="UYX71" s="750"/>
      <c r="UYY71" s="750"/>
      <c r="UYZ71" s="750"/>
      <c r="UZA71" s="750"/>
      <c r="UZB71" s="750"/>
      <c r="UZC71" s="750"/>
      <c r="UZD71" s="750"/>
      <c r="UZE71" s="750"/>
      <c r="UZF71" s="750"/>
      <c r="UZG71" s="750"/>
      <c r="UZH71" s="750"/>
      <c r="UZI71" s="750"/>
      <c r="UZJ71" s="750"/>
      <c r="UZK71" s="750"/>
      <c r="UZL71" s="750"/>
      <c r="UZM71" s="750"/>
      <c r="UZN71" s="750"/>
      <c r="UZO71" s="750"/>
      <c r="UZP71" s="750"/>
      <c r="UZQ71" s="750"/>
      <c r="UZR71" s="750"/>
      <c r="UZS71" s="750"/>
      <c r="UZT71" s="750"/>
      <c r="UZU71" s="750"/>
      <c r="UZV71" s="750"/>
      <c r="UZW71" s="750"/>
      <c r="UZX71" s="750"/>
      <c r="UZY71" s="750"/>
      <c r="UZZ71" s="750"/>
      <c r="VAA71" s="750"/>
      <c r="VAB71" s="750"/>
      <c r="VAC71" s="750"/>
      <c r="VAD71" s="750"/>
      <c r="VAE71" s="750"/>
      <c r="VAF71" s="750"/>
      <c r="VAG71" s="750"/>
      <c r="VAH71" s="750"/>
      <c r="VAI71" s="750"/>
      <c r="VAJ71" s="750"/>
      <c r="VAK71" s="750"/>
      <c r="VAL71" s="750"/>
      <c r="VAM71" s="750"/>
      <c r="VAN71" s="750"/>
      <c r="VAO71" s="750"/>
      <c r="VAP71" s="750"/>
      <c r="VAQ71" s="750"/>
      <c r="VAR71" s="750"/>
      <c r="VAS71" s="750"/>
      <c r="VAT71" s="750"/>
      <c r="VAU71" s="750"/>
      <c r="VAV71" s="750"/>
      <c r="VAW71" s="750"/>
      <c r="VAX71" s="750"/>
      <c r="VAY71" s="750"/>
      <c r="VAZ71" s="750"/>
      <c r="VBA71" s="750"/>
      <c r="VBB71" s="750"/>
      <c r="VBC71" s="750"/>
      <c r="VBD71" s="750"/>
      <c r="VBE71" s="750"/>
      <c r="VBF71" s="750"/>
      <c r="VBG71" s="750"/>
      <c r="VBH71" s="750"/>
      <c r="VBI71" s="750"/>
      <c r="VBJ71" s="750"/>
      <c r="VBK71" s="750"/>
      <c r="VBL71" s="750"/>
      <c r="VBM71" s="750"/>
      <c r="VBN71" s="750"/>
      <c r="VBO71" s="750"/>
      <c r="VBP71" s="750"/>
      <c r="VBQ71" s="750"/>
      <c r="VBR71" s="750"/>
      <c r="VBS71" s="750"/>
      <c r="VBT71" s="750"/>
      <c r="VBU71" s="750"/>
      <c r="VBV71" s="750"/>
      <c r="VBW71" s="750"/>
      <c r="VBX71" s="750"/>
      <c r="VBY71" s="750"/>
      <c r="VBZ71" s="750"/>
      <c r="VCA71" s="750"/>
      <c r="VCB71" s="750"/>
      <c r="VCC71" s="750"/>
      <c r="VCD71" s="750"/>
      <c r="VCE71" s="750"/>
      <c r="VCF71" s="750"/>
      <c r="VCG71" s="750"/>
      <c r="VCH71" s="750"/>
      <c r="VCI71" s="750"/>
      <c r="VCJ71" s="750"/>
      <c r="VCK71" s="750"/>
      <c r="VCL71" s="750"/>
      <c r="VCM71" s="750"/>
      <c r="VCN71" s="750"/>
      <c r="VCO71" s="750"/>
      <c r="VCP71" s="750"/>
      <c r="VCQ71" s="750"/>
      <c r="VCR71" s="750"/>
      <c r="VCS71" s="750"/>
      <c r="VCT71" s="750"/>
      <c r="VCU71" s="750"/>
      <c r="VCV71" s="750"/>
      <c r="VCW71" s="750"/>
      <c r="VCX71" s="750"/>
      <c r="VCY71" s="750"/>
      <c r="VCZ71" s="750"/>
      <c r="VDA71" s="750"/>
      <c r="VDB71" s="750"/>
      <c r="VDC71" s="750"/>
      <c r="VDD71" s="750"/>
      <c r="VDE71" s="750"/>
      <c r="VDF71" s="750"/>
      <c r="VDG71" s="750"/>
      <c r="VDH71" s="750"/>
      <c r="VDI71" s="750"/>
      <c r="VDJ71" s="750"/>
      <c r="VDK71" s="750"/>
      <c r="VDL71" s="750"/>
      <c r="VDM71" s="750"/>
      <c r="VDN71" s="750"/>
      <c r="VDO71" s="750"/>
      <c r="VDP71" s="750"/>
      <c r="VDQ71" s="750"/>
      <c r="VDR71" s="750"/>
      <c r="VDS71" s="750"/>
      <c r="VDT71" s="750"/>
      <c r="VDU71" s="750"/>
      <c r="VDV71" s="750"/>
      <c r="VDW71" s="750"/>
      <c r="VDX71" s="750"/>
      <c r="VDY71" s="750"/>
      <c r="VDZ71" s="750"/>
      <c r="VEA71" s="750"/>
      <c r="VEB71" s="750"/>
      <c r="VEC71" s="750"/>
      <c r="VED71" s="750"/>
      <c r="VEE71" s="750"/>
      <c r="VEF71" s="750"/>
      <c r="VEG71" s="750"/>
      <c r="VEH71" s="750"/>
      <c r="VEI71" s="750"/>
      <c r="VEJ71" s="750"/>
      <c r="VEK71" s="750"/>
      <c r="VEL71" s="750"/>
      <c r="VEM71" s="750"/>
      <c r="VEN71" s="750"/>
      <c r="VEO71" s="750"/>
      <c r="VEP71" s="750"/>
      <c r="VEQ71" s="750"/>
      <c r="VER71" s="750"/>
      <c r="VES71" s="750"/>
      <c r="VET71" s="750"/>
      <c r="VEU71" s="750"/>
      <c r="VEV71" s="750"/>
      <c r="VEW71" s="750"/>
      <c r="VEX71" s="750"/>
      <c r="VEY71" s="750"/>
      <c r="VEZ71" s="750"/>
      <c r="VFA71" s="750"/>
      <c r="VFB71" s="750"/>
      <c r="VFC71" s="750"/>
      <c r="VFD71" s="750"/>
      <c r="VFE71" s="750"/>
      <c r="VFF71" s="750"/>
      <c r="VFG71" s="750"/>
      <c r="VFH71" s="750"/>
      <c r="VFI71" s="750"/>
      <c r="VFJ71" s="750"/>
      <c r="VFK71" s="750"/>
      <c r="VFL71" s="750"/>
      <c r="VFM71" s="750"/>
      <c r="VFN71" s="750"/>
      <c r="VFO71" s="750"/>
      <c r="VFP71" s="750"/>
      <c r="VFQ71" s="750"/>
      <c r="VFR71" s="750"/>
      <c r="VFS71" s="750"/>
      <c r="VFT71" s="750"/>
      <c r="VFU71" s="750"/>
      <c r="VFV71" s="750"/>
      <c r="VFW71" s="750"/>
      <c r="VFX71" s="750"/>
      <c r="VFY71" s="750"/>
      <c r="VFZ71" s="750"/>
      <c r="VGA71" s="750"/>
      <c r="VGB71" s="750"/>
      <c r="VGC71" s="750"/>
      <c r="VGD71" s="750"/>
      <c r="VGE71" s="750"/>
      <c r="VGF71" s="750"/>
      <c r="VGG71" s="750"/>
      <c r="VGH71" s="750"/>
      <c r="VGI71" s="750"/>
      <c r="VGJ71" s="750"/>
      <c r="VGK71" s="750"/>
      <c r="VGL71" s="750"/>
      <c r="VGM71" s="750"/>
      <c r="VGN71" s="750"/>
      <c r="VGO71" s="750"/>
      <c r="VGP71" s="750"/>
      <c r="VGQ71" s="750"/>
      <c r="VGR71" s="750"/>
      <c r="VGS71" s="750"/>
      <c r="VGT71" s="750"/>
      <c r="VGU71" s="750"/>
      <c r="VGV71" s="750"/>
      <c r="VGW71" s="750"/>
      <c r="VGX71" s="750"/>
      <c r="VGY71" s="750"/>
      <c r="VGZ71" s="750"/>
      <c r="VHA71" s="750"/>
      <c r="VHB71" s="750"/>
      <c r="VHC71" s="750"/>
      <c r="VHD71" s="750"/>
      <c r="VHE71" s="750"/>
      <c r="VHF71" s="750"/>
      <c r="VHG71" s="750"/>
      <c r="VHH71" s="750"/>
      <c r="VHI71" s="750"/>
      <c r="VHJ71" s="750"/>
      <c r="VHK71" s="750"/>
      <c r="VHL71" s="750"/>
      <c r="VHM71" s="750"/>
      <c r="VHN71" s="750"/>
      <c r="VHO71" s="750"/>
      <c r="VHP71" s="750"/>
      <c r="VHQ71" s="750"/>
      <c r="VHR71" s="750"/>
      <c r="VHS71" s="750"/>
      <c r="VHT71" s="750"/>
      <c r="VHU71" s="750"/>
      <c r="VHV71" s="750"/>
      <c r="VHW71" s="750"/>
      <c r="VHX71" s="750"/>
      <c r="VHY71" s="750"/>
      <c r="VHZ71" s="750"/>
      <c r="VIA71" s="750"/>
      <c r="VIB71" s="750"/>
      <c r="VIC71" s="750"/>
      <c r="VID71" s="750"/>
      <c r="VIE71" s="750"/>
      <c r="VIF71" s="750"/>
      <c r="VIG71" s="750"/>
      <c r="VIH71" s="750"/>
      <c r="VII71" s="750"/>
      <c r="VIJ71" s="750"/>
      <c r="VIK71" s="750"/>
      <c r="VIL71" s="750"/>
      <c r="VIM71" s="750"/>
      <c r="VIN71" s="750"/>
      <c r="VIO71" s="750"/>
      <c r="VIP71" s="750"/>
      <c r="VIQ71" s="750"/>
      <c r="VIR71" s="750"/>
      <c r="VIS71" s="750"/>
      <c r="VIT71" s="750"/>
      <c r="VIU71" s="750"/>
      <c r="VIV71" s="750"/>
      <c r="VIW71" s="750"/>
      <c r="VIX71" s="750"/>
      <c r="VIY71" s="750"/>
      <c r="VIZ71" s="750"/>
      <c r="VJA71" s="750"/>
      <c r="VJB71" s="750"/>
      <c r="VJC71" s="750"/>
      <c r="VJD71" s="750"/>
      <c r="VJE71" s="750"/>
      <c r="VJF71" s="750"/>
      <c r="VJG71" s="750"/>
      <c r="VJH71" s="750"/>
      <c r="VJI71" s="750"/>
      <c r="VJJ71" s="750"/>
      <c r="VJK71" s="750"/>
      <c r="VJL71" s="750"/>
      <c r="VJM71" s="750"/>
      <c r="VJN71" s="750"/>
      <c r="VJO71" s="750"/>
      <c r="VJP71" s="750"/>
      <c r="VJQ71" s="750"/>
      <c r="VJR71" s="750"/>
      <c r="VJS71" s="750"/>
      <c r="VJT71" s="750"/>
      <c r="VJU71" s="750"/>
      <c r="VJV71" s="750"/>
      <c r="VJW71" s="750"/>
      <c r="VJX71" s="750"/>
      <c r="VJY71" s="750"/>
      <c r="VJZ71" s="750"/>
      <c r="VKA71" s="750"/>
      <c r="VKB71" s="750"/>
      <c r="VKC71" s="750"/>
      <c r="VKD71" s="750"/>
      <c r="VKE71" s="750"/>
      <c r="VKF71" s="750"/>
      <c r="VKG71" s="750"/>
      <c r="VKH71" s="750"/>
      <c r="VKI71" s="750"/>
      <c r="VKJ71" s="750"/>
      <c r="VKK71" s="750"/>
      <c r="VKL71" s="750"/>
      <c r="VKM71" s="750"/>
      <c r="VKN71" s="750"/>
      <c r="VKO71" s="750"/>
      <c r="VKP71" s="750"/>
      <c r="VKQ71" s="750"/>
      <c r="VKR71" s="750"/>
      <c r="VKS71" s="750"/>
      <c r="VKT71" s="750"/>
      <c r="VKU71" s="750"/>
      <c r="VKV71" s="750"/>
      <c r="VKW71" s="750"/>
      <c r="VKX71" s="750"/>
      <c r="VKY71" s="750"/>
      <c r="VKZ71" s="750"/>
      <c r="VLA71" s="750"/>
      <c r="VLB71" s="750"/>
      <c r="VLC71" s="750"/>
      <c r="VLD71" s="750"/>
      <c r="VLE71" s="750"/>
      <c r="VLF71" s="750"/>
      <c r="VLG71" s="750"/>
      <c r="VLH71" s="750"/>
      <c r="VLI71" s="750"/>
      <c r="VLJ71" s="750"/>
      <c r="VLK71" s="750"/>
      <c r="VLL71" s="750"/>
      <c r="VLM71" s="750"/>
      <c r="VLN71" s="750"/>
      <c r="VLO71" s="750"/>
      <c r="VLP71" s="750"/>
      <c r="VLQ71" s="750"/>
      <c r="VLR71" s="750"/>
      <c r="VLS71" s="750"/>
      <c r="VLT71" s="750"/>
      <c r="VLU71" s="750"/>
      <c r="VLV71" s="750"/>
      <c r="VLW71" s="750"/>
      <c r="VLX71" s="750"/>
      <c r="VLY71" s="750"/>
      <c r="VLZ71" s="750"/>
      <c r="VMA71" s="750"/>
      <c r="VMB71" s="750"/>
      <c r="VMC71" s="750"/>
      <c r="VMD71" s="750"/>
      <c r="VME71" s="750"/>
      <c r="VMF71" s="750"/>
      <c r="VMG71" s="750"/>
      <c r="VMH71" s="750"/>
      <c r="VMI71" s="750"/>
      <c r="VMJ71" s="750"/>
      <c r="VMK71" s="750"/>
      <c r="VML71" s="750"/>
      <c r="VMM71" s="750"/>
      <c r="VMN71" s="750"/>
      <c r="VMO71" s="750"/>
      <c r="VMP71" s="750"/>
      <c r="VMQ71" s="750"/>
      <c r="VMR71" s="750"/>
      <c r="VMS71" s="750"/>
      <c r="VMT71" s="750"/>
      <c r="VMU71" s="750"/>
      <c r="VMV71" s="750"/>
      <c r="VMW71" s="750"/>
      <c r="VMX71" s="750"/>
      <c r="VMY71" s="750"/>
      <c r="VMZ71" s="750"/>
      <c r="VNA71" s="750"/>
      <c r="VNB71" s="750"/>
      <c r="VNC71" s="750"/>
      <c r="VND71" s="750"/>
      <c r="VNE71" s="750"/>
      <c r="VNF71" s="750"/>
      <c r="VNG71" s="750"/>
      <c r="VNH71" s="750"/>
      <c r="VNI71" s="750"/>
      <c r="VNJ71" s="750"/>
      <c r="VNK71" s="750"/>
      <c r="VNL71" s="750"/>
      <c r="VNM71" s="750"/>
      <c r="VNN71" s="750"/>
      <c r="VNO71" s="750"/>
      <c r="VNP71" s="750"/>
      <c r="VNQ71" s="750"/>
      <c r="VNR71" s="750"/>
      <c r="VNS71" s="750"/>
      <c r="VNT71" s="750"/>
      <c r="VNU71" s="750"/>
      <c r="VNV71" s="750"/>
      <c r="VNW71" s="750"/>
      <c r="VNX71" s="750"/>
      <c r="VNY71" s="750"/>
      <c r="VNZ71" s="750"/>
      <c r="VOA71" s="750"/>
      <c r="VOB71" s="750"/>
      <c r="VOC71" s="750"/>
      <c r="VOD71" s="750"/>
      <c r="VOE71" s="750"/>
      <c r="VOF71" s="750"/>
      <c r="VOG71" s="750"/>
      <c r="VOH71" s="750"/>
      <c r="VOI71" s="750"/>
      <c r="VOJ71" s="750"/>
      <c r="VOK71" s="750"/>
      <c r="VOL71" s="750"/>
      <c r="VOM71" s="750"/>
      <c r="VON71" s="750"/>
      <c r="VOO71" s="750"/>
      <c r="VOP71" s="750"/>
      <c r="VOQ71" s="750"/>
      <c r="VOR71" s="750"/>
      <c r="VOS71" s="750"/>
      <c r="VOT71" s="750"/>
      <c r="VOU71" s="750"/>
      <c r="VOV71" s="750"/>
      <c r="VOW71" s="750"/>
      <c r="VOX71" s="750"/>
      <c r="VOY71" s="750"/>
      <c r="VOZ71" s="750"/>
      <c r="VPA71" s="750"/>
      <c r="VPB71" s="750"/>
      <c r="VPC71" s="750"/>
      <c r="VPD71" s="750"/>
      <c r="VPE71" s="750"/>
      <c r="VPF71" s="750"/>
      <c r="VPG71" s="750"/>
      <c r="VPH71" s="750"/>
      <c r="VPI71" s="750"/>
      <c r="VPJ71" s="750"/>
      <c r="VPK71" s="750"/>
      <c r="VPL71" s="750"/>
      <c r="VPM71" s="750"/>
      <c r="VPN71" s="750"/>
      <c r="VPO71" s="750"/>
      <c r="VPP71" s="750"/>
      <c r="VPQ71" s="750"/>
      <c r="VPR71" s="750"/>
      <c r="VPS71" s="750"/>
      <c r="VPT71" s="750"/>
      <c r="VPU71" s="750"/>
      <c r="VPV71" s="750"/>
      <c r="VPW71" s="750"/>
      <c r="VPX71" s="750"/>
      <c r="VPY71" s="750"/>
      <c r="VPZ71" s="750"/>
      <c r="VQA71" s="750"/>
      <c r="VQB71" s="750"/>
      <c r="VQC71" s="750"/>
      <c r="VQD71" s="750"/>
      <c r="VQE71" s="750"/>
      <c r="VQF71" s="750"/>
      <c r="VQG71" s="750"/>
      <c r="VQH71" s="750"/>
      <c r="VQI71" s="750"/>
      <c r="VQJ71" s="750"/>
      <c r="VQK71" s="750"/>
      <c r="VQL71" s="750"/>
      <c r="VQM71" s="750"/>
      <c r="VQN71" s="750"/>
      <c r="VQO71" s="750"/>
      <c r="VQP71" s="750"/>
      <c r="VQQ71" s="750"/>
      <c r="VQR71" s="750"/>
      <c r="VQS71" s="750"/>
      <c r="VQT71" s="750"/>
      <c r="VQU71" s="750"/>
      <c r="VQV71" s="750"/>
      <c r="VQW71" s="750"/>
      <c r="VQX71" s="750"/>
      <c r="VQY71" s="750"/>
      <c r="VQZ71" s="750"/>
      <c r="VRA71" s="750"/>
      <c r="VRB71" s="750"/>
      <c r="VRC71" s="750"/>
      <c r="VRD71" s="750"/>
      <c r="VRE71" s="750"/>
      <c r="VRF71" s="750"/>
      <c r="VRG71" s="750"/>
      <c r="VRH71" s="750"/>
      <c r="VRI71" s="750"/>
      <c r="VRJ71" s="750"/>
      <c r="VRK71" s="750"/>
      <c r="VRL71" s="750"/>
      <c r="VRM71" s="750"/>
      <c r="VRN71" s="750"/>
      <c r="VRO71" s="750"/>
      <c r="VRP71" s="750"/>
      <c r="VRQ71" s="750"/>
      <c r="VRR71" s="750"/>
      <c r="VRS71" s="750"/>
      <c r="VRT71" s="750"/>
      <c r="VRU71" s="750"/>
      <c r="VRV71" s="750"/>
      <c r="VRW71" s="750"/>
      <c r="VRX71" s="750"/>
      <c r="VRY71" s="750"/>
      <c r="VRZ71" s="750"/>
      <c r="VSA71" s="750"/>
      <c r="VSB71" s="750"/>
      <c r="VSC71" s="750"/>
      <c r="VSD71" s="750"/>
      <c r="VSE71" s="750"/>
      <c r="VSF71" s="750"/>
      <c r="VSG71" s="750"/>
      <c r="VSH71" s="750"/>
      <c r="VSI71" s="750"/>
      <c r="VSJ71" s="750"/>
      <c r="VSK71" s="750"/>
      <c r="VSL71" s="750"/>
      <c r="VSM71" s="750"/>
      <c r="VSN71" s="750"/>
      <c r="VSO71" s="750"/>
      <c r="VSP71" s="750"/>
      <c r="VSQ71" s="750"/>
      <c r="VSR71" s="750"/>
      <c r="VSS71" s="750"/>
      <c r="VST71" s="750"/>
      <c r="VSU71" s="750"/>
      <c r="VSV71" s="750"/>
      <c r="VSW71" s="750"/>
      <c r="VSX71" s="750"/>
      <c r="VSY71" s="750"/>
      <c r="VSZ71" s="750"/>
      <c r="VTA71" s="750"/>
      <c r="VTB71" s="750"/>
      <c r="VTC71" s="750"/>
      <c r="VTD71" s="750"/>
      <c r="VTE71" s="750"/>
      <c r="VTF71" s="750"/>
      <c r="VTG71" s="750"/>
      <c r="VTH71" s="750"/>
      <c r="VTI71" s="750"/>
      <c r="VTJ71" s="750"/>
      <c r="VTK71" s="750"/>
      <c r="VTL71" s="750"/>
      <c r="VTM71" s="750"/>
      <c r="VTN71" s="750"/>
      <c r="VTO71" s="750"/>
      <c r="VTP71" s="750"/>
      <c r="VTQ71" s="750"/>
      <c r="VTR71" s="750"/>
      <c r="VTS71" s="750"/>
      <c r="VTT71" s="750"/>
      <c r="VTU71" s="750"/>
      <c r="VTV71" s="750"/>
      <c r="VTW71" s="750"/>
      <c r="VTX71" s="750"/>
      <c r="VTY71" s="750"/>
      <c r="VTZ71" s="750"/>
      <c r="VUA71" s="750"/>
      <c r="VUB71" s="750"/>
      <c r="VUC71" s="750"/>
      <c r="VUD71" s="750"/>
      <c r="VUE71" s="750"/>
      <c r="VUF71" s="750"/>
      <c r="VUG71" s="750"/>
      <c r="VUH71" s="750"/>
      <c r="VUI71" s="750"/>
      <c r="VUJ71" s="750"/>
      <c r="VUK71" s="750"/>
      <c r="VUL71" s="750"/>
      <c r="VUM71" s="750"/>
      <c r="VUN71" s="750"/>
      <c r="VUO71" s="750"/>
      <c r="VUP71" s="750"/>
      <c r="VUQ71" s="750"/>
      <c r="VUR71" s="750"/>
      <c r="VUS71" s="750"/>
      <c r="VUT71" s="750"/>
      <c r="VUU71" s="750"/>
      <c r="VUV71" s="750"/>
      <c r="VUW71" s="750"/>
      <c r="VUX71" s="750"/>
      <c r="VUY71" s="750"/>
      <c r="VUZ71" s="750"/>
      <c r="VVA71" s="750"/>
      <c r="VVB71" s="750"/>
      <c r="VVC71" s="750"/>
      <c r="VVD71" s="750"/>
      <c r="VVE71" s="750"/>
      <c r="VVF71" s="750"/>
      <c r="VVG71" s="750"/>
      <c r="VVH71" s="750"/>
      <c r="VVI71" s="750"/>
      <c r="VVJ71" s="750"/>
      <c r="VVK71" s="750"/>
      <c r="VVL71" s="750"/>
      <c r="VVM71" s="750"/>
      <c r="VVN71" s="750"/>
      <c r="VVO71" s="750"/>
      <c r="VVP71" s="750"/>
      <c r="VVQ71" s="750"/>
      <c r="VVR71" s="750"/>
      <c r="VVS71" s="750"/>
      <c r="VVT71" s="750"/>
      <c r="VVU71" s="750"/>
      <c r="VVV71" s="750"/>
      <c r="VVW71" s="750"/>
      <c r="VVX71" s="750"/>
      <c r="VVY71" s="750"/>
      <c r="VVZ71" s="750"/>
      <c r="VWA71" s="750"/>
      <c r="VWB71" s="750"/>
      <c r="VWC71" s="750"/>
      <c r="VWD71" s="750"/>
      <c r="VWE71" s="750"/>
      <c r="VWF71" s="750"/>
      <c r="VWG71" s="750"/>
      <c r="VWH71" s="750"/>
      <c r="VWI71" s="750"/>
      <c r="VWJ71" s="750"/>
      <c r="VWK71" s="750"/>
      <c r="VWL71" s="750"/>
      <c r="VWM71" s="750"/>
      <c r="VWN71" s="750"/>
      <c r="VWO71" s="750"/>
      <c r="VWP71" s="750"/>
      <c r="VWQ71" s="750"/>
      <c r="VWR71" s="750"/>
      <c r="VWS71" s="750"/>
      <c r="VWT71" s="750"/>
      <c r="VWU71" s="750"/>
      <c r="VWV71" s="750"/>
      <c r="VWW71" s="750"/>
      <c r="VWX71" s="750"/>
      <c r="VWY71" s="750"/>
      <c r="VWZ71" s="750"/>
      <c r="VXA71" s="750"/>
      <c r="VXB71" s="750"/>
      <c r="VXC71" s="750"/>
      <c r="VXD71" s="750"/>
      <c r="VXE71" s="750"/>
      <c r="VXF71" s="750"/>
      <c r="VXG71" s="750"/>
      <c r="VXH71" s="750"/>
      <c r="VXI71" s="750"/>
      <c r="VXJ71" s="750"/>
      <c r="VXK71" s="750"/>
      <c r="VXL71" s="750"/>
      <c r="VXM71" s="750"/>
      <c r="VXN71" s="750"/>
      <c r="VXO71" s="750"/>
      <c r="VXP71" s="750"/>
      <c r="VXQ71" s="750"/>
      <c r="VXR71" s="750"/>
      <c r="VXS71" s="750"/>
      <c r="VXT71" s="750"/>
      <c r="VXU71" s="750"/>
      <c r="VXV71" s="750"/>
      <c r="VXW71" s="750"/>
      <c r="VXX71" s="750"/>
      <c r="VXY71" s="750"/>
      <c r="VXZ71" s="750"/>
      <c r="VYA71" s="750"/>
      <c r="VYB71" s="750"/>
      <c r="VYC71" s="750"/>
      <c r="VYD71" s="750"/>
      <c r="VYE71" s="750"/>
      <c r="VYF71" s="750"/>
      <c r="VYG71" s="750"/>
      <c r="VYH71" s="750"/>
      <c r="VYI71" s="750"/>
      <c r="VYJ71" s="750"/>
      <c r="VYK71" s="750"/>
      <c r="VYL71" s="750"/>
      <c r="VYM71" s="750"/>
      <c r="VYN71" s="750"/>
      <c r="VYO71" s="750"/>
      <c r="VYP71" s="750"/>
      <c r="VYQ71" s="750"/>
      <c r="VYR71" s="750"/>
      <c r="VYS71" s="750"/>
      <c r="VYT71" s="750"/>
      <c r="VYU71" s="750"/>
      <c r="VYV71" s="750"/>
      <c r="VYW71" s="750"/>
      <c r="VYX71" s="750"/>
      <c r="VYY71" s="750"/>
      <c r="VYZ71" s="750"/>
      <c r="VZA71" s="750"/>
      <c r="VZB71" s="750"/>
      <c r="VZC71" s="750"/>
      <c r="VZD71" s="750"/>
      <c r="VZE71" s="750"/>
      <c r="VZF71" s="750"/>
      <c r="VZG71" s="750"/>
      <c r="VZH71" s="750"/>
      <c r="VZI71" s="750"/>
      <c r="VZJ71" s="750"/>
      <c r="VZK71" s="750"/>
      <c r="VZL71" s="750"/>
      <c r="VZM71" s="750"/>
      <c r="VZN71" s="750"/>
      <c r="VZO71" s="750"/>
      <c r="VZP71" s="750"/>
      <c r="VZQ71" s="750"/>
      <c r="VZR71" s="750"/>
      <c r="VZS71" s="750"/>
      <c r="VZT71" s="750"/>
      <c r="VZU71" s="750"/>
      <c r="VZV71" s="750"/>
      <c r="VZW71" s="750"/>
      <c r="VZX71" s="750"/>
      <c r="VZY71" s="750"/>
      <c r="VZZ71" s="750"/>
      <c r="WAA71" s="750"/>
      <c r="WAB71" s="750"/>
      <c r="WAC71" s="750"/>
      <c r="WAD71" s="750"/>
      <c r="WAE71" s="750"/>
      <c r="WAF71" s="750"/>
      <c r="WAG71" s="750"/>
      <c r="WAH71" s="750"/>
      <c r="WAI71" s="750"/>
      <c r="WAJ71" s="750"/>
      <c r="WAK71" s="750"/>
      <c r="WAL71" s="750"/>
      <c r="WAM71" s="750"/>
      <c r="WAN71" s="750"/>
      <c r="WAO71" s="750"/>
      <c r="WAP71" s="750"/>
      <c r="WAQ71" s="750"/>
      <c r="WAR71" s="750"/>
      <c r="WAS71" s="750"/>
      <c r="WAT71" s="750"/>
      <c r="WAU71" s="750"/>
      <c r="WAV71" s="750"/>
      <c r="WAW71" s="750"/>
      <c r="WAX71" s="750"/>
      <c r="WAY71" s="750"/>
      <c r="WAZ71" s="750"/>
      <c r="WBA71" s="750"/>
      <c r="WBB71" s="750"/>
      <c r="WBC71" s="750"/>
      <c r="WBD71" s="750"/>
      <c r="WBE71" s="750"/>
      <c r="WBF71" s="750"/>
      <c r="WBG71" s="750"/>
      <c r="WBH71" s="750"/>
      <c r="WBI71" s="750"/>
      <c r="WBJ71" s="750"/>
      <c r="WBK71" s="750"/>
      <c r="WBL71" s="750"/>
      <c r="WBM71" s="750"/>
      <c r="WBN71" s="750"/>
      <c r="WBO71" s="750"/>
      <c r="WBP71" s="750"/>
      <c r="WBQ71" s="750"/>
      <c r="WBR71" s="750"/>
      <c r="WBS71" s="750"/>
      <c r="WBT71" s="750"/>
      <c r="WBU71" s="750"/>
      <c r="WBV71" s="750"/>
      <c r="WBW71" s="750"/>
      <c r="WBX71" s="750"/>
      <c r="WBY71" s="750"/>
      <c r="WBZ71" s="750"/>
      <c r="WCA71" s="750"/>
      <c r="WCB71" s="750"/>
      <c r="WCC71" s="750"/>
      <c r="WCD71" s="750"/>
      <c r="WCE71" s="750"/>
      <c r="WCF71" s="750"/>
      <c r="WCG71" s="750"/>
      <c r="WCH71" s="750"/>
      <c r="WCI71" s="750"/>
      <c r="WCJ71" s="750"/>
      <c r="WCK71" s="750"/>
      <c r="WCL71" s="750"/>
      <c r="WCM71" s="750"/>
      <c r="WCN71" s="750"/>
      <c r="WCO71" s="750"/>
      <c r="WCP71" s="750"/>
      <c r="WCQ71" s="750"/>
      <c r="WCR71" s="750"/>
      <c r="WCS71" s="750"/>
      <c r="WCT71" s="750"/>
      <c r="WCU71" s="750"/>
      <c r="WCV71" s="750"/>
      <c r="WCW71" s="750"/>
      <c r="WCX71" s="750"/>
      <c r="WCY71" s="750"/>
      <c r="WCZ71" s="750"/>
      <c r="WDA71" s="750"/>
      <c r="WDB71" s="750"/>
      <c r="WDC71" s="750"/>
      <c r="WDD71" s="750"/>
      <c r="WDE71" s="750"/>
      <c r="WDF71" s="750"/>
      <c r="WDG71" s="750"/>
      <c r="WDH71" s="750"/>
      <c r="WDI71" s="750"/>
      <c r="WDJ71" s="750"/>
      <c r="WDK71" s="750"/>
      <c r="WDL71" s="750"/>
      <c r="WDM71" s="750"/>
      <c r="WDN71" s="750"/>
      <c r="WDO71" s="750"/>
      <c r="WDP71" s="750"/>
      <c r="WDQ71" s="750"/>
      <c r="WDR71" s="750"/>
      <c r="WDS71" s="750"/>
      <c r="WDT71" s="750"/>
      <c r="WDU71" s="750"/>
      <c r="WDV71" s="750"/>
      <c r="WDW71" s="750"/>
      <c r="WDX71" s="750"/>
      <c r="WDY71" s="750"/>
      <c r="WDZ71" s="750"/>
      <c r="WEA71" s="750"/>
      <c r="WEB71" s="750"/>
      <c r="WEC71" s="750"/>
      <c r="WED71" s="750"/>
      <c r="WEE71" s="750"/>
      <c r="WEF71" s="750"/>
      <c r="WEG71" s="750"/>
      <c r="WEH71" s="750"/>
      <c r="WEI71" s="750"/>
      <c r="WEJ71" s="750"/>
      <c r="WEK71" s="750"/>
      <c r="WEL71" s="750"/>
      <c r="WEM71" s="750"/>
      <c r="WEN71" s="750"/>
      <c r="WEO71" s="750"/>
      <c r="WEP71" s="750"/>
      <c r="WEQ71" s="750"/>
      <c r="WER71" s="750"/>
      <c r="WES71" s="750"/>
      <c r="WET71" s="750"/>
      <c r="WEU71" s="750"/>
      <c r="WEV71" s="750"/>
      <c r="WEW71" s="750"/>
      <c r="WEX71" s="750"/>
      <c r="WEY71" s="750"/>
      <c r="WEZ71" s="750"/>
      <c r="WFA71" s="750"/>
      <c r="WFB71" s="750"/>
      <c r="WFC71" s="750"/>
      <c r="WFD71" s="750"/>
      <c r="WFE71" s="750"/>
      <c r="WFF71" s="750"/>
      <c r="WFG71" s="750"/>
      <c r="WFH71" s="750"/>
      <c r="WFI71" s="750"/>
      <c r="WFJ71" s="750"/>
      <c r="WFK71" s="750"/>
      <c r="WFL71" s="750"/>
      <c r="WFM71" s="750"/>
      <c r="WFN71" s="750"/>
      <c r="WFO71" s="750"/>
      <c r="WFP71" s="750"/>
      <c r="WFQ71" s="750"/>
      <c r="WFR71" s="750"/>
      <c r="WFS71" s="750"/>
      <c r="WFT71" s="750"/>
      <c r="WFU71" s="750"/>
      <c r="WFV71" s="750"/>
      <c r="WFW71" s="750"/>
      <c r="WFX71" s="750"/>
      <c r="WFY71" s="750"/>
      <c r="WFZ71" s="750"/>
      <c r="WGA71" s="750"/>
      <c r="WGB71" s="750"/>
      <c r="WGC71" s="750"/>
      <c r="WGD71" s="750"/>
      <c r="WGE71" s="750"/>
      <c r="WGF71" s="750"/>
      <c r="WGG71" s="750"/>
      <c r="WGH71" s="750"/>
      <c r="WGI71" s="750"/>
      <c r="WGJ71" s="750"/>
      <c r="WGK71" s="750"/>
      <c r="WGL71" s="750"/>
      <c r="WGM71" s="750"/>
      <c r="WGN71" s="750"/>
      <c r="WGO71" s="750"/>
      <c r="WGP71" s="750"/>
      <c r="WGQ71" s="750"/>
      <c r="WGR71" s="750"/>
      <c r="WGS71" s="750"/>
      <c r="WGT71" s="750"/>
      <c r="WGU71" s="750"/>
      <c r="WGV71" s="750"/>
      <c r="WGW71" s="750"/>
      <c r="WGX71" s="750"/>
      <c r="WGY71" s="750"/>
      <c r="WGZ71" s="750"/>
      <c r="WHA71" s="750"/>
      <c r="WHB71" s="750"/>
      <c r="WHC71" s="750"/>
      <c r="WHD71" s="750"/>
      <c r="WHE71" s="750"/>
      <c r="WHF71" s="750"/>
      <c r="WHG71" s="750"/>
      <c r="WHH71" s="750"/>
      <c r="WHI71" s="750"/>
      <c r="WHJ71" s="750"/>
      <c r="WHK71" s="750"/>
      <c r="WHL71" s="750"/>
      <c r="WHM71" s="750"/>
      <c r="WHN71" s="750"/>
      <c r="WHO71" s="750"/>
      <c r="WHP71" s="750"/>
      <c r="WHQ71" s="750"/>
      <c r="WHR71" s="750"/>
      <c r="WHS71" s="750"/>
      <c r="WHT71" s="750"/>
      <c r="WHU71" s="750"/>
      <c r="WHV71" s="750"/>
      <c r="WHW71" s="750"/>
      <c r="WHX71" s="750"/>
      <c r="WHY71" s="750"/>
      <c r="WHZ71" s="750"/>
      <c r="WIA71" s="750"/>
      <c r="WIB71" s="750"/>
      <c r="WIC71" s="750"/>
      <c r="WID71" s="750"/>
      <c r="WIE71" s="750"/>
      <c r="WIF71" s="750"/>
      <c r="WIG71" s="750"/>
      <c r="WIH71" s="750"/>
      <c r="WII71" s="750"/>
      <c r="WIJ71" s="750"/>
      <c r="WIK71" s="750"/>
      <c r="WIL71" s="750"/>
      <c r="WIM71" s="750"/>
      <c r="WIN71" s="750"/>
      <c r="WIO71" s="750"/>
      <c r="WIP71" s="750"/>
      <c r="WIQ71" s="750"/>
      <c r="WIR71" s="750"/>
      <c r="WIS71" s="750"/>
      <c r="WIT71" s="750"/>
      <c r="WIU71" s="750"/>
      <c r="WIV71" s="750"/>
      <c r="WIW71" s="750"/>
      <c r="WIX71" s="750"/>
      <c r="WIY71" s="750"/>
      <c r="WIZ71" s="750"/>
      <c r="WJA71" s="750"/>
      <c r="WJB71" s="750"/>
      <c r="WJC71" s="750"/>
      <c r="WJD71" s="750"/>
      <c r="WJE71" s="750"/>
      <c r="WJF71" s="750"/>
      <c r="WJG71" s="750"/>
      <c r="WJH71" s="750"/>
      <c r="WJI71" s="750"/>
      <c r="WJJ71" s="750"/>
      <c r="WJK71" s="750"/>
      <c r="WJL71" s="750"/>
      <c r="WJM71" s="750"/>
      <c r="WJN71" s="750"/>
      <c r="WJO71" s="750"/>
      <c r="WJP71" s="750"/>
      <c r="WJQ71" s="750"/>
      <c r="WJR71" s="750"/>
      <c r="WJS71" s="750"/>
      <c r="WJT71" s="750"/>
      <c r="WJU71" s="750"/>
      <c r="WJV71" s="750"/>
      <c r="WJW71" s="750"/>
      <c r="WJX71" s="750"/>
      <c r="WJY71" s="750"/>
      <c r="WJZ71" s="750"/>
      <c r="WKA71" s="750"/>
      <c r="WKB71" s="750"/>
      <c r="WKC71" s="750"/>
      <c r="WKD71" s="750"/>
      <c r="WKE71" s="750"/>
      <c r="WKF71" s="750"/>
      <c r="WKG71" s="750"/>
      <c r="WKH71" s="750"/>
      <c r="WKI71" s="750"/>
      <c r="WKJ71" s="750"/>
      <c r="WKK71" s="750"/>
      <c r="WKL71" s="750"/>
      <c r="WKM71" s="750"/>
      <c r="WKN71" s="750"/>
      <c r="WKO71" s="750"/>
      <c r="WKP71" s="750"/>
      <c r="WKQ71" s="750"/>
      <c r="WKR71" s="750"/>
      <c r="WKS71" s="750"/>
      <c r="WKT71" s="750"/>
      <c r="WKU71" s="750"/>
      <c r="WKV71" s="750"/>
      <c r="WKW71" s="750"/>
      <c r="WKX71" s="750"/>
      <c r="WKY71" s="750"/>
      <c r="WKZ71" s="750"/>
      <c r="WLA71" s="750"/>
      <c r="WLB71" s="750"/>
      <c r="WLC71" s="750"/>
      <c r="WLD71" s="750"/>
      <c r="WLE71" s="750"/>
      <c r="WLF71" s="750"/>
      <c r="WLG71" s="750"/>
      <c r="WLH71" s="750"/>
      <c r="WLI71" s="750"/>
      <c r="WLJ71" s="750"/>
      <c r="WLK71" s="750"/>
      <c r="WLL71" s="750"/>
      <c r="WLM71" s="750"/>
      <c r="WLN71" s="750"/>
      <c r="WLO71" s="750"/>
      <c r="WLP71" s="750"/>
      <c r="WLQ71" s="750"/>
      <c r="WLR71" s="750"/>
      <c r="WLS71" s="750"/>
      <c r="WLT71" s="750"/>
      <c r="WLU71" s="750"/>
      <c r="WLV71" s="750"/>
      <c r="WLW71" s="750"/>
      <c r="WLX71" s="750"/>
      <c r="WLY71" s="750"/>
      <c r="WLZ71" s="750"/>
      <c r="WMA71" s="750"/>
      <c r="WMB71" s="750"/>
      <c r="WMC71" s="750"/>
      <c r="WMD71" s="750"/>
      <c r="WME71" s="750"/>
      <c r="WMF71" s="750"/>
      <c r="WMG71" s="750"/>
      <c r="WMH71" s="750"/>
      <c r="WMI71" s="750"/>
      <c r="WMJ71" s="750"/>
      <c r="WMK71" s="750"/>
      <c r="WML71" s="750"/>
      <c r="WMM71" s="750"/>
      <c r="WMN71" s="750"/>
      <c r="WMO71" s="750"/>
      <c r="WMP71" s="750"/>
      <c r="WMQ71" s="750"/>
      <c r="WMR71" s="750"/>
      <c r="WMS71" s="750"/>
      <c r="WMT71" s="750"/>
      <c r="WMU71" s="750"/>
      <c r="WMV71" s="750"/>
      <c r="WMW71" s="750"/>
      <c r="WMX71" s="750"/>
      <c r="WMY71" s="750"/>
      <c r="WMZ71" s="750"/>
      <c r="WNA71" s="750"/>
      <c r="WNB71" s="750"/>
      <c r="WNC71" s="750"/>
      <c r="WND71" s="750"/>
      <c r="WNE71" s="750"/>
      <c r="WNF71" s="750"/>
      <c r="WNG71" s="750"/>
      <c r="WNH71" s="750"/>
      <c r="WNI71" s="750"/>
      <c r="WNJ71" s="750"/>
      <c r="WNK71" s="750"/>
      <c r="WNL71" s="750"/>
      <c r="WNM71" s="750"/>
      <c r="WNN71" s="750"/>
      <c r="WNO71" s="750"/>
      <c r="WNP71" s="750"/>
      <c r="WNQ71" s="750"/>
      <c r="WNR71" s="750"/>
      <c r="WNS71" s="750"/>
      <c r="WNT71" s="750"/>
      <c r="WNU71" s="750"/>
      <c r="WNV71" s="750"/>
      <c r="WNW71" s="750"/>
      <c r="WNX71" s="750"/>
      <c r="WNY71" s="750"/>
      <c r="WNZ71" s="750"/>
      <c r="WOA71" s="750"/>
      <c r="WOB71" s="750"/>
      <c r="WOC71" s="750"/>
      <c r="WOD71" s="750"/>
      <c r="WOE71" s="750"/>
      <c r="WOF71" s="750"/>
      <c r="WOG71" s="750"/>
      <c r="WOH71" s="750"/>
      <c r="WOI71" s="750"/>
      <c r="WOJ71" s="750"/>
      <c r="WOK71" s="750"/>
      <c r="WOL71" s="750"/>
      <c r="WOM71" s="750"/>
      <c r="WON71" s="750"/>
      <c r="WOO71" s="750"/>
      <c r="WOP71" s="750"/>
      <c r="WOQ71" s="750"/>
      <c r="WOR71" s="750"/>
      <c r="WOS71" s="750"/>
      <c r="WOT71" s="750"/>
      <c r="WOU71" s="750"/>
      <c r="WOV71" s="750"/>
      <c r="WOW71" s="750"/>
      <c r="WOX71" s="750"/>
      <c r="WOY71" s="750"/>
      <c r="WOZ71" s="750"/>
      <c r="WPA71" s="750"/>
      <c r="WPB71" s="750"/>
      <c r="WPC71" s="750"/>
      <c r="WPD71" s="750"/>
      <c r="WPE71" s="750"/>
      <c r="WPF71" s="750"/>
      <c r="WPG71" s="750"/>
      <c r="WPH71" s="750"/>
      <c r="WPI71" s="750"/>
      <c r="WPJ71" s="750"/>
      <c r="WPK71" s="750"/>
      <c r="WPL71" s="750"/>
      <c r="WPM71" s="750"/>
      <c r="WPN71" s="750"/>
      <c r="WPO71" s="750"/>
      <c r="WPP71" s="750"/>
      <c r="WPQ71" s="750"/>
      <c r="WPR71" s="750"/>
      <c r="WPS71" s="750"/>
      <c r="WPT71" s="750"/>
      <c r="WPU71" s="750"/>
      <c r="WPV71" s="750"/>
      <c r="WPW71" s="750"/>
      <c r="WPX71" s="750"/>
      <c r="WPY71" s="750"/>
      <c r="WPZ71" s="750"/>
      <c r="WQA71" s="750"/>
      <c r="WQB71" s="750"/>
      <c r="WQC71" s="750"/>
      <c r="WQD71" s="750"/>
      <c r="WQE71" s="750"/>
      <c r="WQF71" s="750"/>
      <c r="WQG71" s="750"/>
      <c r="WQH71" s="750"/>
      <c r="WQI71" s="750"/>
      <c r="WQJ71" s="750"/>
      <c r="WQK71" s="750"/>
      <c r="WQL71" s="750"/>
      <c r="WQM71" s="750"/>
      <c r="WQN71" s="750"/>
      <c r="WQO71" s="750"/>
      <c r="WQP71" s="750"/>
      <c r="WQQ71" s="750"/>
      <c r="WQR71" s="750"/>
      <c r="WQS71" s="750"/>
      <c r="WQT71" s="750"/>
      <c r="WQU71" s="750"/>
      <c r="WQV71" s="750"/>
      <c r="WQW71" s="750"/>
      <c r="WQX71" s="750"/>
      <c r="WQY71" s="750"/>
      <c r="WQZ71" s="750"/>
      <c r="WRA71" s="750"/>
      <c r="WRB71" s="750"/>
      <c r="WRC71" s="750"/>
      <c r="WRD71" s="750"/>
      <c r="WRE71" s="750"/>
      <c r="WRF71" s="750"/>
      <c r="WRG71" s="750"/>
      <c r="WRH71" s="750"/>
      <c r="WRI71" s="750"/>
      <c r="WRJ71" s="750"/>
      <c r="WRK71" s="750"/>
      <c r="WRL71" s="750"/>
      <c r="WRM71" s="750"/>
      <c r="WRN71" s="750"/>
      <c r="WRO71" s="750"/>
      <c r="WRP71" s="750"/>
      <c r="WRQ71" s="750"/>
      <c r="WRR71" s="750"/>
      <c r="WRS71" s="750"/>
      <c r="WRT71" s="750"/>
      <c r="WRU71" s="750"/>
      <c r="WRV71" s="750"/>
      <c r="WRW71" s="750"/>
      <c r="WRX71" s="750"/>
      <c r="WRY71" s="750"/>
      <c r="WRZ71" s="750"/>
      <c r="WSA71" s="750"/>
      <c r="WSB71" s="750"/>
      <c r="WSC71" s="750"/>
      <c r="WSD71" s="750"/>
      <c r="WSE71" s="750"/>
      <c r="WSF71" s="750"/>
      <c r="WSG71" s="750"/>
      <c r="WSH71" s="750"/>
      <c r="WSI71" s="750"/>
      <c r="WSJ71" s="750"/>
      <c r="WSK71" s="750"/>
      <c r="WSL71" s="750"/>
      <c r="WSM71" s="750"/>
      <c r="WSN71" s="750"/>
      <c r="WSO71" s="750"/>
      <c r="WSP71" s="750"/>
      <c r="WSQ71" s="750"/>
      <c r="WSR71" s="750"/>
      <c r="WSS71" s="750"/>
      <c r="WST71" s="750"/>
      <c r="WSU71" s="750"/>
      <c r="WSV71" s="750"/>
      <c r="WSW71" s="750"/>
      <c r="WSX71" s="750"/>
      <c r="WSY71" s="750"/>
      <c r="WSZ71" s="750"/>
      <c r="WTA71" s="750"/>
      <c r="WTB71" s="750"/>
      <c r="WTC71" s="750"/>
      <c r="WTD71" s="750"/>
      <c r="WTE71" s="750"/>
      <c r="WTF71" s="750"/>
      <c r="WTG71" s="750"/>
      <c r="WTH71" s="750"/>
      <c r="WTI71" s="750"/>
      <c r="WTJ71" s="750"/>
      <c r="WTK71" s="750"/>
      <c r="WTL71" s="750"/>
      <c r="WTM71" s="750"/>
      <c r="WTN71" s="750"/>
      <c r="WTO71" s="750"/>
      <c r="WTP71" s="750"/>
      <c r="WTQ71" s="750"/>
      <c r="WTR71" s="750"/>
      <c r="WTS71" s="750"/>
      <c r="WTT71" s="750"/>
      <c r="WTU71" s="750"/>
      <c r="WTV71" s="750"/>
      <c r="WTW71" s="750"/>
      <c r="WTX71" s="750"/>
      <c r="WTY71" s="750"/>
      <c r="WTZ71" s="750"/>
      <c r="WUA71" s="750"/>
      <c r="WUB71" s="750"/>
      <c r="WUC71" s="750"/>
      <c r="WUD71" s="750"/>
      <c r="WUE71" s="750"/>
      <c r="WUF71" s="750"/>
      <c r="WUG71" s="750"/>
      <c r="WUH71" s="750"/>
      <c r="WUI71" s="750"/>
      <c r="WUJ71" s="750"/>
      <c r="WUK71" s="750"/>
      <c r="WUL71" s="750"/>
      <c r="WUM71" s="750"/>
      <c r="WUN71" s="750"/>
      <c r="WUO71" s="750"/>
      <c r="WUP71" s="750"/>
      <c r="WUQ71" s="750"/>
      <c r="WUR71" s="750"/>
      <c r="WUS71" s="750"/>
      <c r="WUT71" s="750"/>
      <c r="WUU71" s="750"/>
      <c r="WUV71" s="750"/>
      <c r="WUW71" s="750"/>
      <c r="WUX71" s="750"/>
      <c r="WUY71" s="750"/>
      <c r="WUZ71" s="750"/>
      <c r="WVA71" s="750"/>
      <c r="WVB71" s="750"/>
      <c r="WVC71" s="750"/>
      <c r="WVD71" s="750"/>
      <c r="WVE71" s="750"/>
      <c r="WVF71" s="750"/>
      <c r="WVG71" s="750"/>
      <c r="WVH71" s="750"/>
      <c r="WVI71" s="750"/>
      <c r="WVJ71" s="750"/>
      <c r="WVK71" s="750"/>
      <c r="WVL71" s="750"/>
      <c r="WVM71" s="750"/>
      <c r="WVN71" s="750"/>
      <c r="WVO71" s="750"/>
      <c r="WVP71" s="750"/>
      <c r="WVQ71" s="750"/>
      <c r="WVR71" s="750"/>
      <c r="WVS71" s="750"/>
      <c r="WVT71" s="750"/>
      <c r="WVU71" s="750"/>
      <c r="WVV71" s="750"/>
      <c r="WVW71" s="750"/>
      <c r="WVX71" s="750"/>
      <c r="WVY71" s="750"/>
      <c r="WVZ71" s="750"/>
      <c r="WWA71" s="750"/>
      <c r="WWB71" s="750"/>
      <c r="WWC71" s="750"/>
      <c r="WWD71" s="750"/>
      <c r="WWE71" s="750"/>
      <c r="WWF71" s="750"/>
      <c r="WWG71" s="750"/>
      <c r="WWH71" s="750"/>
      <c r="WWI71" s="750"/>
      <c r="WWJ71" s="750"/>
      <c r="WWK71" s="750"/>
      <c r="WWL71" s="750"/>
      <c r="WWM71" s="750"/>
      <c r="WWN71" s="750"/>
      <c r="WWO71" s="750"/>
      <c r="WWP71" s="750"/>
      <c r="WWQ71" s="750"/>
      <c r="WWR71" s="750"/>
      <c r="WWS71" s="750"/>
      <c r="WWT71" s="750"/>
      <c r="WWU71" s="750"/>
      <c r="WWV71" s="750"/>
      <c r="WWW71" s="750"/>
      <c r="WWX71" s="750"/>
      <c r="WWY71" s="750"/>
      <c r="WWZ71" s="750"/>
      <c r="WXA71" s="750"/>
      <c r="WXB71" s="750"/>
      <c r="WXC71" s="750"/>
      <c r="WXD71" s="750"/>
      <c r="WXE71" s="750"/>
      <c r="WXF71" s="750"/>
      <c r="WXG71" s="750"/>
      <c r="WXH71" s="750"/>
      <c r="WXI71" s="750"/>
      <c r="WXJ71" s="750"/>
      <c r="WXK71" s="750"/>
      <c r="WXL71" s="750"/>
      <c r="WXM71" s="750"/>
      <c r="WXN71" s="750"/>
      <c r="WXO71" s="750"/>
      <c r="WXP71" s="750"/>
      <c r="WXQ71" s="750"/>
      <c r="WXR71" s="750"/>
      <c r="WXS71" s="750"/>
      <c r="WXT71" s="750"/>
      <c r="WXU71" s="750"/>
      <c r="WXV71" s="750"/>
      <c r="WXW71" s="750"/>
      <c r="WXX71" s="750"/>
      <c r="WXY71" s="750"/>
      <c r="WXZ71" s="750"/>
      <c r="WYA71" s="750"/>
      <c r="WYB71" s="750"/>
      <c r="WYC71" s="750"/>
      <c r="WYD71" s="750"/>
      <c r="WYE71" s="750"/>
      <c r="WYF71" s="750"/>
      <c r="WYG71" s="750"/>
      <c r="WYH71" s="750"/>
      <c r="WYI71" s="750"/>
      <c r="WYJ71" s="750"/>
      <c r="WYK71" s="750"/>
      <c r="WYL71" s="750"/>
      <c r="WYM71" s="750"/>
      <c r="WYN71" s="750"/>
      <c r="WYO71" s="750"/>
      <c r="WYP71" s="750"/>
      <c r="WYQ71" s="750"/>
      <c r="WYR71" s="750"/>
      <c r="WYS71" s="750"/>
      <c r="WYT71" s="750"/>
      <c r="WYU71" s="750"/>
      <c r="WYV71" s="750"/>
      <c r="WYW71" s="750"/>
      <c r="WYX71" s="750"/>
      <c r="WYY71" s="750"/>
      <c r="WYZ71" s="750"/>
      <c r="WZA71" s="750"/>
      <c r="WZB71" s="750"/>
      <c r="WZC71" s="750"/>
      <c r="WZD71" s="750"/>
      <c r="WZE71" s="750"/>
      <c r="WZF71" s="750"/>
      <c r="WZG71" s="750"/>
      <c r="WZH71" s="750"/>
      <c r="WZI71" s="750"/>
      <c r="WZJ71" s="750"/>
      <c r="WZK71" s="750"/>
      <c r="WZL71" s="750"/>
      <c r="WZM71" s="750"/>
      <c r="WZN71" s="750"/>
      <c r="WZO71" s="750"/>
      <c r="WZP71" s="750"/>
      <c r="WZQ71" s="750"/>
      <c r="WZR71" s="750"/>
      <c r="WZS71" s="750"/>
      <c r="WZT71" s="750"/>
      <c r="WZU71" s="750"/>
      <c r="WZV71" s="750"/>
      <c r="WZW71" s="750"/>
      <c r="WZX71" s="750"/>
      <c r="WZY71" s="750"/>
      <c r="WZZ71" s="750"/>
      <c r="XAA71" s="750"/>
      <c r="XAB71" s="750"/>
      <c r="XAC71" s="750"/>
      <c r="XAD71" s="750"/>
      <c r="XAE71" s="750"/>
      <c r="XAF71" s="750"/>
      <c r="XAG71" s="750"/>
      <c r="XAH71" s="750"/>
      <c r="XAI71" s="750"/>
      <c r="XAJ71" s="750"/>
      <c r="XAK71" s="750"/>
      <c r="XAL71" s="750"/>
      <c r="XAM71" s="750"/>
      <c r="XAN71" s="750"/>
      <c r="XAO71" s="750"/>
      <c r="XAP71" s="750"/>
      <c r="XAQ71" s="750"/>
      <c r="XAR71" s="750"/>
      <c r="XAS71" s="750"/>
      <c r="XAT71" s="750"/>
      <c r="XAU71" s="750"/>
      <c r="XAV71" s="750"/>
      <c r="XAW71" s="750"/>
      <c r="XAX71" s="750"/>
      <c r="XAY71" s="750"/>
      <c r="XAZ71" s="750"/>
      <c r="XBA71" s="750"/>
      <c r="XBB71" s="750"/>
      <c r="XBC71" s="750"/>
      <c r="XBD71" s="750"/>
      <c r="XBE71" s="750"/>
      <c r="XBF71" s="750"/>
      <c r="XBG71" s="750"/>
      <c r="XBH71" s="750"/>
      <c r="XBI71" s="750"/>
      <c r="XBJ71" s="750"/>
      <c r="XBK71" s="750"/>
      <c r="XBL71" s="750"/>
      <c r="XBM71" s="750"/>
      <c r="XBN71" s="750"/>
      <c r="XBO71" s="750"/>
      <c r="XBP71" s="750"/>
      <c r="XBQ71" s="750"/>
      <c r="XBR71" s="750"/>
      <c r="XBS71" s="750"/>
      <c r="XBT71" s="750"/>
      <c r="XBU71" s="750"/>
      <c r="XBV71" s="750"/>
      <c r="XBW71" s="750"/>
      <c r="XBX71" s="750"/>
      <c r="XBY71" s="750"/>
      <c r="XBZ71" s="750"/>
      <c r="XCA71" s="750"/>
      <c r="XCB71" s="750"/>
      <c r="XCC71" s="750"/>
      <c r="XCD71" s="750"/>
      <c r="XCE71" s="750"/>
      <c r="XCF71" s="750"/>
      <c r="XCG71" s="750"/>
      <c r="XCH71" s="750"/>
      <c r="XCI71" s="750"/>
      <c r="XCJ71" s="750"/>
      <c r="XCK71" s="750"/>
      <c r="XCL71" s="750"/>
      <c r="XCM71" s="750"/>
      <c r="XCN71" s="750"/>
      <c r="XCO71" s="750"/>
      <c r="XCP71" s="750"/>
      <c r="XCQ71" s="750"/>
      <c r="XCR71" s="750"/>
      <c r="XCS71" s="750"/>
      <c r="XCT71" s="750"/>
      <c r="XCU71" s="750"/>
      <c r="XCV71" s="750"/>
      <c r="XCW71" s="750"/>
      <c r="XCX71" s="750"/>
      <c r="XCY71" s="750"/>
      <c r="XCZ71" s="750"/>
      <c r="XDA71" s="750"/>
      <c r="XDB71" s="750"/>
      <c r="XDC71" s="750"/>
      <c r="XDD71" s="750"/>
      <c r="XDE71" s="750"/>
      <c r="XDF71" s="750"/>
      <c r="XDG71" s="750"/>
      <c r="XDH71" s="750"/>
      <c r="XDI71" s="750"/>
      <c r="XDJ71" s="750"/>
      <c r="XDK71" s="750"/>
      <c r="XDL71" s="750"/>
      <c r="XDM71" s="750"/>
      <c r="XDN71" s="750"/>
      <c r="XDO71" s="750"/>
      <c r="XDP71" s="750"/>
      <c r="XDQ71" s="750"/>
      <c r="XDR71" s="750"/>
      <c r="XDS71" s="750"/>
      <c r="XDT71" s="750"/>
      <c r="XDU71" s="750"/>
      <c r="XDV71" s="750"/>
      <c r="XDW71" s="750"/>
      <c r="XDX71" s="750"/>
      <c r="XDY71" s="750"/>
      <c r="XDZ71" s="750"/>
      <c r="XEA71" s="750"/>
      <c r="XEB71" s="750"/>
      <c r="XEC71" s="750"/>
      <c r="XED71" s="750"/>
      <c r="XEE71" s="750"/>
      <c r="XEF71" s="750"/>
      <c r="XEG71" s="750"/>
      <c r="XEH71" s="750"/>
      <c r="XEI71" s="750"/>
      <c r="XEJ71" s="750"/>
      <c r="XEK71" s="750"/>
      <c r="XEL71" s="750"/>
      <c r="XEM71" s="750"/>
      <c r="XEN71" s="750"/>
      <c r="XEO71" s="750"/>
      <c r="XEP71" s="750"/>
      <c r="XEQ71" s="750"/>
      <c r="XER71" s="750"/>
      <c r="XES71" s="750"/>
      <c r="XET71" s="750"/>
      <c r="XEU71" s="750"/>
      <c r="XEV71" s="750"/>
      <c r="XEW71" s="750"/>
      <c r="XEX71" s="749">
        <f>IF(OR(ISNUMBER(SEARCH("CASE 2",C12)),ISNUMBER(SEARCH("CASE 3",C12))),(D24-XEX67-XEX73)-XEX69,0)</f>
        <v>300</v>
      </c>
      <c r="XEY71" s="382">
        <f>IFERROR(VLOOKUP(C12,'HIDE 9. List'!A3:E6,5,FALSE),0)</f>
        <v>1150</v>
      </c>
      <c r="XEZ71" s="385">
        <f>XEY71-H71-I71-XEX71</f>
        <v>790</v>
      </c>
      <c r="XFD71" s="738" t="s">
        <v>139</v>
      </c>
    </row>
    <row r="72" spans="2:16384" s="744" customFormat="1" ht="9" thickBot="1"/>
    <row r="73" spans="2:16384" s="737" customFormat="1" ht="18.75" thickBot="1">
      <c r="B73" s="903" t="s">
        <v>187</v>
      </c>
      <c r="C73" s="904"/>
      <c r="D73" s="490">
        <f>IFERROR(VLOOKUP(C12,'HIDE 9. List'!A3:K6,11,FALSE),0)</f>
        <v>0</v>
      </c>
      <c r="E73" s="384">
        <f>IF(ISNUMBER(SEARCH("CASE 3",C12)),(F36+G36),0)</f>
        <v>0</v>
      </c>
      <c r="F73" s="384">
        <f>IF(ISNUMBER(SEARCH("CASE 3",C12)),(F38+G38),0)</f>
        <v>0</v>
      </c>
      <c r="G73" s="384">
        <f>IF(ISNUMBER(SEARCH("CASE 3",C12)),(F40+G40),0)</f>
        <v>0</v>
      </c>
      <c r="H73" s="749">
        <f>IF(ISNUMBER(SEARCH("CASE 3",C12)),(F37+G37),0)</f>
        <v>0</v>
      </c>
      <c r="I73" s="749">
        <f>IF(ISNUMBER(SEARCH("CASE 3",C12)),(F39+G39),0)</f>
        <v>0</v>
      </c>
      <c r="J73" s="750"/>
      <c r="K73" s="750"/>
      <c r="L73" s="750"/>
      <c r="M73" s="750"/>
      <c r="N73" s="750"/>
      <c r="O73" s="750"/>
      <c r="P73" s="750"/>
      <c r="Q73" s="750"/>
      <c r="R73" s="750"/>
      <c r="S73" s="750"/>
      <c r="T73" s="750"/>
      <c r="U73" s="750"/>
      <c r="V73" s="750"/>
      <c r="W73" s="750"/>
      <c r="X73" s="750"/>
      <c r="Y73" s="750"/>
      <c r="Z73" s="750"/>
      <c r="AA73" s="750"/>
      <c r="AB73" s="750"/>
      <c r="AC73" s="750"/>
      <c r="AD73" s="750"/>
      <c r="AE73" s="750"/>
      <c r="AF73" s="750"/>
      <c r="AG73" s="750"/>
      <c r="AH73" s="750"/>
      <c r="AI73" s="750"/>
      <c r="AJ73" s="750"/>
      <c r="AK73" s="750"/>
      <c r="AL73" s="750"/>
      <c r="AM73" s="750"/>
      <c r="AN73" s="750"/>
      <c r="AO73" s="750"/>
      <c r="AP73" s="750"/>
      <c r="AQ73" s="750"/>
      <c r="AR73" s="750"/>
      <c r="AS73" s="750"/>
      <c r="AT73" s="750"/>
      <c r="AU73" s="750"/>
      <c r="AV73" s="750"/>
      <c r="AW73" s="750"/>
      <c r="AX73" s="750"/>
      <c r="AY73" s="750"/>
      <c r="AZ73" s="750"/>
      <c r="BA73" s="750"/>
      <c r="BB73" s="750"/>
      <c r="BC73" s="750"/>
      <c r="BD73" s="750"/>
      <c r="BE73" s="750"/>
      <c r="BF73" s="750"/>
      <c r="BG73" s="750"/>
      <c r="BH73" s="750"/>
      <c r="BI73" s="750"/>
      <c r="BJ73" s="750"/>
      <c r="BK73" s="750"/>
      <c r="BL73" s="750"/>
      <c r="BM73" s="750"/>
      <c r="BN73" s="750"/>
      <c r="BO73" s="750"/>
      <c r="BP73" s="750"/>
      <c r="BQ73" s="750"/>
      <c r="BR73" s="750"/>
      <c r="BS73" s="750"/>
      <c r="BT73" s="750"/>
      <c r="BU73" s="750"/>
      <c r="BV73" s="750"/>
      <c r="BW73" s="750"/>
      <c r="BX73" s="750"/>
      <c r="BY73" s="750"/>
      <c r="BZ73" s="750"/>
      <c r="CA73" s="750"/>
      <c r="CB73" s="750"/>
      <c r="CC73" s="750"/>
      <c r="CD73" s="750"/>
      <c r="CE73" s="750"/>
      <c r="CF73" s="750"/>
      <c r="CG73" s="750"/>
      <c r="CH73" s="750"/>
      <c r="CI73" s="750"/>
      <c r="CJ73" s="750"/>
      <c r="CK73" s="750"/>
      <c r="CL73" s="750"/>
      <c r="CM73" s="750"/>
      <c r="CN73" s="750"/>
      <c r="CO73" s="750"/>
      <c r="CP73" s="750"/>
      <c r="CQ73" s="750"/>
      <c r="CR73" s="750"/>
      <c r="CS73" s="750"/>
      <c r="CT73" s="750"/>
      <c r="CU73" s="750"/>
      <c r="CV73" s="750"/>
      <c r="CW73" s="750"/>
      <c r="CX73" s="750"/>
      <c r="CY73" s="750"/>
      <c r="CZ73" s="750"/>
      <c r="DA73" s="750"/>
      <c r="DB73" s="750"/>
      <c r="DC73" s="750"/>
      <c r="DD73" s="750"/>
      <c r="DE73" s="750"/>
      <c r="DF73" s="750"/>
      <c r="DG73" s="750"/>
      <c r="DH73" s="750"/>
      <c r="DI73" s="750"/>
      <c r="DJ73" s="750"/>
      <c r="DK73" s="750"/>
      <c r="DL73" s="750"/>
      <c r="DM73" s="750"/>
      <c r="DN73" s="750"/>
      <c r="DO73" s="750"/>
      <c r="DP73" s="750"/>
      <c r="DQ73" s="750"/>
      <c r="DR73" s="750"/>
      <c r="DS73" s="750"/>
      <c r="DT73" s="750"/>
      <c r="DU73" s="750"/>
      <c r="DV73" s="750"/>
      <c r="DW73" s="750"/>
      <c r="DX73" s="750"/>
      <c r="DY73" s="750"/>
      <c r="DZ73" s="750"/>
      <c r="EA73" s="750"/>
      <c r="EB73" s="750"/>
      <c r="EC73" s="750"/>
      <c r="ED73" s="750"/>
      <c r="EE73" s="750"/>
      <c r="EF73" s="750"/>
      <c r="EG73" s="750"/>
      <c r="EH73" s="750"/>
      <c r="EI73" s="750"/>
      <c r="EJ73" s="750"/>
      <c r="EK73" s="750"/>
      <c r="EL73" s="750"/>
      <c r="EM73" s="750"/>
      <c r="EN73" s="750"/>
      <c r="EO73" s="750"/>
      <c r="EP73" s="750"/>
      <c r="EQ73" s="750"/>
      <c r="ER73" s="750"/>
      <c r="ES73" s="750"/>
      <c r="ET73" s="750"/>
      <c r="EU73" s="750"/>
      <c r="EV73" s="750"/>
      <c r="EW73" s="750"/>
      <c r="EX73" s="750"/>
      <c r="EY73" s="750"/>
      <c r="EZ73" s="750"/>
      <c r="FA73" s="750"/>
      <c r="FB73" s="750"/>
      <c r="FC73" s="750"/>
      <c r="FD73" s="750"/>
      <c r="FE73" s="750"/>
      <c r="FF73" s="750"/>
      <c r="FG73" s="750"/>
      <c r="FH73" s="750"/>
      <c r="FI73" s="750"/>
      <c r="FJ73" s="750"/>
      <c r="FK73" s="750"/>
      <c r="FL73" s="750"/>
      <c r="FM73" s="750"/>
      <c r="FN73" s="750"/>
      <c r="FO73" s="750"/>
      <c r="FP73" s="750"/>
      <c r="FQ73" s="750"/>
      <c r="FR73" s="750"/>
      <c r="FS73" s="750"/>
      <c r="FT73" s="750"/>
      <c r="FU73" s="750"/>
      <c r="FV73" s="750"/>
      <c r="FW73" s="750"/>
      <c r="FX73" s="750"/>
      <c r="FY73" s="750"/>
      <c r="FZ73" s="750"/>
      <c r="GA73" s="750"/>
      <c r="GB73" s="750"/>
      <c r="GC73" s="750"/>
      <c r="GD73" s="750"/>
      <c r="GE73" s="750"/>
      <c r="GF73" s="750"/>
      <c r="GG73" s="750"/>
      <c r="GH73" s="750"/>
      <c r="GI73" s="750"/>
      <c r="GJ73" s="750"/>
      <c r="GK73" s="750"/>
      <c r="GL73" s="750"/>
      <c r="GM73" s="750"/>
      <c r="GN73" s="750"/>
      <c r="GO73" s="750"/>
      <c r="GP73" s="750"/>
      <c r="GQ73" s="750"/>
      <c r="GR73" s="750"/>
      <c r="GS73" s="750"/>
      <c r="GT73" s="750"/>
      <c r="GU73" s="750"/>
      <c r="GV73" s="750"/>
      <c r="GW73" s="750"/>
      <c r="GX73" s="750"/>
      <c r="GY73" s="750"/>
      <c r="GZ73" s="750"/>
      <c r="HA73" s="750"/>
      <c r="HB73" s="750"/>
      <c r="HC73" s="750"/>
      <c r="HD73" s="750"/>
      <c r="HE73" s="750"/>
      <c r="HF73" s="750"/>
      <c r="HG73" s="750"/>
      <c r="HH73" s="750"/>
      <c r="HI73" s="750"/>
      <c r="HJ73" s="750"/>
      <c r="HK73" s="750"/>
      <c r="HL73" s="750"/>
      <c r="HM73" s="750"/>
      <c r="HN73" s="750"/>
      <c r="HO73" s="750"/>
      <c r="HP73" s="750"/>
      <c r="HQ73" s="750"/>
      <c r="HR73" s="750"/>
      <c r="HS73" s="750"/>
      <c r="HT73" s="750"/>
      <c r="HU73" s="750"/>
      <c r="HV73" s="750"/>
      <c r="HW73" s="750"/>
      <c r="HX73" s="750"/>
      <c r="HY73" s="750"/>
      <c r="HZ73" s="750"/>
      <c r="IA73" s="750"/>
      <c r="IB73" s="750"/>
      <c r="IC73" s="750"/>
      <c r="ID73" s="750"/>
      <c r="IE73" s="750"/>
      <c r="IF73" s="750"/>
      <c r="IG73" s="750"/>
      <c r="IH73" s="750"/>
      <c r="II73" s="750"/>
      <c r="IJ73" s="750"/>
      <c r="IK73" s="750"/>
      <c r="IL73" s="750"/>
      <c r="IM73" s="750"/>
      <c r="IN73" s="750"/>
      <c r="IO73" s="750"/>
      <c r="IP73" s="750"/>
      <c r="IQ73" s="750"/>
      <c r="IR73" s="750"/>
      <c r="IS73" s="750"/>
      <c r="IT73" s="750"/>
      <c r="IU73" s="750"/>
      <c r="IV73" s="750"/>
      <c r="IW73" s="750"/>
      <c r="IX73" s="750"/>
      <c r="IY73" s="750"/>
      <c r="IZ73" s="750"/>
      <c r="JA73" s="750"/>
      <c r="JB73" s="750"/>
      <c r="JC73" s="750"/>
      <c r="JD73" s="750"/>
      <c r="JE73" s="750"/>
      <c r="JF73" s="750"/>
      <c r="JG73" s="750"/>
      <c r="JH73" s="750"/>
      <c r="JI73" s="750"/>
      <c r="JJ73" s="750"/>
      <c r="JK73" s="750"/>
      <c r="JL73" s="750"/>
      <c r="JM73" s="750"/>
      <c r="JN73" s="750"/>
      <c r="JO73" s="750"/>
      <c r="JP73" s="750"/>
      <c r="JQ73" s="750"/>
      <c r="JR73" s="750"/>
      <c r="JS73" s="750"/>
      <c r="JT73" s="750"/>
      <c r="JU73" s="750"/>
      <c r="JV73" s="750"/>
      <c r="JW73" s="750"/>
      <c r="JX73" s="750"/>
      <c r="JY73" s="750"/>
      <c r="JZ73" s="750"/>
      <c r="KA73" s="750"/>
      <c r="KB73" s="750"/>
      <c r="KC73" s="750"/>
      <c r="KD73" s="750"/>
      <c r="KE73" s="750"/>
      <c r="KF73" s="750"/>
      <c r="KG73" s="750"/>
      <c r="KH73" s="750"/>
      <c r="KI73" s="750"/>
      <c r="KJ73" s="750"/>
      <c r="KK73" s="750"/>
      <c r="KL73" s="750"/>
      <c r="KM73" s="750"/>
      <c r="KN73" s="750"/>
      <c r="KO73" s="750"/>
      <c r="KP73" s="750"/>
      <c r="KQ73" s="750"/>
      <c r="KR73" s="750"/>
      <c r="KS73" s="750"/>
      <c r="KT73" s="750"/>
      <c r="KU73" s="750"/>
      <c r="KV73" s="750"/>
      <c r="KW73" s="750"/>
      <c r="KX73" s="750"/>
      <c r="KY73" s="750"/>
      <c r="KZ73" s="750"/>
      <c r="LA73" s="750"/>
      <c r="LB73" s="750"/>
      <c r="LC73" s="750"/>
      <c r="LD73" s="750"/>
      <c r="LE73" s="750"/>
      <c r="LF73" s="750"/>
      <c r="LG73" s="750"/>
      <c r="LH73" s="750"/>
      <c r="LI73" s="750"/>
      <c r="LJ73" s="750"/>
      <c r="LK73" s="750"/>
      <c r="LL73" s="750"/>
      <c r="LM73" s="750"/>
      <c r="LN73" s="750"/>
      <c r="LO73" s="750"/>
      <c r="LP73" s="750"/>
      <c r="LQ73" s="750"/>
      <c r="LR73" s="750"/>
      <c r="LS73" s="750"/>
      <c r="LT73" s="750"/>
      <c r="LU73" s="750"/>
      <c r="LV73" s="750"/>
      <c r="LW73" s="750"/>
      <c r="LX73" s="750"/>
      <c r="LY73" s="750"/>
      <c r="LZ73" s="750"/>
      <c r="MA73" s="750"/>
      <c r="MB73" s="750"/>
      <c r="MC73" s="750"/>
      <c r="MD73" s="750"/>
      <c r="ME73" s="750"/>
      <c r="MF73" s="750"/>
      <c r="MG73" s="750"/>
      <c r="MH73" s="750"/>
      <c r="MI73" s="750"/>
      <c r="MJ73" s="750"/>
      <c r="MK73" s="750"/>
      <c r="ML73" s="750"/>
      <c r="MM73" s="750"/>
      <c r="MN73" s="750"/>
      <c r="MO73" s="750"/>
      <c r="MP73" s="750"/>
      <c r="MQ73" s="750"/>
      <c r="MR73" s="750"/>
      <c r="MS73" s="750"/>
      <c r="MT73" s="750"/>
      <c r="MU73" s="750"/>
      <c r="MV73" s="750"/>
      <c r="MW73" s="750"/>
      <c r="MX73" s="750"/>
      <c r="MY73" s="750"/>
      <c r="MZ73" s="750"/>
      <c r="NA73" s="750"/>
      <c r="NB73" s="750"/>
      <c r="NC73" s="750"/>
      <c r="ND73" s="750"/>
      <c r="NE73" s="750"/>
      <c r="NF73" s="750"/>
      <c r="NG73" s="750"/>
      <c r="NH73" s="750"/>
      <c r="NI73" s="750"/>
      <c r="NJ73" s="750"/>
      <c r="NK73" s="750"/>
      <c r="NL73" s="750"/>
      <c r="NM73" s="750"/>
      <c r="NN73" s="750"/>
      <c r="NO73" s="750"/>
      <c r="NP73" s="750"/>
      <c r="NQ73" s="750"/>
      <c r="NR73" s="750"/>
      <c r="NS73" s="750"/>
      <c r="NT73" s="750"/>
      <c r="NU73" s="750"/>
      <c r="NV73" s="750"/>
      <c r="NW73" s="750"/>
      <c r="NX73" s="750"/>
      <c r="NY73" s="750"/>
      <c r="NZ73" s="750"/>
      <c r="OA73" s="750"/>
      <c r="OB73" s="750"/>
      <c r="OC73" s="750"/>
      <c r="OD73" s="750"/>
      <c r="OE73" s="750"/>
      <c r="OF73" s="750"/>
      <c r="OG73" s="750"/>
      <c r="OH73" s="750"/>
      <c r="OI73" s="750"/>
      <c r="OJ73" s="750"/>
      <c r="OK73" s="750"/>
      <c r="OL73" s="750"/>
      <c r="OM73" s="750"/>
      <c r="ON73" s="750"/>
      <c r="OO73" s="750"/>
      <c r="OP73" s="750"/>
      <c r="OQ73" s="750"/>
      <c r="OR73" s="750"/>
      <c r="OS73" s="750"/>
      <c r="OT73" s="750"/>
      <c r="OU73" s="750"/>
      <c r="OV73" s="750"/>
      <c r="OW73" s="750"/>
      <c r="OX73" s="750"/>
      <c r="OY73" s="750"/>
      <c r="OZ73" s="750"/>
      <c r="PA73" s="750"/>
      <c r="PB73" s="750"/>
      <c r="PC73" s="750"/>
      <c r="PD73" s="750"/>
      <c r="PE73" s="750"/>
      <c r="PF73" s="750"/>
      <c r="PG73" s="750"/>
      <c r="PH73" s="750"/>
      <c r="PI73" s="750"/>
      <c r="PJ73" s="750"/>
      <c r="PK73" s="750"/>
      <c r="PL73" s="750"/>
      <c r="PM73" s="750"/>
      <c r="PN73" s="750"/>
      <c r="PO73" s="750"/>
      <c r="PP73" s="750"/>
      <c r="PQ73" s="750"/>
      <c r="PR73" s="750"/>
      <c r="PS73" s="750"/>
      <c r="PT73" s="750"/>
      <c r="PU73" s="750"/>
      <c r="PV73" s="750"/>
      <c r="PW73" s="750"/>
      <c r="PX73" s="750"/>
      <c r="PY73" s="750"/>
      <c r="PZ73" s="750"/>
      <c r="QA73" s="750"/>
      <c r="QB73" s="750"/>
      <c r="QC73" s="750"/>
      <c r="QD73" s="750"/>
      <c r="QE73" s="750"/>
      <c r="QF73" s="750"/>
      <c r="QG73" s="750"/>
      <c r="QH73" s="750"/>
      <c r="QI73" s="750"/>
      <c r="QJ73" s="750"/>
      <c r="QK73" s="750"/>
      <c r="QL73" s="750"/>
      <c r="QM73" s="750"/>
      <c r="QN73" s="750"/>
      <c r="QO73" s="750"/>
      <c r="QP73" s="750"/>
      <c r="QQ73" s="750"/>
      <c r="QR73" s="750"/>
      <c r="QS73" s="750"/>
      <c r="QT73" s="750"/>
      <c r="QU73" s="750"/>
      <c r="QV73" s="750"/>
      <c r="QW73" s="750"/>
      <c r="QX73" s="750"/>
      <c r="QY73" s="750"/>
      <c r="QZ73" s="750"/>
      <c r="RA73" s="750"/>
      <c r="RB73" s="750"/>
      <c r="RC73" s="750"/>
      <c r="RD73" s="750"/>
      <c r="RE73" s="750"/>
      <c r="RF73" s="750"/>
      <c r="RG73" s="750"/>
      <c r="RH73" s="750"/>
      <c r="RI73" s="750"/>
      <c r="RJ73" s="750"/>
      <c r="RK73" s="750"/>
      <c r="RL73" s="750"/>
      <c r="RM73" s="750"/>
      <c r="RN73" s="750"/>
      <c r="RO73" s="750"/>
      <c r="RP73" s="750"/>
      <c r="RQ73" s="750"/>
      <c r="RR73" s="750"/>
      <c r="RS73" s="750"/>
      <c r="RT73" s="750"/>
      <c r="RU73" s="750"/>
      <c r="RV73" s="750"/>
      <c r="RW73" s="750"/>
      <c r="RX73" s="750"/>
      <c r="RY73" s="750"/>
      <c r="RZ73" s="750"/>
      <c r="SA73" s="750"/>
      <c r="SB73" s="750"/>
      <c r="SC73" s="750"/>
      <c r="SD73" s="750"/>
      <c r="SE73" s="750"/>
      <c r="SF73" s="750"/>
      <c r="SG73" s="750"/>
      <c r="SH73" s="750"/>
      <c r="SI73" s="750"/>
      <c r="SJ73" s="750"/>
      <c r="SK73" s="750"/>
      <c r="SL73" s="750"/>
      <c r="SM73" s="750"/>
      <c r="SN73" s="750"/>
      <c r="SO73" s="750"/>
      <c r="SP73" s="750"/>
      <c r="SQ73" s="750"/>
      <c r="SR73" s="750"/>
      <c r="SS73" s="750"/>
      <c r="ST73" s="750"/>
      <c r="SU73" s="750"/>
      <c r="SV73" s="750"/>
      <c r="SW73" s="750"/>
      <c r="SX73" s="750"/>
      <c r="SY73" s="750"/>
      <c r="SZ73" s="750"/>
      <c r="TA73" s="750"/>
      <c r="TB73" s="750"/>
      <c r="TC73" s="750"/>
      <c r="TD73" s="750"/>
      <c r="TE73" s="750"/>
      <c r="TF73" s="750"/>
      <c r="TG73" s="750"/>
      <c r="TH73" s="750"/>
      <c r="TI73" s="750"/>
      <c r="TJ73" s="750"/>
      <c r="TK73" s="750"/>
      <c r="TL73" s="750"/>
      <c r="TM73" s="750"/>
      <c r="TN73" s="750"/>
      <c r="TO73" s="750"/>
      <c r="TP73" s="750"/>
      <c r="TQ73" s="750"/>
      <c r="TR73" s="750"/>
      <c r="TS73" s="750"/>
      <c r="TT73" s="750"/>
      <c r="TU73" s="750"/>
      <c r="TV73" s="750"/>
      <c r="TW73" s="750"/>
      <c r="TX73" s="750"/>
      <c r="TY73" s="750"/>
      <c r="TZ73" s="750"/>
      <c r="UA73" s="750"/>
      <c r="UB73" s="750"/>
      <c r="UC73" s="750"/>
      <c r="UD73" s="750"/>
      <c r="UE73" s="750"/>
      <c r="UF73" s="750"/>
      <c r="UG73" s="750"/>
      <c r="UH73" s="750"/>
      <c r="UI73" s="750"/>
      <c r="UJ73" s="750"/>
      <c r="UK73" s="750"/>
      <c r="UL73" s="750"/>
      <c r="UM73" s="750"/>
      <c r="UN73" s="750"/>
      <c r="UO73" s="750"/>
      <c r="UP73" s="750"/>
      <c r="UQ73" s="750"/>
      <c r="UR73" s="750"/>
      <c r="US73" s="750"/>
      <c r="UT73" s="750"/>
      <c r="UU73" s="750"/>
      <c r="UV73" s="750"/>
      <c r="UW73" s="750"/>
      <c r="UX73" s="750"/>
      <c r="UY73" s="750"/>
      <c r="UZ73" s="750"/>
      <c r="VA73" s="750"/>
      <c r="VB73" s="750"/>
      <c r="VC73" s="750"/>
      <c r="VD73" s="750"/>
      <c r="VE73" s="750"/>
      <c r="VF73" s="750"/>
      <c r="VG73" s="750"/>
      <c r="VH73" s="750"/>
      <c r="VI73" s="750"/>
      <c r="VJ73" s="750"/>
      <c r="VK73" s="750"/>
      <c r="VL73" s="750"/>
      <c r="VM73" s="750"/>
      <c r="VN73" s="750"/>
      <c r="VO73" s="750"/>
      <c r="VP73" s="750"/>
      <c r="VQ73" s="750"/>
      <c r="VR73" s="750"/>
      <c r="VS73" s="750"/>
      <c r="VT73" s="750"/>
      <c r="VU73" s="750"/>
      <c r="VV73" s="750"/>
      <c r="VW73" s="750"/>
      <c r="VX73" s="750"/>
      <c r="VY73" s="750"/>
      <c r="VZ73" s="750"/>
      <c r="WA73" s="750"/>
      <c r="WB73" s="750"/>
      <c r="WC73" s="750"/>
      <c r="WD73" s="750"/>
      <c r="WE73" s="750"/>
      <c r="WF73" s="750"/>
      <c r="WG73" s="750"/>
      <c r="WH73" s="750"/>
      <c r="WI73" s="750"/>
      <c r="WJ73" s="750"/>
      <c r="WK73" s="750"/>
      <c r="WL73" s="750"/>
      <c r="WM73" s="750"/>
      <c r="WN73" s="750"/>
      <c r="WO73" s="750"/>
      <c r="WP73" s="750"/>
      <c r="WQ73" s="750"/>
      <c r="WR73" s="750"/>
      <c r="WS73" s="750"/>
      <c r="WT73" s="750"/>
      <c r="WU73" s="750"/>
      <c r="WV73" s="750"/>
      <c r="WW73" s="750"/>
      <c r="WX73" s="750"/>
      <c r="WY73" s="750"/>
      <c r="WZ73" s="750"/>
      <c r="XA73" s="750"/>
      <c r="XB73" s="750"/>
      <c r="XC73" s="750"/>
      <c r="XD73" s="750"/>
      <c r="XE73" s="750"/>
      <c r="XF73" s="750"/>
      <c r="XG73" s="750"/>
      <c r="XH73" s="750"/>
      <c r="XI73" s="750"/>
      <c r="XJ73" s="750"/>
      <c r="XK73" s="750"/>
      <c r="XL73" s="750"/>
      <c r="XM73" s="750"/>
      <c r="XN73" s="750"/>
      <c r="XO73" s="750"/>
      <c r="XP73" s="750"/>
      <c r="XQ73" s="750"/>
      <c r="XR73" s="750"/>
      <c r="XS73" s="750"/>
      <c r="XT73" s="750"/>
      <c r="XU73" s="750"/>
      <c r="XV73" s="750"/>
      <c r="XW73" s="750"/>
      <c r="XX73" s="750"/>
      <c r="XY73" s="750"/>
      <c r="XZ73" s="750"/>
      <c r="YA73" s="750"/>
      <c r="YB73" s="750"/>
      <c r="YC73" s="750"/>
      <c r="YD73" s="750"/>
      <c r="YE73" s="750"/>
      <c r="YF73" s="750"/>
      <c r="YG73" s="750"/>
      <c r="YH73" s="750"/>
      <c r="YI73" s="750"/>
      <c r="YJ73" s="750"/>
      <c r="YK73" s="750"/>
      <c r="YL73" s="750"/>
      <c r="YM73" s="750"/>
      <c r="YN73" s="750"/>
      <c r="YO73" s="750"/>
      <c r="YP73" s="750"/>
      <c r="YQ73" s="750"/>
      <c r="YR73" s="750"/>
      <c r="YS73" s="750"/>
      <c r="YT73" s="750"/>
      <c r="YU73" s="750"/>
      <c r="YV73" s="750"/>
      <c r="YW73" s="750"/>
      <c r="YX73" s="750"/>
      <c r="YY73" s="750"/>
      <c r="YZ73" s="750"/>
      <c r="ZA73" s="750"/>
      <c r="ZB73" s="750"/>
      <c r="ZC73" s="750"/>
      <c r="ZD73" s="750"/>
      <c r="ZE73" s="750"/>
      <c r="ZF73" s="750"/>
      <c r="ZG73" s="750"/>
      <c r="ZH73" s="750"/>
      <c r="ZI73" s="750"/>
      <c r="ZJ73" s="750"/>
      <c r="ZK73" s="750"/>
      <c r="ZL73" s="750"/>
      <c r="ZM73" s="750"/>
      <c r="ZN73" s="750"/>
      <c r="ZO73" s="750"/>
      <c r="ZP73" s="750"/>
      <c r="ZQ73" s="750"/>
      <c r="ZR73" s="750"/>
      <c r="ZS73" s="750"/>
      <c r="ZT73" s="750"/>
      <c r="ZU73" s="750"/>
      <c r="ZV73" s="750"/>
      <c r="ZW73" s="750"/>
      <c r="ZX73" s="750"/>
      <c r="ZY73" s="750"/>
      <c r="ZZ73" s="750"/>
      <c r="AAA73" s="750"/>
      <c r="AAB73" s="750"/>
      <c r="AAC73" s="750"/>
      <c r="AAD73" s="750"/>
      <c r="AAE73" s="750"/>
      <c r="AAF73" s="750"/>
      <c r="AAG73" s="750"/>
      <c r="AAH73" s="750"/>
      <c r="AAI73" s="750"/>
      <c r="AAJ73" s="750"/>
      <c r="AAK73" s="750"/>
      <c r="AAL73" s="750"/>
      <c r="AAM73" s="750"/>
      <c r="AAN73" s="750"/>
      <c r="AAO73" s="750"/>
      <c r="AAP73" s="750"/>
      <c r="AAQ73" s="750"/>
      <c r="AAR73" s="750"/>
      <c r="AAS73" s="750"/>
      <c r="AAT73" s="750"/>
      <c r="AAU73" s="750"/>
      <c r="AAV73" s="750"/>
      <c r="AAW73" s="750"/>
      <c r="AAX73" s="750"/>
      <c r="AAY73" s="750"/>
      <c r="AAZ73" s="750"/>
      <c r="ABA73" s="750"/>
      <c r="ABB73" s="750"/>
      <c r="ABC73" s="750"/>
      <c r="ABD73" s="750"/>
      <c r="ABE73" s="750"/>
      <c r="ABF73" s="750"/>
      <c r="ABG73" s="750"/>
      <c r="ABH73" s="750"/>
      <c r="ABI73" s="750"/>
      <c r="ABJ73" s="750"/>
      <c r="ABK73" s="750"/>
      <c r="ABL73" s="750"/>
      <c r="ABM73" s="750"/>
      <c r="ABN73" s="750"/>
      <c r="ABO73" s="750"/>
      <c r="ABP73" s="750"/>
      <c r="ABQ73" s="750"/>
      <c r="ABR73" s="750"/>
      <c r="ABS73" s="750"/>
      <c r="ABT73" s="750"/>
      <c r="ABU73" s="750"/>
      <c r="ABV73" s="750"/>
      <c r="ABW73" s="750"/>
      <c r="ABX73" s="750"/>
      <c r="ABY73" s="750"/>
      <c r="ABZ73" s="750"/>
      <c r="ACA73" s="750"/>
      <c r="ACB73" s="750"/>
      <c r="ACC73" s="750"/>
      <c r="ACD73" s="750"/>
      <c r="ACE73" s="750"/>
      <c r="ACF73" s="750"/>
      <c r="ACG73" s="750"/>
      <c r="ACH73" s="750"/>
      <c r="ACI73" s="750"/>
      <c r="ACJ73" s="750"/>
      <c r="ACK73" s="750"/>
      <c r="ACL73" s="750"/>
      <c r="ACM73" s="750"/>
      <c r="ACN73" s="750"/>
      <c r="ACO73" s="750"/>
      <c r="ACP73" s="750"/>
      <c r="ACQ73" s="750"/>
      <c r="ACR73" s="750"/>
      <c r="ACS73" s="750"/>
      <c r="ACT73" s="750"/>
      <c r="ACU73" s="750"/>
      <c r="ACV73" s="750"/>
      <c r="ACW73" s="750"/>
      <c r="ACX73" s="750"/>
      <c r="ACY73" s="750"/>
      <c r="ACZ73" s="750"/>
      <c r="ADA73" s="750"/>
      <c r="ADB73" s="750"/>
      <c r="ADC73" s="750"/>
      <c r="ADD73" s="750"/>
      <c r="ADE73" s="750"/>
      <c r="ADF73" s="750"/>
      <c r="ADG73" s="750"/>
      <c r="ADH73" s="750"/>
      <c r="ADI73" s="750"/>
      <c r="ADJ73" s="750"/>
      <c r="ADK73" s="750"/>
      <c r="ADL73" s="750"/>
      <c r="ADM73" s="750"/>
      <c r="ADN73" s="750"/>
      <c r="ADO73" s="750"/>
      <c r="ADP73" s="750"/>
      <c r="ADQ73" s="750"/>
      <c r="ADR73" s="750"/>
      <c r="ADS73" s="750"/>
      <c r="ADT73" s="750"/>
      <c r="ADU73" s="750"/>
      <c r="ADV73" s="750"/>
      <c r="ADW73" s="750"/>
      <c r="ADX73" s="750"/>
      <c r="ADY73" s="750"/>
      <c r="ADZ73" s="750"/>
      <c r="AEA73" s="750"/>
      <c r="AEB73" s="750"/>
      <c r="AEC73" s="750"/>
      <c r="AED73" s="750"/>
      <c r="AEE73" s="750"/>
      <c r="AEF73" s="750"/>
      <c r="AEG73" s="750"/>
      <c r="AEH73" s="750"/>
      <c r="AEI73" s="750"/>
      <c r="AEJ73" s="750"/>
      <c r="AEK73" s="750"/>
      <c r="AEL73" s="750"/>
      <c r="AEM73" s="750"/>
      <c r="AEN73" s="750"/>
      <c r="AEO73" s="750"/>
      <c r="AEP73" s="750"/>
      <c r="AEQ73" s="750"/>
      <c r="AER73" s="750"/>
      <c r="AES73" s="750"/>
      <c r="AET73" s="750"/>
      <c r="AEU73" s="750"/>
      <c r="AEV73" s="750"/>
      <c r="AEW73" s="750"/>
      <c r="AEX73" s="750"/>
      <c r="AEY73" s="750"/>
      <c r="AEZ73" s="750"/>
      <c r="AFA73" s="750"/>
      <c r="AFB73" s="750"/>
      <c r="AFC73" s="750"/>
      <c r="AFD73" s="750"/>
      <c r="AFE73" s="750"/>
      <c r="AFF73" s="750"/>
      <c r="AFG73" s="750"/>
      <c r="AFH73" s="750"/>
      <c r="AFI73" s="750"/>
      <c r="AFJ73" s="750"/>
      <c r="AFK73" s="750"/>
      <c r="AFL73" s="750"/>
      <c r="AFM73" s="750"/>
      <c r="AFN73" s="750"/>
      <c r="AFO73" s="750"/>
      <c r="AFP73" s="750"/>
      <c r="AFQ73" s="750"/>
      <c r="AFR73" s="750"/>
      <c r="AFS73" s="750"/>
      <c r="AFT73" s="750"/>
      <c r="AFU73" s="750"/>
      <c r="AFV73" s="750"/>
      <c r="AFW73" s="750"/>
      <c r="AFX73" s="750"/>
      <c r="AFY73" s="750"/>
      <c r="AFZ73" s="750"/>
      <c r="AGA73" s="750"/>
      <c r="AGB73" s="750"/>
      <c r="AGC73" s="750"/>
      <c r="AGD73" s="750"/>
      <c r="AGE73" s="750"/>
      <c r="AGF73" s="750"/>
      <c r="AGG73" s="750"/>
      <c r="AGH73" s="750"/>
      <c r="AGI73" s="750"/>
      <c r="AGJ73" s="750"/>
      <c r="AGK73" s="750"/>
      <c r="AGL73" s="750"/>
      <c r="AGM73" s="750"/>
      <c r="AGN73" s="750"/>
      <c r="AGO73" s="750"/>
      <c r="AGP73" s="750"/>
      <c r="AGQ73" s="750"/>
      <c r="AGR73" s="750"/>
      <c r="AGS73" s="750"/>
      <c r="AGT73" s="750"/>
      <c r="AGU73" s="750"/>
      <c r="AGV73" s="750"/>
      <c r="AGW73" s="750"/>
      <c r="AGX73" s="750"/>
      <c r="AGY73" s="750"/>
      <c r="AGZ73" s="750"/>
      <c r="AHA73" s="750"/>
      <c r="AHB73" s="750"/>
      <c r="AHC73" s="750"/>
      <c r="AHD73" s="750"/>
      <c r="AHE73" s="750"/>
      <c r="AHF73" s="750"/>
      <c r="AHG73" s="750"/>
      <c r="AHH73" s="750"/>
      <c r="AHI73" s="750"/>
      <c r="AHJ73" s="750"/>
      <c r="AHK73" s="750"/>
      <c r="AHL73" s="750"/>
      <c r="AHM73" s="750"/>
      <c r="AHN73" s="750"/>
      <c r="AHO73" s="750"/>
      <c r="AHP73" s="750"/>
      <c r="AHQ73" s="750"/>
      <c r="AHR73" s="750"/>
      <c r="AHS73" s="750"/>
      <c r="AHT73" s="750"/>
      <c r="AHU73" s="750"/>
      <c r="AHV73" s="750"/>
      <c r="AHW73" s="750"/>
      <c r="AHX73" s="750"/>
      <c r="AHY73" s="750"/>
      <c r="AHZ73" s="750"/>
      <c r="AIA73" s="750"/>
      <c r="AIB73" s="750"/>
      <c r="AIC73" s="750"/>
      <c r="AID73" s="750"/>
      <c r="AIE73" s="750"/>
      <c r="AIF73" s="750"/>
      <c r="AIG73" s="750"/>
      <c r="AIH73" s="750"/>
      <c r="AII73" s="750"/>
      <c r="AIJ73" s="750"/>
      <c r="AIK73" s="750"/>
      <c r="AIL73" s="750"/>
      <c r="AIM73" s="750"/>
      <c r="AIN73" s="750"/>
      <c r="AIO73" s="750"/>
      <c r="AIP73" s="750"/>
      <c r="AIQ73" s="750"/>
      <c r="AIR73" s="750"/>
      <c r="AIS73" s="750"/>
      <c r="AIT73" s="750"/>
      <c r="AIU73" s="750"/>
      <c r="AIV73" s="750"/>
      <c r="AIW73" s="750"/>
      <c r="AIX73" s="750"/>
      <c r="AIY73" s="750"/>
      <c r="AIZ73" s="750"/>
      <c r="AJA73" s="750"/>
      <c r="AJB73" s="750"/>
      <c r="AJC73" s="750"/>
      <c r="AJD73" s="750"/>
      <c r="AJE73" s="750"/>
      <c r="AJF73" s="750"/>
      <c r="AJG73" s="750"/>
      <c r="AJH73" s="750"/>
      <c r="AJI73" s="750"/>
      <c r="AJJ73" s="750"/>
      <c r="AJK73" s="750"/>
      <c r="AJL73" s="750"/>
      <c r="AJM73" s="750"/>
      <c r="AJN73" s="750"/>
      <c r="AJO73" s="750"/>
      <c r="AJP73" s="750"/>
      <c r="AJQ73" s="750"/>
      <c r="AJR73" s="750"/>
      <c r="AJS73" s="750"/>
      <c r="AJT73" s="750"/>
      <c r="AJU73" s="750"/>
      <c r="AJV73" s="750"/>
      <c r="AJW73" s="750"/>
      <c r="AJX73" s="750"/>
      <c r="AJY73" s="750"/>
      <c r="AJZ73" s="750"/>
      <c r="AKA73" s="750"/>
      <c r="AKB73" s="750"/>
      <c r="AKC73" s="750"/>
      <c r="AKD73" s="750"/>
      <c r="AKE73" s="750"/>
      <c r="AKF73" s="750"/>
      <c r="AKG73" s="750"/>
      <c r="AKH73" s="750"/>
      <c r="AKI73" s="750"/>
      <c r="AKJ73" s="750"/>
      <c r="AKK73" s="750"/>
      <c r="AKL73" s="750"/>
      <c r="AKM73" s="750"/>
      <c r="AKN73" s="750"/>
      <c r="AKO73" s="750"/>
      <c r="AKP73" s="750"/>
      <c r="AKQ73" s="750"/>
      <c r="AKR73" s="750"/>
      <c r="AKS73" s="750"/>
      <c r="AKT73" s="750"/>
      <c r="AKU73" s="750"/>
      <c r="AKV73" s="750"/>
      <c r="AKW73" s="750"/>
      <c r="AKX73" s="750"/>
      <c r="AKY73" s="750"/>
      <c r="AKZ73" s="750"/>
      <c r="ALA73" s="750"/>
      <c r="ALB73" s="750"/>
      <c r="ALC73" s="750"/>
      <c r="ALD73" s="750"/>
      <c r="ALE73" s="750"/>
      <c r="ALF73" s="750"/>
      <c r="ALG73" s="750"/>
      <c r="ALH73" s="750"/>
      <c r="ALI73" s="750"/>
      <c r="ALJ73" s="750"/>
      <c r="ALK73" s="750"/>
      <c r="ALL73" s="750"/>
      <c r="ALM73" s="750"/>
      <c r="ALN73" s="750"/>
      <c r="ALO73" s="750"/>
      <c r="ALP73" s="750"/>
      <c r="ALQ73" s="750"/>
      <c r="ALR73" s="750"/>
      <c r="ALS73" s="750"/>
      <c r="ALT73" s="750"/>
      <c r="ALU73" s="750"/>
      <c r="ALV73" s="750"/>
      <c r="ALW73" s="750"/>
      <c r="ALX73" s="750"/>
      <c r="ALY73" s="750"/>
      <c r="ALZ73" s="750"/>
      <c r="AMA73" s="750"/>
      <c r="AMB73" s="750"/>
      <c r="AMC73" s="750"/>
      <c r="AMD73" s="750"/>
      <c r="AME73" s="750"/>
      <c r="AMF73" s="750"/>
      <c r="AMG73" s="750"/>
      <c r="AMH73" s="750"/>
      <c r="AMI73" s="750"/>
      <c r="AMJ73" s="750"/>
      <c r="AMK73" s="750"/>
      <c r="AML73" s="750"/>
      <c r="AMM73" s="750"/>
      <c r="AMN73" s="750"/>
      <c r="AMO73" s="750"/>
      <c r="AMP73" s="750"/>
      <c r="AMQ73" s="750"/>
      <c r="AMR73" s="750"/>
      <c r="AMS73" s="750"/>
      <c r="AMT73" s="750"/>
      <c r="AMU73" s="750"/>
      <c r="AMV73" s="750"/>
      <c r="AMW73" s="750"/>
      <c r="AMX73" s="750"/>
      <c r="AMY73" s="750"/>
      <c r="AMZ73" s="750"/>
      <c r="ANA73" s="750"/>
      <c r="ANB73" s="750"/>
      <c r="ANC73" s="750"/>
      <c r="AND73" s="750"/>
      <c r="ANE73" s="750"/>
      <c r="ANF73" s="750"/>
      <c r="ANG73" s="750"/>
      <c r="ANH73" s="750"/>
      <c r="ANI73" s="750"/>
      <c r="ANJ73" s="750"/>
      <c r="ANK73" s="750"/>
      <c r="ANL73" s="750"/>
      <c r="ANM73" s="750"/>
      <c r="ANN73" s="750"/>
      <c r="ANO73" s="750"/>
      <c r="ANP73" s="750"/>
      <c r="ANQ73" s="750"/>
      <c r="ANR73" s="750"/>
      <c r="ANS73" s="750"/>
      <c r="ANT73" s="750"/>
      <c r="ANU73" s="750"/>
      <c r="ANV73" s="750"/>
      <c r="ANW73" s="750"/>
      <c r="ANX73" s="750"/>
      <c r="ANY73" s="750"/>
      <c r="ANZ73" s="750"/>
      <c r="AOA73" s="750"/>
      <c r="AOB73" s="750"/>
      <c r="AOC73" s="750"/>
      <c r="AOD73" s="750"/>
      <c r="AOE73" s="750"/>
      <c r="AOF73" s="750"/>
      <c r="AOG73" s="750"/>
      <c r="AOH73" s="750"/>
      <c r="AOI73" s="750"/>
      <c r="AOJ73" s="750"/>
      <c r="AOK73" s="750"/>
      <c r="AOL73" s="750"/>
      <c r="AOM73" s="750"/>
      <c r="AON73" s="750"/>
      <c r="AOO73" s="750"/>
      <c r="AOP73" s="750"/>
      <c r="AOQ73" s="750"/>
      <c r="AOR73" s="750"/>
      <c r="AOS73" s="750"/>
      <c r="AOT73" s="750"/>
      <c r="AOU73" s="750"/>
      <c r="AOV73" s="750"/>
      <c r="AOW73" s="750"/>
      <c r="AOX73" s="750"/>
      <c r="AOY73" s="750"/>
      <c r="AOZ73" s="750"/>
      <c r="APA73" s="750"/>
      <c r="APB73" s="750"/>
      <c r="APC73" s="750"/>
      <c r="APD73" s="750"/>
      <c r="APE73" s="750"/>
      <c r="APF73" s="750"/>
      <c r="APG73" s="750"/>
      <c r="APH73" s="750"/>
      <c r="API73" s="750"/>
      <c r="APJ73" s="750"/>
      <c r="APK73" s="750"/>
      <c r="APL73" s="750"/>
      <c r="APM73" s="750"/>
      <c r="APN73" s="750"/>
      <c r="APO73" s="750"/>
      <c r="APP73" s="750"/>
      <c r="APQ73" s="750"/>
      <c r="APR73" s="750"/>
      <c r="APS73" s="750"/>
      <c r="APT73" s="750"/>
      <c r="APU73" s="750"/>
      <c r="APV73" s="750"/>
      <c r="APW73" s="750"/>
      <c r="APX73" s="750"/>
      <c r="APY73" s="750"/>
      <c r="APZ73" s="750"/>
      <c r="AQA73" s="750"/>
      <c r="AQB73" s="750"/>
      <c r="AQC73" s="750"/>
      <c r="AQD73" s="750"/>
      <c r="AQE73" s="750"/>
      <c r="AQF73" s="750"/>
      <c r="AQG73" s="750"/>
      <c r="AQH73" s="750"/>
      <c r="AQI73" s="750"/>
      <c r="AQJ73" s="750"/>
      <c r="AQK73" s="750"/>
      <c r="AQL73" s="750"/>
      <c r="AQM73" s="750"/>
      <c r="AQN73" s="750"/>
      <c r="AQO73" s="750"/>
      <c r="AQP73" s="750"/>
      <c r="AQQ73" s="750"/>
      <c r="AQR73" s="750"/>
      <c r="AQS73" s="750"/>
      <c r="AQT73" s="750"/>
      <c r="AQU73" s="750"/>
      <c r="AQV73" s="750"/>
      <c r="AQW73" s="750"/>
      <c r="AQX73" s="750"/>
      <c r="AQY73" s="750"/>
      <c r="AQZ73" s="750"/>
      <c r="ARA73" s="750"/>
      <c r="ARB73" s="750"/>
      <c r="ARC73" s="750"/>
      <c r="ARD73" s="750"/>
      <c r="ARE73" s="750"/>
      <c r="ARF73" s="750"/>
      <c r="ARG73" s="750"/>
      <c r="ARH73" s="750"/>
      <c r="ARI73" s="750"/>
      <c r="ARJ73" s="750"/>
      <c r="ARK73" s="750"/>
      <c r="ARL73" s="750"/>
      <c r="ARM73" s="750"/>
      <c r="ARN73" s="750"/>
      <c r="ARO73" s="750"/>
      <c r="ARP73" s="750"/>
      <c r="ARQ73" s="750"/>
      <c r="ARR73" s="750"/>
      <c r="ARS73" s="750"/>
      <c r="ART73" s="750"/>
      <c r="ARU73" s="750"/>
      <c r="ARV73" s="750"/>
      <c r="ARW73" s="750"/>
      <c r="ARX73" s="750"/>
      <c r="ARY73" s="750"/>
      <c r="ARZ73" s="750"/>
      <c r="ASA73" s="750"/>
      <c r="ASB73" s="750"/>
      <c r="ASC73" s="750"/>
      <c r="ASD73" s="750"/>
      <c r="ASE73" s="750"/>
      <c r="ASF73" s="750"/>
      <c r="ASG73" s="750"/>
      <c r="ASH73" s="750"/>
      <c r="ASI73" s="750"/>
      <c r="ASJ73" s="750"/>
      <c r="ASK73" s="750"/>
      <c r="ASL73" s="750"/>
      <c r="ASM73" s="750"/>
      <c r="ASN73" s="750"/>
      <c r="ASO73" s="750"/>
      <c r="ASP73" s="750"/>
      <c r="ASQ73" s="750"/>
      <c r="ASR73" s="750"/>
      <c r="ASS73" s="750"/>
      <c r="AST73" s="750"/>
      <c r="ASU73" s="750"/>
      <c r="ASV73" s="750"/>
      <c r="ASW73" s="750"/>
      <c r="ASX73" s="750"/>
      <c r="ASY73" s="750"/>
      <c r="ASZ73" s="750"/>
      <c r="ATA73" s="750"/>
      <c r="ATB73" s="750"/>
      <c r="ATC73" s="750"/>
      <c r="ATD73" s="750"/>
      <c r="ATE73" s="750"/>
      <c r="ATF73" s="750"/>
      <c r="ATG73" s="750"/>
      <c r="ATH73" s="750"/>
      <c r="ATI73" s="750"/>
      <c r="ATJ73" s="750"/>
      <c r="ATK73" s="750"/>
      <c r="ATL73" s="750"/>
      <c r="ATM73" s="750"/>
      <c r="ATN73" s="750"/>
      <c r="ATO73" s="750"/>
      <c r="ATP73" s="750"/>
      <c r="ATQ73" s="750"/>
      <c r="ATR73" s="750"/>
      <c r="ATS73" s="750"/>
      <c r="ATT73" s="750"/>
      <c r="ATU73" s="750"/>
      <c r="ATV73" s="750"/>
      <c r="ATW73" s="750"/>
      <c r="ATX73" s="750"/>
      <c r="ATY73" s="750"/>
      <c r="ATZ73" s="750"/>
      <c r="AUA73" s="750"/>
      <c r="AUB73" s="750"/>
      <c r="AUC73" s="750"/>
      <c r="AUD73" s="750"/>
      <c r="AUE73" s="750"/>
      <c r="AUF73" s="750"/>
      <c r="AUG73" s="750"/>
      <c r="AUH73" s="750"/>
      <c r="AUI73" s="750"/>
      <c r="AUJ73" s="750"/>
      <c r="AUK73" s="750"/>
      <c r="AUL73" s="750"/>
      <c r="AUM73" s="750"/>
      <c r="AUN73" s="750"/>
      <c r="AUO73" s="750"/>
      <c r="AUP73" s="750"/>
      <c r="AUQ73" s="750"/>
      <c r="AUR73" s="750"/>
      <c r="AUS73" s="750"/>
      <c r="AUT73" s="750"/>
      <c r="AUU73" s="750"/>
      <c r="AUV73" s="750"/>
      <c r="AUW73" s="750"/>
      <c r="AUX73" s="750"/>
      <c r="AUY73" s="750"/>
      <c r="AUZ73" s="750"/>
      <c r="AVA73" s="750"/>
      <c r="AVB73" s="750"/>
      <c r="AVC73" s="750"/>
      <c r="AVD73" s="750"/>
      <c r="AVE73" s="750"/>
      <c r="AVF73" s="750"/>
      <c r="AVG73" s="750"/>
      <c r="AVH73" s="750"/>
      <c r="AVI73" s="750"/>
      <c r="AVJ73" s="750"/>
      <c r="AVK73" s="750"/>
      <c r="AVL73" s="750"/>
      <c r="AVM73" s="750"/>
      <c r="AVN73" s="750"/>
      <c r="AVO73" s="750"/>
      <c r="AVP73" s="750"/>
      <c r="AVQ73" s="750"/>
      <c r="AVR73" s="750"/>
      <c r="AVS73" s="750"/>
      <c r="AVT73" s="750"/>
      <c r="AVU73" s="750"/>
      <c r="AVV73" s="750"/>
      <c r="AVW73" s="750"/>
      <c r="AVX73" s="750"/>
      <c r="AVY73" s="750"/>
      <c r="AVZ73" s="750"/>
      <c r="AWA73" s="750"/>
      <c r="AWB73" s="750"/>
      <c r="AWC73" s="750"/>
      <c r="AWD73" s="750"/>
      <c r="AWE73" s="750"/>
      <c r="AWF73" s="750"/>
      <c r="AWG73" s="750"/>
      <c r="AWH73" s="750"/>
      <c r="AWI73" s="750"/>
      <c r="AWJ73" s="750"/>
      <c r="AWK73" s="750"/>
      <c r="AWL73" s="750"/>
      <c r="AWM73" s="750"/>
      <c r="AWN73" s="750"/>
      <c r="AWO73" s="750"/>
      <c r="AWP73" s="750"/>
      <c r="AWQ73" s="750"/>
      <c r="AWR73" s="750"/>
      <c r="AWS73" s="750"/>
      <c r="AWT73" s="750"/>
      <c r="AWU73" s="750"/>
      <c r="AWV73" s="750"/>
      <c r="AWW73" s="750"/>
      <c r="AWX73" s="750"/>
      <c r="AWY73" s="750"/>
      <c r="AWZ73" s="750"/>
      <c r="AXA73" s="750"/>
      <c r="AXB73" s="750"/>
      <c r="AXC73" s="750"/>
      <c r="AXD73" s="750"/>
      <c r="AXE73" s="750"/>
      <c r="AXF73" s="750"/>
      <c r="AXG73" s="750"/>
      <c r="AXH73" s="750"/>
      <c r="AXI73" s="750"/>
      <c r="AXJ73" s="750"/>
      <c r="AXK73" s="750"/>
      <c r="AXL73" s="750"/>
      <c r="AXM73" s="750"/>
      <c r="AXN73" s="750"/>
      <c r="AXO73" s="750"/>
      <c r="AXP73" s="750"/>
      <c r="AXQ73" s="750"/>
      <c r="AXR73" s="750"/>
      <c r="AXS73" s="750"/>
      <c r="AXT73" s="750"/>
      <c r="AXU73" s="750"/>
      <c r="AXV73" s="750"/>
      <c r="AXW73" s="750"/>
      <c r="AXX73" s="750"/>
      <c r="AXY73" s="750"/>
      <c r="AXZ73" s="750"/>
      <c r="AYA73" s="750"/>
      <c r="AYB73" s="750"/>
      <c r="AYC73" s="750"/>
      <c r="AYD73" s="750"/>
      <c r="AYE73" s="750"/>
      <c r="AYF73" s="750"/>
      <c r="AYG73" s="750"/>
      <c r="AYH73" s="750"/>
      <c r="AYI73" s="750"/>
      <c r="AYJ73" s="750"/>
      <c r="AYK73" s="750"/>
      <c r="AYL73" s="750"/>
      <c r="AYM73" s="750"/>
      <c r="AYN73" s="750"/>
      <c r="AYO73" s="750"/>
      <c r="AYP73" s="750"/>
      <c r="AYQ73" s="750"/>
      <c r="AYR73" s="750"/>
      <c r="AYS73" s="750"/>
      <c r="AYT73" s="750"/>
      <c r="AYU73" s="750"/>
      <c r="AYV73" s="750"/>
      <c r="AYW73" s="750"/>
      <c r="AYX73" s="750"/>
      <c r="AYY73" s="750"/>
      <c r="AYZ73" s="750"/>
      <c r="AZA73" s="750"/>
      <c r="AZB73" s="750"/>
      <c r="AZC73" s="750"/>
      <c r="AZD73" s="750"/>
      <c r="AZE73" s="750"/>
      <c r="AZF73" s="750"/>
      <c r="AZG73" s="750"/>
      <c r="AZH73" s="750"/>
      <c r="AZI73" s="750"/>
      <c r="AZJ73" s="750"/>
      <c r="AZK73" s="750"/>
      <c r="AZL73" s="750"/>
      <c r="AZM73" s="750"/>
      <c r="AZN73" s="750"/>
      <c r="AZO73" s="750"/>
      <c r="AZP73" s="750"/>
      <c r="AZQ73" s="750"/>
      <c r="AZR73" s="750"/>
      <c r="AZS73" s="750"/>
      <c r="AZT73" s="750"/>
      <c r="AZU73" s="750"/>
      <c r="AZV73" s="750"/>
      <c r="AZW73" s="750"/>
      <c r="AZX73" s="750"/>
      <c r="AZY73" s="750"/>
      <c r="AZZ73" s="750"/>
      <c r="BAA73" s="750"/>
      <c r="BAB73" s="750"/>
      <c r="BAC73" s="750"/>
      <c r="BAD73" s="750"/>
      <c r="BAE73" s="750"/>
      <c r="BAF73" s="750"/>
      <c r="BAG73" s="750"/>
      <c r="BAH73" s="750"/>
      <c r="BAI73" s="750"/>
      <c r="BAJ73" s="750"/>
      <c r="BAK73" s="750"/>
      <c r="BAL73" s="750"/>
      <c r="BAM73" s="750"/>
      <c r="BAN73" s="750"/>
      <c r="BAO73" s="750"/>
      <c r="BAP73" s="750"/>
      <c r="BAQ73" s="750"/>
      <c r="BAR73" s="750"/>
      <c r="BAS73" s="750"/>
      <c r="BAT73" s="750"/>
      <c r="BAU73" s="750"/>
      <c r="BAV73" s="750"/>
      <c r="BAW73" s="750"/>
      <c r="BAX73" s="750"/>
      <c r="BAY73" s="750"/>
      <c r="BAZ73" s="750"/>
      <c r="BBA73" s="750"/>
      <c r="BBB73" s="750"/>
      <c r="BBC73" s="750"/>
      <c r="BBD73" s="750"/>
      <c r="BBE73" s="750"/>
      <c r="BBF73" s="750"/>
      <c r="BBG73" s="750"/>
      <c r="BBH73" s="750"/>
      <c r="BBI73" s="750"/>
      <c r="BBJ73" s="750"/>
      <c r="BBK73" s="750"/>
      <c r="BBL73" s="750"/>
      <c r="BBM73" s="750"/>
      <c r="BBN73" s="750"/>
      <c r="BBO73" s="750"/>
      <c r="BBP73" s="750"/>
      <c r="BBQ73" s="750"/>
      <c r="BBR73" s="750"/>
      <c r="BBS73" s="750"/>
      <c r="BBT73" s="750"/>
      <c r="BBU73" s="750"/>
      <c r="BBV73" s="750"/>
      <c r="BBW73" s="750"/>
      <c r="BBX73" s="750"/>
      <c r="BBY73" s="750"/>
      <c r="BBZ73" s="750"/>
      <c r="BCA73" s="750"/>
      <c r="BCB73" s="750"/>
      <c r="BCC73" s="750"/>
      <c r="BCD73" s="750"/>
      <c r="BCE73" s="750"/>
      <c r="BCF73" s="750"/>
      <c r="BCG73" s="750"/>
      <c r="BCH73" s="750"/>
      <c r="BCI73" s="750"/>
      <c r="BCJ73" s="750"/>
      <c r="BCK73" s="750"/>
      <c r="BCL73" s="750"/>
      <c r="BCM73" s="750"/>
      <c r="BCN73" s="750"/>
      <c r="BCO73" s="750"/>
      <c r="BCP73" s="750"/>
      <c r="BCQ73" s="750"/>
      <c r="BCR73" s="750"/>
      <c r="BCS73" s="750"/>
      <c r="BCT73" s="750"/>
      <c r="BCU73" s="750"/>
      <c r="BCV73" s="750"/>
      <c r="BCW73" s="750"/>
      <c r="BCX73" s="750"/>
      <c r="BCY73" s="750"/>
      <c r="BCZ73" s="750"/>
      <c r="BDA73" s="750"/>
      <c r="BDB73" s="750"/>
      <c r="BDC73" s="750"/>
      <c r="BDD73" s="750"/>
      <c r="BDE73" s="750"/>
      <c r="BDF73" s="750"/>
      <c r="BDG73" s="750"/>
      <c r="BDH73" s="750"/>
      <c r="BDI73" s="750"/>
      <c r="BDJ73" s="750"/>
      <c r="BDK73" s="750"/>
      <c r="BDL73" s="750"/>
      <c r="BDM73" s="750"/>
      <c r="BDN73" s="750"/>
      <c r="BDO73" s="750"/>
      <c r="BDP73" s="750"/>
      <c r="BDQ73" s="750"/>
      <c r="BDR73" s="750"/>
      <c r="BDS73" s="750"/>
      <c r="BDT73" s="750"/>
      <c r="BDU73" s="750"/>
      <c r="BDV73" s="750"/>
      <c r="BDW73" s="750"/>
      <c r="BDX73" s="750"/>
      <c r="BDY73" s="750"/>
      <c r="BDZ73" s="750"/>
      <c r="BEA73" s="750"/>
      <c r="BEB73" s="750"/>
      <c r="BEC73" s="750"/>
      <c r="BED73" s="750"/>
      <c r="BEE73" s="750"/>
      <c r="BEF73" s="750"/>
      <c r="BEG73" s="750"/>
      <c r="BEH73" s="750"/>
      <c r="BEI73" s="750"/>
      <c r="BEJ73" s="750"/>
      <c r="BEK73" s="750"/>
      <c r="BEL73" s="750"/>
      <c r="BEM73" s="750"/>
      <c r="BEN73" s="750"/>
      <c r="BEO73" s="750"/>
      <c r="BEP73" s="750"/>
      <c r="BEQ73" s="750"/>
      <c r="BER73" s="750"/>
      <c r="BES73" s="750"/>
      <c r="BET73" s="750"/>
      <c r="BEU73" s="750"/>
      <c r="BEV73" s="750"/>
      <c r="BEW73" s="750"/>
      <c r="BEX73" s="750"/>
      <c r="BEY73" s="750"/>
      <c r="BEZ73" s="750"/>
      <c r="BFA73" s="750"/>
      <c r="BFB73" s="750"/>
      <c r="BFC73" s="750"/>
      <c r="BFD73" s="750"/>
      <c r="BFE73" s="750"/>
      <c r="BFF73" s="750"/>
      <c r="BFG73" s="750"/>
      <c r="BFH73" s="750"/>
      <c r="BFI73" s="750"/>
      <c r="BFJ73" s="750"/>
      <c r="BFK73" s="750"/>
      <c r="BFL73" s="750"/>
      <c r="BFM73" s="750"/>
      <c r="BFN73" s="750"/>
      <c r="BFO73" s="750"/>
      <c r="BFP73" s="750"/>
      <c r="BFQ73" s="750"/>
      <c r="BFR73" s="750"/>
      <c r="BFS73" s="750"/>
      <c r="BFT73" s="750"/>
      <c r="BFU73" s="750"/>
      <c r="BFV73" s="750"/>
      <c r="BFW73" s="750"/>
      <c r="BFX73" s="750"/>
      <c r="BFY73" s="750"/>
      <c r="BFZ73" s="750"/>
      <c r="BGA73" s="750"/>
      <c r="BGB73" s="750"/>
      <c r="BGC73" s="750"/>
      <c r="BGD73" s="750"/>
      <c r="BGE73" s="750"/>
      <c r="BGF73" s="750"/>
      <c r="BGG73" s="750"/>
      <c r="BGH73" s="750"/>
      <c r="BGI73" s="750"/>
      <c r="BGJ73" s="750"/>
      <c r="BGK73" s="750"/>
      <c r="BGL73" s="750"/>
      <c r="BGM73" s="750"/>
      <c r="BGN73" s="750"/>
      <c r="BGO73" s="750"/>
      <c r="BGP73" s="750"/>
      <c r="BGQ73" s="750"/>
      <c r="BGR73" s="750"/>
      <c r="BGS73" s="750"/>
      <c r="BGT73" s="750"/>
      <c r="BGU73" s="750"/>
      <c r="BGV73" s="750"/>
      <c r="BGW73" s="750"/>
      <c r="BGX73" s="750"/>
      <c r="BGY73" s="750"/>
      <c r="BGZ73" s="750"/>
      <c r="BHA73" s="750"/>
      <c r="BHB73" s="750"/>
      <c r="BHC73" s="750"/>
      <c r="BHD73" s="750"/>
      <c r="BHE73" s="750"/>
      <c r="BHF73" s="750"/>
      <c r="BHG73" s="750"/>
      <c r="BHH73" s="750"/>
      <c r="BHI73" s="750"/>
      <c r="BHJ73" s="750"/>
      <c r="BHK73" s="750"/>
      <c r="BHL73" s="750"/>
      <c r="BHM73" s="750"/>
      <c r="BHN73" s="750"/>
      <c r="BHO73" s="750"/>
      <c r="BHP73" s="750"/>
      <c r="BHQ73" s="750"/>
      <c r="BHR73" s="750"/>
      <c r="BHS73" s="750"/>
      <c r="BHT73" s="750"/>
      <c r="BHU73" s="750"/>
      <c r="BHV73" s="750"/>
      <c r="BHW73" s="750"/>
      <c r="BHX73" s="750"/>
      <c r="BHY73" s="750"/>
      <c r="BHZ73" s="750"/>
      <c r="BIA73" s="750"/>
      <c r="BIB73" s="750"/>
      <c r="BIC73" s="750"/>
      <c r="BID73" s="750"/>
      <c r="BIE73" s="750"/>
      <c r="BIF73" s="750"/>
      <c r="BIG73" s="750"/>
      <c r="BIH73" s="750"/>
      <c r="BII73" s="750"/>
      <c r="BIJ73" s="750"/>
      <c r="BIK73" s="750"/>
      <c r="BIL73" s="750"/>
      <c r="BIM73" s="750"/>
      <c r="BIN73" s="750"/>
      <c r="BIO73" s="750"/>
      <c r="BIP73" s="750"/>
      <c r="BIQ73" s="750"/>
      <c r="BIR73" s="750"/>
      <c r="BIS73" s="750"/>
      <c r="BIT73" s="750"/>
      <c r="BIU73" s="750"/>
      <c r="BIV73" s="750"/>
      <c r="BIW73" s="750"/>
      <c r="BIX73" s="750"/>
      <c r="BIY73" s="750"/>
      <c r="BIZ73" s="750"/>
      <c r="BJA73" s="750"/>
      <c r="BJB73" s="750"/>
      <c r="BJC73" s="750"/>
      <c r="BJD73" s="750"/>
      <c r="BJE73" s="750"/>
      <c r="BJF73" s="750"/>
      <c r="BJG73" s="750"/>
      <c r="BJH73" s="750"/>
      <c r="BJI73" s="750"/>
      <c r="BJJ73" s="750"/>
      <c r="BJK73" s="750"/>
      <c r="BJL73" s="750"/>
      <c r="BJM73" s="750"/>
      <c r="BJN73" s="750"/>
      <c r="BJO73" s="750"/>
      <c r="BJP73" s="750"/>
      <c r="BJQ73" s="750"/>
      <c r="BJR73" s="750"/>
      <c r="BJS73" s="750"/>
      <c r="BJT73" s="750"/>
      <c r="BJU73" s="750"/>
      <c r="BJV73" s="750"/>
      <c r="BJW73" s="750"/>
      <c r="BJX73" s="750"/>
      <c r="BJY73" s="750"/>
      <c r="BJZ73" s="750"/>
      <c r="BKA73" s="750"/>
      <c r="BKB73" s="750"/>
      <c r="BKC73" s="750"/>
      <c r="BKD73" s="750"/>
      <c r="BKE73" s="750"/>
      <c r="BKF73" s="750"/>
      <c r="BKG73" s="750"/>
      <c r="BKH73" s="750"/>
      <c r="BKI73" s="750"/>
      <c r="BKJ73" s="750"/>
      <c r="BKK73" s="750"/>
      <c r="BKL73" s="750"/>
      <c r="BKM73" s="750"/>
      <c r="BKN73" s="750"/>
      <c r="BKO73" s="750"/>
      <c r="BKP73" s="750"/>
      <c r="BKQ73" s="750"/>
      <c r="BKR73" s="750"/>
      <c r="BKS73" s="750"/>
      <c r="BKT73" s="750"/>
      <c r="BKU73" s="750"/>
      <c r="BKV73" s="750"/>
      <c r="BKW73" s="750"/>
      <c r="BKX73" s="750"/>
      <c r="BKY73" s="750"/>
      <c r="BKZ73" s="750"/>
      <c r="BLA73" s="750"/>
      <c r="BLB73" s="750"/>
      <c r="BLC73" s="750"/>
      <c r="BLD73" s="750"/>
      <c r="BLE73" s="750"/>
      <c r="BLF73" s="750"/>
      <c r="BLG73" s="750"/>
      <c r="BLH73" s="750"/>
      <c r="BLI73" s="750"/>
      <c r="BLJ73" s="750"/>
      <c r="BLK73" s="750"/>
      <c r="BLL73" s="750"/>
      <c r="BLM73" s="750"/>
      <c r="BLN73" s="750"/>
      <c r="BLO73" s="750"/>
      <c r="BLP73" s="750"/>
      <c r="BLQ73" s="750"/>
      <c r="BLR73" s="750"/>
      <c r="BLS73" s="750"/>
      <c r="BLT73" s="750"/>
      <c r="BLU73" s="750"/>
      <c r="BLV73" s="750"/>
      <c r="BLW73" s="750"/>
      <c r="BLX73" s="750"/>
      <c r="BLY73" s="750"/>
      <c r="BLZ73" s="750"/>
      <c r="BMA73" s="750"/>
      <c r="BMB73" s="750"/>
      <c r="BMC73" s="750"/>
      <c r="BMD73" s="750"/>
      <c r="BME73" s="750"/>
      <c r="BMF73" s="750"/>
      <c r="BMG73" s="750"/>
      <c r="BMH73" s="750"/>
      <c r="BMI73" s="750"/>
      <c r="BMJ73" s="750"/>
      <c r="BMK73" s="750"/>
      <c r="BML73" s="750"/>
      <c r="BMM73" s="750"/>
      <c r="BMN73" s="750"/>
      <c r="BMO73" s="750"/>
      <c r="BMP73" s="750"/>
      <c r="BMQ73" s="750"/>
      <c r="BMR73" s="750"/>
      <c r="BMS73" s="750"/>
      <c r="BMT73" s="750"/>
      <c r="BMU73" s="750"/>
      <c r="BMV73" s="750"/>
      <c r="BMW73" s="750"/>
      <c r="BMX73" s="750"/>
      <c r="BMY73" s="750"/>
      <c r="BMZ73" s="750"/>
      <c r="BNA73" s="750"/>
      <c r="BNB73" s="750"/>
      <c r="BNC73" s="750"/>
      <c r="BND73" s="750"/>
      <c r="BNE73" s="750"/>
      <c r="BNF73" s="750"/>
      <c r="BNG73" s="750"/>
      <c r="BNH73" s="750"/>
      <c r="BNI73" s="750"/>
      <c r="BNJ73" s="750"/>
      <c r="BNK73" s="750"/>
      <c r="BNL73" s="750"/>
      <c r="BNM73" s="750"/>
      <c r="BNN73" s="750"/>
      <c r="BNO73" s="750"/>
      <c r="BNP73" s="750"/>
      <c r="BNQ73" s="750"/>
      <c r="BNR73" s="750"/>
      <c r="BNS73" s="750"/>
      <c r="BNT73" s="750"/>
      <c r="BNU73" s="750"/>
      <c r="BNV73" s="750"/>
      <c r="BNW73" s="750"/>
      <c r="BNX73" s="750"/>
      <c r="BNY73" s="750"/>
      <c r="BNZ73" s="750"/>
      <c r="BOA73" s="750"/>
      <c r="BOB73" s="750"/>
      <c r="BOC73" s="750"/>
      <c r="BOD73" s="750"/>
      <c r="BOE73" s="750"/>
      <c r="BOF73" s="750"/>
      <c r="BOG73" s="750"/>
      <c r="BOH73" s="750"/>
      <c r="BOI73" s="750"/>
      <c r="BOJ73" s="750"/>
      <c r="BOK73" s="750"/>
      <c r="BOL73" s="750"/>
      <c r="BOM73" s="750"/>
      <c r="BON73" s="750"/>
      <c r="BOO73" s="750"/>
      <c r="BOP73" s="750"/>
      <c r="BOQ73" s="750"/>
      <c r="BOR73" s="750"/>
      <c r="BOS73" s="750"/>
      <c r="BOT73" s="750"/>
      <c r="BOU73" s="750"/>
      <c r="BOV73" s="750"/>
      <c r="BOW73" s="750"/>
      <c r="BOX73" s="750"/>
      <c r="BOY73" s="750"/>
      <c r="BOZ73" s="750"/>
      <c r="BPA73" s="750"/>
      <c r="BPB73" s="750"/>
      <c r="BPC73" s="750"/>
      <c r="BPD73" s="750"/>
      <c r="BPE73" s="750"/>
      <c r="BPF73" s="750"/>
      <c r="BPG73" s="750"/>
      <c r="BPH73" s="750"/>
      <c r="BPI73" s="750"/>
      <c r="BPJ73" s="750"/>
      <c r="BPK73" s="750"/>
      <c r="BPL73" s="750"/>
      <c r="BPM73" s="750"/>
      <c r="BPN73" s="750"/>
      <c r="BPO73" s="750"/>
      <c r="BPP73" s="750"/>
      <c r="BPQ73" s="750"/>
      <c r="BPR73" s="750"/>
      <c r="BPS73" s="750"/>
      <c r="BPT73" s="750"/>
      <c r="BPU73" s="750"/>
      <c r="BPV73" s="750"/>
      <c r="BPW73" s="750"/>
      <c r="BPX73" s="750"/>
      <c r="BPY73" s="750"/>
      <c r="BPZ73" s="750"/>
      <c r="BQA73" s="750"/>
      <c r="BQB73" s="750"/>
      <c r="BQC73" s="750"/>
      <c r="BQD73" s="750"/>
      <c r="BQE73" s="750"/>
      <c r="BQF73" s="750"/>
      <c r="BQG73" s="750"/>
      <c r="BQH73" s="750"/>
      <c r="BQI73" s="750"/>
      <c r="BQJ73" s="750"/>
      <c r="BQK73" s="750"/>
      <c r="BQL73" s="750"/>
      <c r="BQM73" s="750"/>
      <c r="BQN73" s="750"/>
      <c r="BQO73" s="750"/>
      <c r="BQP73" s="750"/>
      <c r="BQQ73" s="750"/>
      <c r="BQR73" s="750"/>
      <c r="BQS73" s="750"/>
      <c r="BQT73" s="750"/>
      <c r="BQU73" s="750"/>
      <c r="BQV73" s="750"/>
      <c r="BQW73" s="750"/>
      <c r="BQX73" s="750"/>
      <c r="BQY73" s="750"/>
      <c r="BQZ73" s="750"/>
      <c r="BRA73" s="750"/>
      <c r="BRB73" s="750"/>
      <c r="BRC73" s="750"/>
      <c r="BRD73" s="750"/>
      <c r="BRE73" s="750"/>
      <c r="BRF73" s="750"/>
      <c r="BRG73" s="750"/>
      <c r="BRH73" s="750"/>
      <c r="BRI73" s="750"/>
      <c r="BRJ73" s="750"/>
      <c r="BRK73" s="750"/>
      <c r="BRL73" s="750"/>
      <c r="BRM73" s="750"/>
      <c r="BRN73" s="750"/>
      <c r="BRO73" s="750"/>
      <c r="BRP73" s="750"/>
      <c r="BRQ73" s="750"/>
      <c r="BRR73" s="750"/>
      <c r="BRS73" s="750"/>
      <c r="BRT73" s="750"/>
      <c r="BRU73" s="750"/>
      <c r="BRV73" s="750"/>
      <c r="BRW73" s="750"/>
      <c r="BRX73" s="750"/>
      <c r="BRY73" s="750"/>
      <c r="BRZ73" s="750"/>
      <c r="BSA73" s="750"/>
      <c r="BSB73" s="750"/>
      <c r="BSC73" s="750"/>
      <c r="BSD73" s="750"/>
      <c r="BSE73" s="750"/>
      <c r="BSF73" s="750"/>
      <c r="BSG73" s="750"/>
      <c r="BSH73" s="750"/>
      <c r="BSI73" s="750"/>
      <c r="BSJ73" s="750"/>
      <c r="BSK73" s="750"/>
      <c r="BSL73" s="750"/>
      <c r="BSM73" s="750"/>
      <c r="BSN73" s="750"/>
      <c r="BSO73" s="750"/>
      <c r="BSP73" s="750"/>
      <c r="BSQ73" s="750"/>
      <c r="BSR73" s="750"/>
      <c r="BSS73" s="750"/>
      <c r="BST73" s="750"/>
      <c r="BSU73" s="750"/>
      <c r="BSV73" s="750"/>
      <c r="BSW73" s="750"/>
      <c r="BSX73" s="750"/>
      <c r="BSY73" s="750"/>
      <c r="BSZ73" s="750"/>
      <c r="BTA73" s="750"/>
      <c r="BTB73" s="750"/>
      <c r="BTC73" s="750"/>
      <c r="BTD73" s="750"/>
      <c r="BTE73" s="750"/>
      <c r="BTF73" s="750"/>
      <c r="BTG73" s="750"/>
      <c r="BTH73" s="750"/>
      <c r="BTI73" s="750"/>
      <c r="BTJ73" s="750"/>
      <c r="BTK73" s="750"/>
      <c r="BTL73" s="750"/>
      <c r="BTM73" s="750"/>
      <c r="BTN73" s="750"/>
      <c r="BTO73" s="750"/>
      <c r="BTP73" s="750"/>
      <c r="BTQ73" s="750"/>
      <c r="BTR73" s="750"/>
      <c r="BTS73" s="750"/>
      <c r="BTT73" s="750"/>
      <c r="BTU73" s="750"/>
      <c r="BTV73" s="750"/>
      <c r="BTW73" s="750"/>
      <c r="BTX73" s="750"/>
      <c r="BTY73" s="750"/>
      <c r="BTZ73" s="750"/>
      <c r="BUA73" s="750"/>
      <c r="BUB73" s="750"/>
      <c r="BUC73" s="750"/>
      <c r="BUD73" s="750"/>
      <c r="BUE73" s="750"/>
      <c r="BUF73" s="750"/>
      <c r="BUG73" s="750"/>
      <c r="BUH73" s="750"/>
      <c r="BUI73" s="750"/>
      <c r="BUJ73" s="750"/>
      <c r="BUK73" s="750"/>
      <c r="BUL73" s="750"/>
      <c r="BUM73" s="750"/>
      <c r="BUN73" s="750"/>
      <c r="BUO73" s="750"/>
      <c r="BUP73" s="750"/>
      <c r="BUQ73" s="750"/>
      <c r="BUR73" s="750"/>
      <c r="BUS73" s="750"/>
      <c r="BUT73" s="750"/>
      <c r="BUU73" s="750"/>
      <c r="BUV73" s="750"/>
      <c r="BUW73" s="750"/>
      <c r="BUX73" s="750"/>
      <c r="BUY73" s="750"/>
      <c r="BUZ73" s="750"/>
      <c r="BVA73" s="750"/>
      <c r="BVB73" s="750"/>
      <c r="BVC73" s="750"/>
      <c r="BVD73" s="750"/>
      <c r="BVE73" s="750"/>
      <c r="BVF73" s="750"/>
      <c r="BVG73" s="750"/>
      <c r="BVH73" s="750"/>
      <c r="BVI73" s="750"/>
      <c r="BVJ73" s="750"/>
      <c r="BVK73" s="750"/>
      <c r="BVL73" s="750"/>
      <c r="BVM73" s="750"/>
      <c r="BVN73" s="750"/>
      <c r="BVO73" s="750"/>
      <c r="BVP73" s="750"/>
      <c r="BVQ73" s="750"/>
      <c r="BVR73" s="750"/>
      <c r="BVS73" s="750"/>
      <c r="BVT73" s="750"/>
      <c r="BVU73" s="750"/>
      <c r="BVV73" s="750"/>
      <c r="BVW73" s="750"/>
      <c r="BVX73" s="750"/>
      <c r="BVY73" s="750"/>
      <c r="BVZ73" s="750"/>
      <c r="BWA73" s="750"/>
      <c r="BWB73" s="750"/>
      <c r="BWC73" s="750"/>
      <c r="BWD73" s="750"/>
      <c r="BWE73" s="750"/>
      <c r="BWF73" s="750"/>
      <c r="BWG73" s="750"/>
      <c r="BWH73" s="750"/>
      <c r="BWI73" s="750"/>
      <c r="BWJ73" s="750"/>
      <c r="BWK73" s="750"/>
      <c r="BWL73" s="750"/>
      <c r="BWM73" s="750"/>
      <c r="BWN73" s="750"/>
      <c r="BWO73" s="750"/>
      <c r="BWP73" s="750"/>
      <c r="BWQ73" s="750"/>
      <c r="BWR73" s="750"/>
      <c r="BWS73" s="750"/>
      <c r="BWT73" s="750"/>
      <c r="BWU73" s="750"/>
      <c r="BWV73" s="750"/>
      <c r="BWW73" s="750"/>
      <c r="BWX73" s="750"/>
      <c r="BWY73" s="750"/>
      <c r="BWZ73" s="750"/>
      <c r="BXA73" s="750"/>
      <c r="BXB73" s="750"/>
      <c r="BXC73" s="750"/>
      <c r="BXD73" s="750"/>
      <c r="BXE73" s="750"/>
      <c r="BXF73" s="750"/>
      <c r="BXG73" s="750"/>
      <c r="BXH73" s="750"/>
      <c r="BXI73" s="750"/>
      <c r="BXJ73" s="750"/>
      <c r="BXK73" s="750"/>
      <c r="BXL73" s="750"/>
      <c r="BXM73" s="750"/>
      <c r="BXN73" s="750"/>
      <c r="BXO73" s="750"/>
      <c r="BXP73" s="750"/>
      <c r="BXQ73" s="750"/>
      <c r="BXR73" s="750"/>
      <c r="BXS73" s="750"/>
      <c r="BXT73" s="750"/>
      <c r="BXU73" s="750"/>
      <c r="BXV73" s="750"/>
      <c r="BXW73" s="750"/>
      <c r="BXX73" s="750"/>
      <c r="BXY73" s="750"/>
      <c r="BXZ73" s="750"/>
      <c r="BYA73" s="750"/>
      <c r="BYB73" s="750"/>
      <c r="BYC73" s="750"/>
      <c r="BYD73" s="750"/>
      <c r="BYE73" s="750"/>
      <c r="BYF73" s="750"/>
      <c r="BYG73" s="750"/>
      <c r="BYH73" s="750"/>
      <c r="BYI73" s="750"/>
      <c r="BYJ73" s="750"/>
      <c r="BYK73" s="750"/>
      <c r="BYL73" s="750"/>
      <c r="BYM73" s="750"/>
      <c r="BYN73" s="750"/>
      <c r="BYO73" s="750"/>
      <c r="BYP73" s="750"/>
      <c r="BYQ73" s="750"/>
      <c r="BYR73" s="750"/>
      <c r="BYS73" s="750"/>
      <c r="BYT73" s="750"/>
      <c r="BYU73" s="750"/>
      <c r="BYV73" s="750"/>
      <c r="BYW73" s="750"/>
      <c r="BYX73" s="750"/>
      <c r="BYY73" s="750"/>
      <c r="BYZ73" s="750"/>
      <c r="BZA73" s="750"/>
      <c r="BZB73" s="750"/>
      <c r="BZC73" s="750"/>
      <c r="BZD73" s="750"/>
      <c r="BZE73" s="750"/>
      <c r="BZF73" s="750"/>
      <c r="BZG73" s="750"/>
      <c r="BZH73" s="750"/>
      <c r="BZI73" s="750"/>
      <c r="BZJ73" s="750"/>
      <c r="BZK73" s="750"/>
      <c r="BZL73" s="750"/>
      <c r="BZM73" s="750"/>
      <c r="BZN73" s="750"/>
      <c r="BZO73" s="750"/>
      <c r="BZP73" s="750"/>
      <c r="BZQ73" s="750"/>
      <c r="BZR73" s="750"/>
      <c r="BZS73" s="750"/>
      <c r="BZT73" s="750"/>
      <c r="BZU73" s="750"/>
      <c r="BZV73" s="750"/>
      <c r="BZW73" s="750"/>
      <c r="BZX73" s="750"/>
      <c r="BZY73" s="750"/>
      <c r="BZZ73" s="750"/>
      <c r="CAA73" s="750"/>
      <c r="CAB73" s="750"/>
      <c r="CAC73" s="750"/>
      <c r="CAD73" s="750"/>
      <c r="CAE73" s="750"/>
      <c r="CAF73" s="750"/>
      <c r="CAG73" s="750"/>
      <c r="CAH73" s="750"/>
      <c r="CAI73" s="750"/>
      <c r="CAJ73" s="750"/>
      <c r="CAK73" s="750"/>
      <c r="CAL73" s="750"/>
      <c r="CAM73" s="750"/>
      <c r="CAN73" s="750"/>
      <c r="CAO73" s="750"/>
      <c r="CAP73" s="750"/>
      <c r="CAQ73" s="750"/>
      <c r="CAR73" s="750"/>
      <c r="CAS73" s="750"/>
      <c r="CAT73" s="750"/>
      <c r="CAU73" s="750"/>
      <c r="CAV73" s="750"/>
      <c r="CAW73" s="750"/>
      <c r="CAX73" s="750"/>
      <c r="CAY73" s="750"/>
      <c r="CAZ73" s="750"/>
      <c r="CBA73" s="750"/>
      <c r="CBB73" s="750"/>
      <c r="CBC73" s="750"/>
      <c r="CBD73" s="750"/>
      <c r="CBE73" s="750"/>
      <c r="CBF73" s="750"/>
      <c r="CBG73" s="750"/>
      <c r="CBH73" s="750"/>
      <c r="CBI73" s="750"/>
      <c r="CBJ73" s="750"/>
      <c r="CBK73" s="750"/>
      <c r="CBL73" s="750"/>
      <c r="CBM73" s="750"/>
      <c r="CBN73" s="750"/>
      <c r="CBO73" s="750"/>
      <c r="CBP73" s="750"/>
      <c r="CBQ73" s="750"/>
      <c r="CBR73" s="750"/>
      <c r="CBS73" s="750"/>
      <c r="CBT73" s="750"/>
      <c r="CBU73" s="750"/>
      <c r="CBV73" s="750"/>
      <c r="CBW73" s="750"/>
      <c r="CBX73" s="750"/>
      <c r="CBY73" s="750"/>
      <c r="CBZ73" s="750"/>
      <c r="CCA73" s="750"/>
      <c r="CCB73" s="750"/>
      <c r="CCC73" s="750"/>
      <c r="CCD73" s="750"/>
      <c r="CCE73" s="750"/>
      <c r="CCF73" s="750"/>
      <c r="CCG73" s="750"/>
      <c r="CCH73" s="750"/>
      <c r="CCI73" s="750"/>
      <c r="CCJ73" s="750"/>
      <c r="CCK73" s="750"/>
      <c r="CCL73" s="750"/>
      <c r="CCM73" s="750"/>
      <c r="CCN73" s="750"/>
      <c r="CCO73" s="750"/>
      <c r="CCP73" s="750"/>
      <c r="CCQ73" s="750"/>
      <c r="CCR73" s="750"/>
      <c r="CCS73" s="750"/>
      <c r="CCT73" s="750"/>
      <c r="CCU73" s="750"/>
      <c r="CCV73" s="750"/>
      <c r="CCW73" s="750"/>
      <c r="CCX73" s="750"/>
      <c r="CCY73" s="750"/>
      <c r="CCZ73" s="750"/>
      <c r="CDA73" s="750"/>
      <c r="CDB73" s="750"/>
      <c r="CDC73" s="750"/>
      <c r="CDD73" s="750"/>
      <c r="CDE73" s="750"/>
      <c r="CDF73" s="750"/>
      <c r="CDG73" s="750"/>
      <c r="CDH73" s="750"/>
      <c r="CDI73" s="750"/>
      <c r="CDJ73" s="750"/>
      <c r="CDK73" s="750"/>
      <c r="CDL73" s="750"/>
      <c r="CDM73" s="750"/>
      <c r="CDN73" s="750"/>
      <c r="CDO73" s="750"/>
      <c r="CDP73" s="750"/>
      <c r="CDQ73" s="750"/>
      <c r="CDR73" s="750"/>
      <c r="CDS73" s="750"/>
      <c r="CDT73" s="750"/>
      <c r="CDU73" s="750"/>
      <c r="CDV73" s="750"/>
      <c r="CDW73" s="750"/>
      <c r="CDX73" s="750"/>
      <c r="CDY73" s="750"/>
      <c r="CDZ73" s="750"/>
      <c r="CEA73" s="750"/>
      <c r="CEB73" s="750"/>
      <c r="CEC73" s="750"/>
      <c r="CED73" s="750"/>
      <c r="CEE73" s="750"/>
      <c r="CEF73" s="750"/>
      <c r="CEG73" s="750"/>
      <c r="CEH73" s="750"/>
      <c r="CEI73" s="750"/>
      <c r="CEJ73" s="750"/>
      <c r="CEK73" s="750"/>
      <c r="CEL73" s="750"/>
      <c r="CEM73" s="750"/>
      <c r="CEN73" s="750"/>
      <c r="CEO73" s="750"/>
      <c r="CEP73" s="750"/>
      <c r="CEQ73" s="750"/>
      <c r="CER73" s="750"/>
      <c r="CES73" s="750"/>
      <c r="CET73" s="750"/>
      <c r="CEU73" s="750"/>
      <c r="CEV73" s="750"/>
      <c r="CEW73" s="750"/>
      <c r="CEX73" s="750"/>
      <c r="CEY73" s="750"/>
      <c r="CEZ73" s="750"/>
      <c r="CFA73" s="750"/>
      <c r="CFB73" s="750"/>
      <c r="CFC73" s="750"/>
      <c r="CFD73" s="750"/>
      <c r="CFE73" s="750"/>
      <c r="CFF73" s="750"/>
      <c r="CFG73" s="750"/>
      <c r="CFH73" s="750"/>
      <c r="CFI73" s="750"/>
      <c r="CFJ73" s="750"/>
      <c r="CFK73" s="750"/>
      <c r="CFL73" s="750"/>
      <c r="CFM73" s="750"/>
      <c r="CFN73" s="750"/>
      <c r="CFO73" s="750"/>
      <c r="CFP73" s="750"/>
      <c r="CFQ73" s="750"/>
      <c r="CFR73" s="750"/>
      <c r="CFS73" s="750"/>
      <c r="CFT73" s="750"/>
      <c r="CFU73" s="750"/>
      <c r="CFV73" s="750"/>
      <c r="CFW73" s="750"/>
      <c r="CFX73" s="750"/>
      <c r="CFY73" s="750"/>
      <c r="CFZ73" s="750"/>
      <c r="CGA73" s="750"/>
      <c r="CGB73" s="750"/>
      <c r="CGC73" s="750"/>
      <c r="CGD73" s="750"/>
      <c r="CGE73" s="750"/>
      <c r="CGF73" s="750"/>
      <c r="CGG73" s="750"/>
      <c r="CGH73" s="750"/>
      <c r="CGI73" s="750"/>
      <c r="CGJ73" s="750"/>
      <c r="CGK73" s="750"/>
      <c r="CGL73" s="750"/>
      <c r="CGM73" s="750"/>
      <c r="CGN73" s="750"/>
      <c r="CGO73" s="750"/>
      <c r="CGP73" s="750"/>
      <c r="CGQ73" s="750"/>
      <c r="CGR73" s="750"/>
      <c r="CGS73" s="750"/>
      <c r="CGT73" s="750"/>
      <c r="CGU73" s="750"/>
      <c r="CGV73" s="750"/>
      <c r="CGW73" s="750"/>
      <c r="CGX73" s="750"/>
      <c r="CGY73" s="750"/>
      <c r="CGZ73" s="750"/>
      <c r="CHA73" s="750"/>
      <c r="CHB73" s="750"/>
      <c r="CHC73" s="750"/>
      <c r="CHD73" s="750"/>
      <c r="CHE73" s="750"/>
      <c r="CHF73" s="750"/>
      <c r="CHG73" s="750"/>
      <c r="CHH73" s="750"/>
      <c r="CHI73" s="750"/>
      <c r="CHJ73" s="750"/>
      <c r="CHK73" s="750"/>
      <c r="CHL73" s="750"/>
      <c r="CHM73" s="750"/>
      <c r="CHN73" s="750"/>
      <c r="CHO73" s="750"/>
      <c r="CHP73" s="750"/>
      <c r="CHQ73" s="750"/>
      <c r="CHR73" s="750"/>
      <c r="CHS73" s="750"/>
      <c r="CHT73" s="750"/>
      <c r="CHU73" s="750"/>
      <c r="CHV73" s="750"/>
      <c r="CHW73" s="750"/>
      <c r="CHX73" s="750"/>
      <c r="CHY73" s="750"/>
      <c r="CHZ73" s="750"/>
      <c r="CIA73" s="750"/>
      <c r="CIB73" s="750"/>
      <c r="CIC73" s="750"/>
      <c r="CID73" s="750"/>
      <c r="CIE73" s="750"/>
      <c r="CIF73" s="750"/>
      <c r="CIG73" s="750"/>
      <c r="CIH73" s="750"/>
      <c r="CII73" s="750"/>
      <c r="CIJ73" s="750"/>
      <c r="CIK73" s="750"/>
      <c r="CIL73" s="750"/>
      <c r="CIM73" s="750"/>
      <c r="CIN73" s="750"/>
      <c r="CIO73" s="750"/>
      <c r="CIP73" s="750"/>
      <c r="CIQ73" s="750"/>
      <c r="CIR73" s="750"/>
      <c r="CIS73" s="750"/>
      <c r="CIT73" s="750"/>
      <c r="CIU73" s="750"/>
      <c r="CIV73" s="750"/>
      <c r="CIW73" s="750"/>
      <c r="CIX73" s="750"/>
      <c r="CIY73" s="750"/>
      <c r="CIZ73" s="750"/>
      <c r="CJA73" s="750"/>
      <c r="CJB73" s="750"/>
      <c r="CJC73" s="750"/>
      <c r="CJD73" s="750"/>
      <c r="CJE73" s="750"/>
      <c r="CJF73" s="750"/>
      <c r="CJG73" s="750"/>
      <c r="CJH73" s="750"/>
      <c r="CJI73" s="750"/>
      <c r="CJJ73" s="750"/>
      <c r="CJK73" s="750"/>
      <c r="CJL73" s="750"/>
      <c r="CJM73" s="750"/>
      <c r="CJN73" s="750"/>
      <c r="CJO73" s="750"/>
      <c r="CJP73" s="750"/>
      <c r="CJQ73" s="750"/>
      <c r="CJR73" s="750"/>
      <c r="CJS73" s="750"/>
      <c r="CJT73" s="750"/>
      <c r="CJU73" s="750"/>
      <c r="CJV73" s="750"/>
      <c r="CJW73" s="750"/>
      <c r="CJX73" s="750"/>
      <c r="CJY73" s="750"/>
      <c r="CJZ73" s="750"/>
      <c r="CKA73" s="750"/>
      <c r="CKB73" s="750"/>
      <c r="CKC73" s="750"/>
      <c r="CKD73" s="750"/>
      <c r="CKE73" s="750"/>
      <c r="CKF73" s="750"/>
      <c r="CKG73" s="750"/>
      <c r="CKH73" s="750"/>
      <c r="CKI73" s="750"/>
      <c r="CKJ73" s="750"/>
      <c r="CKK73" s="750"/>
      <c r="CKL73" s="750"/>
      <c r="CKM73" s="750"/>
      <c r="CKN73" s="750"/>
      <c r="CKO73" s="750"/>
      <c r="CKP73" s="750"/>
      <c r="CKQ73" s="750"/>
      <c r="CKR73" s="750"/>
      <c r="CKS73" s="750"/>
      <c r="CKT73" s="750"/>
      <c r="CKU73" s="750"/>
      <c r="CKV73" s="750"/>
      <c r="CKW73" s="750"/>
      <c r="CKX73" s="750"/>
      <c r="CKY73" s="750"/>
      <c r="CKZ73" s="750"/>
      <c r="CLA73" s="750"/>
      <c r="CLB73" s="750"/>
      <c r="CLC73" s="750"/>
      <c r="CLD73" s="750"/>
      <c r="CLE73" s="750"/>
      <c r="CLF73" s="750"/>
      <c r="CLG73" s="750"/>
      <c r="CLH73" s="750"/>
      <c r="CLI73" s="750"/>
      <c r="CLJ73" s="750"/>
      <c r="CLK73" s="750"/>
      <c r="CLL73" s="750"/>
      <c r="CLM73" s="750"/>
      <c r="CLN73" s="750"/>
      <c r="CLO73" s="750"/>
      <c r="CLP73" s="750"/>
      <c r="CLQ73" s="750"/>
      <c r="CLR73" s="750"/>
      <c r="CLS73" s="750"/>
      <c r="CLT73" s="750"/>
      <c r="CLU73" s="750"/>
      <c r="CLV73" s="750"/>
      <c r="CLW73" s="750"/>
      <c r="CLX73" s="750"/>
      <c r="CLY73" s="750"/>
      <c r="CLZ73" s="750"/>
      <c r="CMA73" s="750"/>
      <c r="CMB73" s="750"/>
      <c r="CMC73" s="750"/>
      <c r="CMD73" s="750"/>
      <c r="CME73" s="750"/>
      <c r="CMF73" s="750"/>
      <c r="CMG73" s="750"/>
      <c r="CMH73" s="750"/>
      <c r="CMI73" s="750"/>
      <c r="CMJ73" s="750"/>
      <c r="CMK73" s="750"/>
      <c r="CML73" s="750"/>
      <c r="CMM73" s="750"/>
      <c r="CMN73" s="750"/>
      <c r="CMO73" s="750"/>
      <c r="CMP73" s="750"/>
      <c r="CMQ73" s="750"/>
      <c r="CMR73" s="750"/>
      <c r="CMS73" s="750"/>
      <c r="CMT73" s="750"/>
      <c r="CMU73" s="750"/>
      <c r="CMV73" s="750"/>
      <c r="CMW73" s="750"/>
      <c r="CMX73" s="750"/>
      <c r="CMY73" s="750"/>
      <c r="CMZ73" s="750"/>
      <c r="CNA73" s="750"/>
      <c r="CNB73" s="750"/>
      <c r="CNC73" s="750"/>
      <c r="CND73" s="750"/>
      <c r="CNE73" s="750"/>
      <c r="CNF73" s="750"/>
      <c r="CNG73" s="750"/>
      <c r="CNH73" s="750"/>
      <c r="CNI73" s="750"/>
      <c r="CNJ73" s="750"/>
      <c r="CNK73" s="750"/>
      <c r="CNL73" s="750"/>
      <c r="CNM73" s="750"/>
      <c r="CNN73" s="750"/>
      <c r="CNO73" s="750"/>
      <c r="CNP73" s="750"/>
      <c r="CNQ73" s="750"/>
      <c r="CNR73" s="750"/>
      <c r="CNS73" s="750"/>
      <c r="CNT73" s="750"/>
      <c r="CNU73" s="750"/>
      <c r="CNV73" s="750"/>
      <c r="CNW73" s="750"/>
      <c r="CNX73" s="750"/>
      <c r="CNY73" s="750"/>
      <c r="CNZ73" s="750"/>
      <c r="COA73" s="750"/>
      <c r="COB73" s="750"/>
      <c r="COC73" s="750"/>
      <c r="COD73" s="750"/>
      <c r="COE73" s="750"/>
      <c r="COF73" s="750"/>
      <c r="COG73" s="750"/>
      <c r="COH73" s="750"/>
      <c r="COI73" s="750"/>
      <c r="COJ73" s="750"/>
      <c r="COK73" s="750"/>
      <c r="COL73" s="750"/>
      <c r="COM73" s="750"/>
      <c r="CON73" s="750"/>
      <c r="COO73" s="750"/>
      <c r="COP73" s="750"/>
      <c r="COQ73" s="750"/>
      <c r="COR73" s="750"/>
      <c r="COS73" s="750"/>
      <c r="COT73" s="750"/>
      <c r="COU73" s="750"/>
      <c r="COV73" s="750"/>
      <c r="COW73" s="750"/>
      <c r="COX73" s="750"/>
      <c r="COY73" s="750"/>
      <c r="COZ73" s="750"/>
      <c r="CPA73" s="750"/>
      <c r="CPB73" s="750"/>
      <c r="CPC73" s="750"/>
      <c r="CPD73" s="750"/>
      <c r="CPE73" s="750"/>
      <c r="CPF73" s="750"/>
      <c r="CPG73" s="750"/>
      <c r="CPH73" s="750"/>
      <c r="CPI73" s="750"/>
      <c r="CPJ73" s="750"/>
      <c r="CPK73" s="750"/>
      <c r="CPL73" s="750"/>
      <c r="CPM73" s="750"/>
      <c r="CPN73" s="750"/>
      <c r="CPO73" s="750"/>
      <c r="CPP73" s="750"/>
      <c r="CPQ73" s="750"/>
      <c r="CPR73" s="750"/>
      <c r="CPS73" s="750"/>
      <c r="CPT73" s="750"/>
      <c r="CPU73" s="750"/>
      <c r="CPV73" s="750"/>
      <c r="CPW73" s="750"/>
      <c r="CPX73" s="750"/>
      <c r="CPY73" s="750"/>
      <c r="CPZ73" s="750"/>
      <c r="CQA73" s="750"/>
      <c r="CQB73" s="750"/>
      <c r="CQC73" s="750"/>
      <c r="CQD73" s="750"/>
      <c r="CQE73" s="750"/>
      <c r="CQF73" s="750"/>
      <c r="CQG73" s="750"/>
      <c r="CQH73" s="750"/>
      <c r="CQI73" s="750"/>
      <c r="CQJ73" s="750"/>
      <c r="CQK73" s="750"/>
      <c r="CQL73" s="750"/>
      <c r="CQM73" s="750"/>
      <c r="CQN73" s="750"/>
      <c r="CQO73" s="750"/>
      <c r="CQP73" s="750"/>
      <c r="CQQ73" s="750"/>
      <c r="CQR73" s="750"/>
      <c r="CQS73" s="750"/>
      <c r="CQT73" s="750"/>
      <c r="CQU73" s="750"/>
      <c r="CQV73" s="750"/>
      <c r="CQW73" s="750"/>
      <c r="CQX73" s="750"/>
      <c r="CQY73" s="750"/>
      <c r="CQZ73" s="750"/>
      <c r="CRA73" s="750"/>
      <c r="CRB73" s="750"/>
      <c r="CRC73" s="750"/>
      <c r="CRD73" s="750"/>
      <c r="CRE73" s="750"/>
      <c r="CRF73" s="750"/>
      <c r="CRG73" s="750"/>
      <c r="CRH73" s="750"/>
      <c r="CRI73" s="750"/>
      <c r="CRJ73" s="750"/>
      <c r="CRK73" s="750"/>
      <c r="CRL73" s="750"/>
      <c r="CRM73" s="750"/>
      <c r="CRN73" s="750"/>
      <c r="CRO73" s="750"/>
      <c r="CRP73" s="750"/>
      <c r="CRQ73" s="750"/>
      <c r="CRR73" s="750"/>
      <c r="CRS73" s="750"/>
      <c r="CRT73" s="750"/>
      <c r="CRU73" s="750"/>
      <c r="CRV73" s="750"/>
      <c r="CRW73" s="750"/>
      <c r="CRX73" s="750"/>
      <c r="CRY73" s="750"/>
      <c r="CRZ73" s="750"/>
      <c r="CSA73" s="750"/>
      <c r="CSB73" s="750"/>
      <c r="CSC73" s="750"/>
      <c r="CSD73" s="750"/>
      <c r="CSE73" s="750"/>
      <c r="CSF73" s="750"/>
      <c r="CSG73" s="750"/>
      <c r="CSH73" s="750"/>
      <c r="CSI73" s="750"/>
      <c r="CSJ73" s="750"/>
      <c r="CSK73" s="750"/>
      <c r="CSL73" s="750"/>
      <c r="CSM73" s="750"/>
      <c r="CSN73" s="750"/>
      <c r="CSO73" s="750"/>
      <c r="CSP73" s="750"/>
      <c r="CSQ73" s="750"/>
      <c r="CSR73" s="750"/>
      <c r="CSS73" s="750"/>
      <c r="CST73" s="750"/>
      <c r="CSU73" s="750"/>
      <c r="CSV73" s="750"/>
      <c r="CSW73" s="750"/>
      <c r="CSX73" s="750"/>
      <c r="CSY73" s="750"/>
      <c r="CSZ73" s="750"/>
      <c r="CTA73" s="750"/>
      <c r="CTB73" s="750"/>
      <c r="CTC73" s="750"/>
      <c r="CTD73" s="750"/>
      <c r="CTE73" s="750"/>
      <c r="CTF73" s="750"/>
      <c r="CTG73" s="750"/>
      <c r="CTH73" s="750"/>
      <c r="CTI73" s="750"/>
      <c r="CTJ73" s="750"/>
      <c r="CTK73" s="750"/>
      <c r="CTL73" s="750"/>
      <c r="CTM73" s="750"/>
      <c r="CTN73" s="750"/>
      <c r="CTO73" s="750"/>
      <c r="CTP73" s="750"/>
      <c r="CTQ73" s="750"/>
      <c r="CTR73" s="750"/>
      <c r="CTS73" s="750"/>
      <c r="CTT73" s="750"/>
      <c r="CTU73" s="750"/>
      <c r="CTV73" s="750"/>
      <c r="CTW73" s="750"/>
      <c r="CTX73" s="750"/>
      <c r="CTY73" s="750"/>
      <c r="CTZ73" s="750"/>
      <c r="CUA73" s="750"/>
      <c r="CUB73" s="750"/>
      <c r="CUC73" s="750"/>
      <c r="CUD73" s="750"/>
      <c r="CUE73" s="750"/>
      <c r="CUF73" s="750"/>
      <c r="CUG73" s="750"/>
      <c r="CUH73" s="750"/>
      <c r="CUI73" s="750"/>
      <c r="CUJ73" s="750"/>
      <c r="CUK73" s="750"/>
      <c r="CUL73" s="750"/>
      <c r="CUM73" s="750"/>
      <c r="CUN73" s="750"/>
      <c r="CUO73" s="750"/>
      <c r="CUP73" s="750"/>
      <c r="CUQ73" s="750"/>
      <c r="CUR73" s="750"/>
      <c r="CUS73" s="750"/>
      <c r="CUT73" s="750"/>
      <c r="CUU73" s="750"/>
      <c r="CUV73" s="750"/>
      <c r="CUW73" s="750"/>
      <c r="CUX73" s="750"/>
      <c r="CUY73" s="750"/>
      <c r="CUZ73" s="750"/>
      <c r="CVA73" s="750"/>
      <c r="CVB73" s="750"/>
      <c r="CVC73" s="750"/>
      <c r="CVD73" s="750"/>
      <c r="CVE73" s="750"/>
      <c r="CVF73" s="750"/>
      <c r="CVG73" s="750"/>
      <c r="CVH73" s="750"/>
      <c r="CVI73" s="750"/>
      <c r="CVJ73" s="750"/>
      <c r="CVK73" s="750"/>
      <c r="CVL73" s="750"/>
      <c r="CVM73" s="750"/>
      <c r="CVN73" s="750"/>
      <c r="CVO73" s="750"/>
      <c r="CVP73" s="750"/>
      <c r="CVQ73" s="750"/>
      <c r="CVR73" s="750"/>
      <c r="CVS73" s="750"/>
      <c r="CVT73" s="750"/>
      <c r="CVU73" s="750"/>
      <c r="CVV73" s="750"/>
      <c r="CVW73" s="750"/>
      <c r="CVX73" s="750"/>
      <c r="CVY73" s="750"/>
      <c r="CVZ73" s="750"/>
      <c r="CWA73" s="750"/>
      <c r="CWB73" s="750"/>
      <c r="CWC73" s="750"/>
      <c r="CWD73" s="750"/>
      <c r="CWE73" s="750"/>
      <c r="CWF73" s="750"/>
      <c r="CWG73" s="750"/>
      <c r="CWH73" s="750"/>
      <c r="CWI73" s="750"/>
      <c r="CWJ73" s="750"/>
      <c r="CWK73" s="750"/>
      <c r="CWL73" s="750"/>
      <c r="CWM73" s="750"/>
      <c r="CWN73" s="750"/>
      <c r="CWO73" s="750"/>
      <c r="CWP73" s="750"/>
      <c r="CWQ73" s="750"/>
      <c r="CWR73" s="750"/>
      <c r="CWS73" s="750"/>
      <c r="CWT73" s="750"/>
      <c r="CWU73" s="750"/>
      <c r="CWV73" s="750"/>
      <c r="CWW73" s="750"/>
      <c r="CWX73" s="750"/>
      <c r="CWY73" s="750"/>
      <c r="CWZ73" s="750"/>
      <c r="CXA73" s="750"/>
      <c r="CXB73" s="750"/>
      <c r="CXC73" s="750"/>
      <c r="CXD73" s="750"/>
      <c r="CXE73" s="750"/>
      <c r="CXF73" s="750"/>
      <c r="CXG73" s="750"/>
      <c r="CXH73" s="750"/>
      <c r="CXI73" s="750"/>
      <c r="CXJ73" s="750"/>
      <c r="CXK73" s="750"/>
      <c r="CXL73" s="750"/>
      <c r="CXM73" s="750"/>
      <c r="CXN73" s="750"/>
      <c r="CXO73" s="750"/>
      <c r="CXP73" s="750"/>
      <c r="CXQ73" s="750"/>
      <c r="CXR73" s="750"/>
      <c r="CXS73" s="750"/>
      <c r="CXT73" s="750"/>
      <c r="CXU73" s="750"/>
      <c r="CXV73" s="750"/>
      <c r="CXW73" s="750"/>
      <c r="CXX73" s="750"/>
      <c r="CXY73" s="750"/>
      <c r="CXZ73" s="750"/>
      <c r="CYA73" s="750"/>
      <c r="CYB73" s="750"/>
      <c r="CYC73" s="750"/>
      <c r="CYD73" s="750"/>
      <c r="CYE73" s="750"/>
      <c r="CYF73" s="750"/>
      <c r="CYG73" s="750"/>
      <c r="CYH73" s="750"/>
      <c r="CYI73" s="750"/>
      <c r="CYJ73" s="750"/>
      <c r="CYK73" s="750"/>
      <c r="CYL73" s="750"/>
      <c r="CYM73" s="750"/>
      <c r="CYN73" s="750"/>
      <c r="CYO73" s="750"/>
      <c r="CYP73" s="750"/>
      <c r="CYQ73" s="750"/>
      <c r="CYR73" s="750"/>
      <c r="CYS73" s="750"/>
      <c r="CYT73" s="750"/>
      <c r="CYU73" s="750"/>
      <c r="CYV73" s="750"/>
      <c r="CYW73" s="750"/>
      <c r="CYX73" s="750"/>
      <c r="CYY73" s="750"/>
      <c r="CYZ73" s="750"/>
      <c r="CZA73" s="750"/>
      <c r="CZB73" s="750"/>
      <c r="CZC73" s="750"/>
      <c r="CZD73" s="750"/>
      <c r="CZE73" s="750"/>
      <c r="CZF73" s="750"/>
      <c r="CZG73" s="750"/>
      <c r="CZH73" s="750"/>
      <c r="CZI73" s="750"/>
      <c r="CZJ73" s="750"/>
      <c r="CZK73" s="750"/>
      <c r="CZL73" s="750"/>
      <c r="CZM73" s="750"/>
      <c r="CZN73" s="750"/>
      <c r="CZO73" s="750"/>
      <c r="CZP73" s="750"/>
      <c r="CZQ73" s="750"/>
      <c r="CZR73" s="750"/>
      <c r="CZS73" s="750"/>
      <c r="CZT73" s="750"/>
      <c r="CZU73" s="750"/>
      <c r="CZV73" s="750"/>
      <c r="CZW73" s="750"/>
      <c r="CZX73" s="750"/>
      <c r="CZY73" s="750"/>
      <c r="CZZ73" s="750"/>
      <c r="DAA73" s="750"/>
      <c r="DAB73" s="750"/>
      <c r="DAC73" s="750"/>
      <c r="DAD73" s="750"/>
      <c r="DAE73" s="750"/>
      <c r="DAF73" s="750"/>
      <c r="DAG73" s="750"/>
      <c r="DAH73" s="750"/>
      <c r="DAI73" s="750"/>
      <c r="DAJ73" s="750"/>
      <c r="DAK73" s="750"/>
      <c r="DAL73" s="750"/>
      <c r="DAM73" s="750"/>
      <c r="DAN73" s="750"/>
      <c r="DAO73" s="750"/>
      <c r="DAP73" s="750"/>
      <c r="DAQ73" s="750"/>
      <c r="DAR73" s="750"/>
      <c r="DAS73" s="750"/>
      <c r="DAT73" s="750"/>
      <c r="DAU73" s="750"/>
      <c r="DAV73" s="750"/>
      <c r="DAW73" s="750"/>
      <c r="DAX73" s="750"/>
      <c r="DAY73" s="750"/>
      <c r="DAZ73" s="750"/>
      <c r="DBA73" s="750"/>
      <c r="DBB73" s="750"/>
      <c r="DBC73" s="750"/>
      <c r="DBD73" s="750"/>
      <c r="DBE73" s="750"/>
      <c r="DBF73" s="750"/>
      <c r="DBG73" s="750"/>
      <c r="DBH73" s="750"/>
      <c r="DBI73" s="750"/>
      <c r="DBJ73" s="750"/>
      <c r="DBK73" s="750"/>
      <c r="DBL73" s="750"/>
      <c r="DBM73" s="750"/>
      <c r="DBN73" s="750"/>
      <c r="DBO73" s="750"/>
      <c r="DBP73" s="750"/>
      <c r="DBQ73" s="750"/>
      <c r="DBR73" s="750"/>
      <c r="DBS73" s="750"/>
      <c r="DBT73" s="750"/>
      <c r="DBU73" s="750"/>
      <c r="DBV73" s="750"/>
      <c r="DBW73" s="750"/>
      <c r="DBX73" s="750"/>
      <c r="DBY73" s="750"/>
      <c r="DBZ73" s="750"/>
      <c r="DCA73" s="750"/>
      <c r="DCB73" s="750"/>
      <c r="DCC73" s="750"/>
      <c r="DCD73" s="750"/>
      <c r="DCE73" s="750"/>
      <c r="DCF73" s="750"/>
      <c r="DCG73" s="750"/>
      <c r="DCH73" s="750"/>
      <c r="DCI73" s="750"/>
      <c r="DCJ73" s="750"/>
      <c r="DCK73" s="750"/>
      <c r="DCL73" s="750"/>
      <c r="DCM73" s="750"/>
      <c r="DCN73" s="750"/>
      <c r="DCO73" s="750"/>
      <c r="DCP73" s="750"/>
      <c r="DCQ73" s="750"/>
      <c r="DCR73" s="750"/>
      <c r="DCS73" s="750"/>
      <c r="DCT73" s="750"/>
      <c r="DCU73" s="750"/>
      <c r="DCV73" s="750"/>
      <c r="DCW73" s="750"/>
      <c r="DCX73" s="750"/>
      <c r="DCY73" s="750"/>
      <c r="DCZ73" s="750"/>
      <c r="DDA73" s="750"/>
      <c r="DDB73" s="750"/>
      <c r="DDC73" s="750"/>
      <c r="DDD73" s="750"/>
      <c r="DDE73" s="750"/>
      <c r="DDF73" s="750"/>
      <c r="DDG73" s="750"/>
      <c r="DDH73" s="750"/>
      <c r="DDI73" s="750"/>
      <c r="DDJ73" s="750"/>
      <c r="DDK73" s="750"/>
      <c r="DDL73" s="750"/>
      <c r="DDM73" s="750"/>
      <c r="DDN73" s="750"/>
      <c r="DDO73" s="750"/>
      <c r="DDP73" s="750"/>
      <c r="DDQ73" s="750"/>
      <c r="DDR73" s="750"/>
      <c r="DDS73" s="750"/>
      <c r="DDT73" s="750"/>
      <c r="DDU73" s="750"/>
      <c r="DDV73" s="750"/>
      <c r="DDW73" s="750"/>
      <c r="DDX73" s="750"/>
      <c r="DDY73" s="750"/>
      <c r="DDZ73" s="750"/>
      <c r="DEA73" s="750"/>
      <c r="DEB73" s="750"/>
      <c r="DEC73" s="750"/>
      <c r="DED73" s="750"/>
      <c r="DEE73" s="750"/>
      <c r="DEF73" s="750"/>
      <c r="DEG73" s="750"/>
      <c r="DEH73" s="750"/>
      <c r="DEI73" s="750"/>
      <c r="DEJ73" s="750"/>
      <c r="DEK73" s="750"/>
      <c r="DEL73" s="750"/>
      <c r="DEM73" s="750"/>
      <c r="DEN73" s="750"/>
      <c r="DEO73" s="750"/>
      <c r="DEP73" s="750"/>
      <c r="DEQ73" s="750"/>
      <c r="DER73" s="750"/>
      <c r="DES73" s="750"/>
      <c r="DET73" s="750"/>
      <c r="DEU73" s="750"/>
      <c r="DEV73" s="750"/>
      <c r="DEW73" s="750"/>
      <c r="DEX73" s="750"/>
      <c r="DEY73" s="750"/>
      <c r="DEZ73" s="750"/>
      <c r="DFA73" s="750"/>
      <c r="DFB73" s="750"/>
      <c r="DFC73" s="750"/>
      <c r="DFD73" s="750"/>
      <c r="DFE73" s="750"/>
      <c r="DFF73" s="750"/>
      <c r="DFG73" s="750"/>
      <c r="DFH73" s="750"/>
      <c r="DFI73" s="750"/>
      <c r="DFJ73" s="750"/>
      <c r="DFK73" s="750"/>
      <c r="DFL73" s="750"/>
      <c r="DFM73" s="750"/>
      <c r="DFN73" s="750"/>
      <c r="DFO73" s="750"/>
      <c r="DFP73" s="750"/>
      <c r="DFQ73" s="750"/>
      <c r="DFR73" s="750"/>
      <c r="DFS73" s="750"/>
      <c r="DFT73" s="750"/>
      <c r="DFU73" s="750"/>
      <c r="DFV73" s="750"/>
      <c r="DFW73" s="750"/>
      <c r="DFX73" s="750"/>
      <c r="DFY73" s="750"/>
      <c r="DFZ73" s="750"/>
      <c r="DGA73" s="750"/>
      <c r="DGB73" s="750"/>
      <c r="DGC73" s="750"/>
      <c r="DGD73" s="750"/>
      <c r="DGE73" s="750"/>
      <c r="DGF73" s="750"/>
      <c r="DGG73" s="750"/>
      <c r="DGH73" s="750"/>
      <c r="DGI73" s="750"/>
      <c r="DGJ73" s="750"/>
      <c r="DGK73" s="750"/>
      <c r="DGL73" s="750"/>
      <c r="DGM73" s="750"/>
      <c r="DGN73" s="750"/>
      <c r="DGO73" s="750"/>
      <c r="DGP73" s="750"/>
      <c r="DGQ73" s="750"/>
      <c r="DGR73" s="750"/>
      <c r="DGS73" s="750"/>
      <c r="DGT73" s="750"/>
      <c r="DGU73" s="750"/>
      <c r="DGV73" s="750"/>
      <c r="DGW73" s="750"/>
      <c r="DGX73" s="750"/>
      <c r="DGY73" s="750"/>
      <c r="DGZ73" s="750"/>
      <c r="DHA73" s="750"/>
      <c r="DHB73" s="750"/>
      <c r="DHC73" s="750"/>
      <c r="DHD73" s="750"/>
      <c r="DHE73" s="750"/>
      <c r="DHF73" s="750"/>
      <c r="DHG73" s="750"/>
      <c r="DHH73" s="750"/>
      <c r="DHI73" s="750"/>
      <c r="DHJ73" s="750"/>
      <c r="DHK73" s="750"/>
      <c r="DHL73" s="750"/>
      <c r="DHM73" s="750"/>
      <c r="DHN73" s="750"/>
      <c r="DHO73" s="750"/>
      <c r="DHP73" s="750"/>
      <c r="DHQ73" s="750"/>
      <c r="DHR73" s="750"/>
      <c r="DHS73" s="750"/>
      <c r="DHT73" s="750"/>
      <c r="DHU73" s="750"/>
      <c r="DHV73" s="750"/>
      <c r="DHW73" s="750"/>
      <c r="DHX73" s="750"/>
      <c r="DHY73" s="750"/>
      <c r="DHZ73" s="750"/>
      <c r="DIA73" s="750"/>
      <c r="DIB73" s="750"/>
      <c r="DIC73" s="750"/>
      <c r="DID73" s="750"/>
      <c r="DIE73" s="750"/>
      <c r="DIF73" s="750"/>
      <c r="DIG73" s="750"/>
      <c r="DIH73" s="750"/>
      <c r="DII73" s="750"/>
      <c r="DIJ73" s="750"/>
      <c r="DIK73" s="750"/>
      <c r="DIL73" s="750"/>
      <c r="DIM73" s="750"/>
      <c r="DIN73" s="750"/>
      <c r="DIO73" s="750"/>
      <c r="DIP73" s="750"/>
      <c r="DIQ73" s="750"/>
      <c r="DIR73" s="750"/>
      <c r="DIS73" s="750"/>
      <c r="DIT73" s="750"/>
      <c r="DIU73" s="750"/>
      <c r="DIV73" s="750"/>
      <c r="DIW73" s="750"/>
      <c r="DIX73" s="750"/>
      <c r="DIY73" s="750"/>
      <c r="DIZ73" s="750"/>
      <c r="DJA73" s="750"/>
      <c r="DJB73" s="750"/>
      <c r="DJC73" s="750"/>
      <c r="DJD73" s="750"/>
      <c r="DJE73" s="750"/>
      <c r="DJF73" s="750"/>
      <c r="DJG73" s="750"/>
      <c r="DJH73" s="750"/>
      <c r="DJI73" s="750"/>
      <c r="DJJ73" s="750"/>
      <c r="DJK73" s="750"/>
      <c r="DJL73" s="750"/>
      <c r="DJM73" s="750"/>
      <c r="DJN73" s="750"/>
      <c r="DJO73" s="750"/>
      <c r="DJP73" s="750"/>
      <c r="DJQ73" s="750"/>
      <c r="DJR73" s="750"/>
      <c r="DJS73" s="750"/>
      <c r="DJT73" s="750"/>
      <c r="DJU73" s="750"/>
      <c r="DJV73" s="750"/>
      <c r="DJW73" s="750"/>
      <c r="DJX73" s="750"/>
      <c r="DJY73" s="750"/>
      <c r="DJZ73" s="750"/>
      <c r="DKA73" s="750"/>
      <c r="DKB73" s="750"/>
      <c r="DKC73" s="750"/>
      <c r="DKD73" s="750"/>
      <c r="DKE73" s="750"/>
      <c r="DKF73" s="750"/>
      <c r="DKG73" s="750"/>
      <c r="DKH73" s="750"/>
      <c r="DKI73" s="750"/>
      <c r="DKJ73" s="750"/>
      <c r="DKK73" s="750"/>
      <c r="DKL73" s="750"/>
      <c r="DKM73" s="750"/>
      <c r="DKN73" s="750"/>
      <c r="DKO73" s="750"/>
      <c r="DKP73" s="750"/>
      <c r="DKQ73" s="750"/>
      <c r="DKR73" s="750"/>
      <c r="DKS73" s="750"/>
      <c r="DKT73" s="750"/>
      <c r="DKU73" s="750"/>
      <c r="DKV73" s="750"/>
      <c r="DKW73" s="750"/>
      <c r="DKX73" s="750"/>
      <c r="DKY73" s="750"/>
      <c r="DKZ73" s="750"/>
      <c r="DLA73" s="750"/>
      <c r="DLB73" s="750"/>
      <c r="DLC73" s="750"/>
      <c r="DLD73" s="750"/>
      <c r="DLE73" s="750"/>
      <c r="DLF73" s="750"/>
      <c r="DLG73" s="750"/>
      <c r="DLH73" s="750"/>
      <c r="DLI73" s="750"/>
      <c r="DLJ73" s="750"/>
      <c r="DLK73" s="750"/>
      <c r="DLL73" s="750"/>
      <c r="DLM73" s="750"/>
      <c r="DLN73" s="750"/>
      <c r="DLO73" s="750"/>
      <c r="DLP73" s="750"/>
      <c r="DLQ73" s="750"/>
      <c r="DLR73" s="750"/>
      <c r="DLS73" s="750"/>
      <c r="DLT73" s="750"/>
      <c r="DLU73" s="750"/>
      <c r="DLV73" s="750"/>
      <c r="DLW73" s="750"/>
      <c r="DLX73" s="750"/>
      <c r="DLY73" s="750"/>
      <c r="DLZ73" s="750"/>
      <c r="DMA73" s="750"/>
      <c r="DMB73" s="750"/>
      <c r="DMC73" s="750"/>
      <c r="DMD73" s="750"/>
      <c r="DME73" s="750"/>
      <c r="DMF73" s="750"/>
      <c r="DMG73" s="750"/>
      <c r="DMH73" s="750"/>
      <c r="DMI73" s="750"/>
      <c r="DMJ73" s="750"/>
      <c r="DMK73" s="750"/>
      <c r="DML73" s="750"/>
      <c r="DMM73" s="750"/>
      <c r="DMN73" s="750"/>
      <c r="DMO73" s="750"/>
      <c r="DMP73" s="750"/>
      <c r="DMQ73" s="750"/>
      <c r="DMR73" s="750"/>
      <c r="DMS73" s="750"/>
      <c r="DMT73" s="750"/>
      <c r="DMU73" s="750"/>
      <c r="DMV73" s="750"/>
      <c r="DMW73" s="750"/>
      <c r="DMX73" s="750"/>
      <c r="DMY73" s="750"/>
      <c r="DMZ73" s="750"/>
      <c r="DNA73" s="750"/>
      <c r="DNB73" s="750"/>
      <c r="DNC73" s="750"/>
      <c r="DND73" s="750"/>
      <c r="DNE73" s="750"/>
      <c r="DNF73" s="750"/>
      <c r="DNG73" s="750"/>
      <c r="DNH73" s="750"/>
      <c r="DNI73" s="750"/>
      <c r="DNJ73" s="750"/>
      <c r="DNK73" s="750"/>
      <c r="DNL73" s="750"/>
      <c r="DNM73" s="750"/>
      <c r="DNN73" s="750"/>
      <c r="DNO73" s="750"/>
      <c r="DNP73" s="750"/>
      <c r="DNQ73" s="750"/>
      <c r="DNR73" s="750"/>
      <c r="DNS73" s="750"/>
      <c r="DNT73" s="750"/>
      <c r="DNU73" s="750"/>
      <c r="DNV73" s="750"/>
      <c r="DNW73" s="750"/>
      <c r="DNX73" s="750"/>
      <c r="DNY73" s="750"/>
      <c r="DNZ73" s="750"/>
      <c r="DOA73" s="750"/>
      <c r="DOB73" s="750"/>
      <c r="DOC73" s="750"/>
      <c r="DOD73" s="750"/>
      <c r="DOE73" s="750"/>
      <c r="DOF73" s="750"/>
      <c r="DOG73" s="750"/>
      <c r="DOH73" s="750"/>
      <c r="DOI73" s="750"/>
      <c r="DOJ73" s="750"/>
      <c r="DOK73" s="750"/>
      <c r="DOL73" s="750"/>
      <c r="DOM73" s="750"/>
      <c r="DON73" s="750"/>
      <c r="DOO73" s="750"/>
      <c r="DOP73" s="750"/>
      <c r="DOQ73" s="750"/>
      <c r="DOR73" s="750"/>
      <c r="DOS73" s="750"/>
      <c r="DOT73" s="750"/>
      <c r="DOU73" s="750"/>
      <c r="DOV73" s="750"/>
      <c r="DOW73" s="750"/>
      <c r="DOX73" s="750"/>
      <c r="DOY73" s="750"/>
      <c r="DOZ73" s="750"/>
      <c r="DPA73" s="750"/>
      <c r="DPB73" s="750"/>
      <c r="DPC73" s="750"/>
      <c r="DPD73" s="750"/>
      <c r="DPE73" s="750"/>
      <c r="DPF73" s="750"/>
      <c r="DPG73" s="750"/>
      <c r="DPH73" s="750"/>
      <c r="DPI73" s="750"/>
      <c r="DPJ73" s="750"/>
      <c r="DPK73" s="750"/>
      <c r="DPL73" s="750"/>
      <c r="DPM73" s="750"/>
      <c r="DPN73" s="750"/>
      <c r="DPO73" s="750"/>
      <c r="DPP73" s="750"/>
      <c r="DPQ73" s="750"/>
      <c r="DPR73" s="750"/>
      <c r="DPS73" s="750"/>
      <c r="DPT73" s="750"/>
      <c r="DPU73" s="750"/>
      <c r="DPV73" s="750"/>
      <c r="DPW73" s="750"/>
      <c r="DPX73" s="750"/>
      <c r="DPY73" s="750"/>
      <c r="DPZ73" s="750"/>
      <c r="DQA73" s="750"/>
      <c r="DQB73" s="750"/>
      <c r="DQC73" s="750"/>
      <c r="DQD73" s="750"/>
      <c r="DQE73" s="750"/>
      <c r="DQF73" s="750"/>
      <c r="DQG73" s="750"/>
      <c r="DQH73" s="750"/>
      <c r="DQI73" s="750"/>
      <c r="DQJ73" s="750"/>
      <c r="DQK73" s="750"/>
      <c r="DQL73" s="750"/>
      <c r="DQM73" s="750"/>
      <c r="DQN73" s="750"/>
      <c r="DQO73" s="750"/>
      <c r="DQP73" s="750"/>
      <c r="DQQ73" s="750"/>
      <c r="DQR73" s="750"/>
      <c r="DQS73" s="750"/>
      <c r="DQT73" s="750"/>
      <c r="DQU73" s="750"/>
      <c r="DQV73" s="750"/>
      <c r="DQW73" s="750"/>
      <c r="DQX73" s="750"/>
      <c r="DQY73" s="750"/>
      <c r="DQZ73" s="750"/>
      <c r="DRA73" s="750"/>
      <c r="DRB73" s="750"/>
      <c r="DRC73" s="750"/>
      <c r="DRD73" s="750"/>
      <c r="DRE73" s="750"/>
      <c r="DRF73" s="750"/>
      <c r="DRG73" s="750"/>
      <c r="DRH73" s="750"/>
      <c r="DRI73" s="750"/>
      <c r="DRJ73" s="750"/>
      <c r="DRK73" s="750"/>
      <c r="DRL73" s="750"/>
      <c r="DRM73" s="750"/>
      <c r="DRN73" s="750"/>
      <c r="DRO73" s="750"/>
      <c r="DRP73" s="750"/>
      <c r="DRQ73" s="750"/>
      <c r="DRR73" s="750"/>
      <c r="DRS73" s="750"/>
      <c r="DRT73" s="750"/>
      <c r="DRU73" s="750"/>
      <c r="DRV73" s="750"/>
      <c r="DRW73" s="750"/>
      <c r="DRX73" s="750"/>
      <c r="DRY73" s="750"/>
      <c r="DRZ73" s="750"/>
      <c r="DSA73" s="750"/>
      <c r="DSB73" s="750"/>
      <c r="DSC73" s="750"/>
      <c r="DSD73" s="750"/>
      <c r="DSE73" s="750"/>
      <c r="DSF73" s="750"/>
      <c r="DSG73" s="750"/>
      <c r="DSH73" s="750"/>
      <c r="DSI73" s="750"/>
      <c r="DSJ73" s="750"/>
      <c r="DSK73" s="750"/>
      <c r="DSL73" s="750"/>
      <c r="DSM73" s="750"/>
      <c r="DSN73" s="750"/>
      <c r="DSO73" s="750"/>
      <c r="DSP73" s="750"/>
      <c r="DSQ73" s="750"/>
      <c r="DSR73" s="750"/>
      <c r="DSS73" s="750"/>
      <c r="DST73" s="750"/>
      <c r="DSU73" s="750"/>
      <c r="DSV73" s="750"/>
      <c r="DSW73" s="750"/>
      <c r="DSX73" s="750"/>
      <c r="DSY73" s="750"/>
      <c r="DSZ73" s="750"/>
      <c r="DTA73" s="750"/>
      <c r="DTB73" s="750"/>
      <c r="DTC73" s="750"/>
      <c r="DTD73" s="750"/>
      <c r="DTE73" s="750"/>
      <c r="DTF73" s="750"/>
      <c r="DTG73" s="750"/>
      <c r="DTH73" s="750"/>
      <c r="DTI73" s="750"/>
      <c r="DTJ73" s="750"/>
      <c r="DTK73" s="750"/>
      <c r="DTL73" s="750"/>
      <c r="DTM73" s="750"/>
      <c r="DTN73" s="750"/>
      <c r="DTO73" s="750"/>
      <c r="DTP73" s="750"/>
      <c r="DTQ73" s="750"/>
      <c r="DTR73" s="750"/>
      <c r="DTS73" s="750"/>
      <c r="DTT73" s="750"/>
      <c r="DTU73" s="750"/>
      <c r="DTV73" s="750"/>
      <c r="DTW73" s="750"/>
      <c r="DTX73" s="750"/>
      <c r="DTY73" s="750"/>
      <c r="DTZ73" s="750"/>
      <c r="DUA73" s="750"/>
      <c r="DUB73" s="750"/>
      <c r="DUC73" s="750"/>
      <c r="DUD73" s="750"/>
      <c r="DUE73" s="750"/>
      <c r="DUF73" s="750"/>
      <c r="DUG73" s="750"/>
      <c r="DUH73" s="750"/>
      <c r="DUI73" s="750"/>
      <c r="DUJ73" s="750"/>
      <c r="DUK73" s="750"/>
      <c r="DUL73" s="750"/>
      <c r="DUM73" s="750"/>
      <c r="DUN73" s="750"/>
      <c r="DUO73" s="750"/>
      <c r="DUP73" s="750"/>
      <c r="DUQ73" s="750"/>
      <c r="DUR73" s="750"/>
      <c r="DUS73" s="750"/>
      <c r="DUT73" s="750"/>
      <c r="DUU73" s="750"/>
      <c r="DUV73" s="750"/>
      <c r="DUW73" s="750"/>
      <c r="DUX73" s="750"/>
      <c r="DUY73" s="750"/>
      <c r="DUZ73" s="750"/>
      <c r="DVA73" s="750"/>
      <c r="DVB73" s="750"/>
      <c r="DVC73" s="750"/>
      <c r="DVD73" s="750"/>
      <c r="DVE73" s="750"/>
      <c r="DVF73" s="750"/>
      <c r="DVG73" s="750"/>
      <c r="DVH73" s="750"/>
      <c r="DVI73" s="750"/>
      <c r="DVJ73" s="750"/>
      <c r="DVK73" s="750"/>
      <c r="DVL73" s="750"/>
      <c r="DVM73" s="750"/>
      <c r="DVN73" s="750"/>
      <c r="DVO73" s="750"/>
      <c r="DVP73" s="750"/>
      <c r="DVQ73" s="750"/>
      <c r="DVR73" s="750"/>
      <c r="DVS73" s="750"/>
      <c r="DVT73" s="750"/>
      <c r="DVU73" s="750"/>
      <c r="DVV73" s="750"/>
      <c r="DVW73" s="750"/>
      <c r="DVX73" s="750"/>
      <c r="DVY73" s="750"/>
      <c r="DVZ73" s="750"/>
      <c r="DWA73" s="750"/>
      <c r="DWB73" s="750"/>
      <c r="DWC73" s="750"/>
      <c r="DWD73" s="750"/>
      <c r="DWE73" s="750"/>
      <c r="DWF73" s="750"/>
      <c r="DWG73" s="750"/>
      <c r="DWH73" s="750"/>
      <c r="DWI73" s="750"/>
      <c r="DWJ73" s="750"/>
      <c r="DWK73" s="750"/>
      <c r="DWL73" s="750"/>
      <c r="DWM73" s="750"/>
      <c r="DWN73" s="750"/>
      <c r="DWO73" s="750"/>
      <c r="DWP73" s="750"/>
      <c r="DWQ73" s="750"/>
      <c r="DWR73" s="750"/>
      <c r="DWS73" s="750"/>
      <c r="DWT73" s="750"/>
      <c r="DWU73" s="750"/>
      <c r="DWV73" s="750"/>
      <c r="DWW73" s="750"/>
      <c r="DWX73" s="750"/>
      <c r="DWY73" s="750"/>
      <c r="DWZ73" s="750"/>
      <c r="DXA73" s="750"/>
      <c r="DXB73" s="750"/>
      <c r="DXC73" s="750"/>
      <c r="DXD73" s="750"/>
      <c r="DXE73" s="750"/>
      <c r="DXF73" s="750"/>
      <c r="DXG73" s="750"/>
      <c r="DXH73" s="750"/>
      <c r="DXI73" s="750"/>
      <c r="DXJ73" s="750"/>
      <c r="DXK73" s="750"/>
      <c r="DXL73" s="750"/>
      <c r="DXM73" s="750"/>
      <c r="DXN73" s="750"/>
      <c r="DXO73" s="750"/>
      <c r="DXP73" s="750"/>
      <c r="DXQ73" s="750"/>
      <c r="DXR73" s="750"/>
      <c r="DXS73" s="750"/>
      <c r="DXT73" s="750"/>
      <c r="DXU73" s="750"/>
      <c r="DXV73" s="750"/>
      <c r="DXW73" s="750"/>
      <c r="DXX73" s="750"/>
      <c r="DXY73" s="750"/>
      <c r="DXZ73" s="750"/>
      <c r="DYA73" s="750"/>
      <c r="DYB73" s="750"/>
      <c r="DYC73" s="750"/>
      <c r="DYD73" s="750"/>
      <c r="DYE73" s="750"/>
      <c r="DYF73" s="750"/>
      <c r="DYG73" s="750"/>
      <c r="DYH73" s="750"/>
      <c r="DYI73" s="750"/>
      <c r="DYJ73" s="750"/>
      <c r="DYK73" s="750"/>
      <c r="DYL73" s="750"/>
      <c r="DYM73" s="750"/>
      <c r="DYN73" s="750"/>
      <c r="DYO73" s="750"/>
      <c r="DYP73" s="750"/>
      <c r="DYQ73" s="750"/>
      <c r="DYR73" s="750"/>
      <c r="DYS73" s="750"/>
      <c r="DYT73" s="750"/>
      <c r="DYU73" s="750"/>
      <c r="DYV73" s="750"/>
      <c r="DYW73" s="750"/>
      <c r="DYX73" s="750"/>
      <c r="DYY73" s="750"/>
      <c r="DYZ73" s="750"/>
      <c r="DZA73" s="750"/>
      <c r="DZB73" s="750"/>
      <c r="DZC73" s="750"/>
      <c r="DZD73" s="750"/>
      <c r="DZE73" s="750"/>
      <c r="DZF73" s="750"/>
      <c r="DZG73" s="750"/>
      <c r="DZH73" s="750"/>
      <c r="DZI73" s="750"/>
      <c r="DZJ73" s="750"/>
      <c r="DZK73" s="750"/>
      <c r="DZL73" s="750"/>
      <c r="DZM73" s="750"/>
      <c r="DZN73" s="750"/>
      <c r="DZO73" s="750"/>
      <c r="DZP73" s="750"/>
      <c r="DZQ73" s="750"/>
      <c r="DZR73" s="750"/>
      <c r="DZS73" s="750"/>
      <c r="DZT73" s="750"/>
      <c r="DZU73" s="750"/>
      <c r="DZV73" s="750"/>
      <c r="DZW73" s="750"/>
      <c r="DZX73" s="750"/>
      <c r="DZY73" s="750"/>
      <c r="DZZ73" s="750"/>
      <c r="EAA73" s="750"/>
      <c r="EAB73" s="750"/>
      <c r="EAC73" s="750"/>
      <c r="EAD73" s="750"/>
      <c r="EAE73" s="750"/>
      <c r="EAF73" s="750"/>
      <c r="EAG73" s="750"/>
      <c r="EAH73" s="750"/>
      <c r="EAI73" s="750"/>
      <c r="EAJ73" s="750"/>
      <c r="EAK73" s="750"/>
      <c r="EAL73" s="750"/>
      <c r="EAM73" s="750"/>
      <c r="EAN73" s="750"/>
      <c r="EAO73" s="750"/>
      <c r="EAP73" s="750"/>
      <c r="EAQ73" s="750"/>
      <c r="EAR73" s="750"/>
      <c r="EAS73" s="750"/>
      <c r="EAT73" s="750"/>
      <c r="EAU73" s="750"/>
      <c r="EAV73" s="750"/>
      <c r="EAW73" s="750"/>
      <c r="EAX73" s="750"/>
      <c r="EAY73" s="750"/>
      <c r="EAZ73" s="750"/>
      <c r="EBA73" s="750"/>
      <c r="EBB73" s="750"/>
      <c r="EBC73" s="750"/>
      <c r="EBD73" s="750"/>
      <c r="EBE73" s="750"/>
      <c r="EBF73" s="750"/>
      <c r="EBG73" s="750"/>
      <c r="EBH73" s="750"/>
      <c r="EBI73" s="750"/>
      <c r="EBJ73" s="750"/>
      <c r="EBK73" s="750"/>
      <c r="EBL73" s="750"/>
      <c r="EBM73" s="750"/>
      <c r="EBN73" s="750"/>
      <c r="EBO73" s="750"/>
      <c r="EBP73" s="750"/>
      <c r="EBQ73" s="750"/>
      <c r="EBR73" s="750"/>
      <c r="EBS73" s="750"/>
      <c r="EBT73" s="750"/>
      <c r="EBU73" s="750"/>
      <c r="EBV73" s="750"/>
      <c r="EBW73" s="750"/>
      <c r="EBX73" s="750"/>
      <c r="EBY73" s="750"/>
      <c r="EBZ73" s="750"/>
      <c r="ECA73" s="750"/>
      <c r="ECB73" s="750"/>
      <c r="ECC73" s="750"/>
      <c r="ECD73" s="750"/>
      <c r="ECE73" s="750"/>
      <c r="ECF73" s="750"/>
      <c r="ECG73" s="750"/>
      <c r="ECH73" s="750"/>
      <c r="ECI73" s="750"/>
      <c r="ECJ73" s="750"/>
      <c r="ECK73" s="750"/>
      <c r="ECL73" s="750"/>
      <c r="ECM73" s="750"/>
      <c r="ECN73" s="750"/>
      <c r="ECO73" s="750"/>
      <c r="ECP73" s="750"/>
      <c r="ECQ73" s="750"/>
      <c r="ECR73" s="750"/>
      <c r="ECS73" s="750"/>
      <c r="ECT73" s="750"/>
      <c r="ECU73" s="750"/>
      <c r="ECV73" s="750"/>
      <c r="ECW73" s="750"/>
      <c r="ECX73" s="750"/>
      <c r="ECY73" s="750"/>
      <c r="ECZ73" s="750"/>
      <c r="EDA73" s="750"/>
      <c r="EDB73" s="750"/>
      <c r="EDC73" s="750"/>
      <c r="EDD73" s="750"/>
      <c r="EDE73" s="750"/>
      <c r="EDF73" s="750"/>
      <c r="EDG73" s="750"/>
      <c r="EDH73" s="750"/>
      <c r="EDI73" s="750"/>
      <c r="EDJ73" s="750"/>
      <c r="EDK73" s="750"/>
      <c r="EDL73" s="750"/>
      <c r="EDM73" s="750"/>
      <c r="EDN73" s="750"/>
      <c r="EDO73" s="750"/>
      <c r="EDP73" s="750"/>
      <c r="EDQ73" s="750"/>
      <c r="EDR73" s="750"/>
      <c r="EDS73" s="750"/>
      <c r="EDT73" s="750"/>
      <c r="EDU73" s="750"/>
      <c r="EDV73" s="750"/>
      <c r="EDW73" s="750"/>
      <c r="EDX73" s="750"/>
      <c r="EDY73" s="750"/>
      <c r="EDZ73" s="750"/>
      <c r="EEA73" s="750"/>
      <c r="EEB73" s="750"/>
      <c r="EEC73" s="750"/>
      <c r="EED73" s="750"/>
      <c r="EEE73" s="750"/>
      <c r="EEF73" s="750"/>
      <c r="EEG73" s="750"/>
      <c r="EEH73" s="750"/>
      <c r="EEI73" s="750"/>
      <c r="EEJ73" s="750"/>
      <c r="EEK73" s="750"/>
      <c r="EEL73" s="750"/>
      <c r="EEM73" s="750"/>
      <c r="EEN73" s="750"/>
      <c r="EEO73" s="750"/>
      <c r="EEP73" s="750"/>
      <c r="EEQ73" s="750"/>
      <c r="EER73" s="750"/>
      <c r="EES73" s="750"/>
      <c r="EET73" s="750"/>
      <c r="EEU73" s="750"/>
      <c r="EEV73" s="750"/>
      <c r="EEW73" s="750"/>
      <c r="EEX73" s="750"/>
      <c r="EEY73" s="750"/>
      <c r="EEZ73" s="750"/>
      <c r="EFA73" s="750"/>
      <c r="EFB73" s="750"/>
      <c r="EFC73" s="750"/>
      <c r="EFD73" s="750"/>
      <c r="EFE73" s="750"/>
      <c r="EFF73" s="750"/>
      <c r="EFG73" s="750"/>
      <c r="EFH73" s="750"/>
      <c r="EFI73" s="750"/>
      <c r="EFJ73" s="750"/>
      <c r="EFK73" s="750"/>
      <c r="EFL73" s="750"/>
      <c r="EFM73" s="750"/>
      <c r="EFN73" s="750"/>
      <c r="EFO73" s="750"/>
      <c r="EFP73" s="750"/>
      <c r="EFQ73" s="750"/>
      <c r="EFR73" s="750"/>
      <c r="EFS73" s="750"/>
      <c r="EFT73" s="750"/>
      <c r="EFU73" s="750"/>
      <c r="EFV73" s="750"/>
      <c r="EFW73" s="750"/>
      <c r="EFX73" s="750"/>
      <c r="EFY73" s="750"/>
      <c r="EFZ73" s="750"/>
      <c r="EGA73" s="750"/>
      <c r="EGB73" s="750"/>
      <c r="EGC73" s="750"/>
      <c r="EGD73" s="750"/>
      <c r="EGE73" s="750"/>
      <c r="EGF73" s="750"/>
      <c r="EGG73" s="750"/>
      <c r="EGH73" s="750"/>
      <c r="EGI73" s="750"/>
      <c r="EGJ73" s="750"/>
      <c r="EGK73" s="750"/>
      <c r="EGL73" s="750"/>
      <c r="EGM73" s="750"/>
      <c r="EGN73" s="750"/>
      <c r="EGO73" s="750"/>
      <c r="EGP73" s="750"/>
      <c r="EGQ73" s="750"/>
      <c r="EGR73" s="750"/>
      <c r="EGS73" s="750"/>
      <c r="EGT73" s="750"/>
      <c r="EGU73" s="750"/>
      <c r="EGV73" s="750"/>
      <c r="EGW73" s="750"/>
      <c r="EGX73" s="750"/>
      <c r="EGY73" s="750"/>
      <c r="EGZ73" s="750"/>
      <c r="EHA73" s="750"/>
      <c r="EHB73" s="750"/>
      <c r="EHC73" s="750"/>
      <c r="EHD73" s="750"/>
      <c r="EHE73" s="750"/>
      <c r="EHF73" s="750"/>
      <c r="EHG73" s="750"/>
      <c r="EHH73" s="750"/>
      <c r="EHI73" s="750"/>
      <c r="EHJ73" s="750"/>
      <c r="EHK73" s="750"/>
      <c r="EHL73" s="750"/>
      <c r="EHM73" s="750"/>
      <c r="EHN73" s="750"/>
      <c r="EHO73" s="750"/>
      <c r="EHP73" s="750"/>
      <c r="EHQ73" s="750"/>
      <c r="EHR73" s="750"/>
      <c r="EHS73" s="750"/>
      <c r="EHT73" s="750"/>
      <c r="EHU73" s="750"/>
      <c r="EHV73" s="750"/>
      <c r="EHW73" s="750"/>
      <c r="EHX73" s="750"/>
      <c r="EHY73" s="750"/>
      <c r="EHZ73" s="750"/>
      <c r="EIA73" s="750"/>
      <c r="EIB73" s="750"/>
      <c r="EIC73" s="750"/>
      <c r="EID73" s="750"/>
      <c r="EIE73" s="750"/>
      <c r="EIF73" s="750"/>
      <c r="EIG73" s="750"/>
      <c r="EIH73" s="750"/>
      <c r="EII73" s="750"/>
      <c r="EIJ73" s="750"/>
      <c r="EIK73" s="750"/>
      <c r="EIL73" s="750"/>
      <c r="EIM73" s="750"/>
      <c r="EIN73" s="750"/>
      <c r="EIO73" s="750"/>
      <c r="EIP73" s="750"/>
      <c r="EIQ73" s="750"/>
      <c r="EIR73" s="750"/>
      <c r="EIS73" s="750"/>
      <c r="EIT73" s="750"/>
      <c r="EIU73" s="750"/>
      <c r="EIV73" s="750"/>
      <c r="EIW73" s="750"/>
      <c r="EIX73" s="750"/>
      <c r="EIY73" s="750"/>
      <c r="EIZ73" s="750"/>
      <c r="EJA73" s="750"/>
      <c r="EJB73" s="750"/>
      <c r="EJC73" s="750"/>
      <c r="EJD73" s="750"/>
      <c r="EJE73" s="750"/>
      <c r="EJF73" s="750"/>
      <c r="EJG73" s="750"/>
      <c r="EJH73" s="750"/>
      <c r="EJI73" s="750"/>
      <c r="EJJ73" s="750"/>
      <c r="EJK73" s="750"/>
      <c r="EJL73" s="750"/>
      <c r="EJM73" s="750"/>
      <c r="EJN73" s="750"/>
      <c r="EJO73" s="750"/>
      <c r="EJP73" s="750"/>
      <c r="EJQ73" s="750"/>
      <c r="EJR73" s="750"/>
      <c r="EJS73" s="750"/>
      <c r="EJT73" s="750"/>
      <c r="EJU73" s="750"/>
      <c r="EJV73" s="750"/>
      <c r="EJW73" s="750"/>
      <c r="EJX73" s="750"/>
      <c r="EJY73" s="750"/>
      <c r="EJZ73" s="750"/>
      <c r="EKA73" s="750"/>
      <c r="EKB73" s="750"/>
      <c r="EKC73" s="750"/>
      <c r="EKD73" s="750"/>
      <c r="EKE73" s="750"/>
      <c r="EKF73" s="750"/>
      <c r="EKG73" s="750"/>
      <c r="EKH73" s="750"/>
      <c r="EKI73" s="750"/>
      <c r="EKJ73" s="750"/>
      <c r="EKK73" s="750"/>
      <c r="EKL73" s="750"/>
      <c r="EKM73" s="750"/>
      <c r="EKN73" s="750"/>
      <c r="EKO73" s="750"/>
      <c r="EKP73" s="750"/>
      <c r="EKQ73" s="750"/>
      <c r="EKR73" s="750"/>
      <c r="EKS73" s="750"/>
      <c r="EKT73" s="750"/>
      <c r="EKU73" s="750"/>
      <c r="EKV73" s="750"/>
      <c r="EKW73" s="750"/>
      <c r="EKX73" s="750"/>
      <c r="EKY73" s="750"/>
      <c r="EKZ73" s="750"/>
      <c r="ELA73" s="750"/>
      <c r="ELB73" s="750"/>
      <c r="ELC73" s="750"/>
      <c r="ELD73" s="750"/>
      <c r="ELE73" s="750"/>
      <c r="ELF73" s="750"/>
      <c r="ELG73" s="750"/>
      <c r="ELH73" s="750"/>
      <c r="ELI73" s="750"/>
      <c r="ELJ73" s="750"/>
      <c r="ELK73" s="750"/>
      <c r="ELL73" s="750"/>
      <c r="ELM73" s="750"/>
      <c r="ELN73" s="750"/>
      <c r="ELO73" s="750"/>
      <c r="ELP73" s="750"/>
      <c r="ELQ73" s="750"/>
      <c r="ELR73" s="750"/>
      <c r="ELS73" s="750"/>
      <c r="ELT73" s="750"/>
      <c r="ELU73" s="750"/>
      <c r="ELV73" s="750"/>
      <c r="ELW73" s="750"/>
      <c r="ELX73" s="750"/>
      <c r="ELY73" s="750"/>
      <c r="ELZ73" s="750"/>
      <c r="EMA73" s="750"/>
      <c r="EMB73" s="750"/>
      <c r="EMC73" s="750"/>
      <c r="EMD73" s="750"/>
      <c r="EME73" s="750"/>
      <c r="EMF73" s="750"/>
      <c r="EMG73" s="750"/>
      <c r="EMH73" s="750"/>
      <c r="EMI73" s="750"/>
      <c r="EMJ73" s="750"/>
      <c r="EMK73" s="750"/>
      <c r="EML73" s="750"/>
      <c r="EMM73" s="750"/>
      <c r="EMN73" s="750"/>
      <c r="EMO73" s="750"/>
      <c r="EMP73" s="750"/>
      <c r="EMQ73" s="750"/>
      <c r="EMR73" s="750"/>
      <c r="EMS73" s="750"/>
      <c r="EMT73" s="750"/>
      <c r="EMU73" s="750"/>
      <c r="EMV73" s="750"/>
      <c r="EMW73" s="750"/>
      <c r="EMX73" s="750"/>
      <c r="EMY73" s="750"/>
      <c r="EMZ73" s="750"/>
      <c r="ENA73" s="750"/>
      <c r="ENB73" s="750"/>
      <c r="ENC73" s="750"/>
      <c r="END73" s="750"/>
      <c r="ENE73" s="750"/>
      <c r="ENF73" s="750"/>
      <c r="ENG73" s="750"/>
      <c r="ENH73" s="750"/>
      <c r="ENI73" s="750"/>
      <c r="ENJ73" s="750"/>
      <c r="ENK73" s="750"/>
      <c r="ENL73" s="750"/>
      <c r="ENM73" s="750"/>
      <c r="ENN73" s="750"/>
      <c r="ENO73" s="750"/>
      <c r="ENP73" s="750"/>
      <c r="ENQ73" s="750"/>
      <c r="ENR73" s="750"/>
      <c r="ENS73" s="750"/>
      <c r="ENT73" s="750"/>
      <c r="ENU73" s="750"/>
      <c r="ENV73" s="750"/>
      <c r="ENW73" s="750"/>
      <c r="ENX73" s="750"/>
      <c r="ENY73" s="750"/>
      <c r="ENZ73" s="750"/>
      <c r="EOA73" s="750"/>
      <c r="EOB73" s="750"/>
      <c r="EOC73" s="750"/>
      <c r="EOD73" s="750"/>
      <c r="EOE73" s="750"/>
      <c r="EOF73" s="750"/>
      <c r="EOG73" s="750"/>
      <c r="EOH73" s="750"/>
      <c r="EOI73" s="750"/>
      <c r="EOJ73" s="750"/>
      <c r="EOK73" s="750"/>
      <c r="EOL73" s="750"/>
      <c r="EOM73" s="750"/>
      <c r="EON73" s="750"/>
      <c r="EOO73" s="750"/>
      <c r="EOP73" s="750"/>
      <c r="EOQ73" s="750"/>
      <c r="EOR73" s="750"/>
      <c r="EOS73" s="750"/>
      <c r="EOT73" s="750"/>
      <c r="EOU73" s="750"/>
      <c r="EOV73" s="750"/>
      <c r="EOW73" s="750"/>
      <c r="EOX73" s="750"/>
      <c r="EOY73" s="750"/>
      <c r="EOZ73" s="750"/>
      <c r="EPA73" s="750"/>
      <c r="EPB73" s="750"/>
      <c r="EPC73" s="750"/>
      <c r="EPD73" s="750"/>
      <c r="EPE73" s="750"/>
      <c r="EPF73" s="750"/>
      <c r="EPG73" s="750"/>
      <c r="EPH73" s="750"/>
      <c r="EPI73" s="750"/>
      <c r="EPJ73" s="750"/>
      <c r="EPK73" s="750"/>
      <c r="EPL73" s="750"/>
      <c r="EPM73" s="750"/>
      <c r="EPN73" s="750"/>
      <c r="EPO73" s="750"/>
      <c r="EPP73" s="750"/>
      <c r="EPQ73" s="750"/>
      <c r="EPR73" s="750"/>
      <c r="EPS73" s="750"/>
      <c r="EPT73" s="750"/>
      <c r="EPU73" s="750"/>
      <c r="EPV73" s="750"/>
      <c r="EPW73" s="750"/>
      <c r="EPX73" s="750"/>
      <c r="EPY73" s="750"/>
      <c r="EPZ73" s="750"/>
      <c r="EQA73" s="750"/>
      <c r="EQB73" s="750"/>
      <c r="EQC73" s="750"/>
      <c r="EQD73" s="750"/>
      <c r="EQE73" s="750"/>
      <c r="EQF73" s="750"/>
      <c r="EQG73" s="750"/>
      <c r="EQH73" s="750"/>
      <c r="EQI73" s="750"/>
      <c r="EQJ73" s="750"/>
      <c r="EQK73" s="750"/>
      <c r="EQL73" s="750"/>
      <c r="EQM73" s="750"/>
      <c r="EQN73" s="750"/>
      <c r="EQO73" s="750"/>
      <c r="EQP73" s="750"/>
      <c r="EQQ73" s="750"/>
      <c r="EQR73" s="750"/>
      <c r="EQS73" s="750"/>
      <c r="EQT73" s="750"/>
      <c r="EQU73" s="750"/>
      <c r="EQV73" s="750"/>
      <c r="EQW73" s="750"/>
      <c r="EQX73" s="750"/>
      <c r="EQY73" s="750"/>
      <c r="EQZ73" s="750"/>
      <c r="ERA73" s="750"/>
      <c r="ERB73" s="750"/>
      <c r="ERC73" s="750"/>
      <c r="ERD73" s="750"/>
      <c r="ERE73" s="750"/>
      <c r="ERF73" s="750"/>
      <c r="ERG73" s="750"/>
      <c r="ERH73" s="750"/>
      <c r="ERI73" s="750"/>
      <c r="ERJ73" s="750"/>
      <c r="ERK73" s="750"/>
      <c r="ERL73" s="750"/>
      <c r="ERM73" s="750"/>
      <c r="ERN73" s="750"/>
      <c r="ERO73" s="750"/>
      <c r="ERP73" s="750"/>
      <c r="ERQ73" s="750"/>
      <c r="ERR73" s="750"/>
      <c r="ERS73" s="750"/>
      <c r="ERT73" s="750"/>
      <c r="ERU73" s="750"/>
      <c r="ERV73" s="750"/>
      <c r="ERW73" s="750"/>
      <c r="ERX73" s="750"/>
      <c r="ERY73" s="750"/>
      <c r="ERZ73" s="750"/>
      <c r="ESA73" s="750"/>
      <c r="ESB73" s="750"/>
      <c r="ESC73" s="750"/>
      <c r="ESD73" s="750"/>
      <c r="ESE73" s="750"/>
      <c r="ESF73" s="750"/>
      <c r="ESG73" s="750"/>
      <c r="ESH73" s="750"/>
      <c r="ESI73" s="750"/>
      <c r="ESJ73" s="750"/>
      <c r="ESK73" s="750"/>
      <c r="ESL73" s="750"/>
      <c r="ESM73" s="750"/>
      <c r="ESN73" s="750"/>
      <c r="ESO73" s="750"/>
      <c r="ESP73" s="750"/>
      <c r="ESQ73" s="750"/>
      <c r="ESR73" s="750"/>
      <c r="ESS73" s="750"/>
      <c r="EST73" s="750"/>
      <c r="ESU73" s="750"/>
      <c r="ESV73" s="750"/>
      <c r="ESW73" s="750"/>
      <c r="ESX73" s="750"/>
      <c r="ESY73" s="750"/>
      <c r="ESZ73" s="750"/>
      <c r="ETA73" s="750"/>
      <c r="ETB73" s="750"/>
      <c r="ETC73" s="750"/>
      <c r="ETD73" s="750"/>
      <c r="ETE73" s="750"/>
      <c r="ETF73" s="750"/>
      <c r="ETG73" s="750"/>
      <c r="ETH73" s="750"/>
      <c r="ETI73" s="750"/>
      <c r="ETJ73" s="750"/>
      <c r="ETK73" s="750"/>
      <c r="ETL73" s="750"/>
      <c r="ETM73" s="750"/>
      <c r="ETN73" s="750"/>
      <c r="ETO73" s="750"/>
      <c r="ETP73" s="750"/>
      <c r="ETQ73" s="750"/>
      <c r="ETR73" s="750"/>
      <c r="ETS73" s="750"/>
      <c r="ETT73" s="750"/>
      <c r="ETU73" s="750"/>
      <c r="ETV73" s="750"/>
      <c r="ETW73" s="750"/>
      <c r="ETX73" s="750"/>
      <c r="ETY73" s="750"/>
      <c r="ETZ73" s="750"/>
      <c r="EUA73" s="750"/>
      <c r="EUB73" s="750"/>
      <c r="EUC73" s="750"/>
      <c r="EUD73" s="750"/>
      <c r="EUE73" s="750"/>
      <c r="EUF73" s="750"/>
      <c r="EUG73" s="750"/>
      <c r="EUH73" s="750"/>
      <c r="EUI73" s="750"/>
      <c r="EUJ73" s="750"/>
      <c r="EUK73" s="750"/>
      <c r="EUL73" s="750"/>
      <c r="EUM73" s="750"/>
      <c r="EUN73" s="750"/>
      <c r="EUO73" s="750"/>
      <c r="EUP73" s="750"/>
      <c r="EUQ73" s="750"/>
      <c r="EUR73" s="750"/>
      <c r="EUS73" s="750"/>
      <c r="EUT73" s="750"/>
      <c r="EUU73" s="750"/>
      <c r="EUV73" s="750"/>
      <c r="EUW73" s="750"/>
      <c r="EUX73" s="750"/>
      <c r="EUY73" s="750"/>
      <c r="EUZ73" s="750"/>
      <c r="EVA73" s="750"/>
      <c r="EVB73" s="750"/>
      <c r="EVC73" s="750"/>
      <c r="EVD73" s="750"/>
      <c r="EVE73" s="750"/>
      <c r="EVF73" s="750"/>
      <c r="EVG73" s="750"/>
      <c r="EVH73" s="750"/>
      <c r="EVI73" s="750"/>
      <c r="EVJ73" s="750"/>
      <c r="EVK73" s="750"/>
      <c r="EVL73" s="750"/>
      <c r="EVM73" s="750"/>
      <c r="EVN73" s="750"/>
      <c r="EVO73" s="750"/>
      <c r="EVP73" s="750"/>
      <c r="EVQ73" s="750"/>
      <c r="EVR73" s="750"/>
      <c r="EVS73" s="750"/>
      <c r="EVT73" s="750"/>
      <c r="EVU73" s="750"/>
      <c r="EVV73" s="750"/>
      <c r="EVW73" s="750"/>
      <c r="EVX73" s="750"/>
      <c r="EVY73" s="750"/>
      <c r="EVZ73" s="750"/>
      <c r="EWA73" s="750"/>
      <c r="EWB73" s="750"/>
      <c r="EWC73" s="750"/>
      <c r="EWD73" s="750"/>
      <c r="EWE73" s="750"/>
      <c r="EWF73" s="750"/>
      <c r="EWG73" s="750"/>
      <c r="EWH73" s="750"/>
      <c r="EWI73" s="750"/>
      <c r="EWJ73" s="750"/>
      <c r="EWK73" s="750"/>
      <c r="EWL73" s="750"/>
      <c r="EWM73" s="750"/>
      <c r="EWN73" s="750"/>
      <c r="EWO73" s="750"/>
      <c r="EWP73" s="750"/>
      <c r="EWQ73" s="750"/>
      <c r="EWR73" s="750"/>
      <c r="EWS73" s="750"/>
      <c r="EWT73" s="750"/>
      <c r="EWU73" s="750"/>
      <c r="EWV73" s="750"/>
      <c r="EWW73" s="750"/>
      <c r="EWX73" s="750"/>
      <c r="EWY73" s="750"/>
      <c r="EWZ73" s="750"/>
      <c r="EXA73" s="750"/>
      <c r="EXB73" s="750"/>
      <c r="EXC73" s="750"/>
      <c r="EXD73" s="750"/>
      <c r="EXE73" s="750"/>
      <c r="EXF73" s="750"/>
      <c r="EXG73" s="750"/>
      <c r="EXH73" s="750"/>
      <c r="EXI73" s="750"/>
      <c r="EXJ73" s="750"/>
      <c r="EXK73" s="750"/>
      <c r="EXL73" s="750"/>
      <c r="EXM73" s="750"/>
      <c r="EXN73" s="750"/>
      <c r="EXO73" s="750"/>
      <c r="EXP73" s="750"/>
      <c r="EXQ73" s="750"/>
      <c r="EXR73" s="750"/>
      <c r="EXS73" s="750"/>
      <c r="EXT73" s="750"/>
      <c r="EXU73" s="750"/>
      <c r="EXV73" s="750"/>
      <c r="EXW73" s="750"/>
      <c r="EXX73" s="750"/>
      <c r="EXY73" s="750"/>
      <c r="EXZ73" s="750"/>
      <c r="EYA73" s="750"/>
      <c r="EYB73" s="750"/>
      <c r="EYC73" s="750"/>
      <c r="EYD73" s="750"/>
      <c r="EYE73" s="750"/>
      <c r="EYF73" s="750"/>
      <c r="EYG73" s="750"/>
      <c r="EYH73" s="750"/>
      <c r="EYI73" s="750"/>
      <c r="EYJ73" s="750"/>
      <c r="EYK73" s="750"/>
      <c r="EYL73" s="750"/>
      <c r="EYM73" s="750"/>
      <c r="EYN73" s="750"/>
      <c r="EYO73" s="750"/>
      <c r="EYP73" s="750"/>
      <c r="EYQ73" s="750"/>
      <c r="EYR73" s="750"/>
      <c r="EYS73" s="750"/>
      <c r="EYT73" s="750"/>
      <c r="EYU73" s="750"/>
      <c r="EYV73" s="750"/>
      <c r="EYW73" s="750"/>
      <c r="EYX73" s="750"/>
      <c r="EYY73" s="750"/>
      <c r="EYZ73" s="750"/>
      <c r="EZA73" s="750"/>
      <c r="EZB73" s="750"/>
      <c r="EZC73" s="750"/>
      <c r="EZD73" s="750"/>
      <c r="EZE73" s="750"/>
      <c r="EZF73" s="750"/>
      <c r="EZG73" s="750"/>
      <c r="EZH73" s="750"/>
      <c r="EZI73" s="750"/>
      <c r="EZJ73" s="750"/>
      <c r="EZK73" s="750"/>
      <c r="EZL73" s="750"/>
      <c r="EZM73" s="750"/>
      <c r="EZN73" s="750"/>
      <c r="EZO73" s="750"/>
      <c r="EZP73" s="750"/>
      <c r="EZQ73" s="750"/>
      <c r="EZR73" s="750"/>
      <c r="EZS73" s="750"/>
      <c r="EZT73" s="750"/>
      <c r="EZU73" s="750"/>
      <c r="EZV73" s="750"/>
      <c r="EZW73" s="750"/>
      <c r="EZX73" s="750"/>
      <c r="EZY73" s="750"/>
      <c r="EZZ73" s="750"/>
      <c r="FAA73" s="750"/>
      <c r="FAB73" s="750"/>
      <c r="FAC73" s="750"/>
      <c r="FAD73" s="750"/>
      <c r="FAE73" s="750"/>
      <c r="FAF73" s="750"/>
      <c r="FAG73" s="750"/>
      <c r="FAH73" s="750"/>
      <c r="FAI73" s="750"/>
      <c r="FAJ73" s="750"/>
      <c r="FAK73" s="750"/>
      <c r="FAL73" s="750"/>
      <c r="FAM73" s="750"/>
      <c r="FAN73" s="750"/>
      <c r="FAO73" s="750"/>
      <c r="FAP73" s="750"/>
      <c r="FAQ73" s="750"/>
      <c r="FAR73" s="750"/>
      <c r="FAS73" s="750"/>
      <c r="FAT73" s="750"/>
      <c r="FAU73" s="750"/>
      <c r="FAV73" s="750"/>
      <c r="FAW73" s="750"/>
      <c r="FAX73" s="750"/>
      <c r="FAY73" s="750"/>
      <c r="FAZ73" s="750"/>
      <c r="FBA73" s="750"/>
      <c r="FBB73" s="750"/>
      <c r="FBC73" s="750"/>
      <c r="FBD73" s="750"/>
      <c r="FBE73" s="750"/>
      <c r="FBF73" s="750"/>
      <c r="FBG73" s="750"/>
      <c r="FBH73" s="750"/>
      <c r="FBI73" s="750"/>
      <c r="FBJ73" s="750"/>
      <c r="FBK73" s="750"/>
      <c r="FBL73" s="750"/>
      <c r="FBM73" s="750"/>
      <c r="FBN73" s="750"/>
      <c r="FBO73" s="750"/>
      <c r="FBP73" s="750"/>
      <c r="FBQ73" s="750"/>
      <c r="FBR73" s="750"/>
      <c r="FBS73" s="750"/>
      <c r="FBT73" s="750"/>
      <c r="FBU73" s="750"/>
      <c r="FBV73" s="750"/>
      <c r="FBW73" s="750"/>
      <c r="FBX73" s="750"/>
      <c r="FBY73" s="750"/>
      <c r="FBZ73" s="750"/>
      <c r="FCA73" s="750"/>
      <c r="FCB73" s="750"/>
      <c r="FCC73" s="750"/>
      <c r="FCD73" s="750"/>
      <c r="FCE73" s="750"/>
      <c r="FCF73" s="750"/>
      <c r="FCG73" s="750"/>
      <c r="FCH73" s="750"/>
      <c r="FCI73" s="750"/>
      <c r="FCJ73" s="750"/>
      <c r="FCK73" s="750"/>
      <c r="FCL73" s="750"/>
      <c r="FCM73" s="750"/>
      <c r="FCN73" s="750"/>
      <c r="FCO73" s="750"/>
      <c r="FCP73" s="750"/>
      <c r="FCQ73" s="750"/>
      <c r="FCR73" s="750"/>
      <c r="FCS73" s="750"/>
      <c r="FCT73" s="750"/>
      <c r="FCU73" s="750"/>
      <c r="FCV73" s="750"/>
      <c r="FCW73" s="750"/>
      <c r="FCX73" s="750"/>
      <c r="FCY73" s="750"/>
      <c r="FCZ73" s="750"/>
      <c r="FDA73" s="750"/>
      <c r="FDB73" s="750"/>
      <c r="FDC73" s="750"/>
      <c r="FDD73" s="750"/>
      <c r="FDE73" s="750"/>
      <c r="FDF73" s="750"/>
      <c r="FDG73" s="750"/>
      <c r="FDH73" s="750"/>
      <c r="FDI73" s="750"/>
      <c r="FDJ73" s="750"/>
      <c r="FDK73" s="750"/>
      <c r="FDL73" s="750"/>
      <c r="FDM73" s="750"/>
      <c r="FDN73" s="750"/>
      <c r="FDO73" s="750"/>
      <c r="FDP73" s="750"/>
      <c r="FDQ73" s="750"/>
      <c r="FDR73" s="750"/>
      <c r="FDS73" s="750"/>
      <c r="FDT73" s="750"/>
      <c r="FDU73" s="750"/>
      <c r="FDV73" s="750"/>
      <c r="FDW73" s="750"/>
      <c r="FDX73" s="750"/>
      <c r="FDY73" s="750"/>
      <c r="FDZ73" s="750"/>
      <c r="FEA73" s="750"/>
      <c r="FEB73" s="750"/>
      <c r="FEC73" s="750"/>
      <c r="FED73" s="750"/>
      <c r="FEE73" s="750"/>
      <c r="FEF73" s="750"/>
      <c r="FEG73" s="750"/>
      <c r="FEH73" s="750"/>
      <c r="FEI73" s="750"/>
      <c r="FEJ73" s="750"/>
      <c r="FEK73" s="750"/>
      <c r="FEL73" s="750"/>
      <c r="FEM73" s="750"/>
      <c r="FEN73" s="750"/>
      <c r="FEO73" s="750"/>
      <c r="FEP73" s="750"/>
      <c r="FEQ73" s="750"/>
      <c r="FER73" s="750"/>
      <c r="FES73" s="750"/>
      <c r="FET73" s="750"/>
      <c r="FEU73" s="750"/>
      <c r="FEV73" s="750"/>
      <c r="FEW73" s="750"/>
      <c r="FEX73" s="750"/>
      <c r="FEY73" s="750"/>
      <c r="FEZ73" s="750"/>
      <c r="FFA73" s="750"/>
      <c r="FFB73" s="750"/>
      <c r="FFC73" s="750"/>
      <c r="FFD73" s="750"/>
      <c r="FFE73" s="750"/>
      <c r="FFF73" s="750"/>
      <c r="FFG73" s="750"/>
      <c r="FFH73" s="750"/>
      <c r="FFI73" s="750"/>
      <c r="FFJ73" s="750"/>
      <c r="FFK73" s="750"/>
      <c r="FFL73" s="750"/>
      <c r="FFM73" s="750"/>
      <c r="FFN73" s="750"/>
      <c r="FFO73" s="750"/>
      <c r="FFP73" s="750"/>
      <c r="FFQ73" s="750"/>
      <c r="FFR73" s="750"/>
      <c r="FFS73" s="750"/>
      <c r="FFT73" s="750"/>
      <c r="FFU73" s="750"/>
      <c r="FFV73" s="750"/>
      <c r="FFW73" s="750"/>
      <c r="FFX73" s="750"/>
      <c r="FFY73" s="750"/>
      <c r="FFZ73" s="750"/>
      <c r="FGA73" s="750"/>
      <c r="FGB73" s="750"/>
      <c r="FGC73" s="750"/>
      <c r="FGD73" s="750"/>
      <c r="FGE73" s="750"/>
      <c r="FGF73" s="750"/>
      <c r="FGG73" s="750"/>
      <c r="FGH73" s="750"/>
      <c r="FGI73" s="750"/>
      <c r="FGJ73" s="750"/>
      <c r="FGK73" s="750"/>
      <c r="FGL73" s="750"/>
      <c r="FGM73" s="750"/>
      <c r="FGN73" s="750"/>
      <c r="FGO73" s="750"/>
      <c r="FGP73" s="750"/>
      <c r="FGQ73" s="750"/>
      <c r="FGR73" s="750"/>
      <c r="FGS73" s="750"/>
      <c r="FGT73" s="750"/>
      <c r="FGU73" s="750"/>
      <c r="FGV73" s="750"/>
      <c r="FGW73" s="750"/>
      <c r="FGX73" s="750"/>
      <c r="FGY73" s="750"/>
      <c r="FGZ73" s="750"/>
      <c r="FHA73" s="750"/>
      <c r="FHB73" s="750"/>
      <c r="FHC73" s="750"/>
      <c r="FHD73" s="750"/>
      <c r="FHE73" s="750"/>
      <c r="FHF73" s="750"/>
      <c r="FHG73" s="750"/>
      <c r="FHH73" s="750"/>
      <c r="FHI73" s="750"/>
      <c r="FHJ73" s="750"/>
      <c r="FHK73" s="750"/>
      <c r="FHL73" s="750"/>
      <c r="FHM73" s="750"/>
      <c r="FHN73" s="750"/>
      <c r="FHO73" s="750"/>
      <c r="FHP73" s="750"/>
      <c r="FHQ73" s="750"/>
      <c r="FHR73" s="750"/>
      <c r="FHS73" s="750"/>
      <c r="FHT73" s="750"/>
      <c r="FHU73" s="750"/>
      <c r="FHV73" s="750"/>
      <c r="FHW73" s="750"/>
      <c r="FHX73" s="750"/>
      <c r="FHY73" s="750"/>
      <c r="FHZ73" s="750"/>
      <c r="FIA73" s="750"/>
      <c r="FIB73" s="750"/>
      <c r="FIC73" s="750"/>
      <c r="FID73" s="750"/>
      <c r="FIE73" s="750"/>
      <c r="FIF73" s="750"/>
      <c r="FIG73" s="750"/>
      <c r="FIH73" s="750"/>
      <c r="FII73" s="750"/>
      <c r="FIJ73" s="750"/>
      <c r="FIK73" s="750"/>
      <c r="FIL73" s="750"/>
      <c r="FIM73" s="750"/>
      <c r="FIN73" s="750"/>
      <c r="FIO73" s="750"/>
      <c r="FIP73" s="750"/>
      <c r="FIQ73" s="750"/>
      <c r="FIR73" s="750"/>
      <c r="FIS73" s="750"/>
      <c r="FIT73" s="750"/>
      <c r="FIU73" s="750"/>
      <c r="FIV73" s="750"/>
      <c r="FIW73" s="750"/>
      <c r="FIX73" s="750"/>
      <c r="FIY73" s="750"/>
      <c r="FIZ73" s="750"/>
      <c r="FJA73" s="750"/>
      <c r="FJB73" s="750"/>
      <c r="FJC73" s="750"/>
      <c r="FJD73" s="750"/>
      <c r="FJE73" s="750"/>
      <c r="FJF73" s="750"/>
      <c r="FJG73" s="750"/>
      <c r="FJH73" s="750"/>
      <c r="FJI73" s="750"/>
      <c r="FJJ73" s="750"/>
      <c r="FJK73" s="750"/>
      <c r="FJL73" s="750"/>
      <c r="FJM73" s="750"/>
      <c r="FJN73" s="750"/>
      <c r="FJO73" s="750"/>
      <c r="FJP73" s="750"/>
      <c r="FJQ73" s="750"/>
      <c r="FJR73" s="750"/>
      <c r="FJS73" s="750"/>
      <c r="FJT73" s="750"/>
      <c r="FJU73" s="750"/>
      <c r="FJV73" s="750"/>
      <c r="FJW73" s="750"/>
      <c r="FJX73" s="750"/>
      <c r="FJY73" s="750"/>
      <c r="FJZ73" s="750"/>
      <c r="FKA73" s="750"/>
      <c r="FKB73" s="750"/>
      <c r="FKC73" s="750"/>
      <c r="FKD73" s="750"/>
      <c r="FKE73" s="750"/>
      <c r="FKF73" s="750"/>
      <c r="FKG73" s="750"/>
      <c r="FKH73" s="750"/>
      <c r="FKI73" s="750"/>
      <c r="FKJ73" s="750"/>
      <c r="FKK73" s="750"/>
      <c r="FKL73" s="750"/>
      <c r="FKM73" s="750"/>
      <c r="FKN73" s="750"/>
      <c r="FKO73" s="750"/>
      <c r="FKP73" s="750"/>
      <c r="FKQ73" s="750"/>
      <c r="FKR73" s="750"/>
      <c r="FKS73" s="750"/>
      <c r="FKT73" s="750"/>
      <c r="FKU73" s="750"/>
      <c r="FKV73" s="750"/>
      <c r="FKW73" s="750"/>
      <c r="FKX73" s="750"/>
      <c r="FKY73" s="750"/>
      <c r="FKZ73" s="750"/>
      <c r="FLA73" s="750"/>
      <c r="FLB73" s="750"/>
      <c r="FLC73" s="750"/>
      <c r="FLD73" s="750"/>
      <c r="FLE73" s="750"/>
      <c r="FLF73" s="750"/>
      <c r="FLG73" s="750"/>
      <c r="FLH73" s="750"/>
      <c r="FLI73" s="750"/>
      <c r="FLJ73" s="750"/>
      <c r="FLK73" s="750"/>
      <c r="FLL73" s="750"/>
      <c r="FLM73" s="750"/>
      <c r="FLN73" s="750"/>
      <c r="FLO73" s="750"/>
      <c r="FLP73" s="750"/>
      <c r="FLQ73" s="750"/>
      <c r="FLR73" s="750"/>
      <c r="FLS73" s="750"/>
      <c r="FLT73" s="750"/>
      <c r="FLU73" s="750"/>
      <c r="FLV73" s="750"/>
      <c r="FLW73" s="750"/>
      <c r="FLX73" s="750"/>
      <c r="FLY73" s="750"/>
      <c r="FLZ73" s="750"/>
      <c r="FMA73" s="750"/>
      <c r="FMB73" s="750"/>
      <c r="FMC73" s="750"/>
      <c r="FMD73" s="750"/>
      <c r="FME73" s="750"/>
      <c r="FMF73" s="750"/>
      <c r="FMG73" s="750"/>
      <c r="FMH73" s="750"/>
      <c r="FMI73" s="750"/>
      <c r="FMJ73" s="750"/>
      <c r="FMK73" s="750"/>
      <c r="FML73" s="750"/>
      <c r="FMM73" s="750"/>
      <c r="FMN73" s="750"/>
      <c r="FMO73" s="750"/>
      <c r="FMP73" s="750"/>
      <c r="FMQ73" s="750"/>
      <c r="FMR73" s="750"/>
      <c r="FMS73" s="750"/>
      <c r="FMT73" s="750"/>
      <c r="FMU73" s="750"/>
      <c r="FMV73" s="750"/>
      <c r="FMW73" s="750"/>
      <c r="FMX73" s="750"/>
      <c r="FMY73" s="750"/>
      <c r="FMZ73" s="750"/>
      <c r="FNA73" s="750"/>
      <c r="FNB73" s="750"/>
      <c r="FNC73" s="750"/>
      <c r="FND73" s="750"/>
      <c r="FNE73" s="750"/>
      <c r="FNF73" s="750"/>
      <c r="FNG73" s="750"/>
      <c r="FNH73" s="750"/>
      <c r="FNI73" s="750"/>
      <c r="FNJ73" s="750"/>
      <c r="FNK73" s="750"/>
      <c r="FNL73" s="750"/>
      <c r="FNM73" s="750"/>
      <c r="FNN73" s="750"/>
      <c r="FNO73" s="750"/>
      <c r="FNP73" s="750"/>
      <c r="FNQ73" s="750"/>
      <c r="FNR73" s="750"/>
      <c r="FNS73" s="750"/>
      <c r="FNT73" s="750"/>
      <c r="FNU73" s="750"/>
      <c r="FNV73" s="750"/>
      <c r="FNW73" s="750"/>
      <c r="FNX73" s="750"/>
      <c r="FNY73" s="750"/>
      <c r="FNZ73" s="750"/>
      <c r="FOA73" s="750"/>
      <c r="FOB73" s="750"/>
      <c r="FOC73" s="750"/>
      <c r="FOD73" s="750"/>
      <c r="FOE73" s="750"/>
      <c r="FOF73" s="750"/>
      <c r="FOG73" s="750"/>
      <c r="FOH73" s="750"/>
      <c r="FOI73" s="750"/>
      <c r="FOJ73" s="750"/>
      <c r="FOK73" s="750"/>
      <c r="FOL73" s="750"/>
      <c r="FOM73" s="750"/>
      <c r="FON73" s="750"/>
      <c r="FOO73" s="750"/>
      <c r="FOP73" s="750"/>
      <c r="FOQ73" s="750"/>
      <c r="FOR73" s="750"/>
      <c r="FOS73" s="750"/>
      <c r="FOT73" s="750"/>
      <c r="FOU73" s="750"/>
      <c r="FOV73" s="750"/>
      <c r="FOW73" s="750"/>
      <c r="FOX73" s="750"/>
      <c r="FOY73" s="750"/>
      <c r="FOZ73" s="750"/>
      <c r="FPA73" s="750"/>
      <c r="FPB73" s="750"/>
      <c r="FPC73" s="750"/>
      <c r="FPD73" s="750"/>
      <c r="FPE73" s="750"/>
      <c r="FPF73" s="750"/>
      <c r="FPG73" s="750"/>
      <c r="FPH73" s="750"/>
      <c r="FPI73" s="750"/>
      <c r="FPJ73" s="750"/>
      <c r="FPK73" s="750"/>
      <c r="FPL73" s="750"/>
      <c r="FPM73" s="750"/>
      <c r="FPN73" s="750"/>
      <c r="FPO73" s="750"/>
      <c r="FPP73" s="750"/>
      <c r="FPQ73" s="750"/>
      <c r="FPR73" s="750"/>
      <c r="FPS73" s="750"/>
      <c r="FPT73" s="750"/>
      <c r="FPU73" s="750"/>
      <c r="FPV73" s="750"/>
      <c r="FPW73" s="750"/>
      <c r="FPX73" s="750"/>
      <c r="FPY73" s="750"/>
      <c r="FPZ73" s="750"/>
      <c r="FQA73" s="750"/>
      <c r="FQB73" s="750"/>
      <c r="FQC73" s="750"/>
      <c r="FQD73" s="750"/>
      <c r="FQE73" s="750"/>
      <c r="FQF73" s="750"/>
      <c r="FQG73" s="750"/>
      <c r="FQH73" s="750"/>
      <c r="FQI73" s="750"/>
      <c r="FQJ73" s="750"/>
      <c r="FQK73" s="750"/>
      <c r="FQL73" s="750"/>
      <c r="FQM73" s="750"/>
      <c r="FQN73" s="750"/>
      <c r="FQO73" s="750"/>
      <c r="FQP73" s="750"/>
      <c r="FQQ73" s="750"/>
      <c r="FQR73" s="750"/>
      <c r="FQS73" s="750"/>
      <c r="FQT73" s="750"/>
      <c r="FQU73" s="750"/>
      <c r="FQV73" s="750"/>
      <c r="FQW73" s="750"/>
      <c r="FQX73" s="750"/>
      <c r="FQY73" s="750"/>
      <c r="FQZ73" s="750"/>
      <c r="FRA73" s="750"/>
      <c r="FRB73" s="750"/>
      <c r="FRC73" s="750"/>
      <c r="FRD73" s="750"/>
      <c r="FRE73" s="750"/>
      <c r="FRF73" s="750"/>
      <c r="FRG73" s="750"/>
      <c r="FRH73" s="750"/>
      <c r="FRI73" s="750"/>
      <c r="FRJ73" s="750"/>
      <c r="FRK73" s="750"/>
      <c r="FRL73" s="750"/>
      <c r="FRM73" s="750"/>
      <c r="FRN73" s="750"/>
      <c r="FRO73" s="750"/>
      <c r="FRP73" s="750"/>
      <c r="FRQ73" s="750"/>
      <c r="FRR73" s="750"/>
      <c r="FRS73" s="750"/>
      <c r="FRT73" s="750"/>
      <c r="FRU73" s="750"/>
      <c r="FRV73" s="750"/>
      <c r="FRW73" s="750"/>
      <c r="FRX73" s="750"/>
      <c r="FRY73" s="750"/>
      <c r="FRZ73" s="750"/>
      <c r="FSA73" s="750"/>
      <c r="FSB73" s="750"/>
      <c r="FSC73" s="750"/>
      <c r="FSD73" s="750"/>
      <c r="FSE73" s="750"/>
      <c r="FSF73" s="750"/>
      <c r="FSG73" s="750"/>
      <c r="FSH73" s="750"/>
      <c r="FSI73" s="750"/>
      <c r="FSJ73" s="750"/>
      <c r="FSK73" s="750"/>
      <c r="FSL73" s="750"/>
      <c r="FSM73" s="750"/>
      <c r="FSN73" s="750"/>
      <c r="FSO73" s="750"/>
      <c r="FSP73" s="750"/>
      <c r="FSQ73" s="750"/>
      <c r="FSR73" s="750"/>
      <c r="FSS73" s="750"/>
      <c r="FST73" s="750"/>
      <c r="FSU73" s="750"/>
      <c r="FSV73" s="750"/>
      <c r="FSW73" s="750"/>
      <c r="FSX73" s="750"/>
      <c r="FSY73" s="750"/>
      <c r="FSZ73" s="750"/>
      <c r="FTA73" s="750"/>
      <c r="FTB73" s="750"/>
      <c r="FTC73" s="750"/>
      <c r="FTD73" s="750"/>
      <c r="FTE73" s="750"/>
      <c r="FTF73" s="750"/>
      <c r="FTG73" s="750"/>
      <c r="FTH73" s="750"/>
      <c r="FTI73" s="750"/>
      <c r="FTJ73" s="750"/>
      <c r="FTK73" s="750"/>
      <c r="FTL73" s="750"/>
      <c r="FTM73" s="750"/>
      <c r="FTN73" s="750"/>
      <c r="FTO73" s="750"/>
      <c r="FTP73" s="750"/>
      <c r="FTQ73" s="750"/>
      <c r="FTR73" s="750"/>
      <c r="FTS73" s="750"/>
      <c r="FTT73" s="750"/>
      <c r="FTU73" s="750"/>
      <c r="FTV73" s="750"/>
      <c r="FTW73" s="750"/>
      <c r="FTX73" s="750"/>
      <c r="FTY73" s="750"/>
      <c r="FTZ73" s="750"/>
      <c r="FUA73" s="750"/>
      <c r="FUB73" s="750"/>
      <c r="FUC73" s="750"/>
      <c r="FUD73" s="750"/>
      <c r="FUE73" s="750"/>
      <c r="FUF73" s="750"/>
      <c r="FUG73" s="750"/>
      <c r="FUH73" s="750"/>
      <c r="FUI73" s="750"/>
      <c r="FUJ73" s="750"/>
      <c r="FUK73" s="750"/>
      <c r="FUL73" s="750"/>
      <c r="FUM73" s="750"/>
      <c r="FUN73" s="750"/>
      <c r="FUO73" s="750"/>
      <c r="FUP73" s="750"/>
      <c r="FUQ73" s="750"/>
      <c r="FUR73" s="750"/>
      <c r="FUS73" s="750"/>
      <c r="FUT73" s="750"/>
      <c r="FUU73" s="750"/>
      <c r="FUV73" s="750"/>
      <c r="FUW73" s="750"/>
      <c r="FUX73" s="750"/>
      <c r="FUY73" s="750"/>
      <c r="FUZ73" s="750"/>
      <c r="FVA73" s="750"/>
      <c r="FVB73" s="750"/>
      <c r="FVC73" s="750"/>
      <c r="FVD73" s="750"/>
      <c r="FVE73" s="750"/>
      <c r="FVF73" s="750"/>
      <c r="FVG73" s="750"/>
      <c r="FVH73" s="750"/>
      <c r="FVI73" s="750"/>
      <c r="FVJ73" s="750"/>
      <c r="FVK73" s="750"/>
      <c r="FVL73" s="750"/>
      <c r="FVM73" s="750"/>
      <c r="FVN73" s="750"/>
      <c r="FVO73" s="750"/>
      <c r="FVP73" s="750"/>
      <c r="FVQ73" s="750"/>
      <c r="FVR73" s="750"/>
      <c r="FVS73" s="750"/>
      <c r="FVT73" s="750"/>
      <c r="FVU73" s="750"/>
      <c r="FVV73" s="750"/>
      <c r="FVW73" s="750"/>
      <c r="FVX73" s="750"/>
      <c r="FVY73" s="750"/>
      <c r="FVZ73" s="750"/>
      <c r="FWA73" s="750"/>
      <c r="FWB73" s="750"/>
      <c r="FWC73" s="750"/>
      <c r="FWD73" s="750"/>
      <c r="FWE73" s="750"/>
      <c r="FWF73" s="750"/>
      <c r="FWG73" s="750"/>
      <c r="FWH73" s="750"/>
      <c r="FWI73" s="750"/>
      <c r="FWJ73" s="750"/>
      <c r="FWK73" s="750"/>
      <c r="FWL73" s="750"/>
      <c r="FWM73" s="750"/>
      <c r="FWN73" s="750"/>
      <c r="FWO73" s="750"/>
      <c r="FWP73" s="750"/>
      <c r="FWQ73" s="750"/>
      <c r="FWR73" s="750"/>
      <c r="FWS73" s="750"/>
      <c r="FWT73" s="750"/>
      <c r="FWU73" s="750"/>
      <c r="FWV73" s="750"/>
      <c r="FWW73" s="750"/>
      <c r="FWX73" s="750"/>
      <c r="FWY73" s="750"/>
      <c r="FWZ73" s="750"/>
      <c r="FXA73" s="750"/>
      <c r="FXB73" s="750"/>
      <c r="FXC73" s="750"/>
      <c r="FXD73" s="750"/>
      <c r="FXE73" s="750"/>
      <c r="FXF73" s="750"/>
      <c r="FXG73" s="750"/>
      <c r="FXH73" s="750"/>
      <c r="FXI73" s="750"/>
      <c r="FXJ73" s="750"/>
      <c r="FXK73" s="750"/>
      <c r="FXL73" s="750"/>
      <c r="FXM73" s="750"/>
      <c r="FXN73" s="750"/>
      <c r="FXO73" s="750"/>
      <c r="FXP73" s="750"/>
      <c r="FXQ73" s="750"/>
      <c r="FXR73" s="750"/>
      <c r="FXS73" s="750"/>
      <c r="FXT73" s="750"/>
      <c r="FXU73" s="750"/>
      <c r="FXV73" s="750"/>
      <c r="FXW73" s="750"/>
      <c r="FXX73" s="750"/>
      <c r="FXY73" s="750"/>
      <c r="FXZ73" s="750"/>
      <c r="FYA73" s="750"/>
      <c r="FYB73" s="750"/>
      <c r="FYC73" s="750"/>
      <c r="FYD73" s="750"/>
      <c r="FYE73" s="750"/>
      <c r="FYF73" s="750"/>
      <c r="FYG73" s="750"/>
      <c r="FYH73" s="750"/>
      <c r="FYI73" s="750"/>
      <c r="FYJ73" s="750"/>
      <c r="FYK73" s="750"/>
      <c r="FYL73" s="750"/>
      <c r="FYM73" s="750"/>
      <c r="FYN73" s="750"/>
      <c r="FYO73" s="750"/>
      <c r="FYP73" s="750"/>
      <c r="FYQ73" s="750"/>
      <c r="FYR73" s="750"/>
      <c r="FYS73" s="750"/>
      <c r="FYT73" s="750"/>
      <c r="FYU73" s="750"/>
      <c r="FYV73" s="750"/>
      <c r="FYW73" s="750"/>
      <c r="FYX73" s="750"/>
      <c r="FYY73" s="750"/>
      <c r="FYZ73" s="750"/>
      <c r="FZA73" s="750"/>
      <c r="FZB73" s="750"/>
      <c r="FZC73" s="750"/>
      <c r="FZD73" s="750"/>
      <c r="FZE73" s="750"/>
      <c r="FZF73" s="750"/>
      <c r="FZG73" s="750"/>
      <c r="FZH73" s="750"/>
      <c r="FZI73" s="750"/>
      <c r="FZJ73" s="750"/>
      <c r="FZK73" s="750"/>
      <c r="FZL73" s="750"/>
      <c r="FZM73" s="750"/>
      <c r="FZN73" s="750"/>
      <c r="FZO73" s="750"/>
      <c r="FZP73" s="750"/>
      <c r="FZQ73" s="750"/>
      <c r="FZR73" s="750"/>
      <c r="FZS73" s="750"/>
      <c r="FZT73" s="750"/>
      <c r="FZU73" s="750"/>
      <c r="FZV73" s="750"/>
      <c r="FZW73" s="750"/>
      <c r="FZX73" s="750"/>
      <c r="FZY73" s="750"/>
      <c r="FZZ73" s="750"/>
      <c r="GAA73" s="750"/>
      <c r="GAB73" s="750"/>
      <c r="GAC73" s="750"/>
      <c r="GAD73" s="750"/>
      <c r="GAE73" s="750"/>
      <c r="GAF73" s="750"/>
      <c r="GAG73" s="750"/>
      <c r="GAH73" s="750"/>
      <c r="GAI73" s="750"/>
      <c r="GAJ73" s="750"/>
      <c r="GAK73" s="750"/>
      <c r="GAL73" s="750"/>
      <c r="GAM73" s="750"/>
      <c r="GAN73" s="750"/>
      <c r="GAO73" s="750"/>
      <c r="GAP73" s="750"/>
      <c r="GAQ73" s="750"/>
      <c r="GAR73" s="750"/>
      <c r="GAS73" s="750"/>
      <c r="GAT73" s="750"/>
      <c r="GAU73" s="750"/>
      <c r="GAV73" s="750"/>
      <c r="GAW73" s="750"/>
      <c r="GAX73" s="750"/>
      <c r="GAY73" s="750"/>
      <c r="GAZ73" s="750"/>
      <c r="GBA73" s="750"/>
      <c r="GBB73" s="750"/>
      <c r="GBC73" s="750"/>
      <c r="GBD73" s="750"/>
      <c r="GBE73" s="750"/>
      <c r="GBF73" s="750"/>
      <c r="GBG73" s="750"/>
      <c r="GBH73" s="750"/>
      <c r="GBI73" s="750"/>
      <c r="GBJ73" s="750"/>
      <c r="GBK73" s="750"/>
      <c r="GBL73" s="750"/>
      <c r="GBM73" s="750"/>
      <c r="GBN73" s="750"/>
      <c r="GBO73" s="750"/>
      <c r="GBP73" s="750"/>
      <c r="GBQ73" s="750"/>
      <c r="GBR73" s="750"/>
      <c r="GBS73" s="750"/>
      <c r="GBT73" s="750"/>
      <c r="GBU73" s="750"/>
      <c r="GBV73" s="750"/>
      <c r="GBW73" s="750"/>
      <c r="GBX73" s="750"/>
      <c r="GBY73" s="750"/>
      <c r="GBZ73" s="750"/>
      <c r="GCA73" s="750"/>
      <c r="GCB73" s="750"/>
      <c r="GCC73" s="750"/>
      <c r="GCD73" s="750"/>
      <c r="GCE73" s="750"/>
      <c r="GCF73" s="750"/>
      <c r="GCG73" s="750"/>
      <c r="GCH73" s="750"/>
      <c r="GCI73" s="750"/>
      <c r="GCJ73" s="750"/>
      <c r="GCK73" s="750"/>
      <c r="GCL73" s="750"/>
      <c r="GCM73" s="750"/>
      <c r="GCN73" s="750"/>
      <c r="GCO73" s="750"/>
      <c r="GCP73" s="750"/>
      <c r="GCQ73" s="750"/>
      <c r="GCR73" s="750"/>
      <c r="GCS73" s="750"/>
      <c r="GCT73" s="750"/>
      <c r="GCU73" s="750"/>
      <c r="GCV73" s="750"/>
      <c r="GCW73" s="750"/>
      <c r="GCX73" s="750"/>
      <c r="GCY73" s="750"/>
      <c r="GCZ73" s="750"/>
      <c r="GDA73" s="750"/>
      <c r="GDB73" s="750"/>
      <c r="GDC73" s="750"/>
      <c r="GDD73" s="750"/>
      <c r="GDE73" s="750"/>
      <c r="GDF73" s="750"/>
      <c r="GDG73" s="750"/>
      <c r="GDH73" s="750"/>
      <c r="GDI73" s="750"/>
      <c r="GDJ73" s="750"/>
      <c r="GDK73" s="750"/>
      <c r="GDL73" s="750"/>
      <c r="GDM73" s="750"/>
      <c r="GDN73" s="750"/>
      <c r="GDO73" s="750"/>
      <c r="GDP73" s="750"/>
      <c r="GDQ73" s="750"/>
      <c r="GDR73" s="750"/>
      <c r="GDS73" s="750"/>
      <c r="GDT73" s="750"/>
      <c r="GDU73" s="750"/>
      <c r="GDV73" s="750"/>
      <c r="GDW73" s="750"/>
      <c r="GDX73" s="750"/>
      <c r="GDY73" s="750"/>
      <c r="GDZ73" s="750"/>
      <c r="GEA73" s="750"/>
      <c r="GEB73" s="750"/>
      <c r="GEC73" s="750"/>
      <c r="GED73" s="750"/>
      <c r="GEE73" s="750"/>
      <c r="GEF73" s="750"/>
      <c r="GEG73" s="750"/>
      <c r="GEH73" s="750"/>
      <c r="GEI73" s="750"/>
      <c r="GEJ73" s="750"/>
      <c r="GEK73" s="750"/>
      <c r="GEL73" s="750"/>
      <c r="GEM73" s="750"/>
      <c r="GEN73" s="750"/>
      <c r="GEO73" s="750"/>
      <c r="GEP73" s="750"/>
      <c r="GEQ73" s="750"/>
      <c r="GER73" s="750"/>
      <c r="GES73" s="750"/>
      <c r="GET73" s="750"/>
      <c r="GEU73" s="750"/>
      <c r="GEV73" s="750"/>
      <c r="GEW73" s="750"/>
      <c r="GEX73" s="750"/>
      <c r="GEY73" s="750"/>
      <c r="GEZ73" s="750"/>
      <c r="GFA73" s="750"/>
      <c r="GFB73" s="750"/>
      <c r="GFC73" s="750"/>
      <c r="GFD73" s="750"/>
      <c r="GFE73" s="750"/>
      <c r="GFF73" s="750"/>
      <c r="GFG73" s="750"/>
      <c r="GFH73" s="750"/>
      <c r="GFI73" s="750"/>
      <c r="GFJ73" s="750"/>
      <c r="GFK73" s="750"/>
      <c r="GFL73" s="750"/>
      <c r="GFM73" s="750"/>
      <c r="GFN73" s="750"/>
      <c r="GFO73" s="750"/>
      <c r="GFP73" s="750"/>
      <c r="GFQ73" s="750"/>
      <c r="GFR73" s="750"/>
      <c r="GFS73" s="750"/>
      <c r="GFT73" s="750"/>
      <c r="GFU73" s="750"/>
      <c r="GFV73" s="750"/>
      <c r="GFW73" s="750"/>
      <c r="GFX73" s="750"/>
      <c r="GFY73" s="750"/>
      <c r="GFZ73" s="750"/>
      <c r="GGA73" s="750"/>
      <c r="GGB73" s="750"/>
      <c r="GGC73" s="750"/>
      <c r="GGD73" s="750"/>
      <c r="GGE73" s="750"/>
      <c r="GGF73" s="750"/>
      <c r="GGG73" s="750"/>
      <c r="GGH73" s="750"/>
      <c r="GGI73" s="750"/>
      <c r="GGJ73" s="750"/>
      <c r="GGK73" s="750"/>
      <c r="GGL73" s="750"/>
      <c r="GGM73" s="750"/>
      <c r="GGN73" s="750"/>
      <c r="GGO73" s="750"/>
      <c r="GGP73" s="750"/>
      <c r="GGQ73" s="750"/>
      <c r="GGR73" s="750"/>
      <c r="GGS73" s="750"/>
      <c r="GGT73" s="750"/>
      <c r="GGU73" s="750"/>
      <c r="GGV73" s="750"/>
      <c r="GGW73" s="750"/>
      <c r="GGX73" s="750"/>
      <c r="GGY73" s="750"/>
      <c r="GGZ73" s="750"/>
      <c r="GHA73" s="750"/>
      <c r="GHB73" s="750"/>
      <c r="GHC73" s="750"/>
      <c r="GHD73" s="750"/>
      <c r="GHE73" s="750"/>
      <c r="GHF73" s="750"/>
      <c r="GHG73" s="750"/>
      <c r="GHH73" s="750"/>
      <c r="GHI73" s="750"/>
      <c r="GHJ73" s="750"/>
      <c r="GHK73" s="750"/>
      <c r="GHL73" s="750"/>
      <c r="GHM73" s="750"/>
      <c r="GHN73" s="750"/>
      <c r="GHO73" s="750"/>
      <c r="GHP73" s="750"/>
      <c r="GHQ73" s="750"/>
      <c r="GHR73" s="750"/>
      <c r="GHS73" s="750"/>
      <c r="GHT73" s="750"/>
      <c r="GHU73" s="750"/>
      <c r="GHV73" s="750"/>
      <c r="GHW73" s="750"/>
      <c r="GHX73" s="750"/>
      <c r="GHY73" s="750"/>
      <c r="GHZ73" s="750"/>
      <c r="GIA73" s="750"/>
      <c r="GIB73" s="750"/>
      <c r="GIC73" s="750"/>
      <c r="GID73" s="750"/>
      <c r="GIE73" s="750"/>
      <c r="GIF73" s="750"/>
      <c r="GIG73" s="750"/>
      <c r="GIH73" s="750"/>
      <c r="GII73" s="750"/>
      <c r="GIJ73" s="750"/>
      <c r="GIK73" s="750"/>
      <c r="GIL73" s="750"/>
      <c r="GIM73" s="750"/>
      <c r="GIN73" s="750"/>
      <c r="GIO73" s="750"/>
      <c r="GIP73" s="750"/>
      <c r="GIQ73" s="750"/>
      <c r="GIR73" s="750"/>
      <c r="GIS73" s="750"/>
      <c r="GIT73" s="750"/>
      <c r="GIU73" s="750"/>
      <c r="GIV73" s="750"/>
      <c r="GIW73" s="750"/>
      <c r="GIX73" s="750"/>
      <c r="GIY73" s="750"/>
      <c r="GIZ73" s="750"/>
      <c r="GJA73" s="750"/>
      <c r="GJB73" s="750"/>
      <c r="GJC73" s="750"/>
      <c r="GJD73" s="750"/>
      <c r="GJE73" s="750"/>
      <c r="GJF73" s="750"/>
      <c r="GJG73" s="750"/>
      <c r="GJH73" s="750"/>
      <c r="GJI73" s="750"/>
      <c r="GJJ73" s="750"/>
      <c r="GJK73" s="750"/>
      <c r="GJL73" s="750"/>
      <c r="GJM73" s="750"/>
      <c r="GJN73" s="750"/>
      <c r="GJO73" s="750"/>
      <c r="GJP73" s="750"/>
      <c r="GJQ73" s="750"/>
      <c r="GJR73" s="750"/>
      <c r="GJS73" s="750"/>
      <c r="GJT73" s="750"/>
      <c r="GJU73" s="750"/>
      <c r="GJV73" s="750"/>
      <c r="GJW73" s="750"/>
      <c r="GJX73" s="750"/>
      <c r="GJY73" s="750"/>
      <c r="GJZ73" s="750"/>
      <c r="GKA73" s="750"/>
      <c r="GKB73" s="750"/>
      <c r="GKC73" s="750"/>
      <c r="GKD73" s="750"/>
      <c r="GKE73" s="750"/>
      <c r="GKF73" s="750"/>
      <c r="GKG73" s="750"/>
      <c r="GKH73" s="750"/>
      <c r="GKI73" s="750"/>
      <c r="GKJ73" s="750"/>
      <c r="GKK73" s="750"/>
      <c r="GKL73" s="750"/>
      <c r="GKM73" s="750"/>
      <c r="GKN73" s="750"/>
      <c r="GKO73" s="750"/>
      <c r="GKP73" s="750"/>
      <c r="GKQ73" s="750"/>
      <c r="GKR73" s="750"/>
      <c r="GKS73" s="750"/>
      <c r="GKT73" s="750"/>
      <c r="GKU73" s="750"/>
      <c r="GKV73" s="750"/>
      <c r="GKW73" s="750"/>
      <c r="GKX73" s="750"/>
      <c r="GKY73" s="750"/>
      <c r="GKZ73" s="750"/>
      <c r="GLA73" s="750"/>
      <c r="GLB73" s="750"/>
      <c r="GLC73" s="750"/>
      <c r="GLD73" s="750"/>
      <c r="GLE73" s="750"/>
      <c r="GLF73" s="750"/>
      <c r="GLG73" s="750"/>
      <c r="GLH73" s="750"/>
      <c r="GLI73" s="750"/>
      <c r="GLJ73" s="750"/>
      <c r="GLK73" s="750"/>
      <c r="GLL73" s="750"/>
      <c r="GLM73" s="750"/>
      <c r="GLN73" s="750"/>
      <c r="GLO73" s="750"/>
      <c r="GLP73" s="750"/>
      <c r="GLQ73" s="750"/>
      <c r="GLR73" s="750"/>
      <c r="GLS73" s="750"/>
      <c r="GLT73" s="750"/>
      <c r="GLU73" s="750"/>
      <c r="GLV73" s="750"/>
      <c r="GLW73" s="750"/>
      <c r="GLX73" s="750"/>
      <c r="GLY73" s="750"/>
      <c r="GLZ73" s="750"/>
      <c r="GMA73" s="750"/>
      <c r="GMB73" s="750"/>
      <c r="GMC73" s="750"/>
      <c r="GMD73" s="750"/>
      <c r="GME73" s="750"/>
      <c r="GMF73" s="750"/>
      <c r="GMG73" s="750"/>
      <c r="GMH73" s="750"/>
      <c r="GMI73" s="750"/>
      <c r="GMJ73" s="750"/>
      <c r="GMK73" s="750"/>
      <c r="GML73" s="750"/>
      <c r="GMM73" s="750"/>
      <c r="GMN73" s="750"/>
      <c r="GMO73" s="750"/>
      <c r="GMP73" s="750"/>
      <c r="GMQ73" s="750"/>
      <c r="GMR73" s="750"/>
      <c r="GMS73" s="750"/>
      <c r="GMT73" s="750"/>
      <c r="GMU73" s="750"/>
      <c r="GMV73" s="750"/>
      <c r="GMW73" s="750"/>
      <c r="GMX73" s="750"/>
      <c r="GMY73" s="750"/>
      <c r="GMZ73" s="750"/>
      <c r="GNA73" s="750"/>
      <c r="GNB73" s="750"/>
      <c r="GNC73" s="750"/>
      <c r="GND73" s="750"/>
      <c r="GNE73" s="750"/>
      <c r="GNF73" s="750"/>
      <c r="GNG73" s="750"/>
      <c r="GNH73" s="750"/>
      <c r="GNI73" s="750"/>
      <c r="GNJ73" s="750"/>
      <c r="GNK73" s="750"/>
      <c r="GNL73" s="750"/>
      <c r="GNM73" s="750"/>
      <c r="GNN73" s="750"/>
      <c r="GNO73" s="750"/>
      <c r="GNP73" s="750"/>
      <c r="GNQ73" s="750"/>
      <c r="GNR73" s="750"/>
      <c r="GNS73" s="750"/>
      <c r="GNT73" s="750"/>
      <c r="GNU73" s="750"/>
      <c r="GNV73" s="750"/>
      <c r="GNW73" s="750"/>
      <c r="GNX73" s="750"/>
      <c r="GNY73" s="750"/>
      <c r="GNZ73" s="750"/>
      <c r="GOA73" s="750"/>
      <c r="GOB73" s="750"/>
      <c r="GOC73" s="750"/>
      <c r="GOD73" s="750"/>
      <c r="GOE73" s="750"/>
      <c r="GOF73" s="750"/>
      <c r="GOG73" s="750"/>
      <c r="GOH73" s="750"/>
      <c r="GOI73" s="750"/>
      <c r="GOJ73" s="750"/>
      <c r="GOK73" s="750"/>
      <c r="GOL73" s="750"/>
      <c r="GOM73" s="750"/>
      <c r="GON73" s="750"/>
      <c r="GOO73" s="750"/>
      <c r="GOP73" s="750"/>
      <c r="GOQ73" s="750"/>
      <c r="GOR73" s="750"/>
      <c r="GOS73" s="750"/>
      <c r="GOT73" s="750"/>
      <c r="GOU73" s="750"/>
      <c r="GOV73" s="750"/>
      <c r="GOW73" s="750"/>
      <c r="GOX73" s="750"/>
      <c r="GOY73" s="750"/>
      <c r="GOZ73" s="750"/>
      <c r="GPA73" s="750"/>
      <c r="GPB73" s="750"/>
      <c r="GPC73" s="750"/>
      <c r="GPD73" s="750"/>
      <c r="GPE73" s="750"/>
      <c r="GPF73" s="750"/>
      <c r="GPG73" s="750"/>
      <c r="GPH73" s="750"/>
      <c r="GPI73" s="750"/>
      <c r="GPJ73" s="750"/>
      <c r="GPK73" s="750"/>
      <c r="GPL73" s="750"/>
      <c r="GPM73" s="750"/>
      <c r="GPN73" s="750"/>
      <c r="GPO73" s="750"/>
      <c r="GPP73" s="750"/>
      <c r="GPQ73" s="750"/>
      <c r="GPR73" s="750"/>
      <c r="GPS73" s="750"/>
      <c r="GPT73" s="750"/>
      <c r="GPU73" s="750"/>
      <c r="GPV73" s="750"/>
      <c r="GPW73" s="750"/>
      <c r="GPX73" s="750"/>
      <c r="GPY73" s="750"/>
      <c r="GPZ73" s="750"/>
      <c r="GQA73" s="750"/>
      <c r="GQB73" s="750"/>
      <c r="GQC73" s="750"/>
      <c r="GQD73" s="750"/>
      <c r="GQE73" s="750"/>
      <c r="GQF73" s="750"/>
      <c r="GQG73" s="750"/>
      <c r="GQH73" s="750"/>
      <c r="GQI73" s="750"/>
      <c r="GQJ73" s="750"/>
      <c r="GQK73" s="750"/>
      <c r="GQL73" s="750"/>
      <c r="GQM73" s="750"/>
      <c r="GQN73" s="750"/>
      <c r="GQO73" s="750"/>
      <c r="GQP73" s="750"/>
      <c r="GQQ73" s="750"/>
      <c r="GQR73" s="750"/>
      <c r="GQS73" s="750"/>
      <c r="GQT73" s="750"/>
      <c r="GQU73" s="750"/>
      <c r="GQV73" s="750"/>
      <c r="GQW73" s="750"/>
      <c r="GQX73" s="750"/>
      <c r="GQY73" s="750"/>
      <c r="GQZ73" s="750"/>
      <c r="GRA73" s="750"/>
      <c r="GRB73" s="750"/>
      <c r="GRC73" s="750"/>
      <c r="GRD73" s="750"/>
      <c r="GRE73" s="750"/>
      <c r="GRF73" s="750"/>
      <c r="GRG73" s="750"/>
      <c r="GRH73" s="750"/>
      <c r="GRI73" s="750"/>
      <c r="GRJ73" s="750"/>
      <c r="GRK73" s="750"/>
      <c r="GRL73" s="750"/>
      <c r="GRM73" s="750"/>
      <c r="GRN73" s="750"/>
      <c r="GRO73" s="750"/>
      <c r="GRP73" s="750"/>
      <c r="GRQ73" s="750"/>
      <c r="GRR73" s="750"/>
      <c r="GRS73" s="750"/>
      <c r="GRT73" s="750"/>
      <c r="GRU73" s="750"/>
      <c r="GRV73" s="750"/>
      <c r="GRW73" s="750"/>
      <c r="GRX73" s="750"/>
      <c r="GRY73" s="750"/>
      <c r="GRZ73" s="750"/>
      <c r="GSA73" s="750"/>
      <c r="GSB73" s="750"/>
      <c r="GSC73" s="750"/>
      <c r="GSD73" s="750"/>
      <c r="GSE73" s="750"/>
      <c r="GSF73" s="750"/>
      <c r="GSG73" s="750"/>
      <c r="GSH73" s="750"/>
      <c r="GSI73" s="750"/>
      <c r="GSJ73" s="750"/>
      <c r="GSK73" s="750"/>
      <c r="GSL73" s="750"/>
      <c r="GSM73" s="750"/>
      <c r="GSN73" s="750"/>
      <c r="GSO73" s="750"/>
      <c r="GSP73" s="750"/>
      <c r="GSQ73" s="750"/>
      <c r="GSR73" s="750"/>
      <c r="GSS73" s="750"/>
      <c r="GST73" s="750"/>
      <c r="GSU73" s="750"/>
      <c r="GSV73" s="750"/>
      <c r="GSW73" s="750"/>
      <c r="GSX73" s="750"/>
      <c r="GSY73" s="750"/>
      <c r="GSZ73" s="750"/>
      <c r="GTA73" s="750"/>
      <c r="GTB73" s="750"/>
      <c r="GTC73" s="750"/>
      <c r="GTD73" s="750"/>
      <c r="GTE73" s="750"/>
      <c r="GTF73" s="750"/>
      <c r="GTG73" s="750"/>
      <c r="GTH73" s="750"/>
      <c r="GTI73" s="750"/>
      <c r="GTJ73" s="750"/>
      <c r="GTK73" s="750"/>
      <c r="GTL73" s="750"/>
      <c r="GTM73" s="750"/>
      <c r="GTN73" s="750"/>
      <c r="GTO73" s="750"/>
      <c r="GTP73" s="750"/>
      <c r="GTQ73" s="750"/>
      <c r="GTR73" s="750"/>
      <c r="GTS73" s="750"/>
      <c r="GTT73" s="750"/>
      <c r="GTU73" s="750"/>
      <c r="GTV73" s="750"/>
      <c r="GTW73" s="750"/>
      <c r="GTX73" s="750"/>
      <c r="GTY73" s="750"/>
      <c r="GTZ73" s="750"/>
      <c r="GUA73" s="750"/>
      <c r="GUB73" s="750"/>
      <c r="GUC73" s="750"/>
      <c r="GUD73" s="750"/>
      <c r="GUE73" s="750"/>
      <c r="GUF73" s="750"/>
      <c r="GUG73" s="750"/>
      <c r="GUH73" s="750"/>
      <c r="GUI73" s="750"/>
      <c r="GUJ73" s="750"/>
      <c r="GUK73" s="750"/>
      <c r="GUL73" s="750"/>
      <c r="GUM73" s="750"/>
      <c r="GUN73" s="750"/>
      <c r="GUO73" s="750"/>
      <c r="GUP73" s="750"/>
      <c r="GUQ73" s="750"/>
      <c r="GUR73" s="750"/>
      <c r="GUS73" s="750"/>
      <c r="GUT73" s="750"/>
      <c r="GUU73" s="750"/>
      <c r="GUV73" s="750"/>
      <c r="GUW73" s="750"/>
      <c r="GUX73" s="750"/>
      <c r="GUY73" s="750"/>
      <c r="GUZ73" s="750"/>
      <c r="GVA73" s="750"/>
      <c r="GVB73" s="750"/>
      <c r="GVC73" s="750"/>
      <c r="GVD73" s="750"/>
      <c r="GVE73" s="750"/>
      <c r="GVF73" s="750"/>
      <c r="GVG73" s="750"/>
      <c r="GVH73" s="750"/>
      <c r="GVI73" s="750"/>
      <c r="GVJ73" s="750"/>
      <c r="GVK73" s="750"/>
      <c r="GVL73" s="750"/>
      <c r="GVM73" s="750"/>
      <c r="GVN73" s="750"/>
      <c r="GVO73" s="750"/>
      <c r="GVP73" s="750"/>
      <c r="GVQ73" s="750"/>
      <c r="GVR73" s="750"/>
      <c r="GVS73" s="750"/>
      <c r="GVT73" s="750"/>
      <c r="GVU73" s="750"/>
      <c r="GVV73" s="750"/>
      <c r="GVW73" s="750"/>
      <c r="GVX73" s="750"/>
      <c r="GVY73" s="750"/>
      <c r="GVZ73" s="750"/>
      <c r="GWA73" s="750"/>
      <c r="GWB73" s="750"/>
      <c r="GWC73" s="750"/>
      <c r="GWD73" s="750"/>
      <c r="GWE73" s="750"/>
      <c r="GWF73" s="750"/>
      <c r="GWG73" s="750"/>
      <c r="GWH73" s="750"/>
      <c r="GWI73" s="750"/>
      <c r="GWJ73" s="750"/>
      <c r="GWK73" s="750"/>
      <c r="GWL73" s="750"/>
      <c r="GWM73" s="750"/>
      <c r="GWN73" s="750"/>
      <c r="GWO73" s="750"/>
      <c r="GWP73" s="750"/>
      <c r="GWQ73" s="750"/>
      <c r="GWR73" s="750"/>
      <c r="GWS73" s="750"/>
      <c r="GWT73" s="750"/>
      <c r="GWU73" s="750"/>
      <c r="GWV73" s="750"/>
      <c r="GWW73" s="750"/>
      <c r="GWX73" s="750"/>
      <c r="GWY73" s="750"/>
      <c r="GWZ73" s="750"/>
      <c r="GXA73" s="750"/>
      <c r="GXB73" s="750"/>
      <c r="GXC73" s="750"/>
      <c r="GXD73" s="750"/>
      <c r="GXE73" s="750"/>
      <c r="GXF73" s="750"/>
      <c r="GXG73" s="750"/>
      <c r="GXH73" s="750"/>
      <c r="GXI73" s="750"/>
      <c r="GXJ73" s="750"/>
      <c r="GXK73" s="750"/>
      <c r="GXL73" s="750"/>
      <c r="GXM73" s="750"/>
      <c r="GXN73" s="750"/>
      <c r="GXO73" s="750"/>
      <c r="GXP73" s="750"/>
      <c r="GXQ73" s="750"/>
      <c r="GXR73" s="750"/>
      <c r="GXS73" s="750"/>
      <c r="GXT73" s="750"/>
      <c r="GXU73" s="750"/>
      <c r="GXV73" s="750"/>
      <c r="GXW73" s="750"/>
      <c r="GXX73" s="750"/>
      <c r="GXY73" s="750"/>
      <c r="GXZ73" s="750"/>
      <c r="GYA73" s="750"/>
      <c r="GYB73" s="750"/>
      <c r="GYC73" s="750"/>
      <c r="GYD73" s="750"/>
      <c r="GYE73" s="750"/>
      <c r="GYF73" s="750"/>
      <c r="GYG73" s="750"/>
      <c r="GYH73" s="750"/>
      <c r="GYI73" s="750"/>
      <c r="GYJ73" s="750"/>
      <c r="GYK73" s="750"/>
      <c r="GYL73" s="750"/>
      <c r="GYM73" s="750"/>
      <c r="GYN73" s="750"/>
      <c r="GYO73" s="750"/>
      <c r="GYP73" s="750"/>
      <c r="GYQ73" s="750"/>
      <c r="GYR73" s="750"/>
      <c r="GYS73" s="750"/>
      <c r="GYT73" s="750"/>
      <c r="GYU73" s="750"/>
      <c r="GYV73" s="750"/>
      <c r="GYW73" s="750"/>
      <c r="GYX73" s="750"/>
      <c r="GYY73" s="750"/>
      <c r="GYZ73" s="750"/>
      <c r="GZA73" s="750"/>
      <c r="GZB73" s="750"/>
      <c r="GZC73" s="750"/>
      <c r="GZD73" s="750"/>
      <c r="GZE73" s="750"/>
      <c r="GZF73" s="750"/>
      <c r="GZG73" s="750"/>
      <c r="GZH73" s="750"/>
      <c r="GZI73" s="750"/>
      <c r="GZJ73" s="750"/>
      <c r="GZK73" s="750"/>
      <c r="GZL73" s="750"/>
      <c r="GZM73" s="750"/>
      <c r="GZN73" s="750"/>
      <c r="GZO73" s="750"/>
      <c r="GZP73" s="750"/>
      <c r="GZQ73" s="750"/>
      <c r="GZR73" s="750"/>
      <c r="GZS73" s="750"/>
      <c r="GZT73" s="750"/>
      <c r="GZU73" s="750"/>
      <c r="GZV73" s="750"/>
      <c r="GZW73" s="750"/>
      <c r="GZX73" s="750"/>
      <c r="GZY73" s="750"/>
      <c r="GZZ73" s="750"/>
      <c r="HAA73" s="750"/>
      <c r="HAB73" s="750"/>
      <c r="HAC73" s="750"/>
      <c r="HAD73" s="750"/>
      <c r="HAE73" s="750"/>
      <c r="HAF73" s="750"/>
      <c r="HAG73" s="750"/>
      <c r="HAH73" s="750"/>
      <c r="HAI73" s="750"/>
      <c r="HAJ73" s="750"/>
      <c r="HAK73" s="750"/>
      <c r="HAL73" s="750"/>
      <c r="HAM73" s="750"/>
      <c r="HAN73" s="750"/>
      <c r="HAO73" s="750"/>
      <c r="HAP73" s="750"/>
      <c r="HAQ73" s="750"/>
      <c r="HAR73" s="750"/>
      <c r="HAS73" s="750"/>
      <c r="HAT73" s="750"/>
      <c r="HAU73" s="750"/>
      <c r="HAV73" s="750"/>
      <c r="HAW73" s="750"/>
      <c r="HAX73" s="750"/>
      <c r="HAY73" s="750"/>
      <c r="HAZ73" s="750"/>
      <c r="HBA73" s="750"/>
      <c r="HBB73" s="750"/>
      <c r="HBC73" s="750"/>
      <c r="HBD73" s="750"/>
      <c r="HBE73" s="750"/>
      <c r="HBF73" s="750"/>
      <c r="HBG73" s="750"/>
      <c r="HBH73" s="750"/>
      <c r="HBI73" s="750"/>
      <c r="HBJ73" s="750"/>
      <c r="HBK73" s="750"/>
      <c r="HBL73" s="750"/>
      <c r="HBM73" s="750"/>
      <c r="HBN73" s="750"/>
      <c r="HBO73" s="750"/>
      <c r="HBP73" s="750"/>
      <c r="HBQ73" s="750"/>
      <c r="HBR73" s="750"/>
      <c r="HBS73" s="750"/>
      <c r="HBT73" s="750"/>
      <c r="HBU73" s="750"/>
      <c r="HBV73" s="750"/>
      <c r="HBW73" s="750"/>
      <c r="HBX73" s="750"/>
      <c r="HBY73" s="750"/>
      <c r="HBZ73" s="750"/>
      <c r="HCA73" s="750"/>
      <c r="HCB73" s="750"/>
      <c r="HCC73" s="750"/>
      <c r="HCD73" s="750"/>
      <c r="HCE73" s="750"/>
      <c r="HCF73" s="750"/>
      <c r="HCG73" s="750"/>
      <c r="HCH73" s="750"/>
      <c r="HCI73" s="750"/>
      <c r="HCJ73" s="750"/>
      <c r="HCK73" s="750"/>
      <c r="HCL73" s="750"/>
      <c r="HCM73" s="750"/>
      <c r="HCN73" s="750"/>
      <c r="HCO73" s="750"/>
      <c r="HCP73" s="750"/>
      <c r="HCQ73" s="750"/>
      <c r="HCR73" s="750"/>
      <c r="HCS73" s="750"/>
      <c r="HCT73" s="750"/>
      <c r="HCU73" s="750"/>
      <c r="HCV73" s="750"/>
      <c r="HCW73" s="750"/>
      <c r="HCX73" s="750"/>
      <c r="HCY73" s="750"/>
      <c r="HCZ73" s="750"/>
      <c r="HDA73" s="750"/>
      <c r="HDB73" s="750"/>
      <c r="HDC73" s="750"/>
      <c r="HDD73" s="750"/>
      <c r="HDE73" s="750"/>
      <c r="HDF73" s="750"/>
      <c r="HDG73" s="750"/>
      <c r="HDH73" s="750"/>
      <c r="HDI73" s="750"/>
      <c r="HDJ73" s="750"/>
      <c r="HDK73" s="750"/>
      <c r="HDL73" s="750"/>
      <c r="HDM73" s="750"/>
      <c r="HDN73" s="750"/>
      <c r="HDO73" s="750"/>
      <c r="HDP73" s="750"/>
      <c r="HDQ73" s="750"/>
      <c r="HDR73" s="750"/>
      <c r="HDS73" s="750"/>
      <c r="HDT73" s="750"/>
      <c r="HDU73" s="750"/>
      <c r="HDV73" s="750"/>
      <c r="HDW73" s="750"/>
      <c r="HDX73" s="750"/>
      <c r="HDY73" s="750"/>
      <c r="HDZ73" s="750"/>
      <c r="HEA73" s="750"/>
      <c r="HEB73" s="750"/>
      <c r="HEC73" s="750"/>
      <c r="HED73" s="750"/>
      <c r="HEE73" s="750"/>
      <c r="HEF73" s="750"/>
      <c r="HEG73" s="750"/>
      <c r="HEH73" s="750"/>
      <c r="HEI73" s="750"/>
      <c r="HEJ73" s="750"/>
      <c r="HEK73" s="750"/>
      <c r="HEL73" s="750"/>
      <c r="HEM73" s="750"/>
      <c r="HEN73" s="750"/>
      <c r="HEO73" s="750"/>
      <c r="HEP73" s="750"/>
      <c r="HEQ73" s="750"/>
      <c r="HER73" s="750"/>
      <c r="HES73" s="750"/>
      <c r="HET73" s="750"/>
      <c r="HEU73" s="750"/>
      <c r="HEV73" s="750"/>
      <c r="HEW73" s="750"/>
      <c r="HEX73" s="750"/>
      <c r="HEY73" s="750"/>
      <c r="HEZ73" s="750"/>
      <c r="HFA73" s="750"/>
      <c r="HFB73" s="750"/>
      <c r="HFC73" s="750"/>
      <c r="HFD73" s="750"/>
      <c r="HFE73" s="750"/>
      <c r="HFF73" s="750"/>
      <c r="HFG73" s="750"/>
      <c r="HFH73" s="750"/>
      <c r="HFI73" s="750"/>
      <c r="HFJ73" s="750"/>
      <c r="HFK73" s="750"/>
      <c r="HFL73" s="750"/>
      <c r="HFM73" s="750"/>
      <c r="HFN73" s="750"/>
      <c r="HFO73" s="750"/>
      <c r="HFP73" s="750"/>
      <c r="HFQ73" s="750"/>
      <c r="HFR73" s="750"/>
      <c r="HFS73" s="750"/>
      <c r="HFT73" s="750"/>
      <c r="HFU73" s="750"/>
      <c r="HFV73" s="750"/>
      <c r="HFW73" s="750"/>
      <c r="HFX73" s="750"/>
      <c r="HFY73" s="750"/>
      <c r="HFZ73" s="750"/>
      <c r="HGA73" s="750"/>
      <c r="HGB73" s="750"/>
      <c r="HGC73" s="750"/>
      <c r="HGD73" s="750"/>
      <c r="HGE73" s="750"/>
      <c r="HGF73" s="750"/>
      <c r="HGG73" s="750"/>
      <c r="HGH73" s="750"/>
      <c r="HGI73" s="750"/>
      <c r="HGJ73" s="750"/>
      <c r="HGK73" s="750"/>
      <c r="HGL73" s="750"/>
      <c r="HGM73" s="750"/>
      <c r="HGN73" s="750"/>
      <c r="HGO73" s="750"/>
      <c r="HGP73" s="750"/>
      <c r="HGQ73" s="750"/>
      <c r="HGR73" s="750"/>
      <c r="HGS73" s="750"/>
      <c r="HGT73" s="750"/>
      <c r="HGU73" s="750"/>
      <c r="HGV73" s="750"/>
      <c r="HGW73" s="750"/>
      <c r="HGX73" s="750"/>
      <c r="HGY73" s="750"/>
      <c r="HGZ73" s="750"/>
      <c r="HHA73" s="750"/>
      <c r="HHB73" s="750"/>
      <c r="HHC73" s="750"/>
      <c r="HHD73" s="750"/>
      <c r="HHE73" s="750"/>
      <c r="HHF73" s="750"/>
      <c r="HHG73" s="750"/>
      <c r="HHH73" s="750"/>
      <c r="HHI73" s="750"/>
      <c r="HHJ73" s="750"/>
      <c r="HHK73" s="750"/>
      <c r="HHL73" s="750"/>
      <c r="HHM73" s="750"/>
      <c r="HHN73" s="750"/>
      <c r="HHO73" s="750"/>
      <c r="HHP73" s="750"/>
      <c r="HHQ73" s="750"/>
      <c r="HHR73" s="750"/>
      <c r="HHS73" s="750"/>
      <c r="HHT73" s="750"/>
      <c r="HHU73" s="750"/>
      <c r="HHV73" s="750"/>
      <c r="HHW73" s="750"/>
      <c r="HHX73" s="750"/>
      <c r="HHY73" s="750"/>
      <c r="HHZ73" s="750"/>
      <c r="HIA73" s="750"/>
      <c r="HIB73" s="750"/>
      <c r="HIC73" s="750"/>
      <c r="HID73" s="750"/>
      <c r="HIE73" s="750"/>
      <c r="HIF73" s="750"/>
      <c r="HIG73" s="750"/>
      <c r="HIH73" s="750"/>
      <c r="HII73" s="750"/>
      <c r="HIJ73" s="750"/>
      <c r="HIK73" s="750"/>
      <c r="HIL73" s="750"/>
      <c r="HIM73" s="750"/>
      <c r="HIN73" s="750"/>
      <c r="HIO73" s="750"/>
      <c r="HIP73" s="750"/>
      <c r="HIQ73" s="750"/>
      <c r="HIR73" s="750"/>
      <c r="HIS73" s="750"/>
      <c r="HIT73" s="750"/>
      <c r="HIU73" s="750"/>
      <c r="HIV73" s="750"/>
      <c r="HIW73" s="750"/>
      <c r="HIX73" s="750"/>
      <c r="HIY73" s="750"/>
      <c r="HIZ73" s="750"/>
      <c r="HJA73" s="750"/>
      <c r="HJB73" s="750"/>
      <c r="HJC73" s="750"/>
      <c r="HJD73" s="750"/>
      <c r="HJE73" s="750"/>
      <c r="HJF73" s="750"/>
      <c r="HJG73" s="750"/>
      <c r="HJH73" s="750"/>
      <c r="HJI73" s="750"/>
      <c r="HJJ73" s="750"/>
      <c r="HJK73" s="750"/>
      <c r="HJL73" s="750"/>
      <c r="HJM73" s="750"/>
      <c r="HJN73" s="750"/>
      <c r="HJO73" s="750"/>
      <c r="HJP73" s="750"/>
      <c r="HJQ73" s="750"/>
      <c r="HJR73" s="750"/>
      <c r="HJS73" s="750"/>
      <c r="HJT73" s="750"/>
      <c r="HJU73" s="750"/>
      <c r="HJV73" s="750"/>
      <c r="HJW73" s="750"/>
      <c r="HJX73" s="750"/>
      <c r="HJY73" s="750"/>
      <c r="HJZ73" s="750"/>
      <c r="HKA73" s="750"/>
      <c r="HKB73" s="750"/>
      <c r="HKC73" s="750"/>
      <c r="HKD73" s="750"/>
      <c r="HKE73" s="750"/>
      <c r="HKF73" s="750"/>
      <c r="HKG73" s="750"/>
      <c r="HKH73" s="750"/>
      <c r="HKI73" s="750"/>
      <c r="HKJ73" s="750"/>
      <c r="HKK73" s="750"/>
      <c r="HKL73" s="750"/>
      <c r="HKM73" s="750"/>
      <c r="HKN73" s="750"/>
      <c r="HKO73" s="750"/>
      <c r="HKP73" s="750"/>
      <c r="HKQ73" s="750"/>
      <c r="HKR73" s="750"/>
      <c r="HKS73" s="750"/>
      <c r="HKT73" s="750"/>
      <c r="HKU73" s="750"/>
      <c r="HKV73" s="750"/>
      <c r="HKW73" s="750"/>
      <c r="HKX73" s="750"/>
      <c r="HKY73" s="750"/>
      <c r="HKZ73" s="750"/>
      <c r="HLA73" s="750"/>
      <c r="HLB73" s="750"/>
      <c r="HLC73" s="750"/>
      <c r="HLD73" s="750"/>
      <c r="HLE73" s="750"/>
      <c r="HLF73" s="750"/>
      <c r="HLG73" s="750"/>
      <c r="HLH73" s="750"/>
      <c r="HLI73" s="750"/>
      <c r="HLJ73" s="750"/>
      <c r="HLK73" s="750"/>
      <c r="HLL73" s="750"/>
      <c r="HLM73" s="750"/>
      <c r="HLN73" s="750"/>
      <c r="HLO73" s="750"/>
      <c r="HLP73" s="750"/>
      <c r="HLQ73" s="750"/>
      <c r="HLR73" s="750"/>
      <c r="HLS73" s="750"/>
      <c r="HLT73" s="750"/>
      <c r="HLU73" s="750"/>
      <c r="HLV73" s="750"/>
      <c r="HLW73" s="750"/>
      <c r="HLX73" s="750"/>
      <c r="HLY73" s="750"/>
      <c r="HLZ73" s="750"/>
      <c r="HMA73" s="750"/>
      <c r="HMB73" s="750"/>
      <c r="HMC73" s="750"/>
      <c r="HMD73" s="750"/>
      <c r="HME73" s="750"/>
      <c r="HMF73" s="750"/>
      <c r="HMG73" s="750"/>
      <c r="HMH73" s="750"/>
      <c r="HMI73" s="750"/>
      <c r="HMJ73" s="750"/>
      <c r="HMK73" s="750"/>
      <c r="HML73" s="750"/>
      <c r="HMM73" s="750"/>
      <c r="HMN73" s="750"/>
      <c r="HMO73" s="750"/>
      <c r="HMP73" s="750"/>
      <c r="HMQ73" s="750"/>
      <c r="HMR73" s="750"/>
      <c r="HMS73" s="750"/>
      <c r="HMT73" s="750"/>
      <c r="HMU73" s="750"/>
      <c r="HMV73" s="750"/>
      <c r="HMW73" s="750"/>
      <c r="HMX73" s="750"/>
      <c r="HMY73" s="750"/>
      <c r="HMZ73" s="750"/>
      <c r="HNA73" s="750"/>
      <c r="HNB73" s="750"/>
      <c r="HNC73" s="750"/>
      <c r="HND73" s="750"/>
      <c r="HNE73" s="750"/>
      <c r="HNF73" s="750"/>
      <c r="HNG73" s="750"/>
      <c r="HNH73" s="750"/>
      <c r="HNI73" s="750"/>
      <c r="HNJ73" s="750"/>
      <c r="HNK73" s="750"/>
      <c r="HNL73" s="750"/>
      <c r="HNM73" s="750"/>
      <c r="HNN73" s="750"/>
      <c r="HNO73" s="750"/>
      <c r="HNP73" s="750"/>
      <c r="HNQ73" s="750"/>
      <c r="HNR73" s="750"/>
      <c r="HNS73" s="750"/>
      <c r="HNT73" s="750"/>
      <c r="HNU73" s="750"/>
      <c r="HNV73" s="750"/>
      <c r="HNW73" s="750"/>
      <c r="HNX73" s="750"/>
      <c r="HNY73" s="750"/>
      <c r="HNZ73" s="750"/>
      <c r="HOA73" s="750"/>
      <c r="HOB73" s="750"/>
      <c r="HOC73" s="750"/>
      <c r="HOD73" s="750"/>
      <c r="HOE73" s="750"/>
      <c r="HOF73" s="750"/>
      <c r="HOG73" s="750"/>
      <c r="HOH73" s="750"/>
      <c r="HOI73" s="750"/>
      <c r="HOJ73" s="750"/>
      <c r="HOK73" s="750"/>
      <c r="HOL73" s="750"/>
      <c r="HOM73" s="750"/>
      <c r="HON73" s="750"/>
      <c r="HOO73" s="750"/>
      <c r="HOP73" s="750"/>
      <c r="HOQ73" s="750"/>
      <c r="HOR73" s="750"/>
      <c r="HOS73" s="750"/>
      <c r="HOT73" s="750"/>
      <c r="HOU73" s="750"/>
      <c r="HOV73" s="750"/>
      <c r="HOW73" s="750"/>
      <c r="HOX73" s="750"/>
      <c r="HOY73" s="750"/>
      <c r="HOZ73" s="750"/>
      <c r="HPA73" s="750"/>
      <c r="HPB73" s="750"/>
      <c r="HPC73" s="750"/>
      <c r="HPD73" s="750"/>
      <c r="HPE73" s="750"/>
      <c r="HPF73" s="750"/>
      <c r="HPG73" s="750"/>
      <c r="HPH73" s="750"/>
      <c r="HPI73" s="750"/>
      <c r="HPJ73" s="750"/>
      <c r="HPK73" s="750"/>
      <c r="HPL73" s="750"/>
      <c r="HPM73" s="750"/>
      <c r="HPN73" s="750"/>
      <c r="HPO73" s="750"/>
      <c r="HPP73" s="750"/>
      <c r="HPQ73" s="750"/>
      <c r="HPR73" s="750"/>
      <c r="HPS73" s="750"/>
      <c r="HPT73" s="750"/>
      <c r="HPU73" s="750"/>
      <c r="HPV73" s="750"/>
      <c r="HPW73" s="750"/>
      <c r="HPX73" s="750"/>
      <c r="HPY73" s="750"/>
      <c r="HPZ73" s="750"/>
      <c r="HQA73" s="750"/>
      <c r="HQB73" s="750"/>
      <c r="HQC73" s="750"/>
      <c r="HQD73" s="750"/>
      <c r="HQE73" s="750"/>
      <c r="HQF73" s="750"/>
      <c r="HQG73" s="750"/>
      <c r="HQH73" s="750"/>
      <c r="HQI73" s="750"/>
      <c r="HQJ73" s="750"/>
      <c r="HQK73" s="750"/>
      <c r="HQL73" s="750"/>
      <c r="HQM73" s="750"/>
      <c r="HQN73" s="750"/>
      <c r="HQO73" s="750"/>
      <c r="HQP73" s="750"/>
      <c r="HQQ73" s="750"/>
      <c r="HQR73" s="750"/>
      <c r="HQS73" s="750"/>
      <c r="HQT73" s="750"/>
      <c r="HQU73" s="750"/>
      <c r="HQV73" s="750"/>
      <c r="HQW73" s="750"/>
      <c r="HQX73" s="750"/>
      <c r="HQY73" s="750"/>
      <c r="HQZ73" s="750"/>
      <c r="HRA73" s="750"/>
      <c r="HRB73" s="750"/>
      <c r="HRC73" s="750"/>
      <c r="HRD73" s="750"/>
      <c r="HRE73" s="750"/>
      <c r="HRF73" s="750"/>
      <c r="HRG73" s="750"/>
      <c r="HRH73" s="750"/>
      <c r="HRI73" s="750"/>
      <c r="HRJ73" s="750"/>
      <c r="HRK73" s="750"/>
      <c r="HRL73" s="750"/>
      <c r="HRM73" s="750"/>
      <c r="HRN73" s="750"/>
      <c r="HRO73" s="750"/>
      <c r="HRP73" s="750"/>
      <c r="HRQ73" s="750"/>
      <c r="HRR73" s="750"/>
      <c r="HRS73" s="750"/>
      <c r="HRT73" s="750"/>
      <c r="HRU73" s="750"/>
      <c r="HRV73" s="750"/>
      <c r="HRW73" s="750"/>
      <c r="HRX73" s="750"/>
      <c r="HRY73" s="750"/>
      <c r="HRZ73" s="750"/>
      <c r="HSA73" s="750"/>
      <c r="HSB73" s="750"/>
      <c r="HSC73" s="750"/>
      <c r="HSD73" s="750"/>
      <c r="HSE73" s="750"/>
      <c r="HSF73" s="750"/>
      <c r="HSG73" s="750"/>
      <c r="HSH73" s="750"/>
      <c r="HSI73" s="750"/>
      <c r="HSJ73" s="750"/>
      <c r="HSK73" s="750"/>
      <c r="HSL73" s="750"/>
      <c r="HSM73" s="750"/>
      <c r="HSN73" s="750"/>
      <c r="HSO73" s="750"/>
      <c r="HSP73" s="750"/>
      <c r="HSQ73" s="750"/>
      <c r="HSR73" s="750"/>
      <c r="HSS73" s="750"/>
      <c r="HST73" s="750"/>
      <c r="HSU73" s="750"/>
      <c r="HSV73" s="750"/>
      <c r="HSW73" s="750"/>
      <c r="HSX73" s="750"/>
      <c r="HSY73" s="750"/>
      <c r="HSZ73" s="750"/>
      <c r="HTA73" s="750"/>
      <c r="HTB73" s="750"/>
      <c r="HTC73" s="750"/>
      <c r="HTD73" s="750"/>
      <c r="HTE73" s="750"/>
      <c r="HTF73" s="750"/>
      <c r="HTG73" s="750"/>
      <c r="HTH73" s="750"/>
      <c r="HTI73" s="750"/>
      <c r="HTJ73" s="750"/>
      <c r="HTK73" s="750"/>
      <c r="HTL73" s="750"/>
      <c r="HTM73" s="750"/>
      <c r="HTN73" s="750"/>
      <c r="HTO73" s="750"/>
      <c r="HTP73" s="750"/>
      <c r="HTQ73" s="750"/>
      <c r="HTR73" s="750"/>
      <c r="HTS73" s="750"/>
      <c r="HTT73" s="750"/>
      <c r="HTU73" s="750"/>
      <c r="HTV73" s="750"/>
      <c r="HTW73" s="750"/>
      <c r="HTX73" s="750"/>
      <c r="HTY73" s="750"/>
      <c r="HTZ73" s="750"/>
      <c r="HUA73" s="750"/>
      <c r="HUB73" s="750"/>
      <c r="HUC73" s="750"/>
      <c r="HUD73" s="750"/>
      <c r="HUE73" s="750"/>
      <c r="HUF73" s="750"/>
      <c r="HUG73" s="750"/>
      <c r="HUH73" s="750"/>
      <c r="HUI73" s="750"/>
      <c r="HUJ73" s="750"/>
      <c r="HUK73" s="750"/>
      <c r="HUL73" s="750"/>
      <c r="HUM73" s="750"/>
      <c r="HUN73" s="750"/>
      <c r="HUO73" s="750"/>
      <c r="HUP73" s="750"/>
      <c r="HUQ73" s="750"/>
      <c r="HUR73" s="750"/>
      <c r="HUS73" s="750"/>
      <c r="HUT73" s="750"/>
      <c r="HUU73" s="750"/>
      <c r="HUV73" s="750"/>
      <c r="HUW73" s="750"/>
      <c r="HUX73" s="750"/>
      <c r="HUY73" s="750"/>
      <c r="HUZ73" s="750"/>
      <c r="HVA73" s="750"/>
      <c r="HVB73" s="750"/>
      <c r="HVC73" s="750"/>
      <c r="HVD73" s="750"/>
      <c r="HVE73" s="750"/>
      <c r="HVF73" s="750"/>
      <c r="HVG73" s="750"/>
      <c r="HVH73" s="750"/>
      <c r="HVI73" s="750"/>
      <c r="HVJ73" s="750"/>
      <c r="HVK73" s="750"/>
      <c r="HVL73" s="750"/>
      <c r="HVM73" s="750"/>
      <c r="HVN73" s="750"/>
      <c r="HVO73" s="750"/>
      <c r="HVP73" s="750"/>
      <c r="HVQ73" s="750"/>
      <c r="HVR73" s="750"/>
      <c r="HVS73" s="750"/>
      <c r="HVT73" s="750"/>
      <c r="HVU73" s="750"/>
      <c r="HVV73" s="750"/>
      <c r="HVW73" s="750"/>
      <c r="HVX73" s="750"/>
      <c r="HVY73" s="750"/>
      <c r="HVZ73" s="750"/>
      <c r="HWA73" s="750"/>
      <c r="HWB73" s="750"/>
      <c r="HWC73" s="750"/>
      <c r="HWD73" s="750"/>
      <c r="HWE73" s="750"/>
      <c r="HWF73" s="750"/>
      <c r="HWG73" s="750"/>
      <c r="HWH73" s="750"/>
      <c r="HWI73" s="750"/>
      <c r="HWJ73" s="750"/>
      <c r="HWK73" s="750"/>
      <c r="HWL73" s="750"/>
      <c r="HWM73" s="750"/>
      <c r="HWN73" s="750"/>
      <c r="HWO73" s="750"/>
      <c r="HWP73" s="750"/>
      <c r="HWQ73" s="750"/>
      <c r="HWR73" s="750"/>
      <c r="HWS73" s="750"/>
      <c r="HWT73" s="750"/>
      <c r="HWU73" s="750"/>
      <c r="HWV73" s="750"/>
      <c r="HWW73" s="750"/>
      <c r="HWX73" s="750"/>
      <c r="HWY73" s="750"/>
      <c r="HWZ73" s="750"/>
      <c r="HXA73" s="750"/>
      <c r="HXB73" s="750"/>
      <c r="HXC73" s="750"/>
      <c r="HXD73" s="750"/>
      <c r="HXE73" s="750"/>
      <c r="HXF73" s="750"/>
      <c r="HXG73" s="750"/>
      <c r="HXH73" s="750"/>
      <c r="HXI73" s="750"/>
      <c r="HXJ73" s="750"/>
      <c r="HXK73" s="750"/>
      <c r="HXL73" s="750"/>
      <c r="HXM73" s="750"/>
      <c r="HXN73" s="750"/>
      <c r="HXO73" s="750"/>
      <c r="HXP73" s="750"/>
      <c r="HXQ73" s="750"/>
      <c r="HXR73" s="750"/>
      <c r="HXS73" s="750"/>
      <c r="HXT73" s="750"/>
      <c r="HXU73" s="750"/>
      <c r="HXV73" s="750"/>
      <c r="HXW73" s="750"/>
      <c r="HXX73" s="750"/>
      <c r="HXY73" s="750"/>
      <c r="HXZ73" s="750"/>
      <c r="HYA73" s="750"/>
      <c r="HYB73" s="750"/>
      <c r="HYC73" s="750"/>
      <c r="HYD73" s="750"/>
      <c r="HYE73" s="750"/>
      <c r="HYF73" s="750"/>
      <c r="HYG73" s="750"/>
      <c r="HYH73" s="750"/>
      <c r="HYI73" s="750"/>
      <c r="HYJ73" s="750"/>
      <c r="HYK73" s="750"/>
      <c r="HYL73" s="750"/>
      <c r="HYM73" s="750"/>
      <c r="HYN73" s="750"/>
      <c r="HYO73" s="750"/>
      <c r="HYP73" s="750"/>
      <c r="HYQ73" s="750"/>
      <c r="HYR73" s="750"/>
      <c r="HYS73" s="750"/>
      <c r="HYT73" s="750"/>
      <c r="HYU73" s="750"/>
      <c r="HYV73" s="750"/>
      <c r="HYW73" s="750"/>
      <c r="HYX73" s="750"/>
      <c r="HYY73" s="750"/>
      <c r="HYZ73" s="750"/>
      <c r="HZA73" s="750"/>
      <c r="HZB73" s="750"/>
      <c r="HZC73" s="750"/>
      <c r="HZD73" s="750"/>
      <c r="HZE73" s="750"/>
      <c r="HZF73" s="750"/>
      <c r="HZG73" s="750"/>
      <c r="HZH73" s="750"/>
      <c r="HZI73" s="750"/>
      <c r="HZJ73" s="750"/>
      <c r="HZK73" s="750"/>
      <c r="HZL73" s="750"/>
      <c r="HZM73" s="750"/>
      <c r="HZN73" s="750"/>
      <c r="HZO73" s="750"/>
      <c r="HZP73" s="750"/>
      <c r="HZQ73" s="750"/>
      <c r="HZR73" s="750"/>
      <c r="HZS73" s="750"/>
      <c r="HZT73" s="750"/>
      <c r="HZU73" s="750"/>
      <c r="HZV73" s="750"/>
      <c r="HZW73" s="750"/>
      <c r="HZX73" s="750"/>
      <c r="HZY73" s="750"/>
      <c r="HZZ73" s="750"/>
      <c r="IAA73" s="750"/>
      <c r="IAB73" s="750"/>
      <c r="IAC73" s="750"/>
      <c r="IAD73" s="750"/>
      <c r="IAE73" s="750"/>
      <c r="IAF73" s="750"/>
      <c r="IAG73" s="750"/>
      <c r="IAH73" s="750"/>
      <c r="IAI73" s="750"/>
      <c r="IAJ73" s="750"/>
      <c r="IAK73" s="750"/>
      <c r="IAL73" s="750"/>
      <c r="IAM73" s="750"/>
      <c r="IAN73" s="750"/>
      <c r="IAO73" s="750"/>
      <c r="IAP73" s="750"/>
      <c r="IAQ73" s="750"/>
      <c r="IAR73" s="750"/>
      <c r="IAS73" s="750"/>
      <c r="IAT73" s="750"/>
      <c r="IAU73" s="750"/>
      <c r="IAV73" s="750"/>
      <c r="IAW73" s="750"/>
      <c r="IAX73" s="750"/>
      <c r="IAY73" s="750"/>
      <c r="IAZ73" s="750"/>
      <c r="IBA73" s="750"/>
      <c r="IBB73" s="750"/>
      <c r="IBC73" s="750"/>
      <c r="IBD73" s="750"/>
      <c r="IBE73" s="750"/>
      <c r="IBF73" s="750"/>
      <c r="IBG73" s="750"/>
      <c r="IBH73" s="750"/>
      <c r="IBI73" s="750"/>
      <c r="IBJ73" s="750"/>
      <c r="IBK73" s="750"/>
      <c r="IBL73" s="750"/>
      <c r="IBM73" s="750"/>
      <c r="IBN73" s="750"/>
      <c r="IBO73" s="750"/>
      <c r="IBP73" s="750"/>
      <c r="IBQ73" s="750"/>
      <c r="IBR73" s="750"/>
      <c r="IBS73" s="750"/>
      <c r="IBT73" s="750"/>
      <c r="IBU73" s="750"/>
      <c r="IBV73" s="750"/>
      <c r="IBW73" s="750"/>
      <c r="IBX73" s="750"/>
      <c r="IBY73" s="750"/>
      <c r="IBZ73" s="750"/>
      <c r="ICA73" s="750"/>
      <c r="ICB73" s="750"/>
      <c r="ICC73" s="750"/>
      <c r="ICD73" s="750"/>
      <c r="ICE73" s="750"/>
      <c r="ICF73" s="750"/>
      <c r="ICG73" s="750"/>
      <c r="ICH73" s="750"/>
      <c r="ICI73" s="750"/>
      <c r="ICJ73" s="750"/>
      <c r="ICK73" s="750"/>
      <c r="ICL73" s="750"/>
      <c r="ICM73" s="750"/>
      <c r="ICN73" s="750"/>
      <c r="ICO73" s="750"/>
      <c r="ICP73" s="750"/>
      <c r="ICQ73" s="750"/>
      <c r="ICR73" s="750"/>
      <c r="ICS73" s="750"/>
      <c r="ICT73" s="750"/>
      <c r="ICU73" s="750"/>
      <c r="ICV73" s="750"/>
      <c r="ICW73" s="750"/>
      <c r="ICX73" s="750"/>
      <c r="ICY73" s="750"/>
      <c r="ICZ73" s="750"/>
      <c r="IDA73" s="750"/>
      <c r="IDB73" s="750"/>
      <c r="IDC73" s="750"/>
      <c r="IDD73" s="750"/>
      <c r="IDE73" s="750"/>
      <c r="IDF73" s="750"/>
      <c r="IDG73" s="750"/>
      <c r="IDH73" s="750"/>
      <c r="IDI73" s="750"/>
      <c r="IDJ73" s="750"/>
      <c r="IDK73" s="750"/>
      <c r="IDL73" s="750"/>
      <c r="IDM73" s="750"/>
      <c r="IDN73" s="750"/>
      <c r="IDO73" s="750"/>
      <c r="IDP73" s="750"/>
      <c r="IDQ73" s="750"/>
      <c r="IDR73" s="750"/>
      <c r="IDS73" s="750"/>
      <c r="IDT73" s="750"/>
      <c r="IDU73" s="750"/>
      <c r="IDV73" s="750"/>
      <c r="IDW73" s="750"/>
      <c r="IDX73" s="750"/>
      <c r="IDY73" s="750"/>
      <c r="IDZ73" s="750"/>
      <c r="IEA73" s="750"/>
      <c r="IEB73" s="750"/>
      <c r="IEC73" s="750"/>
      <c r="IED73" s="750"/>
      <c r="IEE73" s="750"/>
      <c r="IEF73" s="750"/>
      <c r="IEG73" s="750"/>
      <c r="IEH73" s="750"/>
      <c r="IEI73" s="750"/>
      <c r="IEJ73" s="750"/>
      <c r="IEK73" s="750"/>
      <c r="IEL73" s="750"/>
      <c r="IEM73" s="750"/>
      <c r="IEN73" s="750"/>
      <c r="IEO73" s="750"/>
      <c r="IEP73" s="750"/>
      <c r="IEQ73" s="750"/>
      <c r="IER73" s="750"/>
      <c r="IES73" s="750"/>
      <c r="IET73" s="750"/>
      <c r="IEU73" s="750"/>
      <c r="IEV73" s="750"/>
      <c r="IEW73" s="750"/>
      <c r="IEX73" s="750"/>
      <c r="IEY73" s="750"/>
      <c r="IEZ73" s="750"/>
      <c r="IFA73" s="750"/>
      <c r="IFB73" s="750"/>
      <c r="IFC73" s="750"/>
      <c r="IFD73" s="750"/>
      <c r="IFE73" s="750"/>
      <c r="IFF73" s="750"/>
      <c r="IFG73" s="750"/>
      <c r="IFH73" s="750"/>
      <c r="IFI73" s="750"/>
      <c r="IFJ73" s="750"/>
      <c r="IFK73" s="750"/>
      <c r="IFL73" s="750"/>
      <c r="IFM73" s="750"/>
      <c r="IFN73" s="750"/>
      <c r="IFO73" s="750"/>
      <c r="IFP73" s="750"/>
      <c r="IFQ73" s="750"/>
      <c r="IFR73" s="750"/>
      <c r="IFS73" s="750"/>
      <c r="IFT73" s="750"/>
      <c r="IFU73" s="750"/>
      <c r="IFV73" s="750"/>
      <c r="IFW73" s="750"/>
      <c r="IFX73" s="750"/>
      <c r="IFY73" s="750"/>
      <c r="IFZ73" s="750"/>
      <c r="IGA73" s="750"/>
      <c r="IGB73" s="750"/>
      <c r="IGC73" s="750"/>
      <c r="IGD73" s="750"/>
      <c r="IGE73" s="750"/>
      <c r="IGF73" s="750"/>
      <c r="IGG73" s="750"/>
      <c r="IGH73" s="750"/>
      <c r="IGI73" s="750"/>
      <c r="IGJ73" s="750"/>
      <c r="IGK73" s="750"/>
      <c r="IGL73" s="750"/>
      <c r="IGM73" s="750"/>
      <c r="IGN73" s="750"/>
      <c r="IGO73" s="750"/>
      <c r="IGP73" s="750"/>
      <c r="IGQ73" s="750"/>
      <c r="IGR73" s="750"/>
      <c r="IGS73" s="750"/>
      <c r="IGT73" s="750"/>
      <c r="IGU73" s="750"/>
      <c r="IGV73" s="750"/>
      <c r="IGW73" s="750"/>
      <c r="IGX73" s="750"/>
      <c r="IGY73" s="750"/>
      <c r="IGZ73" s="750"/>
      <c r="IHA73" s="750"/>
      <c r="IHB73" s="750"/>
      <c r="IHC73" s="750"/>
      <c r="IHD73" s="750"/>
      <c r="IHE73" s="750"/>
      <c r="IHF73" s="750"/>
      <c r="IHG73" s="750"/>
      <c r="IHH73" s="750"/>
      <c r="IHI73" s="750"/>
      <c r="IHJ73" s="750"/>
      <c r="IHK73" s="750"/>
      <c r="IHL73" s="750"/>
      <c r="IHM73" s="750"/>
      <c r="IHN73" s="750"/>
      <c r="IHO73" s="750"/>
      <c r="IHP73" s="750"/>
      <c r="IHQ73" s="750"/>
      <c r="IHR73" s="750"/>
      <c r="IHS73" s="750"/>
      <c r="IHT73" s="750"/>
      <c r="IHU73" s="750"/>
      <c r="IHV73" s="750"/>
      <c r="IHW73" s="750"/>
      <c r="IHX73" s="750"/>
      <c r="IHY73" s="750"/>
      <c r="IHZ73" s="750"/>
      <c r="IIA73" s="750"/>
      <c r="IIB73" s="750"/>
      <c r="IIC73" s="750"/>
      <c r="IID73" s="750"/>
      <c r="IIE73" s="750"/>
      <c r="IIF73" s="750"/>
      <c r="IIG73" s="750"/>
      <c r="IIH73" s="750"/>
      <c r="III73" s="750"/>
      <c r="IIJ73" s="750"/>
      <c r="IIK73" s="750"/>
      <c r="IIL73" s="750"/>
      <c r="IIM73" s="750"/>
      <c r="IIN73" s="750"/>
      <c r="IIO73" s="750"/>
      <c r="IIP73" s="750"/>
      <c r="IIQ73" s="750"/>
      <c r="IIR73" s="750"/>
      <c r="IIS73" s="750"/>
      <c r="IIT73" s="750"/>
      <c r="IIU73" s="750"/>
      <c r="IIV73" s="750"/>
      <c r="IIW73" s="750"/>
      <c r="IIX73" s="750"/>
      <c r="IIY73" s="750"/>
      <c r="IIZ73" s="750"/>
      <c r="IJA73" s="750"/>
      <c r="IJB73" s="750"/>
      <c r="IJC73" s="750"/>
      <c r="IJD73" s="750"/>
      <c r="IJE73" s="750"/>
      <c r="IJF73" s="750"/>
      <c r="IJG73" s="750"/>
      <c r="IJH73" s="750"/>
      <c r="IJI73" s="750"/>
      <c r="IJJ73" s="750"/>
      <c r="IJK73" s="750"/>
      <c r="IJL73" s="750"/>
      <c r="IJM73" s="750"/>
      <c r="IJN73" s="750"/>
      <c r="IJO73" s="750"/>
      <c r="IJP73" s="750"/>
      <c r="IJQ73" s="750"/>
      <c r="IJR73" s="750"/>
      <c r="IJS73" s="750"/>
      <c r="IJT73" s="750"/>
      <c r="IJU73" s="750"/>
      <c r="IJV73" s="750"/>
      <c r="IJW73" s="750"/>
      <c r="IJX73" s="750"/>
      <c r="IJY73" s="750"/>
      <c r="IJZ73" s="750"/>
      <c r="IKA73" s="750"/>
      <c r="IKB73" s="750"/>
      <c r="IKC73" s="750"/>
      <c r="IKD73" s="750"/>
      <c r="IKE73" s="750"/>
      <c r="IKF73" s="750"/>
      <c r="IKG73" s="750"/>
      <c r="IKH73" s="750"/>
      <c r="IKI73" s="750"/>
      <c r="IKJ73" s="750"/>
      <c r="IKK73" s="750"/>
      <c r="IKL73" s="750"/>
      <c r="IKM73" s="750"/>
      <c r="IKN73" s="750"/>
      <c r="IKO73" s="750"/>
      <c r="IKP73" s="750"/>
      <c r="IKQ73" s="750"/>
      <c r="IKR73" s="750"/>
      <c r="IKS73" s="750"/>
      <c r="IKT73" s="750"/>
      <c r="IKU73" s="750"/>
      <c r="IKV73" s="750"/>
      <c r="IKW73" s="750"/>
      <c r="IKX73" s="750"/>
      <c r="IKY73" s="750"/>
      <c r="IKZ73" s="750"/>
      <c r="ILA73" s="750"/>
      <c r="ILB73" s="750"/>
      <c r="ILC73" s="750"/>
      <c r="ILD73" s="750"/>
      <c r="ILE73" s="750"/>
      <c r="ILF73" s="750"/>
      <c r="ILG73" s="750"/>
      <c r="ILH73" s="750"/>
      <c r="ILI73" s="750"/>
      <c r="ILJ73" s="750"/>
      <c r="ILK73" s="750"/>
      <c r="ILL73" s="750"/>
      <c r="ILM73" s="750"/>
      <c r="ILN73" s="750"/>
      <c r="ILO73" s="750"/>
      <c r="ILP73" s="750"/>
      <c r="ILQ73" s="750"/>
      <c r="ILR73" s="750"/>
      <c r="ILS73" s="750"/>
      <c r="ILT73" s="750"/>
      <c r="ILU73" s="750"/>
      <c r="ILV73" s="750"/>
      <c r="ILW73" s="750"/>
      <c r="ILX73" s="750"/>
      <c r="ILY73" s="750"/>
      <c r="ILZ73" s="750"/>
      <c r="IMA73" s="750"/>
      <c r="IMB73" s="750"/>
      <c r="IMC73" s="750"/>
      <c r="IMD73" s="750"/>
      <c r="IME73" s="750"/>
      <c r="IMF73" s="750"/>
      <c r="IMG73" s="750"/>
      <c r="IMH73" s="750"/>
      <c r="IMI73" s="750"/>
      <c r="IMJ73" s="750"/>
      <c r="IMK73" s="750"/>
      <c r="IML73" s="750"/>
      <c r="IMM73" s="750"/>
      <c r="IMN73" s="750"/>
      <c r="IMO73" s="750"/>
      <c r="IMP73" s="750"/>
      <c r="IMQ73" s="750"/>
      <c r="IMR73" s="750"/>
      <c r="IMS73" s="750"/>
      <c r="IMT73" s="750"/>
      <c r="IMU73" s="750"/>
      <c r="IMV73" s="750"/>
      <c r="IMW73" s="750"/>
      <c r="IMX73" s="750"/>
      <c r="IMY73" s="750"/>
      <c r="IMZ73" s="750"/>
      <c r="INA73" s="750"/>
      <c r="INB73" s="750"/>
      <c r="INC73" s="750"/>
      <c r="IND73" s="750"/>
      <c r="INE73" s="750"/>
      <c r="INF73" s="750"/>
      <c r="ING73" s="750"/>
      <c r="INH73" s="750"/>
      <c r="INI73" s="750"/>
      <c r="INJ73" s="750"/>
      <c r="INK73" s="750"/>
      <c r="INL73" s="750"/>
      <c r="INM73" s="750"/>
      <c r="INN73" s="750"/>
      <c r="INO73" s="750"/>
      <c r="INP73" s="750"/>
      <c r="INQ73" s="750"/>
      <c r="INR73" s="750"/>
      <c r="INS73" s="750"/>
      <c r="INT73" s="750"/>
      <c r="INU73" s="750"/>
      <c r="INV73" s="750"/>
      <c r="INW73" s="750"/>
      <c r="INX73" s="750"/>
      <c r="INY73" s="750"/>
      <c r="INZ73" s="750"/>
      <c r="IOA73" s="750"/>
      <c r="IOB73" s="750"/>
      <c r="IOC73" s="750"/>
      <c r="IOD73" s="750"/>
      <c r="IOE73" s="750"/>
      <c r="IOF73" s="750"/>
      <c r="IOG73" s="750"/>
      <c r="IOH73" s="750"/>
      <c r="IOI73" s="750"/>
      <c r="IOJ73" s="750"/>
      <c r="IOK73" s="750"/>
      <c r="IOL73" s="750"/>
      <c r="IOM73" s="750"/>
      <c r="ION73" s="750"/>
      <c r="IOO73" s="750"/>
      <c r="IOP73" s="750"/>
      <c r="IOQ73" s="750"/>
      <c r="IOR73" s="750"/>
      <c r="IOS73" s="750"/>
      <c r="IOT73" s="750"/>
      <c r="IOU73" s="750"/>
      <c r="IOV73" s="750"/>
      <c r="IOW73" s="750"/>
      <c r="IOX73" s="750"/>
      <c r="IOY73" s="750"/>
      <c r="IOZ73" s="750"/>
      <c r="IPA73" s="750"/>
      <c r="IPB73" s="750"/>
      <c r="IPC73" s="750"/>
      <c r="IPD73" s="750"/>
      <c r="IPE73" s="750"/>
      <c r="IPF73" s="750"/>
      <c r="IPG73" s="750"/>
      <c r="IPH73" s="750"/>
      <c r="IPI73" s="750"/>
      <c r="IPJ73" s="750"/>
      <c r="IPK73" s="750"/>
      <c r="IPL73" s="750"/>
      <c r="IPM73" s="750"/>
      <c r="IPN73" s="750"/>
      <c r="IPO73" s="750"/>
      <c r="IPP73" s="750"/>
      <c r="IPQ73" s="750"/>
      <c r="IPR73" s="750"/>
      <c r="IPS73" s="750"/>
      <c r="IPT73" s="750"/>
      <c r="IPU73" s="750"/>
      <c r="IPV73" s="750"/>
      <c r="IPW73" s="750"/>
      <c r="IPX73" s="750"/>
      <c r="IPY73" s="750"/>
      <c r="IPZ73" s="750"/>
      <c r="IQA73" s="750"/>
      <c r="IQB73" s="750"/>
      <c r="IQC73" s="750"/>
      <c r="IQD73" s="750"/>
      <c r="IQE73" s="750"/>
      <c r="IQF73" s="750"/>
      <c r="IQG73" s="750"/>
      <c r="IQH73" s="750"/>
      <c r="IQI73" s="750"/>
      <c r="IQJ73" s="750"/>
      <c r="IQK73" s="750"/>
      <c r="IQL73" s="750"/>
      <c r="IQM73" s="750"/>
      <c r="IQN73" s="750"/>
      <c r="IQO73" s="750"/>
      <c r="IQP73" s="750"/>
      <c r="IQQ73" s="750"/>
      <c r="IQR73" s="750"/>
      <c r="IQS73" s="750"/>
      <c r="IQT73" s="750"/>
      <c r="IQU73" s="750"/>
      <c r="IQV73" s="750"/>
      <c r="IQW73" s="750"/>
      <c r="IQX73" s="750"/>
      <c r="IQY73" s="750"/>
      <c r="IQZ73" s="750"/>
      <c r="IRA73" s="750"/>
      <c r="IRB73" s="750"/>
      <c r="IRC73" s="750"/>
      <c r="IRD73" s="750"/>
      <c r="IRE73" s="750"/>
      <c r="IRF73" s="750"/>
      <c r="IRG73" s="750"/>
      <c r="IRH73" s="750"/>
      <c r="IRI73" s="750"/>
      <c r="IRJ73" s="750"/>
      <c r="IRK73" s="750"/>
      <c r="IRL73" s="750"/>
      <c r="IRM73" s="750"/>
      <c r="IRN73" s="750"/>
      <c r="IRO73" s="750"/>
      <c r="IRP73" s="750"/>
      <c r="IRQ73" s="750"/>
      <c r="IRR73" s="750"/>
      <c r="IRS73" s="750"/>
      <c r="IRT73" s="750"/>
      <c r="IRU73" s="750"/>
      <c r="IRV73" s="750"/>
      <c r="IRW73" s="750"/>
      <c r="IRX73" s="750"/>
      <c r="IRY73" s="750"/>
      <c r="IRZ73" s="750"/>
      <c r="ISA73" s="750"/>
      <c r="ISB73" s="750"/>
      <c r="ISC73" s="750"/>
      <c r="ISD73" s="750"/>
      <c r="ISE73" s="750"/>
      <c r="ISF73" s="750"/>
      <c r="ISG73" s="750"/>
      <c r="ISH73" s="750"/>
      <c r="ISI73" s="750"/>
      <c r="ISJ73" s="750"/>
      <c r="ISK73" s="750"/>
      <c r="ISL73" s="750"/>
      <c r="ISM73" s="750"/>
      <c r="ISN73" s="750"/>
      <c r="ISO73" s="750"/>
      <c r="ISP73" s="750"/>
      <c r="ISQ73" s="750"/>
      <c r="ISR73" s="750"/>
      <c r="ISS73" s="750"/>
      <c r="IST73" s="750"/>
      <c r="ISU73" s="750"/>
      <c r="ISV73" s="750"/>
      <c r="ISW73" s="750"/>
      <c r="ISX73" s="750"/>
      <c r="ISY73" s="750"/>
      <c r="ISZ73" s="750"/>
      <c r="ITA73" s="750"/>
      <c r="ITB73" s="750"/>
      <c r="ITC73" s="750"/>
      <c r="ITD73" s="750"/>
      <c r="ITE73" s="750"/>
      <c r="ITF73" s="750"/>
      <c r="ITG73" s="750"/>
      <c r="ITH73" s="750"/>
      <c r="ITI73" s="750"/>
      <c r="ITJ73" s="750"/>
      <c r="ITK73" s="750"/>
      <c r="ITL73" s="750"/>
      <c r="ITM73" s="750"/>
      <c r="ITN73" s="750"/>
      <c r="ITO73" s="750"/>
      <c r="ITP73" s="750"/>
      <c r="ITQ73" s="750"/>
      <c r="ITR73" s="750"/>
      <c r="ITS73" s="750"/>
      <c r="ITT73" s="750"/>
      <c r="ITU73" s="750"/>
      <c r="ITV73" s="750"/>
      <c r="ITW73" s="750"/>
      <c r="ITX73" s="750"/>
      <c r="ITY73" s="750"/>
      <c r="ITZ73" s="750"/>
      <c r="IUA73" s="750"/>
      <c r="IUB73" s="750"/>
      <c r="IUC73" s="750"/>
      <c r="IUD73" s="750"/>
      <c r="IUE73" s="750"/>
      <c r="IUF73" s="750"/>
      <c r="IUG73" s="750"/>
      <c r="IUH73" s="750"/>
      <c r="IUI73" s="750"/>
      <c r="IUJ73" s="750"/>
      <c r="IUK73" s="750"/>
      <c r="IUL73" s="750"/>
      <c r="IUM73" s="750"/>
      <c r="IUN73" s="750"/>
      <c r="IUO73" s="750"/>
      <c r="IUP73" s="750"/>
      <c r="IUQ73" s="750"/>
      <c r="IUR73" s="750"/>
      <c r="IUS73" s="750"/>
      <c r="IUT73" s="750"/>
      <c r="IUU73" s="750"/>
      <c r="IUV73" s="750"/>
      <c r="IUW73" s="750"/>
      <c r="IUX73" s="750"/>
      <c r="IUY73" s="750"/>
      <c r="IUZ73" s="750"/>
      <c r="IVA73" s="750"/>
      <c r="IVB73" s="750"/>
      <c r="IVC73" s="750"/>
      <c r="IVD73" s="750"/>
      <c r="IVE73" s="750"/>
      <c r="IVF73" s="750"/>
      <c r="IVG73" s="750"/>
      <c r="IVH73" s="750"/>
      <c r="IVI73" s="750"/>
      <c r="IVJ73" s="750"/>
      <c r="IVK73" s="750"/>
      <c r="IVL73" s="750"/>
      <c r="IVM73" s="750"/>
      <c r="IVN73" s="750"/>
      <c r="IVO73" s="750"/>
      <c r="IVP73" s="750"/>
      <c r="IVQ73" s="750"/>
      <c r="IVR73" s="750"/>
      <c r="IVS73" s="750"/>
      <c r="IVT73" s="750"/>
      <c r="IVU73" s="750"/>
      <c r="IVV73" s="750"/>
      <c r="IVW73" s="750"/>
      <c r="IVX73" s="750"/>
      <c r="IVY73" s="750"/>
      <c r="IVZ73" s="750"/>
      <c r="IWA73" s="750"/>
      <c r="IWB73" s="750"/>
      <c r="IWC73" s="750"/>
      <c r="IWD73" s="750"/>
      <c r="IWE73" s="750"/>
      <c r="IWF73" s="750"/>
      <c r="IWG73" s="750"/>
      <c r="IWH73" s="750"/>
      <c r="IWI73" s="750"/>
      <c r="IWJ73" s="750"/>
      <c r="IWK73" s="750"/>
      <c r="IWL73" s="750"/>
      <c r="IWM73" s="750"/>
      <c r="IWN73" s="750"/>
      <c r="IWO73" s="750"/>
      <c r="IWP73" s="750"/>
      <c r="IWQ73" s="750"/>
      <c r="IWR73" s="750"/>
      <c r="IWS73" s="750"/>
      <c r="IWT73" s="750"/>
      <c r="IWU73" s="750"/>
      <c r="IWV73" s="750"/>
      <c r="IWW73" s="750"/>
      <c r="IWX73" s="750"/>
      <c r="IWY73" s="750"/>
      <c r="IWZ73" s="750"/>
      <c r="IXA73" s="750"/>
      <c r="IXB73" s="750"/>
      <c r="IXC73" s="750"/>
      <c r="IXD73" s="750"/>
      <c r="IXE73" s="750"/>
      <c r="IXF73" s="750"/>
      <c r="IXG73" s="750"/>
      <c r="IXH73" s="750"/>
      <c r="IXI73" s="750"/>
      <c r="IXJ73" s="750"/>
      <c r="IXK73" s="750"/>
      <c r="IXL73" s="750"/>
      <c r="IXM73" s="750"/>
      <c r="IXN73" s="750"/>
      <c r="IXO73" s="750"/>
      <c r="IXP73" s="750"/>
      <c r="IXQ73" s="750"/>
      <c r="IXR73" s="750"/>
      <c r="IXS73" s="750"/>
      <c r="IXT73" s="750"/>
      <c r="IXU73" s="750"/>
      <c r="IXV73" s="750"/>
      <c r="IXW73" s="750"/>
      <c r="IXX73" s="750"/>
      <c r="IXY73" s="750"/>
      <c r="IXZ73" s="750"/>
      <c r="IYA73" s="750"/>
      <c r="IYB73" s="750"/>
      <c r="IYC73" s="750"/>
      <c r="IYD73" s="750"/>
      <c r="IYE73" s="750"/>
      <c r="IYF73" s="750"/>
      <c r="IYG73" s="750"/>
      <c r="IYH73" s="750"/>
      <c r="IYI73" s="750"/>
      <c r="IYJ73" s="750"/>
      <c r="IYK73" s="750"/>
      <c r="IYL73" s="750"/>
      <c r="IYM73" s="750"/>
      <c r="IYN73" s="750"/>
      <c r="IYO73" s="750"/>
      <c r="IYP73" s="750"/>
      <c r="IYQ73" s="750"/>
      <c r="IYR73" s="750"/>
      <c r="IYS73" s="750"/>
      <c r="IYT73" s="750"/>
      <c r="IYU73" s="750"/>
      <c r="IYV73" s="750"/>
      <c r="IYW73" s="750"/>
      <c r="IYX73" s="750"/>
      <c r="IYY73" s="750"/>
      <c r="IYZ73" s="750"/>
      <c r="IZA73" s="750"/>
      <c r="IZB73" s="750"/>
      <c r="IZC73" s="750"/>
      <c r="IZD73" s="750"/>
      <c r="IZE73" s="750"/>
      <c r="IZF73" s="750"/>
      <c r="IZG73" s="750"/>
      <c r="IZH73" s="750"/>
      <c r="IZI73" s="750"/>
      <c r="IZJ73" s="750"/>
      <c r="IZK73" s="750"/>
      <c r="IZL73" s="750"/>
      <c r="IZM73" s="750"/>
      <c r="IZN73" s="750"/>
      <c r="IZO73" s="750"/>
      <c r="IZP73" s="750"/>
      <c r="IZQ73" s="750"/>
      <c r="IZR73" s="750"/>
      <c r="IZS73" s="750"/>
      <c r="IZT73" s="750"/>
      <c r="IZU73" s="750"/>
      <c r="IZV73" s="750"/>
      <c r="IZW73" s="750"/>
      <c r="IZX73" s="750"/>
      <c r="IZY73" s="750"/>
      <c r="IZZ73" s="750"/>
      <c r="JAA73" s="750"/>
      <c r="JAB73" s="750"/>
      <c r="JAC73" s="750"/>
      <c r="JAD73" s="750"/>
      <c r="JAE73" s="750"/>
      <c r="JAF73" s="750"/>
      <c r="JAG73" s="750"/>
      <c r="JAH73" s="750"/>
      <c r="JAI73" s="750"/>
      <c r="JAJ73" s="750"/>
      <c r="JAK73" s="750"/>
      <c r="JAL73" s="750"/>
      <c r="JAM73" s="750"/>
      <c r="JAN73" s="750"/>
      <c r="JAO73" s="750"/>
      <c r="JAP73" s="750"/>
      <c r="JAQ73" s="750"/>
      <c r="JAR73" s="750"/>
      <c r="JAS73" s="750"/>
      <c r="JAT73" s="750"/>
      <c r="JAU73" s="750"/>
      <c r="JAV73" s="750"/>
      <c r="JAW73" s="750"/>
      <c r="JAX73" s="750"/>
      <c r="JAY73" s="750"/>
      <c r="JAZ73" s="750"/>
      <c r="JBA73" s="750"/>
      <c r="JBB73" s="750"/>
      <c r="JBC73" s="750"/>
      <c r="JBD73" s="750"/>
      <c r="JBE73" s="750"/>
      <c r="JBF73" s="750"/>
      <c r="JBG73" s="750"/>
      <c r="JBH73" s="750"/>
      <c r="JBI73" s="750"/>
      <c r="JBJ73" s="750"/>
      <c r="JBK73" s="750"/>
      <c r="JBL73" s="750"/>
      <c r="JBM73" s="750"/>
      <c r="JBN73" s="750"/>
      <c r="JBO73" s="750"/>
      <c r="JBP73" s="750"/>
      <c r="JBQ73" s="750"/>
      <c r="JBR73" s="750"/>
      <c r="JBS73" s="750"/>
      <c r="JBT73" s="750"/>
      <c r="JBU73" s="750"/>
      <c r="JBV73" s="750"/>
      <c r="JBW73" s="750"/>
      <c r="JBX73" s="750"/>
      <c r="JBY73" s="750"/>
      <c r="JBZ73" s="750"/>
      <c r="JCA73" s="750"/>
      <c r="JCB73" s="750"/>
      <c r="JCC73" s="750"/>
      <c r="JCD73" s="750"/>
      <c r="JCE73" s="750"/>
      <c r="JCF73" s="750"/>
      <c r="JCG73" s="750"/>
      <c r="JCH73" s="750"/>
      <c r="JCI73" s="750"/>
      <c r="JCJ73" s="750"/>
      <c r="JCK73" s="750"/>
      <c r="JCL73" s="750"/>
      <c r="JCM73" s="750"/>
      <c r="JCN73" s="750"/>
      <c r="JCO73" s="750"/>
      <c r="JCP73" s="750"/>
      <c r="JCQ73" s="750"/>
      <c r="JCR73" s="750"/>
      <c r="JCS73" s="750"/>
      <c r="JCT73" s="750"/>
      <c r="JCU73" s="750"/>
      <c r="JCV73" s="750"/>
      <c r="JCW73" s="750"/>
      <c r="JCX73" s="750"/>
      <c r="JCY73" s="750"/>
      <c r="JCZ73" s="750"/>
      <c r="JDA73" s="750"/>
      <c r="JDB73" s="750"/>
      <c r="JDC73" s="750"/>
      <c r="JDD73" s="750"/>
      <c r="JDE73" s="750"/>
      <c r="JDF73" s="750"/>
      <c r="JDG73" s="750"/>
      <c r="JDH73" s="750"/>
      <c r="JDI73" s="750"/>
      <c r="JDJ73" s="750"/>
      <c r="JDK73" s="750"/>
      <c r="JDL73" s="750"/>
      <c r="JDM73" s="750"/>
      <c r="JDN73" s="750"/>
      <c r="JDO73" s="750"/>
      <c r="JDP73" s="750"/>
      <c r="JDQ73" s="750"/>
      <c r="JDR73" s="750"/>
      <c r="JDS73" s="750"/>
      <c r="JDT73" s="750"/>
      <c r="JDU73" s="750"/>
      <c r="JDV73" s="750"/>
      <c r="JDW73" s="750"/>
      <c r="JDX73" s="750"/>
      <c r="JDY73" s="750"/>
      <c r="JDZ73" s="750"/>
      <c r="JEA73" s="750"/>
      <c r="JEB73" s="750"/>
      <c r="JEC73" s="750"/>
      <c r="JED73" s="750"/>
      <c r="JEE73" s="750"/>
      <c r="JEF73" s="750"/>
      <c r="JEG73" s="750"/>
      <c r="JEH73" s="750"/>
      <c r="JEI73" s="750"/>
      <c r="JEJ73" s="750"/>
      <c r="JEK73" s="750"/>
      <c r="JEL73" s="750"/>
      <c r="JEM73" s="750"/>
      <c r="JEN73" s="750"/>
      <c r="JEO73" s="750"/>
      <c r="JEP73" s="750"/>
      <c r="JEQ73" s="750"/>
      <c r="JER73" s="750"/>
      <c r="JES73" s="750"/>
      <c r="JET73" s="750"/>
      <c r="JEU73" s="750"/>
      <c r="JEV73" s="750"/>
      <c r="JEW73" s="750"/>
      <c r="JEX73" s="750"/>
      <c r="JEY73" s="750"/>
      <c r="JEZ73" s="750"/>
      <c r="JFA73" s="750"/>
      <c r="JFB73" s="750"/>
      <c r="JFC73" s="750"/>
      <c r="JFD73" s="750"/>
      <c r="JFE73" s="750"/>
      <c r="JFF73" s="750"/>
      <c r="JFG73" s="750"/>
      <c r="JFH73" s="750"/>
      <c r="JFI73" s="750"/>
      <c r="JFJ73" s="750"/>
      <c r="JFK73" s="750"/>
      <c r="JFL73" s="750"/>
      <c r="JFM73" s="750"/>
      <c r="JFN73" s="750"/>
      <c r="JFO73" s="750"/>
      <c r="JFP73" s="750"/>
      <c r="JFQ73" s="750"/>
      <c r="JFR73" s="750"/>
      <c r="JFS73" s="750"/>
      <c r="JFT73" s="750"/>
      <c r="JFU73" s="750"/>
      <c r="JFV73" s="750"/>
      <c r="JFW73" s="750"/>
      <c r="JFX73" s="750"/>
      <c r="JFY73" s="750"/>
      <c r="JFZ73" s="750"/>
      <c r="JGA73" s="750"/>
      <c r="JGB73" s="750"/>
      <c r="JGC73" s="750"/>
      <c r="JGD73" s="750"/>
      <c r="JGE73" s="750"/>
      <c r="JGF73" s="750"/>
      <c r="JGG73" s="750"/>
      <c r="JGH73" s="750"/>
      <c r="JGI73" s="750"/>
      <c r="JGJ73" s="750"/>
      <c r="JGK73" s="750"/>
      <c r="JGL73" s="750"/>
      <c r="JGM73" s="750"/>
      <c r="JGN73" s="750"/>
      <c r="JGO73" s="750"/>
      <c r="JGP73" s="750"/>
      <c r="JGQ73" s="750"/>
      <c r="JGR73" s="750"/>
      <c r="JGS73" s="750"/>
      <c r="JGT73" s="750"/>
      <c r="JGU73" s="750"/>
      <c r="JGV73" s="750"/>
      <c r="JGW73" s="750"/>
      <c r="JGX73" s="750"/>
      <c r="JGY73" s="750"/>
      <c r="JGZ73" s="750"/>
      <c r="JHA73" s="750"/>
      <c r="JHB73" s="750"/>
      <c r="JHC73" s="750"/>
      <c r="JHD73" s="750"/>
      <c r="JHE73" s="750"/>
      <c r="JHF73" s="750"/>
      <c r="JHG73" s="750"/>
      <c r="JHH73" s="750"/>
      <c r="JHI73" s="750"/>
      <c r="JHJ73" s="750"/>
      <c r="JHK73" s="750"/>
      <c r="JHL73" s="750"/>
      <c r="JHM73" s="750"/>
      <c r="JHN73" s="750"/>
      <c r="JHO73" s="750"/>
      <c r="JHP73" s="750"/>
      <c r="JHQ73" s="750"/>
      <c r="JHR73" s="750"/>
      <c r="JHS73" s="750"/>
      <c r="JHT73" s="750"/>
      <c r="JHU73" s="750"/>
      <c r="JHV73" s="750"/>
      <c r="JHW73" s="750"/>
      <c r="JHX73" s="750"/>
      <c r="JHY73" s="750"/>
      <c r="JHZ73" s="750"/>
      <c r="JIA73" s="750"/>
      <c r="JIB73" s="750"/>
      <c r="JIC73" s="750"/>
      <c r="JID73" s="750"/>
      <c r="JIE73" s="750"/>
      <c r="JIF73" s="750"/>
      <c r="JIG73" s="750"/>
      <c r="JIH73" s="750"/>
      <c r="JII73" s="750"/>
      <c r="JIJ73" s="750"/>
      <c r="JIK73" s="750"/>
      <c r="JIL73" s="750"/>
      <c r="JIM73" s="750"/>
      <c r="JIN73" s="750"/>
      <c r="JIO73" s="750"/>
      <c r="JIP73" s="750"/>
      <c r="JIQ73" s="750"/>
      <c r="JIR73" s="750"/>
      <c r="JIS73" s="750"/>
      <c r="JIT73" s="750"/>
      <c r="JIU73" s="750"/>
      <c r="JIV73" s="750"/>
      <c r="JIW73" s="750"/>
      <c r="JIX73" s="750"/>
      <c r="JIY73" s="750"/>
      <c r="JIZ73" s="750"/>
      <c r="JJA73" s="750"/>
      <c r="JJB73" s="750"/>
      <c r="JJC73" s="750"/>
      <c r="JJD73" s="750"/>
      <c r="JJE73" s="750"/>
      <c r="JJF73" s="750"/>
      <c r="JJG73" s="750"/>
      <c r="JJH73" s="750"/>
      <c r="JJI73" s="750"/>
      <c r="JJJ73" s="750"/>
      <c r="JJK73" s="750"/>
      <c r="JJL73" s="750"/>
      <c r="JJM73" s="750"/>
      <c r="JJN73" s="750"/>
      <c r="JJO73" s="750"/>
      <c r="JJP73" s="750"/>
      <c r="JJQ73" s="750"/>
      <c r="JJR73" s="750"/>
      <c r="JJS73" s="750"/>
      <c r="JJT73" s="750"/>
      <c r="JJU73" s="750"/>
      <c r="JJV73" s="750"/>
      <c r="JJW73" s="750"/>
      <c r="JJX73" s="750"/>
      <c r="JJY73" s="750"/>
      <c r="JJZ73" s="750"/>
      <c r="JKA73" s="750"/>
      <c r="JKB73" s="750"/>
      <c r="JKC73" s="750"/>
      <c r="JKD73" s="750"/>
      <c r="JKE73" s="750"/>
      <c r="JKF73" s="750"/>
      <c r="JKG73" s="750"/>
      <c r="JKH73" s="750"/>
      <c r="JKI73" s="750"/>
      <c r="JKJ73" s="750"/>
      <c r="JKK73" s="750"/>
      <c r="JKL73" s="750"/>
      <c r="JKM73" s="750"/>
      <c r="JKN73" s="750"/>
      <c r="JKO73" s="750"/>
      <c r="JKP73" s="750"/>
      <c r="JKQ73" s="750"/>
      <c r="JKR73" s="750"/>
      <c r="JKS73" s="750"/>
      <c r="JKT73" s="750"/>
      <c r="JKU73" s="750"/>
      <c r="JKV73" s="750"/>
      <c r="JKW73" s="750"/>
      <c r="JKX73" s="750"/>
      <c r="JKY73" s="750"/>
      <c r="JKZ73" s="750"/>
      <c r="JLA73" s="750"/>
      <c r="JLB73" s="750"/>
      <c r="JLC73" s="750"/>
      <c r="JLD73" s="750"/>
      <c r="JLE73" s="750"/>
      <c r="JLF73" s="750"/>
      <c r="JLG73" s="750"/>
      <c r="JLH73" s="750"/>
      <c r="JLI73" s="750"/>
      <c r="JLJ73" s="750"/>
      <c r="JLK73" s="750"/>
      <c r="JLL73" s="750"/>
      <c r="JLM73" s="750"/>
      <c r="JLN73" s="750"/>
      <c r="JLO73" s="750"/>
      <c r="JLP73" s="750"/>
      <c r="JLQ73" s="750"/>
      <c r="JLR73" s="750"/>
      <c r="JLS73" s="750"/>
      <c r="JLT73" s="750"/>
      <c r="JLU73" s="750"/>
      <c r="JLV73" s="750"/>
      <c r="JLW73" s="750"/>
      <c r="JLX73" s="750"/>
      <c r="JLY73" s="750"/>
      <c r="JLZ73" s="750"/>
      <c r="JMA73" s="750"/>
      <c r="JMB73" s="750"/>
      <c r="JMC73" s="750"/>
      <c r="JMD73" s="750"/>
      <c r="JME73" s="750"/>
      <c r="JMF73" s="750"/>
      <c r="JMG73" s="750"/>
      <c r="JMH73" s="750"/>
      <c r="JMI73" s="750"/>
      <c r="JMJ73" s="750"/>
      <c r="JMK73" s="750"/>
      <c r="JML73" s="750"/>
      <c r="JMM73" s="750"/>
      <c r="JMN73" s="750"/>
      <c r="JMO73" s="750"/>
      <c r="JMP73" s="750"/>
      <c r="JMQ73" s="750"/>
      <c r="JMR73" s="750"/>
      <c r="JMS73" s="750"/>
      <c r="JMT73" s="750"/>
      <c r="JMU73" s="750"/>
      <c r="JMV73" s="750"/>
      <c r="JMW73" s="750"/>
      <c r="JMX73" s="750"/>
      <c r="JMY73" s="750"/>
      <c r="JMZ73" s="750"/>
      <c r="JNA73" s="750"/>
      <c r="JNB73" s="750"/>
      <c r="JNC73" s="750"/>
      <c r="JND73" s="750"/>
      <c r="JNE73" s="750"/>
      <c r="JNF73" s="750"/>
      <c r="JNG73" s="750"/>
      <c r="JNH73" s="750"/>
      <c r="JNI73" s="750"/>
      <c r="JNJ73" s="750"/>
      <c r="JNK73" s="750"/>
      <c r="JNL73" s="750"/>
      <c r="JNM73" s="750"/>
      <c r="JNN73" s="750"/>
      <c r="JNO73" s="750"/>
      <c r="JNP73" s="750"/>
      <c r="JNQ73" s="750"/>
      <c r="JNR73" s="750"/>
      <c r="JNS73" s="750"/>
      <c r="JNT73" s="750"/>
      <c r="JNU73" s="750"/>
      <c r="JNV73" s="750"/>
      <c r="JNW73" s="750"/>
      <c r="JNX73" s="750"/>
      <c r="JNY73" s="750"/>
      <c r="JNZ73" s="750"/>
      <c r="JOA73" s="750"/>
      <c r="JOB73" s="750"/>
      <c r="JOC73" s="750"/>
      <c r="JOD73" s="750"/>
      <c r="JOE73" s="750"/>
      <c r="JOF73" s="750"/>
      <c r="JOG73" s="750"/>
      <c r="JOH73" s="750"/>
      <c r="JOI73" s="750"/>
      <c r="JOJ73" s="750"/>
      <c r="JOK73" s="750"/>
      <c r="JOL73" s="750"/>
      <c r="JOM73" s="750"/>
      <c r="JON73" s="750"/>
      <c r="JOO73" s="750"/>
      <c r="JOP73" s="750"/>
      <c r="JOQ73" s="750"/>
      <c r="JOR73" s="750"/>
      <c r="JOS73" s="750"/>
      <c r="JOT73" s="750"/>
      <c r="JOU73" s="750"/>
      <c r="JOV73" s="750"/>
      <c r="JOW73" s="750"/>
      <c r="JOX73" s="750"/>
      <c r="JOY73" s="750"/>
      <c r="JOZ73" s="750"/>
      <c r="JPA73" s="750"/>
      <c r="JPB73" s="750"/>
      <c r="JPC73" s="750"/>
      <c r="JPD73" s="750"/>
      <c r="JPE73" s="750"/>
      <c r="JPF73" s="750"/>
      <c r="JPG73" s="750"/>
      <c r="JPH73" s="750"/>
      <c r="JPI73" s="750"/>
      <c r="JPJ73" s="750"/>
      <c r="JPK73" s="750"/>
      <c r="JPL73" s="750"/>
      <c r="JPM73" s="750"/>
      <c r="JPN73" s="750"/>
      <c r="JPO73" s="750"/>
      <c r="JPP73" s="750"/>
      <c r="JPQ73" s="750"/>
      <c r="JPR73" s="750"/>
      <c r="JPS73" s="750"/>
      <c r="JPT73" s="750"/>
      <c r="JPU73" s="750"/>
      <c r="JPV73" s="750"/>
      <c r="JPW73" s="750"/>
      <c r="JPX73" s="750"/>
      <c r="JPY73" s="750"/>
      <c r="JPZ73" s="750"/>
      <c r="JQA73" s="750"/>
      <c r="JQB73" s="750"/>
      <c r="JQC73" s="750"/>
      <c r="JQD73" s="750"/>
      <c r="JQE73" s="750"/>
      <c r="JQF73" s="750"/>
      <c r="JQG73" s="750"/>
      <c r="JQH73" s="750"/>
      <c r="JQI73" s="750"/>
      <c r="JQJ73" s="750"/>
      <c r="JQK73" s="750"/>
      <c r="JQL73" s="750"/>
      <c r="JQM73" s="750"/>
      <c r="JQN73" s="750"/>
      <c r="JQO73" s="750"/>
      <c r="JQP73" s="750"/>
      <c r="JQQ73" s="750"/>
      <c r="JQR73" s="750"/>
      <c r="JQS73" s="750"/>
      <c r="JQT73" s="750"/>
      <c r="JQU73" s="750"/>
      <c r="JQV73" s="750"/>
      <c r="JQW73" s="750"/>
      <c r="JQX73" s="750"/>
      <c r="JQY73" s="750"/>
      <c r="JQZ73" s="750"/>
      <c r="JRA73" s="750"/>
      <c r="JRB73" s="750"/>
      <c r="JRC73" s="750"/>
      <c r="JRD73" s="750"/>
      <c r="JRE73" s="750"/>
      <c r="JRF73" s="750"/>
      <c r="JRG73" s="750"/>
      <c r="JRH73" s="750"/>
      <c r="JRI73" s="750"/>
      <c r="JRJ73" s="750"/>
      <c r="JRK73" s="750"/>
      <c r="JRL73" s="750"/>
      <c r="JRM73" s="750"/>
      <c r="JRN73" s="750"/>
      <c r="JRO73" s="750"/>
      <c r="JRP73" s="750"/>
      <c r="JRQ73" s="750"/>
      <c r="JRR73" s="750"/>
      <c r="JRS73" s="750"/>
      <c r="JRT73" s="750"/>
      <c r="JRU73" s="750"/>
      <c r="JRV73" s="750"/>
      <c r="JRW73" s="750"/>
      <c r="JRX73" s="750"/>
      <c r="JRY73" s="750"/>
      <c r="JRZ73" s="750"/>
      <c r="JSA73" s="750"/>
      <c r="JSB73" s="750"/>
      <c r="JSC73" s="750"/>
      <c r="JSD73" s="750"/>
      <c r="JSE73" s="750"/>
      <c r="JSF73" s="750"/>
      <c r="JSG73" s="750"/>
      <c r="JSH73" s="750"/>
      <c r="JSI73" s="750"/>
      <c r="JSJ73" s="750"/>
      <c r="JSK73" s="750"/>
      <c r="JSL73" s="750"/>
      <c r="JSM73" s="750"/>
      <c r="JSN73" s="750"/>
      <c r="JSO73" s="750"/>
      <c r="JSP73" s="750"/>
      <c r="JSQ73" s="750"/>
      <c r="JSR73" s="750"/>
      <c r="JSS73" s="750"/>
      <c r="JST73" s="750"/>
      <c r="JSU73" s="750"/>
      <c r="JSV73" s="750"/>
      <c r="JSW73" s="750"/>
      <c r="JSX73" s="750"/>
      <c r="JSY73" s="750"/>
      <c r="JSZ73" s="750"/>
      <c r="JTA73" s="750"/>
      <c r="JTB73" s="750"/>
      <c r="JTC73" s="750"/>
      <c r="JTD73" s="750"/>
      <c r="JTE73" s="750"/>
      <c r="JTF73" s="750"/>
      <c r="JTG73" s="750"/>
      <c r="JTH73" s="750"/>
      <c r="JTI73" s="750"/>
      <c r="JTJ73" s="750"/>
      <c r="JTK73" s="750"/>
      <c r="JTL73" s="750"/>
      <c r="JTM73" s="750"/>
      <c r="JTN73" s="750"/>
      <c r="JTO73" s="750"/>
      <c r="JTP73" s="750"/>
      <c r="JTQ73" s="750"/>
      <c r="JTR73" s="750"/>
      <c r="JTS73" s="750"/>
      <c r="JTT73" s="750"/>
      <c r="JTU73" s="750"/>
      <c r="JTV73" s="750"/>
      <c r="JTW73" s="750"/>
      <c r="JTX73" s="750"/>
      <c r="JTY73" s="750"/>
      <c r="JTZ73" s="750"/>
      <c r="JUA73" s="750"/>
      <c r="JUB73" s="750"/>
      <c r="JUC73" s="750"/>
      <c r="JUD73" s="750"/>
      <c r="JUE73" s="750"/>
      <c r="JUF73" s="750"/>
      <c r="JUG73" s="750"/>
      <c r="JUH73" s="750"/>
      <c r="JUI73" s="750"/>
      <c r="JUJ73" s="750"/>
      <c r="JUK73" s="750"/>
      <c r="JUL73" s="750"/>
      <c r="JUM73" s="750"/>
      <c r="JUN73" s="750"/>
      <c r="JUO73" s="750"/>
      <c r="JUP73" s="750"/>
      <c r="JUQ73" s="750"/>
      <c r="JUR73" s="750"/>
      <c r="JUS73" s="750"/>
      <c r="JUT73" s="750"/>
      <c r="JUU73" s="750"/>
      <c r="JUV73" s="750"/>
      <c r="JUW73" s="750"/>
      <c r="JUX73" s="750"/>
      <c r="JUY73" s="750"/>
      <c r="JUZ73" s="750"/>
      <c r="JVA73" s="750"/>
      <c r="JVB73" s="750"/>
      <c r="JVC73" s="750"/>
      <c r="JVD73" s="750"/>
      <c r="JVE73" s="750"/>
      <c r="JVF73" s="750"/>
      <c r="JVG73" s="750"/>
      <c r="JVH73" s="750"/>
      <c r="JVI73" s="750"/>
      <c r="JVJ73" s="750"/>
      <c r="JVK73" s="750"/>
      <c r="JVL73" s="750"/>
      <c r="JVM73" s="750"/>
      <c r="JVN73" s="750"/>
      <c r="JVO73" s="750"/>
      <c r="JVP73" s="750"/>
      <c r="JVQ73" s="750"/>
      <c r="JVR73" s="750"/>
      <c r="JVS73" s="750"/>
      <c r="JVT73" s="750"/>
      <c r="JVU73" s="750"/>
      <c r="JVV73" s="750"/>
      <c r="JVW73" s="750"/>
      <c r="JVX73" s="750"/>
      <c r="JVY73" s="750"/>
      <c r="JVZ73" s="750"/>
      <c r="JWA73" s="750"/>
      <c r="JWB73" s="750"/>
      <c r="JWC73" s="750"/>
      <c r="JWD73" s="750"/>
      <c r="JWE73" s="750"/>
      <c r="JWF73" s="750"/>
      <c r="JWG73" s="750"/>
      <c r="JWH73" s="750"/>
      <c r="JWI73" s="750"/>
      <c r="JWJ73" s="750"/>
      <c r="JWK73" s="750"/>
      <c r="JWL73" s="750"/>
      <c r="JWM73" s="750"/>
      <c r="JWN73" s="750"/>
      <c r="JWO73" s="750"/>
      <c r="JWP73" s="750"/>
      <c r="JWQ73" s="750"/>
      <c r="JWR73" s="750"/>
      <c r="JWS73" s="750"/>
      <c r="JWT73" s="750"/>
      <c r="JWU73" s="750"/>
      <c r="JWV73" s="750"/>
      <c r="JWW73" s="750"/>
      <c r="JWX73" s="750"/>
      <c r="JWY73" s="750"/>
      <c r="JWZ73" s="750"/>
      <c r="JXA73" s="750"/>
      <c r="JXB73" s="750"/>
      <c r="JXC73" s="750"/>
      <c r="JXD73" s="750"/>
      <c r="JXE73" s="750"/>
      <c r="JXF73" s="750"/>
      <c r="JXG73" s="750"/>
      <c r="JXH73" s="750"/>
      <c r="JXI73" s="750"/>
      <c r="JXJ73" s="750"/>
      <c r="JXK73" s="750"/>
      <c r="JXL73" s="750"/>
      <c r="JXM73" s="750"/>
      <c r="JXN73" s="750"/>
      <c r="JXO73" s="750"/>
      <c r="JXP73" s="750"/>
      <c r="JXQ73" s="750"/>
      <c r="JXR73" s="750"/>
      <c r="JXS73" s="750"/>
      <c r="JXT73" s="750"/>
      <c r="JXU73" s="750"/>
      <c r="JXV73" s="750"/>
      <c r="JXW73" s="750"/>
      <c r="JXX73" s="750"/>
      <c r="JXY73" s="750"/>
      <c r="JXZ73" s="750"/>
      <c r="JYA73" s="750"/>
      <c r="JYB73" s="750"/>
      <c r="JYC73" s="750"/>
      <c r="JYD73" s="750"/>
      <c r="JYE73" s="750"/>
      <c r="JYF73" s="750"/>
      <c r="JYG73" s="750"/>
      <c r="JYH73" s="750"/>
      <c r="JYI73" s="750"/>
      <c r="JYJ73" s="750"/>
      <c r="JYK73" s="750"/>
      <c r="JYL73" s="750"/>
      <c r="JYM73" s="750"/>
      <c r="JYN73" s="750"/>
      <c r="JYO73" s="750"/>
      <c r="JYP73" s="750"/>
      <c r="JYQ73" s="750"/>
      <c r="JYR73" s="750"/>
      <c r="JYS73" s="750"/>
      <c r="JYT73" s="750"/>
      <c r="JYU73" s="750"/>
      <c r="JYV73" s="750"/>
      <c r="JYW73" s="750"/>
      <c r="JYX73" s="750"/>
      <c r="JYY73" s="750"/>
      <c r="JYZ73" s="750"/>
      <c r="JZA73" s="750"/>
      <c r="JZB73" s="750"/>
      <c r="JZC73" s="750"/>
      <c r="JZD73" s="750"/>
      <c r="JZE73" s="750"/>
      <c r="JZF73" s="750"/>
      <c r="JZG73" s="750"/>
      <c r="JZH73" s="750"/>
      <c r="JZI73" s="750"/>
      <c r="JZJ73" s="750"/>
      <c r="JZK73" s="750"/>
      <c r="JZL73" s="750"/>
      <c r="JZM73" s="750"/>
      <c r="JZN73" s="750"/>
      <c r="JZO73" s="750"/>
      <c r="JZP73" s="750"/>
      <c r="JZQ73" s="750"/>
      <c r="JZR73" s="750"/>
      <c r="JZS73" s="750"/>
      <c r="JZT73" s="750"/>
      <c r="JZU73" s="750"/>
      <c r="JZV73" s="750"/>
      <c r="JZW73" s="750"/>
      <c r="JZX73" s="750"/>
      <c r="JZY73" s="750"/>
      <c r="JZZ73" s="750"/>
      <c r="KAA73" s="750"/>
      <c r="KAB73" s="750"/>
      <c r="KAC73" s="750"/>
      <c r="KAD73" s="750"/>
      <c r="KAE73" s="750"/>
      <c r="KAF73" s="750"/>
      <c r="KAG73" s="750"/>
      <c r="KAH73" s="750"/>
      <c r="KAI73" s="750"/>
      <c r="KAJ73" s="750"/>
      <c r="KAK73" s="750"/>
      <c r="KAL73" s="750"/>
      <c r="KAM73" s="750"/>
      <c r="KAN73" s="750"/>
      <c r="KAO73" s="750"/>
      <c r="KAP73" s="750"/>
      <c r="KAQ73" s="750"/>
      <c r="KAR73" s="750"/>
      <c r="KAS73" s="750"/>
      <c r="KAT73" s="750"/>
      <c r="KAU73" s="750"/>
      <c r="KAV73" s="750"/>
      <c r="KAW73" s="750"/>
      <c r="KAX73" s="750"/>
      <c r="KAY73" s="750"/>
      <c r="KAZ73" s="750"/>
      <c r="KBA73" s="750"/>
      <c r="KBB73" s="750"/>
      <c r="KBC73" s="750"/>
      <c r="KBD73" s="750"/>
      <c r="KBE73" s="750"/>
      <c r="KBF73" s="750"/>
      <c r="KBG73" s="750"/>
      <c r="KBH73" s="750"/>
      <c r="KBI73" s="750"/>
      <c r="KBJ73" s="750"/>
      <c r="KBK73" s="750"/>
      <c r="KBL73" s="750"/>
      <c r="KBM73" s="750"/>
      <c r="KBN73" s="750"/>
      <c r="KBO73" s="750"/>
      <c r="KBP73" s="750"/>
      <c r="KBQ73" s="750"/>
      <c r="KBR73" s="750"/>
      <c r="KBS73" s="750"/>
      <c r="KBT73" s="750"/>
      <c r="KBU73" s="750"/>
      <c r="KBV73" s="750"/>
      <c r="KBW73" s="750"/>
      <c r="KBX73" s="750"/>
      <c r="KBY73" s="750"/>
      <c r="KBZ73" s="750"/>
      <c r="KCA73" s="750"/>
      <c r="KCB73" s="750"/>
      <c r="KCC73" s="750"/>
      <c r="KCD73" s="750"/>
      <c r="KCE73" s="750"/>
      <c r="KCF73" s="750"/>
      <c r="KCG73" s="750"/>
      <c r="KCH73" s="750"/>
      <c r="KCI73" s="750"/>
      <c r="KCJ73" s="750"/>
      <c r="KCK73" s="750"/>
      <c r="KCL73" s="750"/>
      <c r="KCM73" s="750"/>
      <c r="KCN73" s="750"/>
      <c r="KCO73" s="750"/>
      <c r="KCP73" s="750"/>
      <c r="KCQ73" s="750"/>
      <c r="KCR73" s="750"/>
      <c r="KCS73" s="750"/>
      <c r="KCT73" s="750"/>
      <c r="KCU73" s="750"/>
      <c r="KCV73" s="750"/>
      <c r="KCW73" s="750"/>
      <c r="KCX73" s="750"/>
      <c r="KCY73" s="750"/>
      <c r="KCZ73" s="750"/>
      <c r="KDA73" s="750"/>
      <c r="KDB73" s="750"/>
      <c r="KDC73" s="750"/>
      <c r="KDD73" s="750"/>
      <c r="KDE73" s="750"/>
      <c r="KDF73" s="750"/>
      <c r="KDG73" s="750"/>
      <c r="KDH73" s="750"/>
      <c r="KDI73" s="750"/>
      <c r="KDJ73" s="750"/>
      <c r="KDK73" s="750"/>
      <c r="KDL73" s="750"/>
      <c r="KDM73" s="750"/>
      <c r="KDN73" s="750"/>
      <c r="KDO73" s="750"/>
      <c r="KDP73" s="750"/>
      <c r="KDQ73" s="750"/>
      <c r="KDR73" s="750"/>
      <c r="KDS73" s="750"/>
      <c r="KDT73" s="750"/>
      <c r="KDU73" s="750"/>
      <c r="KDV73" s="750"/>
      <c r="KDW73" s="750"/>
      <c r="KDX73" s="750"/>
      <c r="KDY73" s="750"/>
      <c r="KDZ73" s="750"/>
      <c r="KEA73" s="750"/>
      <c r="KEB73" s="750"/>
      <c r="KEC73" s="750"/>
      <c r="KED73" s="750"/>
      <c r="KEE73" s="750"/>
      <c r="KEF73" s="750"/>
      <c r="KEG73" s="750"/>
      <c r="KEH73" s="750"/>
      <c r="KEI73" s="750"/>
      <c r="KEJ73" s="750"/>
      <c r="KEK73" s="750"/>
      <c r="KEL73" s="750"/>
      <c r="KEM73" s="750"/>
      <c r="KEN73" s="750"/>
      <c r="KEO73" s="750"/>
      <c r="KEP73" s="750"/>
      <c r="KEQ73" s="750"/>
      <c r="KER73" s="750"/>
      <c r="KES73" s="750"/>
      <c r="KET73" s="750"/>
      <c r="KEU73" s="750"/>
      <c r="KEV73" s="750"/>
      <c r="KEW73" s="750"/>
      <c r="KEX73" s="750"/>
      <c r="KEY73" s="750"/>
      <c r="KEZ73" s="750"/>
      <c r="KFA73" s="750"/>
      <c r="KFB73" s="750"/>
      <c r="KFC73" s="750"/>
      <c r="KFD73" s="750"/>
      <c r="KFE73" s="750"/>
      <c r="KFF73" s="750"/>
      <c r="KFG73" s="750"/>
      <c r="KFH73" s="750"/>
      <c r="KFI73" s="750"/>
      <c r="KFJ73" s="750"/>
      <c r="KFK73" s="750"/>
      <c r="KFL73" s="750"/>
      <c r="KFM73" s="750"/>
      <c r="KFN73" s="750"/>
      <c r="KFO73" s="750"/>
      <c r="KFP73" s="750"/>
      <c r="KFQ73" s="750"/>
      <c r="KFR73" s="750"/>
      <c r="KFS73" s="750"/>
      <c r="KFT73" s="750"/>
      <c r="KFU73" s="750"/>
      <c r="KFV73" s="750"/>
      <c r="KFW73" s="750"/>
      <c r="KFX73" s="750"/>
      <c r="KFY73" s="750"/>
      <c r="KFZ73" s="750"/>
      <c r="KGA73" s="750"/>
      <c r="KGB73" s="750"/>
      <c r="KGC73" s="750"/>
      <c r="KGD73" s="750"/>
      <c r="KGE73" s="750"/>
      <c r="KGF73" s="750"/>
      <c r="KGG73" s="750"/>
      <c r="KGH73" s="750"/>
      <c r="KGI73" s="750"/>
      <c r="KGJ73" s="750"/>
      <c r="KGK73" s="750"/>
      <c r="KGL73" s="750"/>
      <c r="KGM73" s="750"/>
      <c r="KGN73" s="750"/>
      <c r="KGO73" s="750"/>
      <c r="KGP73" s="750"/>
      <c r="KGQ73" s="750"/>
      <c r="KGR73" s="750"/>
      <c r="KGS73" s="750"/>
      <c r="KGT73" s="750"/>
      <c r="KGU73" s="750"/>
      <c r="KGV73" s="750"/>
      <c r="KGW73" s="750"/>
      <c r="KGX73" s="750"/>
      <c r="KGY73" s="750"/>
      <c r="KGZ73" s="750"/>
      <c r="KHA73" s="750"/>
      <c r="KHB73" s="750"/>
      <c r="KHC73" s="750"/>
      <c r="KHD73" s="750"/>
      <c r="KHE73" s="750"/>
      <c r="KHF73" s="750"/>
      <c r="KHG73" s="750"/>
      <c r="KHH73" s="750"/>
      <c r="KHI73" s="750"/>
      <c r="KHJ73" s="750"/>
      <c r="KHK73" s="750"/>
      <c r="KHL73" s="750"/>
      <c r="KHM73" s="750"/>
      <c r="KHN73" s="750"/>
      <c r="KHO73" s="750"/>
      <c r="KHP73" s="750"/>
      <c r="KHQ73" s="750"/>
      <c r="KHR73" s="750"/>
      <c r="KHS73" s="750"/>
      <c r="KHT73" s="750"/>
      <c r="KHU73" s="750"/>
      <c r="KHV73" s="750"/>
      <c r="KHW73" s="750"/>
      <c r="KHX73" s="750"/>
      <c r="KHY73" s="750"/>
      <c r="KHZ73" s="750"/>
      <c r="KIA73" s="750"/>
      <c r="KIB73" s="750"/>
      <c r="KIC73" s="750"/>
      <c r="KID73" s="750"/>
      <c r="KIE73" s="750"/>
      <c r="KIF73" s="750"/>
      <c r="KIG73" s="750"/>
      <c r="KIH73" s="750"/>
      <c r="KII73" s="750"/>
      <c r="KIJ73" s="750"/>
      <c r="KIK73" s="750"/>
      <c r="KIL73" s="750"/>
      <c r="KIM73" s="750"/>
      <c r="KIN73" s="750"/>
      <c r="KIO73" s="750"/>
      <c r="KIP73" s="750"/>
      <c r="KIQ73" s="750"/>
      <c r="KIR73" s="750"/>
      <c r="KIS73" s="750"/>
      <c r="KIT73" s="750"/>
      <c r="KIU73" s="750"/>
      <c r="KIV73" s="750"/>
      <c r="KIW73" s="750"/>
      <c r="KIX73" s="750"/>
      <c r="KIY73" s="750"/>
      <c r="KIZ73" s="750"/>
      <c r="KJA73" s="750"/>
      <c r="KJB73" s="750"/>
      <c r="KJC73" s="750"/>
      <c r="KJD73" s="750"/>
      <c r="KJE73" s="750"/>
      <c r="KJF73" s="750"/>
      <c r="KJG73" s="750"/>
      <c r="KJH73" s="750"/>
      <c r="KJI73" s="750"/>
      <c r="KJJ73" s="750"/>
      <c r="KJK73" s="750"/>
      <c r="KJL73" s="750"/>
      <c r="KJM73" s="750"/>
      <c r="KJN73" s="750"/>
      <c r="KJO73" s="750"/>
      <c r="KJP73" s="750"/>
      <c r="KJQ73" s="750"/>
      <c r="KJR73" s="750"/>
      <c r="KJS73" s="750"/>
      <c r="KJT73" s="750"/>
      <c r="KJU73" s="750"/>
      <c r="KJV73" s="750"/>
      <c r="KJW73" s="750"/>
      <c r="KJX73" s="750"/>
      <c r="KJY73" s="750"/>
      <c r="KJZ73" s="750"/>
      <c r="KKA73" s="750"/>
      <c r="KKB73" s="750"/>
      <c r="KKC73" s="750"/>
      <c r="KKD73" s="750"/>
      <c r="KKE73" s="750"/>
      <c r="KKF73" s="750"/>
      <c r="KKG73" s="750"/>
      <c r="KKH73" s="750"/>
      <c r="KKI73" s="750"/>
      <c r="KKJ73" s="750"/>
      <c r="KKK73" s="750"/>
      <c r="KKL73" s="750"/>
      <c r="KKM73" s="750"/>
      <c r="KKN73" s="750"/>
      <c r="KKO73" s="750"/>
      <c r="KKP73" s="750"/>
      <c r="KKQ73" s="750"/>
      <c r="KKR73" s="750"/>
      <c r="KKS73" s="750"/>
      <c r="KKT73" s="750"/>
      <c r="KKU73" s="750"/>
      <c r="KKV73" s="750"/>
      <c r="KKW73" s="750"/>
      <c r="KKX73" s="750"/>
      <c r="KKY73" s="750"/>
      <c r="KKZ73" s="750"/>
      <c r="KLA73" s="750"/>
      <c r="KLB73" s="750"/>
      <c r="KLC73" s="750"/>
      <c r="KLD73" s="750"/>
      <c r="KLE73" s="750"/>
      <c r="KLF73" s="750"/>
      <c r="KLG73" s="750"/>
      <c r="KLH73" s="750"/>
      <c r="KLI73" s="750"/>
      <c r="KLJ73" s="750"/>
      <c r="KLK73" s="750"/>
      <c r="KLL73" s="750"/>
      <c r="KLM73" s="750"/>
      <c r="KLN73" s="750"/>
      <c r="KLO73" s="750"/>
      <c r="KLP73" s="750"/>
      <c r="KLQ73" s="750"/>
      <c r="KLR73" s="750"/>
      <c r="KLS73" s="750"/>
      <c r="KLT73" s="750"/>
      <c r="KLU73" s="750"/>
      <c r="KLV73" s="750"/>
      <c r="KLW73" s="750"/>
      <c r="KLX73" s="750"/>
      <c r="KLY73" s="750"/>
      <c r="KLZ73" s="750"/>
      <c r="KMA73" s="750"/>
      <c r="KMB73" s="750"/>
      <c r="KMC73" s="750"/>
      <c r="KMD73" s="750"/>
      <c r="KME73" s="750"/>
      <c r="KMF73" s="750"/>
      <c r="KMG73" s="750"/>
      <c r="KMH73" s="750"/>
      <c r="KMI73" s="750"/>
      <c r="KMJ73" s="750"/>
      <c r="KMK73" s="750"/>
      <c r="KML73" s="750"/>
      <c r="KMM73" s="750"/>
      <c r="KMN73" s="750"/>
      <c r="KMO73" s="750"/>
      <c r="KMP73" s="750"/>
      <c r="KMQ73" s="750"/>
      <c r="KMR73" s="750"/>
      <c r="KMS73" s="750"/>
      <c r="KMT73" s="750"/>
      <c r="KMU73" s="750"/>
      <c r="KMV73" s="750"/>
      <c r="KMW73" s="750"/>
      <c r="KMX73" s="750"/>
      <c r="KMY73" s="750"/>
      <c r="KMZ73" s="750"/>
      <c r="KNA73" s="750"/>
      <c r="KNB73" s="750"/>
      <c r="KNC73" s="750"/>
      <c r="KND73" s="750"/>
      <c r="KNE73" s="750"/>
      <c r="KNF73" s="750"/>
      <c r="KNG73" s="750"/>
      <c r="KNH73" s="750"/>
      <c r="KNI73" s="750"/>
      <c r="KNJ73" s="750"/>
      <c r="KNK73" s="750"/>
      <c r="KNL73" s="750"/>
      <c r="KNM73" s="750"/>
      <c r="KNN73" s="750"/>
      <c r="KNO73" s="750"/>
      <c r="KNP73" s="750"/>
      <c r="KNQ73" s="750"/>
      <c r="KNR73" s="750"/>
      <c r="KNS73" s="750"/>
      <c r="KNT73" s="750"/>
      <c r="KNU73" s="750"/>
      <c r="KNV73" s="750"/>
      <c r="KNW73" s="750"/>
      <c r="KNX73" s="750"/>
      <c r="KNY73" s="750"/>
      <c r="KNZ73" s="750"/>
      <c r="KOA73" s="750"/>
      <c r="KOB73" s="750"/>
      <c r="KOC73" s="750"/>
      <c r="KOD73" s="750"/>
      <c r="KOE73" s="750"/>
      <c r="KOF73" s="750"/>
      <c r="KOG73" s="750"/>
      <c r="KOH73" s="750"/>
      <c r="KOI73" s="750"/>
      <c r="KOJ73" s="750"/>
      <c r="KOK73" s="750"/>
      <c r="KOL73" s="750"/>
      <c r="KOM73" s="750"/>
      <c r="KON73" s="750"/>
      <c r="KOO73" s="750"/>
      <c r="KOP73" s="750"/>
      <c r="KOQ73" s="750"/>
      <c r="KOR73" s="750"/>
      <c r="KOS73" s="750"/>
      <c r="KOT73" s="750"/>
      <c r="KOU73" s="750"/>
      <c r="KOV73" s="750"/>
      <c r="KOW73" s="750"/>
      <c r="KOX73" s="750"/>
      <c r="KOY73" s="750"/>
      <c r="KOZ73" s="750"/>
      <c r="KPA73" s="750"/>
      <c r="KPB73" s="750"/>
      <c r="KPC73" s="750"/>
      <c r="KPD73" s="750"/>
      <c r="KPE73" s="750"/>
      <c r="KPF73" s="750"/>
      <c r="KPG73" s="750"/>
      <c r="KPH73" s="750"/>
      <c r="KPI73" s="750"/>
      <c r="KPJ73" s="750"/>
      <c r="KPK73" s="750"/>
      <c r="KPL73" s="750"/>
      <c r="KPM73" s="750"/>
      <c r="KPN73" s="750"/>
      <c r="KPO73" s="750"/>
      <c r="KPP73" s="750"/>
      <c r="KPQ73" s="750"/>
      <c r="KPR73" s="750"/>
      <c r="KPS73" s="750"/>
      <c r="KPT73" s="750"/>
      <c r="KPU73" s="750"/>
      <c r="KPV73" s="750"/>
      <c r="KPW73" s="750"/>
      <c r="KPX73" s="750"/>
      <c r="KPY73" s="750"/>
      <c r="KPZ73" s="750"/>
      <c r="KQA73" s="750"/>
      <c r="KQB73" s="750"/>
      <c r="KQC73" s="750"/>
      <c r="KQD73" s="750"/>
      <c r="KQE73" s="750"/>
      <c r="KQF73" s="750"/>
      <c r="KQG73" s="750"/>
      <c r="KQH73" s="750"/>
      <c r="KQI73" s="750"/>
      <c r="KQJ73" s="750"/>
      <c r="KQK73" s="750"/>
      <c r="KQL73" s="750"/>
      <c r="KQM73" s="750"/>
      <c r="KQN73" s="750"/>
      <c r="KQO73" s="750"/>
      <c r="KQP73" s="750"/>
      <c r="KQQ73" s="750"/>
      <c r="KQR73" s="750"/>
      <c r="KQS73" s="750"/>
      <c r="KQT73" s="750"/>
      <c r="KQU73" s="750"/>
      <c r="KQV73" s="750"/>
      <c r="KQW73" s="750"/>
      <c r="KQX73" s="750"/>
      <c r="KQY73" s="750"/>
      <c r="KQZ73" s="750"/>
      <c r="KRA73" s="750"/>
      <c r="KRB73" s="750"/>
      <c r="KRC73" s="750"/>
      <c r="KRD73" s="750"/>
      <c r="KRE73" s="750"/>
      <c r="KRF73" s="750"/>
      <c r="KRG73" s="750"/>
      <c r="KRH73" s="750"/>
      <c r="KRI73" s="750"/>
      <c r="KRJ73" s="750"/>
      <c r="KRK73" s="750"/>
      <c r="KRL73" s="750"/>
      <c r="KRM73" s="750"/>
      <c r="KRN73" s="750"/>
      <c r="KRO73" s="750"/>
      <c r="KRP73" s="750"/>
      <c r="KRQ73" s="750"/>
      <c r="KRR73" s="750"/>
      <c r="KRS73" s="750"/>
      <c r="KRT73" s="750"/>
      <c r="KRU73" s="750"/>
      <c r="KRV73" s="750"/>
      <c r="KRW73" s="750"/>
      <c r="KRX73" s="750"/>
      <c r="KRY73" s="750"/>
      <c r="KRZ73" s="750"/>
      <c r="KSA73" s="750"/>
      <c r="KSB73" s="750"/>
      <c r="KSC73" s="750"/>
      <c r="KSD73" s="750"/>
      <c r="KSE73" s="750"/>
      <c r="KSF73" s="750"/>
      <c r="KSG73" s="750"/>
      <c r="KSH73" s="750"/>
      <c r="KSI73" s="750"/>
      <c r="KSJ73" s="750"/>
      <c r="KSK73" s="750"/>
      <c r="KSL73" s="750"/>
      <c r="KSM73" s="750"/>
      <c r="KSN73" s="750"/>
      <c r="KSO73" s="750"/>
      <c r="KSP73" s="750"/>
      <c r="KSQ73" s="750"/>
      <c r="KSR73" s="750"/>
      <c r="KSS73" s="750"/>
      <c r="KST73" s="750"/>
      <c r="KSU73" s="750"/>
      <c r="KSV73" s="750"/>
      <c r="KSW73" s="750"/>
      <c r="KSX73" s="750"/>
      <c r="KSY73" s="750"/>
      <c r="KSZ73" s="750"/>
      <c r="KTA73" s="750"/>
      <c r="KTB73" s="750"/>
      <c r="KTC73" s="750"/>
      <c r="KTD73" s="750"/>
      <c r="KTE73" s="750"/>
      <c r="KTF73" s="750"/>
      <c r="KTG73" s="750"/>
      <c r="KTH73" s="750"/>
      <c r="KTI73" s="750"/>
      <c r="KTJ73" s="750"/>
      <c r="KTK73" s="750"/>
      <c r="KTL73" s="750"/>
      <c r="KTM73" s="750"/>
      <c r="KTN73" s="750"/>
      <c r="KTO73" s="750"/>
      <c r="KTP73" s="750"/>
      <c r="KTQ73" s="750"/>
      <c r="KTR73" s="750"/>
      <c r="KTS73" s="750"/>
      <c r="KTT73" s="750"/>
      <c r="KTU73" s="750"/>
      <c r="KTV73" s="750"/>
      <c r="KTW73" s="750"/>
      <c r="KTX73" s="750"/>
      <c r="KTY73" s="750"/>
      <c r="KTZ73" s="750"/>
      <c r="KUA73" s="750"/>
      <c r="KUB73" s="750"/>
      <c r="KUC73" s="750"/>
      <c r="KUD73" s="750"/>
      <c r="KUE73" s="750"/>
      <c r="KUF73" s="750"/>
      <c r="KUG73" s="750"/>
      <c r="KUH73" s="750"/>
      <c r="KUI73" s="750"/>
      <c r="KUJ73" s="750"/>
      <c r="KUK73" s="750"/>
      <c r="KUL73" s="750"/>
      <c r="KUM73" s="750"/>
      <c r="KUN73" s="750"/>
      <c r="KUO73" s="750"/>
      <c r="KUP73" s="750"/>
      <c r="KUQ73" s="750"/>
      <c r="KUR73" s="750"/>
      <c r="KUS73" s="750"/>
      <c r="KUT73" s="750"/>
      <c r="KUU73" s="750"/>
      <c r="KUV73" s="750"/>
      <c r="KUW73" s="750"/>
      <c r="KUX73" s="750"/>
      <c r="KUY73" s="750"/>
      <c r="KUZ73" s="750"/>
      <c r="KVA73" s="750"/>
      <c r="KVB73" s="750"/>
      <c r="KVC73" s="750"/>
      <c r="KVD73" s="750"/>
      <c r="KVE73" s="750"/>
      <c r="KVF73" s="750"/>
      <c r="KVG73" s="750"/>
      <c r="KVH73" s="750"/>
      <c r="KVI73" s="750"/>
      <c r="KVJ73" s="750"/>
      <c r="KVK73" s="750"/>
      <c r="KVL73" s="750"/>
      <c r="KVM73" s="750"/>
      <c r="KVN73" s="750"/>
      <c r="KVO73" s="750"/>
      <c r="KVP73" s="750"/>
      <c r="KVQ73" s="750"/>
      <c r="KVR73" s="750"/>
      <c r="KVS73" s="750"/>
      <c r="KVT73" s="750"/>
      <c r="KVU73" s="750"/>
      <c r="KVV73" s="750"/>
      <c r="KVW73" s="750"/>
      <c r="KVX73" s="750"/>
      <c r="KVY73" s="750"/>
      <c r="KVZ73" s="750"/>
      <c r="KWA73" s="750"/>
      <c r="KWB73" s="750"/>
      <c r="KWC73" s="750"/>
      <c r="KWD73" s="750"/>
      <c r="KWE73" s="750"/>
      <c r="KWF73" s="750"/>
      <c r="KWG73" s="750"/>
      <c r="KWH73" s="750"/>
      <c r="KWI73" s="750"/>
      <c r="KWJ73" s="750"/>
      <c r="KWK73" s="750"/>
      <c r="KWL73" s="750"/>
      <c r="KWM73" s="750"/>
      <c r="KWN73" s="750"/>
      <c r="KWO73" s="750"/>
      <c r="KWP73" s="750"/>
      <c r="KWQ73" s="750"/>
      <c r="KWR73" s="750"/>
      <c r="KWS73" s="750"/>
      <c r="KWT73" s="750"/>
      <c r="KWU73" s="750"/>
      <c r="KWV73" s="750"/>
      <c r="KWW73" s="750"/>
      <c r="KWX73" s="750"/>
      <c r="KWY73" s="750"/>
      <c r="KWZ73" s="750"/>
      <c r="KXA73" s="750"/>
      <c r="KXB73" s="750"/>
      <c r="KXC73" s="750"/>
      <c r="KXD73" s="750"/>
      <c r="KXE73" s="750"/>
      <c r="KXF73" s="750"/>
      <c r="KXG73" s="750"/>
      <c r="KXH73" s="750"/>
      <c r="KXI73" s="750"/>
      <c r="KXJ73" s="750"/>
      <c r="KXK73" s="750"/>
      <c r="KXL73" s="750"/>
      <c r="KXM73" s="750"/>
      <c r="KXN73" s="750"/>
      <c r="KXO73" s="750"/>
      <c r="KXP73" s="750"/>
      <c r="KXQ73" s="750"/>
      <c r="KXR73" s="750"/>
      <c r="KXS73" s="750"/>
      <c r="KXT73" s="750"/>
      <c r="KXU73" s="750"/>
      <c r="KXV73" s="750"/>
      <c r="KXW73" s="750"/>
      <c r="KXX73" s="750"/>
      <c r="KXY73" s="750"/>
      <c r="KXZ73" s="750"/>
      <c r="KYA73" s="750"/>
      <c r="KYB73" s="750"/>
      <c r="KYC73" s="750"/>
      <c r="KYD73" s="750"/>
      <c r="KYE73" s="750"/>
      <c r="KYF73" s="750"/>
      <c r="KYG73" s="750"/>
      <c r="KYH73" s="750"/>
      <c r="KYI73" s="750"/>
      <c r="KYJ73" s="750"/>
      <c r="KYK73" s="750"/>
      <c r="KYL73" s="750"/>
      <c r="KYM73" s="750"/>
      <c r="KYN73" s="750"/>
      <c r="KYO73" s="750"/>
      <c r="KYP73" s="750"/>
      <c r="KYQ73" s="750"/>
      <c r="KYR73" s="750"/>
      <c r="KYS73" s="750"/>
      <c r="KYT73" s="750"/>
      <c r="KYU73" s="750"/>
      <c r="KYV73" s="750"/>
      <c r="KYW73" s="750"/>
      <c r="KYX73" s="750"/>
      <c r="KYY73" s="750"/>
      <c r="KYZ73" s="750"/>
      <c r="KZA73" s="750"/>
      <c r="KZB73" s="750"/>
      <c r="KZC73" s="750"/>
      <c r="KZD73" s="750"/>
      <c r="KZE73" s="750"/>
      <c r="KZF73" s="750"/>
      <c r="KZG73" s="750"/>
      <c r="KZH73" s="750"/>
      <c r="KZI73" s="750"/>
      <c r="KZJ73" s="750"/>
      <c r="KZK73" s="750"/>
      <c r="KZL73" s="750"/>
      <c r="KZM73" s="750"/>
      <c r="KZN73" s="750"/>
      <c r="KZO73" s="750"/>
      <c r="KZP73" s="750"/>
      <c r="KZQ73" s="750"/>
      <c r="KZR73" s="750"/>
      <c r="KZS73" s="750"/>
      <c r="KZT73" s="750"/>
      <c r="KZU73" s="750"/>
      <c r="KZV73" s="750"/>
      <c r="KZW73" s="750"/>
      <c r="KZX73" s="750"/>
      <c r="KZY73" s="750"/>
      <c r="KZZ73" s="750"/>
      <c r="LAA73" s="750"/>
      <c r="LAB73" s="750"/>
      <c r="LAC73" s="750"/>
      <c r="LAD73" s="750"/>
      <c r="LAE73" s="750"/>
      <c r="LAF73" s="750"/>
      <c r="LAG73" s="750"/>
      <c r="LAH73" s="750"/>
      <c r="LAI73" s="750"/>
      <c r="LAJ73" s="750"/>
      <c r="LAK73" s="750"/>
      <c r="LAL73" s="750"/>
      <c r="LAM73" s="750"/>
      <c r="LAN73" s="750"/>
      <c r="LAO73" s="750"/>
      <c r="LAP73" s="750"/>
      <c r="LAQ73" s="750"/>
      <c r="LAR73" s="750"/>
      <c r="LAS73" s="750"/>
      <c r="LAT73" s="750"/>
      <c r="LAU73" s="750"/>
      <c r="LAV73" s="750"/>
      <c r="LAW73" s="750"/>
      <c r="LAX73" s="750"/>
      <c r="LAY73" s="750"/>
      <c r="LAZ73" s="750"/>
      <c r="LBA73" s="750"/>
      <c r="LBB73" s="750"/>
      <c r="LBC73" s="750"/>
      <c r="LBD73" s="750"/>
      <c r="LBE73" s="750"/>
      <c r="LBF73" s="750"/>
      <c r="LBG73" s="750"/>
      <c r="LBH73" s="750"/>
      <c r="LBI73" s="750"/>
      <c r="LBJ73" s="750"/>
      <c r="LBK73" s="750"/>
      <c r="LBL73" s="750"/>
      <c r="LBM73" s="750"/>
      <c r="LBN73" s="750"/>
      <c r="LBO73" s="750"/>
      <c r="LBP73" s="750"/>
      <c r="LBQ73" s="750"/>
      <c r="LBR73" s="750"/>
      <c r="LBS73" s="750"/>
      <c r="LBT73" s="750"/>
      <c r="LBU73" s="750"/>
      <c r="LBV73" s="750"/>
      <c r="LBW73" s="750"/>
      <c r="LBX73" s="750"/>
      <c r="LBY73" s="750"/>
      <c r="LBZ73" s="750"/>
      <c r="LCA73" s="750"/>
      <c r="LCB73" s="750"/>
      <c r="LCC73" s="750"/>
      <c r="LCD73" s="750"/>
      <c r="LCE73" s="750"/>
      <c r="LCF73" s="750"/>
      <c r="LCG73" s="750"/>
      <c r="LCH73" s="750"/>
      <c r="LCI73" s="750"/>
      <c r="LCJ73" s="750"/>
      <c r="LCK73" s="750"/>
      <c r="LCL73" s="750"/>
      <c r="LCM73" s="750"/>
      <c r="LCN73" s="750"/>
      <c r="LCO73" s="750"/>
      <c r="LCP73" s="750"/>
      <c r="LCQ73" s="750"/>
      <c r="LCR73" s="750"/>
      <c r="LCS73" s="750"/>
      <c r="LCT73" s="750"/>
      <c r="LCU73" s="750"/>
      <c r="LCV73" s="750"/>
      <c r="LCW73" s="750"/>
      <c r="LCX73" s="750"/>
      <c r="LCY73" s="750"/>
      <c r="LCZ73" s="750"/>
      <c r="LDA73" s="750"/>
      <c r="LDB73" s="750"/>
      <c r="LDC73" s="750"/>
      <c r="LDD73" s="750"/>
      <c r="LDE73" s="750"/>
      <c r="LDF73" s="750"/>
      <c r="LDG73" s="750"/>
      <c r="LDH73" s="750"/>
      <c r="LDI73" s="750"/>
      <c r="LDJ73" s="750"/>
      <c r="LDK73" s="750"/>
      <c r="LDL73" s="750"/>
      <c r="LDM73" s="750"/>
      <c r="LDN73" s="750"/>
      <c r="LDO73" s="750"/>
      <c r="LDP73" s="750"/>
      <c r="LDQ73" s="750"/>
      <c r="LDR73" s="750"/>
      <c r="LDS73" s="750"/>
      <c r="LDT73" s="750"/>
      <c r="LDU73" s="750"/>
      <c r="LDV73" s="750"/>
      <c r="LDW73" s="750"/>
      <c r="LDX73" s="750"/>
      <c r="LDY73" s="750"/>
      <c r="LDZ73" s="750"/>
      <c r="LEA73" s="750"/>
      <c r="LEB73" s="750"/>
      <c r="LEC73" s="750"/>
      <c r="LED73" s="750"/>
      <c r="LEE73" s="750"/>
      <c r="LEF73" s="750"/>
      <c r="LEG73" s="750"/>
      <c r="LEH73" s="750"/>
      <c r="LEI73" s="750"/>
      <c r="LEJ73" s="750"/>
      <c r="LEK73" s="750"/>
      <c r="LEL73" s="750"/>
      <c r="LEM73" s="750"/>
      <c r="LEN73" s="750"/>
      <c r="LEO73" s="750"/>
      <c r="LEP73" s="750"/>
      <c r="LEQ73" s="750"/>
      <c r="LER73" s="750"/>
      <c r="LES73" s="750"/>
      <c r="LET73" s="750"/>
      <c r="LEU73" s="750"/>
      <c r="LEV73" s="750"/>
      <c r="LEW73" s="750"/>
      <c r="LEX73" s="750"/>
      <c r="LEY73" s="750"/>
      <c r="LEZ73" s="750"/>
      <c r="LFA73" s="750"/>
      <c r="LFB73" s="750"/>
      <c r="LFC73" s="750"/>
      <c r="LFD73" s="750"/>
      <c r="LFE73" s="750"/>
      <c r="LFF73" s="750"/>
      <c r="LFG73" s="750"/>
      <c r="LFH73" s="750"/>
      <c r="LFI73" s="750"/>
      <c r="LFJ73" s="750"/>
      <c r="LFK73" s="750"/>
      <c r="LFL73" s="750"/>
      <c r="LFM73" s="750"/>
      <c r="LFN73" s="750"/>
      <c r="LFO73" s="750"/>
      <c r="LFP73" s="750"/>
      <c r="LFQ73" s="750"/>
      <c r="LFR73" s="750"/>
      <c r="LFS73" s="750"/>
      <c r="LFT73" s="750"/>
      <c r="LFU73" s="750"/>
      <c r="LFV73" s="750"/>
      <c r="LFW73" s="750"/>
      <c r="LFX73" s="750"/>
      <c r="LFY73" s="750"/>
      <c r="LFZ73" s="750"/>
      <c r="LGA73" s="750"/>
      <c r="LGB73" s="750"/>
      <c r="LGC73" s="750"/>
      <c r="LGD73" s="750"/>
      <c r="LGE73" s="750"/>
      <c r="LGF73" s="750"/>
      <c r="LGG73" s="750"/>
      <c r="LGH73" s="750"/>
      <c r="LGI73" s="750"/>
      <c r="LGJ73" s="750"/>
      <c r="LGK73" s="750"/>
      <c r="LGL73" s="750"/>
      <c r="LGM73" s="750"/>
      <c r="LGN73" s="750"/>
      <c r="LGO73" s="750"/>
      <c r="LGP73" s="750"/>
      <c r="LGQ73" s="750"/>
      <c r="LGR73" s="750"/>
      <c r="LGS73" s="750"/>
      <c r="LGT73" s="750"/>
      <c r="LGU73" s="750"/>
      <c r="LGV73" s="750"/>
      <c r="LGW73" s="750"/>
      <c r="LGX73" s="750"/>
      <c r="LGY73" s="750"/>
      <c r="LGZ73" s="750"/>
      <c r="LHA73" s="750"/>
      <c r="LHB73" s="750"/>
      <c r="LHC73" s="750"/>
      <c r="LHD73" s="750"/>
      <c r="LHE73" s="750"/>
      <c r="LHF73" s="750"/>
      <c r="LHG73" s="750"/>
      <c r="LHH73" s="750"/>
      <c r="LHI73" s="750"/>
      <c r="LHJ73" s="750"/>
      <c r="LHK73" s="750"/>
      <c r="LHL73" s="750"/>
      <c r="LHM73" s="750"/>
      <c r="LHN73" s="750"/>
      <c r="LHO73" s="750"/>
      <c r="LHP73" s="750"/>
      <c r="LHQ73" s="750"/>
      <c r="LHR73" s="750"/>
      <c r="LHS73" s="750"/>
      <c r="LHT73" s="750"/>
      <c r="LHU73" s="750"/>
      <c r="LHV73" s="750"/>
      <c r="LHW73" s="750"/>
      <c r="LHX73" s="750"/>
      <c r="LHY73" s="750"/>
      <c r="LHZ73" s="750"/>
      <c r="LIA73" s="750"/>
      <c r="LIB73" s="750"/>
      <c r="LIC73" s="750"/>
      <c r="LID73" s="750"/>
      <c r="LIE73" s="750"/>
      <c r="LIF73" s="750"/>
      <c r="LIG73" s="750"/>
      <c r="LIH73" s="750"/>
      <c r="LII73" s="750"/>
      <c r="LIJ73" s="750"/>
      <c r="LIK73" s="750"/>
      <c r="LIL73" s="750"/>
      <c r="LIM73" s="750"/>
      <c r="LIN73" s="750"/>
      <c r="LIO73" s="750"/>
      <c r="LIP73" s="750"/>
      <c r="LIQ73" s="750"/>
      <c r="LIR73" s="750"/>
      <c r="LIS73" s="750"/>
      <c r="LIT73" s="750"/>
      <c r="LIU73" s="750"/>
      <c r="LIV73" s="750"/>
      <c r="LIW73" s="750"/>
      <c r="LIX73" s="750"/>
      <c r="LIY73" s="750"/>
      <c r="LIZ73" s="750"/>
      <c r="LJA73" s="750"/>
      <c r="LJB73" s="750"/>
      <c r="LJC73" s="750"/>
      <c r="LJD73" s="750"/>
      <c r="LJE73" s="750"/>
      <c r="LJF73" s="750"/>
      <c r="LJG73" s="750"/>
      <c r="LJH73" s="750"/>
      <c r="LJI73" s="750"/>
      <c r="LJJ73" s="750"/>
      <c r="LJK73" s="750"/>
      <c r="LJL73" s="750"/>
      <c r="LJM73" s="750"/>
      <c r="LJN73" s="750"/>
      <c r="LJO73" s="750"/>
      <c r="LJP73" s="750"/>
      <c r="LJQ73" s="750"/>
      <c r="LJR73" s="750"/>
      <c r="LJS73" s="750"/>
      <c r="LJT73" s="750"/>
      <c r="LJU73" s="750"/>
      <c r="LJV73" s="750"/>
      <c r="LJW73" s="750"/>
      <c r="LJX73" s="750"/>
      <c r="LJY73" s="750"/>
      <c r="LJZ73" s="750"/>
      <c r="LKA73" s="750"/>
      <c r="LKB73" s="750"/>
      <c r="LKC73" s="750"/>
      <c r="LKD73" s="750"/>
      <c r="LKE73" s="750"/>
      <c r="LKF73" s="750"/>
      <c r="LKG73" s="750"/>
      <c r="LKH73" s="750"/>
      <c r="LKI73" s="750"/>
      <c r="LKJ73" s="750"/>
      <c r="LKK73" s="750"/>
      <c r="LKL73" s="750"/>
      <c r="LKM73" s="750"/>
      <c r="LKN73" s="750"/>
      <c r="LKO73" s="750"/>
      <c r="LKP73" s="750"/>
      <c r="LKQ73" s="750"/>
      <c r="LKR73" s="750"/>
      <c r="LKS73" s="750"/>
      <c r="LKT73" s="750"/>
      <c r="LKU73" s="750"/>
      <c r="LKV73" s="750"/>
      <c r="LKW73" s="750"/>
      <c r="LKX73" s="750"/>
      <c r="LKY73" s="750"/>
      <c r="LKZ73" s="750"/>
      <c r="LLA73" s="750"/>
      <c r="LLB73" s="750"/>
      <c r="LLC73" s="750"/>
      <c r="LLD73" s="750"/>
      <c r="LLE73" s="750"/>
      <c r="LLF73" s="750"/>
      <c r="LLG73" s="750"/>
      <c r="LLH73" s="750"/>
      <c r="LLI73" s="750"/>
      <c r="LLJ73" s="750"/>
      <c r="LLK73" s="750"/>
      <c r="LLL73" s="750"/>
      <c r="LLM73" s="750"/>
      <c r="LLN73" s="750"/>
      <c r="LLO73" s="750"/>
      <c r="LLP73" s="750"/>
      <c r="LLQ73" s="750"/>
      <c r="LLR73" s="750"/>
      <c r="LLS73" s="750"/>
      <c r="LLT73" s="750"/>
      <c r="LLU73" s="750"/>
      <c r="LLV73" s="750"/>
      <c r="LLW73" s="750"/>
      <c r="LLX73" s="750"/>
      <c r="LLY73" s="750"/>
      <c r="LLZ73" s="750"/>
      <c r="LMA73" s="750"/>
      <c r="LMB73" s="750"/>
      <c r="LMC73" s="750"/>
      <c r="LMD73" s="750"/>
      <c r="LME73" s="750"/>
      <c r="LMF73" s="750"/>
      <c r="LMG73" s="750"/>
      <c r="LMH73" s="750"/>
      <c r="LMI73" s="750"/>
      <c r="LMJ73" s="750"/>
      <c r="LMK73" s="750"/>
      <c r="LML73" s="750"/>
      <c r="LMM73" s="750"/>
      <c r="LMN73" s="750"/>
      <c r="LMO73" s="750"/>
      <c r="LMP73" s="750"/>
      <c r="LMQ73" s="750"/>
      <c r="LMR73" s="750"/>
      <c r="LMS73" s="750"/>
      <c r="LMT73" s="750"/>
      <c r="LMU73" s="750"/>
      <c r="LMV73" s="750"/>
      <c r="LMW73" s="750"/>
      <c r="LMX73" s="750"/>
      <c r="LMY73" s="750"/>
      <c r="LMZ73" s="750"/>
      <c r="LNA73" s="750"/>
      <c r="LNB73" s="750"/>
      <c r="LNC73" s="750"/>
      <c r="LND73" s="750"/>
      <c r="LNE73" s="750"/>
      <c r="LNF73" s="750"/>
      <c r="LNG73" s="750"/>
      <c r="LNH73" s="750"/>
      <c r="LNI73" s="750"/>
      <c r="LNJ73" s="750"/>
      <c r="LNK73" s="750"/>
      <c r="LNL73" s="750"/>
      <c r="LNM73" s="750"/>
      <c r="LNN73" s="750"/>
      <c r="LNO73" s="750"/>
      <c r="LNP73" s="750"/>
      <c r="LNQ73" s="750"/>
      <c r="LNR73" s="750"/>
      <c r="LNS73" s="750"/>
      <c r="LNT73" s="750"/>
      <c r="LNU73" s="750"/>
      <c r="LNV73" s="750"/>
      <c r="LNW73" s="750"/>
      <c r="LNX73" s="750"/>
      <c r="LNY73" s="750"/>
      <c r="LNZ73" s="750"/>
      <c r="LOA73" s="750"/>
      <c r="LOB73" s="750"/>
      <c r="LOC73" s="750"/>
      <c r="LOD73" s="750"/>
      <c r="LOE73" s="750"/>
      <c r="LOF73" s="750"/>
      <c r="LOG73" s="750"/>
      <c r="LOH73" s="750"/>
      <c r="LOI73" s="750"/>
      <c r="LOJ73" s="750"/>
      <c r="LOK73" s="750"/>
      <c r="LOL73" s="750"/>
      <c r="LOM73" s="750"/>
      <c r="LON73" s="750"/>
      <c r="LOO73" s="750"/>
      <c r="LOP73" s="750"/>
      <c r="LOQ73" s="750"/>
      <c r="LOR73" s="750"/>
      <c r="LOS73" s="750"/>
      <c r="LOT73" s="750"/>
      <c r="LOU73" s="750"/>
      <c r="LOV73" s="750"/>
      <c r="LOW73" s="750"/>
      <c r="LOX73" s="750"/>
      <c r="LOY73" s="750"/>
      <c r="LOZ73" s="750"/>
      <c r="LPA73" s="750"/>
      <c r="LPB73" s="750"/>
      <c r="LPC73" s="750"/>
      <c r="LPD73" s="750"/>
      <c r="LPE73" s="750"/>
      <c r="LPF73" s="750"/>
      <c r="LPG73" s="750"/>
      <c r="LPH73" s="750"/>
      <c r="LPI73" s="750"/>
      <c r="LPJ73" s="750"/>
      <c r="LPK73" s="750"/>
      <c r="LPL73" s="750"/>
      <c r="LPM73" s="750"/>
      <c r="LPN73" s="750"/>
      <c r="LPO73" s="750"/>
      <c r="LPP73" s="750"/>
      <c r="LPQ73" s="750"/>
      <c r="LPR73" s="750"/>
      <c r="LPS73" s="750"/>
      <c r="LPT73" s="750"/>
      <c r="LPU73" s="750"/>
      <c r="LPV73" s="750"/>
      <c r="LPW73" s="750"/>
      <c r="LPX73" s="750"/>
      <c r="LPY73" s="750"/>
      <c r="LPZ73" s="750"/>
      <c r="LQA73" s="750"/>
      <c r="LQB73" s="750"/>
      <c r="LQC73" s="750"/>
      <c r="LQD73" s="750"/>
      <c r="LQE73" s="750"/>
      <c r="LQF73" s="750"/>
      <c r="LQG73" s="750"/>
      <c r="LQH73" s="750"/>
      <c r="LQI73" s="750"/>
      <c r="LQJ73" s="750"/>
      <c r="LQK73" s="750"/>
      <c r="LQL73" s="750"/>
      <c r="LQM73" s="750"/>
      <c r="LQN73" s="750"/>
      <c r="LQO73" s="750"/>
      <c r="LQP73" s="750"/>
      <c r="LQQ73" s="750"/>
      <c r="LQR73" s="750"/>
      <c r="LQS73" s="750"/>
      <c r="LQT73" s="750"/>
      <c r="LQU73" s="750"/>
      <c r="LQV73" s="750"/>
      <c r="LQW73" s="750"/>
      <c r="LQX73" s="750"/>
      <c r="LQY73" s="750"/>
      <c r="LQZ73" s="750"/>
      <c r="LRA73" s="750"/>
      <c r="LRB73" s="750"/>
      <c r="LRC73" s="750"/>
      <c r="LRD73" s="750"/>
      <c r="LRE73" s="750"/>
      <c r="LRF73" s="750"/>
      <c r="LRG73" s="750"/>
      <c r="LRH73" s="750"/>
      <c r="LRI73" s="750"/>
      <c r="LRJ73" s="750"/>
      <c r="LRK73" s="750"/>
      <c r="LRL73" s="750"/>
      <c r="LRM73" s="750"/>
      <c r="LRN73" s="750"/>
      <c r="LRO73" s="750"/>
      <c r="LRP73" s="750"/>
      <c r="LRQ73" s="750"/>
      <c r="LRR73" s="750"/>
      <c r="LRS73" s="750"/>
      <c r="LRT73" s="750"/>
      <c r="LRU73" s="750"/>
      <c r="LRV73" s="750"/>
      <c r="LRW73" s="750"/>
      <c r="LRX73" s="750"/>
      <c r="LRY73" s="750"/>
      <c r="LRZ73" s="750"/>
      <c r="LSA73" s="750"/>
      <c r="LSB73" s="750"/>
      <c r="LSC73" s="750"/>
      <c r="LSD73" s="750"/>
      <c r="LSE73" s="750"/>
      <c r="LSF73" s="750"/>
      <c r="LSG73" s="750"/>
      <c r="LSH73" s="750"/>
      <c r="LSI73" s="750"/>
      <c r="LSJ73" s="750"/>
      <c r="LSK73" s="750"/>
      <c r="LSL73" s="750"/>
      <c r="LSM73" s="750"/>
      <c r="LSN73" s="750"/>
      <c r="LSO73" s="750"/>
      <c r="LSP73" s="750"/>
      <c r="LSQ73" s="750"/>
      <c r="LSR73" s="750"/>
      <c r="LSS73" s="750"/>
      <c r="LST73" s="750"/>
      <c r="LSU73" s="750"/>
      <c r="LSV73" s="750"/>
      <c r="LSW73" s="750"/>
      <c r="LSX73" s="750"/>
      <c r="LSY73" s="750"/>
      <c r="LSZ73" s="750"/>
      <c r="LTA73" s="750"/>
      <c r="LTB73" s="750"/>
      <c r="LTC73" s="750"/>
      <c r="LTD73" s="750"/>
      <c r="LTE73" s="750"/>
      <c r="LTF73" s="750"/>
      <c r="LTG73" s="750"/>
      <c r="LTH73" s="750"/>
      <c r="LTI73" s="750"/>
      <c r="LTJ73" s="750"/>
      <c r="LTK73" s="750"/>
      <c r="LTL73" s="750"/>
      <c r="LTM73" s="750"/>
      <c r="LTN73" s="750"/>
      <c r="LTO73" s="750"/>
      <c r="LTP73" s="750"/>
      <c r="LTQ73" s="750"/>
      <c r="LTR73" s="750"/>
      <c r="LTS73" s="750"/>
      <c r="LTT73" s="750"/>
      <c r="LTU73" s="750"/>
      <c r="LTV73" s="750"/>
      <c r="LTW73" s="750"/>
      <c r="LTX73" s="750"/>
      <c r="LTY73" s="750"/>
      <c r="LTZ73" s="750"/>
      <c r="LUA73" s="750"/>
      <c r="LUB73" s="750"/>
      <c r="LUC73" s="750"/>
      <c r="LUD73" s="750"/>
      <c r="LUE73" s="750"/>
      <c r="LUF73" s="750"/>
      <c r="LUG73" s="750"/>
      <c r="LUH73" s="750"/>
      <c r="LUI73" s="750"/>
      <c r="LUJ73" s="750"/>
      <c r="LUK73" s="750"/>
      <c r="LUL73" s="750"/>
      <c r="LUM73" s="750"/>
      <c r="LUN73" s="750"/>
      <c r="LUO73" s="750"/>
      <c r="LUP73" s="750"/>
      <c r="LUQ73" s="750"/>
      <c r="LUR73" s="750"/>
      <c r="LUS73" s="750"/>
      <c r="LUT73" s="750"/>
      <c r="LUU73" s="750"/>
      <c r="LUV73" s="750"/>
      <c r="LUW73" s="750"/>
      <c r="LUX73" s="750"/>
      <c r="LUY73" s="750"/>
      <c r="LUZ73" s="750"/>
      <c r="LVA73" s="750"/>
      <c r="LVB73" s="750"/>
      <c r="LVC73" s="750"/>
      <c r="LVD73" s="750"/>
      <c r="LVE73" s="750"/>
      <c r="LVF73" s="750"/>
      <c r="LVG73" s="750"/>
      <c r="LVH73" s="750"/>
      <c r="LVI73" s="750"/>
      <c r="LVJ73" s="750"/>
      <c r="LVK73" s="750"/>
      <c r="LVL73" s="750"/>
      <c r="LVM73" s="750"/>
      <c r="LVN73" s="750"/>
      <c r="LVO73" s="750"/>
      <c r="LVP73" s="750"/>
      <c r="LVQ73" s="750"/>
      <c r="LVR73" s="750"/>
      <c r="LVS73" s="750"/>
      <c r="LVT73" s="750"/>
      <c r="LVU73" s="750"/>
      <c r="LVV73" s="750"/>
      <c r="LVW73" s="750"/>
      <c r="LVX73" s="750"/>
      <c r="LVY73" s="750"/>
      <c r="LVZ73" s="750"/>
      <c r="LWA73" s="750"/>
      <c r="LWB73" s="750"/>
      <c r="LWC73" s="750"/>
      <c r="LWD73" s="750"/>
      <c r="LWE73" s="750"/>
      <c r="LWF73" s="750"/>
      <c r="LWG73" s="750"/>
      <c r="LWH73" s="750"/>
      <c r="LWI73" s="750"/>
      <c r="LWJ73" s="750"/>
      <c r="LWK73" s="750"/>
      <c r="LWL73" s="750"/>
      <c r="LWM73" s="750"/>
      <c r="LWN73" s="750"/>
      <c r="LWO73" s="750"/>
      <c r="LWP73" s="750"/>
      <c r="LWQ73" s="750"/>
      <c r="LWR73" s="750"/>
      <c r="LWS73" s="750"/>
      <c r="LWT73" s="750"/>
      <c r="LWU73" s="750"/>
      <c r="LWV73" s="750"/>
      <c r="LWW73" s="750"/>
      <c r="LWX73" s="750"/>
      <c r="LWY73" s="750"/>
      <c r="LWZ73" s="750"/>
      <c r="LXA73" s="750"/>
      <c r="LXB73" s="750"/>
      <c r="LXC73" s="750"/>
      <c r="LXD73" s="750"/>
      <c r="LXE73" s="750"/>
      <c r="LXF73" s="750"/>
      <c r="LXG73" s="750"/>
      <c r="LXH73" s="750"/>
      <c r="LXI73" s="750"/>
      <c r="LXJ73" s="750"/>
      <c r="LXK73" s="750"/>
      <c r="LXL73" s="750"/>
      <c r="LXM73" s="750"/>
      <c r="LXN73" s="750"/>
      <c r="LXO73" s="750"/>
      <c r="LXP73" s="750"/>
      <c r="LXQ73" s="750"/>
      <c r="LXR73" s="750"/>
      <c r="LXS73" s="750"/>
      <c r="LXT73" s="750"/>
      <c r="LXU73" s="750"/>
      <c r="LXV73" s="750"/>
      <c r="LXW73" s="750"/>
      <c r="LXX73" s="750"/>
      <c r="LXY73" s="750"/>
      <c r="LXZ73" s="750"/>
      <c r="LYA73" s="750"/>
      <c r="LYB73" s="750"/>
      <c r="LYC73" s="750"/>
      <c r="LYD73" s="750"/>
      <c r="LYE73" s="750"/>
      <c r="LYF73" s="750"/>
      <c r="LYG73" s="750"/>
      <c r="LYH73" s="750"/>
      <c r="LYI73" s="750"/>
      <c r="LYJ73" s="750"/>
      <c r="LYK73" s="750"/>
      <c r="LYL73" s="750"/>
      <c r="LYM73" s="750"/>
      <c r="LYN73" s="750"/>
      <c r="LYO73" s="750"/>
      <c r="LYP73" s="750"/>
      <c r="LYQ73" s="750"/>
      <c r="LYR73" s="750"/>
      <c r="LYS73" s="750"/>
      <c r="LYT73" s="750"/>
      <c r="LYU73" s="750"/>
      <c r="LYV73" s="750"/>
      <c r="LYW73" s="750"/>
      <c r="LYX73" s="750"/>
      <c r="LYY73" s="750"/>
      <c r="LYZ73" s="750"/>
      <c r="LZA73" s="750"/>
      <c r="LZB73" s="750"/>
      <c r="LZC73" s="750"/>
      <c r="LZD73" s="750"/>
      <c r="LZE73" s="750"/>
      <c r="LZF73" s="750"/>
      <c r="LZG73" s="750"/>
      <c r="LZH73" s="750"/>
      <c r="LZI73" s="750"/>
      <c r="LZJ73" s="750"/>
      <c r="LZK73" s="750"/>
      <c r="LZL73" s="750"/>
      <c r="LZM73" s="750"/>
      <c r="LZN73" s="750"/>
      <c r="LZO73" s="750"/>
      <c r="LZP73" s="750"/>
      <c r="LZQ73" s="750"/>
      <c r="LZR73" s="750"/>
      <c r="LZS73" s="750"/>
      <c r="LZT73" s="750"/>
      <c r="LZU73" s="750"/>
      <c r="LZV73" s="750"/>
      <c r="LZW73" s="750"/>
      <c r="LZX73" s="750"/>
      <c r="LZY73" s="750"/>
      <c r="LZZ73" s="750"/>
      <c r="MAA73" s="750"/>
      <c r="MAB73" s="750"/>
      <c r="MAC73" s="750"/>
      <c r="MAD73" s="750"/>
      <c r="MAE73" s="750"/>
      <c r="MAF73" s="750"/>
      <c r="MAG73" s="750"/>
      <c r="MAH73" s="750"/>
      <c r="MAI73" s="750"/>
      <c r="MAJ73" s="750"/>
      <c r="MAK73" s="750"/>
      <c r="MAL73" s="750"/>
      <c r="MAM73" s="750"/>
      <c r="MAN73" s="750"/>
      <c r="MAO73" s="750"/>
      <c r="MAP73" s="750"/>
      <c r="MAQ73" s="750"/>
      <c r="MAR73" s="750"/>
      <c r="MAS73" s="750"/>
      <c r="MAT73" s="750"/>
      <c r="MAU73" s="750"/>
      <c r="MAV73" s="750"/>
      <c r="MAW73" s="750"/>
      <c r="MAX73" s="750"/>
      <c r="MAY73" s="750"/>
      <c r="MAZ73" s="750"/>
      <c r="MBA73" s="750"/>
      <c r="MBB73" s="750"/>
      <c r="MBC73" s="750"/>
      <c r="MBD73" s="750"/>
      <c r="MBE73" s="750"/>
      <c r="MBF73" s="750"/>
      <c r="MBG73" s="750"/>
      <c r="MBH73" s="750"/>
      <c r="MBI73" s="750"/>
      <c r="MBJ73" s="750"/>
      <c r="MBK73" s="750"/>
      <c r="MBL73" s="750"/>
      <c r="MBM73" s="750"/>
      <c r="MBN73" s="750"/>
      <c r="MBO73" s="750"/>
      <c r="MBP73" s="750"/>
      <c r="MBQ73" s="750"/>
      <c r="MBR73" s="750"/>
      <c r="MBS73" s="750"/>
      <c r="MBT73" s="750"/>
      <c r="MBU73" s="750"/>
      <c r="MBV73" s="750"/>
      <c r="MBW73" s="750"/>
      <c r="MBX73" s="750"/>
      <c r="MBY73" s="750"/>
      <c r="MBZ73" s="750"/>
      <c r="MCA73" s="750"/>
      <c r="MCB73" s="750"/>
      <c r="MCC73" s="750"/>
      <c r="MCD73" s="750"/>
      <c r="MCE73" s="750"/>
      <c r="MCF73" s="750"/>
      <c r="MCG73" s="750"/>
      <c r="MCH73" s="750"/>
      <c r="MCI73" s="750"/>
      <c r="MCJ73" s="750"/>
      <c r="MCK73" s="750"/>
      <c r="MCL73" s="750"/>
      <c r="MCM73" s="750"/>
      <c r="MCN73" s="750"/>
      <c r="MCO73" s="750"/>
      <c r="MCP73" s="750"/>
      <c r="MCQ73" s="750"/>
      <c r="MCR73" s="750"/>
      <c r="MCS73" s="750"/>
      <c r="MCT73" s="750"/>
      <c r="MCU73" s="750"/>
      <c r="MCV73" s="750"/>
      <c r="MCW73" s="750"/>
      <c r="MCX73" s="750"/>
      <c r="MCY73" s="750"/>
      <c r="MCZ73" s="750"/>
      <c r="MDA73" s="750"/>
      <c r="MDB73" s="750"/>
      <c r="MDC73" s="750"/>
      <c r="MDD73" s="750"/>
      <c r="MDE73" s="750"/>
      <c r="MDF73" s="750"/>
      <c r="MDG73" s="750"/>
      <c r="MDH73" s="750"/>
      <c r="MDI73" s="750"/>
      <c r="MDJ73" s="750"/>
      <c r="MDK73" s="750"/>
      <c r="MDL73" s="750"/>
      <c r="MDM73" s="750"/>
      <c r="MDN73" s="750"/>
      <c r="MDO73" s="750"/>
      <c r="MDP73" s="750"/>
      <c r="MDQ73" s="750"/>
      <c r="MDR73" s="750"/>
      <c r="MDS73" s="750"/>
      <c r="MDT73" s="750"/>
      <c r="MDU73" s="750"/>
      <c r="MDV73" s="750"/>
      <c r="MDW73" s="750"/>
      <c r="MDX73" s="750"/>
      <c r="MDY73" s="750"/>
      <c r="MDZ73" s="750"/>
      <c r="MEA73" s="750"/>
      <c r="MEB73" s="750"/>
      <c r="MEC73" s="750"/>
      <c r="MED73" s="750"/>
      <c r="MEE73" s="750"/>
      <c r="MEF73" s="750"/>
      <c r="MEG73" s="750"/>
      <c r="MEH73" s="750"/>
      <c r="MEI73" s="750"/>
      <c r="MEJ73" s="750"/>
      <c r="MEK73" s="750"/>
      <c r="MEL73" s="750"/>
      <c r="MEM73" s="750"/>
      <c r="MEN73" s="750"/>
      <c r="MEO73" s="750"/>
      <c r="MEP73" s="750"/>
      <c r="MEQ73" s="750"/>
      <c r="MER73" s="750"/>
      <c r="MES73" s="750"/>
      <c r="MET73" s="750"/>
      <c r="MEU73" s="750"/>
      <c r="MEV73" s="750"/>
      <c r="MEW73" s="750"/>
      <c r="MEX73" s="750"/>
      <c r="MEY73" s="750"/>
      <c r="MEZ73" s="750"/>
      <c r="MFA73" s="750"/>
      <c r="MFB73" s="750"/>
      <c r="MFC73" s="750"/>
      <c r="MFD73" s="750"/>
      <c r="MFE73" s="750"/>
      <c r="MFF73" s="750"/>
      <c r="MFG73" s="750"/>
      <c r="MFH73" s="750"/>
      <c r="MFI73" s="750"/>
      <c r="MFJ73" s="750"/>
      <c r="MFK73" s="750"/>
      <c r="MFL73" s="750"/>
      <c r="MFM73" s="750"/>
      <c r="MFN73" s="750"/>
      <c r="MFO73" s="750"/>
      <c r="MFP73" s="750"/>
      <c r="MFQ73" s="750"/>
      <c r="MFR73" s="750"/>
      <c r="MFS73" s="750"/>
      <c r="MFT73" s="750"/>
      <c r="MFU73" s="750"/>
      <c r="MFV73" s="750"/>
      <c r="MFW73" s="750"/>
      <c r="MFX73" s="750"/>
      <c r="MFY73" s="750"/>
      <c r="MFZ73" s="750"/>
      <c r="MGA73" s="750"/>
      <c r="MGB73" s="750"/>
      <c r="MGC73" s="750"/>
      <c r="MGD73" s="750"/>
      <c r="MGE73" s="750"/>
      <c r="MGF73" s="750"/>
      <c r="MGG73" s="750"/>
      <c r="MGH73" s="750"/>
      <c r="MGI73" s="750"/>
      <c r="MGJ73" s="750"/>
      <c r="MGK73" s="750"/>
      <c r="MGL73" s="750"/>
      <c r="MGM73" s="750"/>
      <c r="MGN73" s="750"/>
      <c r="MGO73" s="750"/>
      <c r="MGP73" s="750"/>
      <c r="MGQ73" s="750"/>
      <c r="MGR73" s="750"/>
      <c r="MGS73" s="750"/>
      <c r="MGT73" s="750"/>
      <c r="MGU73" s="750"/>
      <c r="MGV73" s="750"/>
      <c r="MGW73" s="750"/>
      <c r="MGX73" s="750"/>
      <c r="MGY73" s="750"/>
      <c r="MGZ73" s="750"/>
      <c r="MHA73" s="750"/>
      <c r="MHB73" s="750"/>
      <c r="MHC73" s="750"/>
      <c r="MHD73" s="750"/>
      <c r="MHE73" s="750"/>
      <c r="MHF73" s="750"/>
      <c r="MHG73" s="750"/>
      <c r="MHH73" s="750"/>
      <c r="MHI73" s="750"/>
      <c r="MHJ73" s="750"/>
      <c r="MHK73" s="750"/>
      <c r="MHL73" s="750"/>
      <c r="MHM73" s="750"/>
      <c r="MHN73" s="750"/>
      <c r="MHO73" s="750"/>
      <c r="MHP73" s="750"/>
      <c r="MHQ73" s="750"/>
      <c r="MHR73" s="750"/>
      <c r="MHS73" s="750"/>
      <c r="MHT73" s="750"/>
      <c r="MHU73" s="750"/>
      <c r="MHV73" s="750"/>
      <c r="MHW73" s="750"/>
      <c r="MHX73" s="750"/>
      <c r="MHY73" s="750"/>
      <c r="MHZ73" s="750"/>
      <c r="MIA73" s="750"/>
      <c r="MIB73" s="750"/>
      <c r="MIC73" s="750"/>
      <c r="MID73" s="750"/>
      <c r="MIE73" s="750"/>
      <c r="MIF73" s="750"/>
      <c r="MIG73" s="750"/>
      <c r="MIH73" s="750"/>
      <c r="MII73" s="750"/>
      <c r="MIJ73" s="750"/>
      <c r="MIK73" s="750"/>
      <c r="MIL73" s="750"/>
      <c r="MIM73" s="750"/>
      <c r="MIN73" s="750"/>
      <c r="MIO73" s="750"/>
      <c r="MIP73" s="750"/>
      <c r="MIQ73" s="750"/>
      <c r="MIR73" s="750"/>
      <c r="MIS73" s="750"/>
      <c r="MIT73" s="750"/>
      <c r="MIU73" s="750"/>
      <c r="MIV73" s="750"/>
      <c r="MIW73" s="750"/>
      <c r="MIX73" s="750"/>
      <c r="MIY73" s="750"/>
      <c r="MIZ73" s="750"/>
      <c r="MJA73" s="750"/>
      <c r="MJB73" s="750"/>
      <c r="MJC73" s="750"/>
      <c r="MJD73" s="750"/>
      <c r="MJE73" s="750"/>
      <c r="MJF73" s="750"/>
      <c r="MJG73" s="750"/>
      <c r="MJH73" s="750"/>
      <c r="MJI73" s="750"/>
      <c r="MJJ73" s="750"/>
      <c r="MJK73" s="750"/>
      <c r="MJL73" s="750"/>
      <c r="MJM73" s="750"/>
      <c r="MJN73" s="750"/>
      <c r="MJO73" s="750"/>
      <c r="MJP73" s="750"/>
      <c r="MJQ73" s="750"/>
      <c r="MJR73" s="750"/>
      <c r="MJS73" s="750"/>
      <c r="MJT73" s="750"/>
      <c r="MJU73" s="750"/>
      <c r="MJV73" s="750"/>
      <c r="MJW73" s="750"/>
      <c r="MJX73" s="750"/>
      <c r="MJY73" s="750"/>
      <c r="MJZ73" s="750"/>
      <c r="MKA73" s="750"/>
      <c r="MKB73" s="750"/>
      <c r="MKC73" s="750"/>
      <c r="MKD73" s="750"/>
      <c r="MKE73" s="750"/>
      <c r="MKF73" s="750"/>
      <c r="MKG73" s="750"/>
      <c r="MKH73" s="750"/>
      <c r="MKI73" s="750"/>
      <c r="MKJ73" s="750"/>
      <c r="MKK73" s="750"/>
      <c r="MKL73" s="750"/>
      <c r="MKM73" s="750"/>
      <c r="MKN73" s="750"/>
      <c r="MKO73" s="750"/>
      <c r="MKP73" s="750"/>
      <c r="MKQ73" s="750"/>
      <c r="MKR73" s="750"/>
      <c r="MKS73" s="750"/>
      <c r="MKT73" s="750"/>
      <c r="MKU73" s="750"/>
      <c r="MKV73" s="750"/>
      <c r="MKW73" s="750"/>
      <c r="MKX73" s="750"/>
      <c r="MKY73" s="750"/>
      <c r="MKZ73" s="750"/>
      <c r="MLA73" s="750"/>
      <c r="MLB73" s="750"/>
      <c r="MLC73" s="750"/>
      <c r="MLD73" s="750"/>
      <c r="MLE73" s="750"/>
      <c r="MLF73" s="750"/>
      <c r="MLG73" s="750"/>
      <c r="MLH73" s="750"/>
      <c r="MLI73" s="750"/>
      <c r="MLJ73" s="750"/>
      <c r="MLK73" s="750"/>
      <c r="MLL73" s="750"/>
      <c r="MLM73" s="750"/>
      <c r="MLN73" s="750"/>
      <c r="MLO73" s="750"/>
      <c r="MLP73" s="750"/>
      <c r="MLQ73" s="750"/>
      <c r="MLR73" s="750"/>
      <c r="MLS73" s="750"/>
      <c r="MLT73" s="750"/>
      <c r="MLU73" s="750"/>
      <c r="MLV73" s="750"/>
      <c r="MLW73" s="750"/>
      <c r="MLX73" s="750"/>
      <c r="MLY73" s="750"/>
      <c r="MLZ73" s="750"/>
      <c r="MMA73" s="750"/>
      <c r="MMB73" s="750"/>
      <c r="MMC73" s="750"/>
      <c r="MMD73" s="750"/>
      <c r="MME73" s="750"/>
      <c r="MMF73" s="750"/>
      <c r="MMG73" s="750"/>
      <c r="MMH73" s="750"/>
      <c r="MMI73" s="750"/>
      <c r="MMJ73" s="750"/>
      <c r="MMK73" s="750"/>
      <c r="MML73" s="750"/>
      <c r="MMM73" s="750"/>
      <c r="MMN73" s="750"/>
      <c r="MMO73" s="750"/>
      <c r="MMP73" s="750"/>
      <c r="MMQ73" s="750"/>
      <c r="MMR73" s="750"/>
      <c r="MMS73" s="750"/>
      <c r="MMT73" s="750"/>
      <c r="MMU73" s="750"/>
      <c r="MMV73" s="750"/>
      <c r="MMW73" s="750"/>
      <c r="MMX73" s="750"/>
      <c r="MMY73" s="750"/>
      <c r="MMZ73" s="750"/>
      <c r="MNA73" s="750"/>
      <c r="MNB73" s="750"/>
      <c r="MNC73" s="750"/>
      <c r="MND73" s="750"/>
      <c r="MNE73" s="750"/>
      <c r="MNF73" s="750"/>
      <c r="MNG73" s="750"/>
      <c r="MNH73" s="750"/>
      <c r="MNI73" s="750"/>
      <c r="MNJ73" s="750"/>
      <c r="MNK73" s="750"/>
      <c r="MNL73" s="750"/>
      <c r="MNM73" s="750"/>
      <c r="MNN73" s="750"/>
      <c r="MNO73" s="750"/>
      <c r="MNP73" s="750"/>
      <c r="MNQ73" s="750"/>
      <c r="MNR73" s="750"/>
      <c r="MNS73" s="750"/>
      <c r="MNT73" s="750"/>
      <c r="MNU73" s="750"/>
      <c r="MNV73" s="750"/>
      <c r="MNW73" s="750"/>
      <c r="MNX73" s="750"/>
      <c r="MNY73" s="750"/>
      <c r="MNZ73" s="750"/>
      <c r="MOA73" s="750"/>
      <c r="MOB73" s="750"/>
      <c r="MOC73" s="750"/>
      <c r="MOD73" s="750"/>
      <c r="MOE73" s="750"/>
      <c r="MOF73" s="750"/>
      <c r="MOG73" s="750"/>
      <c r="MOH73" s="750"/>
      <c r="MOI73" s="750"/>
      <c r="MOJ73" s="750"/>
      <c r="MOK73" s="750"/>
      <c r="MOL73" s="750"/>
      <c r="MOM73" s="750"/>
      <c r="MON73" s="750"/>
      <c r="MOO73" s="750"/>
      <c r="MOP73" s="750"/>
      <c r="MOQ73" s="750"/>
      <c r="MOR73" s="750"/>
      <c r="MOS73" s="750"/>
      <c r="MOT73" s="750"/>
      <c r="MOU73" s="750"/>
      <c r="MOV73" s="750"/>
      <c r="MOW73" s="750"/>
      <c r="MOX73" s="750"/>
      <c r="MOY73" s="750"/>
      <c r="MOZ73" s="750"/>
      <c r="MPA73" s="750"/>
      <c r="MPB73" s="750"/>
      <c r="MPC73" s="750"/>
      <c r="MPD73" s="750"/>
      <c r="MPE73" s="750"/>
      <c r="MPF73" s="750"/>
      <c r="MPG73" s="750"/>
      <c r="MPH73" s="750"/>
      <c r="MPI73" s="750"/>
      <c r="MPJ73" s="750"/>
      <c r="MPK73" s="750"/>
      <c r="MPL73" s="750"/>
      <c r="MPM73" s="750"/>
      <c r="MPN73" s="750"/>
      <c r="MPO73" s="750"/>
      <c r="MPP73" s="750"/>
      <c r="MPQ73" s="750"/>
      <c r="MPR73" s="750"/>
      <c r="MPS73" s="750"/>
      <c r="MPT73" s="750"/>
      <c r="MPU73" s="750"/>
      <c r="MPV73" s="750"/>
      <c r="MPW73" s="750"/>
      <c r="MPX73" s="750"/>
      <c r="MPY73" s="750"/>
      <c r="MPZ73" s="750"/>
      <c r="MQA73" s="750"/>
      <c r="MQB73" s="750"/>
      <c r="MQC73" s="750"/>
      <c r="MQD73" s="750"/>
      <c r="MQE73" s="750"/>
      <c r="MQF73" s="750"/>
      <c r="MQG73" s="750"/>
      <c r="MQH73" s="750"/>
      <c r="MQI73" s="750"/>
      <c r="MQJ73" s="750"/>
      <c r="MQK73" s="750"/>
      <c r="MQL73" s="750"/>
      <c r="MQM73" s="750"/>
      <c r="MQN73" s="750"/>
      <c r="MQO73" s="750"/>
      <c r="MQP73" s="750"/>
      <c r="MQQ73" s="750"/>
      <c r="MQR73" s="750"/>
      <c r="MQS73" s="750"/>
      <c r="MQT73" s="750"/>
      <c r="MQU73" s="750"/>
      <c r="MQV73" s="750"/>
      <c r="MQW73" s="750"/>
      <c r="MQX73" s="750"/>
      <c r="MQY73" s="750"/>
      <c r="MQZ73" s="750"/>
      <c r="MRA73" s="750"/>
      <c r="MRB73" s="750"/>
      <c r="MRC73" s="750"/>
      <c r="MRD73" s="750"/>
      <c r="MRE73" s="750"/>
      <c r="MRF73" s="750"/>
      <c r="MRG73" s="750"/>
      <c r="MRH73" s="750"/>
      <c r="MRI73" s="750"/>
      <c r="MRJ73" s="750"/>
      <c r="MRK73" s="750"/>
      <c r="MRL73" s="750"/>
      <c r="MRM73" s="750"/>
      <c r="MRN73" s="750"/>
      <c r="MRO73" s="750"/>
      <c r="MRP73" s="750"/>
      <c r="MRQ73" s="750"/>
      <c r="MRR73" s="750"/>
      <c r="MRS73" s="750"/>
      <c r="MRT73" s="750"/>
      <c r="MRU73" s="750"/>
      <c r="MRV73" s="750"/>
      <c r="MRW73" s="750"/>
      <c r="MRX73" s="750"/>
      <c r="MRY73" s="750"/>
      <c r="MRZ73" s="750"/>
      <c r="MSA73" s="750"/>
      <c r="MSB73" s="750"/>
      <c r="MSC73" s="750"/>
      <c r="MSD73" s="750"/>
      <c r="MSE73" s="750"/>
      <c r="MSF73" s="750"/>
      <c r="MSG73" s="750"/>
      <c r="MSH73" s="750"/>
      <c r="MSI73" s="750"/>
      <c r="MSJ73" s="750"/>
      <c r="MSK73" s="750"/>
      <c r="MSL73" s="750"/>
      <c r="MSM73" s="750"/>
      <c r="MSN73" s="750"/>
      <c r="MSO73" s="750"/>
      <c r="MSP73" s="750"/>
      <c r="MSQ73" s="750"/>
      <c r="MSR73" s="750"/>
      <c r="MSS73" s="750"/>
      <c r="MST73" s="750"/>
      <c r="MSU73" s="750"/>
      <c r="MSV73" s="750"/>
      <c r="MSW73" s="750"/>
      <c r="MSX73" s="750"/>
      <c r="MSY73" s="750"/>
      <c r="MSZ73" s="750"/>
      <c r="MTA73" s="750"/>
      <c r="MTB73" s="750"/>
      <c r="MTC73" s="750"/>
      <c r="MTD73" s="750"/>
      <c r="MTE73" s="750"/>
      <c r="MTF73" s="750"/>
      <c r="MTG73" s="750"/>
      <c r="MTH73" s="750"/>
      <c r="MTI73" s="750"/>
      <c r="MTJ73" s="750"/>
      <c r="MTK73" s="750"/>
      <c r="MTL73" s="750"/>
      <c r="MTM73" s="750"/>
      <c r="MTN73" s="750"/>
      <c r="MTO73" s="750"/>
      <c r="MTP73" s="750"/>
      <c r="MTQ73" s="750"/>
      <c r="MTR73" s="750"/>
      <c r="MTS73" s="750"/>
      <c r="MTT73" s="750"/>
      <c r="MTU73" s="750"/>
      <c r="MTV73" s="750"/>
      <c r="MTW73" s="750"/>
      <c r="MTX73" s="750"/>
      <c r="MTY73" s="750"/>
      <c r="MTZ73" s="750"/>
      <c r="MUA73" s="750"/>
      <c r="MUB73" s="750"/>
      <c r="MUC73" s="750"/>
      <c r="MUD73" s="750"/>
      <c r="MUE73" s="750"/>
      <c r="MUF73" s="750"/>
      <c r="MUG73" s="750"/>
      <c r="MUH73" s="750"/>
      <c r="MUI73" s="750"/>
      <c r="MUJ73" s="750"/>
      <c r="MUK73" s="750"/>
      <c r="MUL73" s="750"/>
      <c r="MUM73" s="750"/>
      <c r="MUN73" s="750"/>
      <c r="MUO73" s="750"/>
      <c r="MUP73" s="750"/>
      <c r="MUQ73" s="750"/>
      <c r="MUR73" s="750"/>
      <c r="MUS73" s="750"/>
      <c r="MUT73" s="750"/>
      <c r="MUU73" s="750"/>
      <c r="MUV73" s="750"/>
      <c r="MUW73" s="750"/>
      <c r="MUX73" s="750"/>
      <c r="MUY73" s="750"/>
      <c r="MUZ73" s="750"/>
      <c r="MVA73" s="750"/>
      <c r="MVB73" s="750"/>
      <c r="MVC73" s="750"/>
      <c r="MVD73" s="750"/>
      <c r="MVE73" s="750"/>
      <c r="MVF73" s="750"/>
      <c r="MVG73" s="750"/>
      <c r="MVH73" s="750"/>
      <c r="MVI73" s="750"/>
      <c r="MVJ73" s="750"/>
      <c r="MVK73" s="750"/>
      <c r="MVL73" s="750"/>
      <c r="MVM73" s="750"/>
      <c r="MVN73" s="750"/>
      <c r="MVO73" s="750"/>
      <c r="MVP73" s="750"/>
      <c r="MVQ73" s="750"/>
      <c r="MVR73" s="750"/>
      <c r="MVS73" s="750"/>
      <c r="MVT73" s="750"/>
      <c r="MVU73" s="750"/>
      <c r="MVV73" s="750"/>
      <c r="MVW73" s="750"/>
      <c r="MVX73" s="750"/>
      <c r="MVY73" s="750"/>
      <c r="MVZ73" s="750"/>
      <c r="MWA73" s="750"/>
      <c r="MWB73" s="750"/>
      <c r="MWC73" s="750"/>
      <c r="MWD73" s="750"/>
      <c r="MWE73" s="750"/>
      <c r="MWF73" s="750"/>
      <c r="MWG73" s="750"/>
      <c r="MWH73" s="750"/>
      <c r="MWI73" s="750"/>
      <c r="MWJ73" s="750"/>
      <c r="MWK73" s="750"/>
      <c r="MWL73" s="750"/>
      <c r="MWM73" s="750"/>
      <c r="MWN73" s="750"/>
      <c r="MWO73" s="750"/>
      <c r="MWP73" s="750"/>
      <c r="MWQ73" s="750"/>
      <c r="MWR73" s="750"/>
      <c r="MWS73" s="750"/>
      <c r="MWT73" s="750"/>
      <c r="MWU73" s="750"/>
      <c r="MWV73" s="750"/>
      <c r="MWW73" s="750"/>
      <c r="MWX73" s="750"/>
      <c r="MWY73" s="750"/>
      <c r="MWZ73" s="750"/>
      <c r="MXA73" s="750"/>
      <c r="MXB73" s="750"/>
      <c r="MXC73" s="750"/>
      <c r="MXD73" s="750"/>
      <c r="MXE73" s="750"/>
      <c r="MXF73" s="750"/>
      <c r="MXG73" s="750"/>
      <c r="MXH73" s="750"/>
      <c r="MXI73" s="750"/>
      <c r="MXJ73" s="750"/>
      <c r="MXK73" s="750"/>
      <c r="MXL73" s="750"/>
      <c r="MXM73" s="750"/>
      <c r="MXN73" s="750"/>
      <c r="MXO73" s="750"/>
      <c r="MXP73" s="750"/>
      <c r="MXQ73" s="750"/>
      <c r="MXR73" s="750"/>
      <c r="MXS73" s="750"/>
      <c r="MXT73" s="750"/>
      <c r="MXU73" s="750"/>
      <c r="MXV73" s="750"/>
      <c r="MXW73" s="750"/>
      <c r="MXX73" s="750"/>
      <c r="MXY73" s="750"/>
      <c r="MXZ73" s="750"/>
      <c r="MYA73" s="750"/>
      <c r="MYB73" s="750"/>
      <c r="MYC73" s="750"/>
      <c r="MYD73" s="750"/>
      <c r="MYE73" s="750"/>
      <c r="MYF73" s="750"/>
      <c r="MYG73" s="750"/>
      <c r="MYH73" s="750"/>
      <c r="MYI73" s="750"/>
      <c r="MYJ73" s="750"/>
      <c r="MYK73" s="750"/>
      <c r="MYL73" s="750"/>
      <c r="MYM73" s="750"/>
      <c r="MYN73" s="750"/>
      <c r="MYO73" s="750"/>
      <c r="MYP73" s="750"/>
      <c r="MYQ73" s="750"/>
      <c r="MYR73" s="750"/>
      <c r="MYS73" s="750"/>
      <c r="MYT73" s="750"/>
      <c r="MYU73" s="750"/>
      <c r="MYV73" s="750"/>
      <c r="MYW73" s="750"/>
      <c r="MYX73" s="750"/>
      <c r="MYY73" s="750"/>
      <c r="MYZ73" s="750"/>
      <c r="MZA73" s="750"/>
      <c r="MZB73" s="750"/>
      <c r="MZC73" s="750"/>
      <c r="MZD73" s="750"/>
      <c r="MZE73" s="750"/>
      <c r="MZF73" s="750"/>
      <c r="MZG73" s="750"/>
      <c r="MZH73" s="750"/>
      <c r="MZI73" s="750"/>
      <c r="MZJ73" s="750"/>
      <c r="MZK73" s="750"/>
      <c r="MZL73" s="750"/>
      <c r="MZM73" s="750"/>
      <c r="MZN73" s="750"/>
      <c r="MZO73" s="750"/>
      <c r="MZP73" s="750"/>
      <c r="MZQ73" s="750"/>
      <c r="MZR73" s="750"/>
      <c r="MZS73" s="750"/>
      <c r="MZT73" s="750"/>
      <c r="MZU73" s="750"/>
      <c r="MZV73" s="750"/>
      <c r="MZW73" s="750"/>
      <c r="MZX73" s="750"/>
      <c r="MZY73" s="750"/>
      <c r="MZZ73" s="750"/>
      <c r="NAA73" s="750"/>
      <c r="NAB73" s="750"/>
      <c r="NAC73" s="750"/>
      <c r="NAD73" s="750"/>
      <c r="NAE73" s="750"/>
      <c r="NAF73" s="750"/>
      <c r="NAG73" s="750"/>
      <c r="NAH73" s="750"/>
      <c r="NAI73" s="750"/>
      <c r="NAJ73" s="750"/>
      <c r="NAK73" s="750"/>
      <c r="NAL73" s="750"/>
      <c r="NAM73" s="750"/>
      <c r="NAN73" s="750"/>
      <c r="NAO73" s="750"/>
      <c r="NAP73" s="750"/>
      <c r="NAQ73" s="750"/>
      <c r="NAR73" s="750"/>
      <c r="NAS73" s="750"/>
      <c r="NAT73" s="750"/>
      <c r="NAU73" s="750"/>
      <c r="NAV73" s="750"/>
      <c r="NAW73" s="750"/>
      <c r="NAX73" s="750"/>
      <c r="NAY73" s="750"/>
      <c r="NAZ73" s="750"/>
      <c r="NBA73" s="750"/>
      <c r="NBB73" s="750"/>
      <c r="NBC73" s="750"/>
      <c r="NBD73" s="750"/>
      <c r="NBE73" s="750"/>
      <c r="NBF73" s="750"/>
      <c r="NBG73" s="750"/>
      <c r="NBH73" s="750"/>
      <c r="NBI73" s="750"/>
      <c r="NBJ73" s="750"/>
      <c r="NBK73" s="750"/>
      <c r="NBL73" s="750"/>
      <c r="NBM73" s="750"/>
      <c r="NBN73" s="750"/>
      <c r="NBO73" s="750"/>
      <c r="NBP73" s="750"/>
      <c r="NBQ73" s="750"/>
      <c r="NBR73" s="750"/>
      <c r="NBS73" s="750"/>
      <c r="NBT73" s="750"/>
      <c r="NBU73" s="750"/>
      <c r="NBV73" s="750"/>
      <c r="NBW73" s="750"/>
      <c r="NBX73" s="750"/>
      <c r="NBY73" s="750"/>
      <c r="NBZ73" s="750"/>
      <c r="NCA73" s="750"/>
      <c r="NCB73" s="750"/>
      <c r="NCC73" s="750"/>
      <c r="NCD73" s="750"/>
      <c r="NCE73" s="750"/>
      <c r="NCF73" s="750"/>
      <c r="NCG73" s="750"/>
      <c r="NCH73" s="750"/>
      <c r="NCI73" s="750"/>
      <c r="NCJ73" s="750"/>
      <c r="NCK73" s="750"/>
      <c r="NCL73" s="750"/>
      <c r="NCM73" s="750"/>
      <c r="NCN73" s="750"/>
      <c r="NCO73" s="750"/>
      <c r="NCP73" s="750"/>
      <c r="NCQ73" s="750"/>
      <c r="NCR73" s="750"/>
      <c r="NCS73" s="750"/>
      <c r="NCT73" s="750"/>
      <c r="NCU73" s="750"/>
      <c r="NCV73" s="750"/>
      <c r="NCW73" s="750"/>
      <c r="NCX73" s="750"/>
      <c r="NCY73" s="750"/>
      <c r="NCZ73" s="750"/>
      <c r="NDA73" s="750"/>
      <c r="NDB73" s="750"/>
      <c r="NDC73" s="750"/>
      <c r="NDD73" s="750"/>
      <c r="NDE73" s="750"/>
      <c r="NDF73" s="750"/>
      <c r="NDG73" s="750"/>
      <c r="NDH73" s="750"/>
      <c r="NDI73" s="750"/>
      <c r="NDJ73" s="750"/>
      <c r="NDK73" s="750"/>
      <c r="NDL73" s="750"/>
      <c r="NDM73" s="750"/>
      <c r="NDN73" s="750"/>
      <c r="NDO73" s="750"/>
      <c r="NDP73" s="750"/>
      <c r="NDQ73" s="750"/>
      <c r="NDR73" s="750"/>
      <c r="NDS73" s="750"/>
      <c r="NDT73" s="750"/>
      <c r="NDU73" s="750"/>
      <c r="NDV73" s="750"/>
      <c r="NDW73" s="750"/>
      <c r="NDX73" s="750"/>
      <c r="NDY73" s="750"/>
      <c r="NDZ73" s="750"/>
      <c r="NEA73" s="750"/>
      <c r="NEB73" s="750"/>
      <c r="NEC73" s="750"/>
      <c r="NED73" s="750"/>
      <c r="NEE73" s="750"/>
      <c r="NEF73" s="750"/>
      <c r="NEG73" s="750"/>
      <c r="NEH73" s="750"/>
      <c r="NEI73" s="750"/>
      <c r="NEJ73" s="750"/>
      <c r="NEK73" s="750"/>
      <c r="NEL73" s="750"/>
      <c r="NEM73" s="750"/>
      <c r="NEN73" s="750"/>
      <c r="NEO73" s="750"/>
      <c r="NEP73" s="750"/>
      <c r="NEQ73" s="750"/>
      <c r="NER73" s="750"/>
      <c r="NES73" s="750"/>
      <c r="NET73" s="750"/>
      <c r="NEU73" s="750"/>
      <c r="NEV73" s="750"/>
      <c r="NEW73" s="750"/>
      <c r="NEX73" s="750"/>
      <c r="NEY73" s="750"/>
      <c r="NEZ73" s="750"/>
      <c r="NFA73" s="750"/>
      <c r="NFB73" s="750"/>
      <c r="NFC73" s="750"/>
      <c r="NFD73" s="750"/>
      <c r="NFE73" s="750"/>
      <c r="NFF73" s="750"/>
      <c r="NFG73" s="750"/>
      <c r="NFH73" s="750"/>
      <c r="NFI73" s="750"/>
      <c r="NFJ73" s="750"/>
      <c r="NFK73" s="750"/>
      <c r="NFL73" s="750"/>
      <c r="NFM73" s="750"/>
      <c r="NFN73" s="750"/>
      <c r="NFO73" s="750"/>
      <c r="NFP73" s="750"/>
      <c r="NFQ73" s="750"/>
      <c r="NFR73" s="750"/>
      <c r="NFS73" s="750"/>
      <c r="NFT73" s="750"/>
      <c r="NFU73" s="750"/>
      <c r="NFV73" s="750"/>
      <c r="NFW73" s="750"/>
      <c r="NFX73" s="750"/>
      <c r="NFY73" s="750"/>
      <c r="NFZ73" s="750"/>
      <c r="NGA73" s="750"/>
      <c r="NGB73" s="750"/>
      <c r="NGC73" s="750"/>
      <c r="NGD73" s="750"/>
      <c r="NGE73" s="750"/>
      <c r="NGF73" s="750"/>
      <c r="NGG73" s="750"/>
      <c r="NGH73" s="750"/>
      <c r="NGI73" s="750"/>
      <c r="NGJ73" s="750"/>
      <c r="NGK73" s="750"/>
      <c r="NGL73" s="750"/>
      <c r="NGM73" s="750"/>
      <c r="NGN73" s="750"/>
      <c r="NGO73" s="750"/>
      <c r="NGP73" s="750"/>
      <c r="NGQ73" s="750"/>
      <c r="NGR73" s="750"/>
      <c r="NGS73" s="750"/>
      <c r="NGT73" s="750"/>
      <c r="NGU73" s="750"/>
      <c r="NGV73" s="750"/>
      <c r="NGW73" s="750"/>
      <c r="NGX73" s="750"/>
      <c r="NGY73" s="750"/>
      <c r="NGZ73" s="750"/>
      <c r="NHA73" s="750"/>
      <c r="NHB73" s="750"/>
      <c r="NHC73" s="750"/>
      <c r="NHD73" s="750"/>
      <c r="NHE73" s="750"/>
      <c r="NHF73" s="750"/>
      <c r="NHG73" s="750"/>
      <c r="NHH73" s="750"/>
      <c r="NHI73" s="750"/>
      <c r="NHJ73" s="750"/>
      <c r="NHK73" s="750"/>
      <c r="NHL73" s="750"/>
      <c r="NHM73" s="750"/>
      <c r="NHN73" s="750"/>
      <c r="NHO73" s="750"/>
      <c r="NHP73" s="750"/>
      <c r="NHQ73" s="750"/>
      <c r="NHR73" s="750"/>
      <c r="NHS73" s="750"/>
      <c r="NHT73" s="750"/>
      <c r="NHU73" s="750"/>
      <c r="NHV73" s="750"/>
      <c r="NHW73" s="750"/>
      <c r="NHX73" s="750"/>
      <c r="NHY73" s="750"/>
      <c r="NHZ73" s="750"/>
      <c r="NIA73" s="750"/>
      <c r="NIB73" s="750"/>
      <c r="NIC73" s="750"/>
      <c r="NID73" s="750"/>
      <c r="NIE73" s="750"/>
      <c r="NIF73" s="750"/>
      <c r="NIG73" s="750"/>
      <c r="NIH73" s="750"/>
      <c r="NII73" s="750"/>
      <c r="NIJ73" s="750"/>
      <c r="NIK73" s="750"/>
      <c r="NIL73" s="750"/>
      <c r="NIM73" s="750"/>
      <c r="NIN73" s="750"/>
      <c r="NIO73" s="750"/>
      <c r="NIP73" s="750"/>
      <c r="NIQ73" s="750"/>
      <c r="NIR73" s="750"/>
      <c r="NIS73" s="750"/>
      <c r="NIT73" s="750"/>
      <c r="NIU73" s="750"/>
      <c r="NIV73" s="750"/>
      <c r="NIW73" s="750"/>
      <c r="NIX73" s="750"/>
      <c r="NIY73" s="750"/>
      <c r="NIZ73" s="750"/>
      <c r="NJA73" s="750"/>
      <c r="NJB73" s="750"/>
      <c r="NJC73" s="750"/>
      <c r="NJD73" s="750"/>
      <c r="NJE73" s="750"/>
      <c r="NJF73" s="750"/>
      <c r="NJG73" s="750"/>
      <c r="NJH73" s="750"/>
      <c r="NJI73" s="750"/>
      <c r="NJJ73" s="750"/>
      <c r="NJK73" s="750"/>
      <c r="NJL73" s="750"/>
      <c r="NJM73" s="750"/>
      <c r="NJN73" s="750"/>
      <c r="NJO73" s="750"/>
      <c r="NJP73" s="750"/>
      <c r="NJQ73" s="750"/>
      <c r="NJR73" s="750"/>
      <c r="NJS73" s="750"/>
      <c r="NJT73" s="750"/>
      <c r="NJU73" s="750"/>
      <c r="NJV73" s="750"/>
      <c r="NJW73" s="750"/>
      <c r="NJX73" s="750"/>
      <c r="NJY73" s="750"/>
      <c r="NJZ73" s="750"/>
      <c r="NKA73" s="750"/>
      <c r="NKB73" s="750"/>
      <c r="NKC73" s="750"/>
      <c r="NKD73" s="750"/>
      <c r="NKE73" s="750"/>
      <c r="NKF73" s="750"/>
      <c r="NKG73" s="750"/>
      <c r="NKH73" s="750"/>
      <c r="NKI73" s="750"/>
      <c r="NKJ73" s="750"/>
      <c r="NKK73" s="750"/>
      <c r="NKL73" s="750"/>
      <c r="NKM73" s="750"/>
      <c r="NKN73" s="750"/>
      <c r="NKO73" s="750"/>
      <c r="NKP73" s="750"/>
      <c r="NKQ73" s="750"/>
      <c r="NKR73" s="750"/>
      <c r="NKS73" s="750"/>
      <c r="NKT73" s="750"/>
      <c r="NKU73" s="750"/>
      <c r="NKV73" s="750"/>
      <c r="NKW73" s="750"/>
      <c r="NKX73" s="750"/>
      <c r="NKY73" s="750"/>
      <c r="NKZ73" s="750"/>
      <c r="NLA73" s="750"/>
      <c r="NLB73" s="750"/>
      <c r="NLC73" s="750"/>
      <c r="NLD73" s="750"/>
      <c r="NLE73" s="750"/>
      <c r="NLF73" s="750"/>
      <c r="NLG73" s="750"/>
      <c r="NLH73" s="750"/>
      <c r="NLI73" s="750"/>
      <c r="NLJ73" s="750"/>
      <c r="NLK73" s="750"/>
      <c r="NLL73" s="750"/>
      <c r="NLM73" s="750"/>
      <c r="NLN73" s="750"/>
      <c r="NLO73" s="750"/>
      <c r="NLP73" s="750"/>
      <c r="NLQ73" s="750"/>
      <c r="NLR73" s="750"/>
      <c r="NLS73" s="750"/>
      <c r="NLT73" s="750"/>
      <c r="NLU73" s="750"/>
      <c r="NLV73" s="750"/>
      <c r="NLW73" s="750"/>
      <c r="NLX73" s="750"/>
      <c r="NLY73" s="750"/>
      <c r="NLZ73" s="750"/>
      <c r="NMA73" s="750"/>
      <c r="NMB73" s="750"/>
      <c r="NMC73" s="750"/>
      <c r="NMD73" s="750"/>
      <c r="NME73" s="750"/>
      <c r="NMF73" s="750"/>
      <c r="NMG73" s="750"/>
      <c r="NMH73" s="750"/>
      <c r="NMI73" s="750"/>
      <c r="NMJ73" s="750"/>
      <c r="NMK73" s="750"/>
      <c r="NML73" s="750"/>
      <c r="NMM73" s="750"/>
      <c r="NMN73" s="750"/>
      <c r="NMO73" s="750"/>
      <c r="NMP73" s="750"/>
      <c r="NMQ73" s="750"/>
      <c r="NMR73" s="750"/>
      <c r="NMS73" s="750"/>
      <c r="NMT73" s="750"/>
      <c r="NMU73" s="750"/>
      <c r="NMV73" s="750"/>
      <c r="NMW73" s="750"/>
      <c r="NMX73" s="750"/>
      <c r="NMY73" s="750"/>
      <c r="NMZ73" s="750"/>
      <c r="NNA73" s="750"/>
      <c r="NNB73" s="750"/>
      <c r="NNC73" s="750"/>
      <c r="NND73" s="750"/>
      <c r="NNE73" s="750"/>
      <c r="NNF73" s="750"/>
      <c r="NNG73" s="750"/>
      <c r="NNH73" s="750"/>
      <c r="NNI73" s="750"/>
      <c r="NNJ73" s="750"/>
      <c r="NNK73" s="750"/>
      <c r="NNL73" s="750"/>
      <c r="NNM73" s="750"/>
      <c r="NNN73" s="750"/>
      <c r="NNO73" s="750"/>
      <c r="NNP73" s="750"/>
      <c r="NNQ73" s="750"/>
      <c r="NNR73" s="750"/>
      <c r="NNS73" s="750"/>
      <c r="NNT73" s="750"/>
      <c r="NNU73" s="750"/>
      <c r="NNV73" s="750"/>
      <c r="NNW73" s="750"/>
      <c r="NNX73" s="750"/>
      <c r="NNY73" s="750"/>
      <c r="NNZ73" s="750"/>
      <c r="NOA73" s="750"/>
      <c r="NOB73" s="750"/>
      <c r="NOC73" s="750"/>
      <c r="NOD73" s="750"/>
      <c r="NOE73" s="750"/>
      <c r="NOF73" s="750"/>
      <c r="NOG73" s="750"/>
      <c r="NOH73" s="750"/>
      <c r="NOI73" s="750"/>
      <c r="NOJ73" s="750"/>
      <c r="NOK73" s="750"/>
      <c r="NOL73" s="750"/>
      <c r="NOM73" s="750"/>
      <c r="NON73" s="750"/>
      <c r="NOO73" s="750"/>
      <c r="NOP73" s="750"/>
      <c r="NOQ73" s="750"/>
      <c r="NOR73" s="750"/>
      <c r="NOS73" s="750"/>
      <c r="NOT73" s="750"/>
      <c r="NOU73" s="750"/>
      <c r="NOV73" s="750"/>
      <c r="NOW73" s="750"/>
      <c r="NOX73" s="750"/>
      <c r="NOY73" s="750"/>
      <c r="NOZ73" s="750"/>
      <c r="NPA73" s="750"/>
      <c r="NPB73" s="750"/>
      <c r="NPC73" s="750"/>
      <c r="NPD73" s="750"/>
      <c r="NPE73" s="750"/>
      <c r="NPF73" s="750"/>
      <c r="NPG73" s="750"/>
      <c r="NPH73" s="750"/>
      <c r="NPI73" s="750"/>
      <c r="NPJ73" s="750"/>
      <c r="NPK73" s="750"/>
      <c r="NPL73" s="750"/>
      <c r="NPM73" s="750"/>
      <c r="NPN73" s="750"/>
      <c r="NPO73" s="750"/>
      <c r="NPP73" s="750"/>
      <c r="NPQ73" s="750"/>
      <c r="NPR73" s="750"/>
      <c r="NPS73" s="750"/>
      <c r="NPT73" s="750"/>
      <c r="NPU73" s="750"/>
      <c r="NPV73" s="750"/>
      <c r="NPW73" s="750"/>
      <c r="NPX73" s="750"/>
      <c r="NPY73" s="750"/>
      <c r="NPZ73" s="750"/>
      <c r="NQA73" s="750"/>
      <c r="NQB73" s="750"/>
      <c r="NQC73" s="750"/>
      <c r="NQD73" s="750"/>
      <c r="NQE73" s="750"/>
      <c r="NQF73" s="750"/>
      <c r="NQG73" s="750"/>
      <c r="NQH73" s="750"/>
      <c r="NQI73" s="750"/>
      <c r="NQJ73" s="750"/>
      <c r="NQK73" s="750"/>
      <c r="NQL73" s="750"/>
      <c r="NQM73" s="750"/>
      <c r="NQN73" s="750"/>
      <c r="NQO73" s="750"/>
      <c r="NQP73" s="750"/>
      <c r="NQQ73" s="750"/>
      <c r="NQR73" s="750"/>
      <c r="NQS73" s="750"/>
      <c r="NQT73" s="750"/>
      <c r="NQU73" s="750"/>
      <c r="NQV73" s="750"/>
      <c r="NQW73" s="750"/>
      <c r="NQX73" s="750"/>
      <c r="NQY73" s="750"/>
      <c r="NQZ73" s="750"/>
      <c r="NRA73" s="750"/>
      <c r="NRB73" s="750"/>
      <c r="NRC73" s="750"/>
      <c r="NRD73" s="750"/>
      <c r="NRE73" s="750"/>
      <c r="NRF73" s="750"/>
      <c r="NRG73" s="750"/>
      <c r="NRH73" s="750"/>
      <c r="NRI73" s="750"/>
      <c r="NRJ73" s="750"/>
      <c r="NRK73" s="750"/>
      <c r="NRL73" s="750"/>
      <c r="NRM73" s="750"/>
      <c r="NRN73" s="750"/>
      <c r="NRO73" s="750"/>
      <c r="NRP73" s="750"/>
      <c r="NRQ73" s="750"/>
      <c r="NRR73" s="750"/>
      <c r="NRS73" s="750"/>
      <c r="NRT73" s="750"/>
      <c r="NRU73" s="750"/>
      <c r="NRV73" s="750"/>
      <c r="NRW73" s="750"/>
      <c r="NRX73" s="750"/>
      <c r="NRY73" s="750"/>
      <c r="NRZ73" s="750"/>
      <c r="NSA73" s="750"/>
      <c r="NSB73" s="750"/>
      <c r="NSC73" s="750"/>
      <c r="NSD73" s="750"/>
      <c r="NSE73" s="750"/>
      <c r="NSF73" s="750"/>
      <c r="NSG73" s="750"/>
      <c r="NSH73" s="750"/>
      <c r="NSI73" s="750"/>
      <c r="NSJ73" s="750"/>
      <c r="NSK73" s="750"/>
      <c r="NSL73" s="750"/>
      <c r="NSM73" s="750"/>
      <c r="NSN73" s="750"/>
      <c r="NSO73" s="750"/>
      <c r="NSP73" s="750"/>
      <c r="NSQ73" s="750"/>
      <c r="NSR73" s="750"/>
      <c r="NSS73" s="750"/>
      <c r="NST73" s="750"/>
      <c r="NSU73" s="750"/>
      <c r="NSV73" s="750"/>
      <c r="NSW73" s="750"/>
      <c r="NSX73" s="750"/>
      <c r="NSY73" s="750"/>
      <c r="NSZ73" s="750"/>
      <c r="NTA73" s="750"/>
      <c r="NTB73" s="750"/>
      <c r="NTC73" s="750"/>
      <c r="NTD73" s="750"/>
      <c r="NTE73" s="750"/>
      <c r="NTF73" s="750"/>
      <c r="NTG73" s="750"/>
      <c r="NTH73" s="750"/>
      <c r="NTI73" s="750"/>
      <c r="NTJ73" s="750"/>
      <c r="NTK73" s="750"/>
      <c r="NTL73" s="750"/>
      <c r="NTM73" s="750"/>
      <c r="NTN73" s="750"/>
      <c r="NTO73" s="750"/>
      <c r="NTP73" s="750"/>
      <c r="NTQ73" s="750"/>
      <c r="NTR73" s="750"/>
      <c r="NTS73" s="750"/>
      <c r="NTT73" s="750"/>
      <c r="NTU73" s="750"/>
      <c r="NTV73" s="750"/>
      <c r="NTW73" s="750"/>
      <c r="NTX73" s="750"/>
      <c r="NTY73" s="750"/>
      <c r="NTZ73" s="750"/>
      <c r="NUA73" s="750"/>
      <c r="NUB73" s="750"/>
      <c r="NUC73" s="750"/>
      <c r="NUD73" s="750"/>
      <c r="NUE73" s="750"/>
      <c r="NUF73" s="750"/>
      <c r="NUG73" s="750"/>
      <c r="NUH73" s="750"/>
      <c r="NUI73" s="750"/>
      <c r="NUJ73" s="750"/>
      <c r="NUK73" s="750"/>
      <c r="NUL73" s="750"/>
      <c r="NUM73" s="750"/>
      <c r="NUN73" s="750"/>
      <c r="NUO73" s="750"/>
      <c r="NUP73" s="750"/>
      <c r="NUQ73" s="750"/>
      <c r="NUR73" s="750"/>
      <c r="NUS73" s="750"/>
      <c r="NUT73" s="750"/>
      <c r="NUU73" s="750"/>
      <c r="NUV73" s="750"/>
      <c r="NUW73" s="750"/>
      <c r="NUX73" s="750"/>
      <c r="NUY73" s="750"/>
      <c r="NUZ73" s="750"/>
      <c r="NVA73" s="750"/>
      <c r="NVB73" s="750"/>
      <c r="NVC73" s="750"/>
      <c r="NVD73" s="750"/>
      <c r="NVE73" s="750"/>
      <c r="NVF73" s="750"/>
      <c r="NVG73" s="750"/>
      <c r="NVH73" s="750"/>
      <c r="NVI73" s="750"/>
      <c r="NVJ73" s="750"/>
      <c r="NVK73" s="750"/>
      <c r="NVL73" s="750"/>
      <c r="NVM73" s="750"/>
      <c r="NVN73" s="750"/>
      <c r="NVO73" s="750"/>
      <c r="NVP73" s="750"/>
      <c r="NVQ73" s="750"/>
      <c r="NVR73" s="750"/>
      <c r="NVS73" s="750"/>
      <c r="NVT73" s="750"/>
      <c r="NVU73" s="750"/>
      <c r="NVV73" s="750"/>
      <c r="NVW73" s="750"/>
      <c r="NVX73" s="750"/>
      <c r="NVY73" s="750"/>
      <c r="NVZ73" s="750"/>
      <c r="NWA73" s="750"/>
      <c r="NWB73" s="750"/>
      <c r="NWC73" s="750"/>
      <c r="NWD73" s="750"/>
      <c r="NWE73" s="750"/>
      <c r="NWF73" s="750"/>
      <c r="NWG73" s="750"/>
      <c r="NWH73" s="750"/>
      <c r="NWI73" s="750"/>
      <c r="NWJ73" s="750"/>
      <c r="NWK73" s="750"/>
      <c r="NWL73" s="750"/>
      <c r="NWM73" s="750"/>
      <c r="NWN73" s="750"/>
      <c r="NWO73" s="750"/>
      <c r="NWP73" s="750"/>
      <c r="NWQ73" s="750"/>
      <c r="NWR73" s="750"/>
      <c r="NWS73" s="750"/>
      <c r="NWT73" s="750"/>
      <c r="NWU73" s="750"/>
      <c r="NWV73" s="750"/>
      <c r="NWW73" s="750"/>
      <c r="NWX73" s="750"/>
      <c r="NWY73" s="750"/>
      <c r="NWZ73" s="750"/>
      <c r="NXA73" s="750"/>
      <c r="NXB73" s="750"/>
      <c r="NXC73" s="750"/>
      <c r="NXD73" s="750"/>
      <c r="NXE73" s="750"/>
      <c r="NXF73" s="750"/>
      <c r="NXG73" s="750"/>
      <c r="NXH73" s="750"/>
      <c r="NXI73" s="750"/>
      <c r="NXJ73" s="750"/>
      <c r="NXK73" s="750"/>
      <c r="NXL73" s="750"/>
      <c r="NXM73" s="750"/>
      <c r="NXN73" s="750"/>
      <c r="NXO73" s="750"/>
      <c r="NXP73" s="750"/>
      <c r="NXQ73" s="750"/>
      <c r="NXR73" s="750"/>
      <c r="NXS73" s="750"/>
      <c r="NXT73" s="750"/>
      <c r="NXU73" s="750"/>
      <c r="NXV73" s="750"/>
      <c r="NXW73" s="750"/>
      <c r="NXX73" s="750"/>
      <c r="NXY73" s="750"/>
      <c r="NXZ73" s="750"/>
      <c r="NYA73" s="750"/>
      <c r="NYB73" s="750"/>
      <c r="NYC73" s="750"/>
      <c r="NYD73" s="750"/>
      <c r="NYE73" s="750"/>
      <c r="NYF73" s="750"/>
      <c r="NYG73" s="750"/>
      <c r="NYH73" s="750"/>
      <c r="NYI73" s="750"/>
      <c r="NYJ73" s="750"/>
      <c r="NYK73" s="750"/>
      <c r="NYL73" s="750"/>
      <c r="NYM73" s="750"/>
      <c r="NYN73" s="750"/>
      <c r="NYO73" s="750"/>
      <c r="NYP73" s="750"/>
      <c r="NYQ73" s="750"/>
      <c r="NYR73" s="750"/>
      <c r="NYS73" s="750"/>
      <c r="NYT73" s="750"/>
      <c r="NYU73" s="750"/>
      <c r="NYV73" s="750"/>
      <c r="NYW73" s="750"/>
      <c r="NYX73" s="750"/>
      <c r="NYY73" s="750"/>
      <c r="NYZ73" s="750"/>
      <c r="NZA73" s="750"/>
      <c r="NZB73" s="750"/>
      <c r="NZC73" s="750"/>
      <c r="NZD73" s="750"/>
      <c r="NZE73" s="750"/>
      <c r="NZF73" s="750"/>
      <c r="NZG73" s="750"/>
      <c r="NZH73" s="750"/>
      <c r="NZI73" s="750"/>
      <c r="NZJ73" s="750"/>
      <c r="NZK73" s="750"/>
      <c r="NZL73" s="750"/>
      <c r="NZM73" s="750"/>
      <c r="NZN73" s="750"/>
      <c r="NZO73" s="750"/>
      <c r="NZP73" s="750"/>
      <c r="NZQ73" s="750"/>
      <c r="NZR73" s="750"/>
      <c r="NZS73" s="750"/>
      <c r="NZT73" s="750"/>
      <c r="NZU73" s="750"/>
      <c r="NZV73" s="750"/>
      <c r="NZW73" s="750"/>
      <c r="NZX73" s="750"/>
      <c r="NZY73" s="750"/>
      <c r="NZZ73" s="750"/>
      <c r="OAA73" s="750"/>
      <c r="OAB73" s="750"/>
      <c r="OAC73" s="750"/>
      <c r="OAD73" s="750"/>
      <c r="OAE73" s="750"/>
      <c r="OAF73" s="750"/>
      <c r="OAG73" s="750"/>
      <c r="OAH73" s="750"/>
      <c r="OAI73" s="750"/>
      <c r="OAJ73" s="750"/>
      <c r="OAK73" s="750"/>
      <c r="OAL73" s="750"/>
      <c r="OAM73" s="750"/>
      <c r="OAN73" s="750"/>
      <c r="OAO73" s="750"/>
      <c r="OAP73" s="750"/>
      <c r="OAQ73" s="750"/>
      <c r="OAR73" s="750"/>
      <c r="OAS73" s="750"/>
      <c r="OAT73" s="750"/>
      <c r="OAU73" s="750"/>
      <c r="OAV73" s="750"/>
      <c r="OAW73" s="750"/>
      <c r="OAX73" s="750"/>
      <c r="OAY73" s="750"/>
      <c r="OAZ73" s="750"/>
      <c r="OBA73" s="750"/>
      <c r="OBB73" s="750"/>
      <c r="OBC73" s="750"/>
      <c r="OBD73" s="750"/>
      <c r="OBE73" s="750"/>
      <c r="OBF73" s="750"/>
      <c r="OBG73" s="750"/>
      <c r="OBH73" s="750"/>
      <c r="OBI73" s="750"/>
      <c r="OBJ73" s="750"/>
      <c r="OBK73" s="750"/>
      <c r="OBL73" s="750"/>
      <c r="OBM73" s="750"/>
      <c r="OBN73" s="750"/>
      <c r="OBO73" s="750"/>
      <c r="OBP73" s="750"/>
      <c r="OBQ73" s="750"/>
      <c r="OBR73" s="750"/>
      <c r="OBS73" s="750"/>
      <c r="OBT73" s="750"/>
      <c r="OBU73" s="750"/>
      <c r="OBV73" s="750"/>
      <c r="OBW73" s="750"/>
      <c r="OBX73" s="750"/>
      <c r="OBY73" s="750"/>
      <c r="OBZ73" s="750"/>
      <c r="OCA73" s="750"/>
      <c r="OCB73" s="750"/>
      <c r="OCC73" s="750"/>
      <c r="OCD73" s="750"/>
      <c r="OCE73" s="750"/>
      <c r="OCF73" s="750"/>
      <c r="OCG73" s="750"/>
      <c r="OCH73" s="750"/>
      <c r="OCI73" s="750"/>
      <c r="OCJ73" s="750"/>
      <c r="OCK73" s="750"/>
      <c r="OCL73" s="750"/>
      <c r="OCM73" s="750"/>
      <c r="OCN73" s="750"/>
      <c r="OCO73" s="750"/>
      <c r="OCP73" s="750"/>
      <c r="OCQ73" s="750"/>
      <c r="OCR73" s="750"/>
      <c r="OCS73" s="750"/>
      <c r="OCT73" s="750"/>
      <c r="OCU73" s="750"/>
      <c r="OCV73" s="750"/>
      <c r="OCW73" s="750"/>
      <c r="OCX73" s="750"/>
      <c r="OCY73" s="750"/>
      <c r="OCZ73" s="750"/>
      <c r="ODA73" s="750"/>
      <c r="ODB73" s="750"/>
      <c r="ODC73" s="750"/>
      <c r="ODD73" s="750"/>
      <c r="ODE73" s="750"/>
      <c r="ODF73" s="750"/>
      <c r="ODG73" s="750"/>
      <c r="ODH73" s="750"/>
      <c r="ODI73" s="750"/>
      <c r="ODJ73" s="750"/>
      <c r="ODK73" s="750"/>
      <c r="ODL73" s="750"/>
      <c r="ODM73" s="750"/>
      <c r="ODN73" s="750"/>
      <c r="ODO73" s="750"/>
      <c r="ODP73" s="750"/>
      <c r="ODQ73" s="750"/>
      <c r="ODR73" s="750"/>
      <c r="ODS73" s="750"/>
      <c r="ODT73" s="750"/>
      <c r="ODU73" s="750"/>
      <c r="ODV73" s="750"/>
      <c r="ODW73" s="750"/>
      <c r="ODX73" s="750"/>
      <c r="ODY73" s="750"/>
      <c r="ODZ73" s="750"/>
      <c r="OEA73" s="750"/>
      <c r="OEB73" s="750"/>
      <c r="OEC73" s="750"/>
      <c r="OED73" s="750"/>
      <c r="OEE73" s="750"/>
      <c r="OEF73" s="750"/>
      <c r="OEG73" s="750"/>
      <c r="OEH73" s="750"/>
      <c r="OEI73" s="750"/>
      <c r="OEJ73" s="750"/>
      <c r="OEK73" s="750"/>
      <c r="OEL73" s="750"/>
      <c r="OEM73" s="750"/>
      <c r="OEN73" s="750"/>
      <c r="OEO73" s="750"/>
      <c r="OEP73" s="750"/>
      <c r="OEQ73" s="750"/>
      <c r="OER73" s="750"/>
      <c r="OES73" s="750"/>
      <c r="OET73" s="750"/>
      <c r="OEU73" s="750"/>
      <c r="OEV73" s="750"/>
      <c r="OEW73" s="750"/>
      <c r="OEX73" s="750"/>
      <c r="OEY73" s="750"/>
      <c r="OEZ73" s="750"/>
      <c r="OFA73" s="750"/>
      <c r="OFB73" s="750"/>
      <c r="OFC73" s="750"/>
      <c r="OFD73" s="750"/>
      <c r="OFE73" s="750"/>
      <c r="OFF73" s="750"/>
      <c r="OFG73" s="750"/>
      <c r="OFH73" s="750"/>
      <c r="OFI73" s="750"/>
      <c r="OFJ73" s="750"/>
      <c r="OFK73" s="750"/>
      <c r="OFL73" s="750"/>
      <c r="OFM73" s="750"/>
      <c r="OFN73" s="750"/>
      <c r="OFO73" s="750"/>
      <c r="OFP73" s="750"/>
      <c r="OFQ73" s="750"/>
      <c r="OFR73" s="750"/>
      <c r="OFS73" s="750"/>
      <c r="OFT73" s="750"/>
      <c r="OFU73" s="750"/>
      <c r="OFV73" s="750"/>
      <c r="OFW73" s="750"/>
      <c r="OFX73" s="750"/>
      <c r="OFY73" s="750"/>
      <c r="OFZ73" s="750"/>
      <c r="OGA73" s="750"/>
      <c r="OGB73" s="750"/>
      <c r="OGC73" s="750"/>
      <c r="OGD73" s="750"/>
      <c r="OGE73" s="750"/>
      <c r="OGF73" s="750"/>
      <c r="OGG73" s="750"/>
      <c r="OGH73" s="750"/>
      <c r="OGI73" s="750"/>
      <c r="OGJ73" s="750"/>
      <c r="OGK73" s="750"/>
      <c r="OGL73" s="750"/>
      <c r="OGM73" s="750"/>
      <c r="OGN73" s="750"/>
      <c r="OGO73" s="750"/>
      <c r="OGP73" s="750"/>
      <c r="OGQ73" s="750"/>
      <c r="OGR73" s="750"/>
      <c r="OGS73" s="750"/>
      <c r="OGT73" s="750"/>
      <c r="OGU73" s="750"/>
      <c r="OGV73" s="750"/>
      <c r="OGW73" s="750"/>
      <c r="OGX73" s="750"/>
      <c r="OGY73" s="750"/>
      <c r="OGZ73" s="750"/>
      <c r="OHA73" s="750"/>
      <c r="OHB73" s="750"/>
      <c r="OHC73" s="750"/>
      <c r="OHD73" s="750"/>
      <c r="OHE73" s="750"/>
      <c r="OHF73" s="750"/>
      <c r="OHG73" s="750"/>
      <c r="OHH73" s="750"/>
      <c r="OHI73" s="750"/>
      <c r="OHJ73" s="750"/>
      <c r="OHK73" s="750"/>
      <c r="OHL73" s="750"/>
      <c r="OHM73" s="750"/>
      <c r="OHN73" s="750"/>
      <c r="OHO73" s="750"/>
      <c r="OHP73" s="750"/>
      <c r="OHQ73" s="750"/>
      <c r="OHR73" s="750"/>
      <c r="OHS73" s="750"/>
      <c r="OHT73" s="750"/>
      <c r="OHU73" s="750"/>
      <c r="OHV73" s="750"/>
      <c r="OHW73" s="750"/>
      <c r="OHX73" s="750"/>
      <c r="OHY73" s="750"/>
      <c r="OHZ73" s="750"/>
      <c r="OIA73" s="750"/>
      <c r="OIB73" s="750"/>
      <c r="OIC73" s="750"/>
      <c r="OID73" s="750"/>
      <c r="OIE73" s="750"/>
      <c r="OIF73" s="750"/>
      <c r="OIG73" s="750"/>
      <c r="OIH73" s="750"/>
      <c r="OII73" s="750"/>
      <c r="OIJ73" s="750"/>
      <c r="OIK73" s="750"/>
      <c r="OIL73" s="750"/>
      <c r="OIM73" s="750"/>
      <c r="OIN73" s="750"/>
      <c r="OIO73" s="750"/>
      <c r="OIP73" s="750"/>
      <c r="OIQ73" s="750"/>
      <c r="OIR73" s="750"/>
      <c r="OIS73" s="750"/>
      <c r="OIT73" s="750"/>
      <c r="OIU73" s="750"/>
      <c r="OIV73" s="750"/>
      <c r="OIW73" s="750"/>
      <c r="OIX73" s="750"/>
      <c r="OIY73" s="750"/>
      <c r="OIZ73" s="750"/>
      <c r="OJA73" s="750"/>
      <c r="OJB73" s="750"/>
      <c r="OJC73" s="750"/>
      <c r="OJD73" s="750"/>
      <c r="OJE73" s="750"/>
      <c r="OJF73" s="750"/>
      <c r="OJG73" s="750"/>
      <c r="OJH73" s="750"/>
      <c r="OJI73" s="750"/>
      <c r="OJJ73" s="750"/>
      <c r="OJK73" s="750"/>
      <c r="OJL73" s="750"/>
      <c r="OJM73" s="750"/>
      <c r="OJN73" s="750"/>
      <c r="OJO73" s="750"/>
      <c r="OJP73" s="750"/>
      <c r="OJQ73" s="750"/>
      <c r="OJR73" s="750"/>
      <c r="OJS73" s="750"/>
      <c r="OJT73" s="750"/>
      <c r="OJU73" s="750"/>
      <c r="OJV73" s="750"/>
      <c r="OJW73" s="750"/>
      <c r="OJX73" s="750"/>
      <c r="OJY73" s="750"/>
      <c r="OJZ73" s="750"/>
      <c r="OKA73" s="750"/>
      <c r="OKB73" s="750"/>
      <c r="OKC73" s="750"/>
      <c r="OKD73" s="750"/>
      <c r="OKE73" s="750"/>
      <c r="OKF73" s="750"/>
      <c r="OKG73" s="750"/>
      <c r="OKH73" s="750"/>
      <c r="OKI73" s="750"/>
      <c r="OKJ73" s="750"/>
      <c r="OKK73" s="750"/>
      <c r="OKL73" s="750"/>
      <c r="OKM73" s="750"/>
      <c r="OKN73" s="750"/>
      <c r="OKO73" s="750"/>
      <c r="OKP73" s="750"/>
      <c r="OKQ73" s="750"/>
      <c r="OKR73" s="750"/>
      <c r="OKS73" s="750"/>
      <c r="OKT73" s="750"/>
      <c r="OKU73" s="750"/>
      <c r="OKV73" s="750"/>
      <c r="OKW73" s="750"/>
      <c r="OKX73" s="750"/>
      <c r="OKY73" s="750"/>
      <c r="OKZ73" s="750"/>
      <c r="OLA73" s="750"/>
      <c r="OLB73" s="750"/>
      <c r="OLC73" s="750"/>
      <c r="OLD73" s="750"/>
      <c r="OLE73" s="750"/>
      <c r="OLF73" s="750"/>
      <c r="OLG73" s="750"/>
      <c r="OLH73" s="750"/>
      <c r="OLI73" s="750"/>
      <c r="OLJ73" s="750"/>
      <c r="OLK73" s="750"/>
      <c r="OLL73" s="750"/>
      <c r="OLM73" s="750"/>
      <c r="OLN73" s="750"/>
      <c r="OLO73" s="750"/>
      <c r="OLP73" s="750"/>
      <c r="OLQ73" s="750"/>
      <c r="OLR73" s="750"/>
      <c r="OLS73" s="750"/>
      <c r="OLT73" s="750"/>
      <c r="OLU73" s="750"/>
      <c r="OLV73" s="750"/>
      <c r="OLW73" s="750"/>
      <c r="OLX73" s="750"/>
      <c r="OLY73" s="750"/>
      <c r="OLZ73" s="750"/>
      <c r="OMA73" s="750"/>
      <c r="OMB73" s="750"/>
      <c r="OMC73" s="750"/>
      <c r="OMD73" s="750"/>
      <c r="OME73" s="750"/>
      <c r="OMF73" s="750"/>
      <c r="OMG73" s="750"/>
      <c r="OMH73" s="750"/>
      <c r="OMI73" s="750"/>
      <c r="OMJ73" s="750"/>
      <c r="OMK73" s="750"/>
      <c r="OML73" s="750"/>
      <c r="OMM73" s="750"/>
      <c r="OMN73" s="750"/>
      <c r="OMO73" s="750"/>
      <c r="OMP73" s="750"/>
      <c r="OMQ73" s="750"/>
      <c r="OMR73" s="750"/>
      <c r="OMS73" s="750"/>
      <c r="OMT73" s="750"/>
      <c r="OMU73" s="750"/>
      <c r="OMV73" s="750"/>
      <c r="OMW73" s="750"/>
      <c r="OMX73" s="750"/>
      <c r="OMY73" s="750"/>
      <c r="OMZ73" s="750"/>
      <c r="ONA73" s="750"/>
      <c r="ONB73" s="750"/>
      <c r="ONC73" s="750"/>
      <c r="OND73" s="750"/>
      <c r="ONE73" s="750"/>
      <c r="ONF73" s="750"/>
      <c r="ONG73" s="750"/>
      <c r="ONH73" s="750"/>
      <c r="ONI73" s="750"/>
      <c r="ONJ73" s="750"/>
      <c r="ONK73" s="750"/>
      <c r="ONL73" s="750"/>
      <c r="ONM73" s="750"/>
      <c r="ONN73" s="750"/>
      <c r="ONO73" s="750"/>
      <c r="ONP73" s="750"/>
      <c r="ONQ73" s="750"/>
      <c r="ONR73" s="750"/>
      <c r="ONS73" s="750"/>
      <c r="ONT73" s="750"/>
      <c r="ONU73" s="750"/>
      <c r="ONV73" s="750"/>
      <c r="ONW73" s="750"/>
      <c r="ONX73" s="750"/>
      <c r="ONY73" s="750"/>
      <c r="ONZ73" s="750"/>
      <c r="OOA73" s="750"/>
      <c r="OOB73" s="750"/>
      <c r="OOC73" s="750"/>
      <c r="OOD73" s="750"/>
      <c r="OOE73" s="750"/>
      <c r="OOF73" s="750"/>
      <c r="OOG73" s="750"/>
      <c r="OOH73" s="750"/>
      <c r="OOI73" s="750"/>
      <c r="OOJ73" s="750"/>
      <c r="OOK73" s="750"/>
      <c r="OOL73" s="750"/>
      <c r="OOM73" s="750"/>
      <c r="OON73" s="750"/>
      <c r="OOO73" s="750"/>
      <c r="OOP73" s="750"/>
      <c r="OOQ73" s="750"/>
      <c r="OOR73" s="750"/>
      <c r="OOS73" s="750"/>
      <c r="OOT73" s="750"/>
      <c r="OOU73" s="750"/>
      <c r="OOV73" s="750"/>
      <c r="OOW73" s="750"/>
      <c r="OOX73" s="750"/>
      <c r="OOY73" s="750"/>
      <c r="OOZ73" s="750"/>
      <c r="OPA73" s="750"/>
      <c r="OPB73" s="750"/>
      <c r="OPC73" s="750"/>
      <c r="OPD73" s="750"/>
      <c r="OPE73" s="750"/>
      <c r="OPF73" s="750"/>
      <c r="OPG73" s="750"/>
      <c r="OPH73" s="750"/>
      <c r="OPI73" s="750"/>
      <c r="OPJ73" s="750"/>
      <c r="OPK73" s="750"/>
      <c r="OPL73" s="750"/>
      <c r="OPM73" s="750"/>
      <c r="OPN73" s="750"/>
      <c r="OPO73" s="750"/>
      <c r="OPP73" s="750"/>
      <c r="OPQ73" s="750"/>
      <c r="OPR73" s="750"/>
      <c r="OPS73" s="750"/>
      <c r="OPT73" s="750"/>
      <c r="OPU73" s="750"/>
      <c r="OPV73" s="750"/>
      <c r="OPW73" s="750"/>
      <c r="OPX73" s="750"/>
      <c r="OPY73" s="750"/>
      <c r="OPZ73" s="750"/>
      <c r="OQA73" s="750"/>
      <c r="OQB73" s="750"/>
      <c r="OQC73" s="750"/>
      <c r="OQD73" s="750"/>
      <c r="OQE73" s="750"/>
      <c r="OQF73" s="750"/>
      <c r="OQG73" s="750"/>
      <c r="OQH73" s="750"/>
      <c r="OQI73" s="750"/>
      <c r="OQJ73" s="750"/>
      <c r="OQK73" s="750"/>
      <c r="OQL73" s="750"/>
      <c r="OQM73" s="750"/>
      <c r="OQN73" s="750"/>
      <c r="OQO73" s="750"/>
      <c r="OQP73" s="750"/>
      <c r="OQQ73" s="750"/>
      <c r="OQR73" s="750"/>
      <c r="OQS73" s="750"/>
      <c r="OQT73" s="750"/>
      <c r="OQU73" s="750"/>
      <c r="OQV73" s="750"/>
      <c r="OQW73" s="750"/>
      <c r="OQX73" s="750"/>
      <c r="OQY73" s="750"/>
      <c r="OQZ73" s="750"/>
      <c r="ORA73" s="750"/>
      <c r="ORB73" s="750"/>
      <c r="ORC73" s="750"/>
      <c r="ORD73" s="750"/>
      <c r="ORE73" s="750"/>
      <c r="ORF73" s="750"/>
      <c r="ORG73" s="750"/>
      <c r="ORH73" s="750"/>
      <c r="ORI73" s="750"/>
      <c r="ORJ73" s="750"/>
      <c r="ORK73" s="750"/>
      <c r="ORL73" s="750"/>
      <c r="ORM73" s="750"/>
      <c r="ORN73" s="750"/>
      <c r="ORO73" s="750"/>
      <c r="ORP73" s="750"/>
      <c r="ORQ73" s="750"/>
      <c r="ORR73" s="750"/>
      <c r="ORS73" s="750"/>
      <c r="ORT73" s="750"/>
      <c r="ORU73" s="750"/>
      <c r="ORV73" s="750"/>
      <c r="ORW73" s="750"/>
      <c r="ORX73" s="750"/>
      <c r="ORY73" s="750"/>
      <c r="ORZ73" s="750"/>
      <c r="OSA73" s="750"/>
      <c r="OSB73" s="750"/>
      <c r="OSC73" s="750"/>
      <c r="OSD73" s="750"/>
      <c r="OSE73" s="750"/>
      <c r="OSF73" s="750"/>
      <c r="OSG73" s="750"/>
      <c r="OSH73" s="750"/>
      <c r="OSI73" s="750"/>
      <c r="OSJ73" s="750"/>
      <c r="OSK73" s="750"/>
      <c r="OSL73" s="750"/>
      <c r="OSM73" s="750"/>
      <c r="OSN73" s="750"/>
      <c r="OSO73" s="750"/>
      <c r="OSP73" s="750"/>
      <c r="OSQ73" s="750"/>
      <c r="OSR73" s="750"/>
      <c r="OSS73" s="750"/>
      <c r="OST73" s="750"/>
      <c r="OSU73" s="750"/>
      <c r="OSV73" s="750"/>
      <c r="OSW73" s="750"/>
      <c r="OSX73" s="750"/>
      <c r="OSY73" s="750"/>
      <c r="OSZ73" s="750"/>
      <c r="OTA73" s="750"/>
      <c r="OTB73" s="750"/>
      <c r="OTC73" s="750"/>
      <c r="OTD73" s="750"/>
      <c r="OTE73" s="750"/>
      <c r="OTF73" s="750"/>
      <c r="OTG73" s="750"/>
      <c r="OTH73" s="750"/>
      <c r="OTI73" s="750"/>
      <c r="OTJ73" s="750"/>
      <c r="OTK73" s="750"/>
      <c r="OTL73" s="750"/>
      <c r="OTM73" s="750"/>
      <c r="OTN73" s="750"/>
      <c r="OTO73" s="750"/>
      <c r="OTP73" s="750"/>
      <c r="OTQ73" s="750"/>
      <c r="OTR73" s="750"/>
      <c r="OTS73" s="750"/>
      <c r="OTT73" s="750"/>
      <c r="OTU73" s="750"/>
      <c r="OTV73" s="750"/>
      <c r="OTW73" s="750"/>
      <c r="OTX73" s="750"/>
      <c r="OTY73" s="750"/>
      <c r="OTZ73" s="750"/>
      <c r="OUA73" s="750"/>
      <c r="OUB73" s="750"/>
      <c r="OUC73" s="750"/>
      <c r="OUD73" s="750"/>
      <c r="OUE73" s="750"/>
      <c r="OUF73" s="750"/>
      <c r="OUG73" s="750"/>
      <c r="OUH73" s="750"/>
      <c r="OUI73" s="750"/>
      <c r="OUJ73" s="750"/>
      <c r="OUK73" s="750"/>
      <c r="OUL73" s="750"/>
      <c r="OUM73" s="750"/>
      <c r="OUN73" s="750"/>
      <c r="OUO73" s="750"/>
      <c r="OUP73" s="750"/>
      <c r="OUQ73" s="750"/>
      <c r="OUR73" s="750"/>
      <c r="OUS73" s="750"/>
      <c r="OUT73" s="750"/>
      <c r="OUU73" s="750"/>
      <c r="OUV73" s="750"/>
      <c r="OUW73" s="750"/>
      <c r="OUX73" s="750"/>
      <c r="OUY73" s="750"/>
      <c r="OUZ73" s="750"/>
      <c r="OVA73" s="750"/>
      <c r="OVB73" s="750"/>
      <c r="OVC73" s="750"/>
      <c r="OVD73" s="750"/>
      <c r="OVE73" s="750"/>
      <c r="OVF73" s="750"/>
      <c r="OVG73" s="750"/>
      <c r="OVH73" s="750"/>
      <c r="OVI73" s="750"/>
      <c r="OVJ73" s="750"/>
      <c r="OVK73" s="750"/>
      <c r="OVL73" s="750"/>
      <c r="OVM73" s="750"/>
      <c r="OVN73" s="750"/>
      <c r="OVO73" s="750"/>
      <c r="OVP73" s="750"/>
      <c r="OVQ73" s="750"/>
      <c r="OVR73" s="750"/>
      <c r="OVS73" s="750"/>
      <c r="OVT73" s="750"/>
      <c r="OVU73" s="750"/>
      <c r="OVV73" s="750"/>
      <c r="OVW73" s="750"/>
      <c r="OVX73" s="750"/>
      <c r="OVY73" s="750"/>
      <c r="OVZ73" s="750"/>
      <c r="OWA73" s="750"/>
      <c r="OWB73" s="750"/>
      <c r="OWC73" s="750"/>
      <c r="OWD73" s="750"/>
      <c r="OWE73" s="750"/>
      <c r="OWF73" s="750"/>
      <c r="OWG73" s="750"/>
      <c r="OWH73" s="750"/>
      <c r="OWI73" s="750"/>
      <c r="OWJ73" s="750"/>
      <c r="OWK73" s="750"/>
      <c r="OWL73" s="750"/>
      <c r="OWM73" s="750"/>
      <c r="OWN73" s="750"/>
      <c r="OWO73" s="750"/>
      <c r="OWP73" s="750"/>
      <c r="OWQ73" s="750"/>
      <c r="OWR73" s="750"/>
      <c r="OWS73" s="750"/>
      <c r="OWT73" s="750"/>
      <c r="OWU73" s="750"/>
      <c r="OWV73" s="750"/>
      <c r="OWW73" s="750"/>
      <c r="OWX73" s="750"/>
      <c r="OWY73" s="750"/>
      <c r="OWZ73" s="750"/>
      <c r="OXA73" s="750"/>
      <c r="OXB73" s="750"/>
      <c r="OXC73" s="750"/>
      <c r="OXD73" s="750"/>
      <c r="OXE73" s="750"/>
      <c r="OXF73" s="750"/>
      <c r="OXG73" s="750"/>
      <c r="OXH73" s="750"/>
      <c r="OXI73" s="750"/>
      <c r="OXJ73" s="750"/>
      <c r="OXK73" s="750"/>
      <c r="OXL73" s="750"/>
      <c r="OXM73" s="750"/>
      <c r="OXN73" s="750"/>
      <c r="OXO73" s="750"/>
      <c r="OXP73" s="750"/>
      <c r="OXQ73" s="750"/>
      <c r="OXR73" s="750"/>
      <c r="OXS73" s="750"/>
      <c r="OXT73" s="750"/>
      <c r="OXU73" s="750"/>
      <c r="OXV73" s="750"/>
      <c r="OXW73" s="750"/>
      <c r="OXX73" s="750"/>
      <c r="OXY73" s="750"/>
      <c r="OXZ73" s="750"/>
      <c r="OYA73" s="750"/>
      <c r="OYB73" s="750"/>
      <c r="OYC73" s="750"/>
      <c r="OYD73" s="750"/>
      <c r="OYE73" s="750"/>
      <c r="OYF73" s="750"/>
      <c r="OYG73" s="750"/>
      <c r="OYH73" s="750"/>
      <c r="OYI73" s="750"/>
      <c r="OYJ73" s="750"/>
      <c r="OYK73" s="750"/>
      <c r="OYL73" s="750"/>
      <c r="OYM73" s="750"/>
      <c r="OYN73" s="750"/>
      <c r="OYO73" s="750"/>
      <c r="OYP73" s="750"/>
      <c r="OYQ73" s="750"/>
      <c r="OYR73" s="750"/>
      <c r="OYS73" s="750"/>
      <c r="OYT73" s="750"/>
      <c r="OYU73" s="750"/>
      <c r="OYV73" s="750"/>
      <c r="OYW73" s="750"/>
      <c r="OYX73" s="750"/>
      <c r="OYY73" s="750"/>
      <c r="OYZ73" s="750"/>
      <c r="OZA73" s="750"/>
      <c r="OZB73" s="750"/>
      <c r="OZC73" s="750"/>
      <c r="OZD73" s="750"/>
      <c r="OZE73" s="750"/>
      <c r="OZF73" s="750"/>
      <c r="OZG73" s="750"/>
      <c r="OZH73" s="750"/>
      <c r="OZI73" s="750"/>
      <c r="OZJ73" s="750"/>
      <c r="OZK73" s="750"/>
      <c r="OZL73" s="750"/>
      <c r="OZM73" s="750"/>
      <c r="OZN73" s="750"/>
      <c r="OZO73" s="750"/>
      <c r="OZP73" s="750"/>
      <c r="OZQ73" s="750"/>
      <c r="OZR73" s="750"/>
      <c r="OZS73" s="750"/>
      <c r="OZT73" s="750"/>
      <c r="OZU73" s="750"/>
      <c r="OZV73" s="750"/>
      <c r="OZW73" s="750"/>
      <c r="OZX73" s="750"/>
      <c r="OZY73" s="750"/>
      <c r="OZZ73" s="750"/>
      <c r="PAA73" s="750"/>
      <c r="PAB73" s="750"/>
      <c r="PAC73" s="750"/>
      <c r="PAD73" s="750"/>
      <c r="PAE73" s="750"/>
      <c r="PAF73" s="750"/>
      <c r="PAG73" s="750"/>
      <c r="PAH73" s="750"/>
      <c r="PAI73" s="750"/>
      <c r="PAJ73" s="750"/>
      <c r="PAK73" s="750"/>
      <c r="PAL73" s="750"/>
      <c r="PAM73" s="750"/>
      <c r="PAN73" s="750"/>
      <c r="PAO73" s="750"/>
      <c r="PAP73" s="750"/>
      <c r="PAQ73" s="750"/>
      <c r="PAR73" s="750"/>
      <c r="PAS73" s="750"/>
      <c r="PAT73" s="750"/>
      <c r="PAU73" s="750"/>
      <c r="PAV73" s="750"/>
      <c r="PAW73" s="750"/>
      <c r="PAX73" s="750"/>
      <c r="PAY73" s="750"/>
      <c r="PAZ73" s="750"/>
      <c r="PBA73" s="750"/>
      <c r="PBB73" s="750"/>
      <c r="PBC73" s="750"/>
      <c r="PBD73" s="750"/>
      <c r="PBE73" s="750"/>
      <c r="PBF73" s="750"/>
      <c r="PBG73" s="750"/>
      <c r="PBH73" s="750"/>
      <c r="PBI73" s="750"/>
      <c r="PBJ73" s="750"/>
      <c r="PBK73" s="750"/>
      <c r="PBL73" s="750"/>
      <c r="PBM73" s="750"/>
      <c r="PBN73" s="750"/>
      <c r="PBO73" s="750"/>
      <c r="PBP73" s="750"/>
      <c r="PBQ73" s="750"/>
      <c r="PBR73" s="750"/>
      <c r="PBS73" s="750"/>
      <c r="PBT73" s="750"/>
      <c r="PBU73" s="750"/>
      <c r="PBV73" s="750"/>
      <c r="PBW73" s="750"/>
      <c r="PBX73" s="750"/>
      <c r="PBY73" s="750"/>
      <c r="PBZ73" s="750"/>
      <c r="PCA73" s="750"/>
      <c r="PCB73" s="750"/>
      <c r="PCC73" s="750"/>
      <c r="PCD73" s="750"/>
      <c r="PCE73" s="750"/>
      <c r="PCF73" s="750"/>
      <c r="PCG73" s="750"/>
      <c r="PCH73" s="750"/>
      <c r="PCI73" s="750"/>
      <c r="PCJ73" s="750"/>
      <c r="PCK73" s="750"/>
      <c r="PCL73" s="750"/>
      <c r="PCM73" s="750"/>
      <c r="PCN73" s="750"/>
      <c r="PCO73" s="750"/>
      <c r="PCP73" s="750"/>
      <c r="PCQ73" s="750"/>
      <c r="PCR73" s="750"/>
      <c r="PCS73" s="750"/>
      <c r="PCT73" s="750"/>
      <c r="PCU73" s="750"/>
      <c r="PCV73" s="750"/>
      <c r="PCW73" s="750"/>
      <c r="PCX73" s="750"/>
      <c r="PCY73" s="750"/>
      <c r="PCZ73" s="750"/>
      <c r="PDA73" s="750"/>
      <c r="PDB73" s="750"/>
      <c r="PDC73" s="750"/>
      <c r="PDD73" s="750"/>
      <c r="PDE73" s="750"/>
      <c r="PDF73" s="750"/>
      <c r="PDG73" s="750"/>
      <c r="PDH73" s="750"/>
      <c r="PDI73" s="750"/>
      <c r="PDJ73" s="750"/>
      <c r="PDK73" s="750"/>
      <c r="PDL73" s="750"/>
      <c r="PDM73" s="750"/>
      <c r="PDN73" s="750"/>
      <c r="PDO73" s="750"/>
      <c r="PDP73" s="750"/>
      <c r="PDQ73" s="750"/>
      <c r="PDR73" s="750"/>
      <c r="PDS73" s="750"/>
      <c r="PDT73" s="750"/>
      <c r="PDU73" s="750"/>
      <c r="PDV73" s="750"/>
      <c r="PDW73" s="750"/>
      <c r="PDX73" s="750"/>
      <c r="PDY73" s="750"/>
      <c r="PDZ73" s="750"/>
      <c r="PEA73" s="750"/>
      <c r="PEB73" s="750"/>
      <c r="PEC73" s="750"/>
      <c r="PED73" s="750"/>
      <c r="PEE73" s="750"/>
      <c r="PEF73" s="750"/>
      <c r="PEG73" s="750"/>
      <c r="PEH73" s="750"/>
      <c r="PEI73" s="750"/>
      <c r="PEJ73" s="750"/>
      <c r="PEK73" s="750"/>
      <c r="PEL73" s="750"/>
      <c r="PEM73" s="750"/>
      <c r="PEN73" s="750"/>
      <c r="PEO73" s="750"/>
      <c r="PEP73" s="750"/>
      <c r="PEQ73" s="750"/>
      <c r="PER73" s="750"/>
      <c r="PES73" s="750"/>
      <c r="PET73" s="750"/>
      <c r="PEU73" s="750"/>
      <c r="PEV73" s="750"/>
      <c r="PEW73" s="750"/>
      <c r="PEX73" s="750"/>
      <c r="PEY73" s="750"/>
      <c r="PEZ73" s="750"/>
      <c r="PFA73" s="750"/>
      <c r="PFB73" s="750"/>
      <c r="PFC73" s="750"/>
      <c r="PFD73" s="750"/>
      <c r="PFE73" s="750"/>
      <c r="PFF73" s="750"/>
      <c r="PFG73" s="750"/>
      <c r="PFH73" s="750"/>
      <c r="PFI73" s="750"/>
      <c r="PFJ73" s="750"/>
      <c r="PFK73" s="750"/>
      <c r="PFL73" s="750"/>
      <c r="PFM73" s="750"/>
      <c r="PFN73" s="750"/>
      <c r="PFO73" s="750"/>
      <c r="PFP73" s="750"/>
      <c r="PFQ73" s="750"/>
      <c r="PFR73" s="750"/>
      <c r="PFS73" s="750"/>
      <c r="PFT73" s="750"/>
      <c r="PFU73" s="750"/>
      <c r="PFV73" s="750"/>
      <c r="PFW73" s="750"/>
      <c r="PFX73" s="750"/>
      <c r="PFY73" s="750"/>
      <c r="PFZ73" s="750"/>
      <c r="PGA73" s="750"/>
      <c r="PGB73" s="750"/>
      <c r="PGC73" s="750"/>
      <c r="PGD73" s="750"/>
      <c r="PGE73" s="750"/>
      <c r="PGF73" s="750"/>
      <c r="PGG73" s="750"/>
      <c r="PGH73" s="750"/>
      <c r="PGI73" s="750"/>
      <c r="PGJ73" s="750"/>
      <c r="PGK73" s="750"/>
      <c r="PGL73" s="750"/>
      <c r="PGM73" s="750"/>
      <c r="PGN73" s="750"/>
      <c r="PGO73" s="750"/>
      <c r="PGP73" s="750"/>
      <c r="PGQ73" s="750"/>
      <c r="PGR73" s="750"/>
      <c r="PGS73" s="750"/>
      <c r="PGT73" s="750"/>
      <c r="PGU73" s="750"/>
      <c r="PGV73" s="750"/>
      <c r="PGW73" s="750"/>
      <c r="PGX73" s="750"/>
      <c r="PGY73" s="750"/>
      <c r="PGZ73" s="750"/>
      <c r="PHA73" s="750"/>
      <c r="PHB73" s="750"/>
      <c r="PHC73" s="750"/>
      <c r="PHD73" s="750"/>
      <c r="PHE73" s="750"/>
      <c r="PHF73" s="750"/>
      <c r="PHG73" s="750"/>
      <c r="PHH73" s="750"/>
      <c r="PHI73" s="750"/>
      <c r="PHJ73" s="750"/>
      <c r="PHK73" s="750"/>
      <c r="PHL73" s="750"/>
      <c r="PHM73" s="750"/>
      <c r="PHN73" s="750"/>
      <c r="PHO73" s="750"/>
      <c r="PHP73" s="750"/>
      <c r="PHQ73" s="750"/>
      <c r="PHR73" s="750"/>
      <c r="PHS73" s="750"/>
      <c r="PHT73" s="750"/>
      <c r="PHU73" s="750"/>
      <c r="PHV73" s="750"/>
      <c r="PHW73" s="750"/>
      <c r="PHX73" s="750"/>
      <c r="PHY73" s="750"/>
      <c r="PHZ73" s="750"/>
      <c r="PIA73" s="750"/>
      <c r="PIB73" s="750"/>
      <c r="PIC73" s="750"/>
      <c r="PID73" s="750"/>
      <c r="PIE73" s="750"/>
      <c r="PIF73" s="750"/>
      <c r="PIG73" s="750"/>
      <c r="PIH73" s="750"/>
      <c r="PII73" s="750"/>
      <c r="PIJ73" s="750"/>
      <c r="PIK73" s="750"/>
      <c r="PIL73" s="750"/>
      <c r="PIM73" s="750"/>
      <c r="PIN73" s="750"/>
      <c r="PIO73" s="750"/>
      <c r="PIP73" s="750"/>
      <c r="PIQ73" s="750"/>
      <c r="PIR73" s="750"/>
      <c r="PIS73" s="750"/>
      <c r="PIT73" s="750"/>
      <c r="PIU73" s="750"/>
      <c r="PIV73" s="750"/>
      <c r="PIW73" s="750"/>
      <c r="PIX73" s="750"/>
      <c r="PIY73" s="750"/>
      <c r="PIZ73" s="750"/>
      <c r="PJA73" s="750"/>
      <c r="PJB73" s="750"/>
      <c r="PJC73" s="750"/>
      <c r="PJD73" s="750"/>
      <c r="PJE73" s="750"/>
      <c r="PJF73" s="750"/>
      <c r="PJG73" s="750"/>
      <c r="PJH73" s="750"/>
      <c r="PJI73" s="750"/>
      <c r="PJJ73" s="750"/>
      <c r="PJK73" s="750"/>
      <c r="PJL73" s="750"/>
      <c r="PJM73" s="750"/>
      <c r="PJN73" s="750"/>
      <c r="PJO73" s="750"/>
      <c r="PJP73" s="750"/>
      <c r="PJQ73" s="750"/>
      <c r="PJR73" s="750"/>
      <c r="PJS73" s="750"/>
      <c r="PJT73" s="750"/>
      <c r="PJU73" s="750"/>
      <c r="PJV73" s="750"/>
      <c r="PJW73" s="750"/>
      <c r="PJX73" s="750"/>
      <c r="PJY73" s="750"/>
      <c r="PJZ73" s="750"/>
      <c r="PKA73" s="750"/>
      <c r="PKB73" s="750"/>
      <c r="PKC73" s="750"/>
      <c r="PKD73" s="750"/>
      <c r="PKE73" s="750"/>
      <c r="PKF73" s="750"/>
      <c r="PKG73" s="750"/>
      <c r="PKH73" s="750"/>
      <c r="PKI73" s="750"/>
      <c r="PKJ73" s="750"/>
      <c r="PKK73" s="750"/>
      <c r="PKL73" s="750"/>
      <c r="PKM73" s="750"/>
      <c r="PKN73" s="750"/>
      <c r="PKO73" s="750"/>
      <c r="PKP73" s="750"/>
      <c r="PKQ73" s="750"/>
      <c r="PKR73" s="750"/>
      <c r="PKS73" s="750"/>
      <c r="PKT73" s="750"/>
      <c r="PKU73" s="750"/>
      <c r="PKV73" s="750"/>
      <c r="PKW73" s="750"/>
      <c r="PKX73" s="750"/>
      <c r="PKY73" s="750"/>
      <c r="PKZ73" s="750"/>
      <c r="PLA73" s="750"/>
      <c r="PLB73" s="750"/>
      <c r="PLC73" s="750"/>
      <c r="PLD73" s="750"/>
      <c r="PLE73" s="750"/>
      <c r="PLF73" s="750"/>
      <c r="PLG73" s="750"/>
      <c r="PLH73" s="750"/>
      <c r="PLI73" s="750"/>
      <c r="PLJ73" s="750"/>
      <c r="PLK73" s="750"/>
      <c r="PLL73" s="750"/>
      <c r="PLM73" s="750"/>
      <c r="PLN73" s="750"/>
      <c r="PLO73" s="750"/>
      <c r="PLP73" s="750"/>
      <c r="PLQ73" s="750"/>
      <c r="PLR73" s="750"/>
      <c r="PLS73" s="750"/>
      <c r="PLT73" s="750"/>
      <c r="PLU73" s="750"/>
      <c r="PLV73" s="750"/>
      <c r="PLW73" s="750"/>
      <c r="PLX73" s="750"/>
      <c r="PLY73" s="750"/>
      <c r="PLZ73" s="750"/>
      <c r="PMA73" s="750"/>
      <c r="PMB73" s="750"/>
      <c r="PMC73" s="750"/>
      <c r="PMD73" s="750"/>
      <c r="PME73" s="750"/>
      <c r="PMF73" s="750"/>
      <c r="PMG73" s="750"/>
      <c r="PMH73" s="750"/>
      <c r="PMI73" s="750"/>
      <c r="PMJ73" s="750"/>
      <c r="PMK73" s="750"/>
      <c r="PML73" s="750"/>
      <c r="PMM73" s="750"/>
      <c r="PMN73" s="750"/>
      <c r="PMO73" s="750"/>
      <c r="PMP73" s="750"/>
      <c r="PMQ73" s="750"/>
      <c r="PMR73" s="750"/>
      <c r="PMS73" s="750"/>
      <c r="PMT73" s="750"/>
      <c r="PMU73" s="750"/>
      <c r="PMV73" s="750"/>
      <c r="PMW73" s="750"/>
      <c r="PMX73" s="750"/>
      <c r="PMY73" s="750"/>
      <c r="PMZ73" s="750"/>
      <c r="PNA73" s="750"/>
      <c r="PNB73" s="750"/>
      <c r="PNC73" s="750"/>
      <c r="PND73" s="750"/>
      <c r="PNE73" s="750"/>
      <c r="PNF73" s="750"/>
      <c r="PNG73" s="750"/>
      <c r="PNH73" s="750"/>
      <c r="PNI73" s="750"/>
      <c r="PNJ73" s="750"/>
      <c r="PNK73" s="750"/>
      <c r="PNL73" s="750"/>
      <c r="PNM73" s="750"/>
      <c r="PNN73" s="750"/>
      <c r="PNO73" s="750"/>
      <c r="PNP73" s="750"/>
      <c r="PNQ73" s="750"/>
      <c r="PNR73" s="750"/>
      <c r="PNS73" s="750"/>
      <c r="PNT73" s="750"/>
      <c r="PNU73" s="750"/>
      <c r="PNV73" s="750"/>
      <c r="PNW73" s="750"/>
      <c r="PNX73" s="750"/>
      <c r="PNY73" s="750"/>
      <c r="PNZ73" s="750"/>
      <c r="POA73" s="750"/>
      <c r="POB73" s="750"/>
      <c r="POC73" s="750"/>
      <c r="POD73" s="750"/>
      <c r="POE73" s="750"/>
      <c r="POF73" s="750"/>
      <c r="POG73" s="750"/>
      <c r="POH73" s="750"/>
      <c r="POI73" s="750"/>
      <c r="POJ73" s="750"/>
      <c r="POK73" s="750"/>
      <c r="POL73" s="750"/>
      <c r="POM73" s="750"/>
      <c r="PON73" s="750"/>
      <c r="POO73" s="750"/>
      <c r="POP73" s="750"/>
      <c r="POQ73" s="750"/>
      <c r="POR73" s="750"/>
      <c r="POS73" s="750"/>
      <c r="POT73" s="750"/>
      <c r="POU73" s="750"/>
      <c r="POV73" s="750"/>
      <c r="POW73" s="750"/>
      <c r="POX73" s="750"/>
      <c r="POY73" s="750"/>
      <c r="POZ73" s="750"/>
      <c r="PPA73" s="750"/>
      <c r="PPB73" s="750"/>
      <c r="PPC73" s="750"/>
      <c r="PPD73" s="750"/>
      <c r="PPE73" s="750"/>
      <c r="PPF73" s="750"/>
      <c r="PPG73" s="750"/>
      <c r="PPH73" s="750"/>
      <c r="PPI73" s="750"/>
      <c r="PPJ73" s="750"/>
      <c r="PPK73" s="750"/>
      <c r="PPL73" s="750"/>
      <c r="PPM73" s="750"/>
      <c r="PPN73" s="750"/>
      <c r="PPO73" s="750"/>
      <c r="PPP73" s="750"/>
      <c r="PPQ73" s="750"/>
      <c r="PPR73" s="750"/>
      <c r="PPS73" s="750"/>
      <c r="PPT73" s="750"/>
      <c r="PPU73" s="750"/>
      <c r="PPV73" s="750"/>
      <c r="PPW73" s="750"/>
      <c r="PPX73" s="750"/>
      <c r="PPY73" s="750"/>
      <c r="PPZ73" s="750"/>
      <c r="PQA73" s="750"/>
      <c r="PQB73" s="750"/>
      <c r="PQC73" s="750"/>
      <c r="PQD73" s="750"/>
      <c r="PQE73" s="750"/>
      <c r="PQF73" s="750"/>
      <c r="PQG73" s="750"/>
      <c r="PQH73" s="750"/>
      <c r="PQI73" s="750"/>
      <c r="PQJ73" s="750"/>
      <c r="PQK73" s="750"/>
      <c r="PQL73" s="750"/>
      <c r="PQM73" s="750"/>
      <c r="PQN73" s="750"/>
      <c r="PQO73" s="750"/>
      <c r="PQP73" s="750"/>
      <c r="PQQ73" s="750"/>
      <c r="PQR73" s="750"/>
      <c r="PQS73" s="750"/>
      <c r="PQT73" s="750"/>
      <c r="PQU73" s="750"/>
      <c r="PQV73" s="750"/>
      <c r="PQW73" s="750"/>
      <c r="PQX73" s="750"/>
      <c r="PQY73" s="750"/>
      <c r="PQZ73" s="750"/>
      <c r="PRA73" s="750"/>
      <c r="PRB73" s="750"/>
      <c r="PRC73" s="750"/>
      <c r="PRD73" s="750"/>
      <c r="PRE73" s="750"/>
      <c r="PRF73" s="750"/>
      <c r="PRG73" s="750"/>
      <c r="PRH73" s="750"/>
      <c r="PRI73" s="750"/>
      <c r="PRJ73" s="750"/>
      <c r="PRK73" s="750"/>
      <c r="PRL73" s="750"/>
      <c r="PRM73" s="750"/>
      <c r="PRN73" s="750"/>
      <c r="PRO73" s="750"/>
      <c r="PRP73" s="750"/>
      <c r="PRQ73" s="750"/>
      <c r="PRR73" s="750"/>
      <c r="PRS73" s="750"/>
      <c r="PRT73" s="750"/>
      <c r="PRU73" s="750"/>
      <c r="PRV73" s="750"/>
      <c r="PRW73" s="750"/>
      <c r="PRX73" s="750"/>
      <c r="PRY73" s="750"/>
      <c r="PRZ73" s="750"/>
      <c r="PSA73" s="750"/>
      <c r="PSB73" s="750"/>
      <c r="PSC73" s="750"/>
      <c r="PSD73" s="750"/>
      <c r="PSE73" s="750"/>
      <c r="PSF73" s="750"/>
      <c r="PSG73" s="750"/>
      <c r="PSH73" s="750"/>
      <c r="PSI73" s="750"/>
      <c r="PSJ73" s="750"/>
      <c r="PSK73" s="750"/>
      <c r="PSL73" s="750"/>
      <c r="PSM73" s="750"/>
      <c r="PSN73" s="750"/>
      <c r="PSO73" s="750"/>
      <c r="PSP73" s="750"/>
      <c r="PSQ73" s="750"/>
      <c r="PSR73" s="750"/>
      <c r="PSS73" s="750"/>
      <c r="PST73" s="750"/>
      <c r="PSU73" s="750"/>
      <c r="PSV73" s="750"/>
      <c r="PSW73" s="750"/>
      <c r="PSX73" s="750"/>
      <c r="PSY73" s="750"/>
      <c r="PSZ73" s="750"/>
      <c r="PTA73" s="750"/>
      <c r="PTB73" s="750"/>
      <c r="PTC73" s="750"/>
      <c r="PTD73" s="750"/>
      <c r="PTE73" s="750"/>
      <c r="PTF73" s="750"/>
      <c r="PTG73" s="750"/>
      <c r="PTH73" s="750"/>
      <c r="PTI73" s="750"/>
      <c r="PTJ73" s="750"/>
      <c r="PTK73" s="750"/>
      <c r="PTL73" s="750"/>
      <c r="PTM73" s="750"/>
      <c r="PTN73" s="750"/>
      <c r="PTO73" s="750"/>
      <c r="PTP73" s="750"/>
      <c r="PTQ73" s="750"/>
      <c r="PTR73" s="750"/>
      <c r="PTS73" s="750"/>
      <c r="PTT73" s="750"/>
      <c r="PTU73" s="750"/>
      <c r="PTV73" s="750"/>
      <c r="PTW73" s="750"/>
      <c r="PTX73" s="750"/>
      <c r="PTY73" s="750"/>
      <c r="PTZ73" s="750"/>
      <c r="PUA73" s="750"/>
      <c r="PUB73" s="750"/>
      <c r="PUC73" s="750"/>
      <c r="PUD73" s="750"/>
      <c r="PUE73" s="750"/>
      <c r="PUF73" s="750"/>
      <c r="PUG73" s="750"/>
      <c r="PUH73" s="750"/>
      <c r="PUI73" s="750"/>
      <c r="PUJ73" s="750"/>
      <c r="PUK73" s="750"/>
      <c r="PUL73" s="750"/>
      <c r="PUM73" s="750"/>
      <c r="PUN73" s="750"/>
      <c r="PUO73" s="750"/>
      <c r="PUP73" s="750"/>
      <c r="PUQ73" s="750"/>
      <c r="PUR73" s="750"/>
      <c r="PUS73" s="750"/>
      <c r="PUT73" s="750"/>
      <c r="PUU73" s="750"/>
      <c r="PUV73" s="750"/>
      <c r="PUW73" s="750"/>
      <c r="PUX73" s="750"/>
      <c r="PUY73" s="750"/>
      <c r="PUZ73" s="750"/>
      <c r="PVA73" s="750"/>
      <c r="PVB73" s="750"/>
      <c r="PVC73" s="750"/>
      <c r="PVD73" s="750"/>
      <c r="PVE73" s="750"/>
      <c r="PVF73" s="750"/>
      <c r="PVG73" s="750"/>
      <c r="PVH73" s="750"/>
      <c r="PVI73" s="750"/>
      <c r="PVJ73" s="750"/>
      <c r="PVK73" s="750"/>
      <c r="PVL73" s="750"/>
      <c r="PVM73" s="750"/>
      <c r="PVN73" s="750"/>
      <c r="PVO73" s="750"/>
      <c r="PVP73" s="750"/>
      <c r="PVQ73" s="750"/>
      <c r="PVR73" s="750"/>
      <c r="PVS73" s="750"/>
      <c r="PVT73" s="750"/>
      <c r="PVU73" s="750"/>
      <c r="PVV73" s="750"/>
      <c r="PVW73" s="750"/>
      <c r="PVX73" s="750"/>
      <c r="PVY73" s="750"/>
      <c r="PVZ73" s="750"/>
      <c r="PWA73" s="750"/>
      <c r="PWB73" s="750"/>
      <c r="PWC73" s="750"/>
      <c r="PWD73" s="750"/>
      <c r="PWE73" s="750"/>
      <c r="PWF73" s="750"/>
      <c r="PWG73" s="750"/>
      <c r="PWH73" s="750"/>
      <c r="PWI73" s="750"/>
      <c r="PWJ73" s="750"/>
      <c r="PWK73" s="750"/>
      <c r="PWL73" s="750"/>
      <c r="PWM73" s="750"/>
      <c r="PWN73" s="750"/>
      <c r="PWO73" s="750"/>
      <c r="PWP73" s="750"/>
      <c r="PWQ73" s="750"/>
      <c r="PWR73" s="750"/>
      <c r="PWS73" s="750"/>
      <c r="PWT73" s="750"/>
      <c r="PWU73" s="750"/>
      <c r="PWV73" s="750"/>
      <c r="PWW73" s="750"/>
      <c r="PWX73" s="750"/>
      <c r="PWY73" s="750"/>
      <c r="PWZ73" s="750"/>
      <c r="PXA73" s="750"/>
      <c r="PXB73" s="750"/>
      <c r="PXC73" s="750"/>
      <c r="PXD73" s="750"/>
      <c r="PXE73" s="750"/>
      <c r="PXF73" s="750"/>
      <c r="PXG73" s="750"/>
      <c r="PXH73" s="750"/>
      <c r="PXI73" s="750"/>
      <c r="PXJ73" s="750"/>
      <c r="PXK73" s="750"/>
      <c r="PXL73" s="750"/>
      <c r="PXM73" s="750"/>
      <c r="PXN73" s="750"/>
      <c r="PXO73" s="750"/>
      <c r="PXP73" s="750"/>
      <c r="PXQ73" s="750"/>
      <c r="PXR73" s="750"/>
      <c r="PXS73" s="750"/>
      <c r="PXT73" s="750"/>
      <c r="PXU73" s="750"/>
      <c r="PXV73" s="750"/>
      <c r="PXW73" s="750"/>
      <c r="PXX73" s="750"/>
      <c r="PXY73" s="750"/>
      <c r="PXZ73" s="750"/>
      <c r="PYA73" s="750"/>
      <c r="PYB73" s="750"/>
      <c r="PYC73" s="750"/>
      <c r="PYD73" s="750"/>
      <c r="PYE73" s="750"/>
      <c r="PYF73" s="750"/>
      <c r="PYG73" s="750"/>
      <c r="PYH73" s="750"/>
      <c r="PYI73" s="750"/>
      <c r="PYJ73" s="750"/>
      <c r="PYK73" s="750"/>
      <c r="PYL73" s="750"/>
      <c r="PYM73" s="750"/>
      <c r="PYN73" s="750"/>
      <c r="PYO73" s="750"/>
      <c r="PYP73" s="750"/>
      <c r="PYQ73" s="750"/>
      <c r="PYR73" s="750"/>
      <c r="PYS73" s="750"/>
      <c r="PYT73" s="750"/>
      <c r="PYU73" s="750"/>
      <c r="PYV73" s="750"/>
      <c r="PYW73" s="750"/>
      <c r="PYX73" s="750"/>
      <c r="PYY73" s="750"/>
      <c r="PYZ73" s="750"/>
      <c r="PZA73" s="750"/>
      <c r="PZB73" s="750"/>
      <c r="PZC73" s="750"/>
      <c r="PZD73" s="750"/>
      <c r="PZE73" s="750"/>
      <c r="PZF73" s="750"/>
      <c r="PZG73" s="750"/>
      <c r="PZH73" s="750"/>
      <c r="PZI73" s="750"/>
      <c r="PZJ73" s="750"/>
      <c r="PZK73" s="750"/>
      <c r="PZL73" s="750"/>
      <c r="PZM73" s="750"/>
      <c r="PZN73" s="750"/>
      <c r="PZO73" s="750"/>
      <c r="PZP73" s="750"/>
      <c r="PZQ73" s="750"/>
      <c r="PZR73" s="750"/>
      <c r="PZS73" s="750"/>
      <c r="PZT73" s="750"/>
      <c r="PZU73" s="750"/>
      <c r="PZV73" s="750"/>
      <c r="PZW73" s="750"/>
      <c r="PZX73" s="750"/>
      <c r="PZY73" s="750"/>
      <c r="PZZ73" s="750"/>
      <c r="QAA73" s="750"/>
      <c r="QAB73" s="750"/>
      <c r="QAC73" s="750"/>
      <c r="QAD73" s="750"/>
      <c r="QAE73" s="750"/>
      <c r="QAF73" s="750"/>
      <c r="QAG73" s="750"/>
      <c r="QAH73" s="750"/>
      <c r="QAI73" s="750"/>
      <c r="QAJ73" s="750"/>
      <c r="QAK73" s="750"/>
      <c r="QAL73" s="750"/>
      <c r="QAM73" s="750"/>
      <c r="QAN73" s="750"/>
      <c r="QAO73" s="750"/>
      <c r="QAP73" s="750"/>
      <c r="QAQ73" s="750"/>
      <c r="QAR73" s="750"/>
      <c r="QAS73" s="750"/>
      <c r="QAT73" s="750"/>
      <c r="QAU73" s="750"/>
      <c r="QAV73" s="750"/>
      <c r="QAW73" s="750"/>
      <c r="QAX73" s="750"/>
      <c r="QAY73" s="750"/>
      <c r="QAZ73" s="750"/>
      <c r="QBA73" s="750"/>
      <c r="QBB73" s="750"/>
      <c r="QBC73" s="750"/>
      <c r="QBD73" s="750"/>
      <c r="QBE73" s="750"/>
      <c r="QBF73" s="750"/>
      <c r="QBG73" s="750"/>
      <c r="QBH73" s="750"/>
      <c r="QBI73" s="750"/>
      <c r="QBJ73" s="750"/>
      <c r="QBK73" s="750"/>
      <c r="QBL73" s="750"/>
      <c r="QBM73" s="750"/>
      <c r="QBN73" s="750"/>
      <c r="QBO73" s="750"/>
      <c r="QBP73" s="750"/>
      <c r="QBQ73" s="750"/>
      <c r="QBR73" s="750"/>
      <c r="QBS73" s="750"/>
      <c r="QBT73" s="750"/>
      <c r="QBU73" s="750"/>
      <c r="QBV73" s="750"/>
      <c r="QBW73" s="750"/>
      <c r="QBX73" s="750"/>
      <c r="QBY73" s="750"/>
      <c r="QBZ73" s="750"/>
      <c r="QCA73" s="750"/>
      <c r="QCB73" s="750"/>
      <c r="QCC73" s="750"/>
      <c r="QCD73" s="750"/>
      <c r="QCE73" s="750"/>
      <c r="QCF73" s="750"/>
      <c r="QCG73" s="750"/>
      <c r="QCH73" s="750"/>
      <c r="QCI73" s="750"/>
      <c r="QCJ73" s="750"/>
      <c r="QCK73" s="750"/>
      <c r="QCL73" s="750"/>
      <c r="QCM73" s="750"/>
      <c r="QCN73" s="750"/>
      <c r="QCO73" s="750"/>
      <c r="QCP73" s="750"/>
      <c r="QCQ73" s="750"/>
      <c r="QCR73" s="750"/>
      <c r="QCS73" s="750"/>
      <c r="QCT73" s="750"/>
      <c r="QCU73" s="750"/>
      <c r="QCV73" s="750"/>
      <c r="QCW73" s="750"/>
      <c r="QCX73" s="750"/>
      <c r="QCY73" s="750"/>
      <c r="QCZ73" s="750"/>
      <c r="QDA73" s="750"/>
      <c r="QDB73" s="750"/>
      <c r="QDC73" s="750"/>
      <c r="QDD73" s="750"/>
      <c r="QDE73" s="750"/>
      <c r="QDF73" s="750"/>
      <c r="QDG73" s="750"/>
      <c r="QDH73" s="750"/>
      <c r="QDI73" s="750"/>
      <c r="QDJ73" s="750"/>
      <c r="QDK73" s="750"/>
      <c r="QDL73" s="750"/>
      <c r="QDM73" s="750"/>
      <c r="QDN73" s="750"/>
      <c r="QDO73" s="750"/>
      <c r="QDP73" s="750"/>
      <c r="QDQ73" s="750"/>
      <c r="QDR73" s="750"/>
      <c r="QDS73" s="750"/>
      <c r="QDT73" s="750"/>
      <c r="QDU73" s="750"/>
      <c r="QDV73" s="750"/>
      <c r="QDW73" s="750"/>
      <c r="QDX73" s="750"/>
      <c r="QDY73" s="750"/>
      <c r="QDZ73" s="750"/>
      <c r="QEA73" s="750"/>
      <c r="QEB73" s="750"/>
      <c r="QEC73" s="750"/>
      <c r="QED73" s="750"/>
      <c r="QEE73" s="750"/>
      <c r="QEF73" s="750"/>
      <c r="QEG73" s="750"/>
      <c r="QEH73" s="750"/>
      <c r="QEI73" s="750"/>
      <c r="QEJ73" s="750"/>
      <c r="QEK73" s="750"/>
      <c r="QEL73" s="750"/>
      <c r="QEM73" s="750"/>
      <c r="QEN73" s="750"/>
      <c r="QEO73" s="750"/>
      <c r="QEP73" s="750"/>
      <c r="QEQ73" s="750"/>
      <c r="QER73" s="750"/>
      <c r="QES73" s="750"/>
      <c r="QET73" s="750"/>
      <c r="QEU73" s="750"/>
      <c r="QEV73" s="750"/>
      <c r="QEW73" s="750"/>
      <c r="QEX73" s="750"/>
      <c r="QEY73" s="750"/>
      <c r="QEZ73" s="750"/>
      <c r="QFA73" s="750"/>
      <c r="QFB73" s="750"/>
      <c r="QFC73" s="750"/>
      <c r="QFD73" s="750"/>
      <c r="QFE73" s="750"/>
      <c r="QFF73" s="750"/>
      <c r="QFG73" s="750"/>
      <c r="QFH73" s="750"/>
      <c r="QFI73" s="750"/>
      <c r="QFJ73" s="750"/>
      <c r="QFK73" s="750"/>
      <c r="QFL73" s="750"/>
      <c r="QFM73" s="750"/>
      <c r="QFN73" s="750"/>
      <c r="QFO73" s="750"/>
      <c r="QFP73" s="750"/>
      <c r="QFQ73" s="750"/>
      <c r="QFR73" s="750"/>
      <c r="QFS73" s="750"/>
      <c r="QFT73" s="750"/>
      <c r="QFU73" s="750"/>
      <c r="QFV73" s="750"/>
      <c r="QFW73" s="750"/>
      <c r="QFX73" s="750"/>
      <c r="QFY73" s="750"/>
      <c r="QFZ73" s="750"/>
      <c r="QGA73" s="750"/>
      <c r="QGB73" s="750"/>
      <c r="QGC73" s="750"/>
      <c r="QGD73" s="750"/>
      <c r="QGE73" s="750"/>
      <c r="QGF73" s="750"/>
      <c r="QGG73" s="750"/>
      <c r="QGH73" s="750"/>
      <c r="QGI73" s="750"/>
      <c r="QGJ73" s="750"/>
      <c r="QGK73" s="750"/>
      <c r="QGL73" s="750"/>
      <c r="QGM73" s="750"/>
      <c r="QGN73" s="750"/>
      <c r="QGO73" s="750"/>
      <c r="QGP73" s="750"/>
      <c r="QGQ73" s="750"/>
      <c r="QGR73" s="750"/>
      <c r="QGS73" s="750"/>
      <c r="QGT73" s="750"/>
      <c r="QGU73" s="750"/>
      <c r="QGV73" s="750"/>
      <c r="QGW73" s="750"/>
      <c r="QGX73" s="750"/>
      <c r="QGY73" s="750"/>
      <c r="QGZ73" s="750"/>
      <c r="QHA73" s="750"/>
      <c r="QHB73" s="750"/>
      <c r="QHC73" s="750"/>
      <c r="QHD73" s="750"/>
      <c r="QHE73" s="750"/>
      <c r="QHF73" s="750"/>
      <c r="QHG73" s="750"/>
      <c r="QHH73" s="750"/>
      <c r="QHI73" s="750"/>
      <c r="QHJ73" s="750"/>
      <c r="QHK73" s="750"/>
      <c r="QHL73" s="750"/>
      <c r="QHM73" s="750"/>
      <c r="QHN73" s="750"/>
      <c r="QHO73" s="750"/>
      <c r="QHP73" s="750"/>
      <c r="QHQ73" s="750"/>
      <c r="QHR73" s="750"/>
      <c r="QHS73" s="750"/>
      <c r="QHT73" s="750"/>
      <c r="QHU73" s="750"/>
      <c r="QHV73" s="750"/>
      <c r="QHW73" s="750"/>
      <c r="QHX73" s="750"/>
      <c r="QHY73" s="750"/>
      <c r="QHZ73" s="750"/>
      <c r="QIA73" s="750"/>
      <c r="QIB73" s="750"/>
      <c r="QIC73" s="750"/>
      <c r="QID73" s="750"/>
      <c r="QIE73" s="750"/>
      <c r="QIF73" s="750"/>
      <c r="QIG73" s="750"/>
      <c r="QIH73" s="750"/>
      <c r="QII73" s="750"/>
      <c r="QIJ73" s="750"/>
      <c r="QIK73" s="750"/>
      <c r="QIL73" s="750"/>
      <c r="QIM73" s="750"/>
      <c r="QIN73" s="750"/>
      <c r="QIO73" s="750"/>
      <c r="QIP73" s="750"/>
      <c r="QIQ73" s="750"/>
      <c r="QIR73" s="750"/>
      <c r="QIS73" s="750"/>
      <c r="QIT73" s="750"/>
      <c r="QIU73" s="750"/>
      <c r="QIV73" s="750"/>
      <c r="QIW73" s="750"/>
      <c r="QIX73" s="750"/>
      <c r="QIY73" s="750"/>
      <c r="QIZ73" s="750"/>
      <c r="QJA73" s="750"/>
      <c r="QJB73" s="750"/>
      <c r="QJC73" s="750"/>
      <c r="QJD73" s="750"/>
      <c r="QJE73" s="750"/>
      <c r="QJF73" s="750"/>
      <c r="QJG73" s="750"/>
      <c r="QJH73" s="750"/>
      <c r="QJI73" s="750"/>
      <c r="QJJ73" s="750"/>
      <c r="QJK73" s="750"/>
      <c r="QJL73" s="750"/>
      <c r="QJM73" s="750"/>
      <c r="QJN73" s="750"/>
      <c r="QJO73" s="750"/>
      <c r="QJP73" s="750"/>
      <c r="QJQ73" s="750"/>
      <c r="QJR73" s="750"/>
      <c r="QJS73" s="750"/>
      <c r="QJT73" s="750"/>
      <c r="QJU73" s="750"/>
      <c r="QJV73" s="750"/>
      <c r="QJW73" s="750"/>
      <c r="QJX73" s="750"/>
      <c r="QJY73" s="750"/>
      <c r="QJZ73" s="750"/>
      <c r="QKA73" s="750"/>
      <c r="QKB73" s="750"/>
      <c r="QKC73" s="750"/>
      <c r="QKD73" s="750"/>
      <c r="QKE73" s="750"/>
      <c r="QKF73" s="750"/>
      <c r="QKG73" s="750"/>
      <c r="QKH73" s="750"/>
      <c r="QKI73" s="750"/>
      <c r="QKJ73" s="750"/>
      <c r="QKK73" s="750"/>
      <c r="QKL73" s="750"/>
      <c r="QKM73" s="750"/>
      <c r="QKN73" s="750"/>
      <c r="QKO73" s="750"/>
      <c r="QKP73" s="750"/>
      <c r="QKQ73" s="750"/>
      <c r="QKR73" s="750"/>
      <c r="QKS73" s="750"/>
      <c r="QKT73" s="750"/>
      <c r="QKU73" s="750"/>
      <c r="QKV73" s="750"/>
      <c r="QKW73" s="750"/>
      <c r="QKX73" s="750"/>
      <c r="QKY73" s="750"/>
      <c r="QKZ73" s="750"/>
      <c r="QLA73" s="750"/>
      <c r="QLB73" s="750"/>
      <c r="QLC73" s="750"/>
      <c r="QLD73" s="750"/>
      <c r="QLE73" s="750"/>
      <c r="QLF73" s="750"/>
      <c r="QLG73" s="750"/>
      <c r="QLH73" s="750"/>
      <c r="QLI73" s="750"/>
      <c r="QLJ73" s="750"/>
      <c r="QLK73" s="750"/>
      <c r="QLL73" s="750"/>
      <c r="QLM73" s="750"/>
      <c r="QLN73" s="750"/>
      <c r="QLO73" s="750"/>
      <c r="QLP73" s="750"/>
      <c r="QLQ73" s="750"/>
      <c r="QLR73" s="750"/>
      <c r="QLS73" s="750"/>
      <c r="QLT73" s="750"/>
      <c r="QLU73" s="750"/>
      <c r="QLV73" s="750"/>
      <c r="QLW73" s="750"/>
      <c r="QLX73" s="750"/>
      <c r="QLY73" s="750"/>
      <c r="QLZ73" s="750"/>
      <c r="QMA73" s="750"/>
      <c r="QMB73" s="750"/>
      <c r="QMC73" s="750"/>
      <c r="QMD73" s="750"/>
      <c r="QME73" s="750"/>
      <c r="QMF73" s="750"/>
      <c r="QMG73" s="750"/>
      <c r="QMH73" s="750"/>
      <c r="QMI73" s="750"/>
      <c r="QMJ73" s="750"/>
      <c r="QMK73" s="750"/>
      <c r="QML73" s="750"/>
      <c r="QMM73" s="750"/>
      <c r="QMN73" s="750"/>
      <c r="QMO73" s="750"/>
      <c r="QMP73" s="750"/>
      <c r="QMQ73" s="750"/>
      <c r="QMR73" s="750"/>
      <c r="QMS73" s="750"/>
      <c r="QMT73" s="750"/>
      <c r="QMU73" s="750"/>
      <c r="QMV73" s="750"/>
      <c r="QMW73" s="750"/>
      <c r="QMX73" s="750"/>
      <c r="QMY73" s="750"/>
      <c r="QMZ73" s="750"/>
      <c r="QNA73" s="750"/>
      <c r="QNB73" s="750"/>
      <c r="QNC73" s="750"/>
      <c r="QND73" s="750"/>
      <c r="QNE73" s="750"/>
      <c r="QNF73" s="750"/>
      <c r="QNG73" s="750"/>
      <c r="QNH73" s="750"/>
      <c r="QNI73" s="750"/>
      <c r="QNJ73" s="750"/>
      <c r="QNK73" s="750"/>
      <c r="QNL73" s="750"/>
      <c r="QNM73" s="750"/>
      <c r="QNN73" s="750"/>
      <c r="QNO73" s="750"/>
      <c r="QNP73" s="750"/>
      <c r="QNQ73" s="750"/>
      <c r="QNR73" s="750"/>
      <c r="QNS73" s="750"/>
      <c r="QNT73" s="750"/>
      <c r="QNU73" s="750"/>
      <c r="QNV73" s="750"/>
      <c r="QNW73" s="750"/>
      <c r="QNX73" s="750"/>
      <c r="QNY73" s="750"/>
      <c r="QNZ73" s="750"/>
      <c r="QOA73" s="750"/>
      <c r="QOB73" s="750"/>
      <c r="QOC73" s="750"/>
      <c r="QOD73" s="750"/>
      <c r="QOE73" s="750"/>
      <c r="QOF73" s="750"/>
      <c r="QOG73" s="750"/>
      <c r="QOH73" s="750"/>
      <c r="QOI73" s="750"/>
      <c r="QOJ73" s="750"/>
      <c r="QOK73" s="750"/>
      <c r="QOL73" s="750"/>
      <c r="QOM73" s="750"/>
      <c r="QON73" s="750"/>
      <c r="QOO73" s="750"/>
      <c r="QOP73" s="750"/>
      <c r="QOQ73" s="750"/>
      <c r="QOR73" s="750"/>
      <c r="QOS73" s="750"/>
      <c r="QOT73" s="750"/>
      <c r="QOU73" s="750"/>
      <c r="QOV73" s="750"/>
      <c r="QOW73" s="750"/>
      <c r="QOX73" s="750"/>
      <c r="QOY73" s="750"/>
      <c r="QOZ73" s="750"/>
      <c r="QPA73" s="750"/>
      <c r="QPB73" s="750"/>
      <c r="QPC73" s="750"/>
      <c r="QPD73" s="750"/>
      <c r="QPE73" s="750"/>
      <c r="QPF73" s="750"/>
      <c r="QPG73" s="750"/>
      <c r="QPH73" s="750"/>
      <c r="QPI73" s="750"/>
      <c r="QPJ73" s="750"/>
      <c r="QPK73" s="750"/>
      <c r="QPL73" s="750"/>
      <c r="QPM73" s="750"/>
      <c r="QPN73" s="750"/>
      <c r="QPO73" s="750"/>
      <c r="QPP73" s="750"/>
      <c r="QPQ73" s="750"/>
      <c r="QPR73" s="750"/>
      <c r="QPS73" s="750"/>
      <c r="QPT73" s="750"/>
      <c r="QPU73" s="750"/>
      <c r="QPV73" s="750"/>
      <c r="QPW73" s="750"/>
      <c r="QPX73" s="750"/>
      <c r="QPY73" s="750"/>
      <c r="QPZ73" s="750"/>
      <c r="QQA73" s="750"/>
      <c r="QQB73" s="750"/>
      <c r="QQC73" s="750"/>
      <c r="QQD73" s="750"/>
      <c r="QQE73" s="750"/>
      <c r="QQF73" s="750"/>
      <c r="QQG73" s="750"/>
      <c r="QQH73" s="750"/>
      <c r="QQI73" s="750"/>
      <c r="QQJ73" s="750"/>
      <c r="QQK73" s="750"/>
      <c r="QQL73" s="750"/>
      <c r="QQM73" s="750"/>
      <c r="QQN73" s="750"/>
      <c r="QQO73" s="750"/>
      <c r="QQP73" s="750"/>
      <c r="QQQ73" s="750"/>
      <c r="QQR73" s="750"/>
      <c r="QQS73" s="750"/>
      <c r="QQT73" s="750"/>
      <c r="QQU73" s="750"/>
      <c r="QQV73" s="750"/>
      <c r="QQW73" s="750"/>
      <c r="QQX73" s="750"/>
      <c r="QQY73" s="750"/>
      <c r="QQZ73" s="750"/>
      <c r="QRA73" s="750"/>
      <c r="QRB73" s="750"/>
      <c r="QRC73" s="750"/>
      <c r="QRD73" s="750"/>
      <c r="QRE73" s="750"/>
      <c r="QRF73" s="750"/>
      <c r="QRG73" s="750"/>
      <c r="QRH73" s="750"/>
      <c r="QRI73" s="750"/>
      <c r="QRJ73" s="750"/>
      <c r="QRK73" s="750"/>
      <c r="QRL73" s="750"/>
      <c r="QRM73" s="750"/>
      <c r="QRN73" s="750"/>
      <c r="QRO73" s="750"/>
      <c r="QRP73" s="750"/>
      <c r="QRQ73" s="750"/>
      <c r="QRR73" s="750"/>
      <c r="QRS73" s="750"/>
      <c r="QRT73" s="750"/>
      <c r="QRU73" s="750"/>
      <c r="QRV73" s="750"/>
      <c r="QRW73" s="750"/>
      <c r="QRX73" s="750"/>
      <c r="QRY73" s="750"/>
      <c r="QRZ73" s="750"/>
      <c r="QSA73" s="750"/>
      <c r="QSB73" s="750"/>
      <c r="QSC73" s="750"/>
      <c r="QSD73" s="750"/>
      <c r="QSE73" s="750"/>
      <c r="QSF73" s="750"/>
      <c r="QSG73" s="750"/>
      <c r="QSH73" s="750"/>
      <c r="QSI73" s="750"/>
      <c r="QSJ73" s="750"/>
      <c r="QSK73" s="750"/>
      <c r="QSL73" s="750"/>
      <c r="QSM73" s="750"/>
      <c r="QSN73" s="750"/>
      <c r="QSO73" s="750"/>
      <c r="QSP73" s="750"/>
      <c r="QSQ73" s="750"/>
      <c r="QSR73" s="750"/>
      <c r="QSS73" s="750"/>
      <c r="QST73" s="750"/>
      <c r="QSU73" s="750"/>
      <c r="QSV73" s="750"/>
      <c r="QSW73" s="750"/>
      <c r="QSX73" s="750"/>
      <c r="QSY73" s="750"/>
      <c r="QSZ73" s="750"/>
      <c r="QTA73" s="750"/>
      <c r="QTB73" s="750"/>
      <c r="QTC73" s="750"/>
      <c r="QTD73" s="750"/>
      <c r="QTE73" s="750"/>
      <c r="QTF73" s="750"/>
      <c r="QTG73" s="750"/>
      <c r="QTH73" s="750"/>
      <c r="QTI73" s="750"/>
      <c r="QTJ73" s="750"/>
      <c r="QTK73" s="750"/>
      <c r="QTL73" s="750"/>
      <c r="QTM73" s="750"/>
      <c r="QTN73" s="750"/>
      <c r="QTO73" s="750"/>
      <c r="QTP73" s="750"/>
      <c r="QTQ73" s="750"/>
      <c r="QTR73" s="750"/>
      <c r="QTS73" s="750"/>
      <c r="QTT73" s="750"/>
      <c r="QTU73" s="750"/>
      <c r="QTV73" s="750"/>
      <c r="QTW73" s="750"/>
      <c r="QTX73" s="750"/>
      <c r="QTY73" s="750"/>
      <c r="QTZ73" s="750"/>
      <c r="QUA73" s="750"/>
      <c r="QUB73" s="750"/>
      <c r="QUC73" s="750"/>
      <c r="QUD73" s="750"/>
      <c r="QUE73" s="750"/>
      <c r="QUF73" s="750"/>
      <c r="QUG73" s="750"/>
      <c r="QUH73" s="750"/>
      <c r="QUI73" s="750"/>
      <c r="QUJ73" s="750"/>
      <c r="QUK73" s="750"/>
      <c r="QUL73" s="750"/>
      <c r="QUM73" s="750"/>
      <c r="QUN73" s="750"/>
      <c r="QUO73" s="750"/>
      <c r="QUP73" s="750"/>
      <c r="QUQ73" s="750"/>
      <c r="QUR73" s="750"/>
      <c r="QUS73" s="750"/>
      <c r="QUT73" s="750"/>
      <c r="QUU73" s="750"/>
      <c r="QUV73" s="750"/>
      <c r="QUW73" s="750"/>
      <c r="QUX73" s="750"/>
      <c r="QUY73" s="750"/>
      <c r="QUZ73" s="750"/>
      <c r="QVA73" s="750"/>
      <c r="QVB73" s="750"/>
      <c r="QVC73" s="750"/>
      <c r="QVD73" s="750"/>
      <c r="QVE73" s="750"/>
      <c r="QVF73" s="750"/>
      <c r="QVG73" s="750"/>
      <c r="QVH73" s="750"/>
      <c r="QVI73" s="750"/>
      <c r="QVJ73" s="750"/>
      <c r="QVK73" s="750"/>
      <c r="QVL73" s="750"/>
      <c r="QVM73" s="750"/>
      <c r="QVN73" s="750"/>
      <c r="QVO73" s="750"/>
      <c r="QVP73" s="750"/>
      <c r="QVQ73" s="750"/>
      <c r="QVR73" s="750"/>
      <c r="QVS73" s="750"/>
      <c r="QVT73" s="750"/>
      <c r="QVU73" s="750"/>
      <c r="QVV73" s="750"/>
      <c r="QVW73" s="750"/>
      <c r="QVX73" s="750"/>
      <c r="QVY73" s="750"/>
      <c r="QVZ73" s="750"/>
      <c r="QWA73" s="750"/>
      <c r="QWB73" s="750"/>
      <c r="QWC73" s="750"/>
      <c r="QWD73" s="750"/>
      <c r="QWE73" s="750"/>
      <c r="QWF73" s="750"/>
      <c r="QWG73" s="750"/>
      <c r="QWH73" s="750"/>
      <c r="QWI73" s="750"/>
      <c r="QWJ73" s="750"/>
      <c r="QWK73" s="750"/>
      <c r="QWL73" s="750"/>
      <c r="QWM73" s="750"/>
      <c r="QWN73" s="750"/>
      <c r="QWO73" s="750"/>
      <c r="QWP73" s="750"/>
      <c r="QWQ73" s="750"/>
      <c r="QWR73" s="750"/>
      <c r="QWS73" s="750"/>
      <c r="QWT73" s="750"/>
      <c r="QWU73" s="750"/>
      <c r="QWV73" s="750"/>
      <c r="QWW73" s="750"/>
      <c r="QWX73" s="750"/>
      <c r="QWY73" s="750"/>
      <c r="QWZ73" s="750"/>
      <c r="QXA73" s="750"/>
      <c r="QXB73" s="750"/>
      <c r="QXC73" s="750"/>
      <c r="QXD73" s="750"/>
      <c r="QXE73" s="750"/>
      <c r="QXF73" s="750"/>
      <c r="QXG73" s="750"/>
      <c r="QXH73" s="750"/>
      <c r="QXI73" s="750"/>
      <c r="QXJ73" s="750"/>
      <c r="QXK73" s="750"/>
      <c r="QXL73" s="750"/>
      <c r="QXM73" s="750"/>
      <c r="QXN73" s="750"/>
      <c r="QXO73" s="750"/>
      <c r="QXP73" s="750"/>
      <c r="QXQ73" s="750"/>
      <c r="QXR73" s="750"/>
      <c r="QXS73" s="750"/>
      <c r="QXT73" s="750"/>
      <c r="QXU73" s="750"/>
      <c r="QXV73" s="750"/>
      <c r="QXW73" s="750"/>
      <c r="QXX73" s="750"/>
      <c r="QXY73" s="750"/>
      <c r="QXZ73" s="750"/>
      <c r="QYA73" s="750"/>
      <c r="QYB73" s="750"/>
      <c r="QYC73" s="750"/>
      <c r="QYD73" s="750"/>
      <c r="QYE73" s="750"/>
      <c r="QYF73" s="750"/>
      <c r="QYG73" s="750"/>
      <c r="QYH73" s="750"/>
      <c r="QYI73" s="750"/>
      <c r="QYJ73" s="750"/>
      <c r="QYK73" s="750"/>
      <c r="QYL73" s="750"/>
      <c r="QYM73" s="750"/>
      <c r="QYN73" s="750"/>
      <c r="QYO73" s="750"/>
      <c r="QYP73" s="750"/>
      <c r="QYQ73" s="750"/>
      <c r="QYR73" s="750"/>
      <c r="QYS73" s="750"/>
      <c r="QYT73" s="750"/>
      <c r="QYU73" s="750"/>
      <c r="QYV73" s="750"/>
      <c r="QYW73" s="750"/>
      <c r="QYX73" s="750"/>
      <c r="QYY73" s="750"/>
      <c r="QYZ73" s="750"/>
      <c r="QZA73" s="750"/>
      <c r="QZB73" s="750"/>
      <c r="QZC73" s="750"/>
      <c r="QZD73" s="750"/>
      <c r="QZE73" s="750"/>
      <c r="QZF73" s="750"/>
      <c r="QZG73" s="750"/>
      <c r="QZH73" s="750"/>
      <c r="QZI73" s="750"/>
      <c r="QZJ73" s="750"/>
      <c r="QZK73" s="750"/>
      <c r="QZL73" s="750"/>
      <c r="QZM73" s="750"/>
      <c r="QZN73" s="750"/>
      <c r="QZO73" s="750"/>
      <c r="QZP73" s="750"/>
      <c r="QZQ73" s="750"/>
      <c r="QZR73" s="750"/>
      <c r="QZS73" s="750"/>
      <c r="QZT73" s="750"/>
      <c r="QZU73" s="750"/>
      <c r="QZV73" s="750"/>
      <c r="QZW73" s="750"/>
      <c r="QZX73" s="750"/>
      <c r="QZY73" s="750"/>
      <c r="QZZ73" s="750"/>
      <c r="RAA73" s="750"/>
      <c r="RAB73" s="750"/>
      <c r="RAC73" s="750"/>
      <c r="RAD73" s="750"/>
      <c r="RAE73" s="750"/>
      <c r="RAF73" s="750"/>
      <c r="RAG73" s="750"/>
      <c r="RAH73" s="750"/>
      <c r="RAI73" s="750"/>
      <c r="RAJ73" s="750"/>
      <c r="RAK73" s="750"/>
      <c r="RAL73" s="750"/>
      <c r="RAM73" s="750"/>
      <c r="RAN73" s="750"/>
      <c r="RAO73" s="750"/>
      <c r="RAP73" s="750"/>
      <c r="RAQ73" s="750"/>
      <c r="RAR73" s="750"/>
      <c r="RAS73" s="750"/>
      <c r="RAT73" s="750"/>
      <c r="RAU73" s="750"/>
      <c r="RAV73" s="750"/>
      <c r="RAW73" s="750"/>
      <c r="RAX73" s="750"/>
      <c r="RAY73" s="750"/>
      <c r="RAZ73" s="750"/>
      <c r="RBA73" s="750"/>
      <c r="RBB73" s="750"/>
      <c r="RBC73" s="750"/>
      <c r="RBD73" s="750"/>
      <c r="RBE73" s="750"/>
      <c r="RBF73" s="750"/>
      <c r="RBG73" s="750"/>
      <c r="RBH73" s="750"/>
      <c r="RBI73" s="750"/>
      <c r="RBJ73" s="750"/>
      <c r="RBK73" s="750"/>
      <c r="RBL73" s="750"/>
      <c r="RBM73" s="750"/>
      <c r="RBN73" s="750"/>
      <c r="RBO73" s="750"/>
      <c r="RBP73" s="750"/>
      <c r="RBQ73" s="750"/>
      <c r="RBR73" s="750"/>
      <c r="RBS73" s="750"/>
      <c r="RBT73" s="750"/>
      <c r="RBU73" s="750"/>
      <c r="RBV73" s="750"/>
      <c r="RBW73" s="750"/>
      <c r="RBX73" s="750"/>
      <c r="RBY73" s="750"/>
      <c r="RBZ73" s="750"/>
      <c r="RCA73" s="750"/>
      <c r="RCB73" s="750"/>
      <c r="RCC73" s="750"/>
      <c r="RCD73" s="750"/>
      <c r="RCE73" s="750"/>
      <c r="RCF73" s="750"/>
      <c r="RCG73" s="750"/>
      <c r="RCH73" s="750"/>
      <c r="RCI73" s="750"/>
      <c r="RCJ73" s="750"/>
      <c r="RCK73" s="750"/>
      <c r="RCL73" s="750"/>
      <c r="RCM73" s="750"/>
      <c r="RCN73" s="750"/>
      <c r="RCO73" s="750"/>
      <c r="RCP73" s="750"/>
      <c r="RCQ73" s="750"/>
      <c r="RCR73" s="750"/>
      <c r="RCS73" s="750"/>
      <c r="RCT73" s="750"/>
      <c r="RCU73" s="750"/>
      <c r="RCV73" s="750"/>
      <c r="RCW73" s="750"/>
      <c r="RCX73" s="750"/>
      <c r="RCY73" s="750"/>
      <c r="RCZ73" s="750"/>
      <c r="RDA73" s="750"/>
      <c r="RDB73" s="750"/>
      <c r="RDC73" s="750"/>
      <c r="RDD73" s="750"/>
      <c r="RDE73" s="750"/>
      <c r="RDF73" s="750"/>
      <c r="RDG73" s="750"/>
      <c r="RDH73" s="750"/>
      <c r="RDI73" s="750"/>
      <c r="RDJ73" s="750"/>
      <c r="RDK73" s="750"/>
      <c r="RDL73" s="750"/>
      <c r="RDM73" s="750"/>
      <c r="RDN73" s="750"/>
      <c r="RDO73" s="750"/>
      <c r="RDP73" s="750"/>
      <c r="RDQ73" s="750"/>
      <c r="RDR73" s="750"/>
      <c r="RDS73" s="750"/>
      <c r="RDT73" s="750"/>
      <c r="RDU73" s="750"/>
      <c r="RDV73" s="750"/>
      <c r="RDW73" s="750"/>
      <c r="RDX73" s="750"/>
      <c r="RDY73" s="750"/>
      <c r="RDZ73" s="750"/>
      <c r="REA73" s="750"/>
      <c r="REB73" s="750"/>
      <c r="REC73" s="750"/>
      <c r="RED73" s="750"/>
      <c r="REE73" s="750"/>
      <c r="REF73" s="750"/>
      <c r="REG73" s="750"/>
      <c r="REH73" s="750"/>
      <c r="REI73" s="750"/>
      <c r="REJ73" s="750"/>
      <c r="REK73" s="750"/>
      <c r="REL73" s="750"/>
      <c r="REM73" s="750"/>
      <c r="REN73" s="750"/>
      <c r="REO73" s="750"/>
      <c r="REP73" s="750"/>
      <c r="REQ73" s="750"/>
      <c r="RER73" s="750"/>
      <c r="RES73" s="750"/>
      <c r="RET73" s="750"/>
      <c r="REU73" s="750"/>
      <c r="REV73" s="750"/>
      <c r="REW73" s="750"/>
      <c r="REX73" s="750"/>
      <c r="REY73" s="750"/>
      <c r="REZ73" s="750"/>
      <c r="RFA73" s="750"/>
      <c r="RFB73" s="750"/>
      <c r="RFC73" s="750"/>
      <c r="RFD73" s="750"/>
      <c r="RFE73" s="750"/>
      <c r="RFF73" s="750"/>
      <c r="RFG73" s="750"/>
      <c r="RFH73" s="750"/>
      <c r="RFI73" s="750"/>
      <c r="RFJ73" s="750"/>
      <c r="RFK73" s="750"/>
      <c r="RFL73" s="750"/>
      <c r="RFM73" s="750"/>
      <c r="RFN73" s="750"/>
      <c r="RFO73" s="750"/>
      <c r="RFP73" s="750"/>
      <c r="RFQ73" s="750"/>
      <c r="RFR73" s="750"/>
      <c r="RFS73" s="750"/>
      <c r="RFT73" s="750"/>
      <c r="RFU73" s="750"/>
      <c r="RFV73" s="750"/>
      <c r="RFW73" s="750"/>
      <c r="RFX73" s="750"/>
      <c r="RFY73" s="750"/>
      <c r="RFZ73" s="750"/>
      <c r="RGA73" s="750"/>
      <c r="RGB73" s="750"/>
      <c r="RGC73" s="750"/>
      <c r="RGD73" s="750"/>
      <c r="RGE73" s="750"/>
      <c r="RGF73" s="750"/>
      <c r="RGG73" s="750"/>
      <c r="RGH73" s="750"/>
      <c r="RGI73" s="750"/>
      <c r="RGJ73" s="750"/>
      <c r="RGK73" s="750"/>
      <c r="RGL73" s="750"/>
      <c r="RGM73" s="750"/>
      <c r="RGN73" s="750"/>
      <c r="RGO73" s="750"/>
      <c r="RGP73" s="750"/>
      <c r="RGQ73" s="750"/>
      <c r="RGR73" s="750"/>
      <c r="RGS73" s="750"/>
      <c r="RGT73" s="750"/>
      <c r="RGU73" s="750"/>
      <c r="RGV73" s="750"/>
      <c r="RGW73" s="750"/>
      <c r="RGX73" s="750"/>
      <c r="RGY73" s="750"/>
      <c r="RGZ73" s="750"/>
      <c r="RHA73" s="750"/>
      <c r="RHB73" s="750"/>
      <c r="RHC73" s="750"/>
      <c r="RHD73" s="750"/>
      <c r="RHE73" s="750"/>
      <c r="RHF73" s="750"/>
      <c r="RHG73" s="750"/>
      <c r="RHH73" s="750"/>
      <c r="RHI73" s="750"/>
      <c r="RHJ73" s="750"/>
      <c r="RHK73" s="750"/>
      <c r="RHL73" s="750"/>
      <c r="RHM73" s="750"/>
      <c r="RHN73" s="750"/>
      <c r="RHO73" s="750"/>
      <c r="RHP73" s="750"/>
      <c r="RHQ73" s="750"/>
      <c r="RHR73" s="750"/>
      <c r="RHS73" s="750"/>
      <c r="RHT73" s="750"/>
      <c r="RHU73" s="750"/>
      <c r="RHV73" s="750"/>
      <c r="RHW73" s="750"/>
      <c r="RHX73" s="750"/>
      <c r="RHY73" s="750"/>
      <c r="RHZ73" s="750"/>
      <c r="RIA73" s="750"/>
      <c r="RIB73" s="750"/>
      <c r="RIC73" s="750"/>
      <c r="RID73" s="750"/>
      <c r="RIE73" s="750"/>
      <c r="RIF73" s="750"/>
      <c r="RIG73" s="750"/>
      <c r="RIH73" s="750"/>
      <c r="RII73" s="750"/>
      <c r="RIJ73" s="750"/>
      <c r="RIK73" s="750"/>
      <c r="RIL73" s="750"/>
      <c r="RIM73" s="750"/>
      <c r="RIN73" s="750"/>
      <c r="RIO73" s="750"/>
      <c r="RIP73" s="750"/>
      <c r="RIQ73" s="750"/>
      <c r="RIR73" s="750"/>
      <c r="RIS73" s="750"/>
      <c r="RIT73" s="750"/>
      <c r="RIU73" s="750"/>
      <c r="RIV73" s="750"/>
      <c r="RIW73" s="750"/>
      <c r="RIX73" s="750"/>
      <c r="RIY73" s="750"/>
      <c r="RIZ73" s="750"/>
      <c r="RJA73" s="750"/>
      <c r="RJB73" s="750"/>
      <c r="RJC73" s="750"/>
      <c r="RJD73" s="750"/>
      <c r="RJE73" s="750"/>
      <c r="RJF73" s="750"/>
      <c r="RJG73" s="750"/>
      <c r="RJH73" s="750"/>
      <c r="RJI73" s="750"/>
      <c r="RJJ73" s="750"/>
      <c r="RJK73" s="750"/>
      <c r="RJL73" s="750"/>
      <c r="RJM73" s="750"/>
      <c r="RJN73" s="750"/>
      <c r="RJO73" s="750"/>
      <c r="RJP73" s="750"/>
      <c r="RJQ73" s="750"/>
      <c r="RJR73" s="750"/>
      <c r="RJS73" s="750"/>
      <c r="RJT73" s="750"/>
      <c r="RJU73" s="750"/>
      <c r="RJV73" s="750"/>
      <c r="RJW73" s="750"/>
      <c r="RJX73" s="750"/>
      <c r="RJY73" s="750"/>
      <c r="RJZ73" s="750"/>
      <c r="RKA73" s="750"/>
      <c r="RKB73" s="750"/>
      <c r="RKC73" s="750"/>
      <c r="RKD73" s="750"/>
      <c r="RKE73" s="750"/>
      <c r="RKF73" s="750"/>
      <c r="RKG73" s="750"/>
      <c r="RKH73" s="750"/>
      <c r="RKI73" s="750"/>
      <c r="RKJ73" s="750"/>
      <c r="RKK73" s="750"/>
      <c r="RKL73" s="750"/>
      <c r="RKM73" s="750"/>
      <c r="RKN73" s="750"/>
      <c r="RKO73" s="750"/>
      <c r="RKP73" s="750"/>
      <c r="RKQ73" s="750"/>
      <c r="RKR73" s="750"/>
      <c r="RKS73" s="750"/>
      <c r="RKT73" s="750"/>
      <c r="RKU73" s="750"/>
      <c r="RKV73" s="750"/>
      <c r="RKW73" s="750"/>
      <c r="RKX73" s="750"/>
      <c r="RKY73" s="750"/>
      <c r="RKZ73" s="750"/>
      <c r="RLA73" s="750"/>
      <c r="RLB73" s="750"/>
      <c r="RLC73" s="750"/>
      <c r="RLD73" s="750"/>
      <c r="RLE73" s="750"/>
      <c r="RLF73" s="750"/>
      <c r="RLG73" s="750"/>
      <c r="RLH73" s="750"/>
      <c r="RLI73" s="750"/>
      <c r="RLJ73" s="750"/>
      <c r="RLK73" s="750"/>
      <c r="RLL73" s="750"/>
      <c r="RLM73" s="750"/>
      <c r="RLN73" s="750"/>
      <c r="RLO73" s="750"/>
      <c r="RLP73" s="750"/>
      <c r="RLQ73" s="750"/>
      <c r="RLR73" s="750"/>
      <c r="RLS73" s="750"/>
      <c r="RLT73" s="750"/>
      <c r="RLU73" s="750"/>
      <c r="RLV73" s="750"/>
      <c r="RLW73" s="750"/>
      <c r="RLX73" s="750"/>
      <c r="RLY73" s="750"/>
      <c r="RLZ73" s="750"/>
      <c r="RMA73" s="750"/>
      <c r="RMB73" s="750"/>
      <c r="RMC73" s="750"/>
      <c r="RMD73" s="750"/>
      <c r="RME73" s="750"/>
      <c r="RMF73" s="750"/>
      <c r="RMG73" s="750"/>
      <c r="RMH73" s="750"/>
      <c r="RMI73" s="750"/>
      <c r="RMJ73" s="750"/>
      <c r="RMK73" s="750"/>
      <c r="RML73" s="750"/>
      <c r="RMM73" s="750"/>
      <c r="RMN73" s="750"/>
      <c r="RMO73" s="750"/>
      <c r="RMP73" s="750"/>
      <c r="RMQ73" s="750"/>
      <c r="RMR73" s="750"/>
      <c r="RMS73" s="750"/>
      <c r="RMT73" s="750"/>
      <c r="RMU73" s="750"/>
      <c r="RMV73" s="750"/>
      <c r="RMW73" s="750"/>
      <c r="RMX73" s="750"/>
      <c r="RMY73" s="750"/>
      <c r="RMZ73" s="750"/>
      <c r="RNA73" s="750"/>
      <c r="RNB73" s="750"/>
      <c r="RNC73" s="750"/>
      <c r="RND73" s="750"/>
      <c r="RNE73" s="750"/>
      <c r="RNF73" s="750"/>
      <c r="RNG73" s="750"/>
      <c r="RNH73" s="750"/>
      <c r="RNI73" s="750"/>
      <c r="RNJ73" s="750"/>
      <c r="RNK73" s="750"/>
      <c r="RNL73" s="750"/>
      <c r="RNM73" s="750"/>
      <c r="RNN73" s="750"/>
      <c r="RNO73" s="750"/>
      <c r="RNP73" s="750"/>
      <c r="RNQ73" s="750"/>
      <c r="RNR73" s="750"/>
      <c r="RNS73" s="750"/>
      <c r="RNT73" s="750"/>
      <c r="RNU73" s="750"/>
      <c r="RNV73" s="750"/>
      <c r="RNW73" s="750"/>
      <c r="RNX73" s="750"/>
      <c r="RNY73" s="750"/>
      <c r="RNZ73" s="750"/>
      <c r="ROA73" s="750"/>
      <c r="ROB73" s="750"/>
      <c r="ROC73" s="750"/>
      <c r="ROD73" s="750"/>
      <c r="ROE73" s="750"/>
      <c r="ROF73" s="750"/>
      <c r="ROG73" s="750"/>
      <c r="ROH73" s="750"/>
      <c r="ROI73" s="750"/>
      <c r="ROJ73" s="750"/>
      <c r="ROK73" s="750"/>
      <c r="ROL73" s="750"/>
      <c r="ROM73" s="750"/>
      <c r="RON73" s="750"/>
      <c r="ROO73" s="750"/>
      <c r="ROP73" s="750"/>
      <c r="ROQ73" s="750"/>
      <c r="ROR73" s="750"/>
      <c r="ROS73" s="750"/>
      <c r="ROT73" s="750"/>
      <c r="ROU73" s="750"/>
      <c r="ROV73" s="750"/>
      <c r="ROW73" s="750"/>
      <c r="ROX73" s="750"/>
      <c r="ROY73" s="750"/>
      <c r="ROZ73" s="750"/>
      <c r="RPA73" s="750"/>
      <c r="RPB73" s="750"/>
      <c r="RPC73" s="750"/>
      <c r="RPD73" s="750"/>
      <c r="RPE73" s="750"/>
      <c r="RPF73" s="750"/>
      <c r="RPG73" s="750"/>
      <c r="RPH73" s="750"/>
      <c r="RPI73" s="750"/>
      <c r="RPJ73" s="750"/>
      <c r="RPK73" s="750"/>
      <c r="RPL73" s="750"/>
      <c r="RPM73" s="750"/>
      <c r="RPN73" s="750"/>
      <c r="RPO73" s="750"/>
      <c r="RPP73" s="750"/>
      <c r="RPQ73" s="750"/>
      <c r="RPR73" s="750"/>
      <c r="RPS73" s="750"/>
      <c r="RPT73" s="750"/>
      <c r="RPU73" s="750"/>
      <c r="RPV73" s="750"/>
      <c r="RPW73" s="750"/>
      <c r="RPX73" s="750"/>
      <c r="RPY73" s="750"/>
      <c r="RPZ73" s="750"/>
      <c r="RQA73" s="750"/>
      <c r="RQB73" s="750"/>
      <c r="RQC73" s="750"/>
      <c r="RQD73" s="750"/>
      <c r="RQE73" s="750"/>
      <c r="RQF73" s="750"/>
      <c r="RQG73" s="750"/>
      <c r="RQH73" s="750"/>
      <c r="RQI73" s="750"/>
      <c r="RQJ73" s="750"/>
      <c r="RQK73" s="750"/>
      <c r="RQL73" s="750"/>
      <c r="RQM73" s="750"/>
      <c r="RQN73" s="750"/>
      <c r="RQO73" s="750"/>
      <c r="RQP73" s="750"/>
      <c r="RQQ73" s="750"/>
      <c r="RQR73" s="750"/>
      <c r="RQS73" s="750"/>
      <c r="RQT73" s="750"/>
      <c r="RQU73" s="750"/>
      <c r="RQV73" s="750"/>
      <c r="RQW73" s="750"/>
      <c r="RQX73" s="750"/>
      <c r="RQY73" s="750"/>
      <c r="RQZ73" s="750"/>
      <c r="RRA73" s="750"/>
      <c r="RRB73" s="750"/>
      <c r="RRC73" s="750"/>
      <c r="RRD73" s="750"/>
      <c r="RRE73" s="750"/>
      <c r="RRF73" s="750"/>
      <c r="RRG73" s="750"/>
      <c r="RRH73" s="750"/>
      <c r="RRI73" s="750"/>
      <c r="RRJ73" s="750"/>
      <c r="RRK73" s="750"/>
      <c r="RRL73" s="750"/>
      <c r="RRM73" s="750"/>
      <c r="RRN73" s="750"/>
      <c r="RRO73" s="750"/>
      <c r="RRP73" s="750"/>
      <c r="RRQ73" s="750"/>
      <c r="RRR73" s="750"/>
      <c r="RRS73" s="750"/>
      <c r="RRT73" s="750"/>
      <c r="RRU73" s="750"/>
      <c r="RRV73" s="750"/>
      <c r="RRW73" s="750"/>
      <c r="RRX73" s="750"/>
      <c r="RRY73" s="750"/>
      <c r="RRZ73" s="750"/>
      <c r="RSA73" s="750"/>
      <c r="RSB73" s="750"/>
      <c r="RSC73" s="750"/>
      <c r="RSD73" s="750"/>
      <c r="RSE73" s="750"/>
      <c r="RSF73" s="750"/>
      <c r="RSG73" s="750"/>
      <c r="RSH73" s="750"/>
      <c r="RSI73" s="750"/>
      <c r="RSJ73" s="750"/>
      <c r="RSK73" s="750"/>
      <c r="RSL73" s="750"/>
      <c r="RSM73" s="750"/>
      <c r="RSN73" s="750"/>
      <c r="RSO73" s="750"/>
      <c r="RSP73" s="750"/>
      <c r="RSQ73" s="750"/>
      <c r="RSR73" s="750"/>
      <c r="RSS73" s="750"/>
      <c r="RST73" s="750"/>
      <c r="RSU73" s="750"/>
      <c r="RSV73" s="750"/>
      <c r="RSW73" s="750"/>
      <c r="RSX73" s="750"/>
      <c r="RSY73" s="750"/>
      <c r="RSZ73" s="750"/>
      <c r="RTA73" s="750"/>
      <c r="RTB73" s="750"/>
      <c r="RTC73" s="750"/>
      <c r="RTD73" s="750"/>
      <c r="RTE73" s="750"/>
      <c r="RTF73" s="750"/>
      <c r="RTG73" s="750"/>
      <c r="RTH73" s="750"/>
      <c r="RTI73" s="750"/>
      <c r="RTJ73" s="750"/>
      <c r="RTK73" s="750"/>
      <c r="RTL73" s="750"/>
      <c r="RTM73" s="750"/>
      <c r="RTN73" s="750"/>
      <c r="RTO73" s="750"/>
      <c r="RTP73" s="750"/>
      <c r="RTQ73" s="750"/>
      <c r="RTR73" s="750"/>
      <c r="RTS73" s="750"/>
      <c r="RTT73" s="750"/>
      <c r="RTU73" s="750"/>
      <c r="RTV73" s="750"/>
      <c r="RTW73" s="750"/>
      <c r="RTX73" s="750"/>
      <c r="RTY73" s="750"/>
      <c r="RTZ73" s="750"/>
      <c r="RUA73" s="750"/>
      <c r="RUB73" s="750"/>
      <c r="RUC73" s="750"/>
      <c r="RUD73" s="750"/>
      <c r="RUE73" s="750"/>
      <c r="RUF73" s="750"/>
      <c r="RUG73" s="750"/>
      <c r="RUH73" s="750"/>
      <c r="RUI73" s="750"/>
      <c r="RUJ73" s="750"/>
      <c r="RUK73" s="750"/>
      <c r="RUL73" s="750"/>
      <c r="RUM73" s="750"/>
      <c r="RUN73" s="750"/>
      <c r="RUO73" s="750"/>
      <c r="RUP73" s="750"/>
      <c r="RUQ73" s="750"/>
      <c r="RUR73" s="750"/>
      <c r="RUS73" s="750"/>
      <c r="RUT73" s="750"/>
      <c r="RUU73" s="750"/>
      <c r="RUV73" s="750"/>
      <c r="RUW73" s="750"/>
      <c r="RUX73" s="750"/>
      <c r="RUY73" s="750"/>
      <c r="RUZ73" s="750"/>
      <c r="RVA73" s="750"/>
      <c r="RVB73" s="750"/>
      <c r="RVC73" s="750"/>
      <c r="RVD73" s="750"/>
      <c r="RVE73" s="750"/>
      <c r="RVF73" s="750"/>
      <c r="RVG73" s="750"/>
      <c r="RVH73" s="750"/>
      <c r="RVI73" s="750"/>
      <c r="RVJ73" s="750"/>
      <c r="RVK73" s="750"/>
      <c r="RVL73" s="750"/>
      <c r="RVM73" s="750"/>
      <c r="RVN73" s="750"/>
      <c r="RVO73" s="750"/>
      <c r="RVP73" s="750"/>
      <c r="RVQ73" s="750"/>
      <c r="RVR73" s="750"/>
      <c r="RVS73" s="750"/>
      <c r="RVT73" s="750"/>
      <c r="RVU73" s="750"/>
      <c r="RVV73" s="750"/>
      <c r="RVW73" s="750"/>
      <c r="RVX73" s="750"/>
      <c r="RVY73" s="750"/>
      <c r="RVZ73" s="750"/>
      <c r="RWA73" s="750"/>
      <c r="RWB73" s="750"/>
      <c r="RWC73" s="750"/>
      <c r="RWD73" s="750"/>
      <c r="RWE73" s="750"/>
      <c r="RWF73" s="750"/>
      <c r="RWG73" s="750"/>
      <c r="RWH73" s="750"/>
      <c r="RWI73" s="750"/>
      <c r="RWJ73" s="750"/>
      <c r="RWK73" s="750"/>
      <c r="RWL73" s="750"/>
      <c r="RWM73" s="750"/>
      <c r="RWN73" s="750"/>
      <c r="RWO73" s="750"/>
      <c r="RWP73" s="750"/>
      <c r="RWQ73" s="750"/>
      <c r="RWR73" s="750"/>
      <c r="RWS73" s="750"/>
      <c r="RWT73" s="750"/>
      <c r="RWU73" s="750"/>
      <c r="RWV73" s="750"/>
      <c r="RWW73" s="750"/>
      <c r="RWX73" s="750"/>
      <c r="RWY73" s="750"/>
      <c r="RWZ73" s="750"/>
      <c r="RXA73" s="750"/>
      <c r="RXB73" s="750"/>
      <c r="RXC73" s="750"/>
      <c r="RXD73" s="750"/>
      <c r="RXE73" s="750"/>
      <c r="RXF73" s="750"/>
      <c r="RXG73" s="750"/>
      <c r="RXH73" s="750"/>
      <c r="RXI73" s="750"/>
      <c r="RXJ73" s="750"/>
      <c r="RXK73" s="750"/>
      <c r="RXL73" s="750"/>
      <c r="RXM73" s="750"/>
      <c r="RXN73" s="750"/>
      <c r="RXO73" s="750"/>
      <c r="RXP73" s="750"/>
      <c r="RXQ73" s="750"/>
      <c r="RXR73" s="750"/>
      <c r="RXS73" s="750"/>
      <c r="RXT73" s="750"/>
      <c r="RXU73" s="750"/>
      <c r="RXV73" s="750"/>
      <c r="RXW73" s="750"/>
      <c r="RXX73" s="750"/>
      <c r="RXY73" s="750"/>
      <c r="RXZ73" s="750"/>
      <c r="RYA73" s="750"/>
      <c r="RYB73" s="750"/>
      <c r="RYC73" s="750"/>
      <c r="RYD73" s="750"/>
      <c r="RYE73" s="750"/>
      <c r="RYF73" s="750"/>
      <c r="RYG73" s="750"/>
      <c r="RYH73" s="750"/>
      <c r="RYI73" s="750"/>
      <c r="RYJ73" s="750"/>
      <c r="RYK73" s="750"/>
      <c r="RYL73" s="750"/>
      <c r="RYM73" s="750"/>
      <c r="RYN73" s="750"/>
      <c r="RYO73" s="750"/>
      <c r="RYP73" s="750"/>
      <c r="RYQ73" s="750"/>
      <c r="RYR73" s="750"/>
      <c r="RYS73" s="750"/>
      <c r="RYT73" s="750"/>
      <c r="RYU73" s="750"/>
      <c r="RYV73" s="750"/>
      <c r="RYW73" s="750"/>
      <c r="RYX73" s="750"/>
      <c r="RYY73" s="750"/>
      <c r="RYZ73" s="750"/>
      <c r="RZA73" s="750"/>
      <c r="RZB73" s="750"/>
      <c r="RZC73" s="750"/>
      <c r="RZD73" s="750"/>
      <c r="RZE73" s="750"/>
      <c r="RZF73" s="750"/>
      <c r="RZG73" s="750"/>
      <c r="RZH73" s="750"/>
      <c r="RZI73" s="750"/>
      <c r="RZJ73" s="750"/>
      <c r="RZK73" s="750"/>
      <c r="RZL73" s="750"/>
      <c r="RZM73" s="750"/>
      <c r="RZN73" s="750"/>
      <c r="RZO73" s="750"/>
      <c r="RZP73" s="750"/>
      <c r="RZQ73" s="750"/>
      <c r="RZR73" s="750"/>
      <c r="RZS73" s="750"/>
      <c r="RZT73" s="750"/>
      <c r="RZU73" s="750"/>
      <c r="RZV73" s="750"/>
      <c r="RZW73" s="750"/>
      <c r="RZX73" s="750"/>
      <c r="RZY73" s="750"/>
      <c r="RZZ73" s="750"/>
      <c r="SAA73" s="750"/>
      <c r="SAB73" s="750"/>
      <c r="SAC73" s="750"/>
      <c r="SAD73" s="750"/>
      <c r="SAE73" s="750"/>
      <c r="SAF73" s="750"/>
      <c r="SAG73" s="750"/>
      <c r="SAH73" s="750"/>
      <c r="SAI73" s="750"/>
      <c r="SAJ73" s="750"/>
      <c r="SAK73" s="750"/>
      <c r="SAL73" s="750"/>
      <c r="SAM73" s="750"/>
      <c r="SAN73" s="750"/>
      <c r="SAO73" s="750"/>
      <c r="SAP73" s="750"/>
      <c r="SAQ73" s="750"/>
      <c r="SAR73" s="750"/>
      <c r="SAS73" s="750"/>
      <c r="SAT73" s="750"/>
      <c r="SAU73" s="750"/>
      <c r="SAV73" s="750"/>
      <c r="SAW73" s="750"/>
      <c r="SAX73" s="750"/>
      <c r="SAY73" s="750"/>
      <c r="SAZ73" s="750"/>
      <c r="SBA73" s="750"/>
      <c r="SBB73" s="750"/>
      <c r="SBC73" s="750"/>
      <c r="SBD73" s="750"/>
      <c r="SBE73" s="750"/>
      <c r="SBF73" s="750"/>
      <c r="SBG73" s="750"/>
      <c r="SBH73" s="750"/>
      <c r="SBI73" s="750"/>
      <c r="SBJ73" s="750"/>
      <c r="SBK73" s="750"/>
      <c r="SBL73" s="750"/>
      <c r="SBM73" s="750"/>
      <c r="SBN73" s="750"/>
      <c r="SBO73" s="750"/>
      <c r="SBP73" s="750"/>
      <c r="SBQ73" s="750"/>
      <c r="SBR73" s="750"/>
      <c r="SBS73" s="750"/>
      <c r="SBT73" s="750"/>
      <c r="SBU73" s="750"/>
      <c r="SBV73" s="750"/>
      <c r="SBW73" s="750"/>
      <c r="SBX73" s="750"/>
      <c r="SBY73" s="750"/>
      <c r="SBZ73" s="750"/>
      <c r="SCA73" s="750"/>
      <c r="SCB73" s="750"/>
      <c r="SCC73" s="750"/>
      <c r="SCD73" s="750"/>
      <c r="SCE73" s="750"/>
      <c r="SCF73" s="750"/>
      <c r="SCG73" s="750"/>
      <c r="SCH73" s="750"/>
      <c r="SCI73" s="750"/>
      <c r="SCJ73" s="750"/>
      <c r="SCK73" s="750"/>
      <c r="SCL73" s="750"/>
      <c r="SCM73" s="750"/>
      <c r="SCN73" s="750"/>
      <c r="SCO73" s="750"/>
      <c r="SCP73" s="750"/>
      <c r="SCQ73" s="750"/>
      <c r="SCR73" s="750"/>
      <c r="SCS73" s="750"/>
      <c r="SCT73" s="750"/>
      <c r="SCU73" s="750"/>
      <c r="SCV73" s="750"/>
      <c r="SCW73" s="750"/>
      <c r="SCX73" s="750"/>
      <c r="SCY73" s="750"/>
      <c r="SCZ73" s="750"/>
      <c r="SDA73" s="750"/>
      <c r="SDB73" s="750"/>
      <c r="SDC73" s="750"/>
      <c r="SDD73" s="750"/>
      <c r="SDE73" s="750"/>
      <c r="SDF73" s="750"/>
      <c r="SDG73" s="750"/>
      <c r="SDH73" s="750"/>
      <c r="SDI73" s="750"/>
      <c r="SDJ73" s="750"/>
      <c r="SDK73" s="750"/>
      <c r="SDL73" s="750"/>
      <c r="SDM73" s="750"/>
      <c r="SDN73" s="750"/>
      <c r="SDO73" s="750"/>
      <c r="SDP73" s="750"/>
      <c r="SDQ73" s="750"/>
      <c r="SDR73" s="750"/>
      <c r="SDS73" s="750"/>
      <c r="SDT73" s="750"/>
      <c r="SDU73" s="750"/>
      <c r="SDV73" s="750"/>
      <c r="SDW73" s="750"/>
      <c r="SDX73" s="750"/>
      <c r="SDY73" s="750"/>
      <c r="SDZ73" s="750"/>
      <c r="SEA73" s="750"/>
      <c r="SEB73" s="750"/>
      <c r="SEC73" s="750"/>
      <c r="SED73" s="750"/>
      <c r="SEE73" s="750"/>
      <c r="SEF73" s="750"/>
      <c r="SEG73" s="750"/>
      <c r="SEH73" s="750"/>
      <c r="SEI73" s="750"/>
      <c r="SEJ73" s="750"/>
      <c r="SEK73" s="750"/>
      <c r="SEL73" s="750"/>
      <c r="SEM73" s="750"/>
      <c r="SEN73" s="750"/>
      <c r="SEO73" s="750"/>
      <c r="SEP73" s="750"/>
      <c r="SEQ73" s="750"/>
      <c r="SER73" s="750"/>
      <c r="SES73" s="750"/>
      <c r="SET73" s="750"/>
      <c r="SEU73" s="750"/>
      <c r="SEV73" s="750"/>
      <c r="SEW73" s="750"/>
      <c r="SEX73" s="750"/>
      <c r="SEY73" s="750"/>
      <c r="SEZ73" s="750"/>
      <c r="SFA73" s="750"/>
      <c r="SFB73" s="750"/>
      <c r="SFC73" s="750"/>
      <c r="SFD73" s="750"/>
      <c r="SFE73" s="750"/>
      <c r="SFF73" s="750"/>
      <c r="SFG73" s="750"/>
      <c r="SFH73" s="750"/>
      <c r="SFI73" s="750"/>
      <c r="SFJ73" s="750"/>
      <c r="SFK73" s="750"/>
      <c r="SFL73" s="750"/>
      <c r="SFM73" s="750"/>
      <c r="SFN73" s="750"/>
      <c r="SFO73" s="750"/>
      <c r="SFP73" s="750"/>
      <c r="SFQ73" s="750"/>
      <c r="SFR73" s="750"/>
      <c r="SFS73" s="750"/>
      <c r="SFT73" s="750"/>
      <c r="SFU73" s="750"/>
      <c r="SFV73" s="750"/>
      <c r="SFW73" s="750"/>
      <c r="SFX73" s="750"/>
      <c r="SFY73" s="750"/>
      <c r="SFZ73" s="750"/>
      <c r="SGA73" s="750"/>
      <c r="SGB73" s="750"/>
      <c r="SGC73" s="750"/>
      <c r="SGD73" s="750"/>
      <c r="SGE73" s="750"/>
      <c r="SGF73" s="750"/>
      <c r="SGG73" s="750"/>
      <c r="SGH73" s="750"/>
      <c r="SGI73" s="750"/>
      <c r="SGJ73" s="750"/>
      <c r="SGK73" s="750"/>
      <c r="SGL73" s="750"/>
      <c r="SGM73" s="750"/>
      <c r="SGN73" s="750"/>
      <c r="SGO73" s="750"/>
      <c r="SGP73" s="750"/>
      <c r="SGQ73" s="750"/>
      <c r="SGR73" s="750"/>
      <c r="SGS73" s="750"/>
      <c r="SGT73" s="750"/>
      <c r="SGU73" s="750"/>
      <c r="SGV73" s="750"/>
      <c r="SGW73" s="750"/>
      <c r="SGX73" s="750"/>
      <c r="SGY73" s="750"/>
      <c r="SGZ73" s="750"/>
      <c r="SHA73" s="750"/>
      <c r="SHB73" s="750"/>
      <c r="SHC73" s="750"/>
      <c r="SHD73" s="750"/>
      <c r="SHE73" s="750"/>
      <c r="SHF73" s="750"/>
      <c r="SHG73" s="750"/>
      <c r="SHH73" s="750"/>
      <c r="SHI73" s="750"/>
      <c r="SHJ73" s="750"/>
      <c r="SHK73" s="750"/>
      <c r="SHL73" s="750"/>
      <c r="SHM73" s="750"/>
      <c r="SHN73" s="750"/>
      <c r="SHO73" s="750"/>
      <c r="SHP73" s="750"/>
      <c r="SHQ73" s="750"/>
      <c r="SHR73" s="750"/>
      <c r="SHS73" s="750"/>
      <c r="SHT73" s="750"/>
      <c r="SHU73" s="750"/>
      <c r="SHV73" s="750"/>
      <c r="SHW73" s="750"/>
      <c r="SHX73" s="750"/>
      <c r="SHY73" s="750"/>
      <c r="SHZ73" s="750"/>
      <c r="SIA73" s="750"/>
      <c r="SIB73" s="750"/>
      <c r="SIC73" s="750"/>
      <c r="SID73" s="750"/>
      <c r="SIE73" s="750"/>
      <c r="SIF73" s="750"/>
      <c r="SIG73" s="750"/>
      <c r="SIH73" s="750"/>
      <c r="SII73" s="750"/>
      <c r="SIJ73" s="750"/>
      <c r="SIK73" s="750"/>
      <c r="SIL73" s="750"/>
      <c r="SIM73" s="750"/>
      <c r="SIN73" s="750"/>
      <c r="SIO73" s="750"/>
      <c r="SIP73" s="750"/>
      <c r="SIQ73" s="750"/>
      <c r="SIR73" s="750"/>
      <c r="SIS73" s="750"/>
      <c r="SIT73" s="750"/>
      <c r="SIU73" s="750"/>
      <c r="SIV73" s="750"/>
      <c r="SIW73" s="750"/>
      <c r="SIX73" s="750"/>
      <c r="SIY73" s="750"/>
      <c r="SIZ73" s="750"/>
      <c r="SJA73" s="750"/>
      <c r="SJB73" s="750"/>
      <c r="SJC73" s="750"/>
      <c r="SJD73" s="750"/>
      <c r="SJE73" s="750"/>
      <c r="SJF73" s="750"/>
      <c r="SJG73" s="750"/>
      <c r="SJH73" s="750"/>
      <c r="SJI73" s="750"/>
      <c r="SJJ73" s="750"/>
      <c r="SJK73" s="750"/>
      <c r="SJL73" s="750"/>
      <c r="SJM73" s="750"/>
      <c r="SJN73" s="750"/>
      <c r="SJO73" s="750"/>
      <c r="SJP73" s="750"/>
      <c r="SJQ73" s="750"/>
      <c r="SJR73" s="750"/>
      <c r="SJS73" s="750"/>
      <c r="SJT73" s="750"/>
      <c r="SJU73" s="750"/>
      <c r="SJV73" s="750"/>
      <c r="SJW73" s="750"/>
      <c r="SJX73" s="750"/>
      <c r="SJY73" s="750"/>
      <c r="SJZ73" s="750"/>
      <c r="SKA73" s="750"/>
      <c r="SKB73" s="750"/>
      <c r="SKC73" s="750"/>
      <c r="SKD73" s="750"/>
      <c r="SKE73" s="750"/>
      <c r="SKF73" s="750"/>
      <c r="SKG73" s="750"/>
      <c r="SKH73" s="750"/>
      <c r="SKI73" s="750"/>
      <c r="SKJ73" s="750"/>
      <c r="SKK73" s="750"/>
      <c r="SKL73" s="750"/>
      <c r="SKM73" s="750"/>
      <c r="SKN73" s="750"/>
      <c r="SKO73" s="750"/>
      <c r="SKP73" s="750"/>
      <c r="SKQ73" s="750"/>
      <c r="SKR73" s="750"/>
      <c r="SKS73" s="750"/>
      <c r="SKT73" s="750"/>
      <c r="SKU73" s="750"/>
      <c r="SKV73" s="750"/>
      <c r="SKW73" s="750"/>
      <c r="SKX73" s="750"/>
      <c r="SKY73" s="750"/>
      <c r="SKZ73" s="750"/>
      <c r="SLA73" s="750"/>
      <c r="SLB73" s="750"/>
      <c r="SLC73" s="750"/>
      <c r="SLD73" s="750"/>
      <c r="SLE73" s="750"/>
      <c r="SLF73" s="750"/>
      <c r="SLG73" s="750"/>
      <c r="SLH73" s="750"/>
      <c r="SLI73" s="750"/>
      <c r="SLJ73" s="750"/>
      <c r="SLK73" s="750"/>
      <c r="SLL73" s="750"/>
      <c r="SLM73" s="750"/>
      <c r="SLN73" s="750"/>
      <c r="SLO73" s="750"/>
      <c r="SLP73" s="750"/>
      <c r="SLQ73" s="750"/>
      <c r="SLR73" s="750"/>
      <c r="SLS73" s="750"/>
      <c r="SLT73" s="750"/>
      <c r="SLU73" s="750"/>
      <c r="SLV73" s="750"/>
      <c r="SLW73" s="750"/>
      <c r="SLX73" s="750"/>
      <c r="SLY73" s="750"/>
      <c r="SLZ73" s="750"/>
      <c r="SMA73" s="750"/>
      <c r="SMB73" s="750"/>
      <c r="SMC73" s="750"/>
      <c r="SMD73" s="750"/>
      <c r="SME73" s="750"/>
      <c r="SMF73" s="750"/>
      <c r="SMG73" s="750"/>
      <c r="SMH73" s="750"/>
      <c r="SMI73" s="750"/>
      <c r="SMJ73" s="750"/>
      <c r="SMK73" s="750"/>
      <c r="SML73" s="750"/>
      <c r="SMM73" s="750"/>
      <c r="SMN73" s="750"/>
      <c r="SMO73" s="750"/>
      <c r="SMP73" s="750"/>
      <c r="SMQ73" s="750"/>
      <c r="SMR73" s="750"/>
      <c r="SMS73" s="750"/>
      <c r="SMT73" s="750"/>
      <c r="SMU73" s="750"/>
      <c r="SMV73" s="750"/>
      <c r="SMW73" s="750"/>
      <c r="SMX73" s="750"/>
      <c r="SMY73" s="750"/>
      <c r="SMZ73" s="750"/>
      <c r="SNA73" s="750"/>
      <c r="SNB73" s="750"/>
      <c r="SNC73" s="750"/>
      <c r="SND73" s="750"/>
      <c r="SNE73" s="750"/>
      <c r="SNF73" s="750"/>
      <c r="SNG73" s="750"/>
      <c r="SNH73" s="750"/>
      <c r="SNI73" s="750"/>
      <c r="SNJ73" s="750"/>
      <c r="SNK73" s="750"/>
      <c r="SNL73" s="750"/>
      <c r="SNM73" s="750"/>
      <c r="SNN73" s="750"/>
      <c r="SNO73" s="750"/>
      <c r="SNP73" s="750"/>
      <c r="SNQ73" s="750"/>
      <c r="SNR73" s="750"/>
      <c r="SNS73" s="750"/>
      <c r="SNT73" s="750"/>
      <c r="SNU73" s="750"/>
      <c r="SNV73" s="750"/>
      <c r="SNW73" s="750"/>
      <c r="SNX73" s="750"/>
      <c r="SNY73" s="750"/>
      <c r="SNZ73" s="750"/>
      <c r="SOA73" s="750"/>
      <c r="SOB73" s="750"/>
      <c r="SOC73" s="750"/>
      <c r="SOD73" s="750"/>
      <c r="SOE73" s="750"/>
      <c r="SOF73" s="750"/>
      <c r="SOG73" s="750"/>
      <c r="SOH73" s="750"/>
      <c r="SOI73" s="750"/>
      <c r="SOJ73" s="750"/>
      <c r="SOK73" s="750"/>
      <c r="SOL73" s="750"/>
      <c r="SOM73" s="750"/>
      <c r="SON73" s="750"/>
      <c r="SOO73" s="750"/>
      <c r="SOP73" s="750"/>
      <c r="SOQ73" s="750"/>
      <c r="SOR73" s="750"/>
      <c r="SOS73" s="750"/>
      <c r="SOT73" s="750"/>
      <c r="SOU73" s="750"/>
      <c r="SOV73" s="750"/>
      <c r="SOW73" s="750"/>
      <c r="SOX73" s="750"/>
      <c r="SOY73" s="750"/>
      <c r="SOZ73" s="750"/>
      <c r="SPA73" s="750"/>
      <c r="SPB73" s="750"/>
      <c r="SPC73" s="750"/>
      <c r="SPD73" s="750"/>
      <c r="SPE73" s="750"/>
      <c r="SPF73" s="750"/>
      <c r="SPG73" s="750"/>
      <c r="SPH73" s="750"/>
      <c r="SPI73" s="750"/>
      <c r="SPJ73" s="750"/>
      <c r="SPK73" s="750"/>
      <c r="SPL73" s="750"/>
      <c r="SPM73" s="750"/>
      <c r="SPN73" s="750"/>
      <c r="SPO73" s="750"/>
      <c r="SPP73" s="750"/>
      <c r="SPQ73" s="750"/>
      <c r="SPR73" s="750"/>
      <c r="SPS73" s="750"/>
      <c r="SPT73" s="750"/>
      <c r="SPU73" s="750"/>
      <c r="SPV73" s="750"/>
      <c r="SPW73" s="750"/>
      <c r="SPX73" s="750"/>
      <c r="SPY73" s="750"/>
      <c r="SPZ73" s="750"/>
      <c r="SQA73" s="750"/>
      <c r="SQB73" s="750"/>
      <c r="SQC73" s="750"/>
      <c r="SQD73" s="750"/>
      <c r="SQE73" s="750"/>
      <c r="SQF73" s="750"/>
      <c r="SQG73" s="750"/>
      <c r="SQH73" s="750"/>
      <c r="SQI73" s="750"/>
      <c r="SQJ73" s="750"/>
      <c r="SQK73" s="750"/>
      <c r="SQL73" s="750"/>
      <c r="SQM73" s="750"/>
      <c r="SQN73" s="750"/>
      <c r="SQO73" s="750"/>
      <c r="SQP73" s="750"/>
      <c r="SQQ73" s="750"/>
      <c r="SQR73" s="750"/>
      <c r="SQS73" s="750"/>
      <c r="SQT73" s="750"/>
      <c r="SQU73" s="750"/>
      <c r="SQV73" s="750"/>
      <c r="SQW73" s="750"/>
      <c r="SQX73" s="750"/>
      <c r="SQY73" s="750"/>
      <c r="SQZ73" s="750"/>
      <c r="SRA73" s="750"/>
      <c r="SRB73" s="750"/>
      <c r="SRC73" s="750"/>
      <c r="SRD73" s="750"/>
      <c r="SRE73" s="750"/>
      <c r="SRF73" s="750"/>
      <c r="SRG73" s="750"/>
      <c r="SRH73" s="750"/>
      <c r="SRI73" s="750"/>
      <c r="SRJ73" s="750"/>
      <c r="SRK73" s="750"/>
      <c r="SRL73" s="750"/>
      <c r="SRM73" s="750"/>
      <c r="SRN73" s="750"/>
      <c r="SRO73" s="750"/>
      <c r="SRP73" s="750"/>
      <c r="SRQ73" s="750"/>
      <c r="SRR73" s="750"/>
      <c r="SRS73" s="750"/>
      <c r="SRT73" s="750"/>
      <c r="SRU73" s="750"/>
      <c r="SRV73" s="750"/>
      <c r="SRW73" s="750"/>
      <c r="SRX73" s="750"/>
      <c r="SRY73" s="750"/>
      <c r="SRZ73" s="750"/>
      <c r="SSA73" s="750"/>
      <c r="SSB73" s="750"/>
      <c r="SSC73" s="750"/>
      <c r="SSD73" s="750"/>
      <c r="SSE73" s="750"/>
      <c r="SSF73" s="750"/>
      <c r="SSG73" s="750"/>
      <c r="SSH73" s="750"/>
      <c r="SSI73" s="750"/>
      <c r="SSJ73" s="750"/>
      <c r="SSK73" s="750"/>
      <c r="SSL73" s="750"/>
      <c r="SSM73" s="750"/>
      <c r="SSN73" s="750"/>
      <c r="SSO73" s="750"/>
      <c r="SSP73" s="750"/>
      <c r="SSQ73" s="750"/>
      <c r="SSR73" s="750"/>
      <c r="SSS73" s="750"/>
      <c r="SST73" s="750"/>
      <c r="SSU73" s="750"/>
      <c r="SSV73" s="750"/>
      <c r="SSW73" s="750"/>
      <c r="SSX73" s="750"/>
      <c r="SSY73" s="750"/>
      <c r="SSZ73" s="750"/>
      <c r="STA73" s="750"/>
      <c r="STB73" s="750"/>
      <c r="STC73" s="750"/>
      <c r="STD73" s="750"/>
      <c r="STE73" s="750"/>
      <c r="STF73" s="750"/>
      <c r="STG73" s="750"/>
      <c r="STH73" s="750"/>
      <c r="STI73" s="750"/>
      <c r="STJ73" s="750"/>
      <c r="STK73" s="750"/>
      <c r="STL73" s="750"/>
      <c r="STM73" s="750"/>
      <c r="STN73" s="750"/>
      <c r="STO73" s="750"/>
      <c r="STP73" s="750"/>
      <c r="STQ73" s="750"/>
      <c r="STR73" s="750"/>
      <c r="STS73" s="750"/>
      <c r="STT73" s="750"/>
      <c r="STU73" s="750"/>
      <c r="STV73" s="750"/>
      <c r="STW73" s="750"/>
      <c r="STX73" s="750"/>
      <c r="STY73" s="750"/>
      <c r="STZ73" s="750"/>
      <c r="SUA73" s="750"/>
      <c r="SUB73" s="750"/>
      <c r="SUC73" s="750"/>
      <c r="SUD73" s="750"/>
      <c r="SUE73" s="750"/>
      <c r="SUF73" s="750"/>
      <c r="SUG73" s="750"/>
      <c r="SUH73" s="750"/>
      <c r="SUI73" s="750"/>
      <c r="SUJ73" s="750"/>
      <c r="SUK73" s="750"/>
      <c r="SUL73" s="750"/>
      <c r="SUM73" s="750"/>
      <c r="SUN73" s="750"/>
      <c r="SUO73" s="750"/>
      <c r="SUP73" s="750"/>
      <c r="SUQ73" s="750"/>
      <c r="SUR73" s="750"/>
      <c r="SUS73" s="750"/>
      <c r="SUT73" s="750"/>
      <c r="SUU73" s="750"/>
      <c r="SUV73" s="750"/>
      <c r="SUW73" s="750"/>
      <c r="SUX73" s="750"/>
      <c r="SUY73" s="750"/>
      <c r="SUZ73" s="750"/>
      <c r="SVA73" s="750"/>
      <c r="SVB73" s="750"/>
      <c r="SVC73" s="750"/>
      <c r="SVD73" s="750"/>
      <c r="SVE73" s="750"/>
      <c r="SVF73" s="750"/>
      <c r="SVG73" s="750"/>
      <c r="SVH73" s="750"/>
      <c r="SVI73" s="750"/>
      <c r="SVJ73" s="750"/>
      <c r="SVK73" s="750"/>
      <c r="SVL73" s="750"/>
      <c r="SVM73" s="750"/>
      <c r="SVN73" s="750"/>
      <c r="SVO73" s="750"/>
      <c r="SVP73" s="750"/>
      <c r="SVQ73" s="750"/>
      <c r="SVR73" s="750"/>
      <c r="SVS73" s="750"/>
      <c r="SVT73" s="750"/>
      <c r="SVU73" s="750"/>
      <c r="SVV73" s="750"/>
      <c r="SVW73" s="750"/>
      <c r="SVX73" s="750"/>
      <c r="SVY73" s="750"/>
      <c r="SVZ73" s="750"/>
      <c r="SWA73" s="750"/>
      <c r="SWB73" s="750"/>
      <c r="SWC73" s="750"/>
      <c r="SWD73" s="750"/>
      <c r="SWE73" s="750"/>
      <c r="SWF73" s="750"/>
      <c r="SWG73" s="750"/>
      <c r="SWH73" s="750"/>
      <c r="SWI73" s="750"/>
      <c r="SWJ73" s="750"/>
      <c r="SWK73" s="750"/>
      <c r="SWL73" s="750"/>
      <c r="SWM73" s="750"/>
      <c r="SWN73" s="750"/>
      <c r="SWO73" s="750"/>
      <c r="SWP73" s="750"/>
      <c r="SWQ73" s="750"/>
      <c r="SWR73" s="750"/>
      <c r="SWS73" s="750"/>
      <c r="SWT73" s="750"/>
      <c r="SWU73" s="750"/>
      <c r="SWV73" s="750"/>
      <c r="SWW73" s="750"/>
      <c r="SWX73" s="750"/>
      <c r="SWY73" s="750"/>
      <c r="SWZ73" s="750"/>
      <c r="SXA73" s="750"/>
      <c r="SXB73" s="750"/>
      <c r="SXC73" s="750"/>
      <c r="SXD73" s="750"/>
      <c r="SXE73" s="750"/>
      <c r="SXF73" s="750"/>
      <c r="SXG73" s="750"/>
      <c r="SXH73" s="750"/>
      <c r="SXI73" s="750"/>
      <c r="SXJ73" s="750"/>
      <c r="SXK73" s="750"/>
      <c r="SXL73" s="750"/>
      <c r="SXM73" s="750"/>
      <c r="SXN73" s="750"/>
      <c r="SXO73" s="750"/>
      <c r="SXP73" s="750"/>
      <c r="SXQ73" s="750"/>
      <c r="SXR73" s="750"/>
      <c r="SXS73" s="750"/>
      <c r="SXT73" s="750"/>
      <c r="SXU73" s="750"/>
      <c r="SXV73" s="750"/>
      <c r="SXW73" s="750"/>
      <c r="SXX73" s="750"/>
      <c r="SXY73" s="750"/>
      <c r="SXZ73" s="750"/>
      <c r="SYA73" s="750"/>
      <c r="SYB73" s="750"/>
      <c r="SYC73" s="750"/>
      <c r="SYD73" s="750"/>
      <c r="SYE73" s="750"/>
      <c r="SYF73" s="750"/>
      <c r="SYG73" s="750"/>
      <c r="SYH73" s="750"/>
      <c r="SYI73" s="750"/>
      <c r="SYJ73" s="750"/>
      <c r="SYK73" s="750"/>
      <c r="SYL73" s="750"/>
      <c r="SYM73" s="750"/>
      <c r="SYN73" s="750"/>
      <c r="SYO73" s="750"/>
      <c r="SYP73" s="750"/>
      <c r="SYQ73" s="750"/>
      <c r="SYR73" s="750"/>
      <c r="SYS73" s="750"/>
      <c r="SYT73" s="750"/>
      <c r="SYU73" s="750"/>
      <c r="SYV73" s="750"/>
      <c r="SYW73" s="750"/>
      <c r="SYX73" s="750"/>
      <c r="SYY73" s="750"/>
      <c r="SYZ73" s="750"/>
      <c r="SZA73" s="750"/>
      <c r="SZB73" s="750"/>
      <c r="SZC73" s="750"/>
      <c r="SZD73" s="750"/>
      <c r="SZE73" s="750"/>
      <c r="SZF73" s="750"/>
      <c r="SZG73" s="750"/>
      <c r="SZH73" s="750"/>
      <c r="SZI73" s="750"/>
      <c r="SZJ73" s="750"/>
      <c r="SZK73" s="750"/>
      <c r="SZL73" s="750"/>
      <c r="SZM73" s="750"/>
      <c r="SZN73" s="750"/>
      <c r="SZO73" s="750"/>
      <c r="SZP73" s="750"/>
      <c r="SZQ73" s="750"/>
      <c r="SZR73" s="750"/>
      <c r="SZS73" s="750"/>
      <c r="SZT73" s="750"/>
      <c r="SZU73" s="750"/>
      <c r="SZV73" s="750"/>
      <c r="SZW73" s="750"/>
      <c r="SZX73" s="750"/>
      <c r="SZY73" s="750"/>
      <c r="SZZ73" s="750"/>
      <c r="TAA73" s="750"/>
      <c r="TAB73" s="750"/>
      <c r="TAC73" s="750"/>
      <c r="TAD73" s="750"/>
      <c r="TAE73" s="750"/>
      <c r="TAF73" s="750"/>
      <c r="TAG73" s="750"/>
      <c r="TAH73" s="750"/>
      <c r="TAI73" s="750"/>
      <c r="TAJ73" s="750"/>
      <c r="TAK73" s="750"/>
      <c r="TAL73" s="750"/>
      <c r="TAM73" s="750"/>
      <c r="TAN73" s="750"/>
      <c r="TAO73" s="750"/>
      <c r="TAP73" s="750"/>
      <c r="TAQ73" s="750"/>
      <c r="TAR73" s="750"/>
      <c r="TAS73" s="750"/>
      <c r="TAT73" s="750"/>
      <c r="TAU73" s="750"/>
      <c r="TAV73" s="750"/>
      <c r="TAW73" s="750"/>
      <c r="TAX73" s="750"/>
      <c r="TAY73" s="750"/>
      <c r="TAZ73" s="750"/>
      <c r="TBA73" s="750"/>
      <c r="TBB73" s="750"/>
      <c r="TBC73" s="750"/>
      <c r="TBD73" s="750"/>
      <c r="TBE73" s="750"/>
      <c r="TBF73" s="750"/>
      <c r="TBG73" s="750"/>
      <c r="TBH73" s="750"/>
      <c r="TBI73" s="750"/>
      <c r="TBJ73" s="750"/>
      <c r="TBK73" s="750"/>
      <c r="TBL73" s="750"/>
      <c r="TBM73" s="750"/>
      <c r="TBN73" s="750"/>
      <c r="TBO73" s="750"/>
      <c r="TBP73" s="750"/>
      <c r="TBQ73" s="750"/>
      <c r="TBR73" s="750"/>
      <c r="TBS73" s="750"/>
      <c r="TBT73" s="750"/>
      <c r="TBU73" s="750"/>
      <c r="TBV73" s="750"/>
      <c r="TBW73" s="750"/>
      <c r="TBX73" s="750"/>
      <c r="TBY73" s="750"/>
      <c r="TBZ73" s="750"/>
      <c r="TCA73" s="750"/>
      <c r="TCB73" s="750"/>
      <c r="TCC73" s="750"/>
      <c r="TCD73" s="750"/>
      <c r="TCE73" s="750"/>
      <c r="TCF73" s="750"/>
      <c r="TCG73" s="750"/>
      <c r="TCH73" s="750"/>
      <c r="TCI73" s="750"/>
      <c r="TCJ73" s="750"/>
      <c r="TCK73" s="750"/>
      <c r="TCL73" s="750"/>
      <c r="TCM73" s="750"/>
      <c r="TCN73" s="750"/>
      <c r="TCO73" s="750"/>
      <c r="TCP73" s="750"/>
      <c r="TCQ73" s="750"/>
      <c r="TCR73" s="750"/>
      <c r="TCS73" s="750"/>
      <c r="TCT73" s="750"/>
      <c r="TCU73" s="750"/>
      <c r="TCV73" s="750"/>
      <c r="TCW73" s="750"/>
      <c r="TCX73" s="750"/>
      <c r="TCY73" s="750"/>
      <c r="TCZ73" s="750"/>
      <c r="TDA73" s="750"/>
      <c r="TDB73" s="750"/>
      <c r="TDC73" s="750"/>
      <c r="TDD73" s="750"/>
      <c r="TDE73" s="750"/>
      <c r="TDF73" s="750"/>
      <c r="TDG73" s="750"/>
      <c r="TDH73" s="750"/>
      <c r="TDI73" s="750"/>
      <c r="TDJ73" s="750"/>
      <c r="TDK73" s="750"/>
      <c r="TDL73" s="750"/>
      <c r="TDM73" s="750"/>
      <c r="TDN73" s="750"/>
      <c r="TDO73" s="750"/>
      <c r="TDP73" s="750"/>
      <c r="TDQ73" s="750"/>
      <c r="TDR73" s="750"/>
      <c r="TDS73" s="750"/>
      <c r="TDT73" s="750"/>
      <c r="TDU73" s="750"/>
      <c r="TDV73" s="750"/>
      <c r="TDW73" s="750"/>
      <c r="TDX73" s="750"/>
      <c r="TDY73" s="750"/>
      <c r="TDZ73" s="750"/>
      <c r="TEA73" s="750"/>
      <c r="TEB73" s="750"/>
      <c r="TEC73" s="750"/>
      <c r="TED73" s="750"/>
      <c r="TEE73" s="750"/>
      <c r="TEF73" s="750"/>
      <c r="TEG73" s="750"/>
      <c r="TEH73" s="750"/>
      <c r="TEI73" s="750"/>
      <c r="TEJ73" s="750"/>
      <c r="TEK73" s="750"/>
      <c r="TEL73" s="750"/>
      <c r="TEM73" s="750"/>
      <c r="TEN73" s="750"/>
      <c r="TEO73" s="750"/>
      <c r="TEP73" s="750"/>
      <c r="TEQ73" s="750"/>
      <c r="TER73" s="750"/>
      <c r="TES73" s="750"/>
      <c r="TET73" s="750"/>
      <c r="TEU73" s="750"/>
      <c r="TEV73" s="750"/>
      <c r="TEW73" s="750"/>
      <c r="TEX73" s="750"/>
      <c r="TEY73" s="750"/>
      <c r="TEZ73" s="750"/>
      <c r="TFA73" s="750"/>
      <c r="TFB73" s="750"/>
      <c r="TFC73" s="750"/>
      <c r="TFD73" s="750"/>
      <c r="TFE73" s="750"/>
      <c r="TFF73" s="750"/>
      <c r="TFG73" s="750"/>
      <c r="TFH73" s="750"/>
      <c r="TFI73" s="750"/>
      <c r="TFJ73" s="750"/>
      <c r="TFK73" s="750"/>
      <c r="TFL73" s="750"/>
      <c r="TFM73" s="750"/>
      <c r="TFN73" s="750"/>
      <c r="TFO73" s="750"/>
      <c r="TFP73" s="750"/>
      <c r="TFQ73" s="750"/>
      <c r="TFR73" s="750"/>
      <c r="TFS73" s="750"/>
      <c r="TFT73" s="750"/>
      <c r="TFU73" s="750"/>
      <c r="TFV73" s="750"/>
      <c r="TFW73" s="750"/>
      <c r="TFX73" s="750"/>
      <c r="TFY73" s="750"/>
      <c r="TFZ73" s="750"/>
      <c r="TGA73" s="750"/>
      <c r="TGB73" s="750"/>
      <c r="TGC73" s="750"/>
      <c r="TGD73" s="750"/>
      <c r="TGE73" s="750"/>
      <c r="TGF73" s="750"/>
      <c r="TGG73" s="750"/>
      <c r="TGH73" s="750"/>
      <c r="TGI73" s="750"/>
      <c r="TGJ73" s="750"/>
      <c r="TGK73" s="750"/>
      <c r="TGL73" s="750"/>
      <c r="TGM73" s="750"/>
      <c r="TGN73" s="750"/>
      <c r="TGO73" s="750"/>
      <c r="TGP73" s="750"/>
      <c r="TGQ73" s="750"/>
      <c r="TGR73" s="750"/>
      <c r="TGS73" s="750"/>
      <c r="TGT73" s="750"/>
      <c r="TGU73" s="750"/>
      <c r="TGV73" s="750"/>
      <c r="TGW73" s="750"/>
      <c r="TGX73" s="750"/>
      <c r="TGY73" s="750"/>
      <c r="TGZ73" s="750"/>
      <c r="THA73" s="750"/>
      <c r="THB73" s="750"/>
      <c r="THC73" s="750"/>
      <c r="THD73" s="750"/>
      <c r="THE73" s="750"/>
      <c r="THF73" s="750"/>
      <c r="THG73" s="750"/>
      <c r="THH73" s="750"/>
      <c r="THI73" s="750"/>
      <c r="THJ73" s="750"/>
      <c r="THK73" s="750"/>
      <c r="THL73" s="750"/>
      <c r="THM73" s="750"/>
      <c r="THN73" s="750"/>
      <c r="THO73" s="750"/>
      <c r="THP73" s="750"/>
      <c r="THQ73" s="750"/>
      <c r="THR73" s="750"/>
      <c r="THS73" s="750"/>
      <c r="THT73" s="750"/>
      <c r="THU73" s="750"/>
      <c r="THV73" s="750"/>
      <c r="THW73" s="750"/>
      <c r="THX73" s="750"/>
      <c r="THY73" s="750"/>
      <c r="THZ73" s="750"/>
      <c r="TIA73" s="750"/>
      <c r="TIB73" s="750"/>
      <c r="TIC73" s="750"/>
      <c r="TID73" s="750"/>
      <c r="TIE73" s="750"/>
      <c r="TIF73" s="750"/>
      <c r="TIG73" s="750"/>
      <c r="TIH73" s="750"/>
      <c r="TII73" s="750"/>
      <c r="TIJ73" s="750"/>
      <c r="TIK73" s="750"/>
      <c r="TIL73" s="750"/>
      <c r="TIM73" s="750"/>
      <c r="TIN73" s="750"/>
      <c r="TIO73" s="750"/>
      <c r="TIP73" s="750"/>
      <c r="TIQ73" s="750"/>
      <c r="TIR73" s="750"/>
      <c r="TIS73" s="750"/>
      <c r="TIT73" s="750"/>
      <c r="TIU73" s="750"/>
      <c r="TIV73" s="750"/>
      <c r="TIW73" s="750"/>
      <c r="TIX73" s="750"/>
      <c r="TIY73" s="750"/>
      <c r="TIZ73" s="750"/>
      <c r="TJA73" s="750"/>
      <c r="TJB73" s="750"/>
      <c r="TJC73" s="750"/>
      <c r="TJD73" s="750"/>
      <c r="TJE73" s="750"/>
      <c r="TJF73" s="750"/>
      <c r="TJG73" s="750"/>
      <c r="TJH73" s="750"/>
      <c r="TJI73" s="750"/>
      <c r="TJJ73" s="750"/>
      <c r="TJK73" s="750"/>
      <c r="TJL73" s="750"/>
      <c r="TJM73" s="750"/>
      <c r="TJN73" s="750"/>
      <c r="TJO73" s="750"/>
      <c r="TJP73" s="750"/>
      <c r="TJQ73" s="750"/>
      <c r="TJR73" s="750"/>
      <c r="TJS73" s="750"/>
      <c r="TJT73" s="750"/>
      <c r="TJU73" s="750"/>
      <c r="TJV73" s="750"/>
      <c r="TJW73" s="750"/>
      <c r="TJX73" s="750"/>
      <c r="TJY73" s="750"/>
      <c r="TJZ73" s="750"/>
      <c r="TKA73" s="750"/>
      <c r="TKB73" s="750"/>
      <c r="TKC73" s="750"/>
      <c r="TKD73" s="750"/>
      <c r="TKE73" s="750"/>
      <c r="TKF73" s="750"/>
      <c r="TKG73" s="750"/>
      <c r="TKH73" s="750"/>
      <c r="TKI73" s="750"/>
      <c r="TKJ73" s="750"/>
      <c r="TKK73" s="750"/>
      <c r="TKL73" s="750"/>
      <c r="TKM73" s="750"/>
      <c r="TKN73" s="750"/>
      <c r="TKO73" s="750"/>
      <c r="TKP73" s="750"/>
      <c r="TKQ73" s="750"/>
      <c r="TKR73" s="750"/>
      <c r="TKS73" s="750"/>
      <c r="TKT73" s="750"/>
      <c r="TKU73" s="750"/>
      <c r="TKV73" s="750"/>
      <c r="TKW73" s="750"/>
      <c r="TKX73" s="750"/>
      <c r="TKY73" s="750"/>
      <c r="TKZ73" s="750"/>
      <c r="TLA73" s="750"/>
      <c r="TLB73" s="750"/>
      <c r="TLC73" s="750"/>
      <c r="TLD73" s="750"/>
      <c r="TLE73" s="750"/>
      <c r="TLF73" s="750"/>
      <c r="TLG73" s="750"/>
      <c r="TLH73" s="750"/>
      <c r="TLI73" s="750"/>
      <c r="TLJ73" s="750"/>
      <c r="TLK73" s="750"/>
      <c r="TLL73" s="750"/>
      <c r="TLM73" s="750"/>
      <c r="TLN73" s="750"/>
      <c r="TLO73" s="750"/>
      <c r="TLP73" s="750"/>
      <c r="TLQ73" s="750"/>
      <c r="TLR73" s="750"/>
      <c r="TLS73" s="750"/>
      <c r="TLT73" s="750"/>
      <c r="TLU73" s="750"/>
      <c r="TLV73" s="750"/>
      <c r="TLW73" s="750"/>
      <c r="TLX73" s="750"/>
      <c r="TLY73" s="750"/>
      <c r="TLZ73" s="750"/>
      <c r="TMA73" s="750"/>
      <c r="TMB73" s="750"/>
      <c r="TMC73" s="750"/>
      <c r="TMD73" s="750"/>
      <c r="TME73" s="750"/>
      <c r="TMF73" s="750"/>
      <c r="TMG73" s="750"/>
      <c r="TMH73" s="750"/>
      <c r="TMI73" s="750"/>
      <c r="TMJ73" s="750"/>
      <c r="TMK73" s="750"/>
      <c r="TML73" s="750"/>
      <c r="TMM73" s="750"/>
      <c r="TMN73" s="750"/>
      <c r="TMO73" s="750"/>
      <c r="TMP73" s="750"/>
      <c r="TMQ73" s="750"/>
      <c r="TMR73" s="750"/>
      <c r="TMS73" s="750"/>
      <c r="TMT73" s="750"/>
      <c r="TMU73" s="750"/>
      <c r="TMV73" s="750"/>
      <c r="TMW73" s="750"/>
      <c r="TMX73" s="750"/>
      <c r="TMY73" s="750"/>
      <c r="TMZ73" s="750"/>
      <c r="TNA73" s="750"/>
      <c r="TNB73" s="750"/>
      <c r="TNC73" s="750"/>
      <c r="TND73" s="750"/>
      <c r="TNE73" s="750"/>
      <c r="TNF73" s="750"/>
      <c r="TNG73" s="750"/>
      <c r="TNH73" s="750"/>
      <c r="TNI73" s="750"/>
      <c r="TNJ73" s="750"/>
      <c r="TNK73" s="750"/>
      <c r="TNL73" s="750"/>
      <c r="TNM73" s="750"/>
      <c r="TNN73" s="750"/>
      <c r="TNO73" s="750"/>
      <c r="TNP73" s="750"/>
      <c r="TNQ73" s="750"/>
      <c r="TNR73" s="750"/>
      <c r="TNS73" s="750"/>
      <c r="TNT73" s="750"/>
      <c r="TNU73" s="750"/>
      <c r="TNV73" s="750"/>
      <c r="TNW73" s="750"/>
      <c r="TNX73" s="750"/>
      <c r="TNY73" s="750"/>
      <c r="TNZ73" s="750"/>
      <c r="TOA73" s="750"/>
      <c r="TOB73" s="750"/>
      <c r="TOC73" s="750"/>
      <c r="TOD73" s="750"/>
      <c r="TOE73" s="750"/>
      <c r="TOF73" s="750"/>
      <c r="TOG73" s="750"/>
      <c r="TOH73" s="750"/>
      <c r="TOI73" s="750"/>
      <c r="TOJ73" s="750"/>
      <c r="TOK73" s="750"/>
      <c r="TOL73" s="750"/>
      <c r="TOM73" s="750"/>
      <c r="TON73" s="750"/>
      <c r="TOO73" s="750"/>
      <c r="TOP73" s="750"/>
      <c r="TOQ73" s="750"/>
      <c r="TOR73" s="750"/>
      <c r="TOS73" s="750"/>
      <c r="TOT73" s="750"/>
      <c r="TOU73" s="750"/>
      <c r="TOV73" s="750"/>
      <c r="TOW73" s="750"/>
      <c r="TOX73" s="750"/>
      <c r="TOY73" s="750"/>
      <c r="TOZ73" s="750"/>
      <c r="TPA73" s="750"/>
      <c r="TPB73" s="750"/>
      <c r="TPC73" s="750"/>
      <c r="TPD73" s="750"/>
      <c r="TPE73" s="750"/>
      <c r="TPF73" s="750"/>
      <c r="TPG73" s="750"/>
      <c r="TPH73" s="750"/>
      <c r="TPI73" s="750"/>
      <c r="TPJ73" s="750"/>
      <c r="TPK73" s="750"/>
      <c r="TPL73" s="750"/>
      <c r="TPM73" s="750"/>
      <c r="TPN73" s="750"/>
      <c r="TPO73" s="750"/>
      <c r="TPP73" s="750"/>
      <c r="TPQ73" s="750"/>
      <c r="TPR73" s="750"/>
      <c r="TPS73" s="750"/>
      <c r="TPT73" s="750"/>
      <c r="TPU73" s="750"/>
      <c r="TPV73" s="750"/>
      <c r="TPW73" s="750"/>
      <c r="TPX73" s="750"/>
      <c r="TPY73" s="750"/>
      <c r="TPZ73" s="750"/>
      <c r="TQA73" s="750"/>
      <c r="TQB73" s="750"/>
      <c r="TQC73" s="750"/>
      <c r="TQD73" s="750"/>
      <c r="TQE73" s="750"/>
      <c r="TQF73" s="750"/>
      <c r="TQG73" s="750"/>
      <c r="TQH73" s="750"/>
      <c r="TQI73" s="750"/>
      <c r="TQJ73" s="750"/>
      <c r="TQK73" s="750"/>
      <c r="TQL73" s="750"/>
      <c r="TQM73" s="750"/>
      <c r="TQN73" s="750"/>
      <c r="TQO73" s="750"/>
      <c r="TQP73" s="750"/>
      <c r="TQQ73" s="750"/>
      <c r="TQR73" s="750"/>
      <c r="TQS73" s="750"/>
      <c r="TQT73" s="750"/>
      <c r="TQU73" s="750"/>
      <c r="TQV73" s="750"/>
      <c r="TQW73" s="750"/>
      <c r="TQX73" s="750"/>
      <c r="TQY73" s="750"/>
      <c r="TQZ73" s="750"/>
      <c r="TRA73" s="750"/>
      <c r="TRB73" s="750"/>
      <c r="TRC73" s="750"/>
      <c r="TRD73" s="750"/>
      <c r="TRE73" s="750"/>
      <c r="TRF73" s="750"/>
      <c r="TRG73" s="750"/>
      <c r="TRH73" s="750"/>
      <c r="TRI73" s="750"/>
      <c r="TRJ73" s="750"/>
      <c r="TRK73" s="750"/>
      <c r="TRL73" s="750"/>
      <c r="TRM73" s="750"/>
      <c r="TRN73" s="750"/>
      <c r="TRO73" s="750"/>
      <c r="TRP73" s="750"/>
      <c r="TRQ73" s="750"/>
      <c r="TRR73" s="750"/>
      <c r="TRS73" s="750"/>
      <c r="TRT73" s="750"/>
      <c r="TRU73" s="750"/>
      <c r="TRV73" s="750"/>
      <c r="TRW73" s="750"/>
      <c r="TRX73" s="750"/>
      <c r="TRY73" s="750"/>
      <c r="TRZ73" s="750"/>
      <c r="TSA73" s="750"/>
      <c r="TSB73" s="750"/>
      <c r="TSC73" s="750"/>
      <c r="TSD73" s="750"/>
      <c r="TSE73" s="750"/>
      <c r="TSF73" s="750"/>
      <c r="TSG73" s="750"/>
      <c r="TSH73" s="750"/>
      <c r="TSI73" s="750"/>
      <c r="TSJ73" s="750"/>
      <c r="TSK73" s="750"/>
      <c r="TSL73" s="750"/>
      <c r="TSM73" s="750"/>
      <c r="TSN73" s="750"/>
      <c r="TSO73" s="750"/>
      <c r="TSP73" s="750"/>
      <c r="TSQ73" s="750"/>
      <c r="TSR73" s="750"/>
      <c r="TSS73" s="750"/>
      <c r="TST73" s="750"/>
      <c r="TSU73" s="750"/>
      <c r="TSV73" s="750"/>
      <c r="TSW73" s="750"/>
      <c r="TSX73" s="750"/>
      <c r="TSY73" s="750"/>
      <c r="TSZ73" s="750"/>
      <c r="TTA73" s="750"/>
      <c r="TTB73" s="750"/>
      <c r="TTC73" s="750"/>
      <c r="TTD73" s="750"/>
      <c r="TTE73" s="750"/>
      <c r="TTF73" s="750"/>
      <c r="TTG73" s="750"/>
      <c r="TTH73" s="750"/>
      <c r="TTI73" s="750"/>
      <c r="TTJ73" s="750"/>
      <c r="TTK73" s="750"/>
      <c r="TTL73" s="750"/>
      <c r="TTM73" s="750"/>
      <c r="TTN73" s="750"/>
      <c r="TTO73" s="750"/>
      <c r="TTP73" s="750"/>
      <c r="TTQ73" s="750"/>
      <c r="TTR73" s="750"/>
      <c r="TTS73" s="750"/>
      <c r="TTT73" s="750"/>
      <c r="TTU73" s="750"/>
      <c r="TTV73" s="750"/>
      <c r="TTW73" s="750"/>
      <c r="TTX73" s="750"/>
      <c r="TTY73" s="750"/>
      <c r="TTZ73" s="750"/>
      <c r="TUA73" s="750"/>
      <c r="TUB73" s="750"/>
      <c r="TUC73" s="750"/>
      <c r="TUD73" s="750"/>
      <c r="TUE73" s="750"/>
      <c r="TUF73" s="750"/>
      <c r="TUG73" s="750"/>
      <c r="TUH73" s="750"/>
      <c r="TUI73" s="750"/>
      <c r="TUJ73" s="750"/>
      <c r="TUK73" s="750"/>
      <c r="TUL73" s="750"/>
      <c r="TUM73" s="750"/>
      <c r="TUN73" s="750"/>
      <c r="TUO73" s="750"/>
      <c r="TUP73" s="750"/>
      <c r="TUQ73" s="750"/>
      <c r="TUR73" s="750"/>
      <c r="TUS73" s="750"/>
      <c r="TUT73" s="750"/>
      <c r="TUU73" s="750"/>
      <c r="TUV73" s="750"/>
      <c r="TUW73" s="750"/>
      <c r="TUX73" s="750"/>
      <c r="TUY73" s="750"/>
      <c r="TUZ73" s="750"/>
      <c r="TVA73" s="750"/>
      <c r="TVB73" s="750"/>
      <c r="TVC73" s="750"/>
      <c r="TVD73" s="750"/>
      <c r="TVE73" s="750"/>
      <c r="TVF73" s="750"/>
      <c r="TVG73" s="750"/>
      <c r="TVH73" s="750"/>
      <c r="TVI73" s="750"/>
      <c r="TVJ73" s="750"/>
      <c r="TVK73" s="750"/>
      <c r="TVL73" s="750"/>
      <c r="TVM73" s="750"/>
      <c r="TVN73" s="750"/>
      <c r="TVO73" s="750"/>
      <c r="TVP73" s="750"/>
      <c r="TVQ73" s="750"/>
      <c r="TVR73" s="750"/>
      <c r="TVS73" s="750"/>
      <c r="TVT73" s="750"/>
      <c r="TVU73" s="750"/>
      <c r="TVV73" s="750"/>
      <c r="TVW73" s="750"/>
      <c r="TVX73" s="750"/>
      <c r="TVY73" s="750"/>
      <c r="TVZ73" s="750"/>
      <c r="TWA73" s="750"/>
      <c r="TWB73" s="750"/>
      <c r="TWC73" s="750"/>
      <c r="TWD73" s="750"/>
      <c r="TWE73" s="750"/>
      <c r="TWF73" s="750"/>
      <c r="TWG73" s="750"/>
      <c r="TWH73" s="750"/>
      <c r="TWI73" s="750"/>
      <c r="TWJ73" s="750"/>
      <c r="TWK73" s="750"/>
      <c r="TWL73" s="750"/>
      <c r="TWM73" s="750"/>
      <c r="TWN73" s="750"/>
      <c r="TWO73" s="750"/>
      <c r="TWP73" s="750"/>
      <c r="TWQ73" s="750"/>
      <c r="TWR73" s="750"/>
      <c r="TWS73" s="750"/>
      <c r="TWT73" s="750"/>
      <c r="TWU73" s="750"/>
      <c r="TWV73" s="750"/>
      <c r="TWW73" s="750"/>
      <c r="TWX73" s="750"/>
      <c r="TWY73" s="750"/>
      <c r="TWZ73" s="750"/>
      <c r="TXA73" s="750"/>
      <c r="TXB73" s="750"/>
      <c r="TXC73" s="750"/>
      <c r="TXD73" s="750"/>
      <c r="TXE73" s="750"/>
      <c r="TXF73" s="750"/>
      <c r="TXG73" s="750"/>
      <c r="TXH73" s="750"/>
      <c r="TXI73" s="750"/>
      <c r="TXJ73" s="750"/>
      <c r="TXK73" s="750"/>
      <c r="TXL73" s="750"/>
      <c r="TXM73" s="750"/>
      <c r="TXN73" s="750"/>
      <c r="TXO73" s="750"/>
      <c r="TXP73" s="750"/>
      <c r="TXQ73" s="750"/>
      <c r="TXR73" s="750"/>
      <c r="TXS73" s="750"/>
      <c r="TXT73" s="750"/>
      <c r="TXU73" s="750"/>
      <c r="TXV73" s="750"/>
      <c r="TXW73" s="750"/>
      <c r="TXX73" s="750"/>
      <c r="TXY73" s="750"/>
      <c r="TXZ73" s="750"/>
      <c r="TYA73" s="750"/>
      <c r="TYB73" s="750"/>
      <c r="TYC73" s="750"/>
      <c r="TYD73" s="750"/>
      <c r="TYE73" s="750"/>
      <c r="TYF73" s="750"/>
      <c r="TYG73" s="750"/>
      <c r="TYH73" s="750"/>
      <c r="TYI73" s="750"/>
      <c r="TYJ73" s="750"/>
      <c r="TYK73" s="750"/>
      <c r="TYL73" s="750"/>
      <c r="TYM73" s="750"/>
      <c r="TYN73" s="750"/>
      <c r="TYO73" s="750"/>
      <c r="TYP73" s="750"/>
      <c r="TYQ73" s="750"/>
      <c r="TYR73" s="750"/>
      <c r="TYS73" s="750"/>
      <c r="TYT73" s="750"/>
      <c r="TYU73" s="750"/>
      <c r="TYV73" s="750"/>
      <c r="TYW73" s="750"/>
      <c r="TYX73" s="750"/>
      <c r="TYY73" s="750"/>
      <c r="TYZ73" s="750"/>
      <c r="TZA73" s="750"/>
      <c r="TZB73" s="750"/>
      <c r="TZC73" s="750"/>
      <c r="TZD73" s="750"/>
      <c r="TZE73" s="750"/>
      <c r="TZF73" s="750"/>
      <c r="TZG73" s="750"/>
      <c r="TZH73" s="750"/>
      <c r="TZI73" s="750"/>
      <c r="TZJ73" s="750"/>
      <c r="TZK73" s="750"/>
      <c r="TZL73" s="750"/>
      <c r="TZM73" s="750"/>
      <c r="TZN73" s="750"/>
      <c r="TZO73" s="750"/>
      <c r="TZP73" s="750"/>
      <c r="TZQ73" s="750"/>
      <c r="TZR73" s="750"/>
      <c r="TZS73" s="750"/>
      <c r="TZT73" s="750"/>
      <c r="TZU73" s="750"/>
      <c r="TZV73" s="750"/>
      <c r="TZW73" s="750"/>
      <c r="TZX73" s="750"/>
      <c r="TZY73" s="750"/>
      <c r="TZZ73" s="750"/>
      <c r="UAA73" s="750"/>
      <c r="UAB73" s="750"/>
      <c r="UAC73" s="750"/>
      <c r="UAD73" s="750"/>
      <c r="UAE73" s="750"/>
      <c r="UAF73" s="750"/>
      <c r="UAG73" s="750"/>
      <c r="UAH73" s="750"/>
      <c r="UAI73" s="750"/>
      <c r="UAJ73" s="750"/>
      <c r="UAK73" s="750"/>
      <c r="UAL73" s="750"/>
      <c r="UAM73" s="750"/>
      <c r="UAN73" s="750"/>
      <c r="UAO73" s="750"/>
      <c r="UAP73" s="750"/>
      <c r="UAQ73" s="750"/>
      <c r="UAR73" s="750"/>
      <c r="UAS73" s="750"/>
      <c r="UAT73" s="750"/>
      <c r="UAU73" s="750"/>
      <c r="UAV73" s="750"/>
      <c r="UAW73" s="750"/>
      <c r="UAX73" s="750"/>
      <c r="UAY73" s="750"/>
      <c r="UAZ73" s="750"/>
      <c r="UBA73" s="750"/>
      <c r="UBB73" s="750"/>
      <c r="UBC73" s="750"/>
      <c r="UBD73" s="750"/>
      <c r="UBE73" s="750"/>
      <c r="UBF73" s="750"/>
      <c r="UBG73" s="750"/>
      <c r="UBH73" s="750"/>
      <c r="UBI73" s="750"/>
      <c r="UBJ73" s="750"/>
      <c r="UBK73" s="750"/>
      <c r="UBL73" s="750"/>
      <c r="UBM73" s="750"/>
      <c r="UBN73" s="750"/>
      <c r="UBO73" s="750"/>
      <c r="UBP73" s="750"/>
      <c r="UBQ73" s="750"/>
      <c r="UBR73" s="750"/>
      <c r="UBS73" s="750"/>
      <c r="UBT73" s="750"/>
      <c r="UBU73" s="750"/>
      <c r="UBV73" s="750"/>
      <c r="UBW73" s="750"/>
      <c r="UBX73" s="750"/>
      <c r="UBY73" s="750"/>
      <c r="UBZ73" s="750"/>
      <c r="UCA73" s="750"/>
      <c r="UCB73" s="750"/>
      <c r="UCC73" s="750"/>
      <c r="UCD73" s="750"/>
      <c r="UCE73" s="750"/>
      <c r="UCF73" s="750"/>
      <c r="UCG73" s="750"/>
      <c r="UCH73" s="750"/>
      <c r="UCI73" s="750"/>
      <c r="UCJ73" s="750"/>
      <c r="UCK73" s="750"/>
      <c r="UCL73" s="750"/>
      <c r="UCM73" s="750"/>
      <c r="UCN73" s="750"/>
      <c r="UCO73" s="750"/>
      <c r="UCP73" s="750"/>
      <c r="UCQ73" s="750"/>
      <c r="UCR73" s="750"/>
      <c r="UCS73" s="750"/>
      <c r="UCT73" s="750"/>
      <c r="UCU73" s="750"/>
      <c r="UCV73" s="750"/>
      <c r="UCW73" s="750"/>
      <c r="UCX73" s="750"/>
      <c r="UCY73" s="750"/>
      <c r="UCZ73" s="750"/>
      <c r="UDA73" s="750"/>
      <c r="UDB73" s="750"/>
      <c r="UDC73" s="750"/>
      <c r="UDD73" s="750"/>
      <c r="UDE73" s="750"/>
      <c r="UDF73" s="750"/>
      <c r="UDG73" s="750"/>
      <c r="UDH73" s="750"/>
      <c r="UDI73" s="750"/>
      <c r="UDJ73" s="750"/>
      <c r="UDK73" s="750"/>
      <c r="UDL73" s="750"/>
      <c r="UDM73" s="750"/>
      <c r="UDN73" s="750"/>
      <c r="UDO73" s="750"/>
      <c r="UDP73" s="750"/>
      <c r="UDQ73" s="750"/>
      <c r="UDR73" s="750"/>
      <c r="UDS73" s="750"/>
      <c r="UDT73" s="750"/>
      <c r="UDU73" s="750"/>
      <c r="UDV73" s="750"/>
      <c r="UDW73" s="750"/>
      <c r="UDX73" s="750"/>
      <c r="UDY73" s="750"/>
      <c r="UDZ73" s="750"/>
      <c r="UEA73" s="750"/>
      <c r="UEB73" s="750"/>
      <c r="UEC73" s="750"/>
      <c r="UED73" s="750"/>
      <c r="UEE73" s="750"/>
      <c r="UEF73" s="750"/>
      <c r="UEG73" s="750"/>
      <c r="UEH73" s="750"/>
      <c r="UEI73" s="750"/>
      <c r="UEJ73" s="750"/>
      <c r="UEK73" s="750"/>
      <c r="UEL73" s="750"/>
      <c r="UEM73" s="750"/>
      <c r="UEN73" s="750"/>
      <c r="UEO73" s="750"/>
      <c r="UEP73" s="750"/>
      <c r="UEQ73" s="750"/>
      <c r="UER73" s="750"/>
      <c r="UES73" s="750"/>
      <c r="UET73" s="750"/>
      <c r="UEU73" s="750"/>
      <c r="UEV73" s="750"/>
      <c r="UEW73" s="750"/>
      <c r="UEX73" s="750"/>
      <c r="UEY73" s="750"/>
      <c r="UEZ73" s="750"/>
      <c r="UFA73" s="750"/>
      <c r="UFB73" s="750"/>
      <c r="UFC73" s="750"/>
      <c r="UFD73" s="750"/>
      <c r="UFE73" s="750"/>
      <c r="UFF73" s="750"/>
      <c r="UFG73" s="750"/>
      <c r="UFH73" s="750"/>
      <c r="UFI73" s="750"/>
      <c r="UFJ73" s="750"/>
      <c r="UFK73" s="750"/>
      <c r="UFL73" s="750"/>
      <c r="UFM73" s="750"/>
      <c r="UFN73" s="750"/>
      <c r="UFO73" s="750"/>
      <c r="UFP73" s="750"/>
      <c r="UFQ73" s="750"/>
      <c r="UFR73" s="750"/>
      <c r="UFS73" s="750"/>
      <c r="UFT73" s="750"/>
      <c r="UFU73" s="750"/>
      <c r="UFV73" s="750"/>
      <c r="UFW73" s="750"/>
      <c r="UFX73" s="750"/>
      <c r="UFY73" s="750"/>
      <c r="UFZ73" s="750"/>
      <c r="UGA73" s="750"/>
      <c r="UGB73" s="750"/>
      <c r="UGC73" s="750"/>
      <c r="UGD73" s="750"/>
      <c r="UGE73" s="750"/>
      <c r="UGF73" s="750"/>
      <c r="UGG73" s="750"/>
      <c r="UGH73" s="750"/>
      <c r="UGI73" s="750"/>
      <c r="UGJ73" s="750"/>
      <c r="UGK73" s="750"/>
      <c r="UGL73" s="750"/>
      <c r="UGM73" s="750"/>
      <c r="UGN73" s="750"/>
      <c r="UGO73" s="750"/>
      <c r="UGP73" s="750"/>
      <c r="UGQ73" s="750"/>
      <c r="UGR73" s="750"/>
      <c r="UGS73" s="750"/>
      <c r="UGT73" s="750"/>
      <c r="UGU73" s="750"/>
      <c r="UGV73" s="750"/>
      <c r="UGW73" s="750"/>
      <c r="UGX73" s="750"/>
      <c r="UGY73" s="750"/>
      <c r="UGZ73" s="750"/>
      <c r="UHA73" s="750"/>
      <c r="UHB73" s="750"/>
      <c r="UHC73" s="750"/>
      <c r="UHD73" s="750"/>
      <c r="UHE73" s="750"/>
      <c r="UHF73" s="750"/>
      <c r="UHG73" s="750"/>
      <c r="UHH73" s="750"/>
      <c r="UHI73" s="750"/>
      <c r="UHJ73" s="750"/>
      <c r="UHK73" s="750"/>
      <c r="UHL73" s="750"/>
      <c r="UHM73" s="750"/>
      <c r="UHN73" s="750"/>
      <c r="UHO73" s="750"/>
      <c r="UHP73" s="750"/>
      <c r="UHQ73" s="750"/>
      <c r="UHR73" s="750"/>
      <c r="UHS73" s="750"/>
      <c r="UHT73" s="750"/>
      <c r="UHU73" s="750"/>
      <c r="UHV73" s="750"/>
      <c r="UHW73" s="750"/>
      <c r="UHX73" s="750"/>
      <c r="UHY73" s="750"/>
      <c r="UHZ73" s="750"/>
      <c r="UIA73" s="750"/>
      <c r="UIB73" s="750"/>
      <c r="UIC73" s="750"/>
      <c r="UID73" s="750"/>
      <c r="UIE73" s="750"/>
      <c r="UIF73" s="750"/>
      <c r="UIG73" s="750"/>
      <c r="UIH73" s="750"/>
      <c r="UII73" s="750"/>
      <c r="UIJ73" s="750"/>
      <c r="UIK73" s="750"/>
      <c r="UIL73" s="750"/>
      <c r="UIM73" s="750"/>
      <c r="UIN73" s="750"/>
      <c r="UIO73" s="750"/>
      <c r="UIP73" s="750"/>
      <c r="UIQ73" s="750"/>
      <c r="UIR73" s="750"/>
      <c r="UIS73" s="750"/>
      <c r="UIT73" s="750"/>
      <c r="UIU73" s="750"/>
      <c r="UIV73" s="750"/>
      <c r="UIW73" s="750"/>
      <c r="UIX73" s="750"/>
      <c r="UIY73" s="750"/>
      <c r="UIZ73" s="750"/>
      <c r="UJA73" s="750"/>
      <c r="UJB73" s="750"/>
      <c r="UJC73" s="750"/>
      <c r="UJD73" s="750"/>
      <c r="UJE73" s="750"/>
      <c r="UJF73" s="750"/>
      <c r="UJG73" s="750"/>
      <c r="UJH73" s="750"/>
      <c r="UJI73" s="750"/>
      <c r="UJJ73" s="750"/>
      <c r="UJK73" s="750"/>
      <c r="UJL73" s="750"/>
      <c r="UJM73" s="750"/>
      <c r="UJN73" s="750"/>
      <c r="UJO73" s="750"/>
      <c r="UJP73" s="750"/>
      <c r="UJQ73" s="750"/>
      <c r="UJR73" s="750"/>
      <c r="UJS73" s="750"/>
      <c r="UJT73" s="750"/>
      <c r="UJU73" s="750"/>
      <c r="UJV73" s="750"/>
      <c r="UJW73" s="750"/>
      <c r="UJX73" s="750"/>
      <c r="UJY73" s="750"/>
      <c r="UJZ73" s="750"/>
      <c r="UKA73" s="750"/>
      <c r="UKB73" s="750"/>
      <c r="UKC73" s="750"/>
      <c r="UKD73" s="750"/>
      <c r="UKE73" s="750"/>
      <c r="UKF73" s="750"/>
      <c r="UKG73" s="750"/>
      <c r="UKH73" s="750"/>
      <c r="UKI73" s="750"/>
      <c r="UKJ73" s="750"/>
      <c r="UKK73" s="750"/>
      <c r="UKL73" s="750"/>
      <c r="UKM73" s="750"/>
      <c r="UKN73" s="750"/>
      <c r="UKO73" s="750"/>
      <c r="UKP73" s="750"/>
      <c r="UKQ73" s="750"/>
      <c r="UKR73" s="750"/>
      <c r="UKS73" s="750"/>
      <c r="UKT73" s="750"/>
      <c r="UKU73" s="750"/>
      <c r="UKV73" s="750"/>
      <c r="UKW73" s="750"/>
      <c r="UKX73" s="750"/>
      <c r="UKY73" s="750"/>
      <c r="UKZ73" s="750"/>
      <c r="ULA73" s="750"/>
      <c r="ULB73" s="750"/>
      <c r="ULC73" s="750"/>
      <c r="ULD73" s="750"/>
      <c r="ULE73" s="750"/>
      <c r="ULF73" s="750"/>
      <c r="ULG73" s="750"/>
      <c r="ULH73" s="750"/>
      <c r="ULI73" s="750"/>
      <c r="ULJ73" s="750"/>
      <c r="ULK73" s="750"/>
      <c r="ULL73" s="750"/>
      <c r="ULM73" s="750"/>
      <c r="ULN73" s="750"/>
      <c r="ULO73" s="750"/>
      <c r="ULP73" s="750"/>
      <c r="ULQ73" s="750"/>
      <c r="ULR73" s="750"/>
      <c r="ULS73" s="750"/>
      <c r="ULT73" s="750"/>
      <c r="ULU73" s="750"/>
      <c r="ULV73" s="750"/>
      <c r="ULW73" s="750"/>
      <c r="ULX73" s="750"/>
      <c r="ULY73" s="750"/>
      <c r="ULZ73" s="750"/>
      <c r="UMA73" s="750"/>
      <c r="UMB73" s="750"/>
      <c r="UMC73" s="750"/>
      <c r="UMD73" s="750"/>
      <c r="UME73" s="750"/>
      <c r="UMF73" s="750"/>
      <c r="UMG73" s="750"/>
      <c r="UMH73" s="750"/>
      <c r="UMI73" s="750"/>
      <c r="UMJ73" s="750"/>
      <c r="UMK73" s="750"/>
      <c r="UML73" s="750"/>
      <c r="UMM73" s="750"/>
      <c r="UMN73" s="750"/>
      <c r="UMO73" s="750"/>
      <c r="UMP73" s="750"/>
      <c r="UMQ73" s="750"/>
      <c r="UMR73" s="750"/>
      <c r="UMS73" s="750"/>
      <c r="UMT73" s="750"/>
      <c r="UMU73" s="750"/>
      <c r="UMV73" s="750"/>
      <c r="UMW73" s="750"/>
      <c r="UMX73" s="750"/>
      <c r="UMY73" s="750"/>
      <c r="UMZ73" s="750"/>
      <c r="UNA73" s="750"/>
      <c r="UNB73" s="750"/>
      <c r="UNC73" s="750"/>
      <c r="UND73" s="750"/>
      <c r="UNE73" s="750"/>
      <c r="UNF73" s="750"/>
      <c r="UNG73" s="750"/>
      <c r="UNH73" s="750"/>
      <c r="UNI73" s="750"/>
      <c r="UNJ73" s="750"/>
      <c r="UNK73" s="750"/>
      <c r="UNL73" s="750"/>
      <c r="UNM73" s="750"/>
      <c r="UNN73" s="750"/>
      <c r="UNO73" s="750"/>
      <c r="UNP73" s="750"/>
      <c r="UNQ73" s="750"/>
      <c r="UNR73" s="750"/>
      <c r="UNS73" s="750"/>
      <c r="UNT73" s="750"/>
      <c r="UNU73" s="750"/>
      <c r="UNV73" s="750"/>
      <c r="UNW73" s="750"/>
      <c r="UNX73" s="750"/>
      <c r="UNY73" s="750"/>
      <c r="UNZ73" s="750"/>
      <c r="UOA73" s="750"/>
      <c r="UOB73" s="750"/>
      <c r="UOC73" s="750"/>
      <c r="UOD73" s="750"/>
      <c r="UOE73" s="750"/>
      <c r="UOF73" s="750"/>
      <c r="UOG73" s="750"/>
      <c r="UOH73" s="750"/>
      <c r="UOI73" s="750"/>
      <c r="UOJ73" s="750"/>
      <c r="UOK73" s="750"/>
      <c r="UOL73" s="750"/>
      <c r="UOM73" s="750"/>
      <c r="UON73" s="750"/>
      <c r="UOO73" s="750"/>
      <c r="UOP73" s="750"/>
      <c r="UOQ73" s="750"/>
      <c r="UOR73" s="750"/>
      <c r="UOS73" s="750"/>
      <c r="UOT73" s="750"/>
      <c r="UOU73" s="750"/>
      <c r="UOV73" s="750"/>
      <c r="UOW73" s="750"/>
      <c r="UOX73" s="750"/>
      <c r="UOY73" s="750"/>
      <c r="UOZ73" s="750"/>
      <c r="UPA73" s="750"/>
      <c r="UPB73" s="750"/>
      <c r="UPC73" s="750"/>
      <c r="UPD73" s="750"/>
      <c r="UPE73" s="750"/>
      <c r="UPF73" s="750"/>
      <c r="UPG73" s="750"/>
      <c r="UPH73" s="750"/>
      <c r="UPI73" s="750"/>
      <c r="UPJ73" s="750"/>
      <c r="UPK73" s="750"/>
      <c r="UPL73" s="750"/>
      <c r="UPM73" s="750"/>
      <c r="UPN73" s="750"/>
      <c r="UPO73" s="750"/>
      <c r="UPP73" s="750"/>
      <c r="UPQ73" s="750"/>
      <c r="UPR73" s="750"/>
      <c r="UPS73" s="750"/>
      <c r="UPT73" s="750"/>
      <c r="UPU73" s="750"/>
      <c r="UPV73" s="750"/>
      <c r="UPW73" s="750"/>
      <c r="UPX73" s="750"/>
      <c r="UPY73" s="750"/>
      <c r="UPZ73" s="750"/>
      <c r="UQA73" s="750"/>
      <c r="UQB73" s="750"/>
      <c r="UQC73" s="750"/>
      <c r="UQD73" s="750"/>
      <c r="UQE73" s="750"/>
      <c r="UQF73" s="750"/>
      <c r="UQG73" s="750"/>
      <c r="UQH73" s="750"/>
      <c r="UQI73" s="750"/>
      <c r="UQJ73" s="750"/>
      <c r="UQK73" s="750"/>
      <c r="UQL73" s="750"/>
      <c r="UQM73" s="750"/>
      <c r="UQN73" s="750"/>
      <c r="UQO73" s="750"/>
      <c r="UQP73" s="750"/>
      <c r="UQQ73" s="750"/>
      <c r="UQR73" s="750"/>
      <c r="UQS73" s="750"/>
      <c r="UQT73" s="750"/>
      <c r="UQU73" s="750"/>
      <c r="UQV73" s="750"/>
      <c r="UQW73" s="750"/>
      <c r="UQX73" s="750"/>
      <c r="UQY73" s="750"/>
      <c r="UQZ73" s="750"/>
      <c r="URA73" s="750"/>
      <c r="URB73" s="750"/>
      <c r="URC73" s="750"/>
      <c r="URD73" s="750"/>
      <c r="URE73" s="750"/>
      <c r="URF73" s="750"/>
      <c r="URG73" s="750"/>
      <c r="URH73" s="750"/>
      <c r="URI73" s="750"/>
      <c r="URJ73" s="750"/>
      <c r="URK73" s="750"/>
      <c r="URL73" s="750"/>
      <c r="URM73" s="750"/>
      <c r="URN73" s="750"/>
      <c r="URO73" s="750"/>
      <c r="URP73" s="750"/>
      <c r="URQ73" s="750"/>
      <c r="URR73" s="750"/>
      <c r="URS73" s="750"/>
      <c r="URT73" s="750"/>
      <c r="URU73" s="750"/>
      <c r="URV73" s="750"/>
      <c r="URW73" s="750"/>
      <c r="URX73" s="750"/>
      <c r="URY73" s="750"/>
      <c r="URZ73" s="750"/>
      <c r="USA73" s="750"/>
      <c r="USB73" s="750"/>
      <c r="USC73" s="750"/>
      <c r="USD73" s="750"/>
      <c r="USE73" s="750"/>
      <c r="USF73" s="750"/>
      <c r="USG73" s="750"/>
      <c r="USH73" s="750"/>
      <c r="USI73" s="750"/>
      <c r="USJ73" s="750"/>
      <c r="USK73" s="750"/>
      <c r="USL73" s="750"/>
      <c r="USM73" s="750"/>
      <c r="USN73" s="750"/>
      <c r="USO73" s="750"/>
      <c r="USP73" s="750"/>
      <c r="USQ73" s="750"/>
      <c r="USR73" s="750"/>
      <c r="USS73" s="750"/>
      <c r="UST73" s="750"/>
      <c r="USU73" s="750"/>
      <c r="USV73" s="750"/>
      <c r="USW73" s="750"/>
      <c r="USX73" s="750"/>
      <c r="USY73" s="750"/>
      <c r="USZ73" s="750"/>
      <c r="UTA73" s="750"/>
      <c r="UTB73" s="750"/>
      <c r="UTC73" s="750"/>
      <c r="UTD73" s="750"/>
      <c r="UTE73" s="750"/>
      <c r="UTF73" s="750"/>
      <c r="UTG73" s="750"/>
      <c r="UTH73" s="750"/>
      <c r="UTI73" s="750"/>
      <c r="UTJ73" s="750"/>
      <c r="UTK73" s="750"/>
      <c r="UTL73" s="750"/>
      <c r="UTM73" s="750"/>
      <c r="UTN73" s="750"/>
      <c r="UTO73" s="750"/>
      <c r="UTP73" s="750"/>
      <c r="UTQ73" s="750"/>
      <c r="UTR73" s="750"/>
      <c r="UTS73" s="750"/>
      <c r="UTT73" s="750"/>
      <c r="UTU73" s="750"/>
      <c r="UTV73" s="750"/>
      <c r="UTW73" s="750"/>
      <c r="UTX73" s="750"/>
      <c r="UTY73" s="750"/>
      <c r="UTZ73" s="750"/>
      <c r="UUA73" s="750"/>
      <c r="UUB73" s="750"/>
      <c r="UUC73" s="750"/>
      <c r="UUD73" s="750"/>
      <c r="UUE73" s="750"/>
      <c r="UUF73" s="750"/>
      <c r="UUG73" s="750"/>
      <c r="UUH73" s="750"/>
      <c r="UUI73" s="750"/>
      <c r="UUJ73" s="750"/>
      <c r="UUK73" s="750"/>
      <c r="UUL73" s="750"/>
      <c r="UUM73" s="750"/>
      <c r="UUN73" s="750"/>
      <c r="UUO73" s="750"/>
      <c r="UUP73" s="750"/>
      <c r="UUQ73" s="750"/>
      <c r="UUR73" s="750"/>
      <c r="UUS73" s="750"/>
      <c r="UUT73" s="750"/>
      <c r="UUU73" s="750"/>
      <c r="UUV73" s="750"/>
      <c r="UUW73" s="750"/>
      <c r="UUX73" s="750"/>
      <c r="UUY73" s="750"/>
      <c r="UUZ73" s="750"/>
      <c r="UVA73" s="750"/>
      <c r="UVB73" s="750"/>
      <c r="UVC73" s="750"/>
      <c r="UVD73" s="750"/>
      <c r="UVE73" s="750"/>
      <c r="UVF73" s="750"/>
      <c r="UVG73" s="750"/>
      <c r="UVH73" s="750"/>
      <c r="UVI73" s="750"/>
      <c r="UVJ73" s="750"/>
      <c r="UVK73" s="750"/>
      <c r="UVL73" s="750"/>
      <c r="UVM73" s="750"/>
      <c r="UVN73" s="750"/>
      <c r="UVO73" s="750"/>
      <c r="UVP73" s="750"/>
      <c r="UVQ73" s="750"/>
      <c r="UVR73" s="750"/>
      <c r="UVS73" s="750"/>
      <c r="UVT73" s="750"/>
      <c r="UVU73" s="750"/>
      <c r="UVV73" s="750"/>
      <c r="UVW73" s="750"/>
      <c r="UVX73" s="750"/>
      <c r="UVY73" s="750"/>
      <c r="UVZ73" s="750"/>
      <c r="UWA73" s="750"/>
      <c r="UWB73" s="750"/>
      <c r="UWC73" s="750"/>
      <c r="UWD73" s="750"/>
      <c r="UWE73" s="750"/>
      <c r="UWF73" s="750"/>
      <c r="UWG73" s="750"/>
      <c r="UWH73" s="750"/>
      <c r="UWI73" s="750"/>
      <c r="UWJ73" s="750"/>
      <c r="UWK73" s="750"/>
      <c r="UWL73" s="750"/>
      <c r="UWM73" s="750"/>
      <c r="UWN73" s="750"/>
      <c r="UWO73" s="750"/>
      <c r="UWP73" s="750"/>
      <c r="UWQ73" s="750"/>
      <c r="UWR73" s="750"/>
      <c r="UWS73" s="750"/>
      <c r="UWT73" s="750"/>
      <c r="UWU73" s="750"/>
      <c r="UWV73" s="750"/>
      <c r="UWW73" s="750"/>
      <c r="UWX73" s="750"/>
      <c r="UWY73" s="750"/>
      <c r="UWZ73" s="750"/>
      <c r="UXA73" s="750"/>
      <c r="UXB73" s="750"/>
      <c r="UXC73" s="750"/>
      <c r="UXD73" s="750"/>
      <c r="UXE73" s="750"/>
      <c r="UXF73" s="750"/>
      <c r="UXG73" s="750"/>
      <c r="UXH73" s="750"/>
      <c r="UXI73" s="750"/>
      <c r="UXJ73" s="750"/>
      <c r="UXK73" s="750"/>
      <c r="UXL73" s="750"/>
      <c r="UXM73" s="750"/>
      <c r="UXN73" s="750"/>
      <c r="UXO73" s="750"/>
      <c r="UXP73" s="750"/>
      <c r="UXQ73" s="750"/>
      <c r="UXR73" s="750"/>
      <c r="UXS73" s="750"/>
      <c r="UXT73" s="750"/>
      <c r="UXU73" s="750"/>
      <c r="UXV73" s="750"/>
      <c r="UXW73" s="750"/>
      <c r="UXX73" s="750"/>
      <c r="UXY73" s="750"/>
      <c r="UXZ73" s="750"/>
      <c r="UYA73" s="750"/>
      <c r="UYB73" s="750"/>
      <c r="UYC73" s="750"/>
      <c r="UYD73" s="750"/>
      <c r="UYE73" s="750"/>
      <c r="UYF73" s="750"/>
      <c r="UYG73" s="750"/>
      <c r="UYH73" s="750"/>
      <c r="UYI73" s="750"/>
      <c r="UYJ73" s="750"/>
      <c r="UYK73" s="750"/>
      <c r="UYL73" s="750"/>
      <c r="UYM73" s="750"/>
      <c r="UYN73" s="750"/>
      <c r="UYO73" s="750"/>
      <c r="UYP73" s="750"/>
      <c r="UYQ73" s="750"/>
      <c r="UYR73" s="750"/>
      <c r="UYS73" s="750"/>
      <c r="UYT73" s="750"/>
      <c r="UYU73" s="750"/>
      <c r="UYV73" s="750"/>
      <c r="UYW73" s="750"/>
      <c r="UYX73" s="750"/>
      <c r="UYY73" s="750"/>
      <c r="UYZ73" s="750"/>
      <c r="UZA73" s="750"/>
      <c r="UZB73" s="750"/>
      <c r="UZC73" s="750"/>
      <c r="UZD73" s="750"/>
      <c r="UZE73" s="750"/>
      <c r="UZF73" s="750"/>
      <c r="UZG73" s="750"/>
      <c r="UZH73" s="750"/>
      <c r="UZI73" s="750"/>
      <c r="UZJ73" s="750"/>
      <c r="UZK73" s="750"/>
      <c r="UZL73" s="750"/>
      <c r="UZM73" s="750"/>
      <c r="UZN73" s="750"/>
      <c r="UZO73" s="750"/>
      <c r="UZP73" s="750"/>
      <c r="UZQ73" s="750"/>
      <c r="UZR73" s="750"/>
      <c r="UZS73" s="750"/>
      <c r="UZT73" s="750"/>
      <c r="UZU73" s="750"/>
      <c r="UZV73" s="750"/>
      <c r="UZW73" s="750"/>
      <c r="UZX73" s="750"/>
      <c r="UZY73" s="750"/>
      <c r="UZZ73" s="750"/>
      <c r="VAA73" s="750"/>
      <c r="VAB73" s="750"/>
      <c r="VAC73" s="750"/>
      <c r="VAD73" s="750"/>
      <c r="VAE73" s="750"/>
      <c r="VAF73" s="750"/>
      <c r="VAG73" s="750"/>
      <c r="VAH73" s="750"/>
      <c r="VAI73" s="750"/>
      <c r="VAJ73" s="750"/>
      <c r="VAK73" s="750"/>
      <c r="VAL73" s="750"/>
      <c r="VAM73" s="750"/>
      <c r="VAN73" s="750"/>
      <c r="VAO73" s="750"/>
      <c r="VAP73" s="750"/>
      <c r="VAQ73" s="750"/>
      <c r="VAR73" s="750"/>
      <c r="VAS73" s="750"/>
      <c r="VAT73" s="750"/>
      <c r="VAU73" s="750"/>
      <c r="VAV73" s="750"/>
      <c r="VAW73" s="750"/>
      <c r="VAX73" s="750"/>
      <c r="VAY73" s="750"/>
      <c r="VAZ73" s="750"/>
      <c r="VBA73" s="750"/>
      <c r="VBB73" s="750"/>
      <c r="VBC73" s="750"/>
      <c r="VBD73" s="750"/>
      <c r="VBE73" s="750"/>
      <c r="VBF73" s="750"/>
      <c r="VBG73" s="750"/>
      <c r="VBH73" s="750"/>
      <c r="VBI73" s="750"/>
      <c r="VBJ73" s="750"/>
      <c r="VBK73" s="750"/>
      <c r="VBL73" s="750"/>
      <c r="VBM73" s="750"/>
      <c r="VBN73" s="750"/>
      <c r="VBO73" s="750"/>
      <c r="VBP73" s="750"/>
      <c r="VBQ73" s="750"/>
      <c r="VBR73" s="750"/>
      <c r="VBS73" s="750"/>
      <c r="VBT73" s="750"/>
      <c r="VBU73" s="750"/>
      <c r="VBV73" s="750"/>
      <c r="VBW73" s="750"/>
      <c r="VBX73" s="750"/>
      <c r="VBY73" s="750"/>
      <c r="VBZ73" s="750"/>
      <c r="VCA73" s="750"/>
      <c r="VCB73" s="750"/>
      <c r="VCC73" s="750"/>
      <c r="VCD73" s="750"/>
      <c r="VCE73" s="750"/>
      <c r="VCF73" s="750"/>
      <c r="VCG73" s="750"/>
      <c r="VCH73" s="750"/>
      <c r="VCI73" s="750"/>
      <c r="VCJ73" s="750"/>
      <c r="VCK73" s="750"/>
      <c r="VCL73" s="750"/>
      <c r="VCM73" s="750"/>
      <c r="VCN73" s="750"/>
      <c r="VCO73" s="750"/>
      <c r="VCP73" s="750"/>
      <c r="VCQ73" s="750"/>
      <c r="VCR73" s="750"/>
      <c r="VCS73" s="750"/>
      <c r="VCT73" s="750"/>
      <c r="VCU73" s="750"/>
      <c r="VCV73" s="750"/>
      <c r="VCW73" s="750"/>
      <c r="VCX73" s="750"/>
      <c r="VCY73" s="750"/>
      <c r="VCZ73" s="750"/>
      <c r="VDA73" s="750"/>
      <c r="VDB73" s="750"/>
      <c r="VDC73" s="750"/>
      <c r="VDD73" s="750"/>
      <c r="VDE73" s="750"/>
      <c r="VDF73" s="750"/>
      <c r="VDG73" s="750"/>
      <c r="VDH73" s="750"/>
      <c r="VDI73" s="750"/>
      <c r="VDJ73" s="750"/>
      <c r="VDK73" s="750"/>
      <c r="VDL73" s="750"/>
      <c r="VDM73" s="750"/>
      <c r="VDN73" s="750"/>
      <c r="VDO73" s="750"/>
      <c r="VDP73" s="750"/>
      <c r="VDQ73" s="750"/>
      <c r="VDR73" s="750"/>
      <c r="VDS73" s="750"/>
      <c r="VDT73" s="750"/>
      <c r="VDU73" s="750"/>
      <c r="VDV73" s="750"/>
      <c r="VDW73" s="750"/>
      <c r="VDX73" s="750"/>
      <c r="VDY73" s="750"/>
      <c r="VDZ73" s="750"/>
      <c r="VEA73" s="750"/>
      <c r="VEB73" s="750"/>
      <c r="VEC73" s="750"/>
      <c r="VED73" s="750"/>
      <c r="VEE73" s="750"/>
      <c r="VEF73" s="750"/>
      <c r="VEG73" s="750"/>
      <c r="VEH73" s="750"/>
      <c r="VEI73" s="750"/>
      <c r="VEJ73" s="750"/>
      <c r="VEK73" s="750"/>
      <c r="VEL73" s="750"/>
      <c r="VEM73" s="750"/>
      <c r="VEN73" s="750"/>
      <c r="VEO73" s="750"/>
      <c r="VEP73" s="750"/>
      <c r="VEQ73" s="750"/>
      <c r="VER73" s="750"/>
      <c r="VES73" s="750"/>
      <c r="VET73" s="750"/>
      <c r="VEU73" s="750"/>
      <c r="VEV73" s="750"/>
      <c r="VEW73" s="750"/>
      <c r="VEX73" s="750"/>
      <c r="VEY73" s="750"/>
      <c r="VEZ73" s="750"/>
      <c r="VFA73" s="750"/>
      <c r="VFB73" s="750"/>
      <c r="VFC73" s="750"/>
      <c r="VFD73" s="750"/>
      <c r="VFE73" s="750"/>
      <c r="VFF73" s="750"/>
      <c r="VFG73" s="750"/>
      <c r="VFH73" s="750"/>
      <c r="VFI73" s="750"/>
      <c r="VFJ73" s="750"/>
      <c r="VFK73" s="750"/>
      <c r="VFL73" s="750"/>
      <c r="VFM73" s="750"/>
      <c r="VFN73" s="750"/>
      <c r="VFO73" s="750"/>
      <c r="VFP73" s="750"/>
      <c r="VFQ73" s="750"/>
      <c r="VFR73" s="750"/>
      <c r="VFS73" s="750"/>
      <c r="VFT73" s="750"/>
      <c r="VFU73" s="750"/>
      <c r="VFV73" s="750"/>
      <c r="VFW73" s="750"/>
      <c r="VFX73" s="750"/>
      <c r="VFY73" s="750"/>
      <c r="VFZ73" s="750"/>
      <c r="VGA73" s="750"/>
      <c r="VGB73" s="750"/>
      <c r="VGC73" s="750"/>
      <c r="VGD73" s="750"/>
      <c r="VGE73" s="750"/>
      <c r="VGF73" s="750"/>
      <c r="VGG73" s="750"/>
      <c r="VGH73" s="750"/>
      <c r="VGI73" s="750"/>
      <c r="VGJ73" s="750"/>
      <c r="VGK73" s="750"/>
      <c r="VGL73" s="750"/>
      <c r="VGM73" s="750"/>
      <c r="VGN73" s="750"/>
      <c r="VGO73" s="750"/>
      <c r="VGP73" s="750"/>
      <c r="VGQ73" s="750"/>
      <c r="VGR73" s="750"/>
      <c r="VGS73" s="750"/>
      <c r="VGT73" s="750"/>
      <c r="VGU73" s="750"/>
      <c r="VGV73" s="750"/>
      <c r="VGW73" s="750"/>
      <c r="VGX73" s="750"/>
      <c r="VGY73" s="750"/>
      <c r="VGZ73" s="750"/>
      <c r="VHA73" s="750"/>
      <c r="VHB73" s="750"/>
      <c r="VHC73" s="750"/>
      <c r="VHD73" s="750"/>
      <c r="VHE73" s="750"/>
      <c r="VHF73" s="750"/>
      <c r="VHG73" s="750"/>
      <c r="VHH73" s="750"/>
      <c r="VHI73" s="750"/>
      <c r="VHJ73" s="750"/>
      <c r="VHK73" s="750"/>
      <c r="VHL73" s="750"/>
      <c r="VHM73" s="750"/>
      <c r="VHN73" s="750"/>
      <c r="VHO73" s="750"/>
      <c r="VHP73" s="750"/>
      <c r="VHQ73" s="750"/>
      <c r="VHR73" s="750"/>
      <c r="VHS73" s="750"/>
      <c r="VHT73" s="750"/>
      <c r="VHU73" s="750"/>
      <c r="VHV73" s="750"/>
      <c r="VHW73" s="750"/>
      <c r="VHX73" s="750"/>
      <c r="VHY73" s="750"/>
      <c r="VHZ73" s="750"/>
      <c r="VIA73" s="750"/>
      <c r="VIB73" s="750"/>
      <c r="VIC73" s="750"/>
      <c r="VID73" s="750"/>
      <c r="VIE73" s="750"/>
      <c r="VIF73" s="750"/>
      <c r="VIG73" s="750"/>
      <c r="VIH73" s="750"/>
      <c r="VII73" s="750"/>
      <c r="VIJ73" s="750"/>
      <c r="VIK73" s="750"/>
      <c r="VIL73" s="750"/>
      <c r="VIM73" s="750"/>
      <c r="VIN73" s="750"/>
      <c r="VIO73" s="750"/>
      <c r="VIP73" s="750"/>
      <c r="VIQ73" s="750"/>
      <c r="VIR73" s="750"/>
      <c r="VIS73" s="750"/>
      <c r="VIT73" s="750"/>
      <c r="VIU73" s="750"/>
      <c r="VIV73" s="750"/>
      <c r="VIW73" s="750"/>
      <c r="VIX73" s="750"/>
      <c r="VIY73" s="750"/>
      <c r="VIZ73" s="750"/>
      <c r="VJA73" s="750"/>
      <c r="VJB73" s="750"/>
      <c r="VJC73" s="750"/>
      <c r="VJD73" s="750"/>
      <c r="VJE73" s="750"/>
      <c r="VJF73" s="750"/>
      <c r="VJG73" s="750"/>
      <c r="VJH73" s="750"/>
      <c r="VJI73" s="750"/>
      <c r="VJJ73" s="750"/>
      <c r="VJK73" s="750"/>
      <c r="VJL73" s="750"/>
      <c r="VJM73" s="750"/>
      <c r="VJN73" s="750"/>
      <c r="VJO73" s="750"/>
      <c r="VJP73" s="750"/>
      <c r="VJQ73" s="750"/>
      <c r="VJR73" s="750"/>
      <c r="VJS73" s="750"/>
      <c r="VJT73" s="750"/>
      <c r="VJU73" s="750"/>
      <c r="VJV73" s="750"/>
      <c r="VJW73" s="750"/>
      <c r="VJX73" s="750"/>
      <c r="VJY73" s="750"/>
      <c r="VJZ73" s="750"/>
      <c r="VKA73" s="750"/>
      <c r="VKB73" s="750"/>
      <c r="VKC73" s="750"/>
      <c r="VKD73" s="750"/>
      <c r="VKE73" s="750"/>
      <c r="VKF73" s="750"/>
      <c r="VKG73" s="750"/>
      <c r="VKH73" s="750"/>
      <c r="VKI73" s="750"/>
      <c r="VKJ73" s="750"/>
      <c r="VKK73" s="750"/>
      <c r="VKL73" s="750"/>
      <c r="VKM73" s="750"/>
      <c r="VKN73" s="750"/>
      <c r="VKO73" s="750"/>
      <c r="VKP73" s="750"/>
      <c r="VKQ73" s="750"/>
      <c r="VKR73" s="750"/>
      <c r="VKS73" s="750"/>
      <c r="VKT73" s="750"/>
      <c r="VKU73" s="750"/>
      <c r="VKV73" s="750"/>
      <c r="VKW73" s="750"/>
      <c r="VKX73" s="750"/>
      <c r="VKY73" s="750"/>
      <c r="VKZ73" s="750"/>
      <c r="VLA73" s="750"/>
      <c r="VLB73" s="750"/>
      <c r="VLC73" s="750"/>
      <c r="VLD73" s="750"/>
      <c r="VLE73" s="750"/>
      <c r="VLF73" s="750"/>
      <c r="VLG73" s="750"/>
      <c r="VLH73" s="750"/>
      <c r="VLI73" s="750"/>
      <c r="VLJ73" s="750"/>
      <c r="VLK73" s="750"/>
      <c r="VLL73" s="750"/>
      <c r="VLM73" s="750"/>
      <c r="VLN73" s="750"/>
      <c r="VLO73" s="750"/>
      <c r="VLP73" s="750"/>
      <c r="VLQ73" s="750"/>
      <c r="VLR73" s="750"/>
      <c r="VLS73" s="750"/>
      <c r="VLT73" s="750"/>
      <c r="VLU73" s="750"/>
      <c r="VLV73" s="750"/>
      <c r="VLW73" s="750"/>
      <c r="VLX73" s="750"/>
      <c r="VLY73" s="750"/>
      <c r="VLZ73" s="750"/>
      <c r="VMA73" s="750"/>
      <c r="VMB73" s="750"/>
      <c r="VMC73" s="750"/>
      <c r="VMD73" s="750"/>
      <c r="VME73" s="750"/>
      <c r="VMF73" s="750"/>
      <c r="VMG73" s="750"/>
      <c r="VMH73" s="750"/>
      <c r="VMI73" s="750"/>
      <c r="VMJ73" s="750"/>
      <c r="VMK73" s="750"/>
      <c r="VML73" s="750"/>
      <c r="VMM73" s="750"/>
      <c r="VMN73" s="750"/>
      <c r="VMO73" s="750"/>
      <c r="VMP73" s="750"/>
      <c r="VMQ73" s="750"/>
      <c r="VMR73" s="750"/>
      <c r="VMS73" s="750"/>
      <c r="VMT73" s="750"/>
      <c r="VMU73" s="750"/>
      <c r="VMV73" s="750"/>
      <c r="VMW73" s="750"/>
      <c r="VMX73" s="750"/>
      <c r="VMY73" s="750"/>
      <c r="VMZ73" s="750"/>
      <c r="VNA73" s="750"/>
      <c r="VNB73" s="750"/>
      <c r="VNC73" s="750"/>
      <c r="VND73" s="750"/>
      <c r="VNE73" s="750"/>
      <c r="VNF73" s="750"/>
      <c r="VNG73" s="750"/>
      <c r="VNH73" s="750"/>
      <c r="VNI73" s="750"/>
      <c r="VNJ73" s="750"/>
      <c r="VNK73" s="750"/>
      <c r="VNL73" s="750"/>
      <c r="VNM73" s="750"/>
      <c r="VNN73" s="750"/>
      <c r="VNO73" s="750"/>
      <c r="VNP73" s="750"/>
      <c r="VNQ73" s="750"/>
      <c r="VNR73" s="750"/>
      <c r="VNS73" s="750"/>
      <c r="VNT73" s="750"/>
      <c r="VNU73" s="750"/>
      <c r="VNV73" s="750"/>
      <c r="VNW73" s="750"/>
      <c r="VNX73" s="750"/>
      <c r="VNY73" s="750"/>
      <c r="VNZ73" s="750"/>
      <c r="VOA73" s="750"/>
      <c r="VOB73" s="750"/>
      <c r="VOC73" s="750"/>
      <c r="VOD73" s="750"/>
      <c r="VOE73" s="750"/>
      <c r="VOF73" s="750"/>
      <c r="VOG73" s="750"/>
      <c r="VOH73" s="750"/>
      <c r="VOI73" s="750"/>
      <c r="VOJ73" s="750"/>
      <c r="VOK73" s="750"/>
      <c r="VOL73" s="750"/>
      <c r="VOM73" s="750"/>
      <c r="VON73" s="750"/>
      <c r="VOO73" s="750"/>
      <c r="VOP73" s="750"/>
      <c r="VOQ73" s="750"/>
      <c r="VOR73" s="750"/>
      <c r="VOS73" s="750"/>
      <c r="VOT73" s="750"/>
      <c r="VOU73" s="750"/>
      <c r="VOV73" s="750"/>
      <c r="VOW73" s="750"/>
      <c r="VOX73" s="750"/>
      <c r="VOY73" s="750"/>
      <c r="VOZ73" s="750"/>
      <c r="VPA73" s="750"/>
      <c r="VPB73" s="750"/>
      <c r="VPC73" s="750"/>
      <c r="VPD73" s="750"/>
      <c r="VPE73" s="750"/>
      <c r="VPF73" s="750"/>
      <c r="VPG73" s="750"/>
      <c r="VPH73" s="750"/>
      <c r="VPI73" s="750"/>
      <c r="VPJ73" s="750"/>
      <c r="VPK73" s="750"/>
      <c r="VPL73" s="750"/>
      <c r="VPM73" s="750"/>
      <c r="VPN73" s="750"/>
      <c r="VPO73" s="750"/>
      <c r="VPP73" s="750"/>
      <c r="VPQ73" s="750"/>
      <c r="VPR73" s="750"/>
      <c r="VPS73" s="750"/>
      <c r="VPT73" s="750"/>
      <c r="VPU73" s="750"/>
      <c r="VPV73" s="750"/>
      <c r="VPW73" s="750"/>
      <c r="VPX73" s="750"/>
      <c r="VPY73" s="750"/>
      <c r="VPZ73" s="750"/>
      <c r="VQA73" s="750"/>
      <c r="VQB73" s="750"/>
      <c r="VQC73" s="750"/>
      <c r="VQD73" s="750"/>
      <c r="VQE73" s="750"/>
      <c r="VQF73" s="750"/>
      <c r="VQG73" s="750"/>
      <c r="VQH73" s="750"/>
      <c r="VQI73" s="750"/>
      <c r="VQJ73" s="750"/>
      <c r="VQK73" s="750"/>
      <c r="VQL73" s="750"/>
      <c r="VQM73" s="750"/>
      <c r="VQN73" s="750"/>
      <c r="VQO73" s="750"/>
      <c r="VQP73" s="750"/>
      <c r="VQQ73" s="750"/>
      <c r="VQR73" s="750"/>
      <c r="VQS73" s="750"/>
      <c r="VQT73" s="750"/>
      <c r="VQU73" s="750"/>
      <c r="VQV73" s="750"/>
      <c r="VQW73" s="750"/>
      <c r="VQX73" s="750"/>
      <c r="VQY73" s="750"/>
      <c r="VQZ73" s="750"/>
      <c r="VRA73" s="750"/>
      <c r="VRB73" s="750"/>
      <c r="VRC73" s="750"/>
      <c r="VRD73" s="750"/>
      <c r="VRE73" s="750"/>
      <c r="VRF73" s="750"/>
      <c r="VRG73" s="750"/>
      <c r="VRH73" s="750"/>
      <c r="VRI73" s="750"/>
      <c r="VRJ73" s="750"/>
      <c r="VRK73" s="750"/>
      <c r="VRL73" s="750"/>
      <c r="VRM73" s="750"/>
      <c r="VRN73" s="750"/>
      <c r="VRO73" s="750"/>
      <c r="VRP73" s="750"/>
      <c r="VRQ73" s="750"/>
      <c r="VRR73" s="750"/>
      <c r="VRS73" s="750"/>
      <c r="VRT73" s="750"/>
      <c r="VRU73" s="750"/>
      <c r="VRV73" s="750"/>
      <c r="VRW73" s="750"/>
      <c r="VRX73" s="750"/>
      <c r="VRY73" s="750"/>
      <c r="VRZ73" s="750"/>
      <c r="VSA73" s="750"/>
      <c r="VSB73" s="750"/>
      <c r="VSC73" s="750"/>
      <c r="VSD73" s="750"/>
      <c r="VSE73" s="750"/>
      <c r="VSF73" s="750"/>
      <c r="VSG73" s="750"/>
      <c r="VSH73" s="750"/>
      <c r="VSI73" s="750"/>
      <c r="VSJ73" s="750"/>
      <c r="VSK73" s="750"/>
      <c r="VSL73" s="750"/>
      <c r="VSM73" s="750"/>
      <c r="VSN73" s="750"/>
      <c r="VSO73" s="750"/>
      <c r="VSP73" s="750"/>
      <c r="VSQ73" s="750"/>
      <c r="VSR73" s="750"/>
      <c r="VSS73" s="750"/>
      <c r="VST73" s="750"/>
      <c r="VSU73" s="750"/>
      <c r="VSV73" s="750"/>
      <c r="VSW73" s="750"/>
      <c r="VSX73" s="750"/>
      <c r="VSY73" s="750"/>
      <c r="VSZ73" s="750"/>
      <c r="VTA73" s="750"/>
      <c r="VTB73" s="750"/>
      <c r="VTC73" s="750"/>
      <c r="VTD73" s="750"/>
      <c r="VTE73" s="750"/>
      <c r="VTF73" s="750"/>
      <c r="VTG73" s="750"/>
      <c r="VTH73" s="750"/>
      <c r="VTI73" s="750"/>
      <c r="VTJ73" s="750"/>
      <c r="VTK73" s="750"/>
      <c r="VTL73" s="750"/>
      <c r="VTM73" s="750"/>
      <c r="VTN73" s="750"/>
      <c r="VTO73" s="750"/>
      <c r="VTP73" s="750"/>
      <c r="VTQ73" s="750"/>
      <c r="VTR73" s="750"/>
      <c r="VTS73" s="750"/>
      <c r="VTT73" s="750"/>
      <c r="VTU73" s="750"/>
      <c r="VTV73" s="750"/>
      <c r="VTW73" s="750"/>
      <c r="VTX73" s="750"/>
      <c r="VTY73" s="750"/>
      <c r="VTZ73" s="750"/>
      <c r="VUA73" s="750"/>
      <c r="VUB73" s="750"/>
      <c r="VUC73" s="750"/>
      <c r="VUD73" s="750"/>
      <c r="VUE73" s="750"/>
      <c r="VUF73" s="750"/>
      <c r="VUG73" s="750"/>
      <c r="VUH73" s="750"/>
      <c r="VUI73" s="750"/>
      <c r="VUJ73" s="750"/>
      <c r="VUK73" s="750"/>
      <c r="VUL73" s="750"/>
      <c r="VUM73" s="750"/>
      <c r="VUN73" s="750"/>
      <c r="VUO73" s="750"/>
      <c r="VUP73" s="750"/>
      <c r="VUQ73" s="750"/>
      <c r="VUR73" s="750"/>
      <c r="VUS73" s="750"/>
      <c r="VUT73" s="750"/>
      <c r="VUU73" s="750"/>
      <c r="VUV73" s="750"/>
      <c r="VUW73" s="750"/>
      <c r="VUX73" s="750"/>
      <c r="VUY73" s="750"/>
      <c r="VUZ73" s="750"/>
      <c r="VVA73" s="750"/>
      <c r="VVB73" s="750"/>
      <c r="VVC73" s="750"/>
      <c r="VVD73" s="750"/>
      <c r="VVE73" s="750"/>
      <c r="VVF73" s="750"/>
      <c r="VVG73" s="750"/>
      <c r="VVH73" s="750"/>
      <c r="VVI73" s="750"/>
      <c r="VVJ73" s="750"/>
      <c r="VVK73" s="750"/>
      <c r="VVL73" s="750"/>
      <c r="VVM73" s="750"/>
      <c r="VVN73" s="750"/>
      <c r="VVO73" s="750"/>
      <c r="VVP73" s="750"/>
      <c r="VVQ73" s="750"/>
      <c r="VVR73" s="750"/>
      <c r="VVS73" s="750"/>
      <c r="VVT73" s="750"/>
      <c r="VVU73" s="750"/>
      <c r="VVV73" s="750"/>
      <c r="VVW73" s="750"/>
      <c r="VVX73" s="750"/>
      <c r="VVY73" s="750"/>
      <c r="VVZ73" s="750"/>
      <c r="VWA73" s="750"/>
      <c r="VWB73" s="750"/>
      <c r="VWC73" s="750"/>
      <c r="VWD73" s="750"/>
      <c r="VWE73" s="750"/>
      <c r="VWF73" s="750"/>
      <c r="VWG73" s="750"/>
      <c r="VWH73" s="750"/>
      <c r="VWI73" s="750"/>
      <c r="VWJ73" s="750"/>
      <c r="VWK73" s="750"/>
      <c r="VWL73" s="750"/>
      <c r="VWM73" s="750"/>
      <c r="VWN73" s="750"/>
      <c r="VWO73" s="750"/>
      <c r="VWP73" s="750"/>
      <c r="VWQ73" s="750"/>
      <c r="VWR73" s="750"/>
      <c r="VWS73" s="750"/>
      <c r="VWT73" s="750"/>
      <c r="VWU73" s="750"/>
      <c r="VWV73" s="750"/>
      <c r="VWW73" s="750"/>
      <c r="VWX73" s="750"/>
      <c r="VWY73" s="750"/>
      <c r="VWZ73" s="750"/>
      <c r="VXA73" s="750"/>
      <c r="VXB73" s="750"/>
      <c r="VXC73" s="750"/>
      <c r="VXD73" s="750"/>
      <c r="VXE73" s="750"/>
      <c r="VXF73" s="750"/>
      <c r="VXG73" s="750"/>
      <c r="VXH73" s="750"/>
      <c r="VXI73" s="750"/>
      <c r="VXJ73" s="750"/>
      <c r="VXK73" s="750"/>
      <c r="VXL73" s="750"/>
      <c r="VXM73" s="750"/>
      <c r="VXN73" s="750"/>
      <c r="VXO73" s="750"/>
      <c r="VXP73" s="750"/>
      <c r="VXQ73" s="750"/>
      <c r="VXR73" s="750"/>
      <c r="VXS73" s="750"/>
      <c r="VXT73" s="750"/>
      <c r="VXU73" s="750"/>
      <c r="VXV73" s="750"/>
      <c r="VXW73" s="750"/>
      <c r="VXX73" s="750"/>
      <c r="VXY73" s="750"/>
      <c r="VXZ73" s="750"/>
      <c r="VYA73" s="750"/>
      <c r="VYB73" s="750"/>
      <c r="VYC73" s="750"/>
      <c r="VYD73" s="750"/>
      <c r="VYE73" s="750"/>
      <c r="VYF73" s="750"/>
      <c r="VYG73" s="750"/>
      <c r="VYH73" s="750"/>
      <c r="VYI73" s="750"/>
      <c r="VYJ73" s="750"/>
      <c r="VYK73" s="750"/>
      <c r="VYL73" s="750"/>
      <c r="VYM73" s="750"/>
      <c r="VYN73" s="750"/>
      <c r="VYO73" s="750"/>
      <c r="VYP73" s="750"/>
      <c r="VYQ73" s="750"/>
      <c r="VYR73" s="750"/>
      <c r="VYS73" s="750"/>
      <c r="VYT73" s="750"/>
      <c r="VYU73" s="750"/>
      <c r="VYV73" s="750"/>
      <c r="VYW73" s="750"/>
      <c r="VYX73" s="750"/>
      <c r="VYY73" s="750"/>
      <c r="VYZ73" s="750"/>
      <c r="VZA73" s="750"/>
      <c r="VZB73" s="750"/>
      <c r="VZC73" s="750"/>
      <c r="VZD73" s="750"/>
      <c r="VZE73" s="750"/>
      <c r="VZF73" s="750"/>
      <c r="VZG73" s="750"/>
      <c r="VZH73" s="750"/>
      <c r="VZI73" s="750"/>
      <c r="VZJ73" s="750"/>
      <c r="VZK73" s="750"/>
      <c r="VZL73" s="750"/>
      <c r="VZM73" s="750"/>
      <c r="VZN73" s="750"/>
      <c r="VZO73" s="750"/>
      <c r="VZP73" s="750"/>
      <c r="VZQ73" s="750"/>
      <c r="VZR73" s="750"/>
      <c r="VZS73" s="750"/>
      <c r="VZT73" s="750"/>
      <c r="VZU73" s="750"/>
      <c r="VZV73" s="750"/>
      <c r="VZW73" s="750"/>
      <c r="VZX73" s="750"/>
      <c r="VZY73" s="750"/>
      <c r="VZZ73" s="750"/>
      <c r="WAA73" s="750"/>
      <c r="WAB73" s="750"/>
      <c r="WAC73" s="750"/>
      <c r="WAD73" s="750"/>
      <c r="WAE73" s="750"/>
      <c r="WAF73" s="750"/>
      <c r="WAG73" s="750"/>
      <c r="WAH73" s="750"/>
      <c r="WAI73" s="750"/>
      <c r="WAJ73" s="750"/>
      <c r="WAK73" s="750"/>
      <c r="WAL73" s="750"/>
      <c r="WAM73" s="750"/>
      <c r="WAN73" s="750"/>
      <c r="WAO73" s="750"/>
      <c r="WAP73" s="750"/>
      <c r="WAQ73" s="750"/>
      <c r="WAR73" s="750"/>
      <c r="WAS73" s="750"/>
      <c r="WAT73" s="750"/>
      <c r="WAU73" s="750"/>
      <c r="WAV73" s="750"/>
      <c r="WAW73" s="750"/>
      <c r="WAX73" s="750"/>
      <c r="WAY73" s="750"/>
      <c r="WAZ73" s="750"/>
      <c r="WBA73" s="750"/>
      <c r="WBB73" s="750"/>
      <c r="WBC73" s="750"/>
      <c r="WBD73" s="750"/>
      <c r="WBE73" s="750"/>
      <c r="WBF73" s="750"/>
      <c r="WBG73" s="750"/>
      <c r="WBH73" s="750"/>
      <c r="WBI73" s="750"/>
      <c r="WBJ73" s="750"/>
      <c r="WBK73" s="750"/>
      <c r="WBL73" s="750"/>
      <c r="WBM73" s="750"/>
      <c r="WBN73" s="750"/>
      <c r="WBO73" s="750"/>
      <c r="WBP73" s="750"/>
      <c r="WBQ73" s="750"/>
      <c r="WBR73" s="750"/>
      <c r="WBS73" s="750"/>
      <c r="WBT73" s="750"/>
      <c r="WBU73" s="750"/>
      <c r="WBV73" s="750"/>
      <c r="WBW73" s="750"/>
      <c r="WBX73" s="750"/>
      <c r="WBY73" s="750"/>
      <c r="WBZ73" s="750"/>
      <c r="WCA73" s="750"/>
      <c r="WCB73" s="750"/>
      <c r="WCC73" s="750"/>
      <c r="WCD73" s="750"/>
      <c r="WCE73" s="750"/>
      <c r="WCF73" s="750"/>
      <c r="WCG73" s="750"/>
      <c r="WCH73" s="750"/>
      <c r="WCI73" s="750"/>
      <c r="WCJ73" s="750"/>
      <c r="WCK73" s="750"/>
      <c r="WCL73" s="750"/>
      <c r="WCM73" s="750"/>
      <c r="WCN73" s="750"/>
      <c r="WCO73" s="750"/>
      <c r="WCP73" s="750"/>
      <c r="WCQ73" s="750"/>
      <c r="WCR73" s="750"/>
      <c r="WCS73" s="750"/>
      <c r="WCT73" s="750"/>
      <c r="WCU73" s="750"/>
      <c r="WCV73" s="750"/>
      <c r="WCW73" s="750"/>
      <c r="WCX73" s="750"/>
      <c r="WCY73" s="750"/>
      <c r="WCZ73" s="750"/>
      <c r="WDA73" s="750"/>
      <c r="WDB73" s="750"/>
      <c r="WDC73" s="750"/>
      <c r="WDD73" s="750"/>
      <c r="WDE73" s="750"/>
      <c r="WDF73" s="750"/>
      <c r="WDG73" s="750"/>
      <c r="WDH73" s="750"/>
      <c r="WDI73" s="750"/>
      <c r="WDJ73" s="750"/>
      <c r="WDK73" s="750"/>
      <c r="WDL73" s="750"/>
      <c r="WDM73" s="750"/>
      <c r="WDN73" s="750"/>
      <c r="WDO73" s="750"/>
      <c r="WDP73" s="750"/>
      <c r="WDQ73" s="750"/>
      <c r="WDR73" s="750"/>
      <c r="WDS73" s="750"/>
      <c r="WDT73" s="750"/>
      <c r="WDU73" s="750"/>
      <c r="WDV73" s="750"/>
      <c r="WDW73" s="750"/>
      <c r="WDX73" s="750"/>
      <c r="WDY73" s="750"/>
      <c r="WDZ73" s="750"/>
      <c r="WEA73" s="750"/>
      <c r="WEB73" s="750"/>
      <c r="WEC73" s="750"/>
      <c r="WED73" s="750"/>
      <c r="WEE73" s="750"/>
      <c r="WEF73" s="750"/>
      <c r="WEG73" s="750"/>
      <c r="WEH73" s="750"/>
      <c r="WEI73" s="750"/>
      <c r="WEJ73" s="750"/>
      <c r="WEK73" s="750"/>
      <c r="WEL73" s="750"/>
      <c r="WEM73" s="750"/>
      <c r="WEN73" s="750"/>
      <c r="WEO73" s="750"/>
      <c r="WEP73" s="750"/>
      <c r="WEQ73" s="750"/>
      <c r="WER73" s="750"/>
      <c r="WES73" s="750"/>
      <c r="WET73" s="750"/>
      <c r="WEU73" s="750"/>
      <c r="WEV73" s="750"/>
      <c r="WEW73" s="750"/>
      <c r="WEX73" s="750"/>
      <c r="WEY73" s="750"/>
      <c r="WEZ73" s="750"/>
      <c r="WFA73" s="750"/>
      <c r="WFB73" s="750"/>
      <c r="WFC73" s="750"/>
      <c r="WFD73" s="750"/>
      <c r="WFE73" s="750"/>
      <c r="WFF73" s="750"/>
      <c r="WFG73" s="750"/>
      <c r="WFH73" s="750"/>
      <c r="WFI73" s="750"/>
      <c r="WFJ73" s="750"/>
      <c r="WFK73" s="750"/>
      <c r="WFL73" s="750"/>
      <c r="WFM73" s="750"/>
      <c r="WFN73" s="750"/>
      <c r="WFO73" s="750"/>
      <c r="WFP73" s="750"/>
      <c r="WFQ73" s="750"/>
      <c r="WFR73" s="750"/>
      <c r="WFS73" s="750"/>
      <c r="WFT73" s="750"/>
      <c r="WFU73" s="750"/>
      <c r="WFV73" s="750"/>
      <c r="WFW73" s="750"/>
      <c r="WFX73" s="750"/>
      <c r="WFY73" s="750"/>
      <c r="WFZ73" s="750"/>
      <c r="WGA73" s="750"/>
      <c r="WGB73" s="750"/>
      <c r="WGC73" s="750"/>
      <c r="WGD73" s="750"/>
      <c r="WGE73" s="750"/>
      <c r="WGF73" s="750"/>
      <c r="WGG73" s="750"/>
      <c r="WGH73" s="750"/>
      <c r="WGI73" s="750"/>
      <c r="WGJ73" s="750"/>
      <c r="WGK73" s="750"/>
      <c r="WGL73" s="750"/>
      <c r="WGM73" s="750"/>
      <c r="WGN73" s="750"/>
      <c r="WGO73" s="750"/>
      <c r="WGP73" s="750"/>
      <c r="WGQ73" s="750"/>
      <c r="WGR73" s="750"/>
      <c r="WGS73" s="750"/>
      <c r="WGT73" s="750"/>
      <c r="WGU73" s="750"/>
      <c r="WGV73" s="750"/>
      <c r="WGW73" s="750"/>
      <c r="WGX73" s="750"/>
      <c r="WGY73" s="750"/>
      <c r="WGZ73" s="750"/>
      <c r="WHA73" s="750"/>
      <c r="WHB73" s="750"/>
      <c r="WHC73" s="750"/>
      <c r="WHD73" s="750"/>
      <c r="WHE73" s="750"/>
      <c r="WHF73" s="750"/>
      <c r="WHG73" s="750"/>
      <c r="WHH73" s="750"/>
      <c r="WHI73" s="750"/>
      <c r="WHJ73" s="750"/>
      <c r="WHK73" s="750"/>
      <c r="WHL73" s="750"/>
      <c r="WHM73" s="750"/>
      <c r="WHN73" s="750"/>
      <c r="WHO73" s="750"/>
      <c r="WHP73" s="750"/>
      <c r="WHQ73" s="750"/>
      <c r="WHR73" s="750"/>
      <c r="WHS73" s="750"/>
      <c r="WHT73" s="750"/>
      <c r="WHU73" s="750"/>
      <c r="WHV73" s="750"/>
      <c r="WHW73" s="750"/>
      <c r="WHX73" s="750"/>
      <c r="WHY73" s="750"/>
      <c r="WHZ73" s="750"/>
      <c r="WIA73" s="750"/>
      <c r="WIB73" s="750"/>
      <c r="WIC73" s="750"/>
      <c r="WID73" s="750"/>
      <c r="WIE73" s="750"/>
      <c r="WIF73" s="750"/>
      <c r="WIG73" s="750"/>
      <c r="WIH73" s="750"/>
      <c r="WII73" s="750"/>
      <c r="WIJ73" s="750"/>
      <c r="WIK73" s="750"/>
      <c r="WIL73" s="750"/>
      <c r="WIM73" s="750"/>
      <c r="WIN73" s="750"/>
      <c r="WIO73" s="750"/>
      <c r="WIP73" s="750"/>
      <c r="WIQ73" s="750"/>
      <c r="WIR73" s="750"/>
      <c r="WIS73" s="750"/>
      <c r="WIT73" s="750"/>
      <c r="WIU73" s="750"/>
      <c r="WIV73" s="750"/>
      <c r="WIW73" s="750"/>
      <c r="WIX73" s="750"/>
      <c r="WIY73" s="750"/>
      <c r="WIZ73" s="750"/>
      <c r="WJA73" s="750"/>
      <c r="WJB73" s="750"/>
      <c r="WJC73" s="750"/>
      <c r="WJD73" s="750"/>
      <c r="WJE73" s="750"/>
      <c r="WJF73" s="750"/>
      <c r="WJG73" s="750"/>
      <c r="WJH73" s="750"/>
      <c r="WJI73" s="750"/>
      <c r="WJJ73" s="750"/>
      <c r="WJK73" s="750"/>
      <c r="WJL73" s="750"/>
      <c r="WJM73" s="750"/>
      <c r="WJN73" s="750"/>
      <c r="WJO73" s="750"/>
      <c r="WJP73" s="750"/>
      <c r="WJQ73" s="750"/>
      <c r="WJR73" s="750"/>
      <c r="WJS73" s="750"/>
      <c r="WJT73" s="750"/>
      <c r="WJU73" s="750"/>
      <c r="WJV73" s="750"/>
      <c r="WJW73" s="750"/>
      <c r="WJX73" s="750"/>
      <c r="WJY73" s="750"/>
      <c r="WJZ73" s="750"/>
      <c r="WKA73" s="750"/>
      <c r="WKB73" s="750"/>
      <c r="WKC73" s="750"/>
      <c r="WKD73" s="750"/>
      <c r="WKE73" s="750"/>
      <c r="WKF73" s="750"/>
      <c r="WKG73" s="750"/>
      <c r="WKH73" s="750"/>
      <c r="WKI73" s="750"/>
      <c r="WKJ73" s="750"/>
      <c r="WKK73" s="750"/>
      <c r="WKL73" s="750"/>
      <c r="WKM73" s="750"/>
      <c r="WKN73" s="750"/>
      <c r="WKO73" s="750"/>
      <c r="WKP73" s="750"/>
      <c r="WKQ73" s="750"/>
      <c r="WKR73" s="750"/>
      <c r="WKS73" s="750"/>
      <c r="WKT73" s="750"/>
      <c r="WKU73" s="750"/>
      <c r="WKV73" s="750"/>
      <c r="WKW73" s="750"/>
      <c r="WKX73" s="750"/>
      <c r="WKY73" s="750"/>
      <c r="WKZ73" s="750"/>
      <c r="WLA73" s="750"/>
      <c r="WLB73" s="750"/>
      <c r="WLC73" s="750"/>
      <c r="WLD73" s="750"/>
      <c r="WLE73" s="750"/>
      <c r="WLF73" s="750"/>
      <c r="WLG73" s="750"/>
      <c r="WLH73" s="750"/>
      <c r="WLI73" s="750"/>
      <c r="WLJ73" s="750"/>
      <c r="WLK73" s="750"/>
      <c r="WLL73" s="750"/>
      <c r="WLM73" s="750"/>
      <c r="WLN73" s="750"/>
      <c r="WLO73" s="750"/>
      <c r="WLP73" s="750"/>
      <c r="WLQ73" s="750"/>
      <c r="WLR73" s="750"/>
      <c r="WLS73" s="750"/>
      <c r="WLT73" s="750"/>
      <c r="WLU73" s="750"/>
      <c r="WLV73" s="750"/>
      <c r="WLW73" s="750"/>
      <c r="WLX73" s="750"/>
      <c r="WLY73" s="750"/>
      <c r="WLZ73" s="750"/>
      <c r="WMA73" s="750"/>
      <c r="WMB73" s="750"/>
      <c r="WMC73" s="750"/>
      <c r="WMD73" s="750"/>
      <c r="WME73" s="750"/>
      <c r="WMF73" s="750"/>
      <c r="WMG73" s="750"/>
      <c r="WMH73" s="750"/>
      <c r="WMI73" s="750"/>
      <c r="WMJ73" s="750"/>
      <c r="WMK73" s="750"/>
      <c r="WML73" s="750"/>
      <c r="WMM73" s="750"/>
      <c r="WMN73" s="750"/>
      <c r="WMO73" s="750"/>
      <c r="WMP73" s="750"/>
      <c r="WMQ73" s="750"/>
      <c r="WMR73" s="750"/>
      <c r="WMS73" s="750"/>
      <c r="WMT73" s="750"/>
      <c r="WMU73" s="750"/>
      <c r="WMV73" s="750"/>
      <c r="WMW73" s="750"/>
      <c r="WMX73" s="750"/>
      <c r="WMY73" s="750"/>
      <c r="WMZ73" s="750"/>
      <c r="WNA73" s="750"/>
      <c r="WNB73" s="750"/>
      <c r="WNC73" s="750"/>
      <c r="WND73" s="750"/>
      <c r="WNE73" s="750"/>
      <c r="WNF73" s="750"/>
      <c r="WNG73" s="750"/>
      <c r="WNH73" s="750"/>
      <c r="WNI73" s="750"/>
      <c r="WNJ73" s="750"/>
      <c r="WNK73" s="750"/>
      <c r="WNL73" s="750"/>
      <c r="WNM73" s="750"/>
      <c r="WNN73" s="750"/>
      <c r="WNO73" s="750"/>
      <c r="WNP73" s="750"/>
      <c r="WNQ73" s="750"/>
      <c r="WNR73" s="750"/>
      <c r="WNS73" s="750"/>
      <c r="WNT73" s="750"/>
      <c r="WNU73" s="750"/>
      <c r="WNV73" s="750"/>
      <c r="WNW73" s="750"/>
      <c r="WNX73" s="750"/>
      <c r="WNY73" s="750"/>
      <c r="WNZ73" s="750"/>
      <c r="WOA73" s="750"/>
      <c r="WOB73" s="750"/>
      <c r="WOC73" s="750"/>
      <c r="WOD73" s="750"/>
      <c r="WOE73" s="750"/>
      <c r="WOF73" s="750"/>
      <c r="WOG73" s="750"/>
      <c r="WOH73" s="750"/>
      <c r="WOI73" s="750"/>
      <c r="WOJ73" s="750"/>
      <c r="WOK73" s="750"/>
      <c r="WOL73" s="750"/>
      <c r="WOM73" s="750"/>
      <c r="WON73" s="750"/>
      <c r="WOO73" s="750"/>
      <c r="WOP73" s="750"/>
      <c r="WOQ73" s="750"/>
      <c r="WOR73" s="750"/>
      <c r="WOS73" s="750"/>
      <c r="WOT73" s="750"/>
      <c r="WOU73" s="750"/>
      <c r="WOV73" s="750"/>
      <c r="WOW73" s="750"/>
      <c r="WOX73" s="750"/>
      <c r="WOY73" s="750"/>
      <c r="WOZ73" s="750"/>
      <c r="WPA73" s="750"/>
      <c r="WPB73" s="750"/>
      <c r="WPC73" s="750"/>
      <c r="WPD73" s="750"/>
      <c r="WPE73" s="750"/>
      <c r="WPF73" s="750"/>
      <c r="WPG73" s="750"/>
      <c r="WPH73" s="750"/>
      <c r="WPI73" s="750"/>
      <c r="WPJ73" s="750"/>
      <c r="WPK73" s="750"/>
      <c r="WPL73" s="750"/>
      <c r="WPM73" s="750"/>
      <c r="WPN73" s="750"/>
      <c r="WPO73" s="750"/>
      <c r="WPP73" s="750"/>
      <c r="WPQ73" s="750"/>
      <c r="WPR73" s="750"/>
      <c r="WPS73" s="750"/>
      <c r="WPT73" s="750"/>
      <c r="WPU73" s="750"/>
      <c r="WPV73" s="750"/>
      <c r="WPW73" s="750"/>
      <c r="WPX73" s="750"/>
      <c r="WPY73" s="750"/>
      <c r="WPZ73" s="750"/>
      <c r="WQA73" s="750"/>
      <c r="WQB73" s="750"/>
      <c r="WQC73" s="750"/>
      <c r="WQD73" s="750"/>
      <c r="WQE73" s="750"/>
      <c r="WQF73" s="750"/>
      <c r="WQG73" s="750"/>
      <c r="WQH73" s="750"/>
      <c r="WQI73" s="750"/>
      <c r="WQJ73" s="750"/>
      <c r="WQK73" s="750"/>
      <c r="WQL73" s="750"/>
      <c r="WQM73" s="750"/>
      <c r="WQN73" s="750"/>
      <c r="WQO73" s="750"/>
      <c r="WQP73" s="750"/>
      <c r="WQQ73" s="750"/>
      <c r="WQR73" s="750"/>
      <c r="WQS73" s="750"/>
      <c r="WQT73" s="750"/>
      <c r="WQU73" s="750"/>
      <c r="WQV73" s="750"/>
      <c r="WQW73" s="750"/>
      <c r="WQX73" s="750"/>
      <c r="WQY73" s="750"/>
      <c r="WQZ73" s="750"/>
      <c r="WRA73" s="750"/>
      <c r="WRB73" s="750"/>
      <c r="WRC73" s="750"/>
      <c r="WRD73" s="750"/>
      <c r="WRE73" s="750"/>
      <c r="WRF73" s="750"/>
      <c r="WRG73" s="750"/>
      <c r="WRH73" s="750"/>
      <c r="WRI73" s="750"/>
      <c r="WRJ73" s="750"/>
      <c r="WRK73" s="750"/>
      <c r="WRL73" s="750"/>
      <c r="WRM73" s="750"/>
      <c r="WRN73" s="750"/>
      <c r="WRO73" s="750"/>
      <c r="WRP73" s="750"/>
      <c r="WRQ73" s="750"/>
      <c r="WRR73" s="750"/>
      <c r="WRS73" s="750"/>
      <c r="WRT73" s="750"/>
      <c r="WRU73" s="750"/>
      <c r="WRV73" s="750"/>
      <c r="WRW73" s="750"/>
      <c r="WRX73" s="750"/>
      <c r="WRY73" s="750"/>
      <c r="WRZ73" s="750"/>
      <c r="WSA73" s="750"/>
      <c r="WSB73" s="750"/>
      <c r="WSC73" s="750"/>
      <c r="WSD73" s="750"/>
      <c r="WSE73" s="750"/>
      <c r="WSF73" s="750"/>
      <c r="WSG73" s="750"/>
      <c r="WSH73" s="750"/>
      <c r="WSI73" s="750"/>
      <c r="WSJ73" s="750"/>
      <c r="WSK73" s="750"/>
      <c r="WSL73" s="750"/>
      <c r="WSM73" s="750"/>
      <c r="WSN73" s="750"/>
      <c r="WSO73" s="750"/>
      <c r="WSP73" s="750"/>
      <c r="WSQ73" s="750"/>
      <c r="WSR73" s="750"/>
      <c r="WSS73" s="750"/>
      <c r="WST73" s="750"/>
      <c r="WSU73" s="750"/>
      <c r="WSV73" s="750"/>
      <c r="WSW73" s="750"/>
      <c r="WSX73" s="750"/>
      <c r="WSY73" s="750"/>
      <c r="WSZ73" s="750"/>
      <c r="WTA73" s="750"/>
      <c r="WTB73" s="750"/>
      <c r="WTC73" s="750"/>
      <c r="WTD73" s="750"/>
      <c r="WTE73" s="750"/>
      <c r="WTF73" s="750"/>
      <c r="WTG73" s="750"/>
      <c r="WTH73" s="750"/>
      <c r="WTI73" s="750"/>
      <c r="WTJ73" s="750"/>
      <c r="WTK73" s="750"/>
      <c r="WTL73" s="750"/>
      <c r="WTM73" s="750"/>
      <c r="WTN73" s="750"/>
      <c r="WTO73" s="750"/>
      <c r="WTP73" s="750"/>
      <c r="WTQ73" s="750"/>
      <c r="WTR73" s="750"/>
      <c r="WTS73" s="750"/>
      <c r="WTT73" s="750"/>
      <c r="WTU73" s="750"/>
      <c r="WTV73" s="750"/>
      <c r="WTW73" s="750"/>
      <c r="WTX73" s="750"/>
      <c r="WTY73" s="750"/>
      <c r="WTZ73" s="750"/>
      <c r="WUA73" s="750"/>
      <c r="WUB73" s="750"/>
      <c r="WUC73" s="750"/>
      <c r="WUD73" s="750"/>
      <c r="WUE73" s="750"/>
      <c r="WUF73" s="750"/>
      <c r="WUG73" s="750"/>
      <c r="WUH73" s="750"/>
      <c r="WUI73" s="750"/>
      <c r="WUJ73" s="750"/>
      <c r="WUK73" s="750"/>
      <c r="WUL73" s="750"/>
      <c r="WUM73" s="750"/>
      <c r="WUN73" s="750"/>
      <c r="WUO73" s="750"/>
      <c r="WUP73" s="750"/>
      <c r="WUQ73" s="750"/>
      <c r="WUR73" s="750"/>
      <c r="WUS73" s="750"/>
      <c r="WUT73" s="750"/>
      <c r="WUU73" s="750"/>
      <c r="WUV73" s="750"/>
      <c r="WUW73" s="750"/>
      <c r="WUX73" s="750"/>
      <c r="WUY73" s="750"/>
      <c r="WUZ73" s="750"/>
      <c r="WVA73" s="750"/>
      <c r="WVB73" s="750"/>
      <c r="WVC73" s="750"/>
      <c r="WVD73" s="750"/>
      <c r="WVE73" s="750"/>
      <c r="WVF73" s="750"/>
      <c r="WVG73" s="750"/>
      <c r="WVH73" s="750"/>
      <c r="WVI73" s="750"/>
      <c r="WVJ73" s="750"/>
      <c r="WVK73" s="750"/>
      <c r="WVL73" s="750"/>
      <c r="WVM73" s="750"/>
      <c r="WVN73" s="750"/>
      <c r="WVO73" s="750"/>
      <c r="WVP73" s="750"/>
      <c r="WVQ73" s="750"/>
      <c r="WVR73" s="750"/>
      <c r="WVS73" s="750"/>
      <c r="WVT73" s="750"/>
      <c r="WVU73" s="750"/>
      <c r="WVV73" s="750"/>
      <c r="WVW73" s="750"/>
      <c r="WVX73" s="750"/>
      <c r="WVY73" s="750"/>
      <c r="WVZ73" s="750"/>
      <c r="WWA73" s="750"/>
      <c r="WWB73" s="750"/>
      <c r="WWC73" s="750"/>
      <c r="WWD73" s="750"/>
      <c r="WWE73" s="750"/>
      <c r="WWF73" s="750"/>
      <c r="WWG73" s="750"/>
      <c r="WWH73" s="750"/>
      <c r="WWI73" s="750"/>
      <c r="WWJ73" s="750"/>
      <c r="WWK73" s="750"/>
      <c r="WWL73" s="750"/>
      <c r="WWM73" s="750"/>
      <c r="WWN73" s="750"/>
      <c r="WWO73" s="750"/>
      <c r="WWP73" s="750"/>
      <c r="WWQ73" s="750"/>
      <c r="WWR73" s="750"/>
      <c r="WWS73" s="750"/>
      <c r="WWT73" s="750"/>
      <c r="WWU73" s="750"/>
      <c r="WWV73" s="750"/>
      <c r="WWW73" s="750"/>
      <c r="WWX73" s="750"/>
      <c r="WWY73" s="750"/>
      <c r="WWZ73" s="750"/>
      <c r="WXA73" s="750"/>
      <c r="WXB73" s="750"/>
      <c r="WXC73" s="750"/>
      <c r="WXD73" s="750"/>
      <c r="WXE73" s="750"/>
      <c r="WXF73" s="750"/>
      <c r="WXG73" s="750"/>
      <c r="WXH73" s="750"/>
      <c r="WXI73" s="750"/>
      <c r="WXJ73" s="750"/>
      <c r="WXK73" s="750"/>
      <c r="WXL73" s="750"/>
      <c r="WXM73" s="750"/>
      <c r="WXN73" s="750"/>
      <c r="WXO73" s="750"/>
      <c r="WXP73" s="750"/>
      <c r="WXQ73" s="750"/>
      <c r="WXR73" s="750"/>
      <c r="WXS73" s="750"/>
      <c r="WXT73" s="750"/>
      <c r="WXU73" s="750"/>
      <c r="WXV73" s="750"/>
      <c r="WXW73" s="750"/>
      <c r="WXX73" s="750"/>
      <c r="WXY73" s="750"/>
      <c r="WXZ73" s="750"/>
      <c r="WYA73" s="750"/>
      <c r="WYB73" s="750"/>
      <c r="WYC73" s="750"/>
      <c r="WYD73" s="750"/>
      <c r="WYE73" s="750"/>
      <c r="WYF73" s="750"/>
      <c r="WYG73" s="750"/>
      <c r="WYH73" s="750"/>
      <c r="WYI73" s="750"/>
      <c r="WYJ73" s="750"/>
      <c r="WYK73" s="750"/>
      <c r="WYL73" s="750"/>
      <c r="WYM73" s="750"/>
      <c r="WYN73" s="750"/>
      <c r="WYO73" s="750"/>
      <c r="WYP73" s="750"/>
      <c r="WYQ73" s="750"/>
      <c r="WYR73" s="750"/>
      <c r="WYS73" s="750"/>
      <c r="WYT73" s="750"/>
      <c r="WYU73" s="750"/>
      <c r="WYV73" s="750"/>
      <c r="WYW73" s="750"/>
      <c r="WYX73" s="750"/>
      <c r="WYY73" s="750"/>
      <c r="WYZ73" s="750"/>
      <c r="WZA73" s="750"/>
      <c r="WZB73" s="750"/>
      <c r="WZC73" s="750"/>
      <c r="WZD73" s="750"/>
      <c r="WZE73" s="750"/>
      <c r="WZF73" s="750"/>
      <c r="WZG73" s="750"/>
      <c r="WZH73" s="750"/>
      <c r="WZI73" s="750"/>
      <c r="WZJ73" s="750"/>
      <c r="WZK73" s="750"/>
      <c r="WZL73" s="750"/>
      <c r="WZM73" s="750"/>
      <c r="WZN73" s="750"/>
      <c r="WZO73" s="750"/>
      <c r="WZP73" s="750"/>
      <c r="WZQ73" s="750"/>
      <c r="WZR73" s="750"/>
      <c r="WZS73" s="750"/>
      <c r="WZT73" s="750"/>
      <c r="WZU73" s="750"/>
      <c r="WZV73" s="750"/>
      <c r="WZW73" s="750"/>
      <c r="WZX73" s="750"/>
      <c r="WZY73" s="750"/>
      <c r="WZZ73" s="750"/>
      <c r="XAA73" s="750"/>
      <c r="XAB73" s="750"/>
      <c r="XAC73" s="750"/>
      <c r="XAD73" s="750"/>
      <c r="XAE73" s="750"/>
      <c r="XAF73" s="750"/>
      <c r="XAG73" s="750"/>
      <c r="XAH73" s="750"/>
      <c r="XAI73" s="750"/>
      <c r="XAJ73" s="750"/>
      <c r="XAK73" s="750"/>
      <c r="XAL73" s="750"/>
      <c r="XAM73" s="750"/>
      <c r="XAN73" s="750"/>
      <c r="XAO73" s="750"/>
      <c r="XAP73" s="750"/>
      <c r="XAQ73" s="750"/>
      <c r="XAR73" s="750"/>
      <c r="XAS73" s="750"/>
      <c r="XAT73" s="750"/>
      <c r="XAU73" s="750"/>
      <c r="XAV73" s="750"/>
      <c r="XAW73" s="750"/>
      <c r="XAX73" s="750"/>
      <c r="XAY73" s="750"/>
      <c r="XAZ73" s="750"/>
      <c r="XBA73" s="750"/>
      <c r="XBB73" s="750"/>
      <c r="XBC73" s="750"/>
      <c r="XBD73" s="750"/>
      <c r="XBE73" s="750"/>
      <c r="XBF73" s="750"/>
      <c r="XBG73" s="750"/>
      <c r="XBH73" s="750"/>
      <c r="XBI73" s="750"/>
      <c r="XBJ73" s="750"/>
      <c r="XBK73" s="750"/>
      <c r="XBL73" s="750"/>
      <c r="XBM73" s="750"/>
      <c r="XBN73" s="750"/>
      <c r="XBO73" s="750"/>
      <c r="XBP73" s="750"/>
      <c r="XBQ73" s="750"/>
      <c r="XBR73" s="750"/>
      <c r="XBS73" s="750"/>
      <c r="XBT73" s="750"/>
      <c r="XBU73" s="750"/>
      <c r="XBV73" s="750"/>
      <c r="XBW73" s="750"/>
      <c r="XBX73" s="750"/>
      <c r="XBY73" s="750"/>
      <c r="XBZ73" s="750"/>
      <c r="XCA73" s="750"/>
      <c r="XCB73" s="750"/>
      <c r="XCC73" s="750"/>
      <c r="XCD73" s="750"/>
      <c r="XCE73" s="750"/>
      <c r="XCF73" s="750"/>
      <c r="XCG73" s="750"/>
      <c r="XCH73" s="750"/>
      <c r="XCI73" s="750"/>
      <c r="XCJ73" s="750"/>
      <c r="XCK73" s="750"/>
      <c r="XCL73" s="750"/>
      <c r="XCM73" s="750"/>
      <c r="XCN73" s="750"/>
      <c r="XCO73" s="750"/>
      <c r="XCP73" s="750"/>
      <c r="XCQ73" s="750"/>
      <c r="XCR73" s="750"/>
      <c r="XCS73" s="750"/>
      <c r="XCT73" s="750"/>
      <c r="XCU73" s="750"/>
      <c r="XCV73" s="750"/>
      <c r="XCW73" s="750"/>
      <c r="XCX73" s="750"/>
      <c r="XCY73" s="750"/>
      <c r="XCZ73" s="750"/>
      <c r="XDA73" s="750"/>
      <c r="XDB73" s="750"/>
      <c r="XDC73" s="750"/>
      <c r="XDD73" s="750"/>
      <c r="XDE73" s="750"/>
      <c r="XDF73" s="750"/>
      <c r="XDG73" s="750"/>
      <c r="XDH73" s="750"/>
      <c r="XDI73" s="750"/>
      <c r="XDJ73" s="750"/>
      <c r="XDK73" s="750"/>
      <c r="XDL73" s="750"/>
      <c r="XDM73" s="750"/>
      <c r="XDN73" s="750"/>
      <c r="XDO73" s="750"/>
      <c r="XDP73" s="750"/>
      <c r="XDQ73" s="750"/>
      <c r="XDR73" s="750"/>
      <c r="XDS73" s="750"/>
      <c r="XDT73" s="750"/>
      <c r="XDU73" s="750"/>
      <c r="XDV73" s="750"/>
      <c r="XDW73" s="750"/>
      <c r="XDX73" s="750"/>
      <c r="XDY73" s="750"/>
      <c r="XDZ73" s="750"/>
      <c r="XEA73" s="750"/>
      <c r="XEB73" s="750"/>
      <c r="XEC73" s="750"/>
      <c r="XED73" s="750"/>
      <c r="XEE73" s="750"/>
      <c r="XEF73" s="750"/>
      <c r="XEG73" s="750"/>
      <c r="XEH73" s="750"/>
      <c r="XEI73" s="750"/>
      <c r="XEJ73" s="750"/>
      <c r="XEK73" s="750"/>
      <c r="XEL73" s="750"/>
      <c r="XEM73" s="750"/>
      <c r="XEN73" s="750"/>
      <c r="XEO73" s="750"/>
      <c r="XEP73" s="750"/>
      <c r="XEQ73" s="750"/>
      <c r="XER73" s="750"/>
      <c r="XES73" s="750"/>
      <c r="XET73" s="750"/>
      <c r="XEU73" s="750"/>
      <c r="XEV73" s="750"/>
      <c r="XEW73" s="750"/>
      <c r="XEX73" s="749">
        <f>IF(ISNUMBER(SEARCH("CASE 3",C12)),D24*(GSCNPNC/GSCTotal),0)</f>
        <v>0</v>
      </c>
      <c r="XEY73" s="385">
        <f>IFERROR(VLOOKUP(C12,'HIDE 9. List'!A3:F6,6,FALSE),0)</f>
        <v>0</v>
      </c>
      <c r="XEZ73" s="385">
        <f>XEY73-H73-I73-XEX73</f>
        <v>0</v>
      </c>
      <c r="XFC73" s="739"/>
      <c r="XFD73" s="740" t="s">
        <v>139</v>
      </c>
    </row>
    <row r="74" spans="2:16384" ht="14.25" customHeight="1">
      <c r="G74" s="474"/>
      <c r="H74" s="474"/>
      <c r="XFC74" s="475"/>
    </row>
    <row r="75" spans="2:16384" ht="14.25" customHeight="1">
      <c r="H75" s="474"/>
      <c r="XEY75" s="474"/>
      <c r="XFA75" s="475"/>
    </row>
    <row r="76" spans="2:16384" ht="14.25" customHeight="1">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474"/>
      <c r="BH76" s="474"/>
      <c r="BI76" s="474"/>
      <c r="BJ76" s="474"/>
      <c r="BK76" s="474"/>
      <c r="BL76" s="474"/>
      <c r="BM76" s="474"/>
      <c r="BN76" s="474"/>
      <c r="BO76" s="474"/>
      <c r="BP76" s="474"/>
      <c r="BQ76" s="474"/>
      <c r="BR76" s="474"/>
      <c r="BS76" s="474"/>
      <c r="BT76" s="474"/>
      <c r="BU76" s="474"/>
      <c r="BV76" s="474"/>
      <c r="BW76" s="474"/>
      <c r="BX76" s="474"/>
      <c r="BY76" s="474"/>
      <c r="BZ76" s="474"/>
      <c r="CA76" s="474"/>
      <c r="CB76" s="474"/>
      <c r="CC76" s="474"/>
      <c r="CD76" s="474"/>
      <c r="CE76" s="474"/>
      <c r="CF76" s="474"/>
      <c r="CG76" s="474"/>
      <c r="CH76" s="474"/>
      <c r="CI76" s="474"/>
      <c r="CJ76" s="474"/>
      <c r="CK76" s="474"/>
      <c r="CL76" s="474"/>
      <c r="CM76" s="474"/>
      <c r="CN76" s="474"/>
      <c r="CO76" s="474"/>
      <c r="CP76" s="474"/>
      <c r="CQ76" s="474"/>
      <c r="CR76" s="474"/>
      <c r="CS76" s="474"/>
      <c r="CT76" s="474"/>
      <c r="CU76" s="474"/>
      <c r="CV76" s="474"/>
      <c r="CW76" s="474"/>
      <c r="CX76" s="474"/>
      <c r="CY76" s="474"/>
      <c r="CZ76" s="474"/>
      <c r="DA76" s="474"/>
      <c r="DB76" s="474"/>
      <c r="DC76" s="474"/>
      <c r="DD76" s="474"/>
      <c r="DE76" s="474"/>
      <c r="DF76" s="474"/>
      <c r="DG76" s="474"/>
      <c r="DH76" s="474"/>
      <c r="DI76" s="474"/>
      <c r="DJ76" s="474"/>
      <c r="DK76" s="474"/>
      <c r="DL76" s="474"/>
      <c r="DM76" s="474"/>
      <c r="DN76" s="474"/>
      <c r="DO76" s="474"/>
      <c r="DP76" s="474"/>
      <c r="DQ76" s="474"/>
      <c r="DR76" s="474"/>
      <c r="DS76" s="474"/>
      <c r="DT76" s="474"/>
      <c r="DU76" s="474"/>
      <c r="DV76" s="474"/>
      <c r="DW76" s="474"/>
      <c r="DX76" s="474"/>
      <c r="DY76" s="474"/>
      <c r="DZ76" s="474"/>
      <c r="EA76" s="474"/>
      <c r="EB76" s="474"/>
      <c r="EC76" s="474"/>
      <c r="ED76" s="474"/>
      <c r="EE76" s="474"/>
      <c r="EF76" s="474"/>
      <c r="EG76" s="474"/>
      <c r="EH76" s="474"/>
      <c r="EI76" s="474"/>
      <c r="EJ76" s="474"/>
      <c r="EK76" s="474"/>
      <c r="EL76" s="474"/>
      <c r="EM76" s="474"/>
      <c r="EN76" s="474"/>
      <c r="EO76" s="474"/>
      <c r="EP76" s="474"/>
      <c r="EQ76" s="474"/>
      <c r="ER76" s="474"/>
      <c r="ES76" s="474"/>
      <c r="ET76" s="474"/>
      <c r="EU76" s="474"/>
      <c r="EV76" s="474"/>
      <c r="EW76" s="474"/>
      <c r="EX76" s="474"/>
      <c r="EY76" s="474"/>
      <c r="EZ76" s="474"/>
      <c r="FA76" s="474"/>
      <c r="FB76" s="474"/>
      <c r="FC76" s="474"/>
      <c r="FD76" s="474"/>
      <c r="FE76" s="474"/>
      <c r="FF76" s="474"/>
      <c r="FG76" s="474"/>
      <c r="FH76" s="474"/>
      <c r="FI76" s="474"/>
      <c r="FJ76" s="474"/>
      <c r="FK76" s="474"/>
      <c r="FL76" s="474"/>
      <c r="FM76" s="474"/>
      <c r="FN76" s="474"/>
      <c r="FO76" s="474"/>
      <c r="FP76" s="474"/>
      <c r="FQ76" s="474"/>
      <c r="FR76" s="474"/>
      <c r="FS76" s="474"/>
      <c r="FT76" s="474"/>
      <c r="FU76" s="474"/>
      <c r="FV76" s="474"/>
      <c r="FW76" s="474"/>
      <c r="FX76" s="474"/>
      <c r="FY76" s="474"/>
      <c r="FZ76" s="474"/>
      <c r="GA76" s="474"/>
      <c r="GB76" s="474"/>
      <c r="GC76" s="474"/>
      <c r="GD76" s="474"/>
      <c r="GE76" s="474"/>
      <c r="GF76" s="474"/>
      <c r="GG76" s="474"/>
      <c r="GH76" s="474"/>
      <c r="GI76" s="474"/>
      <c r="GJ76" s="474"/>
      <c r="GK76" s="474"/>
      <c r="GL76" s="474"/>
      <c r="GM76" s="474"/>
      <c r="GN76" s="474"/>
      <c r="GO76" s="474"/>
      <c r="GP76" s="474"/>
      <c r="GQ76" s="474"/>
      <c r="GR76" s="474"/>
      <c r="GS76" s="474"/>
      <c r="GT76" s="474"/>
      <c r="GU76" s="474"/>
      <c r="GV76" s="474"/>
      <c r="GW76" s="474"/>
      <c r="GX76" s="474"/>
      <c r="GY76" s="474"/>
      <c r="GZ76" s="474"/>
      <c r="HA76" s="474"/>
      <c r="HB76" s="474"/>
      <c r="HC76" s="474"/>
      <c r="HD76" s="474"/>
      <c r="HE76" s="474"/>
      <c r="HF76" s="474"/>
      <c r="HG76" s="474"/>
      <c r="HH76" s="474"/>
      <c r="HI76" s="474"/>
      <c r="HJ76" s="474"/>
      <c r="HK76" s="474"/>
      <c r="HL76" s="474"/>
      <c r="HM76" s="474"/>
      <c r="HN76" s="474"/>
      <c r="HO76" s="474"/>
      <c r="HP76" s="474"/>
      <c r="HQ76" s="474"/>
      <c r="HR76" s="474"/>
      <c r="HS76" s="474"/>
      <c r="HT76" s="474"/>
      <c r="HU76" s="474"/>
      <c r="HV76" s="474"/>
      <c r="HW76" s="474"/>
      <c r="HX76" s="474"/>
      <c r="HY76" s="474"/>
      <c r="HZ76" s="474"/>
      <c r="IA76" s="474"/>
      <c r="IB76" s="474"/>
      <c r="IC76" s="474"/>
      <c r="ID76" s="474"/>
      <c r="IE76" s="474"/>
      <c r="IF76" s="474"/>
      <c r="IG76" s="474"/>
      <c r="IH76" s="474"/>
      <c r="II76" s="474"/>
      <c r="IJ76" s="474"/>
      <c r="IK76" s="474"/>
      <c r="IL76" s="474"/>
      <c r="IM76" s="474"/>
      <c r="IN76" s="474"/>
      <c r="IO76" s="474"/>
      <c r="IP76" s="474"/>
      <c r="IQ76" s="474"/>
      <c r="IR76" s="474"/>
      <c r="IS76" s="474"/>
      <c r="IT76" s="474"/>
      <c r="IU76" s="474"/>
      <c r="IV76" s="474"/>
      <c r="IW76" s="474"/>
      <c r="IX76" s="474"/>
      <c r="IY76" s="474"/>
      <c r="IZ76" s="474"/>
      <c r="JA76" s="474"/>
      <c r="JB76" s="474"/>
      <c r="JC76" s="474"/>
      <c r="JD76" s="474"/>
      <c r="JE76" s="474"/>
      <c r="JF76" s="474"/>
      <c r="JG76" s="474"/>
      <c r="JH76" s="474"/>
      <c r="JI76" s="474"/>
      <c r="JJ76" s="474"/>
      <c r="JK76" s="474"/>
      <c r="JL76" s="474"/>
      <c r="JM76" s="474"/>
      <c r="JN76" s="474"/>
      <c r="JO76" s="474"/>
      <c r="JP76" s="474"/>
      <c r="JQ76" s="474"/>
      <c r="JR76" s="474"/>
      <c r="JS76" s="474"/>
      <c r="JT76" s="474"/>
      <c r="JU76" s="474"/>
      <c r="JV76" s="474"/>
      <c r="JW76" s="474"/>
      <c r="JX76" s="474"/>
      <c r="JY76" s="474"/>
      <c r="JZ76" s="474"/>
      <c r="KA76" s="474"/>
      <c r="KB76" s="474"/>
      <c r="KC76" s="474"/>
      <c r="KD76" s="474"/>
      <c r="KE76" s="474"/>
      <c r="KF76" s="474"/>
      <c r="KG76" s="474"/>
      <c r="KH76" s="474"/>
      <c r="KI76" s="474"/>
      <c r="KJ76" s="474"/>
      <c r="KK76" s="474"/>
      <c r="KL76" s="474"/>
      <c r="KM76" s="474"/>
      <c r="KN76" s="474"/>
      <c r="KO76" s="474"/>
      <c r="KP76" s="474"/>
      <c r="KQ76" s="474"/>
      <c r="KR76" s="474"/>
      <c r="KS76" s="474"/>
      <c r="KT76" s="474"/>
      <c r="KU76" s="474"/>
      <c r="KV76" s="474"/>
      <c r="KW76" s="474"/>
      <c r="KX76" s="474"/>
      <c r="KY76" s="474"/>
      <c r="KZ76" s="474"/>
      <c r="LA76" s="474"/>
      <c r="LB76" s="474"/>
      <c r="LC76" s="474"/>
      <c r="LD76" s="474"/>
      <c r="LE76" s="474"/>
      <c r="LF76" s="474"/>
      <c r="LG76" s="474"/>
      <c r="LH76" s="474"/>
      <c r="LI76" s="474"/>
      <c r="LJ76" s="474"/>
      <c r="LK76" s="474"/>
      <c r="LL76" s="474"/>
      <c r="LM76" s="474"/>
      <c r="LN76" s="474"/>
      <c r="LO76" s="474"/>
      <c r="LP76" s="474"/>
      <c r="LQ76" s="474"/>
      <c r="LR76" s="474"/>
      <c r="LS76" s="474"/>
      <c r="LT76" s="474"/>
      <c r="LU76" s="474"/>
      <c r="LV76" s="474"/>
      <c r="LW76" s="474"/>
      <c r="LX76" s="474"/>
      <c r="LY76" s="474"/>
      <c r="LZ76" s="474"/>
      <c r="MA76" s="474"/>
      <c r="MB76" s="474"/>
      <c r="MC76" s="474"/>
      <c r="MD76" s="474"/>
      <c r="ME76" s="474"/>
      <c r="MF76" s="474"/>
      <c r="MG76" s="474"/>
      <c r="MH76" s="474"/>
      <c r="MI76" s="474"/>
      <c r="MJ76" s="474"/>
      <c r="MK76" s="474"/>
      <c r="ML76" s="474"/>
      <c r="MM76" s="474"/>
      <c r="MN76" s="474"/>
      <c r="MO76" s="474"/>
      <c r="MP76" s="474"/>
      <c r="MQ76" s="474"/>
      <c r="MR76" s="474"/>
      <c r="MS76" s="474"/>
      <c r="MT76" s="474"/>
      <c r="MU76" s="474"/>
      <c r="MV76" s="474"/>
      <c r="MW76" s="474"/>
      <c r="MX76" s="474"/>
      <c r="MY76" s="474"/>
      <c r="MZ76" s="474"/>
      <c r="NA76" s="474"/>
      <c r="NB76" s="474"/>
      <c r="NC76" s="474"/>
      <c r="ND76" s="474"/>
      <c r="NE76" s="474"/>
      <c r="NF76" s="474"/>
      <c r="NG76" s="474"/>
      <c r="NH76" s="474"/>
      <c r="NI76" s="474"/>
      <c r="NJ76" s="474"/>
      <c r="NK76" s="474"/>
      <c r="NL76" s="474"/>
      <c r="NM76" s="474"/>
      <c r="NN76" s="474"/>
      <c r="NO76" s="474"/>
      <c r="NP76" s="474"/>
      <c r="NQ76" s="474"/>
      <c r="NR76" s="474"/>
      <c r="NS76" s="474"/>
      <c r="NT76" s="474"/>
      <c r="NU76" s="474"/>
      <c r="NV76" s="474"/>
      <c r="NW76" s="474"/>
      <c r="NX76" s="474"/>
      <c r="NY76" s="474"/>
      <c r="NZ76" s="474"/>
      <c r="OA76" s="474"/>
      <c r="OB76" s="474"/>
      <c r="OC76" s="474"/>
      <c r="OD76" s="474"/>
      <c r="OE76" s="474"/>
      <c r="OF76" s="474"/>
      <c r="OG76" s="474"/>
      <c r="OH76" s="474"/>
      <c r="OI76" s="474"/>
      <c r="OJ76" s="474"/>
      <c r="OK76" s="474"/>
      <c r="OL76" s="474"/>
      <c r="OM76" s="474"/>
      <c r="ON76" s="474"/>
      <c r="OO76" s="474"/>
      <c r="OP76" s="474"/>
      <c r="OQ76" s="474"/>
      <c r="OR76" s="474"/>
      <c r="OS76" s="474"/>
      <c r="OT76" s="474"/>
      <c r="OU76" s="474"/>
      <c r="OV76" s="474"/>
      <c r="OW76" s="474"/>
      <c r="OX76" s="474"/>
      <c r="OY76" s="474"/>
      <c r="OZ76" s="474"/>
      <c r="PA76" s="474"/>
      <c r="PB76" s="474"/>
      <c r="PC76" s="474"/>
      <c r="PD76" s="474"/>
      <c r="PE76" s="474"/>
      <c r="PF76" s="474"/>
      <c r="PG76" s="474"/>
      <c r="PH76" s="474"/>
      <c r="PI76" s="474"/>
      <c r="PJ76" s="474"/>
      <c r="PK76" s="474"/>
      <c r="PL76" s="474"/>
      <c r="PM76" s="474"/>
      <c r="PN76" s="474"/>
      <c r="PO76" s="474"/>
      <c r="PP76" s="474"/>
      <c r="PQ76" s="474"/>
      <c r="PR76" s="474"/>
      <c r="PS76" s="474"/>
      <c r="PT76" s="474"/>
      <c r="PU76" s="474"/>
      <c r="PV76" s="474"/>
      <c r="PW76" s="474"/>
      <c r="PX76" s="474"/>
      <c r="PY76" s="474"/>
      <c r="PZ76" s="474"/>
      <c r="QA76" s="474"/>
      <c r="QB76" s="474"/>
      <c r="QC76" s="474"/>
      <c r="QD76" s="474"/>
      <c r="QE76" s="474"/>
      <c r="QF76" s="474"/>
      <c r="QG76" s="474"/>
      <c r="QH76" s="474"/>
      <c r="QI76" s="474"/>
      <c r="QJ76" s="474"/>
      <c r="QK76" s="474"/>
      <c r="QL76" s="474"/>
      <c r="QM76" s="474"/>
      <c r="QN76" s="474"/>
      <c r="QO76" s="474"/>
      <c r="QP76" s="474"/>
      <c r="QQ76" s="474"/>
      <c r="QR76" s="474"/>
      <c r="QS76" s="474"/>
      <c r="QT76" s="474"/>
      <c r="QU76" s="474"/>
      <c r="QV76" s="474"/>
      <c r="QW76" s="474"/>
      <c r="QX76" s="474"/>
      <c r="QY76" s="474"/>
      <c r="QZ76" s="474"/>
      <c r="RA76" s="474"/>
      <c r="RB76" s="474"/>
      <c r="RC76" s="474"/>
      <c r="RD76" s="474"/>
      <c r="RE76" s="474"/>
      <c r="RF76" s="474"/>
      <c r="RG76" s="474"/>
      <c r="RH76" s="474"/>
      <c r="RI76" s="474"/>
      <c r="RJ76" s="474"/>
      <c r="RK76" s="474"/>
      <c r="RL76" s="474"/>
      <c r="RM76" s="474"/>
      <c r="RN76" s="474"/>
      <c r="RO76" s="474"/>
      <c r="RP76" s="474"/>
      <c r="RQ76" s="474"/>
      <c r="RR76" s="474"/>
      <c r="RS76" s="474"/>
      <c r="RT76" s="474"/>
      <c r="RU76" s="474"/>
      <c r="RV76" s="474"/>
      <c r="RW76" s="474"/>
      <c r="RX76" s="474"/>
      <c r="RY76" s="474"/>
      <c r="RZ76" s="474"/>
      <c r="SA76" s="474"/>
      <c r="SB76" s="474"/>
      <c r="SC76" s="474"/>
      <c r="SD76" s="474"/>
      <c r="SE76" s="474"/>
      <c r="SF76" s="474"/>
      <c r="SG76" s="474"/>
      <c r="SH76" s="474"/>
      <c r="SI76" s="474"/>
      <c r="SJ76" s="474"/>
      <c r="SK76" s="474"/>
      <c r="SL76" s="474"/>
      <c r="SM76" s="474"/>
      <c r="SN76" s="474"/>
      <c r="SO76" s="474"/>
      <c r="SP76" s="474"/>
      <c r="SQ76" s="474"/>
      <c r="SR76" s="474"/>
      <c r="SS76" s="474"/>
      <c r="ST76" s="474"/>
      <c r="SU76" s="474"/>
      <c r="SV76" s="474"/>
      <c r="SW76" s="474"/>
      <c r="SX76" s="474"/>
      <c r="SY76" s="474"/>
      <c r="SZ76" s="474"/>
      <c r="TA76" s="474"/>
      <c r="TB76" s="474"/>
      <c r="TC76" s="474"/>
      <c r="TD76" s="474"/>
      <c r="TE76" s="474"/>
      <c r="TF76" s="474"/>
      <c r="TG76" s="474"/>
      <c r="TH76" s="474"/>
      <c r="TI76" s="474"/>
      <c r="TJ76" s="474"/>
      <c r="TK76" s="474"/>
      <c r="TL76" s="474"/>
      <c r="TM76" s="474"/>
      <c r="TN76" s="474"/>
      <c r="TO76" s="474"/>
      <c r="TP76" s="474"/>
      <c r="TQ76" s="474"/>
      <c r="TR76" s="474"/>
      <c r="TS76" s="474"/>
      <c r="TT76" s="474"/>
      <c r="TU76" s="474"/>
      <c r="TV76" s="474"/>
      <c r="TW76" s="474"/>
      <c r="TX76" s="474"/>
      <c r="TY76" s="474"/>
      <c r="TZ76" s="474"/>
      <c r="UA76" s="474"/>
      <c r="UB76" s="474"/>
      <c r="UC76" s="474"/>
      <c r="UD76" s="474"/>
      <c r="UE76" s="474"/>
      <c r="UF76" s="474"/>
      <c r="UG76" s="474"/>
      <c r="UH76" s="474"/>
      <c r="UI76" s="474"/>
      <c r="UJ76" s="474"/>
      <c r="UK76" s="474"/>
      <c r="UL76" s="474"/>
      <c r="UM76" s="474"/>
      <c r="UN76" s="474"/>
      <c r="UO76" s="474"/>
      <c r="UP76" s="474"/>
      <c r="UQ76" s="474"/>
      <c r="UR76" s="474"/>
      <c r="US76" s="474"/>
      <c r="UT76" s="474"/>
      <c r="UU76" s="474"/>
      <c r="UV76" s="474"/>
      <c r="UW76" s="474"/>
      <c r="UX76" s="474"/>
      <c r="UY76" s="474"/>
      <c r="UZ76" s="474"/>
      <c r="VA76" s="474"/>
      <c r="VB76" s="474"/>
      <c r="VC76" s="474"/>
      <c r="VD76" s="474"/>
      <c r="VE76" s="474"/>
      <c r="VF76" s="474"/>
      <c r="VG76" s="474"/>
      <c r="VH76" s="474"/>
      <c r="VI76" s="474"/>
      <c r="VJ76" s="474"/>
      <c r="VK76" s="474"/>
      <c r="VL76" s="474"/>
      <c r="VM76" s="474"/>
      <c r="VN76" s="474"/>
      <c r="VO76" s="474"/>
      <c r="VP76" s="474"/>
      <c r="VQ76" s="474"/>
      <c r="VR76" s="474"/>
      <c r="VS76" s="474"/>
      <c r="VT76" s="474"/>
      <c r="VU76" s="474"/>
      <c r="VV76" s="474"/>
      <c r="VW76" s="474"/>
      <c r="VX76" s="474"/>
      <c r="VY76" s="474"/>
      <c r="VZ76" s="474"/>
      <c r="WA76" s="474"/>
      <c r="WB76" s="474"/>
      <c r="WC76" s="474"/>
      <c r="WD76" s="474"/>
      <c r="WE76" s="474"/>
      <c r="WF76" s="474"/>
      <c r="WG76" s="474"/>
      <c r="WH76" s="474"/>
      <c r="WI76" s="474"/>
      <c r="WJ76" s="474"/>
      <c r="WK76" s="474"/>
      <c r="WL76" s="474"/>
      <c r="WM76" s="474"/>
      <c r="WN76" s="474"/>
      <c r="WO76" s="474"/>
      <c r="WP76" s="474"/>
      <c r="WQ76" s="474"/>
      <c r="WR76" s="474"/>
      <c r="WS76" s="474"/>
      <c r="WT76" s="474"/>
      <c r="WU76" s="474"/>
      <c r="WV76" s="474"/>
      <c r="WW76" s="474"/>
      <c r="WX76" s="474"/>
      <c r="WY76" s="474"/>
      <c r="WZ76" s="474"/>
      <c r="XA76" s="474"/>
      <c r="XB76" s="474"/>
      <c r="XC76" s="474"/>
      <c r="XD76" s="474"/>
      <c r="XE76" s="474"/>
      <c r="XF76" s="474"/>
      <c r="XG76" s="474"/>
      <c r="XH76" s="474"/>
      <c r="XI76" s="474"/>
      <c r="XJ76" s="474"/>
      <c r="XK76" s="474"/>
      <c r="XL76" s="474"/>
      <c r="XM76" s="474"/>
      <c r="XN76" s="474"/>
      <c r="XO76" s="474"/>
      <c r="XP76" s="474"/>
      <c r="XQ76" s="474"/>
      <c r="XR76" s="474"/>
      <c r="XS76" s="474"/>
      <c r="XT76" s="474"/>
      <c r="XU76" s="474"/>
      <c r="XV76" s="474"/>
      <c r="XW76" s="474"/>
      <c r="XX76" s="474"/>
      <c r="XY76" s="474"/>
      <c r="XZ76" s="474"/>
      <c r="YA76" s="474"/>
      <c r="YB76" s="474"/>
      <c r="YC76" s="474"/>
      <c r="YD76" s="474"/>
      <c r="YE76" s="474"/>
      <c r="YF76" s="474"/>
      <c r="YG76" s="474"/>
      <c r="YH76" s="474"/>
      <c r="YI76" s="474"/>
      <c r="YJ76" s="474"/>
      <c r="YK76" s="474"/>
      <c r="YL76" s="474"/>
      <c r="YM76" s="474"/>
      <c r="YN76" s="474"/>
      <c r="YO76" s="474"/>
      <c r="YP76" s="474"/>
      <c r="YQ76" s="474"/>
      <c r="YR76" s="474"/>
      <c r="YS76" s="474"/>
      <c r="YT76" s="474"/>
      <c r="YU76" s="474"/>
      <c r="YV76" s="474"/>
      <c r="YW76" s="474"/>
      <c r="YX76" s="474"/>
      <c r="YY76" s="474"/>
      <c r="YZ76" s="474"/>
      <c r="ZA76" s="474"/>
      <c r="ZB76" s="474"/>
      <c r="ZC76" s="474"/>
      <c r="ZD76" s="474"/>
      <c r="ZE76" s="474"/>
      <c r="ZF76" s="474"/>
      <c r="ZG76" s="474"/>
      <c r="ZH76" s="474"/>
      <c r="ZI76" s="474"/>
      <c r="ZJ76" s="474"/>
      <c r="ZK76" s="474"/>
      <c r="ZL76" s="474"/>
      <c r="ZM76" s="474"/>
      <c r="ZN76" s="474"/>
      <c r="ZO76" s="474"/>
      <c r="ZP76" s="474"/>
      <c r="ZQ76" s="474"/>
      <c r="ZR76" s="474"/>
      <c r="ZS76" s="474"/>
      <c r="ZT76" s="474"/>
      <c r="ZU76" s="474"/>
      <c r="ZV76" s="474"/>
      <c r="ZW76" s="474"/>
      <c r="ZX76" s="474"/>
      <c r="ZY76" s="474"/>
      <c r="ZZ76" s="474"/>
      <c r="AAA76" s="474"/>
      <c r="AAB76" s="474"/>
      <c r="AAC76" s="474"/>
      <c r="AAD76" s="474"/>
      <c r="AAE76" s="474"/>
      <c r="AAF76" s="474"/>
      <c r="AAG76" s="474"/>
      <c r="AAH76" s="474"/>
      <c r="AAI76" s="474"/>
      <c r="AAJ76" s="474"/>
      <c r="AAK76" s="474"/>
      <c r="AAL76" s="474"/>
      <c r="AAM76" s="474"/>
      <c r="AAN76" s="474"/>
      <c r="AAO76" s="474"/>
      <c r="AAP76" s="474"/>
      <c r="AAQ76" s="474"/>
      <c r="AAR76" s="474"/>
      <c r="AAS76" s="474"/>
      <c r="AAT76" s="474"/>
      <c r="AAU76" s="474"/>
      <c r="AAV76" s="474"/>
      <c r="AAW76" s="474"/>
      <c r="AAX76" s="474"/>
      <c r="AAY76" s="474"/>
      <c r="AAZ76" s="474"/>
      <c r="ABA76" s="474"/>
      <c r="ABB76" s="474"/>
      <c r="ABC76" s="474"/>
      <c r="ABD76" s="474"/>
      <c r="ABE76" s="474"/>
      <c r="ABF76" s="474"/>
      <c r="ABG76" s="474"/>
      <c r="ABH76" s="474"/>
      <c r="ABI76" s="474"/>
      <c r="ABJ76" s="474"/>
      <c r="ABK76" s="474"/>
      <c r="ABL76" s="474"/>
      <c r="ABM76" s="474"/>
      <c r="ABN76" s="474"/>
      <c r="ABO76" s="474"/>
      <c r="ABP76" s="474"/>
      <c r="ABQ76" s="474"/>
      <c r="ABR76" s="474"/>
      <c r="ABS76" s="474"/>
      <c r="ABT76" s="474"/>
      <c r="ABU76" s="474"/>
      <c r="ABV76" s="474"/>
      <c r="ABW76" s="474"/>
      <c r="ABX76" s="474"/>
      <c r="ABY76" s="474"/>
      <c r="ABZ76" s="474"/>
      <c r="ACA76" s="474"/>
      <c r="ACB76" s="474"/>
      <c r="ACC76" s="474"/>
      <c r="ACD76" s="474"/>
      <c r="ACE76" s="474"/>
      <c r="ACF76" s="474"/>
      <c r="ACG76" s="474"/>
      <c r="ACH76" s="474"/>
      <c r="ACI76" s="474"/>
      <c r="ACJ76" s="474"/>
      <c r="ACK76" s="474"/>
      <c r="ACL76" s="474"/>
      <c r="ACM76" s="474"/>
      <c r="ACN76" s="474"/>
      <c r="ACO76" s="474"/>
      <c r="ACP76" s="474"/>
      <c r="ACQ76" s="474"/>
      <c r="ACR76" s="474"/>
      <c r="ACS76" s="474"/>
      <c r="ACT76" s="474"/>
      <c r="ACU76" s="474"/>
      <c r="ACV76" s="474"/>
      <c r="ACW76" s="474"/>
      <c r="ACX76" s="474"/>
      <c r="ACY76" s="474"/>
      <c r="ACZ76" s="474"/>
      <c r="ADA76" s="474"/>
      <c r="ADB76" s="474"/>
      <c r="ADC76" s="474"/>
      <c r="ADD76" s="474"/>
      <c r="ADE76" s="474"/>
      <c r="ADF76" s="474"/>
      <c r="ADG76" s="474"/>
      <c r="ADH76" s="474"/>
      <c r="ADI76" s="474"/>
      <c r="ADJ76" s="474"/>
      <c r="ADK76" s="474"/>
      <c r="ADL76" s="474"/>
      <c r="ADM76" s="474"/>
      <c r="ADN76" s="474"/>
      <c r="ADO76" s="474"/>
      <c r="ADP76" s="474"/>
      <c r="ADQ76" s="474"/>
      <c r="ADR76" s="474"/>
      <c r="ADS76" s="474"/>
      <c r="ADT76" s="474"/>
      <c r="ADU76" s="474"/>
      <c r="ADV76" s="474"/>
      <c r="ADW76" s="474"/>
      <c r="ADX76" s="474"/>
      <c r="ADY76" s="474"/>
      <c r="ADZ76" s="474"/>
      <c r="AEA76" s="474"/>
      <c r="AEB76" s="474"/>
      <c r="AEC76" s="474"/>
      <c r="AED76" s="474"/>
      <c r="AEE76" s="474"/>
      <c r="AEF76" s="474"/>
      <c r="AEG76" s="474"/>
      <c r="AEH76" s="474"/>
      <c r="AEI76" s="474"/>
      <c r="AEJ76" s="474"/>
      <c r="AEK76" s="474"/>
      <c r="AEL76" s="474"/>
      <c r="AEM76" s="474"/>
      <c r="AEN76" s="474"/>
      <c r="AEO76" s="474"/>
      <c r="AEP76" s="474"/>
      <c r="AEQ76" s="474"/>
      <c r="AER76" s="474"/>
      <c r="AES76" s="474"/>
      <c r="AET76" s="474"/>
      <c r="AEU76" s="474"/>
      <c r="AEV76" s="474"/>
      <c r="AEW76" s="474"/>
      <c r="AEX76" s="474"/>
      <c r="AEY76" s="474"/>
      <c r="AEZ76" s="474"/>
      <c r="AFA76" s="474"/>
      <c r="AFB76" s="474"/>
      <c r="AFC76" s="474"/>
      <c r="AFD76" s="474"/>
      <c r="AFE76" s="474"/>
      <c r="AFF76" s="474"/>
      <c r="AFG76" s="474"/>
      <c r="AFH76" s="474"/>
      <c r="AFI76" s="474"/>
      <c r="AFJ76" s="474"/>
      <c r="AFK76" s="474"/>
      <c r="AFL76" s="474"/>
      <c r="AFM76" s="474"/>
      <c r="AFN76" s="474"/>
      <c r="AFO76" s="474"/>
      <c r="AFP76" s="474"/>
      <c r="AFQ76" s="474"/>
      <c r="AFR76" s="474"/>
      <c r="AFS76" s="474"/>
      <c r="AFT76" s="474"/>
      <c r="AFU76" s="474"/>
      <c r="AFV76" s="474"/>
      <c r="AFW76" s="474"/>
      <c r="AFX76" s="474"/>
      <c r="AFY76" s="474"/>
      <c r="AFZ76" s="474"/>
      <c r="AGA76" s="474"/>
      <c r="AGB76" s="474"/>
      <c r="AGC76" s="474"/>
      <c r="AGD76" s="474"/>
      <c r="AGE76" s="474"/>
      <c r="AGF76" s="474"/>
      <c r="AGG76" s="474"/>
      <c r="AGH76" s="474"/>
      <c r="AGI76" s="474"/>
      <c r="AGJ76" s="474"/>
      <c r="AGK76" s="474"/>
      <c r="AGL76" s="474"/>
      <c r="AGM76" s="474"/>
      <c r="AGN76" s="474"/>
      <c r="AGO76" s="474"/>
      <c r="AGP76" s="474"/>
      <c r="AGQ76" s="474"/>
      <c r="AGR76" s="474"/>
      <c r="AGS76" s="474"/>
      <c r="AGT76" s="474"/>
      <c r="AGU76" s="474"/>
      <c r="AGV76" s="474"/>
      <c r="AGW76" s="474"/>
      <c r="AGX76" s="474"/>
      <c r="AGY76" s="474"/>
      <c r="AGZ76" s="474"/>
      <c r="AHA76" s="474"/>
      <c r="AHB76" s="474"/>
      <c r="AHC76" s="474"/>
      <c r="AHD76" s="474"/>
      <c r="AHE76" s="474"/>
      <c r="AHF76" s="474"/>
      <c r="AHG76" s="474"/>
      <c r="AHH76" s="474"/>
      <c r="AHI76" s="474"/>
      <c r="AHJ76" s="474"/>
      <c r="AHK76" s="474"/>
      <c r="AHL76" s="474"/>
      <c r="AHM76" s="474"/>
      <c r="AHN76" s="474"/>
      <c r="AHO76" s="474"/>
      <c r="AHP76" s="474"/>
      <c r="AHQ76" s="474"/>
      <c r="AHR76" s="474"/>
      <c r="AHS76" s="474"/>
      <c r="AHT76" s="474"/>
      <c r="AHU76" s="474"/>
      <c r="AHV76" s="474"/>
      <c r="AHW76" s="474"/>
      <c r="AHX76" s="474"/>
      <c r="AHY76" s="474"/>
      <c r="AHZ76" s="474"/>
      <c r="AIA76" s="474"/>
      <c r="AIB76" s="474"/>
      <c r="AIC76" s="474"/>
      <c r="AID76" s="474"/>
      <c r="AIE76" s="474"/>
      <c r="AIF76" s="474"/>
      <c r="AIG76" s="474"/>
      <c r="AIH76" s="474"/>
      <c r="AII76" s="474"/>
      <c r="AIJ76" s="474"/>
      <c r="AIK76" s="474"/>
      <c r="AIL76" s="474"/>
      <c r="AIM76" s="474"/>
      <c r="AIN76" s="474"/>
      <c r="AIO76" s="474"/>
      <c r="AIP76" s="474"/>
      <c r="AIQ76" s="474"/>
      <c r="AIR76" s="474"/>
      <c r="AIS76" s="474"/>
      <c r="AIT76" s="474"/>
      <c r="AIU76" s="474"/>
      <c r="AIV76" s="474"/>
      <c r="AIW76" s="474"/>
      <c r="AIX76" s="474"/>
      <c r="AIY76" s="474"/>
      <c r="AIZ76" s="474"/>
      <c r="AJA76" s="474"/>
      <c r="AJB76" s="474"/>
      <c r="AJC76" s="474"/>
      <c r="AJD76" s="474"/>
      <c r="AJE76" s="474"/>
      <c r="AJF76" s="474"/>
      <c r="AJG76" s="474"/>
      <c r="AJH76" s="474"/>
      <c r="AJI76" s="474"/>
      <c r="AJJ76" s="474"/>
      <c r="AJK76" s="474"/>
      <c r="AJL76" s="474"/>
      <c r="AJM76" s="474"/>
      <c r="AJN76" s="474"/>
      <c r="AJO76" s="474"/>
      <c r="AJP76" s="474"/>
      <c r="AJQ76" s="474"/>
      <c r="AJR76" s="474"/>
      <c r="AJS76" s="474"/>
      <c r="AJT76" s="474"/>
      <c r="AJU76" s="474"/>
      <c r="AJV76" s="474"/>
      <c r="AJW76" s="474"/>
      <c r="AJX76" s="474"/>
      <c r="AJY76" s="474"/>
      <c r="AJZ76" s="474"/>
      <c r="AKA76" s="474"/>
      <c r="AKB76" s="474"/>
      <c r="AKC76" s="474"/>
      <c r="AKD76" s="474"/>
      <c r="AKE76" s="474"/>
      <c r="AKF76" s="474"/>
      <c r="AKG76" s="474"/>
      <c r="AKH76" s="474"/>
      <c r="AKI76" s="474"/>
      <c r="AKJ76" s="474"/>
      <c r="AKK76" s="474"/>
      <c r="AKL76" s="474"/>
      <c r="AKM76" s="474"/>
      <c r="AKN76" s="474"/>
      <c r="AKO76" s="474"/>
      <c r="AKP76" s="474"/>
      <c r="AKQ76" s="474"/>
      <c r="AKR76" s="474"/>
      <c r="AKS76" s="474"/>
      <c r="AKT76" s="474"/>
      <c r="AKU76" s="474"/>
      <c r="AKV76" s="474"/>
      <c r="AKW76" s="474"/>
      <c r="AKX76" s="474"/>
      <c r="AKY76" s="474"/>
      <c r="AKZ76" s="474"/>
      <c r="ALA76" s="474"/>
      <c r="ALB76" s="474"/>
      <c r="ALC76" s="474"/>
      <c r="ALD76" s="474"/>
      <c r="ALE76" s="474"/>
      <c r="ALF76" s="474"/>
      <c r="ALG76" s="474"/>
      <c r="ALH76" s="474"/>
      <c r="ALI76" s="474"/>
      <c r="ALJ76" s="474"/>
      <c r="ALK76" s="474"/>
      <c r="ALL76" s="474"/>
      <c r="ALM76" s="474"/>
      <c r="ALN76" s="474"/>
      <c r="ALO76" s="474"/>
      <c r="ALP76" s="474"/>
      <c r="ALQ76" s="474"/>
      <c r="ALR76" s="474"/>
      <c r="ALS76" s="474"/>
      <c r="ALT76" s="474"/>
      <c r="ALU76" s="474"/>
      <c r="ALV76" s="474"/>
      <c r="ALW76" s="474"/>
      <c r="ALX76" s="474"/>
      <c r="ALY76" s="474"/>
      <c r="ALZ76" s="474"/>
      <c r="AMA76" s="474"/>
      <c r="AMB76" s="474"/>
      <c r="AMC76" s="474"/>
      <c r="AMD76" s="474"/>
      <c r="AME76" s="474"/>
      <c r="AMF76" s="474"/>
      <c r="AMG76" s="474"/>
      <c r="AMH76" s="474"/>
      <c r="AMI76" s="474"/>
      <c r="AMJ76" s="474"/>
      <c r="AMK76" s="474"/>
      <c r="AML76" s="474"/>
      <c r="AMM76" s="474"/>
      <c r="AMN76" s="474"/>
      <c r="AMO76" s="474"/>
      <c r="AMP76" s="474"/>
      <c r="AMQ76" s="474"/>
      <c r="AMR76" s="474"/>
      <c r="AMS76" s="474"/>
      <c r="AMT76" s="474"/>
      <c r="AMU76" s="474"/>
      <c r="AMV76" s="474"/>
      <c r="AMW76" s="474"/>
      <c r="AMX76" s="474"/>
      <c r="AMY76" s="474"/>
      <c r="AMZ76" s="474"/>
      <c r="ANA76" s="474"/>
      <c r="ANB76" s="474"/>
      <c r="ANC76" s="474"/>
      <c r="AND76" s="474"/>
      <c r="ANE76" s="474"/>
      <c r="ANF76" s="474"/>
      <c r="ANG76" s="474"/>
      <c r="ANH76" s="474"/>
      <c r="ANI76" s="474"/>
      <c r="ANJ76" s="474"/>
      <c r="ANK76" s="474"/>
      <c r="ANL76" s="474"/>
      <c r="ANM76" s="474"/>
      <c r="ANN76" s="474"/>
      <c r="ANO76" s="474"/>
      <c r="ANP76" s="474"/>
      <c r="ANQ76" s="474"/>
      <c r="ANR76" s="474"/>
      <c r="ANS76" s="474"/>
      <c r="ANT76" s="474"/>
      <c r="ANU76" s="474"/>
      <c r="ANV76" s="474"/>
      <c r="ANW76" s="474"/>
      <c r="ANX76" s="474"/>
      <c r="ANY76" s="474"/>
      <c r="ANZ76" s="474"/>
      <c r="AOA76" s="474"/>
      <c r="AOB76" s="474"/>
      <c r="AOC76" s="474"/>
      <c r="AOD76" s="474"/>
      <c r="AOE76" s="474"/>
      <c r="AOF76" s="474"/>
      <c r="AOG76" s="474"/>
      <c r="AOH76" s="474"/>
      <c r="AOI76" s="474"/>
      <c r="AOJ76" s="474"/>
      <c r="AOK76" s="474"/>
      <c r="AOL76" s="474"/>
      <c r="AOM76" s="474"/>
      <c r="AON76" s="474"/>
      <c r="AOO76" s="474"/>
      <c r="AOP76" s="474"/>
      <c r="AOQ76" s="474"/>
      <c r="AOR76" s="474"/>
      <c r="AOS76" s="474"/>
      <c r="AOT76" s="474"/>
      <c r="AOU76" s="474"/>
      <c r="AOV76" s="474"/>
      <c r="AOW76" s="474"/>
      <c r="AOX76" s="474"/>
      <c r="AOY76" s="474"/>
      <c r="AOZ76" s="474"/>
      <c r="APA76" s="474"/>
      <c r="APB76" s="474"/>
      <c r="APC76" s="474"/>
      <c r="APD76" s="474"/>
      <c r="APE76" s="474"/>
      <c r="APF76" s="474"/>
      <c r="APG76" s="474"/>
      <c r="APH76" s="474"/>
      <c r="API76" s="474"/>
      <c r="APJ76" s="474"/>
      <c r="APK76" s="474"/>
      <c r="APL76" s="474"/>
      <c r="APM76" s="474"/>
      <c r="APN76" s="474"/>
      <c r="APO76" s="474"/>
      <c r="APP76" s="474"/>
      <c r="APQ76" s="474"/>
      <c r="APR76" s="474"/>
      <c r="APS76" s="474"/>
      <c r="APT76" s="474"/>
      <c r="APU76" s="474"/>
      <c r="APV76" s="474"/>
      <c r="APW76" s="474"/>
      <c r="APX76" s="474"/>
      <c r="APY76" s="474"/>
      <c r="APZ76" s="474"/>
      <c r="AQA76" s="474"/>
      <c r="AQB76" s="474"/>
      <c r="AQC76" s="474"/>
      <c r="AQD76" s="474"/>
      <c r="AQE76" s="474"/>
      <c r="AQF76" s="474"/>
      <c r="AQG76" s="474"/>
      <c r="AQH76" s="474"/>
      <c r="AQI76" s="474"/>
      <c r="AQJ76" s="474"/>
      <c r="AQK76" s="474"/>
      <c r="AQL76" s="474"/>
      <c r="AQM76" s="474"/>
      <c r="AQN76" s="474"/>
      <c r="AQO76" s="474"/>
      <c r="AQP76" s="474"/>
      <c r="AQQ76" s="474"/>
      <c r="AQR76" s="474"/>
      <c r="AQS76" s="474"/>
      <c r="AQT76" s="474"/>
      <c r="AQU76" s="474"/>
      <c r="AQV76" s="474"/>
      <c r="AQW76" s="474"/>
      <c r="AQX76" s="474"/>
      <c r="AQY76" s="474"/>
      <c r="AQZ76" s="474"/>
      <c r="ARA76" s="474"/>
      <c r="ARB76" s="474"/>
      <c r="ARC76" s="474"/>
      <c r="ARD76" s="474"/>
      <c r="ARE76" s="474"/>
      <c r="ARF76" s="474"/>
      <c r="ARG76" s="474"/>
      <c r="ARH76" s="474"/>
      <c r="ARI76" s="474"/>
      <c r="ARJ76" s="474"/>
      <c r="ARK76" s="474"/>
      <c r="ARL76" s="474"/>
      <c r="ARM76" s="474"/>
      <c r="ARN76" s="474"/>
      <c r="ARO76" s="474"/>
      <c r="ARP76" s="474"/>
      <c r="ARQ76" s="474"/>
      <c r="ARR76" s="474"/>
      <c r="ARS76" s="474"/>
      <c r="ART76" s="474"/>
      <c r="ARU76" s="474"/>
      <c r="ARV76" s="474"/>
      <c r="ARW76" s="474"/>
      <c r="ARX76" s="474"/>
      <c r="ARY76" s="474"/>
      <c r="ARZ76" s="474"/>
      <c r="ASA76" s="474"/>
      <c r="ASB76" s="474"/>
      <c r="ASC76" s="474"/>
      <c r="ASD76" s="474"/>
      <c r="ASE76" s="474"/>
      <c r="ASF76" s="474"/>
      <c r="ASG76" s="474"/>
      <c r="ASH76" s="474"/>
      <c r="ASI76" s="474"/>
      <c r="ASJ76" s="474"/>
      <c r="ASK76" s="474"/>
      <c r="ASL76" s="474"/>
      <c r="ASM76" s="474"/>
      <c r="ASN76" s="474"/>
      <c r="ASO76" s="474"/>
      <c r="ASP76" s="474"/>
      <c r="ASQ76" s="474"/>
      <c r="ASR76" s="474"/>
      <c r="ASS76" s="474"/>
      <c r="AST76" s="474"/>
      <c r="ASU76" s="474"/>
      <c r="ASV76" s="474"/>
      <c r="ASW76" s="474"/>
      <c r="ASX76" s="474"/>
      <c r="ASY76" s="474"/>
      <c r="ASZ76" s="474"/>
      <c r="ATA76" s="474"/>
      <c r="ATB76" s="474"/>
      <c r="ATC76" s="474"/>
      <c r="ATD76" s="474"/>
      <c r="ATE76" s="474"/>
      <c r="ATF76" s="474"/>
      <c r="ATG76" s="474"/>
      <c r="ATH76" s="474"/>
      <c r="ATI76" s="474"/>
      <c r="ATJ76" s="474"/>
      <c r="ATK76" s="474"/>
      <c r="ATL76" s="474"/>
      <c r="ATM76" s="474"/>
      <c r="ATN76" s="474"/>
      <c r="ATO76" s="474"/>
      <c r="ATP76" s="474"/>
      <c r="ATQ76" s="474"/>
      <c r="ATR76" s="474"/>
      <c r="ATS76" s="474"/>
      <c r="ATT76" s="474"/>
      <c r="ATU76" s="474"/>
      <c r="ATV76" s="474"/>
      <c r="ATW76" s="474"/>
      <c r="ATX76" s="474"/>
      <c r="ATY76" s="474"/>
      <c r="ATZ76" s="474"/>
      <c r="AUA76" s="474"/>
      <c r="AUB76" s="474"/>
      <c r="AUC76" s="474"/>
      <c r="AUD76" s="474"/>
      <c r="AUE76" s="474"/>
      <c r="AUF76" s="474"/>
      <c r="AUG76" s="474"/>
      <c r="AUH76" s="474"/>
      <c r="AUI76" s="474"/>
      <c r="AUJ76" s="474"/>
      <c r="AUK76" s="474"/>
      <c r="AUL76" s="474"/>
      <c r="AUM76" s="474"/>
      <c r="AUN76" s="474"/>
      <c r="AUO76" s="474"/>
      <c r="AUP76" s="474"/>
      <c r="AUQ76" s="474"/>
      <c r="AUR76" s="474"/>
      <c r="AUS76" s="474"/>
      <c r="AUT76" s="474"/>
      <c r="AUU76" s="474"/>
      <c r="AUV76" s="474"/>
      <c r="AUW76" s="474"/>
      <c r="AUX76" s="474"/>
      <c r="AUY76" s="474"/>
      <c r="AUZ76" s="474"/>
      <c r="AVA76" s="474"/>
      <c r="AVB76" s="474"/>
      <c r="AVC76" s="474"/>
      <c r="AVD76" s="474"/>
      <c r="AVE76" s="474"/>
      <c r="AVF76" s="474"/>
      <c r="AVG76" s="474"/>
      <c r="AVH76" s="474"/>
      <c r="AVI76" s="474"/>
      <c r="AVJ76" s="474"/>
      <c r="AVK76" s="474"/>
      <c r="AVL76" s="474"/>
      <c r="AVM76" s="474"/>
      <c r="AVN76" s="474"/>
      <c r="AVO76" s="474"/>
      <c r="AVP76" s="474"/>
      <c r="AVQ76" s="474"/>
      <c r="AVR76" s="474"/>
      <c r="AVS76" s="474"/>
      <c r="AVT76" s="474"/>
      <c r="AVU76" s="474"/>
      <c r="AVV76" s="474"/>
      <c r="AVW76" s="474"/>
      <c r="AVX76" s="474"/>
      <c r="AVY76" s="474"/>
      <c r="AVZ76" s="474"/>
      <c r="AWA76" s="474"/>
      <c r="AWB76" s="474"/>
      <c r="AWC76" s="474"/>
      <c r="AWD76" s="474"/>
      <c r="AWE76" s="474"/>
      <c r="AWF76" s="474"/>
      <c r="AWG76" s="474"/>
      <c r="AWH76" s="474"/>
      <c r="AWI76" s="474"/>
      <c r="AWJ76" s="474"/>
      <c r="AWK76" s="474"/>
      <c r="AWL76" s="474"/>
      <c r="AWM76" s="474"/>
      <c r="AWN76" s="474"/>
      <c r="AWO76" s="474"/>
      <c r="AWP76" s="474"/>
      <c r="AWQ76" s="474"/>
      <c r="AWR76" s="474"/>
      <c r="AWS76" s="474"/>
      <c r="AWT76" s="474"/>
      <c r="AWU76" s="474"/>
      <c r="AWV76" s="474"/>
      <c r="AWW76" s="474"/>
      <c r="AWX76" s="474"/>
      <c r="AWY76" s="474"/>
      <c r="AWZ76" s="474"/>
      <c r="AXA76" s="474"/>
      <c r="AXB76" s="474"/>
      <c r="AXC76" s="474"/>
      <c r="AXD76" s="474"/>
      <c r="AXE76" s="474"/>
      <c r="AXF76" s="474"/>
      <c r="AXG76" s="474"/>
      <c r="AXH76" s="474"/>
      <c r="AXI76" s="474"/>
      <c r="AXJ76" s="474"/>
      <c r="AXK76" s="474"/>
      <c r="AXL76" s="474"/>
      <c r="AXM76" s="474"/>
      <c r="AXN76" s="474"/>
      <c r="AXO76" s="474"/>
      <c r="AXP76" s="474"/>
      <c r="AXQ76" s="474"/>
      <c r="AXR76" s="474"/>
      <c r="AXS76" s="474"/>
      <c r="AXT76" s="474"/>
      <c r="AXU76" s="474"/>
      <c r="AXV76" s="474"/>
      <c r="AXW76" s="474"/>
      <c r="AXX76" s="474"/>
      <c r="AXY76" s="474"/>
      <c r="AXZ76" s="474"/>
      <c r="AYA76" s="474"/>
      <c r="AYB76" s="474"/>
      <c r="AYC76" s="474"/>
      <c r="AYD76" s="474"/>
      <c r="AYE76" s="474"/>
      <c r="AYF76" s="474"/>
      <c r="AYG76" s="474"/>
      <c r="AYH76" s="474"/>
      <c r="AYI76" s="474"/>
      <c r="AYJ76" s="474"/>
      <c r="AYK76" s="474"/>
      <c r="AYL76" s="474"/>
      <c r="AYM76" s="474"/>
      <c r="AYN76" s="474"/>
      <c r="AYO76" s="474"/>
      <c r="AYP76" s="474"/>
      <c r="AYQ76" s="474"/>
      <c r="AYR76" s="474"/>
      <c r="AYS76" s="474"/>
      <c r="AYT76" s="474"/>
      <c r="AYU76" s="474"/>
      <c r="AYV76" s="474"/>
      <c r="AYW76" s="474"/>
      <c r="AYX76" s="474"/>
      <c r="AYY76" s="474"/>
      <c r="AYZ76" s="474"/>
      <c r="AZA76" s="474"/>
      <c r="AZB76" s="474"/>
      <c r="AZC76" s="474"/>
      <c r="AZD76" s="474"/>
      <c r="AZE76" s="474"/>
      <c r="AZF76" s="474"/>
      <c r="AZG76" s="474"/>
      <c r="AZH76" s="474"/>
      <c r="AZI76" s="474"/>
      <c r="AZJ76" s="474"/>
      <c r="AZK76" s="474"/>
      <c r="AZL76" s="474"/>
      <c r="AZM76" s="474"/>
      <c r="AZN76" s="474"/>
      <c r="AZO76" s="474"/>
      <c r="AZP76" s="474"/>
      <c r="AZQ76" s="474"/>
      <c r="AZR76" s="474"/>
      <c r="AZS76" s="474"/>
      <c r="AZT76" s="474"/>
      <c r="AZU76" s="474"/>
      <c r="AZV76" s="474"/>
      <c r="AZW76" s="474"/>
      <c r="AZX76" s="474"/>
      <c r="AZY76" s="474"/>
      <c r="AZZ76" s="474"/>
      <c r="BAA76" s="474"/>
      <c r="BAB76" s="474"/>
      <c r="BAC76" s="474"/>
      <c r="BAD76" s="474"/>
      <c r="BAE76" s="474"/>
      <c r="BAF76" s="474"/>
      <c r="BAG76" s="474"/>
      <c r="BAH76" s="474"/>
      <c r="BAI76" s="474"/>
      <c r="BAJ76" s="474"/>
      <c r="BAK76" s="474"/>
      <c r="BAL76" s="474"/>
      <c r="BAM76" s="474"/>
      <c r="BAN76" s="474"/>
      <c r="BAO76" s="474"/>
      <c r="BAP76" s="474"/>
      <c r="BAQ76" s="474"/>
      <c r="BAR76" s="474"/>
      <c r="BAS76" s="474"/>
      <c r="BAT76" s="474"/>
      <c r="BAU76" s="474"/>
      <c r="BAV76" s="474"/>
      <c r="BAW76" s="474"/>
      <c r="BAX76" s="474"/>
      <c r="BAY76" s="474"/>
      <c r="BAZ76" s="474"/>
      <c r="BBA76" s="474"/>
      <c r="BBB76" s="474"/>
      <c r="BBC76" s="474"/>
      <c r="BBD76" s="474"/>
      <c r="BBE76" s="474"/>
      <c r="BBF76" s="474"/>
      <c r="BBG76" s="474"/>
      <c r="BBH76" s="474"/>
      <c r="BBI76" s="474"/>
      <c r="BBJ76" s="474"/>
      <c r="BBK76" s="474"/>
      <c r="BBL76" s="474"/>
      <c r="BBM76" s="474"/>
      <c r="BBN76" s="474"/>
      <c r="BBO76" s="474"/>
      <c r="BBP76" s="474"/>
      <c r="BBQ76" s="474"/>
      <c r="BBR76" s="474"/>
      <c r="BBS76" s="474"/>
      <c r="BBT76" s="474"/>
      <c r="BBU76" s="474"/>
      <c r="BBV76" s="474"/>
      <c r="BBW76" s="474"/>
      <c r="BBX76" s="474"/>
      <c r="BBY76" s="474"/>
      <c r="BBZ76" s="474"/>
      <c r="BCA76" s="474"/>
      <c r="BCB76" s="474"/>
      <c r="BCC76" s="474"/>
      <c r="BCD76" s="474"/>
      <c r="BCE76" s="474"/>
      <c r="BCF76" s="474"/>
      <c r="BCG76" s="474"/>
      <c r="BCH76" s="474"/>
      <c r="BCI76" s="474"/>
      <c r="BCJ76" s="474"/>
      <c r="BCK76" s="474"/>
      <c r="BCL76" s="474"/>
      <c r="BCM76" s="474"/>
      <c r="BCN76" s="474"/>
      <c r="BCO76" s="474"/>
      <c r="BCP76" s="474"/>
      <c r="BCQ76" s="474"/>
      <c r="BCR76" s="474"/>
      <c r="BCS76" s="474"/>
      <c r="BCT76" s="474"/>
      <c r="BCU76" s="474"/>
      <c r="BCV76" s="474"/>
      <c r="BCW76" s="474"/>
      <c r="BCX76" s="474"/>
      <c r="BCY76" s="474"/>
      <c r="BCZ76" s="474"/>
      <c r="BDA76" s="474"/>
      <c r="BDB76" s="474"/>
      <c r="BDC76" s="474"/>
      <c r="BDD76" s="474"/>
      <c r="BDE76" s="474"/>
      <c r="BDF76" s="474"/>
      <c r="BDG76" s="474"/>
      <c r="BDH76" s="474"/>
      <c r="BDI76" s="474"/>
      <c r="BDJ76" s="474"/>
      <c r="BDK76" s="474"/>
      <c r="BDL76" s="474"/>
      <c r="BDM76" s="474"/>
      <c r="BDN76" s="474"/>
      <c r="BDO76" s="474"/>
      <c r="BDP76" s="474"/>
      <c r="BDQ76" s="474"/>
      <c r="BDR76" s="474"/>
      <c r="BDS76" s="474"/>
      <c r="BDT76" s="474"/>
      <c r="BDU76" s="474"/>
      <c r="BDV76" s="474"/>
      <c r="BDW76" s="474"/>
      <c r="BDX76" s="474"/>
      <c r="BDY76" s="474"/>
      <c r="BDZ76" s="474"/>
      <c r="BEA76" s="474"/>
      <c r="BEB76" s="474"/>
      <c r="BEC76" s="474"/>
      <c r="BED76" s="474"/>
      <c r="BEE76" s="474"/>
      <c r="BEF76" s="474"/>
      <c r="BEG76" s="474"/>
      <c r="BEH76" s="474"/>
      <c r="BEI76" s="474"/>
      <c r="BEJ76" s="474"/>
      <c r="BEK76" s="474"/>
      <c r="BEL76" s="474"/>
      <c r="BEM76" s="474"/>
      <c r="BEN76" s="474"/>
      <c r="BEO76" s="474"/>
      <c r="BEP76" s="474"/>
      <c r="BEQ76" s="474"/>
      <c r="BER76" s="474"/>
      <c r="BES76" s="474"/>
      <c r="BET76" s="474"/>
      <c r="BEU76" s="474"/>
      <c r="BEV76" s="474"/>
      <c r="BEW76" s="474"/>
      <c r="BEX76" s="474"/>
      <c r="BEY76" s="474"/>
      <c r="BEZ76" s="474"/>
      <c r="BFA76" s="474"/>
      <c r="BFB76" s="474"/>
      <c r="BFC76" s="474"/>
      <c r="BFD76" s="474"/>
      <c r="BFE76" s="474"/>
      <c r="BFF76" s="474"/>
      <c r="BFG76" s="474"/>
      <c r="BFH76" s="474"/>
      <c r="BFI76" s="474"/>
      <c r="BFJ76" s="474"/>
      <c r="BFK76" s="474"/>
      <c r="BFL76" s="474"/>
      <c r="BFM76" s="474"/>
      <c r="BFN76" s="474"/>
      <c r="BFO76" s="474"/>
      <c r="BFP76" s="474"/>
      <c r="BFQ76" s="474"/>
      <c r="BFR76" s="474"/>
      <c r="BFS76" s="474"/>
      <c r="BFT76" s="474"/>
      <c r="BFU76" s="474"/>
      <c r="BFV76" s="474"/>
      <c r="BFW76" s="474"/>
      <c r="BFX76" s="474"/>
      <c r="BFY76" s="474"/>
      <c r="BFZ76" s="474"/>
      <c r="BGA76" s="474"/>
      <c r="BGB76" s="474"/>
      <c r="BGC76" s="474"/>
      <c r="BGD76" s="474"/>
      <c r="BGE76" s="474"/>
      <c r="BGF76" s="474"/>
      <c r="BGG76" s="474"/>
      <c r="BGH76" s="474"/>
      <c r="BGI76" s="474"/>
      <c r="BGJ76" s="474"/>
      <c r="BGK76" s="474"/>
      <c r="BGL76" s="474"/>
      <c r="BGM76" s="474"/>
      <c r="BGN76" s="474"/>
      <c r="BGO76" s="474"/>
      <c r="BGP76" s="474"/>
      <c r="BGQ76" s="474"/>
      <c r="BGR76" s="474"/>
      <c r="BGS76" s="474"/>
      <c r="BGT76" s="474"/>
      <c r="BGU76" s="474"/>
      <c r="BGV76" s="474"/>
      <c r="BGW76" s="474"/>
      <c r="BGX76" s="474"/>
      <c r="BGY76" s="474"/>
      <c r="BGZ76" s="474"/>
      <c r="BHA76" s="474"/>
      <c r="BHB76" s="474"/>
      <c r="BHC76" s="474"/>
      <c r="BHD76" s="474"/>
      <c r="BHE76" s="474"/>
      <c r="BHF76" s="474"/>
      <c r="BHG76" s="474"/>
      <c r="BHH76" s="474"/>
      <c r="BHI76" s="474"/>
      <c r="BHJ76" s="474"/>
      <c r="BHK76" s="474"/>
      <c r="BHL76" s="474"/>
      <c r="BHM76" s="474"/>
      <c r="BHN76" s="474"/>
      <c r="BHO76" s="474"/>
      <c r="BHP76" s="474"/>
      <c r="BHQ76" s="474"/>
      <c r="BHR76" s="474"/>
      <c r="BHS76" s="474"/>
      <c r="BHT76" s="474"/>
      <c r="BHU76" s="474"/>
      <c r="BHV76" s="474"/>
      <c r="BHW76" s="474"/>
      <c r="BHX76" s="474"/>
      <c r="BHY76" s="474"/>
      <c r="BHZ76" s="474"/>
      <c r="BIA76" s="474"/>
      <c r="BIB76" s="474"/>
      <c r="BIC76" s="474"/>
      <c r="BID76" s="474"/>
      <c r="BIE76" s="474"/>
      <c r="BIF76" s="474"/>
      <c r="BIG76" s="474"/>
      <c r="BIH76" s="474"/>
      <c r="BII76" s="474"/>
      <c r="BIJ76" s="474"/>
      <c r="BIK76" s="474"/>
      <c r="BIL76" s="474"/>
      <c r="BIM76" s="474"/>
      <c r="BIN76" s="474"/>
      <c r="BIO76" s="474"/>
      <c r="BIP76" s="474"/>
      <c r="BIQ76" s="474"/>
      <c r="BIR76" s="474"/>
      <c r="BIS76" s="474"/>
      <c r="BIT76" s="474"/>
      <c r="BIU76" s="474"/>
      <c r="BIV76" s="474"/>
      <c r="BIW76" s="474"/>
      <c r="BIX76" s="474"/>
      <c r="BIY76" s="474"/>
      <c r="BIZ76" s="474"/>
      <c r="BJA76" s="474"/>
      <c r="BJB76" s="474"/>
      <c r="BJC76" s="474"/>
      <c r="BJD76" s="474"/>
      <c r="BJE76" s="474"/>
      <c r="BJF76" s="474"/>
      <c r="BJG76" s="474"/>
      <c r="BJH76" s="474"/>
      <c r="BJI76" s="474"/>
      <c r="BJJ76" s="474"/>
      <c r="BJK76" s="474"/>
      <c r="BJL76" s="474"/>
      <c r="BJM76" s="474"/>
      <c r="BJN76" s="474"/>
      <c r="BJO76" s="474"/>
      <c r="BJP76" s="474"/>
      <c r="BJQ76" s="474"/>
      <c r="BJR76" s="474"/>
      <c r="BJS76" s="474"/>
      <c r="BJT76" s="474"/>
      <c r="BJU76" s="474"/>
      <c r="BJV76" s="474"/>
      <c r="BJW76" s="474"/>
      <c r="BJX76" s="474"/>
      <c r="BJY76" s="474"/>
      <c r="BJZ76" s="474"/>
      <c r="BKA76" s="474"/>
      <c r="BKB76" s="474"/>
      <c r="BKC76" s="474"/>
      <c r="BKD76" s="474"/>
      <c r="BKE76" s="474"/>
      <c r="BKF76" s="474"/>
      <c r="BKG76" s="474"/>
      <c r="BKH76" s="474"/>
      <c r="BKI76" s="474"/>
      <c r="BKJ76" s="474"/>
      <c r="BKK76" s="474"/>
      <c r="BKL76" s="474"/>
      <c r="BKM76" s="474"/>
      <c r="BKN76" s="474"/>
      <c r="BKO76" s="474"/>
      <c r="BKP76" s="474"/>
      <c r="BKQ76" s="474"/>
      <c r="BKR76" s="474"/>
      <c r="BKS76" s="474"/>
      <c r="BKT76" s="474"/>
      <c r="BKU76" s="474"/>
      <c r="BKV76" s="474"/>
      <c r="BKW76" s="474"/>
      <c r="BKX76" s="474"/>
      <c r="BKY76" s="474"/>
      <c r="BKZ76" s="474"/>
      <c r="BLA76" s="474"/>
      <c r="BLB76" s="474"/>
      <c r="BLC76" s="474"/>
      <c r="BLD76" s="474"/>
      <c r="BLE76" s="474"/>
      <c r="BLF76" s="474"/>
      <c r="BLG76" s="474"/>
      <c r="BLH76" s="474"/>
      <c r="BLI76" s="474"/>
      <c r="BLJ76" s="474"/>
      <c r="BLK76" s="474"/>
      <c r="BLL76" s="474"/>
      <c r="BLM76" s="474"/>
      <c r="BLN76" s="474"/>
      <c r="BLO76" s="474"/>
      <c r="BLP76" s="474"/>
      <c r="BLQ76" s="474"/>
      <c r="BLR76" s="474"/>
      <c r="BLS76" s="474"/>
      <c r="BLT76" s="474"/>
      <c r="BLU76" s="474"/>
      <c r="BLV76" s="474"/>
      <c r="BLW76" s="474"/>
      <c r="BLX76" s="474"/>
      <c r="BLY76" s="474"/>
      <c r="BLZ76" s="474"/>
      <c r="BMA76" s="474"/>
      <c r="BMB76" s="474"/>
      <c r="BMC76" s="474"/>
      <c r="BMD76" s="474"/>
      <c r="BME76" s="474"/>
      <c r="BMF76" s="474"/>
      <c r="BMG76" s="474"/>
      <c r="BMH76" s="474"/>
      <c r="BMI76" s="474"/>
      <c r="BMJ76" s="474"/>
      <c r="BMK76" s="474"/>
      <c r="BML76" s="474"/>
      <c r="BMM76" s="474"/>
      <c r="BMN76" s="474"/>
      <c r="BMO76" s="474"/>
      <c r="BMP76" s="474"/>
      <c r="BMQ76" s="474"/>
      <c r="BMR76" s="474"/>
      <c r="BMS76" s="474"/>
      <c r="BMT76" s="474"/>
      <c r="BMU76" s="474"/>
      <c r="BMV76" s="474"/>
      <c r="BMW76" s="474"/>
      <c r="BMX76" s="474"/>
      <c r="BMY76" s="474"/>
      <c r="BMZ76" s="474"/>
      <c r="BNA76" s="474"/>
      <c r="BNB76" s="474"/>
      <c r="BNC76" s="474"/>
      <c r="BND76" s="474"/>
      <c r="BNE76" s="474"/>
      <c r="BNF76" s="474"/>
      <c r="BNG76" s="474"/>
      <c r="BNH76" s="474"/>
      <c r="BNI76" s="474"/>
      <c r="BNJ76" s="474"/>
      <c r="BNK76" s="474"/>
      <c r="BNL76" s="474"/>
      <c r="BNM76" s="474"/>
      <c r="BNN76" s="474"/>
      <c r="BNO76" s="474"/>
      <c r="BNP76" s="474"/>
      <c r="BNQ76" s="474"/>
      <c r="BNR76" s="474"/>
      <c r="BNS76" s="474"/>
      <c r="BNT76" s="474"/>
      <c r="BNU76" s="474"/>
      <c r="BNV76" s="474"/>
      <c r="BNW76" s="474"/>
      <c r="BNX76" s="474"/>
      <c r="BNY76" s="474"/>
      <c r="BNZ76" s="474"/>
      <c r="BOA76" s="474"/>
      <c r="BOB76" s="474"/>
      <c r="BOC76" s="474"/>
      <c r="BOD76" s="474"/>
      <c r="BOE76" s="474"/>
      <c r="BOF76" s="474"/>
      <c r="BOG76" s="474"/>
      <c r="BOH76" s="474"/>
      <c r="BOI76" s="474"/>
      <c r="BOJ76" s="474"/>
      <c r="BOK76" s="474"/>
      <c r="BOL76" s="474"/>
      <c r="BOM76" s="474"/>
      <c r="BON76" s="474"/>
      <c r="BOO76" s="474"/>
      <c r="BOP76" s="474"/>
      <c r="BOQ76" s="474"/>
      <c r="BOR76" s="474"/>
      <c r="BOS76" s="474"/>
      <c r="BOT76" s="474"/>
      <c r="BOU76" s="474"/>
      <c r="BOV76" s="474"/>
      <c r="BOW76" s="474"/>
      <c r="BOX76" s="474"/>
      <c r="BOY76" s="474"/>
      <c r="BOZ76" s="474"/>
      <c r="BPA76" s="474"/>
      <c r="BPB76" s="474"/>
      <c r="BPC76" s="474"/>
      <c r="BPD76" s="474"/>
      <c r="BPE76" s="474"/>
      <c r="BPF76" s="474"/>
      <c r="BPG76" s="474"/>
      <c r="BPH76" s="474"/>
      <c r="BPI76" s="474"/>
      <c r="BPJ76" s="474"/>
      <c r="BPK76" s="474"/>
      <c r="BPL76" s="474"/>
      <c r="BPM76" s="474"/>
      <c r="BPN76" s="474"/>
      <c r="BPO76" s="474"/>
      <c r="BPP76" s="474"/>
      <c r="BPQ76" s="474"/>
      <c r="BPR76" s="474"/>
      <c r="BPS76" s="474"/>
      <c r="BPT76" s="474"/>
      <c r="BPU76" s="474"/>
      <c r="BPV76" s="474"/>
      <c r="BPW76" s="474"/>
      <c r="BPX76" s="474"/>
      <c r="BPY76" s="474"/>
      <c r="BPZ76" s="474"/>
      <c r="BQA76" s="474"/>
      <c r="BQB76" s="474"/>
      <c r="BQC76" s="474"/>
      <c r="BQD76" s="474"/>
      <c r="BQE76" s="474"/>
      <c r="BQF76" s="474"/>
      <c r="BQG76" s="474"/>
      <c r="BQH76" s="474"/>
      <c r="BQI76" s="474"/>
      <c r="BQJ76" s="474"/>
      <c r="BQK76" s="474"/>
      <c r="BQL76" s="474"/>
      <c r="BQM76" s="474"/>
      <c r="BQN76" s="474"/>
      <c r="BQO76" s="474"/>
      <c r="BQP76" s="474"/>
      <c r="BQQ76" s="474"/>
      <c r="BQR76" s="474"/>
      <c r="BQS76" s="474"/>
      <c r="BQT76" s="474"/>
      <c r="BQU76" s="474"/>
      <c r="BQV76" s="474"/>
      <c r="BQW76" s="474"/>
      <c r="BQX76" s="474"/>
      <c r="BQY76" s="474"/>
      <c r="BQZ76" s="474"/>
      <c r="BRA76" s="474"/>
      <c r="BRB76" s="474"/>
      <c r="BRC76" s="474"/>
      <c r="BRD76" s="474"/>
      <c r="BRE76" s="474"/>
      <c r="BRF76" s="474"/>
      <c r="BRG76" s="474"/>
      <c r="BRH76" s="474"/>
      <c r="BRI76" s="474"/>
      <c r="BRJ76" s="474"/>
      <c r="BRK76" s="474"/>
      <c r="BRL76" s="474"/>
      <c r="BRM76" s="474"/>
      <c r="BRN76" s="474"/>
      <c r="BRO76" s="474"/>
      <c r="BRP76" s="474"/>
      <c r="BRQ76" s="474"/>
      <c r="BRR76" s="474"/>
      <c r="BRS76" s="474"/>
      <c r="BRT76" s="474"/>
      <c r="BRU76" s="474"/>
      <c r="BRV76" s="474"/>
      <c r="BRW76" s="474"/>
      <c r="BRX76" s="474"/>
      <c r="BRY76" s="474"/>
      <c r="BRZ76" s="474"/>
      <c r="BSA76" s="474"/>
      <c r="BSB76" s="474"/>
      <c r="BSC76" s="474"/>
      <c r="BSD76" s="474"/>
      <c r="BSE76" s="474"/>
      <c r="BSF76" s="474"/>
      <c r="BSG76" s="474"/>
      <c r="BSH76" s="474"/>
      <c r="BSI76" s="474"/>
      <c r="BSJ76" s="474"/>
      <c r="BSK76" s="474"/>
      <c r="BSL76" s="474"/>
      <c r="BSM76" s="474"/>
      <c r="BSN76" s="474"/>
      <c r="BSO76" s="474"/>
      <c r="BSP76" s="474"/>
      <c r="BSQ76" s="474"/>
      <c r="BSR76" s="474"/>
      <c r="BSS76" s="474"/>
      <c r="BST76" s="474"/>
      <c r="BSU76" s="474"/>
      <c r="BSV76" s="474"/>
      <c r="BSW76" s="474"/>
      <c r="BSX76" s="474"/>
      <c r="BSY76" s="474"/>
      <c r="BSZ76" s="474"/>
      <c r="BTA76" s="474"/>
      <c r="BTB76" s="474"/>
      <c r="BTC76" s="474"/>
      <c r="BTD76" s="474"/>
      <c r="BTE76" s="474"/>
      <c r="BTF76" s="474"/>
      <c r="BTG76" s="474"/>
      <c r="BTH76" s="474"/>
      <c r="BTI76" s="474"/>
      <c r="BTJ76" s="474"/>
      <c r="BTK76" s="474"/>
      <c r="BTL76" s="474"/>
      <c r="BTM76" s="474"/>
      <c r="BTN76" s="474"/>
      <c r="BTO76" s="474"/>
      <c r="BTP76" s="474"/>
      <c r="BTQ76" s="474"/>
      <c r="BTR76" s="474"/>
      <c r="BTS76" s="474"/>
      <c r="BTT76" s="474"/>
      <c r="BTU76" s="474"/>
      <c r="BTV76" s="474"/>
      <c r="BTW76" s="474"/>
      <c r="BTX76" s="474"/>
      <c r="BTY76" s="474"/>
      <c r="BTZ76" s="474"/>
      <c r="BUA76" s="474"/>
      <c r="BUB76" s="474"/>
      <c r="BUC76" s="474"/>
      <c r="BUD76" s="474"/>
      <c r="BUE76" s="474"/>
      <c r="BUF76" s="474"/>
      <c r="BUG76" s="474"/>
      <c r="BUH76" s="474"/>
      <c r="BUI76" s="474"/>
      <c r="BUJ76" s="474"/>
      <c r="BUK76" s="474"/>
      <c r="BUL76" s="474"/>
      <c r="BUM76" s="474"/>
      <c r="BUN76" s="474"/>
      <c r="BUO76" s="474"/>
      <c r="BUP76" s="474"/>
      <c r="BUQ76" s="474"/>
      <c r="BUR76" s="474"/>
      <c r="BUS76" s="474"/>
      <c r="BUT76" s="474"/>
      <c r="BUU76" s="474"/>
      <c r="BUV76" s="474"/>
      <c r="BUW76" s="474"/>
      <c r="BUX76" s="474"/>
      <c r="BUY76" s="474"/>
      <c r="BUZ76" s="474"/>
      <c r="BVA76" s="474"/>
      <c r="BVB76" s="474"/>
      <c r="BVC76" s="474"/>
      <c r="BVD76" s="474"/>
      <c r="BVE76" s="474"/>
      <c r="BVF76" s="474"/>
      <c r="BVG76" s="474"/>
      <c r="BVH76" s="474"/>
      <c r="BVI76" s="474"/>
      <c r="BVJ76" s="474"/>
      <c r="BVK76" s="474"/>
      <c r="BVL76" s="474"/>
      <c r="BVM76" s="474"/>
      <c r="BVN76" s="474"/>
      <c r="BVO76" s="474"/>
      <c r="BVP76" s="474"/>
      <c r="BVQ76" s="474"/>
      <c r="BVR76" s="474"/>
      <c r="BVS76" s="474"/>
      <c r="BVT76" s="474"/>
      <c r="BVU76" s="474"/>
      <c r="BVV76" s="474"/>
      <c r="BVW76" s="474"/>
      <c r="BVX76" s="474"/>
      <c r="BVY76" s="474"/>
      <c r="BVZ76" s="474"/>
      <c r="BWA76" s="474"/>
      <c r="BWB76" s="474"/>
      <c r="BWC76" s="474"/>
      <c r="BWD76" s="474"/>
      <c r="BWE76" s="474"/>
      <c r="BWF76" s="474"/>
      <c r="BWG76" s="474"/>
      <c r="BWH76" s="474"/>
      <c r="BWI76" s="474"/>
      <c r="BWJ76" s="474"/>
      <c r="BWK76" s="474"/>
      <c r="BWL76" s="474"/>
      <c r="BWM76" s="474"/>
      <c r="BWN76" s="474"/>
      <c r="BWO76" s="474"/>
      <c r="BWP76" s="474"/>
      <c r="BWQ76" s="474"/>
      <c r="BWR76" s="474"/>
      <c r="BWS76" s="474"/>
      <c r="BWT76" s="474"/>
      <c r="BWU76" s="474"/>
      <c r="BWV76" s="474"/>
      <c r="BWW76" s="474"/>
      <c r="BWX76" s="474"/>
      <c r="BWY76" s="474"/>
      <c r="BWZ76" s="474"/>
      <c r="BXA76" s="474"/>
      <c r="BXB76" s="474"/>
      <c r="BXC76" s="474"/>
      <c r="BXD76" s="474"/>
      <c r="BXE76" s="474"/>
      <c r="BXF76" s="474"/>
      <c r="BXG76" s="474"/>
      <c r="BXH76" s="474"/>
      <c r="BXI76" s="474"/>
      <c r="BXJ76" s="474"/>
      <c r="BXK76" s="474"/>
      <c r="BXL76" s="474"/>
      <c r="BXM76" s="474"/>
      <c r="BXN76" s="474"/>
      <c r="BXO76" s="474"/>
      <c r="BXP76" s="474"/>
      <c r="BXQ76" s="474"/>
      <c r="BXR76" s="474"/>
      <c r="BXS76" s="474"/>
      <c r="BXT76" s="474"/>
      <c r="BXU76" s="474"/>
      <c r="BXV76" s="474"/>
      <c r="BXW76" s="474"/>
      <c r="BXX76" s="474"/>
      <c r="BXY76" s="474"/>
      <c r="BXZ76" s="474"/>
      <c r="BYA76" s="474"/>
      <c r="BYB76" s="474"/>
      <c r="BYC76" s="474"/>
      <c r="BYD76" s="474"/>
      <c r="BYE76" s="474"/>
      <c r="BYF76" s="474"/>
      <c r="BYG76" s="474"/>
      <c r="BYH76" s="474"/>
      <c r="BYI76" s="474"/>
      <c r="BYJ76" s="474"/>
      <c r="BYK76" s="474"/>
      <c r="BYL76" s="474"/>
      <c r="BYM76" s="474"/>
      <c r="BYN76" s="474"/>
      <c r="BYO76" s="474"/>
      <c r="BYP76" s="474"/>
      <c r="BYQ76" s="474"/>
      <c r="BYR76" s="474"/>
      <c r="BYS76" s="474"/>
      <c r="BYT76" s="474"/>
      <c r="BYU76" s="474"/>
      <c r="BYV76" s="474"/>
      <c r="BYW76" s="474"/>
      <c r="BYX76" s="474"/>
      <c r="BYY76" s="474"/>
      <c r="BYZ76" s="474"/>
      <c r="BZA76" s="474"/>
      <c r="BZB76" s="474"/>
      <c r="BZC76" s="474"/>
      <c r="BZD76" s="474"/>
      <c r="BZE76" s="474"/>
      <c r="BZF76" s="474"/>
      <c r="BZG76" s="474"/>
      <c r="BZH76" s="474"/>
      <c r="BZI76" s="474"/>
      <c r="BZJ76" s="474"/>
      <c r="BZK76" s="474"/>
      <c r="BZL76" s="474"/>
      <c r="BZM76" s="474"/>
      <c r="BZN76" s="474"/>
      <c r="BZO76" s="474"/>
      <c r="BZP76" s="474"/>
      <c r="BZQ76" s="474"/>
      <c r="BZR76" s="474"/>
      <c r="BZS76" s="474"/>
      <c r="BZT76" s="474"/>
      <c r="BZU76" s="474"/>
      <c r="BZV76" s="474"/>
      <c r="BZW76" s="474"/>
      <c r="BZX76" s="474"/>
      <c r="BZY76" s="474"/>
      <c r="BZZ76" s="474"/>
      <c r="CAA76" s="474"/>
      <c r="CAB76" s="474"/>
      <c r="CAC76" s="474"/>
      <c r="CAD76" s="474"/>
      <c r="CAE76" s="474"/>
      <c r="CAF76" s="474"/>
      <c r="CAG76" s="474"/>
      <c r="CAH76" s="474"/>
      <c r="CAI76" s="474"/>
      <c r="CAJ76" s="474"/>
      <c r="CAK76" s="474"/>
      <c r="CAL76" s="474"/>
      <c r="CAM76" s="474"/>
      <c r="CAN76" s="474"/>
      <c r="CAO76" s="474"/>
      <c r="CAP76" s="474"/>
      <c r="CAQ76" s="474"/>
      <c r="CAR76" s="474"/>
      <c r="CAS76" s="474"/>
      <c r="CAT76" s="474"/>
      <c r="CAU76" s="474"/>
      <c r="CAV76" s="474"/>
      <c r="CAW76" s="474"/>
      <c r="CAX76" s="474"/>
      <c r="CAY76" s="474"/>
      <c r="CAZ76" s="474"/>
      <c r="CBA76" s="474"/>
      <c r="CBB76" s="474"/>
      <c r="CBC76" s="474"/>
      <c r="CBD76" s="474"/>
      <c r="CBE76" s="474"/>
      <c r="CBF76" s="474"/>
      <c r="CBG76" s="474"/>
      <c r="CBH76" s="474"/>
      <c r="CBI76" s="474"/>
      <c r="CBJ76" s="474"/>
      <c r="CBK76" s="474"/>
      <c r="CBL76" s="474"/>
      <c r="CBM76" s="474"/>
      <c r="CBN76" s="474"/>
      <c r="CBO76" s="474"/>
      <c r="CBP76" s="474"/>
      <c r="CBQ76" s="474"/>
      <c r="CBR76" s="474"/>
      <c r="CBS76" s="474"/>
      <c r="CBT76" s="474"/>
      <c r="CBU76" s="474"/>
      <c r="CBV76" s="474"/>
      <c r="CBW76" s="474"/>
      <c r="CBX76" s="474"/>
      <c r="CBY76" s="474"/>
      <c r="CBZ76" s="474"/>
      <c r="CCA76" s="474"/>
      <c r="CCB76" s="474"/>
      <c r="CCC76" s="474"/>
      <c r="CCD76" s="474"/>
      <c r="CCE76" s="474"/>
      <c r="CCF76" s="474"/>
      <c r="CCG76" s="474"/>
      <c r="CCH76" s="474"/>
      <c r="CCI76" s="474"/>
      <c r="CCJ76" s="474"/>
      <c r="CCK76" s="474"/>
      <c r="CCL76" s="474"/>
      <c r="CCM76" s="474"/>
      <c r="CCN76" s="474"/>
      <c r="CCO76" s="474"/>
      <c r="CCP76" s="474"/>
      <c r="CCQ76" s="474"/>
      <c r="CCR76" s="474"/>
      <c r="CCS76" s="474"/>
      <c r="CCT76" s="474"/>
      <c r="CCU76" s="474"/>
      <c r="CCV76" s="474"/>
      <c r="CCW76" s="474"/>
      <c r="CCX76" s="474"/>
      <c r="CCY76" s="474"/>
      <c r="CCZ76" s="474"/>
      <c r="CDA76" s="474"/>
      <c r="CDB76" s="474"/>
      <c r="CDC76" s="474"/>
      <c r="CDD76" s="474"/>
      <c r="CDE76" s="474"/>
      <c r="CDF76" s="474"/>
      <c r="CDG76" s="474"/>
      <c r="CDH76" s="474"/>
      <c r="CDI76" s="474"/>
      <c r="CDJ76" s="474"/>
      <c r="CDK76" s="474"/>
      <c r="CDL76" s="474"/>
      <c r="CDM76" s="474"/>
      <c r="CDN76" s="474"/>
      <c r="CDO76" s="474"/>
      <c r="CDP76" s="474"/>
      <c r="CDQ76" s="474"/>
      <c r="CDR76" s="474"/>
      <c r="CDS76" s="474"/>
      <c r="CDT76" s="474"/>
      <c r="CDU76" s="474"/>
      <c r="CDV76" s="474"/>
      <c r="CDW76" s="474"/>
      <c r="CDX76" s="474"/>
      <c r="CDY76" s="474"/>
      <c r="CDZ76" s="474"/>
      <c r="CEA76" s="474"/>
      <c r="CEB76" s="474"/>
      <c r="CEC76" s="474"/>
      <c r="CED76" s="474"/>
      <c r="CEE76" s="474"/>
      <c r="CEF76" s="474"/>
      <c r="CEG76" s="474"/>
      <c r="CEH76" s="474"/>
      <c r="CEI76" s="474"/>
      <c r="CEJ76" s="474"/>
      <c r="CEK76" s="474"/>
      <c r="CEL76" s="474"/>
      <c r="CEM76" s="474"/>
      <c r="CEN76" s="474"/>
      <c r="CEO76" s="474"/>
      <c r="CEP76" s="474"/>
      <c r="CEQ76" s="474"/>
      <c r="CER76" s="474"/>
      <c r="CES76" s="474"/>
      <c r="CET76" s="474"/>
      <c r="CEU76" s="474"/>
      <c r="CEV76" s="474"/>
      <c r="CEW76" s="474"/>
      <c r="CEX76" s="474"/>
      <c r="CEY76" s="474"/>
      <c r="CEZ76" s="474"/>
      <c r="CFA76" s="474"/>
      <c r="CFB76" s="474"/>
      <c r="CFC76" s="474"/>
      <c r="CFD76" s="474"/>
      <c r="CFE76" s="474"/>
      <c r="CFF76" s="474"/>
      <c r="CFG76" s="474"/>
      <c r="CFH76" s="474"/>
      <c r="CFI76" s="474"/>
      <c r="CFJ76" s="474"/>
      <c r="CFK76" s="474"/>
      <c r="CFL76" s="474"/>
      <c r="CFM76" s="474"/>
      <c r="CFN76" s="474"/>
      <c r="CFO76" s="474"/>
      <c r="CFP76" s="474"/>
      <c r="CFQ76" s="474"/>
      <c r="CFR76" s="474"/>
      <c r="CFS76" s="474"/>
      <c r="CFT76" s="474"/>
      <c r="CFU76" s="474"/>
      <c r="CFV76" s="474"/>
      <c r="CFW76" s="474"/>
      <c r="CFX76" s="474"/>
      <c r="CFY76" s="474"/>
      <c r="CFZ76" s="474"/>
      <c r="CGA76" s="474"/>
      <c r="CGB76" s="474"/>
      <c r="CGC76" s="474"/>
      <c r="CGD76" s="474"/>
      <c r="CGE76" s="474"/>
      <c r="CGF76" s="474"/>
      <c r="CGG76" s="474"/>
      <c r="CGH76" s="474"/>
      <c r="CGI76" s="474"/>
      <c r="CGJ76" s="474"/>
      <c r="CGK76" s="474"/>
      <c r="CGL76" s="474"/>
      <c r="CGM76" s="474"/>
      <c r="CGN76" s="474"/>
      <c r="CGO76" s="474"/>
      <c r="CGP76" s="474"/>
      <c r="CGQ76" s="474"/>
      <c r="CGR76" s="474"/>
      <c r="CGS76" s="474"/>
      <c r="CGT76" s="474"/>
      <c r="CGU76" s="474"/>
      <c r="CGV76" s="474"/>
      <c r="CGW76" s="474"/>
      <c r="CGX76" s="474"/>
      <c r="CGY76" s="474"/>
      <c r="CGZ76" s="474"/>
      <c r="CHA76" s="474"/>
      <c r="CHB76" s="474"/>
      <c r="CHC76" s="474"/>
      <c r="CHD76" s="474"/>
      <c r="CHE76" s="474"/>
      <c r="CHF76" s="474"/>
      <c r="CHG76" s="474"/>
      <c r="CHH76" s="474"/>
      <c r="CHI76" s="474"/>
      <c r="CHJ76" s="474"/>
      <c r="CHK76" s="474"/>
      <c r="CHL76" s="474"/>
      <c r="CHM76" s="474"/>
      <c r="CHN76" s="474"/>
      <c r="CHO76" s="474"/>
      <c r="CHP76" s="474"/>
      <c r="CHQ76" s="474"/>
      <c r="CHR76" s="474"/>
      <c r="CHS76" s="474"/>
      <c r="CHT76" s="474"/>
      <c r="CHU76" s="474"/>
      <c r="CHV76" s="474"/>
      <c r="CHW76" s="474"/>
      <c r="CHX76" s="474"/>
      <c r="CHY76" s="474"/>
      <c r="CHZ76" s="474"/>
      <c r="CIA76" s="474"/>
      <c r="CIB76" s="474"/>
      <c r="CIC76" s="474"/>
      <c r="CID76" s="474"/>
      <c r="CIE76" s="474"/>
      <c r="CIF76" s="474"/>
      <c r="CIG76" s="474"/>
      <c r="CIH76" s="474"/>
      <c r="CII76" s="474"/>
      <c r="CIJ76" s="474"/>
      <c r="CIK76" s="474"/>
      <c r="CIL76" s="474"/>
      <c r="CIM76" s="474"/>
      <c r="CIN76" s="474"/>
      <c r="CIO76" s="474"/>
      <c r="CIP76" s="474"/>
      <c r="CIQ76" s="474"/>
      <c r="CIR76" s="474"/>
      <c r="CIS76" s="474"/>
      <c r="CIT76" s="474"/>
      <c r="CIU76" s="474"/>
      <c r="CIV76" s="474"/>
      <c r="CIW76" s="474"/>
      <c r="CIX76" s="474"/>
      <c r="CIY76" s="474"/>
      <c r="CIZ76" s="474"/>
      <c r="CJA76" s="474"/>
      <c r="CJB76" s="474"/>
      <c r="CJC76" s="474"/>
      <c r="CJD76" s="474"/>
      <c r="CJE76" s="474"/>
      <c r="CJF76" s="474"/>
      <c r="CJG76" s="474"/>
      <c r="CJH76" s="474"/>
      <c r="CJI76" s="474"/>
      <c r="CJJ76" s="474"/>
      <c r="CJK76" s="474"/>
      <c r="CJL76" s="474"/>
      <c r="CJM76" s="474"/>
      <c r="CJN76" s="474"/>
      <c r="CJO76" s="474"/>
      <c r="CJP76" s="474"/>
      <c r="CJQ76" s="474"/>
      <c r="CJR76" s="474"/>
      <c r="CJS76" s="474"/>
      <c r="CJT76" s="474"/>
      <c r="CJU76" s="474"/>
      <c r="CJV76" s="474"/>
      <c r="CJW76" s="474"/>
      <c r="CJX76" s="474"/>
      <c r="CJY76" s="474"/>
      <c r="CJZ76" s="474"/>
      <c r="CKA76" s="474"/>
      <c r="CKB76" s="474"/>
      <c r="CKC76" s="474"/>
      <c r="CKD76" s="474"/>
      <c r="CKE76" s="474"/>
      <c r="CKF76" s="474"/>
      <c r="CKG76" s="474"/>
      <c r="CKH76" s="474"/>
      <c r="CKI76" s="474"/>
      <c r="CKJ76" s="474"/>
      <c r="CKK76" s="474"/>
      <c r="CKL76" s="474"/>
      <c r="CKM76" s="474"/>
      <c r="CKN76" s="474"/>
      <c r="CKO76" s="474"/>
      <c r="CKP76" s="474"/>
      <c r="CKQ76" s="474"/>
      <c r="CKR76" s="474"/>
      <c r="CKS76" s="474"/>
      <c r="CKT76" s="474"/>
      <c r="CKU76" s="474"/>
      <c r="CKV76" s="474"/>
      <c r="CKW76" s="474"/>
      <c r="CKX76" s="474"/>
      <c r="CKY76" s="474"/>
      <c r="CKZ76" s="474"/>
      <c r="CLA76" s="474"/>
      <c r="CLB76" s="474"/>
      <c r="CLC76" s="474"/>
      <c r="CLD76" s="474"/>
      <c r="CLE76" s="474"/>
      <c r="CLF76" s="474"/>
      <c r="CLG76" s="474"/>
      <c r="CLH76" s="474"/>
      <c r="CLI76" s="474"/>
      <c r="CLJ76" s="474"/>
      <c r="CLK76" s="474"/>
      <c r="CLL76" s="474"/>
      <c r="CLM76" s="474"/>
      <c r="CLN76" s="474"/>
      <c r="CLO76" s="474"/>
      <c r="CLP76" s="474"/>
      <c r="CLQ76" s="474"/>
      <c r="CLR76" s="474"/>
      <c r="CLS76" s="474"/>
      <c r="CLT76" s="474"/>
      <c r="CLU76" s="474"/>
      <c r="CLV76" s="474"/>
      <c r="CLW76" s="474"/>
      <c r="CLX76" s="474"/>
      <c r="CLY76" s="474"/>
      <c r="CLZ76" s="474"/>
      <c r="CMA76" s="474"/>
      <c r="CMB76" s="474"/>
      <c r="CMC76" s="474"/>
      <c r="CMD76" s="474"/>
      <c r="CME76" s="474"/>
      <c r="CMF76" s="474"/>
      <c r="CMG76" s="474"/>
      <c r="CMH76" s="474"/>
      <c r="CMI76" s="474"/>
      <c r="CMJ76" s="474"/>
      <c r="CMK76" s="474"/>
      <c r="CML76" s="474"/>
      <c r="CMM76" s="474"/>
      <c r="CMN76" s="474"/>
      <c r="CMO76" s="474"/>
      <c r="CMP76" s="474"/>
      <c r="CMQ76" s="474"/>
      <c r="CMR76" s="474"/>
      <c r="CMS76" s="474"/>
      <c r="CMT76" s="474"/>
      <c r="CMU76" s="474"/>
      <c r="CMV76" s="474"/>
      <c r="CMW76" s="474"/>
      <c r="CMX76" s="474"/>
      <c r="CMY76" s="474"/>
      <c r="CMZ76" s="474"/>
      <c r="CNA76" s="474"/>
      <c r="CNB76" s="474"/>
      <c r="CNC76" s="474"/>
      <c r="CND76" s="474"/>
      <c r="CNE76" s="474"/>
      <c r="CNF76" s="474"/>
      <c r="CNG76" s="474"/>
      <c r="CNH76" s="474"/>
      <c r="CNI76" s="474"/>
      <c r="CNJ76" s="474"/>
      <c r="CNK76" s="474"/>
      <c r="CNL76" s="474"/>
      <c r="CNM76" s="474"/>
      <c r="CNN76" s="474"/>
      <c r="CNO76" s="474"/>
      <c r="CNP76" s="474"/>
      <c r="CNQ76" s="474"/>
      <c r="CNR76" s="474"/>
      <c r="CNS76" s="474"/>
      <c r="CNT76" s="474"/>
      <c r="CNU76" s="474"/>
      <c r="CNV76" s="474"/>
      <c r="CNW76" s="474"/>
      <c r="CNX76" s="474"/>
      <c r="CNY76" s="474"/>
      <c r="CNZ76" s="474"/>
      <c r="COA76" s="474"/>
      <c r="COB76" s="474"/>
      <c r="COC76" s="474"/>
      <c r="COD76" s="474"/>
      <c r="COE76" s="474"/>
      <c r="COF76" s="474"/>
      <c r="COG76" s="474"/>
      <c r="COH76" s="474"/>
      <c r="COI76" s="474"/>
      <c r="COJ76" s="474"/>
      <c r="COK76" s="474"/>
      <c r="COL76" s="474"/>
      <c r="COM76" s="474"/>
      <c r="CON76" s="474"/>
      <c r="COO76" s="474"/>
      <c r="COP76" s="474"/>
      <c r="COQ76" s="474"/>
      <c r="COR76" s="474"/>
      <c r="COS76" s="474"/>
      <c r="COT76" s="474"/>
      <c r="COU76" s="474"/>
      <c r="COV76" s="474"/>
      <c r="COW76" s="474"/>
      <c r="COX76" s="474"/>
      <c r="COY76" s="474"/>
      <c r="COZ76" s="474"/>
      <c r="CPA76" s="474"/>
      <c r="CPB76" s="474"/>
      <c r="CPC76" s="474"/>
      <c r="CPD76" s="474"/>
      <c r="CPE76" s="474"/>
      <c r="CPF76" s="474"/>
      <c r="CPG76" s="474"/>
      <c r="CPH76" s="474"/>
      <c r="CPI76" s="474"/>
      <c r="CPJ76" s="474"/>
      <c r="CPK76" s="474"/>
      <c r="CPL76" s="474"/>
      <c r="CPM76" s="474"/>
      <c r="CPN76" s="474"/>
      <c r="CPO76" s="474"/>
      <c r="CPP76" s="474"/>
      <c r="CPQ76" s="474"/>
      <c r="CPR76" s="474"/>
      <c r="CPS76" s="474"/>
      <c r="CPT76" s="474"/>
      <c r="CPU76" s="474"/>
      <c r="CPV76" s="474"/>
      <c r="CPW76" s="474"/>
      <c r="CPX76" s="474"/>
      <c r="CPY76" s="474"/>
      <c r="CPZ76" s="474"/>
      <c r="CQA76" s="474"/>
      <c r="CQB76" s="474"/>
      <c r="CQC76" s="474"/>
      <c r="CQD76" s="474"/>
      <c r="CQE76" s="474"/>
      <c r="CQF76" s="474"/>
      <c r="CQG76" s="474"/>
      <c r="CQH76" s="474"/>
      <c r="CQI76" s="474"/>
      <c r="CQJ76" s="474"/>
      <c r="CQK76" s="474"/>
      <c r="CQL76" s="474"/>
      <c r="CQM76" s="474"/>
      <c r="CQN76" s="474"/>
      <c r="CQO76" s="474"/>
      <c r="CQP76" s="474"/>
      <c r="CQQ76" s="474"/>
      <c r="CQR76" s="474"/>
      <c r="CQS76" s="474"/>
      <c r="CQT76" s="474"/>
      <c r="CQU76" s="474"/>
      <c r="CQV76" s="474"/>
      <c r="CQW76" s="474"/>
      <c r="CQX76" s="474"/>
      <c r="CQY76" s="474"/>
      <c r="CQZ76" s="474"/>
      <c r="CRA76" s="474"/>
      <c r="CRB76" s="474"/>
      <c r="CRC76" s="474"/>
      <c r="CRD76" s="474"/>
      <c r="CRE76" s="474"/>
      <c r="CRF76" s="474"/>
      <c r="CRG76" s="474"/>
      <c r="CRH76" s="474"/>
      <c r="CRI76" s="474"/>
      <c r="CRJ76" s="474"/>
      <c r="CRK76" s="474"/>
      <c r="CRL76" s="474"/>
      <c r="CRM76" s="474"/>
      <c r="CRN76" s="474"/>
      <c r="CRO76" s="474"/>
      <c r="CRP76" s="474"/>
      <c r="CRQ76" s="474"/>
      <c r="CRR76" s="474"/>
      <c r="CRS76" s="474"/>
      <c r="CRT76" s="474"/>
      <c r="CRU76" s="474"/>
      <c r="CRV76" s="474"/>
      <c r="CRW76" s="474"/>
      <c r="CRX76" s="474"/>
      <c r="CRY76" s="474"/>
      <c r="CRZ76" s="474"/>
      <c r="CSA76" s="474"/>
      <c r="CSB76" s="474"/>
      <c r="CSC76" s="474"/>
      <c r="CSD76" s="474"/>
      <c r="CSE76" s="474"/>
      <c r="CSF76" s="474"/>
      <c r="CSG76" s="474"/>
      <c r="CSH76" s="474"/>
      <c r="CSI76" s="474"/>
      <c r="CSJ76" s="474"/>
      <c r="CSK76" s="474"/>
      <c r="CSL76" s="474"/>
      <c r="CSM76" s="474"/>
      <c r="CSN76" s="474"/>
      <c r="CSO76" s="474"/>
      <c r="CSP76" s="474"/>
      <c r="CSQ76" s="474"/>
      <c r="CSR76" s="474"/>
      <c r="CSS76" s="474"/>
      <c r="CST76" s="474"/>
      <c r="CSU76" s="474"/>
      <c r="CSV76" s="474"/>
      <c r="CSW76" s="474"/>
      <c r="CSX76" s="474"/>
      <c r="CSY76" s="474"/>
      <c r="CSZ76" s="474"/>
      <c r="CTA76" s="474"/>
      <c r="CTB76" s="474"/>
      <c r="CTC76" s="474"/>
      <c r="CTD76" s="474"/>
      <c r="CTE76" s="474"/>
      <c r="CTF76" s="474"/>
      <c r="CTG76" s="474"/>
      <c r="CTH76" s="474"/>
      <c r="CTI76" s="474"/>
      <c r="CTJ76" s="474"/>
      <c r="CTK76" s="474"/>
      <c r="CTL76" s="474"/>
      <c r="CTM76" s="474"/>
      <c r="CTN76" s="474"/>
      <c r="CTO76" s="474"/>
      <c r="CTP76" s="474"/>
      <c r="CTQ76" s="474"/>
      <c r="CTR76" s="474"/>
      <c r="CTS76" s="474"/>
      <c r="CTT76" s="474"/>
      <c r="CTU76" s="474"/>
      <c r="CTV76" s="474"/>
      <c r="CTW76" s="474"/>
      <c r="CTX76" s="474"/>
      <c r="CTY76" s="474"/>
      <c r="CTZ76" s="474"/>
      <c r="CUA76" s="474"/>
      <c r="CUB76" s="474"/>
      <c r="CUC76" s="474"/>
      <c r="CUD76" s="474"/>
      <c r="CUE76" s="474"/>
      <c r="CUF76" s="474"/>
      <c r="CUG76" s="474"/>
      <c r="CUH76" s="474"/>
      <c r="CUI76" s="474"/>
      <c r="CUJ76" s="474"/>
      <c r="CUK76" s="474"/>
      <c r="CUL76" s="474"/>
      <c r="CUM76" s="474"/>
      <c r="CUN76" s="474"/>
      <c r="CUO76" s="474"/>
      <c r="CUP76" s="474"/>
      <c r="CUQ76" s="474"/>
      <c r="CUR76" s="474"/>
      <c r="CUS76" s="474"/>
      <c r="CUT76" s="474"/>
      <c r="CUU76" s="474"/>
      <c r="CUV76" s="474"/>
      <c r="CUW76" s="474"/>
      <c r="CUX76" s="474"/>
      <c r="CUY76" s="474"/>
      <c r="CUZ76" s="474"/>
      <c r="CVA76" s="474"/>
      <c r="CVB76" s="474"/>
      <c r="CVC76" s="474"/>
      <c r="CVD76" s="474"/>
      <c r="CVE76" s="474"/>
      <c r="CVF76" s="474"/>
      <c r="CVG76" s="474"/>
      <c r="CVH76" s="474"/>
      <c r="CVI76" s="474"/>
      <c r="CVJ76" s="474"/>
      <c r="CVK76" s="474"/>
      <c r="CVL76" s="474"/>
      <c r="CVM76" s="474"/>
      <c r="CVN76" s="474"/>
      <c r="CVO76" s="474"/>
      <c r="CVP76" s="474"/>
      <c r="CVQ76" s="474"/>
      <c r="CVR76" s="474"/>
      <c r="CVS76" s="474"/>
      <c r="CVT76" s="474"/>
      <c r="CVU76" s="474"/>
      <c r="CVV76" s="474"/>
      <c r="CVW76" s="474"/>
      <c r="CVX76" s="474"/>
      <c r="CVY76" s="474"/>
      <c r="CVZ76" s="474"/>
      <c r="CWA76" s="474"/>
      <c r="CWB76" s="474"/>
      <c r="CWC76" s="474"/>
      <c r="CWD76" s="474"/>
      <c r="CWE76" s="474"/>
      <c r="CWF76" s="474"/>
      <c r="CWG76" s="474"/>
      <c r="CWH76" s="474"/>
      <c r="CWI76" s="474"/>
      <c r="CWJ76" s="474"/>
      <c r="CWK76" s="474"/>
      <c r="CWL76" s="474"/>
      <c r="CWM76" s="474"/>
      <c r="CWN76" s="474"/>
      <c r="CWO76" s="474"/>
      <c r="CWP76" s="474"/>
      <c r="CWQ76" s="474"/>
      <c r="CWR76" s="474"/>
      <c r="CWS76" s="474"/>
      <c r="CWT76" s="474"/>
      <c r="CWU76" s="474"/>
      <c r="CWV76" s="474"/>
      <c r="CWW76" s="474"/>
      <c r="CWX76" s="474"/>
      <c r="CWY76" s="474"/>
      <c r="CWZ76" s="474"/>
      <c r="CXA76" s="474"/>
      <c r="CXB76" s="474"/>
      <c r="CXC76" s="474"/>
      <c r="CXD76" s="474"/>
      <c r="CXE76" s="474"/>
      <c r="CXF76" s="474"/>
      <c r="CXG76" s="474"/>
      <c r="CXH76" s="474"/>
      <c r="CXI76" s="474"/>
      <c r="CXJ76" s="474"/>
      <c r="CXK76" s="474"/>
      <c r="CXL76" s="474"/>
      <c r="CXM76" s="474"/>
      <c r="CXN76" s="474"/>
      <c r="CXO76" s="474"/>
      <c r="CXP76" s="474"/>
      <c r="CXQ76" s="474"/>
      <c r="CXR76" s="474"/>
      <c r="CXS76" s="474"/>
      <c r="CXT76" s="474"/>
      <c r="CXU76" s="474"/>
      <c r="CXV76" s="474"/>
      <c r="CXW76" s="474"/>
      <c r="CXX76" s="474"/>
      <c r="CXY76" s="474"/>
      <c r="CXZ76" s="474"/>
      <c r="CYA76" s="474"/>
      <c r="CYB76" s="474"/>
      <c r="CYC76" s="474"/>
      <c r="CYD76" s="474"/>
      <c r="CYE76" s="474"/>
      <c r="CYF76" s="474"/>
      <c r="CYG76" s="474"/>
      <c r="CYH76" s="474"/>
      <c r="CYI76" s="474"/>
      <c r="CYJ76" s="474"/>
      <c r="CYK76" s="474"/>
      <c r="CYL76" s="474"/>
      <c r="CYM76" s="474"/>
      <c r="CYN76" s="474"/>
      <c r="CYO76" s="474"/>
      <c r="CYP76" s="474"/>
      <c r="CYQ76" s="474"/>
      <c r="CYR76" s="474"/>
      <c r="CYS76" s="474"/>
      <c r="CYT76" s="474"/>
      <c r="CYU76" s="474"/>
      <c r="CYV76" s="474"/>
      <c r="CYW76" s="474"/>
      <c r="CYX76" s="474"/>
      <c r="CYY76" s="474"/>
      <c r="CYZ76" s="474"/>
      <c r="CZA76" s="474"/>
      <c r="CZB76" s="474"/>
      <c r="CZC76" s="474"/>
      <c r="CZD76" s="474"/>
      <c r="CZE76" s="474"/>
      <c r="CZF76" s="474"/>
      <c r="CZG76" s="474"/>
      <c r="CZH76" s="474"/>
      <c r="CZI76" s="474"/>
      <c r="CZJ76" s="474"/>
      <c r="CZK76" s="474"/>
      <c r="CZL76" s="474"/>
      <c r="CZM76" s="474"/>
      <c r="CZN76" s="474"/>
      <c r="CZO76" s="474"/>
      <c r="CZP76" s="474"/>
      <c r="CZQ76" s="474"/>
      <c r="CZR76" s="474"/>
      <c r="CZS76" s="474"/>
      <c r="CZT76" s="474"/>
      <c r="CZU76" s="474"/>
      <c r="CZV76" s="474"/>
      <c r="CZW76" s="474"/>
      <c r="CZX76" s="474"/>
      <c r="CZY76" s="474"/>
      <c r="CZZ76" s="474"/>
      <c r="DAA76" s="474"/>
      <c r="DAB76" s="474"/>
      <c r="DAC76" s="474"/>
      <c r="DAD76" s="474"/>
      <c r="DAE76" s="474"/>
      <c r="DAF76" s="474"/>
      <c r="DAG76" s="474"/>
      <c r="DAH76" s="474"/>
      <c r="DAI76" s="474"/>
      <c r="DAJ76" s="474"/>
      <c r="DAK76" s="474"/>
      <c r="DAL76" s="474"/>
      <c r="DAM76" s="474"/>
      <c r="DAN76" s="474"/>
      <c r="DAO76" s="474"/>
      <c r="DAP76" s="474"/>
      <c r="DAQ76" s="474"/>
      <c r="DAR76" s="474"/>
      <c r="DAS76" s="474"/>
      <c r="DAT76" s="474"/>
      <c r="DAU76" s="474"/>
      <c r="DAV76" s="474"/>
      <c r="DAW76" s="474"/>
      <c r="DAX76" s="474"/>
      <c r="DAY76" s="474"/>
      <c r="DAZ76" s="474"/>
      <c r="DBA76" s="474"/>
      <c r="DBB76" s="474"/>
      <c r="DBC76" s="474"/>
      <c r="DBD76" s="474"/>
      <c r="DBE76" s="474"/>
      <c r="DBF76" s="474"/>
      <c r="DBG76" s="474"/>
      <c r="DBH76" s="474"/>
      <c r="DBI76" s="474"/>
      <c r="DBJ76" s="474"/>
      <c r="DBK76" s="474"/>
      <c r="DBL76" s="474"/>
      <c r="DBM76" s="474"/>
      <c r="DBN76" s="474"/>
      <c r="DBO76" s="474"/>
      <c r="DBP76" s="474"/>
      <c r="DBQ76" s="474"/>
      <c r="DBR76" s="474"/>
      <c r="DBS76" s="474"/>
      <c r="DBT76" s="474"/>
      <c r="DBU76" s="474"/>
      <c r="DBV76" s="474"/>
      <c r="DBW76" s="474"/>
      <c r="DBX76" s="474"/>
      <c r="DBY76" s="474"/>
      <c r="DBZ76" s="474"/>
      <c r="DCA76" s="474"/>
      <c r="DCB76" s="474"/>
      <c r="DCC76" s="474"/>
      <c r="DCD76" s="474"/>
      <c r="DCE76" s="474"/>
      <c r="DCF76" s="474"/>
      <c r="DCG76" s="474"/>
      <c r="DCH76" s="474"/>
      <c r="DCI76" s="474"/>
      <c r="DCJ76" s="474"/>
      <c r="DCK76" s="474"/>
      <c r="DCL76" s="474"/>
      <c r="DCM76" s="474"/>
      <c r="DCN76" s="474"/>
      <c r="DCO76" s="474"/>
      <c r="DCP76" s="474"/>
      <c r="DCQ76" s="474"/>
      <c r="DCR76" s="474"/>
      <c r="DCS76" s="474"/>
      <c r="DCT76" s="474"/>
      <c r="DCU76" s="474"/>
      <c r="DCV76" s="474"/>
      <c r="DCW76" s="474"/>
      <c r="DCX76" s="474"/>
      <c r="DCY76" s="474"/>
      <c r="DCZ76" s="474"/>
      <c r="DDA76" s="474"/>
      <c r="DDB76" s="474"/>
      <c r="DDC76" s="474"/>
      <c r="DDD76" s="474"/>
      <c r="DDE76" s="474"/>
      <c r="DDF76" s="474"/>
      <c r="DDG76" s="474"/>
      <c r="DDH76" s="474"/>
      <c r="DDI76" s="474"/>
      <c r="DDJ76" s="474"/>
      <c r="DDK76" s="474"/>
      <c r="DDL76" s="474"/>
      <c r="DDM76" s="474"/>
      <c r="DDN76" s="474"/>
      <c r="DDO76" s="474"/>
      <c r="DDP76" s="474"/>
      <c r="DDQ76" s="474"/>
      <c r="DDR76" s="474"/>
      <c r="DDS76" s="474"/>
      <c r="DDT76" s="474"/>
      <c r="DDU76" s="474"/>
      <c r="DDV76" s="474"/>
      <c r="DDW76" s="474"/>
      <c r="DDX76" s="474"/>
      <c r="DDY76" s="474"/>
      <c r="DDZ76" s="474"/>
      <c r="DEA76" s="474"/>
      <c r="DEB76" s="474"/>
      <c r="DEC76" s="474"/>
      <c r="DED76" s="474"/>
      <c r="DEE76" s="474"/>
      <c r="DEF76" s="474"/>
      <c r="DEG76" s="474"/>
      <c r="DEH76" s="474"/>
      <c r="DEI76" s="474"/>
      <c r="DEJ76" s="474"/>
      <c r="DEK76" s="474"/>
      <c r="DEL76" s="474"/>
      <c r="DEM76" s="474"/>
      <c r="DEN76" s="474"/>
      <c r="DEO76" s="474"/>
      <c r="DEP76" s="474"/>
      <c r="DEQ76" s="474"/>
      <c r="DER76" s="474"/>
      <c r="DES76" s="474"/>
      <c r="DET76" s="474"/>
      <c r="DEU76" s="474"/>
      <c r="DEV76" s="474"/>
      <c r="DEW76" s="474"/>
      <c r="DEX76" s="474"/>
      <c r="DEY76" s="474"/>
      <c r="DEZ76" s="474"/>
      <c r="DFA76" s="474"/>
      <c r="DFB76" s="474"/>
      <c r="DFC76" s="474"/>
      <c r="DFD76" s="474"/>
      <c r="DFE76" s="474"/>
      <c r="DFF76" s="474"/>
      <c r="DFG76" s="474"/>
      <c r="DFH76" s="474"/>
      <c r="DFI76" s="474"/>
      <c r="DFJ76" s="474"/>
      <c r="DFK76" s="474"/>
      <c r="DFL76" s="474"/>
      <c r="DFM76" s="474"/>
      <c r="DFN76" s="474"/>
      <c r="DFO76" s="474"/>
      <c r="DFP76" s="474"/>
      <c r="DFQ76" s="474"/>
      <c r="DFR76" s="474"/>
      <c r="DFS76" s="474"/>
      <c r="DFT76" s="474"/>
      <c r="DFU76" s="474"/>
      <c r="DFV76" s="474"/>
      <c r="DFW76" s="474"/>
      <c r="DFX76" s="474"/>
      <c r="DFY76" s="474"/>
      <c r="DFZ76" s="474"/>
      <c r="DGA76" s="474"/>
      <c r="DGB76" s="474"/>
      <c r="DGC76" s="474"/>
      <c r="DGD76" s="474"/>
      <c r="DGE76" s="474"/>
      <c r="DGF76" s="474"/>
      <c r="DGG76" s="474"/>
      <c r="DGH76" s="474"/>
      <c r="DGI76" s="474"/>
      <c r="DGJ76" s="474"/>
      <c r="DGK76" s="474"/>
      <c r="DGL76" s="474"/>
      <c r="DGM76" s="474"/>
      <c r="DGN76" s="474"/>
      <c r="DGO76" s="474"/>
      <c r="DGP76" s="474"/>
      <c r="DGQ76" s="474"/>
      <c r="DGR76" s="474"/>
      <c r="DGS76" s="474"/>
      <c r="DGT76" s="474"/>
      <c r="DGU76" s="474"/>
      <c r="DGV76" s="474"/>
      <c r="DGW76" s="474"/>
      <c r="DGX76" s="474"/>
      <c r="DGY76" s="474"/>
      <c r="DGZ76" s="474"/>
      <c r="DHA76" s="474"/>
      <c r="DHB76" s="474"/>
      <c r="DHC76" s="474"/>
      <c r="DHD76" s="474"/>
      <c r="DHE76" s="474"/>
      <c r="DHF76" s="474"/>
      <c r="DHG76" s="474"/>
      <c r="DHH76" s="474"/>
      <c r="DHI76" s="474"/>
      <c r="DHJ76" s="474"/>
      <c r="DHK76" s="474"/>
      <c r="DHL76" s="474"/>
      <c r="DHM76" s="474"/>
      <c r="DHN76" s="474"/>
      <c r="DHO76" s="474"/>
      <c r="DHP76" s="474"/>
      <c r="DHQ76" s="474"/>
      <c r="DHR76" s="474"/>
      <c r="DHS76" s="474"/>
      <c r="DHT76" s="474"/>
      <c r="DHU76" s="474"/>
      <c r="DHV76" s="474"/>
      <c r="DHW76" s="474"/>
      <c r="DHX76" s="474"/>
      <c r="DHY76" s="474"/>
      <c r="DHZ76" s="474"/>
      <c r="DIA76" s="474"/>
      <c r="DIB76" s="474"/>
      <c r="DIC76" s="474"/>
      <c r="DID76" s="474"/>
      <c r="DIE76" s="474"/>
      <c r="DIF76" s="474"/>
      <c r="DIG76" s="474"/>
      <c r="DIH76" s="474"/>
      <c r="DII76" s="474"/>
      <c r="DIJ76" s="474"/>
      <c r="DIK76" s="474"/>
      <c r="DIL76" s="474"/>
      <c r="DIM76" s="474"/>
      <c r="DIN76" s="474"/>
      <c r="DIO76" s="474"/>
      <c r="DIP76" s="474"/>
      <c r="DIQ76" s="474"/>
      <c r="DIR76" s="474"/>
      <c r="DIS76" s="474"/>
      <c r="DIT76" s="474"/>
      <c r="DIU76" s="474"/>
      <c r="DIV76" s="474"/>
      <c r="DIW76" s="474"/>
      <c r="DIX76" s="474"/>
      <c r="DIY76" s="474"/>
      <c r="DIZ76" s="474"/>
      <c r="DJA76" s="474"/>
      <c r="DJB76" s="474"/>
      <c r="DJC76" s="474"/>
      <c r="DJD76" s="474"/>
      <c r="DJE76" s="474"/>
      <c r="DJF76" s="474"/>
      <c r="DJG76" s="474"/>
      <c r="DJH76" s="474"/>
      <c r="DJI76" s="474"/>
      <c r="DJJ76" s="474"/>
      <c r="DJK76" s="474"/>
      <c r="DJL76" s="474"/>
      <c r="DJM76" s="474"/>
      <c r="DJN76" s="474"/>
      <c r="DJO76" s="474"/>
      <c r="DJP76" s="474"/>
      <c r="DJQ76" s="474"/>
      <c r="DJR76" s="474"/>
      <c r="DJS76" s="474"/>
      <c r="DJT76" s="474"/>
      <c r="DJU76" s="474"/>
      <c r="DJV76" s="474"/>
      <c r="DJW76" s="474"/>
      <c r="DJX76" s="474"/>
      <c r="DJY76" s="474"/>
      <c r="DJZ76" s="474"/>
      <c r="DKA76" s="474"/>
      <c r="DKB76" s="474"/>
      <c r="DKC76" s="474"/>
      <c r="DKD76" s="474"/>
      <c r="DKE76" s="474"/>
      <c r="DKF76" s="474"/>
      <c r="DKG76" s="474"/>
      <c r="DKH76" s="474"/>
      <c r="DKI76" s="474"/>
      <c r="DKJ76" s="474"/>
      <c r="DKK76" s="474"/>
      <c r="DKL76" s="474"/>
      <c r="DKM76" s="474"/>
      <c r="DKN76" s="474"/>
      <c r="DKO76" s="474"/>
      <c r="DKP76" s="474"/>
      <c r="DKQ76" s="474"/>
      <c r="DKR76" s="474"/>
      <c r="DKS76" s="474"/>
      <c r="DKT76" s="474"/>
      <c r="DKU76" s="474"/>
      <c r="DKV76" s="474"/>
      <c r="DKW76" s="474"/>
      <c r="DKX76" s="474"/>
      <c r="DKY76" s="474"/>
      <c r="DKZ76" s="474"/>
      <c r="DLA76" s="474"/>
      <c r="DLB76" s="474"/>
      <c r="DLC76" s="474"/>
      <c r="DLD76" s="474"/>
      <c r="DLE76" s="474"/>
      <c r="DLF76" s="474"/>
      <c r="DLG76" s="474"/>
      <c r="DLH76" s="474"/>
      <c r="DLI76" s="474"/>
      <c r="DLJ76" s="474"/>
      <c r="DLK76" s="474"/>
      <c r="DLL76" s="474"/>
      <c r="DLM76" s="474"/>
      <c r="DLN76" s="474"/>
      <c r="DLO76" s="474"/>
      <c r="DLP76" s="474"/>
      <c r="DLQ76" s="474"/>
      <c r="DLR76" s="474"/>
      <c r="DLS76" s="474"/>
      <c r="DLT76" s="474"/>
      <c r="DLU76" s="474"/>
      <c r="DLV76" s="474"/>
      <c r="DLW76" s="474"/>
      <c r="DLX76" s="474"/>
      <c r="DLY76" s="474"/>
      <c r="DLZ76" s="474"/>
      <c r="DMA76" s="474"/>
      <c r="DMB76" s="474"/>
      <c r="DMC76" s="474"/>
      <c r="DMD76" s="474"/>
      <c r="DME76" s="474"/>
      <c r="DMF76" s="474"/>
      <c r="DMG76" s="474"/>
      <c r="DMH76" s="474"/>
      <c r="DMI76" s="474"/>
      <c r="DMJ76" s="474"/>
      <c r="DMK76" s="474"/>
      <c r="DML76" s="474"/>
      <c r="DMM76" s="474"/>
      <c r="DMN76" s="474"/>
      <c r="DMO76" s="474"/>
      <c r="DMP76" s="474"/>
      <c r="DMQ76" s="474"/>
      <c r="DMR76" s="474"/>
      <c r="DMS76" s="474"/>
      <c r="DMT76" s="474"/>
      <c r="DMU76" s="474"/>
      <c r="DMV76" s="474"/>
      <c r="DMW76" s="474"/>
      <c r="DMX76" s="474"/>
      <c r="DMY76" s="474"/>
      <c r="DMZ76" s="474"/>
      <c r="DNA76" s="474"/>
      <c r="DNB76" s="474"/>
      <c r="DNC76" s="474"/>
      <c r="DND76" s="474"/>
      <c r="DNE76" s="474"/>
      <c r="DNF76" s="474"/>
      <c r="DNG76" s="474"/>
      <c r="DNH76" s="474"/>
      <c r="DNI76" s="474"/>
      <c r="DNJ76" s="474"/>
      <c r="DNK76" s="474"/>
      <c r="DNL76" s="474"/>
      <c r="DNM76" s="474"/>
      <c r="DNN76" s="474"/>
      <c r="DNO76" s="474"/>
      <c r="DNP76" s="474"/>
      <c r="DNQ76" s="474"/>
      <c r="DNR76" s="474"/>
      <c r="DNS76" s="474"/>
      <c r="DNT76" s="474"/>
      <c r="DNU76" s="474"/>
      <c r="DNV76" s="474"/>
      <c r="DNW76" s="474"/>
      <c r="DNX76" s="474"/>
      <c r="DNY76" s="474"/>
      <c r="DNZ76" s="474"/>
      <c r="DOA76" s="474"/>
      <c r="DOB76" s="474"/>
      <c r="DOC76" s="474"/>
      <c r="DOD76" s="474"/>
      <c r="DOE76" s="474"/>
      <c r="DOF76" s="474"/>
      <c r="DOG76" s="474"/>
      <c r="DOH76" s="474"/>
      <c r="DOI76" s="474"/>
      <c r="DOJ76" s="474"/>
      <c r="DOK76" s="474"/>
      <c r="DOL76" s="474"/>
      <c r="DOM76" s="474"/>
      <c r="DON76" s="474"/>
      <c r="DOO76" s="474"/>
      <c r="DOP76" s="474"/>
      <c r="DOQ76" s="474"/>
      <c r="DOR76" s="474"/>
      <c r="DOS76" s="474"/>
      <c r="DOT76" s="474"/>
      <c r="DOU76" s="474"/>
      <c r="DOV76" s="474"/>
      <c r="DOW76" s="474"/>
      <c r="DOX76" s="474"/>
      <c r="DOY76" s="474"/>
      <c r="DOZ76" s="474"/>
      <c r="DPA76" s="474"/>
      <c r="DPB76" s="474"/>
      <c r="DPC76" s="474"/>
      <c r="DPD76" s="474"/>
      <c r="DPE76" s="474"/>
      <c r="DPF76" s="474"/>
      <c r="DPG76" s="474"/>
      <c r="DPH76" s="474"/>
      <c r="DPI76" s="474"/>
      <c r="DPJ76" s="474"/>
      <c r="DPK76" s="474"/>
      <c r="DPL76" s="474"/>
      <c r="DPM76" s="474"/>
      <c r="DPN76" s="474"/>
      <c r="DPO76" s="474"/>
      <c r="DPP76" s="474"/>
      <c r="DPQ76" s="474"/>
      <c r="DPR76" s="474"/>
      <c r="DPS76" s="474"/>
      <c r="DPT76" s="474"/>
      <c r="DPU76" s="474"/>
      <c r="DPV76" s="474"/>
      <c r="DPW76" s="474"/>
      <c r="DPX76" s="474"/>
      <c r="DPY76" s="474"/>
      <c r="DPZ76" s="474"/>
      <c r="DQA76" s="474"/>
      <c r="DQB76" s="474"/>
      <c r="DQC76" s="474"/>
      <c r="DQD76" s="474"/>
      <c r="DQE76" s="474"/>
      <c r="DQF76" s="474"/>
      <c r="DQG76" s="474"/>
      <c r="DQH76" s="474"/>
      <c r="DQI76" s="474"/>
      <c r="DQJ76" s="474"/>
      <c r="DQK76" s="474"/>
      <c r="DQL76" s="474"/>
      <c r="DQM76" s="474"/>
      <c r="DQN76" s="474"/>
      <c r="DQO76" s="474"/>
      <c r="DQP76" s="474"/>
      <c r="DQQ76" s="474"/>
      <c r="DQR76" s="474"/>
      <c r="DQS76" s="474"/>
      <c r="DQT76" s="474"/>
      <c r="DQU76" s="474"/>
      <c r="DQV76" s="474"/>
      <c r="DQW76" s="474"/>
      <c r="DQX76" s="474"/>
      <c r="DQY76" s="474"/>
      <c r="DQZ76" s="474"/>
      <c r="DRA76" s="474"/>
      <c r="DRB76" s="474"/>
      <c r="DRC76" s="474"/>
      <c r="DRD76" s="474"/>
      <c r="DRE76" s="474"/>
      <c r="DRF76" s="474"/>
      <c r="DRG76" s="474"/>
      <c r="DRH76" s="474"/>
      <c r="DRI76" s="474"/>
      <c r="DRJ76" s="474"/>
      <c r="DRK76" s="474"/>
      <c r="DRL76" s="474"/>
      <c r="DRM76" s="474"/>
      <c r="DRN76" s="474"/>
      <c r="DRO76" s="474"/>
      <c r="DRP76" s="474"/>
      <c r="DRQ76" s="474"/>
      <c r="DRR76" s="474"/>
      <c r="DRS76" s="474"/>
      <c r="DRT76" s="474"/>
      <c r="DRU76" s="474"/>
      <c r="DRV76" s="474"/>
      <c r="DRW76" s="474"/>
      <c r="DRX76" s="474"/>
      <c r="DRY76" s="474"/>
      <c r="DRZ76" s="474"/>
      <c r="DSA76" s="474"/>
      <c r="DSB76" s="474"/>
      <c r="DSC76" s="474"/>
      <c r="DSD76" s="474"/>
      <c r="DSE76" s="474"/>
      <c r="DSF76" s="474"/>
      <c r="DSG76" s="474"/>
      <c r="DSH76" s="474"/>
      <c r="DSI76" s="474"/>
      <c r="DSJ76" s="474"/>
      <c r="DSK76" s="474"/>
      <c r="DSL76" s="474"/>
      <c r="DSM76" s="474"/>
      <c r="DSN76" s="474"/>
      <c r="DSO76" s="474"/>
      <c r="DSP76" s="474"/>
      <c r="DSQ76" s="474"/>
      <c r="DSR76" s="474"/>
      <c r="DSS76" s="474"/>
      <c r="DST76" s="474"/>
      <c r="DSU76" s="474"/>
      <c r="DSV76" s="474"/>
      <c r="DSW76" s="474"/>
      <c r="DSX76" s="474"/>
      <c r="DSY76" s="474"/>
      <c r="DSZ76" s="474"/>
      <c r="DTA76" s="474"/>
      <c r="DTB76" s="474"/>
      <c r="DTC76" s="474"/>
      <c r="DTD76" s="474"/>
      <c r="DTE76" s="474"/>
      <c r="DTF76" s="474"/>
      <c r="DTG76" s="474"/>
      <c r="DTH76" s="474"/>
      <c r="DTI76" s="474"/>
      <c r="DTJ76" s="474"/>
      <c r="DTK76" s="474"/>
      <c r="DTL76" s="474"/>
      <c r="DTM76" s="474"/>
      <c r="DTN76" s="474"/>
      <c r="DTO76" s="474"/>
      <c r="DTP76" s="474"/>
      <c r="DTQ76" s="474"/>
      <c r="DTR76" s="474"/>
      <c r="DTS76" s="474"/>
      <c r="DTT76" s="474"/>
      <c r="DTU76" s="474"/>
      <c r="DTV76" s="474"/>
      <c r="DTW76" s="474"/>
      <c r="DTX76" s="474"/>
      <c r="DTY76" s="474"/>
      <c r="DTZ76" s="474"/>
      <c r="DUA76" s="474"/>
      <c r="DUB76" s="474"/>
      <c r="DUC76" s="474"/>
      <c r="DUD76" s="474"/>
      <c r="DUE76" s="474"/>
      <c r="DUF76" s="474"/>
      <c r="DUG76" s="474"/>
      <c r="DUH76" s="474"/>
      <c r="DUI76" s="474"/>
      <c r="DUJ76" s="474"/>
      <c r="DUK76" s="474"/>
      <c r="DUL76" s="474"/>
      <c r="DUM76" s="474"/>
      <c r="DUN76" s="474"/>
      <c r="DUO76" s="474"/>
      <c r="DUP76" s="474"/>
      <c r="DUQ76" s="474"/>
      <c r="DUR76" s="474"/>
      <c r="DUS76" s="474"/>
      <c r="DUT76" s="474"/>
      <c r="DUU76" s="474"/>
      <c r="DUV76" s="474"/>
      <c r="DUW76" s="474"/>
      <c r="DUX76" s="474"/>
      <c r="DUY76" s="474"/>
      <c r="DUZ76" s="474"/>
      <c r="DVA76" s="474"/>
      <c r="DVB76" s="474"/>
      <c r="DVC76" s="474"/>
      <c r="DVD76" s="474"/>
      <c r="DVE76" s="474"/>
      <c r="DVF76" s="474"/>
      <c r="DVG76" s="474"/>
      <c r="DVH76" s="474"/>
      <c r="DVI76" s="474"/>
      <c r="DVJ76" s="474"/>
      <c r="DVK76" s="474"/>
      <c r="DVL76" s="474"/>
      <c r="DVM76" s="474"/>
      <c r="DVN76" s="474"/>
      <c r="DVO76" s="474"/>
      <c r="DVP76" s="474"/>
      <c r="DVQ76" s="474"/>
      <c r="DVR76" s="474"/>
      <c r="DVS76" s="474"/>
      <c r="DVT76" s="474"/>
      <c r="DVU76" s="474"/>
      <c r="DVV76" s="474"/>
      <c r="DVW76" s="474"/>
      <c r="DVX76" s="474"/>
      <c r="DVY76" s="474"/>
      <c r="DVZ76" s="474"/>
      <c r="DWA76" s="474"/>
      <c r="DWB76" s="474"/>
      <c r="DWC76" s="474"/>
      <c r="DWD76" s="474"/>
      <c r="DWE76" s="474"/>
      <c r="DWF76" s="474"/>
      <c r="DWG76" s="474"/>
      <c r="DWH76" s="474"/>
      <c r="DWI76" s="474"/>
      <c r="DWJ76" s="474"/>
      <c r="DWK76" s="474"/>
      <c r="DWL76" s="474"/>
      <c r="DWM76" s="474"/>
      <c r="DWN76" s="474"/>
      <c r="DWO76" s="474"/>
      <c r="DWP76" s="474"/>
      <c r="DWQ76" s="474"/>
      <c r="DWR76" s="474"/>
      <c r="DWS76" s="474"/>
      <c r="DWT76" s="474"/>
      <c r="DWU76" s="474"/>
      <c r="DWV76" s="474"/>
      <c r="DWW76" s="474"/>
      <c r="DWX76" s="474"/>
      <c r="DWY76" s="474"/>
      <c r="DWZ76" s="474"/>
      <c r="DXA76" s="474"/>
      <c r="DXB76" s="474"/>
      <c r="DXC76" s="474"/>
      <c r="DXD76" s="474"/>
      <c r="DXE76" s="474"/>
      <c r="DXF76" s="474"/>
      <c r="DXG76" s="474"/>
      <c r="DXH76" s="474"/>
      <c r="DXI76" s="474"/>
      <c r="DXJ76" s="474"/>
      <c r="DXK76" s="474"/>
      <c r="DXL76" s="474"/>
      <c r="DXM76" s="474"/>
      <c r="DXN76" s="474"/>
      <c r="DXO76" s="474"/>
      <c r="DXP76" s="474"/>
      <c r="DXQ76" s="474"/>
      <c r="DXR76" s="474"/>
      <c r="DXS76" s="474"/>
      <c r="DXT76" s="474"/>
      <c r="DXU76" s="474"/>
      <c r="DXV76" s="474"/>
      <c r="DXW76" s="474"/>
      <c r="DXX76" s="474"/>
      <c r="DXY76" s="474"/>
      <c r="DXZ76" s="474"/>
      <c r="DYA76" s="474"/>
      <c r="DYB76" s="474"/>
      <c r="DYC76" s="474"/>
      <c r="DYD76" s="474"/>
      <c r="DYE76" s="474"/>
      <c r="DYF76" s="474"/>
      <c r="DYG76" s="474"/>
      <c r="DYH76" s="474"/>
      <c r="DYI76" s="474"/>
      <c r="DYJ76" s="474"/>
      <c r="DYK76" s="474"/>
      <c r="DYL76" s="474"/>
      <c r="DYM76" s="474"/>
      <c r="DYN76" s="474"/>
      <c r="DYO76" s="474"/>
      <c r="DYP76" s="474"/>
      <c r="DYQ76" s="474"/>
      <c r="DYR76" s="474"/>
      <c r="DYS76" s="474"/>
      <c r="DYT76" s="474"/>
      <c r="DYU76" s="474"/>
      <c r="DYV76" s="474"/>
      <c r="DYW76" s="474"/>
      <c r="DYX76" s="474"/>
      <c r="DYY76" s="474"/>
      <c r="DYZ76" s="474"/>
      <c r="DZA76" s="474"/>
      <c r="DZB76" s="474"/>
      <c r="DZC76" s="474"/>
      <c r="DZD76" s="474"/>
      <c r="DZE76" s="474"/>
      <c r="DZF76" s="474"/>
      <c r="DZG76" s="474"/>
      <c r="DZH76" s="474"/>
      <c r="DZI76" s="474"/>
      <c r="DZJ76" s="474"/>
      <c r="DZK76" s="474"/>
      <c r="DZL76" s="474"/>
      <c r="DZM76" s="474"/>
      <c r="DZN76" s="474"/>
      <c r="DZO76" s="474"/>
      <c r="DZP76" s="474"/>
      <c r="DZQ76" s="474"/>
      <c r="DZR76" s="474"/>
      <c r="DZS76" s="474"/>
      <c r="DZT76" s="474"/>
      <c r="DZU76" s="474"/>
      <c r="DZV76" s="474"/>
      <c r="DZW76" s="474"/>
      <c r="DZX76" s="474"/>
      <c r="DZY76" s="474"/>
      <c r="DZZ76" s="474"/>
      <c r="EAA76" s="474"/>
      <c r="EAB76" s="474"/>
      <c r="EAC76" s="474"/>
      <c r="EAD76" s="474"/>
      <c r="EAE76" s="474"/>
      <c r="EAF76" s="474"/>
      <c r="EAG76" s="474"/>
      <c r="EAH76" s="474"/>
      <c r="EAI76" s="474"/>
      <c r="EAJ76" s="474"/>
      <c r="EAK76" s="474"/>
      <c r="EAL76" s="474"/>
      <c r="EAM76" s="474"/>
      <c r="EAN76" s="474"/>
      <c r="EAO76" s="474"/>
      <c r="EAP76" s="474"/>
      <c r="EAQ76" s="474"/>
      <c r="EAR76" s="474"/>
      <c r="EAS76" s="474"/>
      <c r="EAT76" s="474"/>
      <c r="EAU76" s="474"/>
      <c r="EAV76" s="474"/>
      <c r="EAW76" s="474"/>
      <c r="EAX76" s="474"/>
      <c r="EAY76" s="474"/>
      <c r="EAZ76" s="474"/>
      <c r="EBA76" s="474"/>
      <c r="EBB76" s="474"/>
      <c r="EBC76" s="474"/>
      <c r="EBD76" s="474"/>
      <c r="EBE76" s="474"/>
      <c r="EBF76" s="474"/>
      <c r="EBG76" s="474"/>
      <c r="EBH76" s="474"/>
      <c r="EBI76" s="474"/>
      <c r="EBJ76" s="474"/>
      <c r="EBK76" s="474"/>
      <c r="EBL76" s="474"/>
      <c r="EBM76" s="474"/>
      <c r="EBN76" s="474"/>
      <c r="EBO76" s="474"/>
      <c r="EBP76" s="474"/>
      <c r="EBQ76" s="474"/>
      <c r="EBR76" s="474"/>
      <c r="EBS76" s="474"/>
      <c r="EBT76" s="474"/>
      <c r="EBU76" s="474"/>
      <c r="EBV76" s="474"/>
      <c r="EBW76" s="474"/>
      <c r="EBX76" s="474"/>
      <c r="EBY76" s="474"/>
      <c r="EBZ76" s="474"/>
      <c r="ECA76" s="474"/>
      <c r="ECB76" s="474"/>
      <c r="ECC76" s="474"/>
      <c r="ECD76" s="474"/>
      <c r="ECE76" s="474"/>
      <c r="ECF76" s="474"/>
      <c r="ECG76" s="474"/>
      <c r="ECH76" s="474"/>
      <c r="ECI76" s="474"/>
      <c r="ECJ76" s="474"/>
      <c r="ECK76" s="474"/>
      <c r="ECL76" s="474"/>
      <c r="ECM76" s="474"/>
      <c r="ECN76" s="474"/>
      <c r="ECO76" s="474"/>
      <c r="ECP76" s="474"/>
      <c r="ECQ76" s="474"/>
      <c r="ECR76" s="474"/>
      <c r="ECS76" s="474"/>
      <c r="ECT76" s="474"/>
      <c r="ECU76" s="474"/>
      <c r="ECV76" s="474"/>
      <c r="ECW76" s="474"/>
      <c r="ECX76" s="474"/>
      <c r="ECY76" s="474"/>
      <c r="ECZ76" s="474"/>
      <c r="EDA76" s="474"/>
      <c r="EDB76" s="474"/>
      <c r="EDC76" s="474"/>
      <c r="EDD76" s="474"/>
      <c r="EDE76" s="474"/>
      <c r="EDF76" s="474"/>
      <c r="EDG76" s="474"/>
      <c r="EDH76" s="474"/>
      <c r="EDI76" s="474"/>
      <c r="EDJ76" s="474"/>
      <c r="EDK76" s="474"/>
      <c r="EDL76" s="474"/>
      <c r="EDM76" s="474"/>
      <c r="EDN76" s="474"/>
      <c r="EDO76" s="474"/>
      <c r="EDP76" s="474"/>
      <c r="EDQ76" s="474"/>
      <c r="EDR76" s="474"/>
      <c r="EDS76" s="474"/>
      <c r="EDT76" s="474"/>
      <c r="EDU76" s="474"/>
      <c r="EDV76" s="474"/>
      <c r="EDW76" s="474"/>
      <c r="EDX76" s="474"/>
      <c r="EDY76" s="474"/>
      <c r="EDZ76" s="474"/>
      <c r="EEA76" s="474"/>
      <c r="EEB76" s="474"/>
      <c r="EEC76" s="474"/>
      <c r="EED76" s="474"/>
      <c r="EEE76" s="474"/>
      <c r="EEF76" s="474"/>
      <c r="EEG76" s="474"/>
      <c r="EEH76" s="474"/>
      <c r="EEI76" s="474"/>
      <c r="EEJ76" s="474"/>
      <c r="EEK76" s="474"/>
      <c r="EEL76" s="474"/>
      <c r="EEM76" s="474"/>
      <c r="EEN76" s="474"/>
      <c r="EEO76" s="474"/>
      <c r="EEP76" s="474"/>
      <c r="EEQ76" s="474"/>
      <c r="EER76" s="474"/>
      <c r="EES76" s="474"/>
      <c r="EET76" s="474"/>
      <c r="EEU76" s="474"/>
      <c r="EEV76" s="474"/>
      <c r="EEW76" s="474"/>
      <c r="EEX76" s="474"/>
      <c r="EEY76" s="474"/>
      <c r="EEZ76" s="474"/>
      <c r="EFA76" s="474"/>
      <c r="EFB76" s="474"/>
      <c r="EFC76" s="474"/>
      <c r="EFD76" s="474"/>
      <c r="EFE76" s="474"/>
      <c r="EFF76" s="474"/>
      <c r="EFG76" s="474"/>
      <c r="EFH76" s="474"/>
      <c r="EFI76" s="474"/>
      <c r="EFJ76" s="474"/>
      <c r="EFK76" s="474"/>
      <c r="EFL76" s="474"/>
      <c r="EFM76" s="474"/>
      <c r="EFN76" s="474"/>
      <c r="EFO76" s="474"/>
      <c r="EFP76" s="474"/>
      <c r="EFQ76" s="474"/>
      <c r="EFR76" s="474"/>
      <c r="EFS76" s="474"/>
      <c r="EFT76" s="474"/>
      <c r="EFU76" s="474"/>
      <c r="EFV76" s="474"/>
      <c r="EFW76" s="474"/>
      <c r="EFX76" s="474"/>
      <c r="EFY76" s="474"/>
      <c r="EFZ76" s="474"/>
      <c r="EGA76" s="474"/>
      <c r="EGB76" s="474"/>
      <c r="EGC76" s="474"/>
      <c r="EGD76" s="474"/>
      <c r="EGE76" s="474"/>
      <c r="EGF76" s="474"/>
      <c r="EGG76" s="474"/>
      <c r="EGH76" s="474"/>
      <c r="EGI76" s="474"/>
      <c r="EGJ76" s="474"/>
      <c r="EGK76" s="474"/>
      <c r="EGL76" s="474"/>
      <c r="EGM76" s="474"/>
      <c r="EGN76" s="474"/>
      <c r="EGO76" s="474"/>
      <c r="EGP76" s="474"/>
      <c r="EGQ76" s="474"/>
      <c r="EGR76" s="474"/>
      <c r="EGS76" s="474"/>
      <c r="EGT76" s="474"/>
      <c r="EGU76" s="474"/>
      <c r="EGV76" s="474"/>
      <c r="EGW76" s="474"/>
      <c r="EGX76" s="474"/>
      <c r="EGY76" s="474"/>
      <c r="EGZ76" s="474"/>
      <c r="EHA76" s="474"/>
      <c r="EHB76" s="474"/>
      <c r="EHC76" s="474"/>
      <c r="EHD76" s="474"/>
      <c r="EHE76" s="474"/>
      <c r="EHF76" s="474"/>
      <c r="EHG76" s="474"/>
      <c r="EHH76" s="474"/>
      <c r="EHI76" s="474"/>
      <c r="EHJ76" s="474"/>
      <c r="EHK76" s="474"/>
      <c r="EHL76" s="474"/>
      <c r="EHM76" s="474"/>
      <c r="EHN76" s="474"/>
      <c r="EHO76" s="474"/>
      <c r="EHP76" s="474"/>
      <c r="EHQ76" s="474"/>
      <c r="EHR76" s="474"/>
      <c r="EHS76" s="474"/>
      <c r="EHT76" s="474"/>
      <c r="EHU76" s="474"/>
      <c r="EHV76" s="474"/>
      <c r="EHW76" s="474"/>
      <c r="EHX76" s="474"/>
      <c r="EHY76" s="474"/>
      <c r="EHZ76" s="474"/>
      <c r="EIA76" s="474"/>
      <c r="EIB76" s="474"/>
      <c r="EIC76" s="474"/>
      <c r="EID76" s="474"/>
      <c r="EIE76" s="474"/>
      <c r="EIF76" s="474"/>
      <c r="EIG76" s="474"/>
      <c r="EIH76" s="474"/>
      <c r="EII76" s="474"/>
      <c r="EIJ76" s="474"/>
      <c r="EIK76" s="474"/>
      <c r="EIL76" s="474"/>
      <c r="EIM76" s="474"/>
      <c r="EIN76" s="474"/>
      <c r="EIO76" s="474"/>
      <c r="EIP76" s="474"/>
      <c r="EIQ76" s="474"/>
      <c r="EIR76" s="474"/>
      <c r="EIS76" s="474"/>
      <c r="EIT76" s="474"/>
      <c r="EIU76" s="474"/>
      <c r="EIV76" s="474"/>
      <c r="EIW76" s="474"/>
      <c r="EIX76" s="474"/>
      <c r="EIY76" s="474"/>
      <c r="EIZ76" s="474"/>
      <c r="EJA76" s="474"/>
      <c r="EJB76" s="474"/>
      <c r="EJC76" s="474"/>
      <c r="EJD76" s="474"/>
      <c r="EJE76" s="474"/>
      <c r="EJF76" s="474"/>
      <c r="EJG76" s="474"/>
      <c r="EJH76" s="474"/>
      <c r="EJI76" s="474"/>
      <c r="EJJ76" s="474"/>
      <c r="EJK76" s="474"/>
      <c r="EJL76" s="474"/>
      <c r="EJM76" s="474"/>
      <c r="EJN76" s="474"/>
      <c r="EJO76" s="474"/>
      <c r="EJP76" s="474"/>
      <c r="EJQ76" s="474"/>
      <c r="EJR76" s="474"/>
      <c r="EJS76" s="474"/>
      <c r="EJT76" s="474"/>
      <c r="EJU76" s="474"/>
      <c r="EJV76" s="474"/>
      <c r="EJW76" s="474"/>
      <c r="EJX76" s="474"/>
      <c r="EJY76" s="474"/>
      <c r="EJZ76" s="474"/>
      <c r="EKA76" s="474"/>
      <c r="EKB76" s="474"/>
      <c r="EKC76" s="474"/>
      <c r="EKD76" s="474"/>
      <c r="EKE76" s="474"/>
      <c r="EKF76" s="474"/>
      <c r="EKG76" s="474"/>
      <c r="EKH76" s="474"/>
      <c r="EKI76" s="474"/>
      <c r="EKJ76" s="474"/>
      <c r="EKK76" s="474"/>
      <c r="EKL76" s="474"/>
      <c r="EKM76" s="474"/>
      <c r="EKN76" s="474"/>
      <c r="EKO76" s="474"/>
      <c r="EKP76" s="474"/>
      <c r="EKQ76" s="474"/>
      <c r="EKR76" s="474"/>
      <c r="EKS76" s="474"/>
      <c r="EKT76" s="474"/>
      <c r="EKU76" s="474"/>
      <c r="EKV76" s="474"/>
      <c r="EKW76" s="474"/>
      <c r="EKX76" s="474"/>
      <c r="EKY76" s="474"/>
      <c r="EKZ76" s="474"/>
      <c r="ELA76" s="474"/>
      <c r="ELB76" s="474"/>
      <c r="ELC76" s="474"/>
      <c r="ELD76" s="474"/>
      <c r="ELE76" s="474"/>
      <c r="ELF76" s="474"/>
      <c r="ELG76" s="474"/>
      <c r="ELH76" s="474"/>
      <c r="ELI76" s="474"/>
      <c r="ELJ76" s="474"/>
      <c r="ELK76" s="474"/>
      <c r="ELL76" s="474"/>
      <c r="ELM76" s="474"/>
      <c r="ELN76" s="474"/>
      <c r="ELO76" s="474"/>
      <c r="ELP76" s="474"/>
      <c r="ELQ76" s="474"/>
      <c r="ELR76" s="474"/>
      <c r="ELS76" s="474"/>
      <c r="ELT76" s="474"/>
      <c r="ELU76" s="474"/>
      <c r="ELV76" s="474"/>
      <c r="ELW76" s="474"/>
      <c r="ELX76" s="474"/>
      <c r="ELY76" s="474"/>
      <c r="ELZ76" s="474"/>
      <c r="EMA76" s="474"/>
      <c r="EMB76" s="474"/>
      <c r="EMC76" s="474"/>
      <c r="EMD76" s="474"/>
      <c r="EME76" s="474"/>
      <c r="EMF76" s="474"/>
      <c r="EMG76" s="474"/>
      <c r="EMH76" s="474"/>
      <c r="EMI76" s="474"/>
      <c r="EMJ76" s="474"/>
      <c r="EMK76" s="474"/>
      <c r="EML76" s="474"/>
      <c r="EMM76" s="474"/>
      <c r="EMN76" s="474"/>
      <c r="EMO76" s="474"/>
      <c r="EMP76" s="474"/>
      <c r="EMQ76" s="474"/>
      <c r="EMR76" s="474"/>
      <c r="EMS76" s="474"/>
      <c r="EMT76" s="474"/>
      <c r="EMU76" s="474"/>
      <c r="EMV76" s="474"/>
      <c r="EMW76" s="474"/>
      <c r="EMX76" s="474"/>
      <c r="EMY76" s="474"/>
      <c r="EMZ76" s="474"/>
      <c r="ENA76" s="474"/>
      <c r="ENB76" s="474"/>
      <c r="ENC76" s="474"/>
      <c r="END76" s="474"/>
      <c r="ENE76" s="474"/>
      <c r="ENF76" s="474"/>
      <c r="ENG76" s="474"/>
      <c r="ENH76" s="474"/>
      <c r="ENI76" s="474"/>
      <c r="ENJ76" s="474"/>
      <c r="ENK76" s="474"/>
      <c r="ENL76" s="474"/>
      <c r="ENM76" s="474"/>
      <c r="ENN76" s="474"/>
      <c r="ENO76" s="474"/>
      <c r="ENP76" s="474"/>
      <c r="ENQ76" s="474"/>
      <c r="ENR76" s="474"/>
      <c r="ENS76" s="474"/>
      <c r="ENT76" s="474"/>
      <c r="ENU76" s="474"/>
      <c r="ENV76" s="474"/>
      <c r="ENW76" s="474"/>
      <c r="ENX76" s="474"/>
      <c r="ENY76" s="474"/>
      <c r="ENZ76" s="474"/>
      <c r="EOA76" s="474"/>
      <c r="EOB76" s="474"/>
      <c r="EOC76" s="474"/>
      <c r="EOD76" s="474"/>
      <c r="EOE76" s="474"/>
      <c r="EOF76" s="474"/>
      <c r="EOG76" s="474"/>
      <c r="EOH76" s="474"/>
      <c r="EOI76" s="474"/>
      <c r="EOJ76" s="474"/>
      <c r="EOK76" s="474"/>
      <c r="EOL76" s="474"/>
      <c r="EOM76" s="474"/>
      <c r="EON76" s="474"/>
      <c r="EOO76" s="474"/>
      <c r="EOP76" s="474"/>
      <c r="EOQ76" s="474"/>
      <c r="EOR76" s="474"/>
      <c r="EOS76" s="474"/>
      <c r="EOT76" s="474"/>
      <c r="EOU76" s="474"/>
      <c r="EOV76" s="474"/>
      <c r="EOW76" s="474"/>
      <c r="EOX76" s="474"/>
      <c r="EOY76" s="474"/>
      <c r="EOZ76" s="474"/>
      <c r="EPA76" s="474"/>
      <c r="EPB76" s="474"/>
      <c r="EPC76" s="474"/>
      <c r="EPD76" s="474"/>
      <c r="EPE76" s="474"/>
      <c r="EPF76" s="474"/>
      <c r="EPG76" s="474"/>
      <c r="EPH76" s="474"/>
      <c r="EPI76" s="474"/>
      <c r="EPJ76" s="474"/>
      <c r="EPK76" s="474"/>
      <c r="EPL76" s="474"/>
      <c r="EPM76" s="474"/>
      <c r="EPN76" s="474"/>
      <c r="EPO76" s="474"/>
      <c r="EPP76" s="474"/>
      <c r="EPQ76" s="474"/>
      <c r="EPR76" s="474"/>
      <c r="EPS76" s="474"/>
      <c r="EPT76" s="474"/>
      <c r="EPU76" s="474"/>
      <c r="EPV76" s="474"/>
      <c r="EPW76" s="474"/>
      <c r="EPX76" s="474"/>
      <c r="EPY76" s="474"/>
      <c r="EPZ76" s="474"/>
      <c r="EQA76" s="474"/>
      <c r="EQB76" s="474"/>
      <c r="EQC76" s="474"/>
      <c r="EQD76" s="474"/>
      <c r="EQE76" s="474"/>
      <c r="EQF76" s="474"/>
      <c r="EQG76" s="474"/>
      <c r="EQH76" s="474"/>
      <c r="EQI76" s="474"/>
      <c r="EQJ76" s="474"/>
      <c r="EQK76" s="474"/>
      <c r="EQL76" s="474"/>
      <c r="EQM76" s="474"/>
      <c r="EQN76" s="474"/>
      <c r="EQO76" s="474"/>
      <c r="EQP76" s="474"/>
      <c r="EQQ76" s="474"/>
      <c r="EQR76" s="474"/>
      <c r="EQS76" s="474"/>
      <c r="EQT76" s="474"/>
      <c r="EQU76" s="474"/>
      <c r="EQV76" s="474"/>
      <c r="EQW76" s="474"/>
      <c r="EQX76" s="474"/>
      <c r="EQY76" s="474"/>
      <c r="EQZ76" s="474"/>
      <c r="ERA76" s="474"/>
      <c r="ERB76" s="474"/>
      <c r="ERC76" s="474"/>
      <c r="ERD76" s="474"/>
      <c r="ERE76" s="474"/>
      <c r="ERF76" s="474"/>
      <c r="ERG76" s="474"/>
      <c r="ERH76" s="474"/>
      <c r="ERI76" s="474"/>
      <c r="ERJ76" s="474"/>
      <c r="ERK76" s="474"/>
      <c r="ERL76" s="474"/>
      <c r="ERM76" s="474"/>
      <c r="ERN76" s="474"/>
      <c r="ERO76" s="474"/>
      <c r="ERP76" s="474"/>
      <c r="ERQ76" s="474"/>
      <c r="ERR76" s="474"/>
      <c r="ERS76" s="474"/>
      <c r="ERT76" s="474"/>
      <c r="ERU76" s="474"/>
      <c r="ERV76" s="474"/>
      <c r="ERW76" s="474"/>
      <c r="ERX76" s="474"/>
      <c r="ERY76" s="474"/>
      <c r="ERZ76" s="474"/>
      <c r="ESA76" s="474"/>
      <c r="ESB76" s="474"/>
      <c r="ESC76" s="474"/>
      <c r="ESD76" s="474"/>
      <c r="ESE76" s="474"/>
      <c r="ESF76" s="474"/>
      <c r="ESG76" s="474"/>
      <c r="ESH76" s="474"/>
      <c r="ESI76" s="474"/>
      <c r="ESJ76" s="474"/>
      <c r="ESK76" s="474"/>
      <c r="ESL76" s="474"/>
      <c r="ESM76" s="474"/>
      <c r="ESN76" s="474"/>
      <c r="ESO76" s="474"/>
      <c r="ESP76" s="474"/>
      <c r="ESQ76" s="474"/>
      <c r="ESR76" s="474"/>
      <c r="ESS76" s="474"/>
      <c r="EST76" s="474"/>
      <c r="ESU76" s="474"/>
      <c r="ESV76" s="474"/>
      <c r="ESW76" s="474"/>
      <c r="ESX76" s="474"/>
      <c r="ESY76" s="474"/>
      <c r="ESZ76" s="474"/>
      <c r="ETA76" s="474"/>
      <c r="ETB76" s="474"/>
      <c r="ETC76" s="474"/>
      <c r="ETD76" s="474"/>
      <c r="ETE76" s="474"/>
      <c r="ETF76" s="474"/>
      <c r="ETG76" s="474"/>
      <c r="ETH76" s="474"/>
      <c r="ETI76" s="474"/>
      <c r="ETJ76" s="474"/>
      <c r="ETK76" s="474"/>
      <c r="ETL76" s="474"/>
      <c r="ETM76" s="474"/>
      <c r="ETN76" s="474"/>
      <c r="ETO76" s="474"/>
      <c r="ETP76" s="474"/>
      <c r="ETQ76" s="474"/>
      <c r="ETR76" s="474"/>
      <c r="ETS76" s="474"/>
      <c r="ETT76" s="474"/>
      <c r="ETU76" s="474"/>
      <c r="ETV76" s="474"/>
      <c r="ETW76" s="474"/>
      <c r="ETX76" s="474"/>
      <c r="ETY76" s="474"/>
      <c r="ETZ76" s="474"/>
      <c r="EUA76" s="474"/>
      <c r="EUB76" s="474"/>
      <c r="EUC76" s="474"/>
      <c r="EUD76" s="474"/>
      <c r="EUE76" s="474"/>
      <c r="EUF76" s="474"/>
      <c r="EUG76" s="474"/>
      <c r="EUH76" s="474"/>
      <c r="EUI76" s="474"/>
      <c r="EUJ76" s="474"/>
      <c r="EUK76" s="474"/>
      <c r="EUL76" s="474"/>
      <c r="EUM76" s="474"/>
      <c r="EUN76" s="474"/>
      <c r="EUO76" s="474"/>
      <c r="EUP76" s="474"/>
      <c r="EUQ76" s="474"/>
      <c r="EUR76" s="474"/>
      <c r="EUS76" s="474"/>
      <c r="EUT76" s="474"/>
      <c r="EUU76" s="474"/>
      <c r="EUV76" s="474"/>
      <c r="EUW76" s="474"/>
      <c r="EUX76" s="474"/>
      <c r="EUY76" s="474"/>
      <c r="EUZ76" s="474"/>
      <c r="EVA76" s="474"/>
      <c r="EVB76" s="474"/>
      <c r="EVC76" s="474"/>
      <c r="EVD76" s="474"/>
      <c r="EVE76" s="474"/>
      <c r="EVF76" s="474"/>
      <c r="EVG76" s="474"/>
      <c r="EVH76" s="474"/>
      <c r="EVI76" s="474"/>
      <c r="EVJ76" s="474"/>
      <c r="EVK76" s="474"/>
      <c r="EVL76" s="474"/>
      <c r="EVM76" s="474"/>
      <c r="EVN76" s="474"/>
      <c r="EVO76" s="474"/>
      <c r="EVP76" s="474"/>
      <c r="EVQ76" s="474"/>
      <c r="EVR76" s="474"/>
      <c r="EVS76" s="474"/>
      <c r="EVT76" s="474"/>
      <c r="EVU76" s="474"/>
      <c r="EVV76" s="474"/>
      <c r="EVW76" s="474"/>
      <c r="EVX76" s="474"/>
      <c r="EVY76" s="474"/>
      <c r="EVZ76" s="474"/>
      <c r="EWA76" s="474"/>
      <c r="EWB76" s="474"/>
      <c r="EWC76" s="474"/>
      <c r="EWD76" s="474"/>
      <c r="EWE76" s="474"/>
      <c r="EWF76" s="474"/>
      <c r="EWG76" s="474"/>
      <c r="EWH76" s="474"/>
      <c r="EWI76" s="474"/>
      <c r="EWJ76" s="474"/>
      <c r="EWK76" s="474"/>
      <c r="EWL76" s="474"/>
      <c r="EWM76" s="474"/>
      <c r="EWN76" s="474"/>
      <c r="EWO76" s="474"/>
      <c r="EWP76" s="474"/>
      <c r="EWQ76" s="474"/>
      <c r="EWR76" s="474"/>
      <c r="EWS76" s="474"/>
      <c r="EWT76" s="474"/>
      <c r="EWU76" s="474"/>
      <c r="EWV76" s="474"/>
      <c r="EWW76" s="474"/>
      <c r="EWX76" s="474"/>
      <c r="EWY76" s="474"/>
      <c r="EWZ76" s="474"/>
      <c r="EXA76" s="474"/>
      <c r="EXB76" s="474"/>
      <c r="EXC76" s="474"/>
      <c r="EXD76" s="474"/>
      <c r="EXE76" s="474"/>
      <c r="EXF76" s="474"/>
      <c r="EXG76" s="474"/>
      <c r="EXH76" s="474"/>
      <c r="EXI76" s="474"/>
      <c r="EXJ76" s="474"/>
      <c r="EXK76" s="474"/>
      <c r="EXL76" s="474"/>
      <c r="EXM76" s="474"/>
      <c r="EXN76" s="474"/>
      <c r="EXO76" s="474"/>
      <c r="EXP76" s="474"/>
      <c r="EXQ76" s="474"/>
      <c r="EXR76" s="474"/>
      <c r="EXS76" s="474"/>
      <c r="EXT76" s="474"/>
      <c r="EXU76" s="474"/>
      <c r="EXV76" s="474"/>
      <c r="EXW76" s="474"/>
      <c r="EXX76" s="474"/>
      <c r="EXY76" s="474"/>
      <c r="EXZ76" s="474"/>
      <c r="EYA76" s="474"/>
      <c r="EYB76" s="474"/>
      <c r="EYC76" s="474"/>
      <c r="EYD76" s="474"/>
      <c r="EYE76" s="474"/>
      <c r="EYF76" s="474"/>
      <c r="EYG76" s="474"/>
      <c r="EYH76" s="474"/>
      <c r="EYI76" s="474"/>
      <c r="EYJ76" s="474"/>
      <c r="EYK76" s="474"/>
      <c r="EYL76" s="474"/>
      <c r="EYM76" s="474"/>
      <c r="EYN76" s="474"/>
      <c r="EYO76" s="474"/>
      <c r="EYP76" s="474"/>
      <c r="EYQ76" s="474"/>
      <c r="EYR76" s="474"/>
      <c r="EYS76" s="474"/>
      <c r="EYT76" s="474"/>
      <c r="EYU76" s="474"/>
      <c r="EYV76" s="474"/>
      <c r="EYW76" s="474"/>
      <c r="EYX76" s="474"/>
      <c r="EYY76" s="474"/>
      <c r="EYZ76" s="474"/>
      <c r="EZA76" s="474"/>
      <c r="EZB76" s="474"/>
      <c r="EZC76" s="474"/>
      <c r="EZD76" s="474"/>
      <c r="EZE76" s="474"/>
      <c r="EZF76" s="474"/>
      <c r="EZG76" s="474"/>
      <c r="EZH76" s="474"/>
      <c r="EZI76" s="474"/>
      <c r="EZJ76" s="474"/>
      <c r="EZK76" s="474"/>
      <c r="EZL76" s="474"/>
      <c r="EZM76" s="474"/>
      <c r="EZN76" s="474"/>
      <c r="EZO76" s="474"/>
      <c r="EZP76" s="474"/>
      <c r="EZQ76" s="474"/>
      <c r="EZR76" s="474"/>
      <c r="EZS76" s="474"/>
      <c r="EZT76" s="474"/>
      <c r="EZU76" s="474"/>
      <c r="EZV76" s="474"/>
      <c r="EZW76" s="474"/>
      <c r="EZX76" s="474"/>
      <c r="EZY76" s="474"/>
      <c r="EZZ76" s="474"/>
      <c r="FAA76" s="474"/>
      <c r="FAB76" s="474"/>
      <c r="FAC76" s="474"/>
      <c r="FAD76" s="474"/>
      <c r="FAE76" s="474"/>
      <c r="FAF76" s="474"/>
      <c r="FAG76" s="474"/>
      <c r="FAH76" s="474"/>
      <c r="FAI76" s="474"/>
      <c r="FAJ76" s="474"/>
      <c r="FAK76" s="474"/>
      <c r="FAL76" s="474"/>
      <c r="FAM76" s="474"/>
      <c r="FAN76" s="474"/>
      <c r="FAO76" s="474"/>
      <c r="FAP76" s="474"/>
      <c r="FAQ76" s="474"/>
      <c r="FAR76" s="474"/>
      <c r="FAS76" s="474"/>
      <c r="FAT76" s="474"/>
      <c r="FAU76" s="474"/>
      <c r="FAV76" s="474"/>
      <c r="FAW76" s="474"/>
      <c r="FAX76" s="474"/>
      <c r="FAY76" s="474"/>
      <c r="FAZ76" s="474"/>
      <c r="FBA76" s="474"/>
      <c r="FBB76" s="474"/>
      <c r="FBC76" s="474"/>
      <c r="FBD76" s="474"/>
      <c r="FBE76" s="474"/>
      <c r="FBF76" s="474"/>
      <c r="FBG76" s="474"/>
      <c r="FBH76" s="474"/>
      <c r="FBI76" s="474"/>
      <c r="FBJ76" s="474"/>
      <c r="FBK76" s="474"/>
      <c r="FBL76" s="474"/>
      <c r="FBM76" s="474"/>
      <c r="FBN76" s="474"/>
      <c r="FBO76" s="474"/>
      <c r="FBP76" s="474"/>
      <c r="FBQ76" s="474"/>
      <c r="FBR76" s="474"/>
      <c r="FBS76" s="474"/>
      <c r="FBT76" s="474"/>
      <c r="FBU76" s="474"/>
      <c r="FBV76" s="474"/>
      <c r="FBW76" s="474"/>
      <c r="FBX76" s="474"/>
      <c r="FBY76" s="474"/>
      <c r="FBZ76" s="474"/>
      <c r="FCA76" s="474"/>
      <c r="FCB76" s="474"/>
      <c r="FCC76" s="474"/>
      <c r="FCD76" s="474"/>
      <c r="FCE76" s="474"/>
      <c r="FCF76" s="474"/>
      <c r="FCG76" s="474"/>
      <c r="FCH76" s="474"/>
      <c r="FCI76" s="474"/>
      <c r="FCJ76" s="474"/>
      <c r="FCK76" s="474"/>
      <c r="FCL76" s="474"/>
      <c r="FCM76" s="474"/>
      <c r="FCN76" s="474"/>
      <c r="FCO76" s="474"/>
      <c r="FCP76" s="474"/>
      <c r="FCQ76" s="474"/>
      <c r="FCR76" s="474"/>
      <c r="FCS76" s="474"/>
      <c r="FCT76" s="474"/>
      <c r="FCU76" s="474"/>
      <c r="FCV76" s="474"/>
      <c r="FCW76" s="474"/>
      <c r="FCX76" s="474"/>
      <c r="FCY76" s="474"/>
      <c r="FCZ76" s="474"/>
      <c r="FDA76" s="474"/>
      <c r="FDB76" s="474"/>
      <c r="FDC76" s="474"/>
      <c r="FDD76" s="474"/>
      <c r="FDE76" s="474"/>
      <c r="FDF76" s="474"/>
      <c r="FDG76" s="474"/>
      <c r="FDH76" s="474"/>
      <c r="FDI76" s="474"/>
      <c r="FDJ76" s="474"/>
      <c r="FDK76" s="474"/>
      <c r="FDL76" s="474"/>
      <c r="FDM76" s="474"/>
      <c r="FDN76" s="474"/>
      <c r="FDO76" s="474"/>
      <c r="FDP76" s="474"/>
      <c r="FDQ76" s="474"/>
      <c r="FDR76" s="474"/>
      <c r="FDS76" s="474"/>
      <c r="FDT76" s="474"/>
      <c r="FDU76" s="474"/>
      <c r="FDV76" s="474"/>
      <c r="FDW76" s="474"/>
      <c r="FDX76" s="474"/>
      <c r="FDY76" s="474"/>
      <c r="FDZ76" s="474"/>
      <c r="FEA76" s="474"/>
      <c r="FEB76" s="474"/>
      <c r="FEC76" s="474"/>
      <c r="FED76" s="474"/>
      <c r="FEE76" s="474"/>
      <c r="FEF76" s="474"/>
      <c r="FEG76" s="474"/>
      <c r="FEH76" s="474"/>
      <c r="FEI76" s="474"/>
      <c r="FEJ76" s="474"/>
      <c r="FEK76" s="474"/>
      <c r="FEL76" s="474"/>
      <c r="FEM76" s="474"/>
      <c r="FEN76" s="474"/>
      <c r="FEO76" s="474"/>
      <c r="FEP76" s="474"/>
      <c r="FEQ76" s="474"/>
      <c r="FER76" s="474"/>
      <c r="FES76" s="474"/>
      <c r="FET76" s="474"/>
      <c r="FEU76" s="474"/>
      <c r="FEV76" s="474"/>
      <c r="FEW76" s="474"/>
      <c r="FEX76" s="474"/>
      <c r="FEY76" s="474"/>
      <c r="FEZ76" s="474"/>
      <c r="FFA76" s="474"/>
      <c r="FFB76" s="474"/>
      <c r="FFC76" s="474"/>
      <c r="FFD76" s="474"/>
      <c r="FFE76" s="474"/>
      <c r="FFF76" s="474"/>
      <c r="FFG76" s="474"/>
      <c r="FFH76" s="474"/>
      <c r="FFI76" s="474"/>
      <c r="FFJ76" s="474"/>
      <c r="FFK76" s="474"/>
      <c r="FFL76" s="474"/>
      <c r="FFM76" s="474"/>
      <c r="FFN76" s="474"/>
      <c r="FFO76" s="474"/>
      <c r="FFP76" s="474"/>
      <c r="FFQ76" s="474"/>
      <c r="FFR76" s="474"/>
      <c r="FFS76" s="474"/>
      <c r="FFT76" s="474"/>
      <c r="FFU76" s="474"/>
      <c r="FFV76" s="474"/>
      <c r="FFW76" s="474"/>
      <c r="FFX76" s="474"/>
      <c r="FFY76" s="474"/>
      <c r="FFZ76" s="474"/>
      <c r="FGA76" s="474"/>
      <c r="FGB76" s="474"/>
      <c r="FGC76" s="474"/>
      <c r="FGD76" s="474"/>
      <c r="FGE76" s="474"/>
      <c r="FGF76" s="474"/>
      <c r="FGG76" s="474"/>
      <c r="FGH76" s="474"/>
      <c r="FGI76" s="474"/>
      <c r="FGJ76" s="474"/>
      <c r="FGK76" s="474"/>
      <c r="FGL76" s="474"/>
      <c r="FGM76" s="474"/>
      <c r="FGN76" s="474"/>
      <c r="FGO76" s="474"/>
      <c r="FGP76" s="474"/>
      <c r="FGQ76" s="474"/>
      <c r="FGR76" s="474"/>
      <c r="FGS76" s="474"/>
      <c r="FGT76" s="474"/>
      <c r="FGU76" s="474"/>
      <c r="FGV76" s="474"/>
      <c r="FGW76" s="474"/>
      <c r="FGX76" s="474"/>
      <c r="FGY76" s="474"/>
      <c r="FGZ76" s="474"/>
      <c r="FHA76" s="474"/>
      <c r="FHB76" s="474"/>
      <c r="FHC76" s="474"/>
      <c r="FHD76" s="474"/>
      <c r="FHE76" s="474"/>
      <c r="FHF76" s="474"/>
      <c r="FHG76" s="474"/>
      <c r="FHH76" s="474"/>
      <c r="FHI76" s="474"/>
      <c r="FHJ76" s="474"/>
      <c r="FHK76" s="474"/>
      <c r="FHL76" s="474"/>
      <c r="FHM76" s="474"/>
      <c r="FHN76" s="474"/>
      <c r="FHO76" s="474"/>
      <c r="FHP76" s="474"/>
      <c r="FHQ76" s="474"/>
      <c r="FHR76" s="474"/>
      <c r="FHS76" s="474"/>
      <c r="FHT76" s="474"/>
      <c r="FHU76" s="474"/>
      <c r="FHV76" s="474"/>
      <c r="FHW76" s="474"/>
      <c r="FHX76" s="474"/>
      <c r="FHY76" s="474"/>
      <c r="FHZ76" s="474"/>
      <c r="FIA76" s="474"/>
      <c r="FIB76" s="474"/>
      <c r="FIC76" s="474"/>
      <c r="FID76" s="474"/>
      <c r="FIE76" s="474"/>
      <c r="FIF76" s="474"/>
      <c r="FIG76" s="474"/>
      <c r="FIH76" s="474"/>
      <c r="FII76" s="474"/>
      <c r="FIJ76" s="474"/>
      <c r="FIK76" s="474"/>
      <c r="FIL76" s="474"/>
      <c r="FIM76" s="474"/>
      <c r="FIN76" s="474"/>
      <c r="FIO76" s="474"/>
      <c r="FIP76" s="474"/>
      <c r="FIQ76" s="474"/>
      <c r="FIR76" s="474"/>
      <c r="FIS76" s="474"/>
      <c r="FIT76" s="474"/>
      <c r="FIU76" s="474"/>
      <c r="FIV76" s="474"/>
      <c r="FIW76" s="474"/>
      <c r="FIX76" s="474"/>
      <c r="FIY76" s="474"/>
      <c r="FIZ76" s="474"/>
      <c r="FJA76" s="474"/>
      <c r="FJB76" s="474"/>
      <c r="FJC76" s="474"/>
      <c r="FJD76" s="474"/>
      <c r="FJE76" s="474"/>
      <c r="FJF76" s="474"/>
      <c r="FJG76" s="474"/>
      <c r="FJH76" s="474"/>
      <c r="FJI76" s="474"/>
      <c r="FJJ76" s="474"/>
      <c r="FJK76" s="474"/>
      <c r="FJL76" s="474"/>
      <c r="FJM76" s="474"/>
      <c r="FJN76" s="474"/>
      <c r="FJO76" s="474"/>
      <c r="FJP76" s="474"/>
      <c r="FJQ76" s="474"/>
      <c r="FJR76" s="474"/>
      <c r="FJS76" s="474"/>
      <c r="FJT76" s="474"/>
      <c r="FJU76" s="474"/>
      <c r="FJV76" s="474"/>
      <c r="FJW76" s="474"/>
      <c r="FJX76" s="474"/>
      <c r="FJY76" s="474"/>
      <c r="FJZ76" s="474"/>
      <c r="FKA76" s="474"/>
      <c r="FKB76" s="474"/>
      <c r="FKC76" s="474"/>
      <c r="FKD76" s="474"/>
      <c r="FKE76" s="474"/>
      <c r="FKF76" s="474"/>
      <c r="FKG76" s="474"/>
      <c r="FKH76" s="474"/>
      <c r="FKI76" s="474"/>
      <c r="FKJ76" s="474"/>
      <c r="FKK76" s="474"/>
      <c r="FKL76" s="474"/>
      <c r="FKM76" s="474"/>
      <c r="FKN76" s="474"/>
      <c r="FKO76" s="474"/>
      <c r="FKP76" s="474"/>
      <c r="FKQ76" s="474"/>
      <c r="FKR76" s="474"/>
      <c r="FKS76" s="474"/>
      <c r="FKT76" s="474"/>
      <c r="FKU76" s="474"/>
      <c r="FKV76" s="474"/>
      <c r="FKW76" s="474"/>
      <c r="FKX76" s="474"/>
      <c r="FKY76" s="474"/>
      <c r="FKZ76" s="474"/>
      <c r="FLA76" s="474"/>
      <c r="FLB76" s="474"/>
      <c r="FLC76" s="474"/>
      <c r="FLD76" s="474"/>
      <c r="FLE76" s="474"/>
      <c r="FLF76" s="474"/>
      <c r="FLG76" s="474"/>
      <c r="FLH76" s="474"/>
      <c r="FLI76" s="474"/>
      <c r="FLJ76" s="474"/>
      <c r="FLK76" s="474"/>
      <c r="FLL76" s="474"/>
      <c r="FLM76" s="474"/>
      <c r="FLN76" s="474"/>
      <c r="FLO76" s="474"/>
      <c r="FLP76" s="474"/>
      <c r="FLQ76" s="474"/>
      <c r="FLR76" s="474"/>
      <c r="FLS76" s="474"/>
      <c r="FLT76" s="474"/>
      <c r="FLU76" s="474"/>
      <c r="FLV76" s="474"/>
      <c r="FLW76" s="474"/>
      <c r="FLX76" s="474"/>
      <c r="FLY76" s="474"/>
      <c r="FLZ76" s="474"/>
      <c r="FMA76" s="474"/>
      <c r="FMB76" s="474"/>
      <c r="FMC76" s="474"/>
      <c r="FMD76" s="474"/>
      <c r="FME76" s="474"/>
      <c r="FMF76" s="474"/>
      <c r="FMG76" s="474"/>
      <c r="FMH76" s="474"/>
      <c r="FMI76" s="474"/>
      <c r="FMJ76" s="474"/>
      <c r="FMK76" s="474"/>
      <c r="FML76" s="474"/>
      <c r="FMM76" s="474"/>
      <c r="FMN76" s="474"/>
      <c r="FMO76" s="474"/>
      <c r="FMP76" s="474"/>
      <c r="FMQ76" s="474"/>
      <c r="FMR76" s="474"/>
      <c r="FMS76" s="474"/>
      <c r="FMT76" s="474"/>
      <c r="FMU76" s="474"/>
      <c r="FMV76" s="474"/>
      <c r="FMW76" s="474"/>
      <c r="FMX76" s="474"/>
      <c r="FMY76" s="474"/>
      <c r="FMZ76" s="474"/>
      <c r="FNA76" s="474"/>
      <c r="FNB76" s="474"/>
      <c r="FNC76" s="474"/>
      <c r="FND76" s="474"/>
      <c r="FNE76" s="474"/>
      <c r="FNF76" s="474"/>
      <c r="FNG76" s="474"/>
      <c r="FNH76" s="474"/>
      <c r="FNI76" s="474"/>
      <c r="FNJ76" s="474"/>
      <c r="FNK76" s="474"/>
      <c r="FNL76" s="474"/>
      <c r="FNM76" s="474"/>
      <c r="FNN76" s="474"/>
      <c r="FNO76" s="474"/>
      <c r="FNP76" s="474"/>
      <c r="FNQ76" s="474"/>
      <c r="FNR76" s="474"/>
      <c r="FNS76" s="474"/>
      <c r="FNT76" s="474"/>
      <c r="FNU76" s="474"/>
      <c r="FNV76" s="474"/>
      <c r="FNW76" s="474"/>
      <c r="FNX76" s="474"/>
      <c r="FNY76" s="474"/>
      <c r="FNZ76" s="474"/>
      <c r="FOA76" s="474"/>
      <c r="FOB76" s="474"/>
      <c r="FOC76" s="474"/>
      <c r="FOD76" s="474"/>
      <c r="FOE76" s="474"/>
      <c r="FOF76" s="474"/>
      <c r="FOG76" s="474"/>
      <c r="FOH76" s="474"/>
      <c r="FOI76" s="474"/>
      <c r="FOJ76" s="474"/>
      <c r="FOK76" s="474"/>
      <c r="FOL76" s="474"/>
      <c r="FOM76" s="474"/>
      <c r="FON76" s="474"/>
      <c r="FOO76" s="474"/>
      <c r="FOP76" s="474"/>
      <c r="FOQ76" s="474"/>
      <c r="FOR76" s="474"/>
      <c r="FOS76" s="474"/>
      <c r="FOT76" s="474"/>
      <c r="FOU76" s="474"/>
      <c r="FOV76" s="474"/>
      <c r="FOW76" s="474"/>
      <c r="FOX76" s="474"/>
      <c r="FOY76" s="474"/>
      <c r="FOZ76" s="474"/>
      <c r="FPA76" s="474"/>
      <c r="FPB76" s="474"/>
      <c r="FPC76" s="474"/>
      <c r="FPD76" s="474"/>
      <c r="FPE76" s="474"/>
      <c r="FPF76" s="474"/>
      <c r="FPG76" s="474"/>
      <c r="FPH76" s="474"/>
      <c r="FPI76" s="474"/>
      <c r="FPJ76" s="474"/>
      <c r="FPK76" s="474"/>
      <c r="FPL76" s="474"/>
      <c r="FPM76" s="474"/>
      <c r="FPN76" s="474"/>
      <c r="FPO76" s="474"/>
      <c r="FPP76" s="474"/>
      <c r="FPQ76" s="474"/>
      <c r="FPR76" s="474"/>
      <c r="FPS76" s="474"/>
      <c r="FPT76" s="474"/>
      <c r="FPU76" s="474"/>
      <c r="FPV76" s="474"/>
      <c r="FPW76" s="474"/>
      <c r="FPX76" s="474"/>
      <c r="FPY76" s="474"/>
      <c r="FPZ76" s="474"/>
      <c r="FQA76" s="474"/>
      <c r="FQB76" s="474"/>
      <c r="FQC76" s="474"/>
      <c r="FQD76" s="474"/>
      <c r="FQE76" s="474"/>
      <c r="FQF76" s="474"/>
      <c r="FQG76" s="474"/>
      <c r="FQH76" s="474"/>
      <c r="FQI76" s="474"/>
      <c r="FQJ76" s="474"/>
      <c r="FQK76" s="474"/>
      <c r="FQL76" s="474"/>
      <c r="FQM76" s="474"/>
      <c r="FQN76" s="474"/>
      <c r="FQO76" s="474"/>
      <c r="FQP76" s="474"/>
      <c r="FQQ76" s="474"/>
      <c r="FQR76" s="474"/>
      <c r="FQS76" s="474"/>
      <c r="FQT76" s="474"/>
      <c r="FQU76" s="474"/>
      <c r="FQV76" s="474"/>
      <c r="FQW76" s="474"/>
      <c r="FQX76" s="474"/>
      <c r="FQY76" s="474"/>
      <c r="FQZ76" s="474"/>
      <c r="FRA76" s="474"/>
      <c r="FRB76" s="474"/>
      <c r="FRC76" s="474"/>
      <c r="FRD76" s="474"/>
      <c r="FRE76" s="474"/>
      <c r="FRF76" s="474"/>
      <c r="FRG76" s="474"/>
      <c r="FRH76" s="474"/>
      <c r="FRI76" s="474"/>
      <c r="FRJ76" s="474"/>
      <c r="FRK76" s="474"/>
      <c r="FRL76" s="474"/>
      <c r="FRM76" s="474"/>
      <c r="FRN76" s="474"/>
      <c r="FRO76" s="474"/>
      <c r="FRP76" s="474"/>
      <c r="FRQ76" s="474"/>
      <c r="FRR76" s="474"/>
      <c r="FRS76" s="474"/>
      <c r="FRT76" s="474"/>
      <c r="FRU76" s="474"/>
      <c r="FRV76" s="474"/>
      <c r="FRW76" s="474"/>
      <c r="FRX76" s="474"/>
      <c r="FRY76" s="474"/>
      <c r="FRZ76" s="474"/>
      <c r="FSA76" s="474"/>
      <c r="FSB76" s="474"/>
      <c r="FSC76" s="474"/>
      <c r="FSD76" s="474"/>
      <c r="FSE76" s="474"/>
      <c r="FSF76" s="474"/>
      <c r="FSG76" s="474"/>
      <c r="FSH76" s="474"/>
      <c r="FSI76" s="474"/>
      <c r="FSJ76" s="474"/>
      <c r="FSK76" s="474"/>
      <c r="FSL76" s="474"/>
      <c r="FSM76" s="474"/>
      <c r="FSN76" s="474"/>
      <c r="FSO76" s="474"/>
      <c r="FSP76" s="474"/>
      <c r="FSQ76" s="474"/>
      <c r="FSR76" s="474"/>
      <c r="FSS76" s="474"/>
      <c r="FST76" s="474"/>
      <c r="FSU76" s="474"/>
      <c r="FSV76" s="474"/>
      <c r="FSW76" s="474"/>
      <c r="FSX76" s="474"/>
      <c r="FSY76" s="474"/>
      <c r="FSZ76" s="474"/>
      <c r="FTA76" s="474"/>
      <c r="FTB76" s="474"/>
      <c r="FTC76" s="474"/>
      <c r="FTD76" s="474"/>
      <c r="FTE76" s="474"/>
      <c r="FTF76" s="474"/>
      <c r="FTG76" s="474"/>
      <c r="FTH76" s="474"/>
      <c r="FTI76" s="474"/>
      <c r="FTJ76" s="474"/>
      <c r="FTK76" s="474"/>
      <c r="FTL76" s="474"/>
      <c r="FTM76" s="474"/>
      <c r="FTN76" s="474"/>
      <c r="FTO76" s="474"/>
      <c r="FTP76" s="474"/>
      <c r="FTQ76" s="474"/>
      <c r="FTR76" s="474"/>
      <c r="FTS76" s="474"/>
      <c r="FTT76" s="474"/>
      <c r="FTU76" s="474"/>
      <c r="FTV76" s="474"/>
      <c r="FTW76" s="474"/>
      <c r="FTX76" s="474"/>
      <c r="FTY76" s="474"/>
      <c r="FTZ76" s="474"/>
      <c r="FUA76" s="474"/>
      <c r="FUB76" s="474"/>
      <c r="FUC76" s="474"/>
      <c r="FUD76" s="474"/>
      <c r="FUE76" s="474"/>
      <c r="FUF76" s="474"/>
      <c r="FUG76" s="474"/>
      <c r="FUH76" s="474"/>
      <c r="FUI76" s="474"/>
      <c r="FUJ76" s="474"/>
      <c r="FUK76" s="474"/>
      <c r="FUL76" s="474"/>
      <c r="FUM76" s="474"/>
      <c r="FUN76" s="474"/>
      <c r="FUO76" s="474"/>
      <c r="FUP76" s="474"/>
      <c r="FUQ76" s="474"/>
      <c r="FUR76" s="474"/>
      <c r="FUS76" s="474"/>
      <c r="FUT76" s="474"/>
      <c r="FUU76" s="474"/>
      <c r="FUV76" s="474"/>
      <c r="FUW76" s="474"/>
      <c r="FUX76" s="474"/>
      <c r="FUY76" s="474"/>
      <c r="FUZ76" s="474"/>
      <c r="FVA76" s="474"/>
      <c r="FVB76" s="474"/>
      <c r="FVC76" s="474"/>
      <c r="FVD76" s="474"/>
      <c r="FVE76" s="474"/>
      <c r="FVF76" s="474"/>
      <c r="FVG76" s="474"/>
      <c r="FVH76" s="474"/>
      <c r="FVI76" s="474"/>
      <c r="FVJ76" s="474"/>
      <c r="FVK76" s="474"/>
      <c r="FVL76" s="474"/>
      <c r="FVM76" s="474"/>
      <c r="FVN76" s="474"/>
      <c r="FVO76" s="474"/>
      <c r="FVP76" s="474"/>
      <c r="FVQ76" s="474"/>
      <c r="FVR76" s="474"/>
      <c r="FVS76" s="474"/>
      <c r="FVT76" s="474"/>
      <c r="FVU76" s="474"/>
      <c r="FVV76" s="474"/>
      <c r="FVW76" s="474"/>
      <c r="FVX76" s="474"/>
      <c r="FVY76" s="474"/>
      <c r="FVZ76" s="474"/>
      <c r="FWA76" s="474"/>
      <c r="FWB76" s="474"/>
      <c r="FWC76" s="474"/>
      <c r="FWD76" s="474"/>
      <c r="FWE76" s="474"/>
      <c r="FWF76" s="474"/>
      <c r="FWG76" s="474"/>
      <c r="FWH76" s="474"/>
      <c r="FWI76" s="474"/>
      <c r="FWJ76" s="474"/>
      <c r="FWK76" s="474"/>
      <c r="FWL76" s="474"/>
      <c r="FWM76" s="474"/>
      <c r="FWN76" s="474"/>
      <c r="FWO76" s="474"/>
      <c r="FWP76" s="474"/>
      <c r="FWQ76" s="474"/>
      <c r="FWR76" s="474"/>
      <c r="FWS76" s="474"/>
      <c r="FWT76" s="474"/>
      <c r="FWU76" s="474"/>
      <c r="FWV76" s="474"/>
      <c r="FWW76" s="474"/>
      <c r="FWX76" s="474"/>
      <c r="FWY76" s="474"/>
      <c r="FWZ76" s="474"/>
      <c r="FXA76" s="474"/>
      <c r="FXB76" s="474"/>
      <c r="FXC76" s="474"/>
      <c r="FXD76" s="474"/>
      <c r="FXE76" s="474"/>
      <c r="FXF76" s="474"/>
      <c r="FXG76" s="474"/>
      <c r="FXH76" s="474"/>
      <c r="FXI76" s="474"/>
      <c r="FXJ76" s="474"/>
      <c r="FXK76" s="474"/>
      <c r="FXL76" s="474"/>
      <c r="FXM76" s="474"/>
      <c r="FXN76" s="474"/>
      <c r="FXO76" s="474"/>
      <c r="FXP76" s="474"/>
      <c r="FXQ76" s="474"/>
      <c r="FXR76" s="474"/>
      <c r="FXS76" s="474"/>
      <c r="FXT76" s="474"/>
      <c r="FXU76" s="474"/>
      <c r="FXV76" s="474"/>
      <c r="FXW76" s="474"/>
      <c r="FXX76" s="474"/>
      <c r="FXY76" s="474"/>
      <c r="FXZ76" s="474"/>
      <c r="FYA76" s="474"/>
      <c r="FYB76" s="474"/>
      <c r="FYC76" s="474"/>
      <c r="FYD76" s="474"/>
      <c r="FYE76" s="474"/>
      <c r="FYF76" s="474"/>
      <c r="FYG76" s="474"/>
      <c r="FYH76" s="474"/>
      <c r="FYI76" s="474"/>
      <c r="FYJ76" s="474"/>
      <c r="FYK76" s="474"/>
      <c r="FYL76" s="474"/>
      <c r="FYM76" s="474"/>
      <c r="FYN76" s="474"/>
      <c r="FYO76" s="474"/>
      <c r="FYP76" s="474"/>
      <c r="FYQ76" s="474"/>
      <c r="FYR76" s="474"/>
      <c r="FYS76" s="474"/>
      <c r="FYT76" s="474"/>
      <c r="FYU76" s="474"/>
      <c r="FYV76" s="474"/>
      <c r="FYW76" s="474"/>
      <c r="FYX76" s="474"/>
      <c r="FYY76" s="474"/>
      <c r="FYZ76" s="474"/>
      <c r="FZA76" s="474"/>
      <c r="FZB76" s="474"/>
      <c r="FZC76" s="474"/>
      <c r="FZD76" s="474"/>
      <c r="FZE76" s="474"/>
      <c r="FZF76" s="474"/>
      <c r="FZG76" s="474"/>
      <c r="FZH76" s="474"/>
      <c r="FZI76" s="474"/>
      <c r="FZJ76" s="474"/>
      <c r="FZK76" s="474"/>
      <c r="FZL76" s="474"/>
      <c r="FZM76" s="474"/>
      <c r="FZN76" s="474"/>
      <c r="FZO76" s="474"/>
      <c r="FZP76" s="474"/>
      <c r="FZQ76" s="474"/>
      <c r="FZR76" s="474"/>
      <c r="FZS76" s="474"/>
      <c r="FZT76" s="474"/>
      <c r="FZU76" s="474"/>
      <c r="FZV76" s="474"/>
      <c r="FZW76" s="474"/>
      <c r="FZX76" s="474"/>
      <c r="FZY76" s="474"/>
      <c r="FZZ76" s="474"/>
      <c r="GAA76" s="474"/>
      <c r="GAB76" s="474"/>
      <c r="GAC76" s="474"/>
      <c r="GAD76" s="474"/>
      <c r="GAE76" s="474"/>
      <c r="GAF76" s="474"/>
      <c r="GAG76" s="474"/>
      <c r="GAH76" s="474"/>
      <c r="GAI76" s="474"/>
      <c r="GAJ76" s="474"/>
      <c r="GAK76" s="474"/>
      <c r="GAL76" s="474"/>
      <c r="GAM76" s="474"/>
      <c r="GAN76" s="474"/>
      <c r="GAO76" s="474"/>
      <c r="GAP76" s="474"/>
      <c r="GAQ76" s="474"/>
      <c r="GAR76" s="474"/>
      <c r="GAS76" s="474"/>
      <c r="GAT76" s="474"/>
      <c r="GAU76" s="474"/>
      <c r="GAV76" s="474"/>
      <c r="GAW76" s="474"/>
      <c r="GAX76" s="474"/>
      <c r="GAY76" s="474"/>
      <c r="GAZ76" s="474"/>
      <c r="GBA76" s="474"/>
      <c r="GBB76" s="474"/>
      <c r="GBC76" s="474"/>
      <c r="GBD76" s="474"/>
      <c r="GBE76" s="474"/>
      <c r="GBF76" s="474"/>
      <c r="GBG76" s="474"/>
      <c r="GBH76" s="474"/>
      <c r="GBI76" s="474"/>
      <c r="GBJ76" s="474"/>
      <c r="GBK76" s="474"/>
      <c r="GBL76" s="474"/>
      <c r="GBM76" s="474"/>
      <c r="GBN76" s="474"/>
      <c r="GBO76" s="474"/>
      <c r="GBP76" s="474"/>
      <c r="GBQ76" s="474"/>
      <c r="GBR76" s="474"/>
      <c r="GBS76" s="474"/>
      <c r="GBT76" s="474"/>
      <c r="GBU76" s="474"/>
      <c r="GBV76" s="474"/>
      <c r="GBW76" s="474"/>
      <c r="GBX76" s="474"/>
      <c r="GBY76" s="474"/>
      <c r="GBZ76" s="474"/>
      <c r="GCA76" s="474"/>
      <c r="GCB76" s="474"/>
      <c r="GCC76" s="474"/>
      <c r="GCD76" s="474"/>
      <c r="GCE76" s="474"/>
      <c r="GCF76" s="474"/>
      <c r="GCG76" s="474"/>
      <c r="GCH76" s="474"/>
      <c r="GCI76" s="474"/>
      <c r="GCJ76" s="474"/>
      <c r="GCK76" s="474"/>
      <c r="GCL76" s="474"/>
      <c r="GCM76" s="474"/>
      <c r="GCN76" s="474"/>
      <c r="GCO76" s="474"/>
      <c r="GCP76" s="474"/>
      <c r="GCQ76" s="474"/>
      <c r="GCR76" s="474"/>
      <c r="GCS76" s="474"/>
      <c r="GCT76" s="474"/>
      <c r="GCU76" s="474"/>
      <c r="GCV76" s="474"/>
      <c r="GCW76" s="474"/>
      <c r="GCX76" s="474"/>
      <c r="GCY76" s="474"/>
      <c r="GCZ76" s="474"/>
      <c r="GDA76" s="474"/>
      <c r="GDB76" s="474"/>
      <c r="GDC76" s="474"/>
      <c r="GDD76" s="474"/>
      <c r="GDE76" s="474"/>
      <c r="GDF76" s="474"/>
      <c r="GDG76" s="474"/>
      <c r="GDH76" s="474"/>
      <c r="GDI76" s="474"/>
      <c r="GDJ76" s="474"/>
      <c r="GDK76" s="474"/>
      <c r="GDL76" s="474"/>
      <c r="GDM76" s="474"/>
      <c r="GDN76" s="474"/>
      <c r="GDO76" s="474"/>
      <c r="GDP76" s="474"/>
      <c r="GDQ76" s="474"/>
      <c r="GDR76" s="474"/>
      <c r="GDS76" s="474"/>
      <c r="GDT76" s="474"/>
      <c r="GDU76" s="474"/>
      <c r="GDV76" s="474"/>
      <c r="GDW76" s="474"/>
      <c r="GDX76" s="474"/>
      <c r="GDY76" s="474"/>
      <c r="GDZ76" s="474"/>
      <c r="GEA76" s="474"/>
      <c r="GEB76" s="474"/>
      <c r="GEC76" s="474"/>
      <c r="GED76" s="474"/>
      <c r="GEE76" s="474"/>
      <c r="GEF76" s="474"/>
      <c r="GEG76" s="474"/>
      <c r="GEH76" s="474"/>
      <c r="GEI76" s="474"/>
      <c r="GEJ76" s="474"/>
      <c r="GEK76" s="474"/>
      <c r="GEL76" s="474"/>
      <c r="GEM76" s="474"/>
      <c r="GEN76" s="474"/>
      <c r="GEO76" s="474"/>
      <c r="GEP76" s="474"/>
      <c r="GEQ76" s="474"/>
      <c r="GER76" s="474"/>
      <c r="GES76" s="474"/>
      <c r="GET76" s="474"/>
      <c r="GEU76" s="474"/>
      <c r="GEV76" s="474"/>
      <c r="GEW76" s="474"/>
      <c r="GEX76" s="474"/>
      <c r="GEY76" s="474"/>
      <c r="GEZ76" s="474"/>
      <c r="GFA76" s="474"/>
      <c r="GFB76" s="474"/>
      <c r="GFC76" s="474"/>
      <c r="GFD76" s="474"/>
      <c r="GFE76" s="474"/>
      <c r="GFF76" s="474"/>
      <c r="GFG76" s="474"/>
      <c r="GFH76" s="474"/>
      <c r="GFI76" s="474"/>
      <c r="GFJ76" s="474"/>
      <c r="GFK76" s="474"/>
      <c r="GFL76" s="474"/>
      <c r="GFM76" s="474"/>
      <c r="GFN76" s="474"/>
      <c r="GFO76" s="474"/>
      <c r="GFP76" s="474"/>
      <c r="GFQ76" s="474"/>
      <c r="GFR76" s="474"/>
      <c r="GFS76" s="474"/>
      <c r="GFT76" s="474"/>
      <c r="GFU76" s="474"/>
      <c r="GFV76" s="474"/>
      <c r="GFW76" s="474"/>
      <c r="GFX76" s="474"/>
      <c r="GFY76" s="474"/>
      <c r="GFZ76" s="474"/>
      <c r="GGA76" s="474"/>
      <c r="GGB76" s="474"/>
      <c r="GGC76" s="474"/>
      <c r="GGD76" s="474"/>
      <c r="GGE76" s="474"/>
      <c r="GGF76" s="474"/>
      <c r="GGG76" s="474"/>
      <c r="GGH76" s="474"/>
      <c r="GGI76" s="474"/>
      <c r="GGJ76" s="474"/>
      <c r="GGK76" s="474"/>
      <c r="GGL76" s="474"/>
      <c r="GGM76" s="474"/>
      <c r="GGN76" s="474"/>
      <c r="GGO76" s="474"/>
      <c r="GGP76" s="474"/>
      <c r="GGQ76" s="474"/>
      <c r="GGR76" s="474"/>
      <c r="GGS76" s="474"/>
      <c r="GGT76" s="474"/>
      <c r="GGU76" s="474"/>
      <c r="GGV76" s="474"/>
      <c r="GGW76" s="474"/>
      <c r="GGX76" s="474"/>
      <c r="GGY76" s="474"/>
      <c r="GGZ76" s="474"/>
      <c r="GHA76" s="474"/>
      <c r="GHB76" s="474"/>
      <c r="GHC76" s="474"/>
      <c r="GHD76" s="474"/>
      <c r="GHE76" s="474"/>
      <c r="GHF76" s="474"/>
      <c r="GHG76" s="474"/>
      <c r="GHH76" s="474"/>
      <c r="GHI76" s="474"/>
      <c r="GHJ76" s="474"/>
      <c r="GHK76" s="474"/>
      <c r="GHL76" s="474"/>
      <c r="GHM76" s="474"/>
      <c r="GHN76" s="474"/>
      <c r="GHO76" s="474"/>
      <c r="GHP76" s="474"/>
      <c r="GHQ76" s="474"/>
      <c r="GHR76" s="474"/>
      <c r="GHS76" s="474"/>
      <c r="GHT76" s="474"/>
      <c r="GHU76" s="474"/>
      <c r="GHV76" s="474"/>
      <c r="GHW76" s="474"/>
      <c r="GHX76" s="474"/>
      <c r="GHY76" s="474"/>
      <c r="GHZ76" s="474"/>
      <c r="GIA76" s="474"/>
      <c r="GIB76" s="474"/>
      <c r="GIC76" s="474"/>
      <c r="GID76" s="474"/>
      <c r="GIE76" s="474"/>
      <c r="GIF76" s="474"/>
      <c r="GIG76" s="474"/>
      <c r="GIH76" s="474"/>
      <c r="GII76" s="474"/>
      <c r="GIJ76" s="474"/>
      <c r="GIK76" s="474"/>
      <c r="GIL76" s="474"/>
      <c r="GIM76" s="474"/>
      <c r="GIN76" s="474"/>
      <c r="GIO76" s="474"/>
      <c r="GIP76" s="474"/>
      <c r="GIQ76" s="474"/>
      <c r="GIR76" s="474"/>
      <c r="GIS76" s="474"/>
      <c r="GIT76" s="474"/>
      <c r="GIU76" s="474"/>
      <c r="GIV76" s="474"/>
      <c r="GIW76" s="474"/>
      <c r="GIX76" s="474"/>
      <c r="GIY76" s="474"/>
      <c r="GIZ76" s="474"/>
      <c r="GJA76" s="474"/>
      <c r="GJB76" s="474"/>
      <c r="GJC76" s="474"/>
      <c r="GJD76" s="474"/>
      <c r="GJE76" s="474"/>
      <c r="GJF76" s="474"/>
      <c r="GJG76" s="474"/>
      <c r="GJH76" s="474"/>
      <c r="GJI76" s="474"/>
      <c r="GJJ76" s="474"/>
      <c r="GJK76" s="474"/>
      <c r="GJL76" s="474"/>
      <c r="GJM76" s="474"/>
      <c r="GJN76" s="474"/>
      <c r="GJO76" s="474"/>
      <c r="GJP76" s="474"/>
      <c r="GJQ76" s="474"/>
      <c r="GJR76" s="474"/>
      <c r="GJS76" s="474"/>
      <c r="GJT76" s="474"/>
      <c r="GJU76" s="474"/>
      <c r="GJV76" s="474"/>
      <c r="GJW76" s="474"/>
      <c r="GJX76" s="474"/>
      <c r="GJY76" s="474"/>
      <c r="GJZ76" s="474"/>
      <c r="GKA76" s="474"/>
      <c r="GKB76" s="474"/>
      <c r="GKC76" s="474"/>
      <c r="GKD76" s="474"/>
      <c r="GKE76" s="474"/>
      <c r="GKF76" s="474"/>
      <c r="GKG76" s="474"/>
      <c r="GKH76" s="474"/>
      <c r="GKI76" s="474"/>
      <c r="GKJ76" s="474"/>
      <c r="GKK76" s="474"/>
      <c r="GKL76" s="474"/>
      <c r="GKM76" s="474"/>
      <c r="GKN76" s="474"/>
      <c r="GKO76" s="474"/>
      <c r="GKP76" s="474"/>
      <c r="GKQ76" s="474"/>
      <c r="GKR76" s="474"/>
      <c r="GKS76" s="474"/>
      <c r="GKT76" s="474"/>
      <c r="GKU76" s="474"/>
      <c r="GKV76" s="474"/>
      <c r="GKW76" s="474"/>
      <c r="GKX76" s="474"/>
      <c r="GKY76" s="474"/>
      <c r="GKZ76" s="474"/>
      <c r="GLA76" s="474"/>
      <c r="GLB76" s="474"/>
      <c r="GLC76" s="474"/>
      <c r="GLD76" s="474"/>
      <c r="GLE76" s="474"/>
      <c r="GLF76" s="474"/>
      <c r="GLG76" s="474"/>
      <c r="GLH76" s="474"/>
      <c r="GLI76" s="474"/>
      <c r="GLJ76" s="474"/>
      <c r="GLK76" s="474"/>
      <c r="GLL76" s="474"/>
      <c r="GLM76" s="474"/>
      <c r="GLN76" s="474"/>
      <c r="GLO76" s="474"/>
      <c r="GLP76" s="474"/>
      <c r="GLQ76" s="474"/>
      <c r="GLR76" s="474"/>
      <c r="GLS76" s="474"/>
      <c r="GLT76" s="474"/>
      <c r="GLU76" s="474"/>
      <c r="GLV76" s="474"/>
      <c r="GLW76" s="474"/>
      <c r="GLX76" s="474"/>
      <c r="GLY76" s="474"/>
      <c r="GLZ76" s="474"/>
      <c r="GMA76" s="474"/>
      <c r="GMB76" s="474"/>
      <c r="GMC76" s="474"/>
      <c r="GMD76" s="474"/>
      <c r="GME76" s="474"/>
      <c r="GMF76" s="474"/>
      <c r="GMG76" s="474"/>
      <c r="GMH76" s="474"/>
      <c r="GMI76" s="474"/>
      <c r="GMJ76" s="474"/>
      <c r="GMK76" s="474"/>
      <c r="GML76" s="474"/>
      <c r="GMM76" s="474"/>
      <c r="GMN76" s="474"/>
      <c r="GMO76" s="474"/>
      <c r="GMP76" s="474"/>
      <c r="GMQ76" s="474"/>
      <c r="GMR76" s="474"/>
      <c r="GMS76" s="474"/>
      <c r="GMT76" s="474"/>
      <c r="GMU76" s="474"/>
      <c r="GMV76" s="474"/>
      <c r="GMW76" s="474"/>
      <c r="GMX76" s="474"/>
      <c r="GMY76" s="474"/>
      <c r="GMZ76" s="474"/>
      <c r="GNA76" s="474"/>
      <c r="GNB76" s="474"/>
      <c r="GNC76" s="474"/>
      <c r="GND76" s="474"/>
      <c r="GNE76" s="474"/>
      <c r="GNF76" s="474"/>
      <c r="GNG76" s="474"/>
      <c r="GNH76" s="474"/>
      <c r="GNI76" s="474"/>
      <c r="GNJ76" s="474"/>
      <c r="GNK76" s="474"/>
      <c r="GNL76" s="474"/>
      <c r="GNM76" s="474"/>
      <c r="GNN76" s="474"/>
      <c r="GNO76" s="474"/>
      <c r="GNP76" s="474"/>
      <c r="GNQ76" s="474"/>
      <c r="GNR76" s="474"/>
      <c r="GNS76" s="474"/>
      <c r="GNT76" s="474"/>
      <c r="GNU76" s="474"/>
      <c r="GNV76" s="474"/>
      <c r="GNW76" s="474"/>
      <c r="GNX76" s="474"/>
      <c r="GNY76" s="474"/>
      <c r="GNZ76" s="474"/>
      <c r="GOA76" s="474"/>
      <c r="GOB76" s="474"/>
      <c r="GOC76" s="474"/>
      <c r="GOD76" s="474"/>
      <c r="GOE76" s="474"/>
      <c r="GOF76" s="474"/>
      <c r="GOG76" s="474"/>
      <c r="GOH76" s="474"/>
      <c r="GOI76" s="474"/>
      <c r="GOJ76" s="474"/>
      <c r="GOK76" s="474"/>
      <c r="GOL76" s="474"/>
      <c r="GOM76" s="474"/>
      <c r="GON76" s="474"/>
      <c r="GOO76" s="474"/>
      <c r="GOP76" s="474"/>
      <c r="GOQ76" s="474"/>
      <c r="GOR76" s="474"/>
      <c r="GOS76" s="474"/>
      <c r="GOT76" s="474"/>
      <c r="GOU76" s="474"/>
      <c r="GOV76" s="474"/>
      <c r="GOW76" s="474"/>
      <c r="GOX76" s="474"/>
      <c r="GOY76" s="474"/>
      <c r="GOZ76" s="474"/>
      <c r="GPA76" s="474"/>
      <c r="GPB76" s="474"/>
      <c r="GPC76" s="474"/>
      <c r="GPD76" s="474"/>
      <c r="GPE76" s="474"/>
      <c r="GPF76" s="474"/>
      <c r="GPG76" s="474"/>
      <c r="GPH76" s="474"/>
      <c r="GPI76" s="474"/>
      <c r="GPJ76" s="474"/>
      <c r="GPK76" s="474"/>
      <c r="GPL76" s="474"/>
      <c r="GPM76" s="474"/>
      <c r="GPN76" s="474"/>
      <c r="GPO76" s="474"/>
      <c r="GPP76" s="474"/>
      <c r="GPQ76" s="474"/>
      <c r="GPR76" s="474"/>
      <c r="GPS76" s="474"/>
      <c r="GPT76" s="474"/>
      <c r="GPU76" s="474"/>
      <c r="GPV76" s="474"/>
      <c r="GPW76" s="474"/>
      <c r="GPX76" s="474"/>
      <c r="GPY76" s="474"/>
      <c r="GPZ76" s="474"/>
      <c r="GQA76" s="474"/>
      <c r="GQB76" s="474"/>
      <c r="GQC76" s="474"/>
      <c r="GQD76" s="474"/>
      <c r="GQE76" s="474"/>
      <c r="GQF76" s="474"/>
      <c r="GQG76" s="474"/>
      <c r="GQH76" s="474"/>
      <c r="GQI76" s="474"/>
      <c r="GQJ76" s="474"/>
      <c r="GQK76" s="474"/>
      <c r="GQL76" s="474"/>
      <c r="GQM76" s="474"/>
      <c r="GQN76" s="474"/>
      <c r="GQO76" s="474"/>
      <c r="GQP76" s="474"/>
      <c r="GQQ76" s="474"/>
      <c r="GQR76" s="474"/>
      <c r="GQS76" s="474"/>
      <c r="GQT76" s="474"/>
      <c r="GQU76" s="474"/>
      <c r="GQV76" s="474"/>
      <c r="GQW76" s="474"/>
      <c r="GQX76" s="474"/>
      <c r="GQY76" s="474"/>
      <c r="GQZ76" s="474"/>
      <c r="GRA76" s="474"/>
      <c r="GRB76" s="474"/>
      <c r="GRC76" s="474"/>
      <c r="GRD76" s="474"/>
      <c r="GRE76" s="474"/>
      <c r="GRF76" s="474"/>
      <c r="GRG76" s="474"/>
      <c r="GRH76" s="474"/>
      <c r="GRI76" s="474"/>
      <c r="GRJ76" s="474"/>
      <c r="GRK76" s="474"/>
      <c r="GRL76" s="474"/>
      <c r="GRM76" s="474"/>
      <c r="GRN76" s="474"/>
      <c r="GRO76" s="474"/>
      <c r="GRP76" s="474"/>
      <c r="GRQ76" s="474"/>
      <c r="GRR76" s="474"/>
      <c r="GRS76" s="474"/>
      <c r="GRT76" s="474"/>
      <c r="GRU76" s="474"/>
      <c r="GRV76" s="474"/>
      <c r="GRW76" s="474"/>
      <c r="GRX76" s="474"/>
      <c r="GRY76" s="474"/>
      <c r="GRZ76" s="474"/>
      <c r="GSA76" s="474"/>
      <c r="GSB76" s="474"/>
      <c r="GSC76" s="474"/>
      <c r="GSD76" s="474"/>
      <c r="GSE76" s="474"/>
      <c r="GSF76" s="474"/>
      <c r="GSG76" s="474"/>
      <c r="GSH76" s="474"/>
      <c r="GSI76" s="474"/>
      <c r="GSJ76" s="474"/>
      <c r="GSK76" s="474"/>
      <c r="GSL76" s="474"/>
      <c r="GSM76" s="474"/>
      <c r="GSN76" s="474"/>
      <c r="GSO76" s="474"/>
      <c r="GSP76" s="474"/>
      <c r="GSQ76" s="474"/>
      <c r="GSR76" s="474"/>
      <c r="GSS76" s="474"/>
      <c r="GST76" s="474"/>
      <c r="GSU76" s="474"/>
      <c r="GSV76" s="474"/>
      <c r="GSW76" s="474"/>
      <c r="GSX76" s="474"/>
      <c r="GSY76" s="474"/>
      <c r="GSZ76" s="474"/>
      <c r="GTA76" s="474"/>
      <c r="GTB76" s="474"/>
      <c r="GTC76" s="474"/>
      <c r="GTD76" s="474"/>
      <c r="GTE76" s="474"/>
      <c r="GTF76" s="474"/>
      <c r="GTG76" s="474"/>
      <c r="GTH76" s="474"/>
      <c r="GTI76" s="474"/>
      <c r="GTJ76" s="474"/>
      <c r="GTK76" s="474"/>
      <c r="GTL76" s="474"/>
      <c r="GTM76" s="474"/>
      <c r="GTN76" s="474"/>
      <c r="GTO76" s="474"/>
      <c r="GTP76" s="474"/>
      <c r="GTQ76" s="474"/>
      <c r="GTR76" s="474"/>
      <c r="GTS76" s="474"/>
      <c r="GTT76" s="474"/>
      <c r="GTU76" s="474"/>
      <c r="GTV76" s="474"/>
      <c r="GTW76" s="474"/>
      <c r="GTX76" s="474"/>
      <c r="GTY76" s="474"/>
      <c r="GTZ76" s="474"/>
      <c r="GUA76" s="474"/>
      <c r="GUB76" s="474"/>
      <c r="GUC76" s="474"/>
      <c r="GUD76" s="474"/>
      <c r="GUE76" s="474"/>
      <c r="GUF76" s="474"/>
      <c r="GUG76" s="474"/>
      <c r="GUH76" s="474"/>
      <c r="GUI76" s="474"/>
      <c r="GUJ76" s="474"/>
      <c r="GUK76" s="474"/>
      <c r="GUL76" s="474"/>
      <c r="GUM76" s="474"/>
      <c r="GUN76" s="474"/>
      <c r="GUO76" s="474"/>
      <c r="GUP76" s="474"/>
      <c r="GUQ76" s="474"/>
      <c r="GUR76" s="474"/>
      <c r="GUS76" s="474"/>
      <c r="GUT76" s="474"/>
      <c r="GUU76" s="474"/>
      <c r="GUV76" s="474"/>
      <c r="GUW76" s="474"/>
      <c r="GUX76" s="474"/>
      <c r="GUY76" s="474"/>
      <c r="GUZ76" s="474"/>
      <c r="GVA76" s="474"/>
      <c r="GVB76" s="474"/>
      <c r="GVC76" s="474"/>
      <c r="GVD76" s="474"/>
      <c r="GVE76" s="474"/>
      <c r="GVF76" s="474"/>
      <c r="GVG76" s="474"/>
      <c r="GVH76" s="474"/>
      <c r="GVI76" s="474"/>
      <c r="GVJ76" s="474"/>
      <c r="GVK76" s="474"/>
      <c r="GVL76" s="474"/>
      <c r="GVM76" s="474"/>
      <c r="GVN76" s="474"/>
      <c r="GVO76" s="474"/>
      <c r="GVP76" s="474"/>
      <c r="GVQ76" s="474"/>
      <c r="GVR76" s="474"/>
      <c r="GVS76" s="474"/>
      <c r="GVT76" s="474"/>
      <c r="GVU76" s="474"/>
      <c r="GVV76" s="474"/>
      <c r="GVW76" s="474"/>
      <c r="GVX76" s="474"/>
      <c r="GVY76" s="474"/>
      <c r="GVZ76" s="474"/>
      <c r="GWA76" s="474"/>
      <c r="GWB76" s="474"/>
      <c r="GWC76" s="474"/>
      <c r="GWD76" s="474"/>
      <c r="GWE76" s="474"/>
      <c r="GWF76" s="474"/>
      <c r="GWG76" s="474"/>
      <c r="GWH76" s="474"/>
      <c r="GWI76" s="474"/>
      <c r="GWJ76" s="474"/>
      <c r="GWK76" s="474"/>
      <c r="GWL76" s="474"/>
      <c r="GWM76" s="474"/>
      <c r="GWN76" s="474"/>
      <c r="GWO76" s="474"/>
      <c r="GWP76" s="474"/>
      <c r="GWQ76" s="474"/>
      <c r="GWR76" s="474"/>
      <c r="GWS76" s="474"/>
      <c r="GWT76" s="474"/>
      <c r="GWU76" s="474"/>
      <c r="GWV76" s="474"/>
      <c r="GWW76" s="474"/>
      <c r="GWX76" s="474"/>
      <c r="GWY76" s="474"/>
      <c r="GWZ76" s="474"/>
      <c r="GXA76" s="474"/>
      <c r="GXB76" s="474"/>
      <c r="GXC76" s="474"/>
      <c r="GXD76" s="474"/>
      <c r="GXE76" s="474"/>
      <c r="GXF76" s="474"/>
      <c r="GXG76" s="474"/>
      <c r="GXH76" s="474"/>
      <c r="GXI76" s="474"/>
      <c r="GXJ76" s="474"/>
      <c r="GXK76" s="474"/>
      <c r="GXL76" s="474"/>
      <c r="GXM76" s="474"/>
      <c r="GXN76" s="474"/>
      <c r="GXO76" s="474"/>
      <c r="GXP76" s="474"/>
      <c r="GXQ76" s="474"/>
      <c r="GXR76" s="474"/>
      <c r="GXS76" s="474"/>
      <c r="GXT76" s="474"/>
      <c r="GXU76" s="474"/>
      <c r="GXV76" s="474"/>
      <c r="GXW76" s="474"/>
      <c r="GXX76" s="474"/>
      <c r="GXY76" s="474"/>
      <c r="GXZ76" s="474"/>
      <c r="GYA76" s="474"/>
      <c r="GYB76" s="474"/>
      <c r="GYC76" s="474"/>
      <c r="GYD76" s="474"/>
      <c r="GYE76" s="474"/>
      <c r="GYF76" s="474"/>
      <c r="GYG76" s="474"/>
      <c r="GYH76" s="474"/>
      <c r="GYI76" s="474"/>
      <c r="GYJ76" s="474"/>
      <c r="GYK76" s="474"/>
      <c r="GYL76" s="474"/>
      <c r="GYM76" s="474"/>
      <c r="GYN76" s="474"/>
      <c r="GYO76" s="474"/>
      <c r="GYP76" s="474"/>
      <c r="GYQ76" s="474"/>
      <c r="GYR76" s="474"/>
      <c r="GYS76" s="474"/>
      <c r="GYT76" s="474"/>
      <c r="GYU76" s="474"/>
      <c r="GYV76" s="474"/>
      <c r="GYW76" s="474"/>
      <c r="GYX76" s="474"/>
      <c r="GYY76" s="474"/>
      <c r="GYZ76" s="474"/>
      <c r="GZA76" s="474"/>
      <c r="GZB76" s="474"/>
      <c r="GZC76" s="474"/>
      <c r="GZD76" s="474"/>
      <c r="GZE76" s="474"/>
      <c r="GZF76" s="474"/>
      <c r="GZG76" s="474"/>
      <c r="GZH76" s="474"/>
      <c r="GZI76" s="474"/>
      <c r="GZJ76" s="474"/>
      <c r="GZK76" s="474"/>
      <c r="GZL76" s="474"/>
      <c r="GZM76" s="474"/>
      <c r="GZN76" s="474"/>
      <c r="GZO76" s="474"/>
      <c r="GZP76" s="474"/>
      <c r="GZQ76" s="474"/>
      <c r="GZR76" s="474"/>
      <c r="GZS76" s="474"/>
      <c r="GZT76" s="474"/>
      <c r="GZU76" s="474"/>
      <c r="GZV76" s="474"/>
      <c r="GZW76" s="474"/>
      <c r="GZX76" s="474"/>
      <c r="GZY76" s="474"/>
      <c r="GZZ76" s="474"/>
      <c r="HAA76" s="474"/>
      <c r="HAB76" s="474"/>
      <c r="HAC76" s="474"/>
      <c r="HAD76" s="474"/>
      <c r="HAE76" s="474"/>
      <c r="HAF76" s="474"/>
      <c r="HAG76" s="474"/>
      <c r="HAH76" s="474"/>
      <c r="HAI76" s="474"/>
      <c r="HAJ76" s="474"/>
      <c r="HAK76" s="474"/>
      <c r="HAL76" s="474"/>
      <c r="HAM76" s="474"/>
      <c r="HAN76" s="474"/>
      <c r="HAO76" s="474"/>
      <c r="HAP76" s="474"/>
      <c r="HAQ76" s="474"/>
      <c r="HAR76" s="474"/>
      <c r="HAS76" s="474"/>
      <c r="HAT76" s="474"/>
      <c r="HAU76" s="474"/>
      <c r="HAV76" s="474"/>
      <c r="HAW76" s="474"/>
      <c r="HAX76" s="474"/>
      <c r="HAY76" s="474"/>
      <c r="HAZ76" s="474"/>
      <c r="HBA76" s="474"/>
      <c r="HBB76" s="474"/>
      <c r="HBC76" s="474"/>
      <c r="HBD76" s="474"/>
      <c r="HBE76" s="474"/>
      <c r="HBF76" s="474"/>
      <c r="HBG76" s="474"/>
      <c r="HBH76" s="474"/>
      <c r="HBI76" s="474"/>
      <c r="HBJ76" s="474"/>
      <c r="HBK76" s="474"/>
      <c r="HBL76" s="474"/>
      <c r="HBM76" s="474"/>
      <c r="HBN76" s="474"/>
      <c r="HBO76" s="474"/>
      <c r="HBP76" s="474"/>
      <c r="HBQ76" s="474"/>
      <c r="HBR76" s="474"/>
      <c r="HBS76" s="474"/>
      <c r="HBT76" s="474"/>
      <c r="HBU76" s="474"/>
      <c r="HBV76" s="474"/>
      <c r="HBW76" s="474"/>
      <c r="HBX76" s="474"/>
      <c r="HBY76" s="474"/>
      <c r="HBZ76" s="474"/>
      <c r="HCA76" s="474"/>
      <c r="HCB76" s="474"/>
      <c r="HCC76" s="474"/>
      <c r="HCD76" s="474"/>
      <c r="HCE76" s="474"/>
      <c r="HCF76" s="474"/>
      <c r="HCG76" s="474"/>
      <c r="HCH76" s="474"/>
      <c r="HCI76" s="474"/>
      <c r="HCJ76" s="474"/>
      <c r="HCK76" s="474"/>
      <c r="HCL76" s="474"/>
      <c r="HCM76" s="474"/>
      <c r="HCN76" s="474"/>
      <c r="HCO76" s="474"/>
      <c r="HCP76" s="474"/>
      <c r="HCQ76" s="474"/>
      <c r="HCR76" s="474"/>
      <c r="HCS76" s="474"/>
      <c r="HCT76" s="474"/>
      <c r="HCU76" s="474"/>
      <c r="HCV76" s="474"/>
      <c r="HCW76" s="474"/>
      <c r="HCX76" s="474"/>
      <c r="HCY76" s="474"/>
      <c r="HCZ76" s="474"/>
      <c r="HDA76" s="474"/>
      <c r="HDB76" s="474"/>
      <c r="HDC76" s="474"/>
      <c r="HDD76" s="474"/>
      <c r="HDE76" s="474"/>
      <c r="HDF76" s="474"/>
      <c r="HDG76" s="474"/>
      <c r="HDH76" s="474"/>
      <c r="HDI76" s="474"/>
      <c r="HDJ76" s="474"/>
      <c r="HDK76" s="474"/>
      <c r="HDL76" s="474"/>
      <c r="HDM76" s="474"/>
      <c r="HDN76" s="474"/>
      <c r="HDO76" s="474"/>
      <c r="HDP76" s="474"/>
      <c r="HDQ76" s="474"/>
      <c r="HDR76" s="474"/>
      <c r="HDS76" s="474"/>
      <c r="HDT76" s="474"/>
      <c r="HDU76" s="474"/>
      <c r="HDV76" s="474"/>
      <c r="HDW76" s="474"/>
      <c r="HDX76" s="474"/>
      <c r="HDY76" s="474"/>
      <c r="HDZ76" s="474"/>
      <c r="HEA76" s="474"/>
      <c r="HEB76" s="474"/>
      <c r="HEC76" s="474"/>
      <c r="HED76" s="474"/>
      <c r="HEE76" s="474"/>
      <c r="HEF76" s="474"/>
      <c r="HEG76" s="474"/>
      <c r="HEH76" s="474"/>
      <c r="HEI76" s="474"/>
      <c r="HEJ76" s="474"/>
      <c r="HEK76" s="474"/>
      <c r="HEL76" s="474"/>
      <c r="HEM76" s="474"/>
      <c r="HEN76" s="474"/>
      <c r="HEO76" s="474"/>
      <c r="HEP76" s="474"/>
      <c r="HEQ76" s="474"/>
      <c r="HER76" s="474"/>
      <c r="HES76" s="474"/>
      <c r="HET76" s="474"/>
      <c r="HEU76" s="474"/>
      <c r="HEV76" s="474"/>
      <c r="HEW76" s="474"/>
      <c r="HEX76" s="474"/>
      <c r="HEY76" s="474"/>
      <c r="HEZ76" s="474"/>
      <c r="HFA76" s="474"/>
      <c r="HFB76" s="474"/>
      <c r="HFC76" s="474"/>
      <c r="HFD76" s="474"/>
      <c r="HFE76" s="474"/>
      <c r="HFF76" s="474"/>
      <c r="HFG76" s="474"/>
      <c r="HFH76" s="474"/>
      <c r="HFI76" s="474"/>
      <c r="HFJ76" s="474"/>
      <c r="HFK76" s="474"/>
      <c r="HFL76" s="474"/>
      <c r="HFM76" s="474"/>
      <c r="HFN76" s="474"/>
      <c r="HFO76" s="474"/>
      <c r="HFP76" s="474"/>
      <c r="HFQ76" s="474"/>
      <c r="HFR76" s="474"/>
      <c r="HFS76" s="474"/>
      <c r="HFT76" s="474"/>
      <c r="HFU76" s="474"/>
      <c r="HFV76" s="474"/>
      <c r="HFW76" s="474"/>
      <c r="HFX76" s="474"/>
      <c r="HFY76" s="474"/>
      <c r="HFZ76" s="474"/>
      <c r="HGA76" s="474"/>
      <c r="HGB76" s="474"/>
      <c r="HGC76" s="474"/>
      <c r="HGD76" s="474"/>
      <c r="HGE76" s="474"/>
      <c r="HGF76" s="474"/>
      <c r="HGG76" s="474"/>
      <c r="HGH76" s="474"/>
      <c r="HGI76" s="474"/>
      <c r="HGJ76" s="474"/>
      <c r="HGK76" s="474"/>
      <c r="HGL76" s="474"/>
      <c r="HGM76" s="474"/>
      <c r="HGN76" s="474"/>
      <c r="HGO76" s="474"/>
      <c r="HGP76" s="474"/>
      <c r="HGQ76" s="474"/>
      <c r="HGR76" s="474"/>
      <c r="HGS76" s="474"/>
      <c r="HGT76" s="474"/>
      <c r="HGU76" s="474"/>
      <c r="HGV76" s="474"/>
      <c r="HGW76" s="474"/>
      <c r="HGX76" s="474"/>
      <c r="HGY76" s="474"/>
      <c r="HGZ76" s="474"/>
      <c r="HHA76" s="474"/>
      <c r="HHB76" s="474"/>
      <c r="HHC76" s="474"/>
      <c r="HHD76" s="474"/>
      <c r="HHE76" s="474"/>
      <c r="HHF76" s="474"/>
      <c r="HHG76" s="474"/>
      <c r="HHH76" s="474"/>
      <c r="HHI76" s="474"/>
      <c r="HHJ76" s="474"/>
      <c r="HHK76" s="474"/>
      <c r="HHL76" s="474"/>
      <c r="HHM76" s="474"/>
      <c r="HHN76" s="474"/>
      <c r="HHO76" s="474"/>
      <c r="HHP76" s="474"/>
      <c r="HHQ76" s="474"/>
      <c r="HHR76" s="474"/>
      <c r="HHS76" s="474"/>
      <c r="HHT76" s="474"/>
      <c r="HHU76" s="474"/>
      <c r="HHV76" s="474"/>
      <c r="HHW76" s="474"/>
      <c r="HHX76" s="474"/>
      <c r="HHY76" s="474"/>
      <c r="HHZ76" s="474"/>
      <c r="HIA76" s="474"/>
      <c r="HIB76" s="474"/>
      <c r="HIC76" s="474"/>
      <c r="HID76" s="474"/>
      <c r="HIE76" s="474"/>
      <c r="HIF76" s="474"/>
      <c r="HIG76" s="474"/>
      <c r="HIH76" s="474"/>
      <c r="HII76" s="474"/>
      <c r="HIJ76" s="474"/>
      <c r="HIK76" s="474"/>
      <c r="HIL76" s="474"/>
      <c r="HIM76" s="474"/>
      <c r="HIN76" s="474"/>
      <c r="HIO76" s="474"/>
      <c r="HIP76" s="474"/>
      <c r="HIQ76" s="474"/>
      <c r="HIR76" s="474"/>
      <c r="HIS76" s="474"/>
      <c r="HIT76" s="474"/>
      <c r="HIU76" s="474"/>
      <c r="HIV76" s="474"/>
      <c r="HIW76" s="474"/>
      <c r="HIX76" s="474"/>
      <c r="HIY76" s="474"/>
      <c r="HIZ76" s="474"/>
      <c r="HJA76" s="474"/>
      <c r="HJB76" s="474"/>
      <c r="HJC76" s="474"/>
      <c r="HJD76" s="474"/>
      <c r="HJE76" s="474"/>
      <c r="HJF76" s="474"/>
      <c r="HJG76" s="474"/>
      <c r="HJH76" s="474"/>
      <c r="HJI76" s="474"/>
      <c r="HJJ76" s="474"/>
      <c r="HJK76" s="474"/>
      <c r="HJL76" s="474"/>
      <c r="HJM76" s="474"/>
      <c r="HJN76" s="474"/>
      <c r="HJO76" s="474"/>
      <c r="HJP76" s="474"/>
      <c r="HJQ76" s="474"/>
      <c r="HJR76" s="474"/>
      <c r="HJS76" s="474"/>
      <c r="HJT76" s="474"/>
      <c r="HJU76" s="474"/>
      <c r="HJV76" s="474"/>
      <c r="HJW76" s="474"/>
      <c r="HJX76" s="474"/>
      <c r="HJY76" s="474"/>
      <c r="HJZ76" s="474"/>
      <c r="HKA76" s="474"/>
      <c r="HKB76" s="474"/>
      <c r="HKC76" s="474"/>
      <c r="HKD76" s="474"/>
      <c r="HKE76" s="474"/>
      <c r="HKF76" s="474"/>
      <c r="HKG76" s="474"/>
      <c r="HKH76" s="474"/>
      <c r="HKI76" s="474"/>
      <c r="HKJ76" s="474"/>
      <c r="HKK76" s="474"/>
      <c r="HKL76" s="474"/>
      <c r="HKM76" s="474"/>
      <c r="HKN76" s="474"/>
      <c r="HKO76" s="474"/>
      <c r="HKP76" s="474"/>
      <c r="HKQ76" s="474"/>
      <c r="HKR76" s="474"/>
      <c r="HKS76" s="474"/>
      <c r="HKT76" s="474"/>
      <c r="HKU76" s="474"/>
      <c r="HKV76" s="474"/>
      <c r="HKW76" s="474"/>
      <c r="HKX76" s="474"/>
      <c r="HKY76" s="474"/>
      <c r="HKZ76" s="474"/>
      <c r="HLA76" s="474"/>
      <c r="HLB76" s="474"/>
      <c r="HLC76" s="474"/>
      <c r="HLD76" s="474"/>
      <c r="HLE76" s="474"/>
      <c r="HLF76" s="474"/>
      <c r="HLG76" s="474"/>
      <c r="HLH76" s="474"/>
      <c r="HLI76" s="474"/>
      <c r="HLJ76" s="474"/>
      <c r="HLK76" s="474"/>
      <c r="HLL76" s="474"/>
      <c r="HLM76" s="474"/>
      <c r="HLN76" s="474"/>
      <c r="HLO76" s="474"/>
      <c r="HLP76" s="474"/>
      <c r="HLQ76" s="474"/>
      <c r="HLR76" s="474"/>
      <c r="HLS76" s="474"/>
      <c r="HLT76" s="474"/>
      <c r="HLU76" s="474"/>
      <c r="HLV76" s="474"/>
      <c r="HLW76" s="474"/>
      <c r="HLX76" s="474"/>
      <c r="HLY76" s="474"/>
      <c r="HLZ76" s="474"/>
      <c r="HMA76" s="474"/>
      <c r="HMB76" s="474"/>
      <c r="HMC76" s="474"/>
      <c r="HMD76" s="474"/>
      <c r="HME76" s="474"/>
      <c r="HMF76" s="474"/>
      <c r="HMG76" s="474"/>
      <c r="HMH76" s="474"/>
      <c r="HMI76" s="474"/>
      <c r="HMJ76" s="474"/>
      <c r="HMK76" s="474"/>
      <c r="HML76" s="474"/>
      <c r="HMM76" s="474"/>
      <c r="HMN76" s="474"/>
      <c r="HMO76" s="474"/>
      <c r="HMP76" s="474"/>
      <c r="HMQ76" s="474"/>
      <c r="HMR76" s="474"/>
      <c r="HMS76" s="474"/>
      <c r="HMT76" s="474"/>
      <c r="HMU76" s="474"/>
      <c r="HMV76" s="474"/>
      <c r="HMW76" s="474"/>
      <c r="HMX76" s="474"/>
      <c r="HMY76" s="474"/>
      <c r="HMZ76" s="474"/>
      <c r="HNA76" s="474"/>
      <c r="HNB76" s="474"/>
      <c r="HNC76" s="474"/>
      <c r="HND76" s="474"/>
      <c r="HNE76" s="474"/>
      <c r="HNF76" s="474"/>
      <c r="HNG76" s="474"/>
      <c r="HNH76" s="474"/>
      <c r="HNI76" s="474"/>
      <c r="HNJ76" s="474"/>
      <c r="HNK76" s="474"/>
      <c r="HNL76" s="474"/>
      <c r="HNM76" s="474"/>
      <c r="HNN76" s="474"/>
      <c r="HNO76" s="474"/>
      <c r="HNP76" s="474"/>
      <c r="HNQ76" s="474"/>
      <c r="HNR76" s="474"/>
      <c r="HNS76" s="474"/>
      <c r="HNT76" s="474"/>
      <c r="HNU76" s="474"/>
      <c r="HNV76" s="474"/>
      <c r="HNW76" s="474"/>
      <c r="HNX76" s="474"/>
      <c r="HNY76" s="474"/>
      <c r="HNZ76" s="474"/>
      <c r="HOA76" s="474"/>
      <c r="HOB76" s="474"/>
      <c r="HOC76" s="474"/>
      <c r="HOD76" s="474"/>
      <c r="HOE76" s="474"/>
      <c r="HOF76" s="474"/>
      <c r="HOG76" s="474"/>
      <c r="HOH76" s="474"/>
      <c r="HOI76" s="474"/>
      <c r="HOJ76" s="474"/>
      <c r="HOK76" s="474"/>
      <c r="HOL76" s="474"/>
      <c r="HOM76" s="474"/>
      <c r="HON76" s="474"/>
      <c r="HOO76" s="474"/>
      <c r="HOP76" s="474"/>
      <c r="HOQ76" s="474"/>
      <c r="HOR76" s="474"/>
      <c r="HOS76" s="474"/>
      <c r="HOT76" s="474"/>
      <c r="HOU76" s="474"/>
      <c r="HOV76" s="474"/>
      <c r="HOW76" s="474"/>
      <c r="HOX76" s="474"/>
      <c r="HOY76" s="474"/>
      <c r="HOZ76" s="474"/>
      <c r="HPA76" s="474"/>
      <c r="HPB76" s="474"/>
      <c r="HPC76" s="474"/>
      <c r="HPD76" s="474"/>
      <c r="HPE76" s="474"/>
      <c r="HPF76" s="474"/>
      <c r="HPG76" s="474"/>
      <c r="HPH76" s="474"/>
      <c r="HPI76" s="474"/>
      <c r="HPJ76" s="474"/>
      <c r="HPK76" s="474"/>
      <c r="HPL76" s="474"/>
      <c r="HPM76" s="474"/>
      <c r="HPN76" s="474"/>
      <c r="HPO76" s="474"/>
      <c r="HPP76" s="474"/>
      <c r="HPQ76" s="474"/>
      <c r="HPR76" s="474"/>
      <c r="HPS76" s="474"/>
      <c r="HPT76" s="474"/>
      <c r="HPU76" s="474"/>
      <c r="HPV76" s="474"/>
      <c r="HPW76" s="474"/>
      <c r="HPX76" s="474"/>
      <c r="HPY76" s="474"/>
      <c r="HPZ76" s="474"/>
      <c r="HQA76" s="474"/>
      <c r="HQB76" s="474"/>
      <c r="HQC76" s="474"/>
      <c r="HQD76" s="474"/>
      <c r="HQE76" s="474"/>
      <c r="HQF76" s="474"/>
      <c r="HQG76" s="474"/>
      <c r="HQH76" s="474"/>
      <c r="HQI76" s="474"/>
      <c r="HQJ76" s="474"/>
      <c r="HQK76" s="474"/>
      <c r="HQL76" s="474"/>
      <c r="HQM76" s="474"/>
      <c r="HQN76" s="474"/>
      <c r="HQO76" s="474"/>
      <c r="HQP76" s="474"/>
      <c r="HQQ76" s="474"/>
      <c r="HQR76" s="474"/>
      <c r="HQS76" s="474"/>
      <c r="HQT76" s="474"/>
      <c r="HQU76" s="474"/>
      <c r="HQV76" s="474"/>
      <c r="HQW76" s="474"/>
      <c r="HQX76" s="474"/>
      <c r="HQY76" s="474"/>
      <c r="HQZ76" s="474"/>
      <c r="HRA76" s="474"/>
      <c r="HRB76" s="474"/>
      <c r="HRC76" s="474"/>
      <c r="HRD76" s="474"/>
      <c r="HRE76" s="474"/>
      <c r="HRF76" s="474"/>
      <c r="HRG76" s="474"/>
      <c r="HRH76" s="474"/>
      <c r="HRI76" s="474"/>
      <c r="HRJ76" s="474"/>
      <c r="HRK76" s="474"/>
      <c r="HRL76" s="474"/>
      <c r="HRM76" s="474"/>
      <c r="HRN76" s="474"/>
      <c r="HRO76" s="474"/>
      <c r="HRP76" s="474"/>
      <c r="HRQ76" s="474"/>
      <c r="HRR76" s="474"/>
      <c r="HRS76" s="474"/>
      <c r="HRT76" s="474"/>
      <c r="HRU76" s="474"/>
      <c r="HRV76" s="474"/>
      <c r="HRW76" s="474"/>
      <c r="HRX76" s="474"/>
      <c r="HRY76" s="474"/>
      <c r="HRZ76" s="474"/>
      <c r="HSA76" s="474"/>
      <c r="HSB76" s="474"/>
      <c r="HSC76" s="474"/>
      <c r="HSD76" s="474"/>
      <c r="HSE76" s="474"/>
      <c r="HSF76" s="474"/>
      <c r="HSG76" s="474"/>
      <c r="HSH76" s="474"/>
      <c r="HSI76" s="474"/>
      <c r="HSJ76" s="474"/>
      <c r="HSK76" s="474"/>
      <c r="HSL76" s="474"/>
      <c r="HSM76" s="474"/>
      <c r="HSN76" s="474"/>
      <c r="HSO76" s="474"/>
      <c r="HSP76" s="474"/>
      <c r="HSQ76" s="474"/>
      <c r="HSR76" s="474"/>
      <c r="HSS76" s="474"/>
      <c r="HST76" s="474"/>
      <c r="HSU76" s="474"/>
      <c r="HSV76" s="474"/>
      <c r="HSW76" s="474"/>
      <c r="HSX76" s="474"/>
      <c r="HSY76" s="474"/>
      <c r="HSZ76" s="474"/>
      <c r="HTA76" s="474"/>
      <c r="HTB76" s="474"/>
      <c r="HTC76" s="474"/>
      <c r="HTD76" s="474"/>
      <c r="HTE76" s="474"/>
      <c r="HTF76" s="474"/>
      <c r="HTG76" s="474"/>
      <c r="HTH76" s="474"/>
      <c r="HTI76" s="474"/>
      <c r="HTJ76" s="474"/>
      <c r="HTK76" s="474"/>
      <c r="HTL76" s="474"/>
      <c r="HTM76" s="474"/>
      <c r="HTN76" s="474"/>
      <c r="HTO76" s="474"/>
      <c r="HTP76" s="474"/>
      <c r="HTQ76" s="474"/>
      <c r="HTR76" s="474"/>
      <c r="HTS76" s="474"/>
      <c r="HTT76" s="474"/>
      <c r="HTU76" s="474"/>
      <c r="HTV76" s="474"/>
      <c r="HTW76" s="474"/>
      <c r="HTX76" s="474"/>
      <c r="HTY76" s="474"/>
      <c r="HTZ76" s="474"/>
      <c r="HUA76" s="474"/>
      <c r="HUB76" s="474"/>
      <c r="HUC76" s="474"/>
      <c r="HUD76" s="474"/>
      <c r="HUE76" s="474"/>
      <c r="HUF76" s="474"/>
      <c r="HUG76" s="474"/>
      <c r="HUH76" s="474"/>
      <c r="HUI76" s="474"/>
      <c r="HUJ76" s="474"/>
      <c r="HUK76" s="474"/>
      <c r="HUL76" s="474"/>
      <c r="HUM76" s="474"/>
      <c r="HUN76" s="474"/>
      <c r="HUO76" s="474"/>
      <c r="HUP76" s="474"/>
      <c r="HUQ76" s="474"/>
      <c r="HUR76" s="474"/>
      <c r="HUS76" s="474"/>
      <c r="HUT76" s="474"/>
      <c r="HUU76" s="474"/>
      <c r="HUV76" s="474"/>
      <c r="HUW76" s="474"/>
      <c r="HUX76" s="474"/>
      <c r="HUY76" s="474"/>
      <c r="HUZ76" s="474"/>
      <c r="HVA76" s="474"/>
      <c r="HVB76" s="474"/>
      <c r="HVC76" s="474"/>
      <c r="HVD76" s="474"/>
      <c r="HVE76" s="474"/>
      <c r="HVF76" s="474"/>
      <c r="HVG76" s="474"/>
      <c r="HVH76" s="474"/>
      <c r="HVI76" s="474"/>
      <c r="HVJ76" s="474"/>
      <c r="HVK76" s="474"/>
      <c r="HVL76" s="474"/>
      <c r="HVM76" s="474"/>
      <c r="HVN76" s="474"/>
      <c r="HVO76" s="474"/>
      <c r="HVP76" s="474"/>
      <c r="HVQ76" s="474"/>
      <c r="HVR76" s="474"/>
      <c r="HVS76" s="474"/>
      <c r="HVT76" s="474"/>
      <c r="HVU76" s="474"/>
      <c r="HVV76" s="474"/>
      <c r="HVW76" s="474"/>
      <c r="HVX76" s="474"/>
      <c r="HVY76" s="474"/>
      <c r="HVZ76" s="474"/>
      <c r="HWA76" s="474"/>
      <c r="HWB76" s="474"/>
      <c r="HWC76" s="474"/>
      <c r="HWD76" s="474"/>
      <c r="HWE76" s="474"/>
      <c r="HWF76" s="474"/>
      <c r="HWG76" s="474"/>
      <c r="HWH76" s="474"/>
      <c r="HWI76" s="474"/>
      <c r="HWJ76" s="474"/>
      <c r="HWK76" s="474"/>
      <c r="HWL76" s="474"/>
      <c r="HWM76" s="474"/>
      <c r="HWN76" s="474"/>
      <c r="HWO76" s="474"/>
      <c r="HWP76" s="474"/>
      <c r="HWQ76" s="474"/>
      <c r="HWR76" s="474"/>
      <c r="HWS76" s="474"/>
      <c r="HWT76" s="474"/>
      <c r="HWU76" s="474"/>
      <c r="HWV76" s="474"/>
      <c r="HWW76" s="474"/>
      <c r="HWX76" s="474"/>
      <c r="HWY76" s="474"/>
      <c r="HWZ76" s="474"/>
      <c r="HXA76" s="474"/>
      <c r="HXB76" s="474"/>
      <c r="HXC76" s="474"/>
      <c r="HXD76" s="474"/>
      <c r="HXE76" s="474"/>
      <c r="HXF76" s="474"/>
      <c r="HXG76" s="474"/>
      <c r="HXH76" s="474"/>
      <c r="HXI76" s="474"/>
      <c r="HXJ76" s="474"/>
      <c r="HXK76" s="474"/>
      <c r="HXL76" s="474"/>
      <c r="HXM76" s="474"/>
      <c r="HXN76" s="474"/>
      <c r="HXO76" s="474"/>
      <c r="HXP76" s="474"/>
      <c r="HXQ76" s="474"/>
      <c r="HXR76" s="474"/>
      <c r="HXS76" s="474"/>
      <c r="HXT76" s="474"/>
      <c r="HXU76" s="474"/>
      <c r="HXV76" s="474"/>
      <c r="HXW76" s="474"/>
      <c r="HXX76" s="474"/>
      <c r="HXY76" s="474"/>
      <c r="HXZ76" s="474"/>
      <c r="HYA76" s="474"/>
      <c r="HYB76" s="474"/>
      <c r="HYC76" s="474"/>
      <c r="HYD76" s="474"/>
      <c r="HYE76" s="474"/>
      <c r="HYF76" s="474"/>
      <c r="HYG76" s="474"/>
      <c r="HYH76" s="474"/>
      <c r="HYI76" s="474"/>
      <c r="HYJ76" s="474"/>
      <c r="HYK76" s="474"/>
      <c r="HYL76" s="474"/>
      <c r="HYM76" s="474"/>
      <c r="HYN76" s="474"/>
      <c r="HYO76" s="474"/>
      <c r="HYP76" s="474"/>
      <c r="HYQ76" s="474"/>
      <c r="HYR76" s="474"/>
      <c r="HYS76" s="474"/>
      <c r="HYT76" s="474"/>
      <c r="HYU76" s="474"/>
      <c r="HYV76" s="474"/>
      <c r="HYW76" s="474"/>
      <c r="HYX76" s="474"/>
      <c r="HYY76" s="474"/>
      <c r="HYZ76" s="474"/>
      <c r="HZA76" s="474"/>
      <c r="HZB76" s="474"/>
      <c r="HZC76" s="474"/>
      <c r="HZD76" s="474"/>
      <c r="HZE76" s="474"/>
      <c r="HZF76" s="474"/>
      <c r="HZG76" s="474"/>
      <c r="HZH76" s="474"/>
      <c r="HZI76" s="474"/>
      <c r="HZJ76" s="474"/>
      <c r="HZK76" s="474"/>
      <c r="HZL76" s="474"/>
      <c r="HZM76" s="474"/>
      <c r="HZN76" s="474"/>
      <c r="HZO76" s="474"/>
      <c r="HZP76" s="474"/>
      <c r="HZQ76" s="474"/>
      <c r="HZR76" s="474"/>
      <c r="HZS76" s="474"/>
      <c r="HZT76" s="474"/>
      <c r="HZU76" s="474"/>
      <c r="HZV76" s="474"/>
      <c r="HZW76" s="474"/>
      <c r="HZX76" s="474"/>
      <c r="HZY76" s="474"/>
      <c r="HZZ76" s="474"/>
      <c r="IAA76" s="474"/>
      <c r="IAB76" s="474"/>
      <c r="IAC76" s="474"/>
      <c r="IAD76" s="474"/>
      <c r="IAE76" s="474"/>
      <c r="IAF76" s="474"/>
      <c r="IAG76" s="474"/>
      <c r="IAH76" s="474"/>
      <c r="IAI76" s="474"/>
      <c r="IAJ76" s="474"/>
      <c r="IAK76" s="474"/>
      <c r="IAL76" s="474"/>
      <c r="IAM76" s="474"/>
      <c r="IAN76" s="474"/>
      <c r="IAO76" s="474"/>
      <c r="IAP76" s="474"/>
      <c r="IAQ76" s="474"/>
      <c r="IAR76" s="474"/>
      <c r="IAS76" s="474"/>
      <c r="IAT76" s="474"/>
      <c r="IAU76" s="474"/>
      <c r="IAV76" s="474"/>
      <c r="IAW76" s="474"/>
      <c r="IAX76" s="474"/>
      <c r="IAY76" s="474"/>
      <c r="IAZ76" s="474"/>
      <c r="IBA76" s="474"/>
      <c r="IBB76" s="474"/>
      <c r="IBC76" s="474"/>
      <c r="IBD76" s="474"/>
      <c r="IBE76" s="474"/>
      <c r="IBF76" s="474"/>
      <c r="IBG76" s="474"/>
      <c r="IBH76" s="474"/>
      <c r="IBI76" s="474"/>
      <c r="IBJ76" s="474"/>
      <c r="IBK76" s="474"/>
      <c r="IBL76" s="474"/>
      <c r="IBM76" s="474"/>
      <c r="IBN76" s="474"/>
      <c r="IBO76" s="474"/>
      <c r="IBP76" s="474"/>
      <c r="IBQ76" s="474"/>
      <c r="IBR76" s="474"/>
      <c r="IBS76" s="474"/>
      <c r="IBT76" s="474"/>
      <c r="IBU76" s="474"/>
      <c r="IBV76" s="474"/>
      <c r="IBW76" s="474"/>
      <c r="IBX76" s="474"/>
      <c r="IBY76" s="474"/>
      <c r="IBZ76" s="474"/>
      <c r="ICA76" s="474"/>
      <c r="ICB76" s="474"/>
      <c r="ICC76" s="474"/>
      <c r="ICD76" s="474"/>
      <c r="ICE76" s="474"/>
      <c r="ICF76" s="474"/>
      <c r="ICG76" s="474"/>
      <c r="ICH76" s="474"/>
      <c r="ICI76" s="474"/>
      <c r="ICJ76" s="474"/>
      <c r="ICK76" s="474"/>
      <c r="ICL76" s="474"/>
      <c r="ICM76" s="474"/>
      <c r="ICN76" s="474"/>
      <c r="ICO76" s="474"/>
      <c r="ICP76" s="474"/>
      <c r="ICQ76" s="474"/>
      <c r="ICR76" s="474"/>
      <c r="ICS76" s="474"/>
      <c r="ICT76" s="474"/>
      <c r="ICU76" s="474"/>
      <c r="ICV76" s="474"/>
      <c r="ICW76" s="474"/>
      <c r="ICX76" s="474"/>
      <c r="ICY76" s="474"/>
      <c r="ICZ76" s="474"/>
      <c r="IDA76" s="474"/>
      <c r="IDB76" s="474"/>
      <c r="IDC76" s="474"/>
      <c r="IDD76" s="474"/>
      <c r="IDE76" s="474"/>
      <c r="IDF76" s="474"/>
      <c r="IDG76" s="474"/>
      <c r="IDH76" s="474"/>
      <c r="IDI76" s="474"/>
      <c r="IDJ76" s="474"/>
      <c r="IDK76" s="474"/>
      <c r="IDL76" s="474"/>
      <c r="IDM76" s="474"/>
      <c r="IDN76" s="474"/>
      <c r="IDO76" s="474"/>
      <c r="IDP76" s="474"/>
      <c r="IDQ76" s="474"/>
      <c r="IDR76" s="474"/>
      <c r="IDS76" s="474"/>
      <c r="IDT76" s="474"/>
      <c r="IDU76" s="474"/>
      <c r="IDV76" s="474"/>
      <c r="IDW76" s="474"/>
      <c r="IDX76" s="474"/>
      <c r="IDY76" s="474"/>
      <c r="IDZ76" s="474"/>
      <c r="IEA76" s="474"/>
      <c r="IEB76" s="474"/>
      <c r="IEC76" s="474"/>
      <c r="IED76" s="474"/>
      <c r="IEE76" s="474"/>
      <c r="IEF76" s="474"/>
      <c r="IEG76" s="474"/>
      <c r="IEH76" s="474"/>
      <c r="IEI76" s="474"/>
      <c r="IEJ76" s="474"/>
      <c r="IEK76" s="474"/>
      <c r="IEL76" s="474"/>
      <c r="IEM76" s="474"/>
      <c r="IEN76" s="474"/>
      <c r="IEO76" s="474"/>
      <c r="IEP76" s="474"/>
      <c r="IEQ76" s="474"/>
      <c r="IER76" s="474"/>
      <c r="IES76" s="474"/>
      <c r="IET76" s="474"/>
      <c r="IEU76" s="474"/>
      <c r="IEV76" s="474"/>
      <c r="IEW76" s="474"/>
      <c r="IEX76" s="474"/>
      <c r="IEY76" s="474"/>
      <c r="IEZ76" s="474"/>
      <c r="IFA76" s="474"/>
      <c r="IFB76" s="474"/>
      <c r="IFC76" s="474"/>
      <c r="IFD76" s="474"/>
      <c r="IFE76" s="474"/>
      <c r="IFF76" s="474"/>
      <c r="IFG76" s="474"/>
      <c r="IFH76" s="474"/>
      <c r="IFI76" s="474"/>
      <c r="IFJ76" s="474"/>
      <c r="IFK76" s="474"/>
      <c r="IFL76" s="474"/>
      <c r="IFM76" s="474"/>
      <c r="IFN76" s="474"/>
      <c r="IFO76" s="474"/>
      <c r="IFP76" s="474"/>
      <c r="IFQ76" s="474"/>
      <c r="IFR76" s="474"/>
      <c r="IFS76" s="474"/>
      <c r="IFT76" s="474"/>
      <c r="IFU76" s="474"/>
      <c r="IFV76" s="474"/>
      <c r="IFW76" s="474"/>
      <c r="IFX76" s="474"/>
      <c r="IFY76" s="474"/>
      <c r="IFZ76" s="474"/>
      <c r="IGA76" s="474"/>
      <c r="IGB76" s="474"/>
      <c r="IGC76" s="474"/>
      <c r="IGD76" s="474"/>
      <c r="IGE76" s="474"/>
      <c r="IGF76" s="474"/>
      <c r="IGG76" s="474"/>
      <c r="IGH76" s="474"/>
      <c r="IGI76" s="474"/>
      <c r="IGJ76" s="474"/>
      <c r="IGK76" s="474"/>
      <c r="IGL76" s="474"/>
      <c r="IGM76" s="474"/>
      <c r="IGN76" s="474"/>
      <c r="IGO76" s="474"/>
      <c r="IGP76" s="474"/>
      <c r="IGQ76" s="474"/>
      <c r="IGR76" s="474"/>
      <c r="IGS76" s="474"/>
      <c r="IGT76" s="474"/>
      <c r="IGU76" s="474"/>
      <c r="IGV76" s="474"/>
      <c r="IGW76" s="474"/>
      <c r="IGX76" s="474"/>
      <c r="IGY76" s="474"/>
      <c r="IGZ76" s="474"/>
      <c r="IHA76" s="474"/>
      <c r="IHB76" s="474"/>
      <c r="IHC76" s="474"/>
      <c r="IHD76" s="474"/>
      <c r="IHE76" s="474"/>
      <c r="IHF76" s="474"/>
      <c r="IHG76" s="474"/>
      <c r="IHH76" s="474"/>
      <c r="IHI76" s="474"/>
      <c r="IHJ76" s="474"/>
      <c r="IHK76" s="474"/>
      <c r="IHL76" s="474"/>
      <c r="IHM76" s="474"/>
      <c r="IHN76" s="474"/>
      <c r="IHO76" s="474"/>
      <c r="IHP76" s="474"/>
      <c r="IHQ76" s="474"/>
      <c r="IHR76" s="474"/>
      <c r="IHS76" s="474"/>
      <c r="IHT76" s="474"/>
      <c r="IHU76" s="474"/>
      <c r="IHV76" s="474"/>
      <c r="IHW76" s="474"/>
      <c r="IHX76" s="474"/>
      <c r="IHY76" s="474"/>
      <c r="IHZ76" s="474"/>
      <c r="IIA76" s="474"/>
      <c r="IIB76" s="474"/>
      <c r="IIC76" s="474"/>
      <c r="IID76" s="474"/>
      <c r="IIE76" s="474"/>
      <c r="IIF76" s="474"/>
      <c r="IIG76" s="474"/>
      <c r="IIH76" s="474"/>
      <c r="III76" s="474"/>
      <c r="IIJ76" s="474"/>
      <c r="IIK76" s="474"/>
      <c r="IIL76" s="474"/>
      <c r="IIM76" s="474"/>
      <c r="IIN76" s="474"/>
      <c r="IIO76" s="474"/>
      <c r="IIP76" s="474"/>
      <c r="IIQ76" s="474"/>
      <c r="IIR76" s="474"/>
      <c r="IIS76" s="474"/>
      <c r="IIT76" s="474"/>
      <c r="IIU76" s="474"/>
      <c r="IIV76" s="474"/>
      <c r="IIW76" s="474"/>
      <c r="IIX76" s="474"/>
      <c r="IIY76" s="474"/>
      <c r="IIZ76" s="474"/>
      <c r="IJA76" s="474"/>
      <c r="IJB76" s="474"/>
      <c r="IJC76" s="474"/>
      <c r="IJD76" s="474"/>
      <c r="IJE76" s="474"/>
      <c r="IJF76" s="474"/>
      <c r="IJG76" s="474"/>
      <c r="IJH76" s="474"/>
      <c r="IJI76" s="474"/>
      <c r="IJJ76" s="474"/>
      <c r="IJK76" s="474"/>
      <c r="IJL76" s="474"/>
      <c r="IJM76" s="474"/>
      <c r="IJN76" s="474"/>
      <c r="IJO76" s="474"/>
      <c r="IJP76" s="474"/>
      <c r="IJQ76" s="474"/>
      <c r="IJR76" s="474"/>
      <c r="IJS76" s="474"/>
      <c r="IJT76" s="474"/>
      <c r="IJU76" s="474"/>
      <c r="IJV76" s="474"/>
      <c r="IJW76" s="474"/>
      <c r="IJX76" s="474"/>
      <c r="IJY76" s="474"/>
      <c r="IJZ76" s="474"/>
      <c r="IKA76" s="474"/>
      <c r="IKB76" s="474"/>
      <c r="IKC76" s="474"/>
      <c r="IKD76" s="474"/>
      <c r="IKE76" s="474"/>
      <c r="IKF76" s="474"/>
      <c r="IKG76" s="474"/>
      <c r="IKH76" s="474"/>
      <c r="IKI76" s="474"/>
      <c r="IKJ76" s="474"/>
      <c r="IKK76" s="474"/>
      <c r="IKL76" s="474"/>
      <c r="IKM76" s="474"/>
      <c r="IKN76" s="474"/>
      <c r="IKO76" s="474"/>
      <c r="IKP76" s="474"/>
      <c r="IKQ76" s="474"/>
      <c r="IKR76" s="474"/>
      <c r="IKS76" s="474"/>
      <c r="IKT76" s="474"/>
      <c r="IKU76" s="474"/>
      <c r="IKV76" s="474"/>
      <c r="IKW76" s="474"/>
      <c r="IKX76" s="474"/>
      <c r="IKY76" s="474"/>
      <c r="IKZ76" s="474"/>
      <c r="ILA76" s="474"/>
      <c r="ILB76" s="474"/>
      <c r="ILC76" s="474"/>
      <c r="ILD76" s="474"/>
      <c r="ILE76" s="474"/>
      <c r="ILF76" s="474"/>
      <c r="ILG76" s="474"/>
      <c r="ILH76" s="474"/>
      <c r="ILI76" s="474"/>
      <c r="ILJ76" s="474"/>
      <c r="ILK76" s="474"/>
      <c r="ILL76" s="474"/>
      <c r="ILM76" s="474"/>
      <c r="ILN76" s="474"/>
      <c r="ILO76" s="474"/>
      <c r="ILP76" s="474"/>
      <c r="ILQ76" s="474"/>
      <c r="ILR76" s="474"/>
      <c r="ILS76" s="474"/>
      <c r="ILT76" s="474"/>
      <c r="ILU76" s="474"/>
      <c r="ILV76" s="474"/>
      <c r="ILW76" s="474"/>
      <c r="ILX76" s="474"/>
      <c r="ILY76" s="474"/>
      <c r="ILZ76" s="474"/>
      <c r="IMA76" s="474"/>
      <c r="IMB76" s="474"/>
      <c r="IMC76" s="474"/>
      <c r="IMD76" s="474"/>
      <c r="IME76" s="474"/>
      <c r="IMF76" s="474"/>
      <c r="IMG76" s="474"/>
      <c r="IMH76" s="474"/>
      <c r="IMI76" s="474"/>
      <c r="IMJ76" s="474"/>
      <c r="IMK76" s="474"/>
      <c r="IML76" s="474"/>
      <c r="IMM76" s="474"/>
      <c r="IMN76" s="474"/>
      <c r="IMO76" s="474"/>
      <c r="IMP76" s="474"/>
      <c r="IMQ76" s="474"/>
      <c r="IMR76" s="474"/>
      <c r="IMS76" s="474"/>
      <c r="IMT76" s="474"/>
      <c r="IMU76" s="474"/>
      <c r="IMV76" s="474"/>
      <c r="IMW76" s="474"/>
      <c r="IMX76" s="474"/>
      <c r="IMY76" s="474"/>
      <c r="IMZ76" s="474"/>
      <c r="INA76" s="474"/>
      <c r="INB76" s="474"/>
      <c r="INC76" s="474"/>
      <c r="IND76" s="474"/>
      <c r="INE76" s="474"/>
      <c r="INF76" s="474"/>
      <c r="ING76" s="474"/>
      <c r="INH76" s="474"/>
      <c r="INI76" s="474"/>
      <c r="INJ76" s="474"/>
      <c r="INK76" s="474"/>
      <c r="INL76" s="474"/>
      <c r="INM76" s="474"/>
      <c r="INN76" s="474"/>
      <c r="INO76" s="474"/>
      <c r="INP76" s="474"/>
      <c r="INQ76" s="474"/>
      <c r="INR76" s="474"/>
      <c r="INS76" s="474"/>
      <c r="INT76" s="474"/>
      <c r="INU76" s="474"/>
      <c r="INV76" s="474"/>
      <c r="INW76" s="474"/>
      <c r="INX76" s="474"/>
      <c r="INY76" s="474"/>
      <c r="INZ76" s="474"/>
      <c r="IOA76" s="474"/>
      <c r="IOB76" s="474"/>
      <c r="IOC76" s="474"/>
      <c r="IOD76" s="474"/>
      <c r="IOE76" s="474"/>
      <c r="IOF76" s="474"/>
      <c r="IOG76" s="474"/>
      <c r="IOH76" s="474"/>
      <c r="IOI76" s="474"/>
      <c r="IOJ76" s="474"/>
      <c r="IOK76" s="474"/>
      <c r="IOL76" s="474"/>
      <c r="IOM76" s="474"/>
      <c r="ION76" s="474"/>
      <c r="IOO76" s="474"/>
      <c r="IOP76" s="474"/>
      <c r="IOQ76" s="474"/>
      <c r="IOR76" s="474"/>
      <c r="IOS76" s="474"/>
      <c r="IOT76" s="474"/>
      <c r="IOU76" s="474"/>
      <c r="IOV76" s="474"/>
      <c r="IOW76" s="474"/>
      <c r="IOX76" s="474"/>
      <c r="IOY76" s="474"/>
      <c r="IOZ76" s="474"/>
      <c r="IPA76" s="474"/>
      <c r="IPB76" s="474"/>
      <c r="IPC76" s="474"/>
      <c r="IPD76" s="474"/>
      <c r="IPE76" s="474"/>
      <c r="IPF76" s="474"/>
      <c r="IPG76" s="474"/>
      <c r="IPH76" s="474"/>
      <c r="IPI76" s="474"/>
      <c r="IPJ76" s="474"/>
      <c r="IPK76" s="474"/>
      <c r="IPL76" s="474"/>
      <c r="IPM76" s="474"/>
      <c r="IPN76" s="474"/>
      <c r="IPO76" s="474"/>
      <c r="IPP76" s="474"/>
      <c r="IPQ76" s="474"/>
      <c r="IPR76" s="474"/>
      <c r="IPS76" s="474"/>
      <c r="IPT76" s="474"/>
      <c r="IPU76" s="474"/>
      <c r="IPV76" s="474"/>
      <c r="IPW76" s="474"/>
      <c r="IPX76" s="474"/>
      <c r="IPY76" s="474"/>
      <c r="IPZ76" s="474"/>
      <c r="IQA76" s="474"/>
      <c r="IQB76" s="474"/>
      <c r="IQC76" s="474"/>
      <c r="IQD76" s="474"/>
      <c r="IQE76" s="474"/>
      <c r="IQF76" s="474"/>
      <c r="IQG76" s="474"/>
      <c r="IQH76" s="474"/>
      <c r="IQI76" s="474"/>
      <c r="IQJ76" s="474"/>
      <c r="IQK76" s="474"/>
      <c r="IQL76" s="474"/>
      <c r="IQM76" s="474"/>
      <c r="IQN76" s="474"/>
      <c r="IQO76" s="474"/>
      <c r="IQP76" s="474"/>
      <c r="IQQ76" s="474"/>
      <c r="IQR76" s="474"/>
      <c r="IQS76" s="474"/>
      <c r="IQT76" s="474"/>
      <c r="IQU76" s="474"/>
      <c r="IQV76" s="474"/>
      <c r="IQW76" s="474"/>
      <c r="IQX76" s="474"/>
      <c r="IQY76" s="474"/>
      <c r="IQZ76" s="474"/>
      <c r="IRA76" s="474"/>
      <c r="IRB76" s="474"/>
      <c r="IRC76" s="474"/>
      <c r="IRD76" s="474"/>
      <c r="IRE76" s="474"/>
      <c r="IRF76" s="474"/>
      <c r="IRG76" s="474"/>
      <c r="IRH76" s="474"/>
      <c r="IRI76" s="474"/>
      <c r="IRJ76" s="474"/>
      <c r="IRK76" s="474"/>
      <c r="IRL76" s="474"/>
      <c r="IRM76" s="474"/>
      <c r="IRN76" s="474"/>
      <c r="IRO76" s="474"/>
      <c r="IRP76" s="474"/>
      <c r="IRQ76" s="474"/>
      <c r="IRR76" s="474"/>
      <c r="IRS76" s="474"/>
      <c r="IRT76" s="474"/>
      <c r="IRU76" s="474"/>
      <c r="IRV76" s="474"/>
      <c r="IRW76" s="474"/>
      <c r="IRX76" s="474"/>
      <c r="IRY76" s="474"/>
      <c r="IRZ76" s="474"/>
      <c r="ISA76" s="474"/>
      <c r="ISB76" s="474"/>
      <c r="ISC76" s="474"/>
      <c r="ISD76" s="474"/>
      <c r="ISE76" s="474"/>
      <c r="ISF76" s="474"/>
      <c r="ISG76" s="474"/>
      <c r="ISH76" s="474"/>
      <c r="ISI76" s="474"/>
      <c r="ISJ76" s="474"/>
      <c r="ISK76" s="474"/>
      <c r="ISL76" s="474"/>
      <c r="ISM76" s="474"/>
      <c r="ISN76" s="474"/>
      <c r="ISO76" s="474"/>
      <c r="ISP76" s="474"/>
      <c r="ISQ76" s="474"/>
      <c r="ISR76" s="474"/>
      <c r="ISS76" s="474"/>
      <c r="IST76" s="474"/>
      <c r="ISU76" s="474"/>
      <c r="ISV76" s="474"/>
      <c r="ISW76" s="474"/>
      <c r="ISX76" s="474"/>
      <c r="ISY76" s="474"/>
      <c r="ISZ76" s="474"/>
      <c r="ITA76" s="474"/>
      <c r="ITB76" s="474"/>
      <c r="ITC76" s="474"/>
      <c r="ITD76" s="474"/>
      <c r="ITE76" s="474"/>
      <c r="ITF76" s="474"/>
      <c r="ITG76" s="474"/>
      <c r="ITH76" s="474"/>
      <c r="ITI76" s="474"/>
      <c r="ITJ76" s="474"/>
      <c r="ITK76" s="474"/>
      <c r="ITL76" s="474"/>
      <c r="ITM76" s="474"/>
      <c r="ITN76" s="474"/>
      <c r="ITO76" s="474"/>
      <c r="ITP76" s="474"/>
      <c r="ITQ76" s="474"/>
      <c r="ITR76" s="474"/>
      <c r="ITS76" s="474"/>
      <c r="ITT76" s="474"/>
      <c r="ITU76" s="474"/>
      <c r="ITV76" s="474"/>
      <c r="ITW76" s="474"/>
      <c r="ITX76" s="474"/>
      <c r="ITY76" s="474"/>
      <c r="ITZ76" s="474"/>
      <c r="IUA76" s="474"/>
      <c r="IUB76" s="474"/>
      <c r="IUC76" s="474"/>
      <c r="IUD76" s="474"/>
      <c r="IUE76" s="474"/>
      <c r="IUF76" s="474"/>
      <c r="IUG76" s="474"/>
      <c r="IUH76" s="474"/>
      <c r="IUI76" s="474"/>
      <c r="IUJ76" s="474"/>
      <c r="IUK76" s="474"/>
      <c r="IUL76" s="474"/>
      <c r="IUM76" s="474"/>
      <c r="IUN76" s="474"/>
      <c r="IUO76" s="474"/>
      <c r="IUP76" s="474"/>
      <c r="IUQ76" s="474"/>
      <c r="IUR76" s="474"/>
      <c r="IUS76" s="474"/>
      <c r="IUT76" s="474"/>
      <c r="IUU76" s="474"/>
      <c r="IUV76" s="474"/>
      <c r="IUW76" s="474"/>
      <c r="IUX76" s="474"/>
      <c r="IUY76" s="474"/>
      <c r="IUZ76" s="474"/>
      <c r="IVA76" s="474"/>
      <c r="IVB76" s="474"/>
      <c r="IVC76" s="474"/>
      <c r="IVD76" s="474"/>
      <c r="IVE76" s="474"/>
      <c r="IVF76" s="474"/>
      <c r="IVG76" s="474"/>
      <c r="IVH76" s="474"/>
      <c r="IVI76" s="474"/>
      <c r="IVJ76" s="474"/>
      <c r="IVK76" s="474"/>
      <c r="IVL76" s="474"/>
      <c r="IVM76" s="474"/>
      <c r="IVN76" s="474"/>
      <c r="IVO76" s="474"/>
      <c r="IVP76" s="474"/>
      <c r="IVQ76" s="474"/>
      <c r="IVR76" s="474"/>
      <c r="IVS76" s="474"/>
      <c r="IVT76" s="474"/>
      <c r="IVU76" s="474"/>
      <c r="IVV76" s="474"/>
      <c r="IVW76" s="474"/>
      <c r="IVX76" s="474"/>
      <c r="IVY76" s="474"/>
      <c r="IVZ76" s="474"/>
      <c r="IWA76" s="474"/>
      <c r="IWB76" s="474"/>
      <c r="IWC76" s="474"/>
      <c r="IWD76" s="474"/>
      <c r="IWE76" s="474"/>
      <c r="IWF76" s="474"/>
      <c r="IWG76" s="474"/>
      <c r="IWH76" s="474"/>
      <c r="IWI76" s="474"/>
      <c r="IWJ76" s="474"/>
      <c r="IWK76" s="474"/>
      <c r="IWL76" s="474"/>
      <c r="IWM76" s="474"/>
      <c r="IWN76" s="474"/>
      <c r="IWO76" s="474"/>
      <c r="IWP76" s="474"/>
      <c r="IWQ76" s="474"/>
      <c r="IWR76" s="474"/>
      <c r="IWS76" s="474"/>
      <c r="IWT76" s="474"/>
      <c r="IWU76" s="474"/>
      <c r="IWV76" s="474"/>
      <c r="IWW76" s="474"/>
      <c r="IWX76" s="474"/>
      <c r="IWY76" s="474"/>
      <c r="IWZ76" s="474"/>
      <c r="IXA76" s="474"/>
      <c r="IXB76" s="474"/>
      <c r="IXC76" s="474"/>
      <c r="IXD76" s="474"/>
      <c r="IXE76" s="474"/>
      <c r="IXF76" s="474"/>
      <c r="IXG76" s="474"/>
      <c r="IXH76" s="474"/>
      <c r="IXI76" s="474"/>
      <c r="IXJ76" s="474"/>
      <c r="IXK76" s="474"/>
      <c r="IXL76" s="474"/>
      <c r="IXM76" s="474"/>
      <c r="IXN76" s="474"/>
      <c r="IXO76" s="474"/>
      <c r="IXP76" s="474"/>
      <c r="IXQ76" s="474"/>
      <c r="IXR76" s="474"/>
      <c r="IXS76" s="474"/>
      <c r="IXT76" s="474"/>
      <c r="IXU76" s="474"/>
      <c r="IXV76" s="474"/>
      <c r="IXW76" s="474"/>
      <c r="IXX76" s="474"/>
      <c r="IXY76" s="474"/>
      <c r="IXZ76" s="474"/>
      <c r="IYA76" s="474"/>
      <c r="IYB76" s="474"/>
      <c r="IYC76" s="474"/>
      <c r="IYD76" s="474"/>
      <c r="IYE76" s="474"/>
      <c r="IYF76" s="474"/>
      <c r="IYG76" s="474"/>
      <c r="IYH76" s="474"/>
      <c r="IYI76" s="474"/>
      <c r="IYJ76" s="474"/>
      <c r="IYK76" s="474"/>
      <c r="IYL76" s="474"/>
      <c r="IYM76" s="474"/>
      <c r="IYN76" s="474"/>
      <c r="IYO76" s="474"/>
      <c r="IYP76" s="474"/>
      <c r="IYQ76" s="474"/>
      <c r="IYR76" s="474"/>
      <c r="IYS76" s="474"/>
      <c r="IYT76" s="474"/>
      <c r="IYU76" s="474"/>
      <c r="IYV76" s="474"/>
      <c r="IYW76" s="474"/>
      <c r="IYX76" s="474"/>
      <c r="IYY76" s="474"/>
      <c r="IYZ76" s="474"/>
      <c r="IZA76" s="474"/>
      <c r="IZB76" s="474"/>
      <c r="IZC76" s="474"/>
      <c r="IZD76" s="474"/>
      <c r="IZE76" s="474"/>
      <c r="IZF76" s="474"/>
      <c r="IZG76" s="474"/>
      <c r="IZH76" s="474"/>
      <c r="IZI76" s="474"/>
      <c r="IZJ76" s="474"/>
      <c r="IZK76" s="474"/>
      <c r="IZL76" s="474"/>
      <c r="IZM76" s="474"/>
      <c r="IZN76" s="474"/>
      <c r="IZO76" s="474"/>
      <c r="IZP76" s="474"/>
      <c r="IZQ76" s="474"/>
      <c r="IZR76" s="474"/>
      <c r="IZS76" s="474"/>
      <c r="IZT76" s="474"/>
      <c r="IZU76" s="474"/>
      <c r="IZV76" s="474"/>
      <c r="IZW76" s="474"/>
      <c r="IZX76" s="474"/>
      <c r="IZY76" s="474"/>
      <c r="IZZ76" s="474"/>
      <c r="JAA76" s="474"/>
      <c r="JAB76" s="474"/>
      <c r="JAC76" s="474"/>
      <c r="JAD76" s="474"/>
      <c r="JAE76" s="474"/>
      <c r="JAF76" s="474"/>
      <c r="JAG76" s="474"/>
      <c r="JAH76" s="474"/>
      <c r="JAI76" s="474"/>
      <c r="JAJ76" s="474"/>
      <c r="JAK76" s="474"/>
      <c r="JAL76" s="474"/>
      <c r="JAM76" s="474"/>
      <c r="JAN76" s="474"/>
      <c r="JAO76" s="474"/>
      <c r="JAP76" s="474"/>
      <c r="JAQ76" s="474"/>
      <c r="JAR76" s="474"/>
      <c r="JAS76" s="474"/>
      <c r="JAT76" s="474"/>
      <c r="JAU76" s="474"/>
      <c r="JAV76" s="474"/>
      <c r="JAW76" s="474"/>
      <c r="JAX76" s="474"/>
      <c r="JAY76" s="474"/>
      <c r="JAZ76" s="474"/>
      <c r="JBA76" s="474"/>
      <c r="JBB76" s="474"/>
      <c r="JBC76" s="474"/>
      <c r="JBD76" s="474"/>
      <c r="JBE76" s="474"/>
      <c r="JBF76" s="474"/>
      <c r="JBG76" s="474"/>
      <c r="JBH76" s="474"/>
      <c r="JBI76" s="474"/>
      <c r="JBJ76" s="474"/>
      <c r="JBK76" s="474"/>
      <c r="JBL76" s="474"/>
      <c r="JBM76" s="474"/>
      <c r="JBN76" s="474"/>
      <c r="JBO76" s="474"/>
      <c r="JBP76" s="474"/>
      <c r="JBQ76" s="474"/>
      <c r="JBR76" s="474"/>
      <c r="JBS76" s="474"/>
      <c r="JBT76" s="474"/>
      <c r="JBU76" s="474"/>
      <c r="JBV76" s="474"/>
      <c r="JBW76" s="474"/>
      <c r="JBX76" s="474"/>
      <c r="JBY76" s="474"/>
      <c r="JBZ76" s="474"/>
      <c r="JCA76" s="474"/>
      <c r="JCB76" s="474"/>
      <c r="JCC76" s="474"/>
      <c r="JCD76" s="474"/>
      <c r="JCE76" s="474"/>
      <c r="JCF76" s="474"/>
      <c r="JCG76" s="474"/>
      <c r="JCH76" s="474"/>
      <c r="JCI76" s="474"/>
      <c r="JCJ76" s="474"/>
      <c r="JCK76" s="474"/>
      <c r="JCL76" s="474"/>
      <c r="JCM76" s="474"/>
      <c r="JCN76" s="474"/>
      <c r="JCO76" s="474"/>
      <c r="JCP76" s="474"/>
      <c r="JCQ76" s="474"/>
      <c r="JCR76" s="474"/>
      <c r="JCS76" s="474"/>
      <c r="JCT76" s="474"/>
      <c r="JCU76" s="474"/>
      <c r="JCV76" s="474"/>
      <c r="JCW76" s="474"/>
      <c r="JCX76" s="474"/>
      <c r="JCY76" s="474"/>
      <c r="JCZ76" s="474"/>
      <c r="JDA76" s="474"/>
      <c r="JDB76" s="474"/>
      <c r="JDC76" s="474"/>
      <c r="JDD76" s="474"/>
      <c r="JDE76" s="474"/>
      <c r="JDF76" s="474"/>
      <c r="JDG76" s="474"/>
      <c r="JDH76" s="474"/>
      <c r="JDI76" s="474"/>
      <c r="JDJ76" s="474"/>
      <c r="JDK76" s="474"/>
      <c r="JDL76" s="474"/>
      <c r="JDM76" s="474"/>
      <c r="JDN76" s="474"/>
      <c r="JDO76" s="474"/>
      <c r="JDP76" s="474"/>
      <c r="JDQ76" s="474"/>
      <c r="JDR76" s="474"/>
      <c r="JDS76" s="474"/>
      <c r="JDT76" s="474"/>
      <c r="JDU76" s="474"/>
      <c r="JDV76" s="474"/>
      <c r="JDW76" s="474"/>
      <c r="JDX76" s="474"/>
      <c r="JDY76" s="474"/>
      <c r="JDZ76" s="474"/>
      <c r="JEA76" s="474"/>
      <c r="JEB76" s="474"/>
      <c r="JEC76" s="474"/>
      <c r="JED76" s="474"/>
      <c r="JEE76" s="474"/>
      <c r="JEF76" s="474"/>
      <c r="JEG76" s="474"/>
      <c r="JEH76" s="474"/>
      <c r="JEI76" s="474"/>
      <c r="JEJ76" s="474"/>
      <c r="JEK76" s="474"/>
      <c r="JEL76" s="474"/>
      <c r="JEM76" s="474"/>
      <c r="JEN76" s="474"/>
      <c r="JEO76" s="474"/>
      <c r="JEP76" s="474"/>
      <c r="JEQ76" s="474"/>
      <c r="JER76" s="474"/>
      <c r="JES76" s="474"/>
      <c r="JET76" s="474"/>
      <c r="JEU76" s="474"/>
      <c r="JEV76" s="474"/>
      <c r="JEW76" s="474"/>
      <c r="JEX76" s="474"/>
      <c r="JEY76" s="474"/>
      <c r="JEZ76" s="474"/>
      <c r="JFA76" s="474"/>
      <c r="JFB76" s="474"/>
      <c r="JFC76" s="474"/>
      <c r="JFD76" s="474"/>
      <c r="JFE76" s="474"/>
      <c r="JFF76" s="474"/>
      <c r="JFG76" s="474"/>
      <c r="JFH76" s="474"/>
      <c r="JFI76" s="474"/>
      <c r="JFJ76" s="474"/>
      <c r="JFK76" s="474"/>
      <c r="JFL76" s="474"/>
      <c r="JFM76" s="474"/>
      <c r="JFN76" s="474"/>
      <c r="JFO76" s="474"/>
      <c r="JFP76" s="474"/>
      <c r="JFQ76" s="474"/>
      <c r="JFR76" s="474"/>
      <c r="JFS76" s="474"/>
      <c r="JFT76" s="474"/>
      <c r="JFU76" s="474"/>
      <c r="JFV76" s="474"/>
      <c r="JFW76" s="474"/>
      <c r="JFX76" s="474"/>
      <c r="JFY76" s="474"/>
      <c r="JFZ76" s="474"/>
      <c r="JGA76" s="474"/>
      <c r="JGB76" s="474"/>
      <c r="JGC76" s="474"/>
      <c r="JGD76" s="474"/>
      <c r="JGE76" s="474"/>
      <c r="JGF76" s="474"/>
      <c r="JGG76" s="474"/>
      <c r="JGH76" s="474"/>
      <c r="JGI76" s="474"/>
      <c r="JGJ76" s="474"/>
      <c r="JGK76" s="474"/>
      <c r="JGL76" s="474"/>
      <c r="JGM76" s="474"/>
      <c r="JGN76" s="474"/>
      <c r="JGO76" s="474"/>
      <c r="JGP76" s="474"/>
      <c r="JGQ76" s="474"/>
      <c r="JGR76" s="474"/>
      <c r="JGS76" s="474"/>
      <c r="JGT76" s="474"/>
      <c r="JGU76" s="474"/>
      <c r="JGV76" s="474"/>
      <c r="JGW76" s="474"/>
      <c r="JGX76" s="474"/>
      <c r="JGY76" s="474"/>
      <c r="JGZ76" s="474"/>
      <c r="JHA76" s="474"/>
      <c r="JHB76" s="474"/>
      <c r="JHC76" s="474"/>
      <c r="JHD76" s="474"/>
      <c r="JHE76" s="474"/>
      <c r="JHF76" s="474"/>
      <c r="JHG76" s="474"/>
      <c r="JHH76" s="474"/>
      <c r="JHI76" s="474"/>
      <c r="JHJ76" s="474"/>
      <c r="JHK76" s="474"/>
      <c r="JHL76" s="474"/>
      <c r="JHM76" s="474"/>
      <c r="JHN76" s="474"/>
      <c r="JHO76" s="474"/>
      <c r="JHP76" s="474"/>
      <c r="JHQ76" s="474"/>
      <c r="JHR76" s="474"/>
      <c r="JHS76" s="474"/>
      <c r="JHT76" s="474"/>
      <c r="JHU76" s="474"/>
      <c r="JHV76" s="474"/>
      <c r="JHW76" s="474"/>
      <c r="JHX76" s="474"/>
      <c r="JHY76" s="474"/>
      <c r="JHZ76" s="474"/>
      <c r="JIA76" s="474"/>
      <c r="JIB76" s="474"/>
      <c r="JIC76" s="474"/>
      <c r="JID76" s="474"/>
      <c r="JIE76" s="474"/>
      <c r="JIF76" s="474"/>
      <c r="JIG76" s="474"/>
      <c r="JIH76" s="474"/>
      <c r="JII76" s="474"/>
      <c r="JIJ76" s="474"/>
      <c r="JIK76" s="474"/>
      <c r="JIL76" s="474"/>
      <c r="JIM76" s="474"/>
      <c r="JIN76" s="474"/>
      <c r="JIO76" s="474"/>
      <c r="JIP76" s="474"/>
      <c r="JIQ76" s="474"/>
      <c r="JIR76" s="474"/>
      <c r="JIS76" s="474"/>
      <c r="JIT76" s="474"/>
      <c r="JIU76" s="474"/>
      <c r="JIV76" s="474"/>
      <c r="JIW76" s="474"/>
      <c r="JIX76" s="474"/>
      <c r="JIY76" s="474"/>
      <c r="JIZ76" s="474"/>
      <c r="JJA76" s="474"/>
      <c r="JJB76" s="474"/>
      <c r="JJC76" s="474"/>
      <c r="JJD76" s="474"/>
      <c r="JJE76" s="474"/>
      <c r="JJF76" s="474"/>
      <c r="JJG76" s="474"/>
      <c r="JJH76" s="474"/>
      <c r="JJI76" s="474"/>
      <c r="JJJ76" s="474"/>
      <c r="JJK76" s="474"/>
      <c r="JJL76" s="474"/>
      <c r="JJM76" s="474"/>
      <c r="JJN76" s="474"/>
      <c r="JJO76" s="474"/>
      <c r="JJP76" s="474"/>
      <c r="JJQ76" s="474"/>
      <c r="JJR76" s="474"/>
      <c r="JJS76" s="474"/>
      <c r="JJT76" s="474"/>
      <c r="JJU76" s="474"/>
      <c r="JJV76" s="474"/>
      <c r="JJW76" s="474"/>
      <c r="JJX76" s="474"/>
      <c r="JJY76" s="474"/>
      <c r="JJZ76" s="474"/>
      <c r="JKA76" s="474"/>
      <c r="JKB76" s="474"/>
      <c r="JKC76" s="474"/>
      <c r="JKD76" s="474"/>
      <c r="JKE76" s="474"/>
      <c r="JKF76" s="474"/>
      <c r="JKG76" s="474"/>
      <c r="JKH76" s="474"/>
      <c r="JKI76" s="474"/>
      <c r="JKJ76" s="474"/>
      <c r="JKK76" s="474"/>
      <c r="JKL76" s="474"/>
      <c r="JKM76" s="474"/>
      <c r="JKN76" s="474"/>
      <c r="JKO76" s="474"/>
      <c r="JKP76" s="474"/>
      <c r="JKQ76" s="474"/>
      <c r="JKR76" s="474"/>
      <c r="JKS76" s="474"/>
      <c r="JKT76" s="474"/>
      <c r="JKU76" s="474"/>
      <c r="JKV76" s="474"/>
      <c r="JKW76" s="474"/>
      <c r="JKX76" s="474"/>
      <c r="JKY76" s="474"/>
      <c r="JKZ76" s="474"/>
      <c r="JLA76" s="474"/>
      <c r="JLB76" s="474"/>
      <c r="JLC76" s="474"/>
      <c r="JLD76" s="474"/>
      <c r="JLE76" s="474"/>
      <c r="JLF76" s="474"/>
      <c r="JLG76" s="474"/>
      <c r="JLH76" s="474"/>
      <c r="JLI76" s="474"/>
      <c r="JLJ76" s="474"/>
      <c r="JLK76" s="474"/>
      <c r="JLL76" s="474"/>
      <c r="JLM76" s="474"/>
      <c r="JLN76" s="474"/>
      <c r="JLO76" s="474"/>
      <c r="JLP76" s="474"/>
      <c r="JLQ76" s="474"/>
      <c r="JLR76" s="474"/>
      <c r="JLS76" s="474"/>
      <c r="JLT76" s="474"/>
      <c r="JLU76" s="474"/>
      <c r="JLV76" s="474"/>
      <c r="JLW76" s="474"/>
      <c r="JLX76" s="474"/>
      <c r="JLY76" s="474"/>
      <c r="JLZ76" s="474"/>
      <c r="JMA76" s="474"/>
      <c r="JMB76" s="474"/>
      <c r="JMC76" s="474"/>
      <c r="JMD76" s="474"/>
      <c r="JME76" s="474"/>
      <c r="JMF76" s="474"/>
      <c r="JMG76" s="474"/>
      <c r="JMH76" s="474"/>
      <c r="JMI76" s="474"/>
      <c r="JMJ76" s="474"/>
      <c r="JMK76" s="474"/>
      <c r="JML76" s="474"/>
      <c r="JMM76" s="474"/>
      <c r="JMN76" s="474"/>
      <c r="JMO76" s="474"/>
      <c r="JMP76" s="474"/>
      <c r="JMQ76" s="474"/>
      <c r="JMR76" s="474"/>
      <c r="JMS76" s="474"/>
      <c r="JMT76" s="474"/>
      <c r="JMU76" s="474"/>
      <c r="JMV76" s="474"/>
      <c r="JMW76" s="474"/>
      <c r="JMX76" s="474"/>
      <c r="JMY76" s="474"/>
      <c r="JMZ76" s="474"/>
      <c r="JNA76" s="474"/>
      <c r="JNB76" s="474"/>
      <c r="JNC76" s="474"/>
      <c r="JND76" s="474"/>
      <c r="JNE76" s="474"/>
      <c r="JNF76" s="474"/>
      <c r="JNG76" s="474"/>
      <c r="JNH76" s="474"/>
      <c r="JNI76" s="474"/>
      <c r="JNJ76" s="474"/>
      <c r="JNK76" s="474"/>
      <c r="JNL76" s="474"/>
      <c r="JNM76" s="474"/>
      <c r="JNN76" s="474"/>
      <c r="JNO76" s="474"/>
      <c r="JNP76" s="474"/>
      <c r="JNQ76" s="474"/>
      <c r="JNR76" s="474"/>
      <c r="JNS76" s="474"/>
      <c r="JNT76" s="474"/>
      <c r="JNU76" s="474"/>
      <c r="JNV76" s="474"/>
      <c r="JNW76" s="474"/>
      <c r="JNX76" s="474"/>
      <c r="JNY76" s="474"/>
      <c r="JNZ76" s="474"/>
      <c r="JOA76" s="474"/>
      <c r="JOB76" s="474"/>
      <c r="JOC76" s="474"/>
      <c r="JOD76" s="474"/>
      <c r="JOE76" s="474"/>
      <c r="JOF76" s="474"/>
      <c r="JOG76" s="474"/>
      <c r="JOH76" s="474"/>
      <c r="JOI76" s="474"/>
      <c r="JOJ76" s="474"/>
      <c r="JOK76" s="474"/>
      <c r="JOL76" s="474"/>
      <c r="JOM76" s="474"/>
      <c r="JON76" s="474"/>
      <c r="JOO76" s="474"/>
      <c r="JOP76" s="474"/>
      <c r="JOQ76" s="474"/>
      <c r="JOR76" s="474"/>
      <c r="JOS76" s="474"/>
      <c r="JOT76" s="474"/>
      <c r="JOU76" s="474"/>
      <c r="JOV76" s="474"/>
      <c r="JOW76" s="474"/>
      <c r="JOX76" s="474"/>
      <c r="JOY76" s="474"/>
      <c r="JOZ76" s="474"/>
      <c r="JPA76" s="474"/>
      <c r="JPB76" s="474"/>
      <c r="JPC76" s="474"/>
      <c r="JPD76" s="474"/>
      <c r="JPE76" s="474"/>
      <c r="JPF76" s="474"/>
      <c r="JPG76" s="474"/>
      <c r="JPH76" s="474"/>
      <c r="JPI76" s="474"/>
      <c r="JPJ76" s="474"/>
      <c r="JPK76" s="474"/>
      <c r="JPL76" s="474"/>
      <c r="JPM76" s="474"/>
      <c r="JPN76" s="474"/>
      <c r="JPO76" s="474"/>
      <c r="JPP76" s="474"/>
      <c r="JPQ76" s="474"/>
      <c r="JPR76" s="474"/>
      <c r="JPS76" s="474"/>
      <c r="JPT76" s="474"/>
      <c r="JPU76" s="474"/>
      <c r="JPV76" s="474"/>
      <c r="JPW76" s="474"/>
      <c r="JPX76" s="474"/>
      <c r="JPY76" s="474"/>
      <c r="JPZ76" s="474"/>
      <c r="JQA76" s="474"/>
      <c r="JQB76" s="474"/>
      <c r="JQC76" s="474"/>
      <c r="JQD76" s="474"/>
      <c r="JQE76" s="474"/>
      <c r="JQF76" s="474"/>
      <c r="JQG76" s="474"/>
      <c r="JQH76" s="474"/>
      <c r="JQI76" s="474"/>
      <c r="JQJ76" s="474"/>
      <c r="JQK76" s="474"/>
      <c r="JQL76" s="474"/>
      <c r="JQM76" s="474"/>
      <c r="JQN76" s="474"/>
      <c r="JQO76" s="474"/>
      <c r="JQP76" s="474"/>
      <c r="JQQ76" s="474"/>
      <c r="JQR76" s="474"/>
      <c r="JQS76" s="474"/>
      <c r="JQT76" s="474"/>
      <c r="JQU76" s="474"/>
      <c r="JQV76" s="474"/>
      <c r="JQW76" s="474"/>
      <c r="JQX76" s="474"/>
      <c r="JQY76" s="474"/>
      <c r="JQZ76" s="474"/>
      <c r="JRA76" s="474"/>
      <c r="JRB76" s="474"/>
      <c r="JRC76" s="474"/>
      <c r="JRD76" s="474"/>
      <c r="JRE76" s="474"/>
      <c r="JRF76" s="474"/>
      <c r="JRG76" s="474"/>
      <c r="JRH76" s="474"/>
      <c r="JRI76" s="474"/>
      <c r="JRJ76" s="474"/>
      <c r="JRK76" s="474"/>
      <c r="JRL76" s="474"/>
      <c r="JRM76" s="474"/>
      <c r="JRN76" s="474"/>
      <c r="JRO76" s="474"/>
      <c r="JRP76" s="474"/>
      <c r="JRQ76" s="474"/>
      <c r="JRR76" s="474"/>
      <c r="JRS76" s="474"/>
      <c r="JRT76" s="474"/>
      <c r="JRU76" s="474"/>
      <c r="JRV76" s="474"/>
      <c r="JRW76" s="474"/>
      <c r="JRX76" s="474"/>
      <c r="JRY76" s="474"/>
      <c r="JRZ76" s="474"/>
      <c r="JSA76" s="474"/>
      <c r="JSB76" s="474"/>
      <c r="JSC76" s="474"/>
      <c r="JSD76" s="474"/>
      <c r="JSE76" s="474"/>
      <c r="JSF76" s="474"/>
      <c r="JSG76" s="474"/>
      <c r="JSH76" s="474"/>
      <c r="JSI76" s="474"/>
      <c r="JSJ76" s="474"/>
      <c r="JSK76" s="474"/>
      <c r="JSL76" s="474"/>
      <c r="JSM76" s="474"/>
      <c r="JSN76" s="474"/>
      <c r="JSO76" s="474"/>
      <c r="JSP76" s="474"/>
      <c r="JSQ76" s="474"/>
      <c r="JSR76" s="474"/>
      <c r="JSS76" s="474"/>
      <c r="JST76" s="474"/>
      <c r="JSU76" s="474"/>
      <c r="JSV76" s="474"/>
      <c r="JSW76" s="474"/>
      <c r="JSX76" s="474"/>
      <c r="JSY76" s="474"/>
      <c r="JSZ76" s="474"/>
      <c r="JTA76" s="474"/>
      <c r="JTB76" s="474"/>
      <c r="JTC76" s="474"/>
      <c r="JTD76" s="474"/>
      <c r="JTE76" s="474"/>
      <c r="JTF76" s="474"/>
      <c r="JTG76" s="474"/>
      <c r="JTH76" s="474"/>
      <c r="JTI76" s="474"/>
      <c r="JTJ76" s="474"/>
      <c r="JTK76" s="474"/>
      <c r="JTL76" s="474"/>
      <c r="JTM76" s="474"/>
      <c r="JTN76" s="474"/>
      <c r="JTO76" s="474"/>
      <c r="JTP76" s="474"/>
      <c r="JTQ76" s="474"/>
      <c r="JTR76" s="474"/>
      <c r="JTS76" s="474"/>
      <c r="JTT76" s="474"/>
      <c r="JTU76" s="474"/>
      <c r="JTV76" s="474"/>
      <c r="JTW76" s="474"/>
      <c r="JTX76" s="474"/>
      <c r="JTY76" s="474"/>
      <c r="JTZ76" s="474"/>
      <c r="JUA76" s="474"/>
      <c r="JUB76" s="474"/>
      <c r="JUC76" s="474"/>
      <c r="JUD76" s="474"/>
      <c r="JUE76" s="474"/>
      <c r="JUF76" s="474"/>
      <c r="JUG76" s="474"/>
      <c r="JUH76" s="474"/>
      <c r="JUI76" s="474"/>
      <c r="JUJ76" s="474"/>
      <c r="JUK76" s="474"/>
      <c r="JUL76" s="474"/>
      <c r="JUM76" s="474"/>
      <c r="JUN76" s="474"/>
      <c r="JUO76" s="474"/>
      <c r="JUP76" s="474"/>
      <c r="JUQ76" s="474"/>
      <c r="JUR76" s="474"/>
      <c r="JUS76" s="474"/>
      <c r="JUT76" s="474"/>
      <c r="JUU76" s="474"/>
      <c r="JUV76" s="474"/>
      <c r="JUW76" s="474"/>
      <c r="JUX76" s="474"/>
      <c r="JUY76" s="474"/>
      <c r="JUZ76" s="474"/>
      <c r="JVA76" s="474"/>
      <c r="JVB76" s="474"/>
      <c r="JVC76" s="474"/>
      <c r="JVD76" s="474"/>
      <c r="JVE76" s="474"/>
      <c r="JVF76" s="474"/>
      <c r="JVG76" s="474"/>
      <c r="JVH76" s="474"/>
      <c r="JVI76" s="474"/>
      <c r="JVJ76" s="474"/>
      <c r="JVK76" s="474"/>
      <c r="JVL76" s="474"/>
      <c r="JVM76" s="474"/>
      <c r="JVN76" s="474"/>
      <c r="JVO76" s="474"/>
      <c r="JVP76" s="474"/>
      <c r="JVQ76" s="474"/>
      <c r="JVR76" s="474"/>
      <c r="JVS76" s="474"/>
      <c r="JVT76" s="474"/>
      <c r="JVU76" s="474"/>
      <c r="JVV76" s="474"/>
      <c r="JVW76" s="474"/>
      <c r="JVX76" s="474"/>
      <c r="JVY76" s="474"/>
      <c r="JVZ76" s="474"/>
      <c r="JWA76" s="474"/>
      <c r="JWB76" s="474"/>
      <c r="JWC76" s="474"/>
      <c r="JWD76" s="474"/>
      <c r="JWE76" s="474"/>
      <c r="JWF76" s="474"/>
      <c r="JWG76" s="474"/>
      <c r="JWH76" s="474"/>
      <c r="JWI76" s="474"/>
      <c r="JWJ76" s="474"/>
      <c r="JWK76" s="474"/>
      <c r="JWL76" s="474"/>
      <c r="JWM76" s="474"/>
      <c r="JWN76" s="474"/>
      <c r="JWO76" s="474"/>
      <c r="JWP76" s="474"/>
      <c r="JWQ76" s="474"/>
      <c r="JWR76" s="474"/>
      <c r="JWS76" s="474"/>
      <c r="JWT76" s="474"/>
      <c r="JWU76" s="474"/>
      <c r="JWV76" s="474"/>
      <c r="JWW76" s="474"/>
      <c r="JWX76" s="474"/>
      <c r="JWY76" s="474"/>
      <c r="JWZ76" s="474"/>
      <c r="JXA76" s="474"/>
      <c r="JXB76" s="474"/>
      <c r="JXC76" s="474"/>
      <c r="JXD76" s="474"/>
      <c r="JXE76" s="474"/>
      <c r="JXF76" s="474"/>
      <c r="JXG76" s="474"/>
      <c r="JXH76" s="474"/>
      <c r="JXI76" s="474"/>
      <c r="JXJ76" s="474"/>
      <c r="JXK76" s="474"/>
      <c r="JXL76" s="474"/>
      <c r="JXM76" s="474"/>
      <c r="JXN76" s="474"/>
      <c r="JXO76" s="474"/>
      <c r="JXP76" s="474"/>
      <c r="JXQ76" s="474"/>
      <c r="JXR76" s="474"/>
      <c r="JXS76" s="474"/>
      <c r="JXT76" s="474"/>
      <c r="JXU76" s="474"/>
      <c r="JXV76" s="474"/>
      <c r="JXW76" s="474"/>
      <c r="JXX76" s="474"/>
      <c r="JXY76" s="474"/>
      <c r="JXZ76" s="474"/>
      <c r="JYA76" s="474"/>
      <c r="JYB76" s="474"/>
      <c r="JYC76" s="474"/>
      <c r="JYD76" s="474"/>
      <c r="JYE76" s="474"/>
      <c r="JYF76" s="474"/>
      <c r="JYG76" s="474"/>
      <c r="JYH76" s="474"/>
      <c r="JYI76" s="474"/>
      <c r="JYJ76" s="474"/>
      <c r="JYK76" s="474"/>
      <c r="JYL76" s="474"/>
      <c r="JYM76" s="474"/>
      <c r="JYN76" s="474"/>
      <c r="JYO76" s="474"/>
      <c r="JYP76" s="474"/>
      <c r="JYQ76" s="474"/>
      <c r="JYR76" s="474"/>
      <c r="JYS76" s="474"/>
      <c r="JYT76" s="474"/>
      <c r="JYU76" s="474"/>
      <c r="JYV76" s="474"/>
      <c r="JYW76" s="474"/>
      <c r="JYX76" s="474"/>
      <c r="JYY76" s="474"/>
      <c r="JYZ76" s="474"/>
      <c r="JZA76" s="474"/>
      <c r="JZB76" s="474"/>
      <c r="JZC76" s="474"/>
      <c r="JZD76" s="474"/>
      <c r="JZE76" s="474"/>
      <c r="JZF76" s="474"/>
      <c r="JZG76" s="474"/>
      <c r="JZH76" s="474"/>
      <c r="JZI76" s="474"/>
      <c r="JZJ76" s="474"/>
      <c r="JZK76" s="474"/>
      <c r="JZL76" s="474"/>
      <c r="JZM76" s="474"/>
      <c r="JZN76" s="474"/>
      <c r="JZO76" s="474"/>
      <c r="JZP76" s="474"/>
      <c r="JZQ76" s="474"/>
      <c r="JZR76" s="474"/>
      <c r="JZS76" s="474"/>
      <c r="JZT76" s="474"/>
      <c r="JZU76" s="474"/>
      <c r="JZV76" s="474"/>
      <c r="JZW76" s="474"/>
      <c r="JZX76" s="474"/>
      <c r="JZY76" s="474"/>
      <c r="JZZ76" s="474"/>
      <c r="KAA76" s="474"/>
      <c r="KAB76" s="474"/>
      <c r="KAC76" s="474"/>
      <c r="KAD76" s="474"/>
      <c r="KAE76" s="474"/>
      <c r="KAF76" s="474"/>
      <c r="KAG76" s="474"/>
      <c r="KAH76" s="474"/>
      <c r="KAI76" s="474"/>
      <c r="KAJ76" s="474"/>
      <c r="KAK76" s="474"/>
      <c r="KAL76" s="474"/>
      <c r="KAM76" s="474"/>
      <c r="KAN76" s="474"/>
      <c r="KAO76" s="474"/>
      <c r="KAP76" s="474"/>
      <c r="KAQ76" s="474"/>
      <c r="KAR76" s="474"/>
      <c r="KAS76" s="474"/>
      <c r="KAT76" s="474"/>
      <c r="KAU76" s="474"/>
      <c r="KAV76" s="474"/>
      <c r="KAW76" s="474"/>
      <c r="KAX76" s="474"/>
      <c r="KAY76" s="474"/>
      <c r="KAZ76" s="474"/>
      <c r="KBA76" s="474"/>
      <c r="KBB76" s="474"/>
      <c r="KBC76" s="474"/>
      <c r="KBD76" s="474"/>
      <c r="KBE76" s="474"/>
      <c r="KBF76" s="474"/>
      <c r="KBG76" s="474"/>
      <c r="KBH76" s="474"/>
      <c r="KBI76" s="474"/>
      <c r="KBJ76" s="474"/>
      <c r="KBK76" s="474"/>
      <c r="KBL76" s="474"/>
      <c r="KBM76" s="474"/>
      <c r="KBN76" s="474"/>
      <c r="KBO76" s="474"/>
      <c r="KBP76" s="474"/>
      <c r="KBQ76" s="474"/>
      <c r="KBR76" s="474"/>
      <c r="KBS76" s="474"/>
      <c r="KBT76" s="474"/>
      <c r="KBU76" s="474"/>
      <c r="KBV76" s="474"/>
      <c r="KBW76" s="474"/>
      <c r="KBX76" s="474"/>
      <c r="KBY76" s="474"/>
      <c r="KBZ76" s="474"/>
      <c r="KCA76" s="474"/>
      <c r="KCB76" s="474"/>
      <c r="KCC76" s="474"/>
      <c r="KCD76" s="474"/>
      <c r="KCE76" s="474"/>
      <c r="KCF76" s="474"/>
      <c r="KCG76" s="474"/>
      <c r="KCH76" s="474"/>
      <c r="KCI76" s="474"/>
      <c r="KCJ76" s="474"/>
      <c r="KCK76" s="474"/>
      <c r="KCL76" s="474"/>
      <c r="KCM76" s="474"/>
      <c r="KCN76" s="474"/>
      <c r="KCO76" s="474"/>
      <c r="KCP76" s="474"/>
      <c r="KCQ76" s="474"/>
      <c r="KCR76" s="474"/>
      <c r="KCS76" s="474"/>
      <c r="KCT76" s="474"/>
      <c r="KCU76" s="474"/>
      <c r="KCV76" s="474"/>
      <c r="KCW76" s="474"/>
      <c r="KCX76" s="474"/>
      <c r="KCY76" s="474"/>
      <c r="KCZ76" s="474"/>
      <c r="KDA76" s="474"/>
      <c r="KDB76" s="474"/>
      <c r="KDC76" s="474"/>
      <c r="KDD76" s="474"/>
      <c r="KDE76" s="474"/>
      <c r="KDF76" s="474"/>
      <c r="KDG76" s="474"/>
      <c r="KDH76" s="474"/>
      <c r="KDI76" s="474"/>
      <c r="KDJ76" s="474"/>
      <c r="KDK76" s="474"/>
      <c r="KDL76" s="474"/>
      <c r="KDM76" s="474"/>
      <c r="KDN76" s="474"/>
      <c r="KDO76" s="474"/>
      <c r="KDP76" s="474"/>
      <c r="KDQ76" s="474"/>
      <c r="KDR76" s="474"/>
      <c r="KDS76" s="474"/>
      <c r="KDT76" s="474"/>
      <c r="KDU76" s="474"/>
      <c r="KDV76" s="474"/>
      <c r="KDW76" s="474"/>
      <c r="KDX76" s="474"/>
      <c r="KDY76" s="474"/>
      <c r="KDZ76" s="474"/>
      <c r="KEA76" s="474"/>
      <c r="KEB76" s="474"/>
      <c r="KEC76" s="474"/>
      <c r="KED76" s="474"/>
      <c r="KEE76" s="474"/>
      <c r="KEF76" s="474"/>
      <c r="KEG76" s="474"/>
      <c r="KEH76" s="474"/>
      <c r="KEI76" s="474"/>
      <c r="KEJ76" s="474"/>
      <c r="KEK76" s="474"/>
      <c r="KEL76" s="474"/>
      <c r="KEM76" s="474"/>
      <c r="KEN76" s="474"/>
      <c r="KEO76" s="474"/>
      <c r="KEP76" s="474"/>
      <c r="KEQ76" s="474"/>
      <c r="KER76" s="474"/>
      <c r="KES76" s="474"/>
      <c r="KET76" s="474"/>
      <c r="KEU76" s="474"/>
      <c r="KEV76" s="474"/>
      <c r="KEW76" s="474"/>
      <c r="KEX76" s="474"/>
      <c r="KEY76" s="474"/>
      <c r="KEZ76" s="474"/>
      <c r="KFA76" s="474"/>
      <c r="KFB76" s="474"/>
      <c r="KFC76" s="474"/>
      <c r="KFD76" s="474"/>
      <c r="KFE76" s="474"/>
      <c r="KFF76" s="474"/>
      <c r="KFG76" s="474"/>
      <c r="KFH76" s="474"/>
      <c r="KFI76" s="474"/>
      <c r="KFJ76" s="474"/>
      <c r="KFK76" s="474"/>
      <c r="KFL76" s="474"/>
      <c r="KFM76" s="474"/>
      <c r="KFN76" s="474"/>
      <c r="KFO76" s="474"/>
      <c r="KFP76" s="474"/>
      <c r="KFQ76" s="474"/>
      <c r="KFR76" s="474"/>
      <c r="KFS76" s="474"/>
      <c r="KFT76" s="474"/>
      <c r="KFU76" s="474"/>
      <c r="KFV76" s="474"/>
      <c r="KFW76" s="474"/>
      <c r="KFX76" s="474"/>
      <c r="KFY76" s="474"/>
      <c r="KFZ76" s="474"/>
      <c r="KGA76" s="474"/>
      <c r="KGB76" s="474"/>
      <c r="KGC76" s="474"/>
      <c r="KGD76" s="474"/>
      <c r="KGE76" s="474"/>
      <c r="KGF76" s="474"/>
      <c r="KGG76" s="474"/>
      <c r="KGH76" s="474"/>
      <c r="KGI76" s="474"/>
      <c r="KGJ76" s="474"/>
      <c r="KGK76" s="474"/>
      <c r="KGL76" s="474"/>
      <c r="KGM76" s="474"/>
      <c r="KGN76" s="474"/>
      <c r="KGO76" s="474"/>
      <c r="KGP76" s="474"/>
      <c r="KGQ76" s="474"/>
      <c r="KGR76" s="474"/>
      <c r="KGS76" s="474"/>
      <c r="KGT76" s="474"/>
      <c r="KGU76" s="474"/>
      <c r="KGV76" s="474"/>
      <c r="KGW76" s="474"/>
      <c r="KGX76" s="474"/>
      <c r="KGY76" s="474"/>
      <c r="KGZ76" s="474"/>
      <c r="KHA76" s="474"/>
      <c r="KHB76" s="474"/>
      <c r="KHC76" s="474"/>
      <c r="KHD76" s="474"/>
      <c r="KHE76" s="474"/>
      <c r="KHF76" s="474"/>
      <c r="KHG76" s="474"/>
      <c r="KHH76" s="474"/>
      <c r="KHI76" s="474"/>
      <c r="KHJ76" s="474"/>
      <c r="KHK76" s="474"/>
      <c r="KHL76" s="474"/>
      <c r="KHM76" s="474"/>
      <c r="KHN76" s="474"/>
      <c r="KHO76" s="474"/>
      <c r="KHP76" s="474"/>
      <c r="KHQ76" s="474"/>
      <c r="KHR76" s="474"/>
      <c r="KHS76" s="474"/>
      <c r="KHT76" s="474"/>
      <c r="KHU76" s="474"/>
      <c r="KHV76" s="474"/>
      <c r="KHW76" s="474"/>
      <c r="KHX76" s="474"/>
      <c r="KHY76" s="474"/>
      <c r="KHZ76" s="474"/>
      <c r="KIA76" s="474"/>
      <c r="KIB76" s="474"/>
      <c r="KIC76" s="474"/>
      <c r="KID76" s="474"/>
      <c r="KIE76" s="474"/>
      <c r="KIF76" s="474"/>
      <c r="KIG76" s="474"/>
      <c r="KIH76" s="474"/>
      <c r="KII76" s="474"/>
      <c r="KIJ76" s="474"/>
      <c r="KIK76" s="474"/>
      <c r="KIL76" s="474"/>
      <c r="KIM76" s="474"/>
      <c r="KIN76" s="474"/>
      <c r="KIO76" s="474"/>
      <c r="KIP76" s="474"/>
      <c r="KIQ76" s="474"/>
      <c r="KIR76" s="474"/>
      <c r="KIS76" s="474"/>
      <c r="KIT76" s="474"/>
      <c r="KIU76" s="474"/>
      <c r="KIV76" s="474"/>
      <c r="KIW76" s="474"/>
      <c r="KIX76" s="474"/>
      <c r="KIY76" s="474"/>
      <c r="KIZ76" s="474"/>
      <c r="KJA76" s="474"/>
      <c r="KJB76" s="474"/>
      <c r="KJC76" s="474"/>
      <c r="KJD76" s="474"/>
      <c r="KJE76" s="474"/>
      <c r="KJF76" s="474"/>
      <c r="KJG76" s="474"/>
      <c r="KJH76" s="474"/>
      <c r="KJI76" s="474"/>
      <c r="KJJ76" s="474"/>
      <c r="KJK76" s="474"/>
      <c r="KJL76" s="474"/>
      <c r="KJM76" s="474"/>
      <c r="KJN76" s="474"/>
      <c r="KJO76" s="474"/>
      <c r="KJP76" s="474"/>
      <c r="KJQ76" s="474"/>
      <c r="KJR76" s="474"/>
      <c r="KJS76" s="474"/>
      <c r="KJT76" s="474"/>
      <c r="KJU76" s="474"/>
      <c r="KJV76" s="474"/>
      <c r="KJW76" s="474"/>
      <c r="KJX76" s="474"/>
      <c r="KJY76" s="474"/>
      <c r="KJZ76" s="474"/>
      <c r="KKA76" s="474"/>
      <c r="KKB76" s="474"/>
      <c r="KKC76" s="474"/>
      <c r="KKD76" s="474"/>
      <c r="KKE76" s="474"/>
      <c r="KKF76" s="474"/>
      <c r="KKG76" s="474"/>
      <c r="KKH76" s="474"/>
      <c r="KKI76" s="474"/>
      <c r="KKJ76" s="474"/>
      <c r="KKK76" s="474"/>
      <c r="KKL76" s="474"/>
      <c r="KKM76" s="474"/>
      <c r="KKN76" s="474"/>
      <c r="KKO76" s="474"/>
      <c r="KKP76" s="474"/>
      <c r="KKQ76" s="474"/>
      <c r="KKR76" s="474"/>
      <c r="KKS76" s="474"/>
      <c r="KKT76" s="474"/>
      <c r="KKU76" s="474"/>
      <c r="KKV76" s="474"/>
      <c r="KKW76" s="474"/>
      <c r="KKX76" s="474"/>
      <c r="KKY76" s="474"/>
      <c r="KKZ76" s="474"/>
      <c r="KLA76" s="474"/>
      <c r="KLB76" s="474"/>
      <c r="KLC76" s="474"/>
      <c r="KLD76" s="474"/>
      <c r="KLE76" s="474"/>
      <c r="KLF76" s="474"/>
      <c r="KLG76" s="474"/>
      <c r="KLH76" s="474"/>
      <c r="KLI76" s="474"/>
      <c r="KLJ76" s="474"/>
      <c r="KLK76" s="474"/>
      <c r="KLL76" s="474"/>
      <c r="KLM76" s="474"/>
      <c r="KLN76" s="474"/>
      <c r="KLO76" s="474"/>
      <c r="KLP76" s="474"/>
      <c r="KLQ76" s="474"/>
      <c r="KLR76" s="474"/>
      <c r="KLS76" s="474"/>
      <c r="KLT76" s="474"/>
      <c r="KLU76" s="474"/>
      <c r="KLV76" s="474"/>
      <c r="KLW76" s="474"/>
      <c r="KLX76" s="474"/>
      <c r="KLY76" s="474"/>
      <c r="KLZ76" s="474"/>
      <c r="KMA76" s="474"/>
      <c r="KMB76" s="474"/>
      <c r="KMC76" s="474"/>
      <c r="KMD76" s="474"/>
      <c r="KME76" s="474"/>
      <c r="KMF76" s="474"/>
      <c r="KMG76" s="474"/>
      <c r="KMH76" s="474"/>
      <c r="KMI76" s="474"/>
      <c r="KMJ76" s="474"/>
      <c r="KMK76" s="474"/>
      <c r="KML76" s="474"/>
      <c r="KMM76" s="474"/>
      <c r="KMN76" s="474"/>
      <c r="KMO76" s="474"/>
      <c r="KMP76" s="474"/>
      <c r="KMQ76" s="474"/>
      <c r="KMR76" s="474"/>
      <c r="KMS76" s="474"/>
      <c r="KMT76" s="474"/>
      <c r="KMU76" s="474"/>
      <c r="KMV76" s="474"/>
      <c r="KMW76" s="474"/>
      <c r="KMX76" s="474"/>
      <c r="KMY76" s="474"/>
      <c r="KMZ76" s="474"/>
      <c r="KNA76" s="474"/>
      <c r="KNB76" s="474"/>
      <c r="KNC76" s="474"/>
      <c r="KND76" s="474"/>
      <c r="KNE76" s="474"/>
      <c r="KNF76" s="474"/>
      <c r="KNG76" s="474"/>
      <c r="KNH76" s="474"/>
      <c r="KNI76" s="474"/>
      <c r="KNJ76" s="474"/>
      <c r="KNK76" s="474"/>
      <c r="KNL76" s="474"/>
      <c r="KNM76" s="474"/>
      <c r="KNN76" s="474"/>
      <c r="KNO76" s="474"/>
      <c r="KNP76" s="474"/>
      <c r="KNQ76" s="474"/>
      <c r="KNR76" s="474"/>
      <c r="KNS76" s="474"/>
      <c r="KNT76" s="474"/>
      <c r="KNU76" s="474"/>
      <c r="KNV76" s="474"/>
      <c r="KNW76" s="474"/>
      <c r="KNX76" s="474"/>
      <c r="KNY76" s="474"/>
      <c r="KNZ76" s="474"/>
      <c r="KOA76" s="474"/>
      <c r="KOB76" s="474"/>
      <c r="KOC76" s="474"/>
      <c r="KOD76" s="474"/>
      <c r="KOE76" s="474"/>
      <c r="KOF76" s="474"/>
      <c r="KOG76" s="474"/>
      <c r="KOH76" s="474"/>
      <c r="KOI76" s="474"/>
      <c r="KOJ76" s="474"/>
      <c r="KOK76" s="474"/>
      <c r="KOL76" s="474"/>
      <c r="KOM76" s="474"/>
      <c r="KON76" s="474"/>
      <c r="KOO76" s="474"/>
      <c r="KOP76" s="474"/>
      <c r="KOQ76" s="474"/>
      <c r="KOR76" s="474"/>
      <c r="KOS76" s="474"/>
      <c r="KOT76" s="474"/>
      <c r="KOU76" s="474"/>
      <c r="KOV76" s="474"/>
      <c r="KOW76" s="474"/>
      <c r="KOX76" s="474"/>
      <c r="KOY76" s="474"/>
      <c r="KOZ76" s="474"/>
      <c r="KPA76" s="474"/>
      <c r="KPB76" s="474"/>
      <c r="KPC76" s="474"/>
      <c r="KPD76" s="474"/>
      <c r="KPE76" s="474"/>
      <c r="KPF76" s="474"/>
      <c r="KPG76" s="474"/>
      <c r="KPH76" s="474"/>
      <c r="KPI76" s="474"/>
      <c r="KPJ76" s="474"/>
      <c r="KPK76" s="474"/>
      <c r="KPL76" s="474"/>
      <c r="KPM76" s="474"/>
      <c r="KPN76" s="474"/>
      <c r="KPO76" s="474"/>
      <c r="KPP76" s="474"/>
      <c r="KPQ76" s="474"/>
      <c r="KPR76" s="474"/>
      <c r="KPS76" s="474"/>
      <c r="KPT76" s="474"/>
      <c r="KPU76" s="474"/>
      <c r="KPV76" s="474"/>
      <c r="KPW76" s="474"/>
      <c r="KPX76" s="474"/>
      <c r="KPY76" s="474"/>
      <c r="KPZ76" s="474"/>
      <c r="KQA76" s="474"/>
      <c r="KQB76" s="474"/>
      <c r="KQC76" s="474"/>
      <c r="KQD76" s="474"/>
      <c r="KQE76" s="474"/>
      <c r="KQF76" s="474"/>
      <c r="KQG76" s="474"/>
      <c r="KQH76" s="474"/>
      <c r="KQI76" s="474"/>
      <c r="KQJ76" s="474"/>
      <c r="KQK76" s="474"/>
      <c r="KQL76" s="474"/>
      <c r="KQM76" s="474"/>
      <c r="KQN76" s="474"/>
      <c r="KQO76" s="474"/>
      <c r="KQP76" s="474"/>
      <c r="KQQ76" s="474"/>
      <c r="KQR76" s="474"/>
      <c r="KQS76" s="474"/>
      <c r="KQT76" s="474"/>
      <c r="KQU76" s="474"/>
      <c r="KQV76" s="474"/>
      <c r="KQW76" s="474"/>
      <c r="KQX76" s="474"/>
      <c r="KQY76" s="474"/>
      <c r="KQZ76" s="474"/>
      <c r="KRA76" s="474"/>
      <c r="KRB76" s="474"/>
      <c r="KRC76" s="474"/>
      <c r="KRD76" s="474"/>
      <c r="KRE76" s="474"/>
      <c r="KRF76" s="474"/>
      <c r="KRG76" s="474"/>
      <c r="KRH76" s="474"/>
      <c r="KRI76" s="474"/>
      <c r="KRJ76" s="474"/>
      <c r="KRK76" s="474"/>
      <c r="KRL76" s="474"/>
      <c r="KRM76" s="474"/>
      <c r="KRN76" s="474"/>
      <c r="KRO76" s="474"/>
      <c r="KRP76" s="474"/>
      <c r="KRQ76" s="474"/>
      <c r="KRR76" s="474"/>
      <c r="KRS76" s="474"/>
      <c r="KRT76" s="474"/>
      <c r="KRU76" s="474"/>
      <c r="KRV76" s="474"/>
      <c r="KRW76" s="474"/>
      <c r="KRX76" s="474"/>
      <c r="KRY76" s="474"/>
      <c r="KRZ76" s="474"/>
      <c r="KSA76" s="474"/>
      <c r="KSB76" s="474"/>
      <c r="KSC76" s="474"/>
      <c r="KSD76" s="474"/>
      <c r="KSE76" s="474"/>
      <c r="KSF76" s="474"/>
      <c r="KSG76" s="474"/>
      <c r="KSH76" s="474"/>
      <c r="KSI76" s="474"/>
      <c r="KSJ76" s="474"/>
      <c r="KSK76" s="474"/>
      <c r="KSL76" s="474"/>
      <c r="KSM76" s="474"/>
      <c r="KSN76" s="474"/>
      <c r="KSO76" s="474"/>
      <c r="KSP76" s="474"/>
      <c r="KSQ76" s="474"/>
      <c r="KSR76" s="474"/>
      <c r="KSS76" s="474"/>
      <c r="KST76" s="474"/>
      <c r="KSU76" s="474"/>
      <c r="KSV76" s="474"/>
      <c r="KSW76" s="474"/>
      <c r="KSX76" s="474"/>
      <c r="KSY76" s="474"/>
      <c r="KSZ76" s="474"/>
      <c r="KTA76" s="474"/>
      <c r="KTB76" s="474"/>
      <c r="KTC76" s="474"/>
      <c r="KTD76" s="474"/>
      <c r="KTE76" s="474"/>
      <c r="KTF76" s="474"/>
      <c r="KTG76" s="474"/>
      <c r="KTH76" s="474"/>
      <c r="KTI76" s="474"/>
      <c r="KTJ76" s="474"/>
      <c r="KTK76" s="474"/>
      <c r="KTL76" s="474"/>
      <c r="KTM76" s="474"/>
      <c r="KTN76" s="474"/>
      <c r="KTO76" s="474"/>
      <c r="KTP76" s="474"/>
      <c r="KTQ76" s="474"/>
      <c r="KTR76" s="474"/>
      <c r="KTS76" s="474"/>
      <c r="KTT76" s="474"/>
      <c r="KTU76" s="474"/>
      <c r="KTV76" s="474"/>
      <c r="KTW76" s="474"/>
      <c r="KTX76" s="474"/>
      <c r="KTY76" s="474"/>
      <c r="KTZ76" s="474"/>
      <c r="KUA76" s="474"/>
      <c r="KUB76" s="474"/>
      <c r="KUC76" s="474"/>
      <c r="KUD76" s="474"/>
      <c r="KUE76" s="474"/>
      <c r="KUF76" s="474"/>
      <c r="KUG76" s="474"/>
      <c r="KUH76" s="474"/>
      <c r="KUI76" s="474"/>
      <c r="KUJ76" s="474"/>
      <c r="KUK76" s="474"/>
      <c r="KUL76" s="474"/>
      <c r="KUM76" s="474"/>
      <c r="KUN76" s="474"/>
      <c r="KUO76" s="474"/>
      <c r="KUP76" s="474"/>
      <c r="KUQ76" s="474"/>
      <c r="KUR76" s="474"/>
      <c r="KUS76" s="474"/>
      <c r="KUT76" s="474"/>
      <c r="KUU76" s="474"/>
      <c r="KUV76" s="474"/>
      <c r="KUW76" s="474"/>
      <c r="KUX76" s="474"/>
      <c r="KUY76" s="474"/>
      <c r="KUZ76" s="474"/>
      <c r="KVA76" s="474"/>
      <c r="KVB76" s="474"/>
      <c r="KVC76" s="474"/>
      <c r="KVD76" s="474"/>
      <c r="KVE76" s="474"/>
      <c r="KVF76" s="474"/>
      <c r="KVG76" s="474"/>
      <c r="KVH76" s="474"/>
      <c r="KVI76" s="474"/>
      <c r="KVJ76" s="474"/>
      <c r="KVK76" s="474"/>
      <c r="KVL76" s="474"/>
      <c r="KVM76" s="474"/>
      <c r="KVN76" s="474"/>
      <c r="KVO76" s="474"/>
      <c r="KVP76" s="474"/>
      <c r="KVQ76" s="474"/>
      <c r="KVR76" s="474"/>
      <c r="KVS76" s="474"/>
      <c r="KVT76" s="474"/>
      <c r="KVU76" s="474"/>
      <c r="KVV76" s="474"/>
      <c r="KVW76" s="474"/>
      <c r="KVX76" s="474"/>
      <c r="KVY76" s="474"/>
      <c r="KVZ76" s="474"/>
      <c r="KWA76" s="474"/>
      <c r="KWB76" s="474"/>
      <c r="KWC76" s="474"/>
      <c r="KWD76" s="474"/>
      <c r="KWE76" s="474"/>
      <c r="KWF76" s="474"/>
      <c r="KWG76" s="474"/>
      <c r="KWH76" s="474"/>
      <c r="KWI76" s="474"/>
      <c r="KWJ76" s="474"/>
      <c r="KWK76" s="474"/>
      <c r="KWL76" s="474"/>
      <c r="KWM76" s="474"/>
      <c r="KWN76" s="474"/>
      <c r="KWO76" s="474"/>
      <c r="KWP76" s="474"/>
      <c r="KWQ76" s="474"/>
      <c r="KWR76" s="474"/>
      <c r="KWS76" s="474"/>
      <c r="KWT76" s="474"/>
      <c r="KWU76" s="474"/>
      <c r="KWV76" s="474"/>
      <c r="KWW76" s="474"/>
      <c r="KWX76" s="474"/>
      <c r="KWY76" s="474"/>
      <c r="KWZ76" s="474"/>
      <c r="KXA76" s="474"/>
      <c r="KXB76" s="474"/>
      <c r="KXC76" s="474"/>
      <c r="KXD76" s="474"/>
      <c r="KXE76" s="474"/>
      <c r="KXF76" s="474"/>
      <c r="KXG76" s="474"/>
      <c r="KXH76" s="474"/>
      <c r="KXI76" s="474"/>
      <c r="KXJ76" s="474"/>
      <c r="KXK76" s="474"/>
      <c r="KXL76" s="474"/>
      <c r="KXM76" s="474"/>
      <c r="KXN76" s="474"/>
      <c r="KXO76" s="474"/>
      <c r="KXP76" s="474"/>
      <c r="KXQ76" s="474"/>
      <c r="KXR76" s="474"/>
      <c r="KXS76" s="474"/>
      <c r="KXT76" s="474"/>
      <c r="KXU76" s="474"/>
      <c r="KXV76" s="474"/>
      <c r="KXW76" s="474"/>
      <c r="KXX76" s="474"/>
      <c r="KXY76" s="474"/>
      <c r="KXZ76" s="474"/>
      <c r="KYA76" s="474"/>
      <c r="KYB76" s="474"/>
      <c r="KYC76" s="474"/>
      <c r="KYD76" s="474"/>
      <c r="KYE76" s="474"/>
      <c r="KYF76" s="474"/>
      <c r="KYG76" s="474"/>
      <c r="KYH76" s="474"/>
      <c r="KYI76" s="474"/>
      <c r="KYJ76" s="474"/>
      <c r="KYK76" s="474"/>
      <c r="KYL76" s="474"/>
      <c r="KYM76" s="474"/>
      <c r="KYN76" s="474"/>
      <c r="KYO76" s="474"/>
      <c r="KYP76" s="474"/>
      <c r="KYQ76" s="474"/>
      <c r="KYR76" s="474"/>
      <c r="KYS76" s="474"/>
      <c r="KYT76" s="474"/>
      <c r="KYU76" s="474"/>
      <c r="KYV76" s="474"/>
      <c r="KYW76" s="474"/>
      <c r="KYX76" s="474"/>
      <c r="KYY76" s="474"/>
      <c r="KYZ76" s="474"/>
      <c r="KZA76" s="474"/>
      <c r="KZB76" s="474"/>
      <c r="KZC76" s="474"/>
      <c r="KZD76" s="474"/>
      <c r="KZE76" s="474"/>
      <c r="KZF76" s="474"/>
      <c r="KZG76" s="474"/>
      <c r="KZH76" s="474"/>
      <c r="KZI76" s="474"/>
      <c r="KZJ76" s="474"/>
      <c r="KZK76" s="474"/>
      <c r="KZL76" s="474"/>
      <c r="KZM76" s="474"/>
      <c r="KZN76" s="474"/>
      <c r="KZO76" s="474"/>
      <c r="KZP76" s="474"/>
      <c r="KZQ76" s="474"/>
      <c r="KZR76" s="474"/>
      <c r="KZS76" s="474"/>
      <c r="KZT76" s="474"/>
      <c r="KZU76" s="474"/>
      <c r="KZV76" s="474"/>
      <c r="KZW76" s="474"/>
      <c r="KZX76" s="474"/>
      <c r="KZY76" s="474"/>
      <c r="KZZ76" s="474"/>
      <c r="LAA76" s="474"/>
      <c r="LAB76" s="474"/>
      <c r="LAC76" s="474"/>
      <c r="LAD76" s="474"/>
      <c r="LAE76" s="474"/>
      <c r="LAF76" s="474"/>
      <c r="LAG76" s="474"/>
      <c r="LAH76" s="474"/>
      <c r="LAI76" s="474"/>
      <c r="LAJ76" s="474"/>
      <c r="LAK76" s="474"/>
      <c r="LAL76" s="474"/>
      <c r="LAM76" s="474"/>
      <c r="LAN76" s="474"/>
      <c r="LAO76" s="474"/>
      <c r="LAP76" s="474"/>
      <c r="LAQ76" s="474"/>
      <c r="LAR76" s="474"/>
      <c r="LAS76" s="474"/>
      <c r="LAT76" s="474"/>
      <c r="LAU76" s="474"/>
      <c r="LAV76" s="474"/>
      <c r="LAW76" s="474"/>
      <c r="LAX76" s="474"/>
      <c r="LAY76" s="474"/>
      <c r="LAZ76" s="474"/>
      <c r="LBA76" s="474"/>
      <c r="LBB76" s="474"/>
      <c r="LBC76" s="474"/>
      <c r="LBD76" s="474"/>
      <c r="LBE76" s="474"/>
      <c r="LBF76" s="474"/>
      <c r="LBG76" s="474"/>
      <c r="LBH76" s="474"/>
      <c r="LBI76" s="474"/>
      <c r="LBJ76" s="474"/>
      <c r="LBK76" s="474"/>
      <c r="LBL76" s="474"/>
      <c r="LBM76" s="474"/>
      <c r="LBN76" s="474"/>
      <c r="LBO76" s="474"/>
      <c r="LBP76" s="474"/>
      <c r="LBQ76" s="474"/>
      <c r="LBR76" s="474"/>
      <c r="LBS76" s="474"/>
      <c r="LBT76" s="474"/>
      <c r="LBU76" s="474"/>
      <c r="LBV76" s="474"/>
      <c r="LBW76" s="474"/>
      <c r="LBX76" s="474"/>
      <c r="LBY76" s="474"/>
      <c r="LBZ76" s="474"/>
      <c r="LCA76" s="474"/>
      <c r="LCB76" s="474"/>
      <c r="LCC76" s="474"/>
      <c r="LCD76" s="474"/>
      <c r="LCE76" s="474"/>
      <c r="LCF76" s="474"/>
      <c r="LCG76" s="474"/>
      <c r="LCH76" s="474"/>
      <c r="LCI76" s="474"/>
      <c r="LCJ76" s="474"/>
      <c r="LCK76" s="474"/>
      <c r="LCL76" s="474"/>
      <c r="LCM76" s="474"/>
      <c r="LCN76" s="474"/>
      <c r="LCO76" s="474"/>
      <c r="LCP76" s="474"/>
      <c r="LCQ76" s="474"/>
      <c r="LCR76" s="474"/>
      <c r="LCS76" s="474"/>
      <c r="LCT76" s="474"/>
      <c r="LCU76" s="474"/>
      <c r="LCV76" s="474"/>
      <c r="LCW76" s="474"/>
      <c r="LCX76" s="474"/>
      <c r="LCY76" s="474"/>
      <c r="LCZ76" s="474"/>
      <c r="LDA76" s="474"/>
      <c r="LDB76" s="474"/>
      <c r="LDC76" s="474"/>
      <c r="LDD76" s="474"/>
      <c r="LDE76" s="474"/>
      <c r="LDF76" s="474"/>
      <c r="LDG76" s="474"/>
      <c r="LDH76" s="474"/>
      <c r="LDI76" s="474"/>
      <c r="LDJ76" s="474"/>
      <c r="LDK76" s="474"/>
      <c r="LDL76" s="474"/>
      <c r="LDM76" s="474"/>
      <c r="LDN76" s="474"/>
      <c r="LDO76" s="474"/>
      <c r="LDP76" s="474"/>
      <c r="LDQ76" s="474"/>
      <c r="LDR76" s="474"/>
      <c r="LDS76" s="474"/>
      <c r="LDT76" s="474"/>
      <c r="LDU76" s="474"/>
      <c r="LDV76" s="474"/>
      <c r="LDW76" s="474"/>
      <c r="LDX76" s="474"/>
      <c r="LDY76" s="474"/>
      <c r="LDZ76" s="474"/>
      <c r="LEA76" s="474"/>
      <c r="LEB76" s="474"/>
      <c r="LEC76" s="474"/>
      <c r="LED76" s="474"/>
      <c r="LEE76" s="474"/>
      <c r="LEF76" s="474"/>
      <c r="LEG76" s="474"/>
      <c r="LEH76" s="474"/>
      <c r="LEI76" s="474"/>
      <c r="LEJ76" s="474"/>
      <c r="LEK76" s="474"/>
      <c r="LEL76" s="474"/>
      <c r="LEM76" s="474"/>
      <c r="LEN76" s="474"/>
      <c r="LEO76" s="474"/>
      <c r="LEP76" s="474"/>
      <c r="LEQ76" s="474"/>
      <c r="LER76" s="474"/>
      <c r="LES76" s="474"/>
      <c r="LET76" s="474"/>
      <c r="LEU76" s="474"/>
      <c r="LEV76" s="474"/>
      <c r="LEW76" s="474"/>
      <c r="LEX76" s="474"/>
      <c r="LEY76" s="474"/>
      <c r="LEZ76" s="474"/>
      <c r="LFA76" s="474"/>
      <c r="LFB76" s="474"/>
      <c r="LFC76" s="474"/>
      <c r="LFD76" s="474"/>
      <c r="LFE76" s="474"/>
      <c r="LFF76" s="474"/>
      <c r="LFG76" s="474"/>
      <c r="LFH76" s="474"/>
      <c r="LFI76" s="474"/>
      <c r="LFJ76" s="474"/>
      <c r="LFK76" s="474"/>
      <c r="LFL76" s="474"/>
      <c r="LFM76" s="474"/>
      <c r="LFN76" s="474"/>
      <c r="LFO76" s="474"/>
      <c r="LFP76" s="474"/>
      <c r="LFQ76" s="474"/>
      <c r="LFR76" s="474"/>
      <c r="LFS76" s="474"/>
      <c r="LFT76" s="474"/>
      <c r="LFU76" s="474"/>
      <c r="LFV76" s="474"/>
      <c r="LFW76" s="474"/>
      <c r="LFX76" s="474"/>
      <c r="LFY76" s="474"/>
      <c r="LFZ76" s="474"/>
      <c r="LGA76" s="474"/>
      <c r="LGB76" s="474"/>
      <c r="LGC76" s="474"/>
      <c r="LGD76" s="474"/>
      <c r="LGE76" s="474"/>
      <c r="LGF76" s="474"/>
      <c r="LGG76" s="474"/>
      <c r="LGH76" s="474"/>
      <c r="LGI76" s="474"/>
      <c r="LGJ76" s="474"/>
      <c r="LGK76" s="474"/>
      <c r="LGL76" s="474"/>
      <c r="LGM76" s="474"/>
      <c r="LGN76" s="474"/>
      <c r="LGO76" s="474"/>
      <c r="LGP76" s="474"/>
      <c r="LGQ76" s="474"/>
      <c r="LGR76" s="474"/>
      <c r="LGS76" s="474"/>
      <c r="LGT76" s="474"/>
      <c r="LGU76" s="474"/>
      <c r="LGV76" s="474"/>
      <c r="LGW76" s="474"/>
      <c r="LGX76" s="474"/>
      <c r="LGY76" s="474"/>
      <c r="LGZ76" s="474"/>
      <c r="LHA76" s="474"/>
      <c r="LHB76" s="474"/>
      <c r="LHC76" s="474"/>
      <c r="LHD76" s="474"/>
      <c r="LHE76" s="474"/>
      <c r="LHF76" s="474"/>
      <c r="LHG76" s="474"/>
      <c r="LHH76" s="474"/>
      <c r="LHI76" s="474"/>
      <c r="LHJ76" s="474"/>
      <c r="LHK76" s="474"/>
      <c r="LHL76" s="474"/>
      <c r="LHM76" s="474"/>
      <c r="LHN76" s="474"/>
      <c r="LHO76" s="474"/>
      <c r="LHP76" s="474"/>
      <c r="LHQ76" s="474"/>
      <c r="LHR76" s="474"/>
      <c r="LHS76" s="474"/>
      <c r="LHT76" s="474"/>
      <c r="LHU76" s="474"/>
      <c r="LHV76" s="474"/>
      <c r="LHW76" s="474"/>
      <c r="LHX76" s="474"/>
      <c r="LHY76" s="474"/>
      <c r="LHZ76" s="474"/>
      <c r="LIA76" s="474"/>
      <c r="LIB76" s="474"/>
      <c r="LIC76" s="474"/>
      <c r="LID76" s="474"/>
      <c r="LIE76" s="474"/>
      <c r="LIF76" s="474"/>
      <c r="LIG76" s="474"/>
      <c r="LIH76" s="474"/>
      <c r="LII76" s="474"/>
      <c r="LIJ76" s="474"/>
      <c r="LIK76" s="474"/>
      <c r="LIL76" s="474"/>
      <c r="LIM76" s="474"/>
      <c r="LIN76" s="474"/>
      <c r="LIO76" s="474"/>
      <c r="LIP76" s="474"/>
      <c r="LIQ76" s="474"/>
      <c r="LIR76" s="474"/>
      <c r="LIS76" s="474"/>
      <c r="LIT76" s="474"/>
      <c r="LIU76" s="474"/>
      <c r="LIV76" s="474"/>
      <c r="LIW76" s="474"/>
      <c r="LIX76" s="474"/>
      <c r="LIY76" s="474"/>
      <c r="LIZ76" s="474"/>
      <c r="LJA76" s="474"/>
      <c r="LJB76" s="474"/>
      <c r="LJC76" s="474"/>
      <c r="LJD76" s="474"/>
      <c r="LJE76" s="474"/>
      <c r="LJF76" s="474"/>
      <c r="LJG76" s="474"/>
      <c r="LJH76" s="474"/>
      <c r="LJI76" s="474"/>
      <c r="LJJ76" s="474"/>
      <c r="LJK76" s="474"/>
      <c r="LJL76" s="474"/>
      <c r="LJM76" s="474"/>
      <c r="LJN76" s="474"/>
      <c r="LJO76" s="474"/>
      <c r="LJP76" s="474"/>
      <c r="LJQ76" s="474"/>
      <c r="LJR76" s="474"/>
      <c r="LJS76" s="474"/>
      <c r="LJT76" s="474"/>
      <c r="LJU76" s="474"/>
      <c r="LJV76" s="474"/>
      <c r="LJW76" s="474"/>
      <c r="LJX76" s="474"/>
      <c r="LJY76" s="474"/>
      <c r="LJZ76" s="474"/>
      <c r="LKA76" s="474"/>
      <c r="LKB76" s="474"/>
      <c r="LKC76" s="474"/>
      <c r="LKD76" s="474"/>
      <c r="LKE76" s="474"/>
      <c r="LKF76" s="474"/>
      <c r="LKG76" s="474"/>
      <c r="LKH76" s="474"/>
      <c r="LKI76" s="474"/>
      <c r="LKJ76" s="474"/>
      <c r="LKK76" s="474"/>
      <c r="LKL76" s="474"/>
      <c r="LKM76" s="474"/>
      <c r="LKN76" s="474"/>
      <c r="LKO76" s="474"/>
      <c r="LKP76" s="474"/>
      <c r="LKQ76" s="474"/>
      <c r="LKR76" s="474"/>
      <c r="LKS76" s="474"/>
      <c r="LKT76" s="474"/>
      <c r="LKU76" s="474"/>
      <c r="LKV76" s="474"/>
      <c r="LKW76" s="474"/>
      <c r="LKX76" s="474"/>
      <c r="LKY76" s="474"/>
      <c r="LKZ76" s="474"/>
      <c r="LLA76" s="474"/>
      <c r="LLB76" s="474"/>
      <c r="LLC76" s="474"/>
      <c r="LLD76" s="474"/>
      <c r="LLE76" s="474"/>
      <c r="LLF76" s="474"/>
      <c r="LLG76" s="474"/>
      <c r="LLH76" s="474"/>
      <c r="LLI76" s="474"/>
      <c r="LLJ76" s="474"/>
      <c r="LLK76" s="474"/>
      <c r="LLL76" s="474"/>
      <c r="LLM76" s="474"/>
      <c r="LLN76" s="474"/>
      <c r="LLO76" s="474"/>
      <c r="LLP76" s="474"/>
      <c r="LLQ76" s="474"/>
      <c r="LLR76" s="474"/>
      <c r="LLS76" s="474"/>
      <c r="LLT76" s="474"/>
      <c r="LLU76" s="474"/>
      <c r="LLV76" s="474"/>
      <c r="LLW76" s="474"/>
      <c r="LLX76" s="474"/>
      <c r="LLY76" s="474"/>
      <c r="LLZ76" s="474"/>
      <c r="LMA76" s="474"/>
      <c r="LMB76" s="474"/>
      <c r="LMC76" s="474"/>
      <c r="LMD76" s="474"/>
      <c r="LME76" s="474"/>
      <c r="LMF76" s="474"/>
      <c r="LMG76" s="474"/>
      <c r="LMH76" s="474"/>
      <c r="LMI76" s="474"/>
      <c r="LMJ76" s="474"/>
      <c r="LMK76" s="474"/>
      <c r="LML76" s="474"/>
      <c r="LMM76" s="474"/>
      <c r="LMN76" s="474"/>
      <c r="LMO76" s="474"/>
      <c r="LMP76" s="474"/>
      <c r="LMQ76" s="474"/>
      <c r="LMR76" s="474"/>
      <c r="LMS76" s="474"/>
      <c r="LMT76" s="474"/>
      <c r="LMU76" s="474"/>
      <c r="LMV76" s="474"/>
      <c r="LMW76" s="474"/>
      <c r="LMX76" s="474"/>
      <c r="LMY76" s="474"/>
      <c r="LMZ76" s="474"/>
      <c r="LNA76" s="474"/>
      <c r="LNB76" s="474"/>
      <c r="LNC76" s="474"/>
      <c r="LND76" s="474"/>
      <c r="LNE76" s="474"/>
      <c r="LNF76" s="474"/>
      <c r="LNG76" s="474"/>
      <c r="LNH76" s="474"/>
      <c r="LNI76" s="474"/>
      <c r="LNJ76" s="474"/>
      <c r="LNK76" s="474"/>
      <c r="LNL76" s="474"/>
      <c r="LNM76" s="474"/>
      <c r="LNN76" s="474"/>
      <c r="LNO76" s="474"/>
      <c r="LNP76" s="474"/>
      <c r="LNQ76" s="474"/>
      <c r="LNR76" s="474"/>
      <c r="LNS76" s="474"/>
      <c r="LNT76" s="474"/>
      <c r="LNU76" s="474"/>
      <c r="LNV76" s="474"/>
      <c r="LNW76" s="474"/>
      <c r="LNX76" s="474"/>
      <c r="LNY76" s="474"/>
      <c r="LNZ76" s="474"/>
      <c r="LOA76" s="474"/>
      <c r="LOB76" s="474"/>
      <c r="LOC76" s="474"/>
      <c r="LOD76" s="474"/>
      <c r="LOE76" s="474"/>
      <c r="LOF76" s="474"/>
      <c r="LOG76" s="474"/>
      <c r="LOH76" s="474"/>
      <c r="LOI76" s="474"/>
      <c r="LOJ76" s="474"/>
      <c r="LOK76" s="474"/>
      <c r="LOL76" s="474"/>
      <c r="LOM76" s="474"/>
      <c r="LON76" s="474"/>
      <c r="LOO76" s="474"/>
      <c r="LOP76" s="474"/>
      <c r="LOQ76" s="474"/>
      <c r="LOR76" s="474"/>
      <c r="LOS76" s="474"/>
      <c r="LOT76" s="474"/>
      <c r="LOU76" s="474"/>
      <c r="LOV76" s="474"/>
      <c r="LOW76" s="474"/>
      <c r="LOX76" s="474"/>
      <c r="LOY76" s="474"/>
      <c r="LOZ76" s="474"/>
      <c r="LPA76" s="474"/>
      <c r="LPB76" s="474"/>
      <c r="LPC76" s="474"/>
      <c r="LPD76" s="474"/>
      <c r="LPE76" s="474"/>
      <c r="LPF76" s="474"/>
      <c r="LPG76" s="474"/>
      <c r="LPH76" s="474"/>
      <c r="LPI76" s="474"/>
      <c r="LPJ76" s="474"/>
      <c r="LPK76" s="474"/>
      <c r="LPL76" s="474"/>
      <c r="LPM76" s="474"/>
      <c r="LPN76" s="474"/>
      <c r="LPO76" s="474"/>
      <c r="LPP76" s="474"/>
      <c r="LPQ76" s="474"/>
      <c r="LPR76" s="474"/>
      <c r="LPS76" s="474"/>
      <c r="LPT76" s="474"/>
      <c r="LPU76" s="474"/>
      <c r="LPV76" s="474"/>
      <c r="LPW76" s="474"/>
      <c r="LPX76" s="474"/>
      <c r="LPY76" s="474"/>
      <c r="LPZ76" s="474"/>
      <c r="LQA76" s="474"/>
      <c r="LQB76" s="474"/>
      <c r="LQC76" s="474"/>
      <c r="LQD76" s="474"/>
      <c r="LQE76" s="474"/>
      <c r="LQF76" s="474"/>
      <c r="LQG76" s="474"/>
      <c r="LQH76" s="474"/>
      <c r="LQI76" s="474"/>
      <c r="LQJ76" s="474"/>
      <c r="LQK76" s="474"/>
      <c r="LQL76" s="474"/>
      <c r="LQM76" s="474"/>
      <c r="LQN76" s="474"/>
      <c r="LQO76" s="474"/>
      <c r="LQP76" s="474"/>
      <c r="LQQ76" s="474"/>
      <c r="LQR76" s="474"/>
      <c r="LQS76" s="474"/>
      <c r="LQT76" s="474"/>
      <c r="LQU76" s="474"/>
      <c r="LQV76" s="474"/>
      <c r="LQW76" s="474"/>
      <c r="LQX76" s="474"/>
      <c r="LQY76" s="474"/>
      <c r="LQZ76" s="474"/>
      <c r="LRA76" s="474"/>
      <c r="LRB76" s="474"/>
      <c r="LRC76" s="474"/>
      <c r="LRD76" s="474"/>
      <c r="LRE76" s="474"/>
      <c r="LRF76" s="474"/>
      <c r="LRG76" s="474"/>
      <c r="LRH76" s="474"/>
      <c r="LRI76" s="474"/>
      <c r="LRJ76" s="474"/>
      <c r="LRK76" s="474"/>
      <c r="LRL76" s="474"/>
      <c r="LRM76" s="474"/>
      <c r="LRN76" s="474"/>
      <c r="LRO76" s="474"/>
      <c r="LRP76" s="474"/>
      <c r="LRQ76" s="474"/>
      <c r="LRR76" s="474"/>
      <c r="LRS76" s="474"/>
      <c r="LRT76" s="474"/>
      <c r="LRU76" s="474"/>
      <c r="LRV76" s="474"/>
      <c r="LRW76" s="474"/>
      <c r="LRX76" s="474"/>
      <c r="LRY76" s="474"/>
      <c r="LRZ76" s="474"/>
      <c r="LSA76" s="474"/>
      <c r="LSB76" s="474"/>
      <c r="LSC76" s="474"/>
      <c r="LSD76" s="474"/>
      <c r="LSE76" s="474"/>
      <c r="LSF76" s="474"/>
      <c r="LSG76" s="474"/>
      <c r="LSH76" s="474"/>
      <c r="LSI76" s="474"/>
      <c r="LSJ76" s="474"/>
      <c r="LSK76" s="474"/>
      <c r="LSL76" s="474"/>
      <c r="LSM76" s="474"/>
      <c r="LSN76" s="474"/>
      <c r="LSO76" s="474"/>
      <c r="LSP76" s="474"/>
      <c r="LSQ76" s="474"/>
      <c r="LSR76" s="474"/>
      <c r="LSS76" s="474"/>
      <c r="LST76" s="474"/>
      <c r="LSU76" s="474"/>
      <c r="LSV76" s="474"/>
      <c r="LSW76" s="474"/>
      <c r="LSX76" s="474"/>
      <c r="LSY76" s="474"/>
      <c r="LSZ76" s="474"/>
      <c r="LTA76" s="474"/>
      <c r="LTB76" s="474"/>
      <c r="LTC76" s="474"/>
      <c r="LTD76" s="474"/>
      <c r="LTE76" s="474"/>
      <c r="LTF76" s="474"/>
      <c r="LTG76" s="474"/>
      <c r="LTH76" s="474"/>
      <c r="LTI76" s="474"/>
      <c r="LTJ76" s="474"/>
      <c r="LTK76" s="474"/>
      <c r="LTL76" s="474"/>
      <c r="LTM76" s="474"/>
      <c r="LTN76" s="474"/>
      <c r="LTO76" s="474"/>
      <c r="LTP76" s="474"/>
      <c r="LTQ76" s="474"/>
      <c r="LTR76" s="474"/>
      <c r="LTS76" s="474"/>
      <c r="LTT76" s="474"/>
      <c r="LTU76" s="474"/>
      <c r="LTV76" s="474"/>
      <c r="LTW76" s="474"/>
      <c r="LTX76" s="474"/>
      <c r="LTY76" s="474"/>
      <c r="LTZ76" s="474"/>
      <c r="LUA76" s="474"/>
      <c r="LUB76" s="474"/>
      <c r="LUC76" s="474"/>
      <c r="LUD76" s="474"/>
      <c r="LUE76" s="474"/>
      <c r="LUF76" s="474"/>
      <c r="LUG76" s="474"/>
      <c r="LUH76" s="474"/>
      <c r="LUI76" s="474"/>
      <c r="LUJ76" s="474"/>
      <c r="LUK76" s="474"/>
      <c r="LUL76" s="474"/>
      <c r="LUM76" s="474"/>
      <c r="LUN76" s="474"/>
      <c r="LUO76" s="474"/>
      <c r="LUP76" s="474"/>
      <c r="LUQ76" s="474"/>
      <c r="LUR76" s="474"/>
      <c r="LUS76" s="474"/>
      <c r="LUT76" s="474"/>
      <c r="LUU76" s="474"/>
      <c r="LUV76" s="474"/>
      <c r="LUW76" s="474"/>
      <c r="LUX76" s="474"/>
      <c r="LUY76" s="474"/>
      <c r="LUZ76" s="474"/>
      <c r="LVA76" s="474"/>
      <c r="LVB76" s="474"/>
      <c r="LVC76" s="474"/>
      <c r="LVD76" s="474"/>
      <c r="LVE76" s="474"/>
      <c r="LVF76" s="474"/>
      <c r="LVG76" s="474"/>
      <c r="LVH76" s="474"/>
      <c r="LVI76" s="474"/>
      <c r="LVJ76" s="474"/>
      <c r="LVK76" s="474"/>
      <c r="LVL76" s="474"/>
      <c r="LVM76" s="474"/>
      <c r="LVN76" s="474"/>
      <c r="LVO76" s="474"/>
      <c r="LVP76" s="474"/>
      <c r="LVQ76" s="474"/>
      <c r="LVR76" s="474"/>
      <c r="LVS76" s="474"/>
      <c r="LVT76" s="474"/>
      <c r="LVU76" s="474"/>
      <c r="LVV76" s="474"/>
      <c r="LVW76" s="474"/>
      <c r="LVX76" s="474"/>
      <c r="LVY76" s="474"/>
      <c r="LVZ76" s="474"/>
      <c r="LWA76" s="474"/>
      <c r="LWB76" s="474"/>
      <c r="LWC76" s="474"/>
      <c r="LWD76" s="474"/>
      <c r="LWE76" s="474"/>
      <c r="LWF76" s="474"/>
      <c r="LWG76" s="474"/>
      <c r="LWH76" s="474"/>
      <c r="LWI76" s="474"/>
      <c r="LWJ76" s="474"/>
      <c r="LWK76" s="474"/>
      <c r="LWL76" s="474"/>
      <c r="LWM76" s="474"/>
      <c r="LWN76" s="474"/>
      <c r="LWO76" s="474"/>
      <c r="LWP76" s="474"/>
      <c r="LWQ76" s="474"/>
      <c r="LWR76" s="474"/>
      <c r="LWS76" s="474"/>
      <c r="LWT76" s="474"/>
      <c r="LWU76" s="474"/>
      <c r="LWV76" s="474"/>
      <c r="LWW76" s="474"/>
      <c r="LWX76" s="474"/>
      <c r="LWY76" s="474"/>
      <c r="LWZ76" s="474"/>
      <c r="LXA76" s="474"/>
      <c r="LXB76" s="474"/>
      <c r="LXC76" s="474"/>
      <c r="LXD76" s="474"/>
      <c r="LXE76" s="474"/>
      <c r="LXF76" s="474"/>
      <c r="LXG76" s="474"/>
      <c r="LXH76" s="474"/>
      <c r="LXI76" s="474"/>
      <c r="LXJ76" s="474"/>
      <c r="LXK76" s="474"/>
      <c r="LXL76" s="474"/>
      <c r="LXM76" s="474"/>
      <c r="LXN76" s="474"/>
      <c r="LXO76" s="474"/>
      <c r="LXP76" s="474"/>
      <c r="LXQ76" s="474"/>
      <c r="LXR76" s="474"/>
      <c r="LXS76" s="474"/>
      <c r="LXT76" s="474"/>
      <c r="LXU76" s="474"/>
      <c r="LXV76" s="474"/>
      <c r="LXW76" s="474"/>
      <c r="LXX76" s="474"/>
      <c r="LXY76" s="474"/>
      <c r="LXZ76" s="474"/>
      <c r="LYA76" s="474"/>
      <c r="LYB76" s="474"/>
      <c r="LYC76" s="474"/>
      <c r="LYD76" s="474"/>
      <c r="LYE76" s="474"/>
      <c r="LYF76" s="474"/>
      <c r="LYG76" s="474"/>
      <c r="LYH76" s="474"/>
      <c r="LYI76" s="474"/>
      <c r="LYJ76" s="474"/>
      <c r="LYK76" s="474"/>
      <c r="LYL76" s="474"/>
      <c r="LYM76" s="474"/>
      <c r="LYN76" s="474"/>
      <c r="LYO76" s="474"/>
      <c r="LYP76" s="474"/>
      <c r="LYQ76" s="474"/>
      <c r="LYR76" s="474"/>
      <c r="LYS76" s="474"/>
      <c r="LYT76" s="474"/>
      <c r="LYU76" s="474"/>
      <c r="LYV76" s="474"/>
      <c r="LYW76" s="474"/>
      <c r="LYX76" s="474"/>
      <c r="LYY76" s="474"/>
      <c r="LYZ76" s="474"/>
      <c r="LZA76" s="474"/>
      <c r="LZB76" s="474"/>
      <c r="LZC76" s="474"/>
      <c r="LZD76" s="474"/>
      <c r="LZE76" s="474"/>
      <c r="LZF76" s="474"/>
      <c r="LZG76" s="474"/>
      <c r="LZH76" s="474"/>
      <c r="LZI76" s="474"/>
      <c r="LZJ76" s="474"/>
      <c r="LZK76" s="474"/>
      <c r="LZL76" s="474"/>
      <c r="LZM76" s="474"/>
      <c r="LZN76" s="474"/>
      <c r="LZO76" s="474"/>
      <c r="LZP76" s="474"/>
      <c r="LZQ76" s="474"/>
      <c r="LZR76" s="474"/>
      <c r="LZS76" s="474"/>
      <c r="LZT76" s="474"/>
      <c r="LZU76" s="474"/>
      <c r="LZV76" s="474"/>
      <c r="LZW76" s="474"/>
      <c r="LZX76" s="474"/>
      <c r="LZY76" s="474"/>
      <c r="LZZ76" s="474"/>
      <c r="MAA76" s="474"/>
      <c r="MAB76" s="474"/>
      <c r="MAC76" s="474"/>
      <c r="MAD76" s="474"/>
      <c r="MAE76" s="474"/>
      <c r="MAF76" s="474"/>
      <c r="MAG76" s="474"/>
      <c r="MAH76" s="474"/>
      <c r="MAI76" s="474"/>
      <c r="MAJ76" s="474"/>
      <c r="MAK76" s="474"/>
      <c r="MAL76" s="474"/>
      <c r="MAM76" s="474"/>
      <c r="MAN76" s="474"/>
      <c r="MAO76" s="474"/>
      <c r="MAP76" s="474"/>
      <c r="MAQ76" s="474"/>
      <c r="MAR76" s="474"/>
      <c r="MAS76" s="474"/>
      <c r="MAT76" s="474"/>
      <c r="MAU76" s="474"/>
      <c r="MAV76" s="474"/>
      <c r="MAW76" s="474"/>
      <c r="MAX76" s="474"/>
      <c r="MAY76" s="474"/>
      <c r="MAZ76" s="474"/>
      <c r="MBA76" s="474"/>
      <c r="MBB76" s="474"/>
      <c r="MBC76" s="474"/>
      <c r="MBD76" s="474"/>
      <c r="MBE76" s="474"/>
      <c r="MBF76" s="474"/>
      <c r="MBG76" s="474"/>
      <c r="MBH76" s="474"/>
      <c r="MBI76" s="474"/>
      <c r="MBJ76" s="474"/>
      <c r="MBK76" s="474"/>
      <c r="MBL76" s="474"/>
      <c r="MBM76" s="474"/>
      <c r="MBN76" s="474"/>
      <c r="MBO76" s="474"/>
      <c r="MBP76" s="474"/>
      <c r="MBQ76" s="474"/>
      <c r="MBR76" s="474"/>
      <c r="MBS76" s="474"/>
      <c r="MBT76" s="474"/>
      <c r="MBU76" s="474"/>
      <c r="MBV76" s="474"/>
      <c r="MBW76" s="474"/>
      <c r="MBX76" s="474"/>
      <c r="MBY76" s="474"/>
      <c r="MBZ76" s="474"/>
      <c r="MCA76" s="474"/>
      <c r="MCB76" s="474"/>
      <c r="MCC76" s="474"/>
      <c r="MCD76" s="474"/>
      <c r="MCE76" s="474"/>
      <c r="MCF76" s="474"/>
      <c r="MCG76" s="474"/>
      <c r="MCH76" s="474"/>
      <c r="MCI76" s="474"/>
      <c r="MCJ76" s="474"/>
      <c r="MCK76" s="474"/>
      <c r="MCL76" s="474"/>
      <c r="MCM76" s="474"/>
      <c r="MCN76" s="474"/>
      <c r="MCO76" s="474"/>
      <c r="MCP76" s="474"/>
      <c r="MCQ76" s="474"/>
      <c r="MCR76" s="474"/>
      <c r="MCS76" s="474"/>
      <c r="MCT76" s="474"/>
      <c r="MCU76" s="474"/>
      <c r="MCV76" s="474"/>
      <c r="MCW76" s="474"/>
      <c r="MCX76" s="474"/>
      <c r="MCY76" s="474"/>
      <c r="MCZ76" s="474"/>
      <c r="MDA76" s="474"/>
      <c r="MDB76" s="474"/>
      <c r="MDC76" s="474"/>
      <c r="MDD76" s="474"/>
      <c r="MDE76" s="474"/>
      <c r="MDF76" s="474"/>
      <c r="MDG76" s="474"/>
      <c r="MDH76" s="474"/>
      <c r="MDI76" s="474"/>
      <c r="MDJ76" s="474"/>
      <c r="MDK76" s="474"/>
      <c r="MDL76" s="474"/>
      <c r="MDM76" s="474"/>
      <c r="MDN76" s="474"/>
      <c r="MDO76" s="474"/>
      <c r="MDP76" s="474"/>
      <c r="MDQ76" s="474"/>
      <c r="MDR76" s="474"/>
      <c r="MDS76" s="474"/>
      <c r="MDT76" s="474"/>
      <c r="MDU76" s="474"/>
      <c r="MDV76" s="474"/>
      <c r="MDW76" s="474"/>
      <c r="MDX76" s="474"/>
      <c r="MDY76" s="474"/>
      <c r="MDZ76" s="474"/>
      <c r="MEA76" s="474"/>
      <c r="MEB76" s="474"/>
      <c r="MEC76" s="474"/>
      <c r="MED76" s="474"/>
      <c r="MEE76" s="474"/>
      <c r="MEF76" s="474"/>
      <c r="MEG76" s="474"/>
      <c r="MEH76" s="474"/>
      <c r="MEI76" s="474"/>
      <c r="MEJ76" s="474"/>
      <c r="MEK76" s="474"/>
      <c r="MEL76" s="474"/>
      <c r="MEM76" s="474"/>
      <c r="MEN76" s="474"/>
      <c r="MEO76" s="474"/>
      <c r="MEP76" s="474"/>
      <c r="MEQ76" s="474"/>
      <c r="MER76" s="474"/>
      <c r="MES76" s="474"/>
      <c r="MET76" s="474"/>
      <c r="MEU76" s="474"/>
      <c r="MEV76" s="474"/>
      <c r="MEW76" s="474"/>
      <c r="MEX76" s="474"/>
      <c r="MEY76" s="474"/>
      <c r="MEZ76" s="474"/>
      <c r="MFA76" s="474"/>
      <c r="MFB76" s="474"/>
      <c r="MFC76" s="474"/>
      <c r="MFD76" s="474"/>
      <c r="MFE76" s="474"/>
      <c r="MFF76" s="474"/>
      <c r="MFG76" s="474"/>
      <c r="MFH76" s="474"/>
      <c r="MFI76" s="474"/>
      <c r="MFJ76" s="474"/>
      <c r="MFK76" s="474"/>
      <c r="MFL76" s="474"/>
      <c r="MFM76" s="474"/>
      <c r="MFN76" s="474"/>
      <c r="MFO76" s="474"/>
      <c r="MFP76" s="474"/>
      <c r="MFQ76" s="474"/>
      <c r="MFR76" s="474"/>
      <c r="MFS76" s="474"/>
      <c r="MFT76" s="474"/>
      <c r="MFU76" s="474"/>
      <c r="MFV76" s="474"/>
      <c r="MFW76" s="474"/>
      <c r="MFX76" s="474"/>
      <c r="MFY76" s="474"/>
      <c r="MFZ76" s="474"/>
      <c r="MGA76" s="474"/>
      <c r="MGB76" s="474"/>
      <c r="MGC76" s="474"/>
      <c r="MGD76" s="474"/>
      <c r="MGE76" s="474"/>
      <c r="MGF76" s="474"/>
      <c r="MGG76" s="474"/>
      <c r="MGH76" s="474"/>
      <c r="MGI76" s="474"/>
      <c r="MGJ76" s="474"/>
      <c r="MGK76" s="474"/>
      <c r="MGL76" s="474"/>
      <c r="MGM76" s="474"/>
      <c r="MGN76" s="474"/>
      <c r="MGO76" s="474"/>
      <c r="MGP76" s="474"/>
      <c r="MGQ76" s="474"/>
      <c r="MGR76" s="474"/>
      <c r="MGS76" s="474"/>
      <c r="MGT76" s="474"/>
      <c r="MGU76" s="474"/>
      <c r="MGV76" s="474"/>
      <c r="MGW76" s="474"/>
      <c r="MGX76" s="474"/>
      <c r="MGY76" s="474"/>
      <c r="MGZ76" s="474"/>
      <c r="MHA76" s="474"/>
      <c r="MHB76" s="474"/>
      <c r="MHC76" s="474"/>
      <c r="MHD76" s="474"/>
      <c r="MHE76" s="474"/>
      <c r="MHF76" s="474"/>
      <c r="MHG76" s="474"/>
      <c r="MHH76" s="474"/>
      <c r="MHI76" s="474"/>
      <c r="MHJ76" s="474"/>
      <c r="MHK76" s="474"/>
      <c r="MHL76" s="474"/>
      <c r="MHM76" s="474"/>
      <c r="MHN76" s="474"/>
      <c r="MHO76" s="474"/>
      <c r="MHP76" s="474"/>
      <c r="MHQ76" s="474"/>
      <c r="MHR76" s="474"/>
      <c r="MHS76" s="474"/>
      <c r="MHT76" s="474"/>
      <c r="MHU76" s="474"/>
      <c r="MHV76" s="474"/>
      <c r="MHW76" s="474"/>
      <c r="MHX76" s="474"/>
      <c r="MHY76" s="474"/>
      <c r="MHZ76" s="474"/>
      <c r="MIA76" s="474"/>
      <c r="MIB76" s="474"/>
      <c r="MIC76" s="474"/>
      <c r="MID76" s="474"/>
      <c r="MIE76" s="474"/>
      <c r="MIF76" s="474"/>
      <c r="MIG76" s="474"/>
      <c r="MIH76" s="474"/>
      <c r="MII76" s="474"/>
      <c r="MIJ76" s="474"/>
      <c r="MIK76" s="474"/>
      <c r="MIL76" s="474"/>
      <c r="MIM76" s="474"/>
      <c r="MIN76" s="474"/>
      <c r="MIO76" s="474"/>
      <c r="MIP76" s="474"/>
      <c r="MIQ76" s="474"/>
      <c r="MIR76" s="474"/>
      <c r="MIS76" s="474"/>
      <c r="MIT76" s="474"/>
      <c r="MIU76" s="474"/>
      <c r="MIV76" s="474"/>
      <c r="MIW76" s="474"/>
      <c r="MIX76" s="474"/>
      <c r="MIY76" s="474"/>
      <c r="MIZ76" s="474"/>
      <c r="MJA76" s="474"/>
      <c r="MJB76" s="474"/>
      <c r="MJC76" s="474"/>
      <c r="MJD76" s="474"/>
      <c r="MJE76" s="474"/>
      <c r="MJF76" s="474"/>
      <c r="MJG76" s="474"/>
      <c r="MJH76" s="474"/>
      <c r="MJI76" s="474"/>
      <c r="MJJ76" s="474"/>
      <c r="MJK76" s="474"/>
      <c r="MJL76" s="474"/>
      <c r="MJM76" s="474"/>
      <c r="MJN76" s="474"/>
      <c r="MJO76" s="474"/>
      <c r="MJP76" s="474"/>
      <c r="MJQ76" s="474"/>
      <c r="MJR76" s="474"/>
      <c r="MJS76" s="474"/>
      <c r="MJT76" s="474"/>
      <c r="MJU76" s="474"/>
      <c r="MJV76" s="474"/>
      <c r="MJW76" s="474"/>
      <c r="MJX76" s="474"/>
      <c r="MJY76" s="474"/>
      <c r="MJZ76" s="474"/>
      <c r="MKA76" s="474"/>
      <c r="MKB76" s="474"/>
      <c r="MKC76" s="474"/>
      <c r="MKD76" s="474"/>
      <c r="MKE76" s="474"/>
      <c r="MKF76" s="474"/>
      <c r="MKG76" s="474"/>
      <c r="MKH76" s="474"/>
      <c r="MKI76" s="474"/>
      <c r="MKJ76" s="474"/>
      <c r="MKK76" s="474"/>
      <c r="MKL76" s="474"/>
      <c r="MKM76" s="474"/>
      <c r="MKN76" s="474"/>
      <c r="MKO76" s="474"/>
      <c r="MKP76" s="474"/>
      <c r="MKQ76" s="474"/>
      <c r="MKR76" s="474"/>
      <c r="MKS76" s="474"/>
      <c r="MKT76" s="474"/>
      <c r="MKU76" s="474"/>
      <c r="MKV76" s="474"/>
      <c r="MKW76" s="474"/>
      <c r="MKX76" s="474"/>
      <c r="MKY76" s="474"/>
      <c r="MKZ76" s="474"/>
      <c r="MLA76" s="474"/>
      <c r="MLB76" s="474"/>
      <c r="MLC76" s="474"/>
      <c r="MLD76" s="474"/>
      <c r="MLE76" s="474"/>
      <c r="MLF76" s="474"/>
      <c r="MLG76" s="474"/>
      <c r="MLH76" s="474"/>
      <c r="MLI76" s="474"/>
      <c r="MLJ76" s="474"/>
      <c r="MLK76" s="474"/>
      <c r="MLL76" s="474"/>
      <c r="MLM76" s="474"/>
      <c r="MLN76" s="474"/>
      <c r="MLO76" s="474"/>
      <c r="MLP76" s="474"/>
      <c r="MLQ76" s="474"/>
      <c r="MLR76" s="474"/>
      <c r="MLS76" s="474"/>
      <c r="MLT76" s="474"/>
      <c r="MLU76" s="474"/>
      <c r="MLV76" s="474"/>
      <c r="MLW76" s="474"/>
      <c r="MLX76" s="474"/>
      <c r="MLY76" s="474"/>
      <c r="MLZ76" s="474"/>
      <c r="MMA76" s="474"/>
      <c r="MMB76" s="474"/>
      <c r="MMC76" s="474"/>
      <c r="MMD76" s="474"/>
      <c r="MME76" s="474"/>
      <c r="MMF76" s="474"/>
      <c r="MMG76" s="474"/>
      <c r="MMH76" s="474"/>
      <c r="MMI76" s="474"/>
      <c r="MMJ76" s="474"/>
      <c r="MMK76" s="474"/>
      <c r="MML76" s="474"/>
      <c r="MMM76" s="474"/>
      <c r="MMN76" s="474"/>
      <c r="MMO76" s="474"/>
      <c r="MMP76" s="474"/>
      <c r="MMQ76" s="474"/>
      <c r="MMR76" s="474"/>
      <c r="MMS76" s="474"/>
      <c r="MMT76" s="474"/>
      <c r="MMU76" s="474"/>
      <c r="MMV76" s="474"/>
      <c r="MMW76" s="474"/>
      <c r="MMX76" s="474"/>
      <c r="MMY76" s="474"/>
      <c r="MMZ76" s="474"/>
      <c r="MNA76" s="474"/>
      <c r="MNB76" s="474"/>
      <c r="MNC76" s="474"/>
      <c r="MND76" s="474"/>
      <c r="MNE76" s="474"/>
      <c r="MNF76" s="474"/>
      <c r="MNG76" s="474"/>
      <c r="MNH76" s="474"/>
      <c r="MNI76" s="474"/>
      <c r="MNJ76" s="474"/>
      <c r="MNK76" s="474"/>
      <c r="MNL76" s="474"/>
      <c r="MNM76" s="474"/>
      <c r="MNN76" s="474"/>
      <c r="MNO76" s="474"/>
      <c r="MNP76" s="474"/>
      <c r="MNQ76" s="474"/>
      <c r="MNR76" s="474"/>
      <c r="MNS76" s="474"/>
      <c r="MNT76" s="474"/>
      <c r="MNU76" s="474"/>
      <c r="MNV76" s="474"/>
      <c r="MNW76" s="474"/>
      <c r="MNX76" s="474"/>
      <c r="MNY76" s="474"/>
      <c r="MNZ76" s="474"/>
      <c r="MOA76" s="474"/>
      <c r="MOB76" s="474"/>
      <c r="MOC76" s="474"/>
      <c r="MOD76" s="474"/>
      <c r="MOE76" s="474"/>
      <c r="MOF76" s="474"/>
      <c r="MOG76" s="474"/>
      <c r="MOH76" s="474"/>
      <c r="MOI76" s="474"/>
      <c r="MOJ76" s="474"/>
      <c r="MOK76" s="474"/>
      <c r="MOL76" s="474"/>
      <c r="MOM76" s="474"/>
      <c r="MON76" s="474"/>
      <c r="MOO76" s="474"/>
      <c r="MOP76" s="474"/>
      <c r="MOQ76" s="474"/>
      <c r="MOR76" s="474"/>
      <c r="MOS76" s="474"/>
      <c r="MOT76" s="474"/>
      <c r="MOU76" s="474"/>
      <c r="MOV76" s="474"/>
      <c r="MOW76" s="474"/>
      <c r="MOX76" s="474"/>
      <c r="MOY76" s="474"/>
      <c r="MOZ76" s="474"/>
      <c r="MPA76" s="474"/>
      <c r="MPB76" s="474"/>
      <c r="MPC76" s="474"/>
      <c r="MPD76" s="474"/>
      <c r="MPE76" s="474"/>
      <c r="MPF76" s="474"/>
      <c r="MPG76" s="474"/>
      <c r="MPH76" s="474"/>
      <c r="MPI76" s="474"/>
      <c r="MPJ76" s="474"/>
      <c r="MPK76" s="474"/>
      <c r="MPL76" s="474"/>
      <c r="MPM76" s="474"/>
      <c r="MPN76" s="474"/>
      <c r="MPO76" s="474"/>
      <c r="MPP76" s="474"/>
      <c r="MPQ76" s="474"/>
      <c r="MPR76" s="474"/>
      <c r="MPS76" s="474"/>
      <c r="MPT76" s="474"/>
      <c r="MPU76" s="474"/>
      <c r="MPV76" s="474"/>
      <c r="MPW76" s="474"/>
      <c r="MPX76" s="474"/>
      <c r="MPY76" s="474"/>
      <c r="MPZ76" s="474"/>
      <c r="MQA76" s="474"/>
      <c r="MQB76" s="474"/>
      <c r="MQC76" s="474"/>
      <c r="MQD76" s="474"/>
      <c r="MQE76" s="474"/>
      <c r="MQF76" s="474"/>
      <c r="MQG76" s="474"/>
      <c r="MQH76" s="474"/>
      <c r="MQI76" s="474"/>
      <c r="MQJ76" s="474"/>
      <c r="MQK76" s="474"/>
      <c r="MQL76" s="474"/>
      <c r="MQM76" s="474"/>
      <c r="MQN76" s="474"/>
      <c r="MQO76" s="474"/>
      <c r="MQP76" s="474"/>
      <c r="MQQ76" s="474"/>
      <c r="MQR76" s="474"/>
      <c r="MQS76" s="474"/>
      <c r="MQT76" s="474"/>
      <c r="MQU76" s="474"/>
      <c r="MQV76" s="474"/>
      <c r="MQW76" s="474"/>
      <c r="MQX76" s="474"/>
      <c r="MQY76" s="474"/>
      <c r="MQZ76" s="474"/>
      <c r="MRA76" s="474"/>
      <c r="MRB76" s="474"/>
      <c r="MRC76" s="474"/>
      <c r="MRD76" s="474"/>
      <c r="MRE76" s="474"/>
      <c r="MRF76" s="474"/>
      <c r="MRG76" s="474"/>
      <c r="MRH76" s="474"/>
      <c r="MRI76" s="474"/>
      <c r="MRJ76" s="474"/>
      <c r="MRK76" s="474"/>
      <c r="MRL76" s="474"/>
      <c r="MRM76" s="474"/>
      <c r="MRN76" s="474"/>
      <c r="MRO76" s="474"/>
      <c r="MRP76" s="474"/>
      <c r="MRQ76" s="474"/>
      <c r="MRR76" s="474"/>
      <c r="MRS76" s="474"/>
      <c r="MRT76" s="474"/>
      <c r="MRU76" s="474"/>
      <c r="MRV76" s="474"/>
      <c r="MRW76" s="474"/>
      <c r="MRX76" s="474"/>
      <c r="MRY76" s="474"/>
      <c r="MRZ76" s="474"/>
      <c r="MSA76" s="474"/>
      <c r="MSB76" s="474"/>
      <c r="MSC76" s="474"/>
      <c r="MSD76" s="474"/>
      <c r="MSE76" s="474"/>
      <c r="MSF76" s="474"/>
      <c r="MSG76" s="474"/>
      <c r="MSH76" s="474"/>
      <c r="MSI76" s="474"/>
      <c r="MSJ76" s="474"/>
      <c r="MSK76" s="474"/>
      <c r="MSL76" s="474"/>
      <c r="MSM76" s="474"/>
      <c r="MSN76" s="474"/>
      <c r="MSO76" s="474"/>
      <c r="MSP76" s="474"/>
      <c r="MSQ76" s="474"/>
      <c r="MSR76" s="474"/>
      <c r="MSS76" s="474"/>
      <c r="MST76" s="474"/>
      <c r="MSU76" s="474"/>
      <c r="MSV76" s="474"/>
      <c r="MSW76" s="474"/>
      <c r="MSX76" s="474"/>
      <c r="MSY76" s="474"/>
      <c r="MSZ76" s="474"/>
      <c r="MTA76" s="474"/>
      <c r="MTB76" s="474"/>
      <c r="MTC76" s="474"/>
      <c r="MTD76" s="474"/>
      <c r="MTE76" s="474"/>
      <c r="MTF76" s="474"/>
      <c r="MTG76" s="474"/>
      <c r="MTH76" s="474"/>
      <c r="MTI76" s="474"/>
      <c r="MTJ76" s="474"/>
      <c r="MTK76" s="474"/>
      <c r="MTL76" s="474"/>
      <c r="MTM76" s="474"/>
      <c r="MTN76" s="474"/>
      <c r="MTO76" s="474"/>
      <c r="MTP76" s="474"/>
      <c r="MTQ76" s="474"/>
      <c r="MTR76" s="474"/>
      <c r="MTS76" s="474"/>
      <c r="MTT76" s="474"/>
      <c r="MTU76" s="474"/>
      <c r="MTV76" s="474"/>
      <c r="MTW76" s="474"/>
      <c r="MTX76" s="474"/>
      <c r="MTY76" s="474"/>
      <c r="MTZ76" s="474"/>
      <c r="MUA76" s="474"/>
      <c r="MUB76" s="474"/>
      <c r="MUC76" s="474"/>
      <c r="MUD76" s="474"/>
      <c r="MUE76" s="474"/>
      <c r="MUF76" s="474"/>
      <c r="MUG76" s="474"/>
      <c r="MUH76" s="474"/>
      <c r="MUI76" s="474"/>
      <c r="MUJ76" s="474"/>
      <c r="MUK76" s="474"/>
      <c r="MUL76" s="474"/>
      <c r="MUM76" s="474"/>
      <c r="MUN76" s="474"/>
      <c r="MUO76" s="474"/>
      <c r="MUP76" s="474"/>
      <c r="MUQ76" s="474"/>
      <c r="MUR76" s="474"/>
      <c r="MUS76" s="474"/>
      <c r="MUT76" s="474"/>
      <c r="MUU76" s="474"/>
      <c r="MUV76" s="474"/>
      <c r="MUW76" s="474"/>
      <c r="MUX76" s="474"/>
      <c r="MUY76" s="474"/>
      <c r="MUZ76" s="474"/>
      <c r="MVA76" s="474"/>
      <c r="MVB76" s="474"/>
      <c r="MVC76" s="474"/>
      <c r="MVD76" s="474"/>
      <c r="MVE76" s="474"/>
      <c r="MVF76" s="474"/>
      <c r="MVG76" s="474"/>
      <c r="MVH76" s="474"/>
      <c r="MVI76" s="474"/>
      <c r="MVJ76" s="474"/>
      <c r="MVK76" s="474"/>
      <c r="MVL76" s="474"/>
      <c r="MVM76" s="474"/>
      <c r="MVN76" s="474"/>
      <c r="MVO76" s="474"/>
      <c r="MVP76" s="474"/>
      <c r="MVQ76" s="474"/>
      <c r="MVR76" s="474"/>
      <c r="MVS76" s="474"/>
      <c r="MVT76" s="474"/>
      <c r="MVU76" s="474"/>
      <c r="MVV76" s="474"/>
      <c r="MVW76" s="474"/>
      <c r="MVX76" s="474"/>
      <c r="MVY76" s="474"/>
      <c r="MVZ76" s="474"/>
      <c r="MWA76" s="474"/>
      <c r="MWB76" s="474"/>
      <c r="MWC76" s="474"/>
      <c r="MWD76" s="474"/>
      <c r="MWE76" s="474"/>
      <c r="MWF76" s="474"/>
      <c r="MWG76" s="474"/>
      <c r="MWH76" s="474"/>
      <c r="MWI76" s="474"/>
      <c r="MWJ76" s="474"/>
      <c r="MWK76" s="474"/>
      <c r="MWL76" s="474"/>
      <c r="MWM76" s="474"/>
      <c r="MWN76" s="474"/>
      <c r="MWO76" s="474"/>
      <c r="MWP76" s="474"/>
      <c r="MWQ76" s="474"/>
      <c r="MWR76" s="474"/>
      <c r="MWS76" s="474"/>
      <c r="MWT76" s="474"/>
      <c r="MWU76" s="474"/>
      <c r="MWV76" s="474"/>
      <c r="MWW76" s="474"/>
      <c r="MWX76" s="474"/>
      <c r="MWY76" s="474"/>
      <c r="MWZ76" s="474"/>
      <c r="MXA76" s="474"/>
      <c r="MXB76" s="474"/>
      <c r="MXC76" s="474"/>
      <c r="MXD76" s="474"/>
      <c r="MXE76" s="474"/>
      <c r="MXF76" s="474"/>
      <c r="MXG76" s="474"/>
      <c r="MXH76" s="474"/>
      <c r="MXI76" s="474"/>
      <c r="MXJ76" s="474"/>
      <c r="MXK76" s="474"/>
      <c r="MXL76" s="474"/>
      <c r="MXM76" s="474"/>
      <c r="MXN76" s="474"/>
      <c r="MXO76" s="474"/>
      <c r="MXP76" s="474"/>
      <c r="MXQ76" s="474"/>
      <c r="MXR76" s="474"/>
      <c r="MXS76" s="474"/>
      <c r="MXT76" s="474"/>
      <c r="MXU76" s="474"/>
      <c r="MXV76" s="474"/>
      <c r="MXW76" s="474"/>
      <c r="MXX76" s="474"/>
      <c r="MXY76" s="474"/>
      <c r="MXZ76" s="474"/>
      <c r="MYA76" s="474"/>
      <c r="MYB76" s="474"/>
      <c r="MYC76" s="474"/>
      <c r="MYD76" s="474"/>
      <c r="MYE76" s="474"/>
      <c r="MYF76" s="474"/>
      <c r="MYG76" s="474"/>
      <c r="MYH76" s="474"/>
      <c r="MYI76" s="474"/>
      <c r="MYJ76" s="474"/>
      <c r="MYK76" s="474"/>
      <c r="MYL76" s="474"/>
      <c r="MYM76" s="474"/>
      <c r="MYN76" s="474"/>
      <c r="MYO76" s="474"/>
      <c r="MYP76" s="474"/>
      <c r="MYQ76" s="474"/>
      <c r="MYR76" s="474"/>
      <c r="MYS76" s="474"/>
      <c r="MYT76" s="474"/>
      <c r="MYU76" s="474"/>
      <c r="MYV76" s="474"/>
      <c r="MYW76" s="474"/>
      <c r="MYX76" s="474"/>
      <c r="MYY76" s="474"/>
      <c r="MYZ76" s="474"/>
      <c r="MZA76" s="474"/>
      <c r="MZB76" s="474"/>
      <c r="MZC76" s="474"/>
      <c r="MZD76" s="474"/>
      <c r="MZE76" s="474"/>
      <c r="MZF76" s="474"/>
      <c r="MZG76" s="474"/>
      <c r="MZH76" s="474"/>
      <c r="MZI76" s="474"/>
      <c r="MZJ76" s="474"/>
      <c r="MZK76" s="474"/>
      <c r="MZL76" s="474"/>
      <c r="MZM76" s="474"/>
      <c r="MZN76" s="474"/>
      <c r="MZO76" s="474"/>
      <c r="MZP76" s="474"/>
      <c r="MZQ76" s="474"/>
      <c r="MZR76" s="474"/>
      <c r="MZS76" s="474"/>
      <c r="MZT76" s="474"/>
      <c r="MZU76" s="474"/>
      <c r="MZV76" s="474"/>
      <c r="MZW76" s="474"/>
      <c r="MZX76" s="474"/>
      <c r="MZY76" s="474"/>
      <c r="MZZ76" s="474"/>
      <c r="NAA76" s="474"/>
      <c r="NAB76" s="474"/>
      <c r="NAC76" s="474"/>
      <c r="NAD76" s="474"/>
      <c r="NAE76" s="474"/>
      <c r="NAF76" s="474"/>
      <c r="NAG76" s="474"/>
      <c r="NAH76" s="474"/>
      <c r="NAI76" s="474"/>
      <c r="NAJ76" s="474"/>
      <c r="NAK76" s="474"/>
      <c r="NAL76" s="474"/>
      <c r="NAM76" s="474"/>
      <c r="NAN76" s="474"/>
      <c r="NAO76" s="474"/>
      <c r="NAP76" s="474"/>
      <c r="NAQ76" s="474"/>
      <c r="NAR76" s="474"/>
      <c r="NAS76" s="474"/>
      <c r="NAT76" s="474"/>
      <c r="NAU76" s="474"/>
      <c r="NAV76" s="474"/>
      <c r="NAW76" s="474"/>
      <c r="NAX76" s="474"/>
      <c r="NAY76" s="474"/>
      <c r="NAZ76" s="474"/>
      <c r="NBA76" s="474"/>
      <c r="NBB76" s="474"/>
      <c r="NBC76" s="474"/>
      <c r="NBD76" s="474"/>
      <c r="NBE76" s="474"/>
      <c r="NBF76" s="474"/>
      <c r="NBG76" s="474"/>
      <c r="NBH76" s="474"/>
      <c r="NBI76" s="474"/>
      <c r="NBJ76" s="474"/>
      <c r="NBK76" s="474"/>
      <c r="NBL76" s="474"/>
      <c r="NBM76" s="474"/>
      <c r="NBN76" s="474"/>
      <c r="NBO76" s="474"/>
      <c r="NBP76" s="474"/>
      <c r="NBQ76" s="474"/>
      <c r="NBR76" s="474"/>
      <c r="NBS76" s="474"/>
      <c r="NBT76" s="474"/>
      <c r="NBU76" s="474"/>
      <c r="NBV76" s="474"/>
      <c r="NBW76" s="474"/>
      <c r="NBX76" s="474"/>
      <c r="NBY76" s="474"/>
      <c r="NBZ76" s="474"/>
      <c r="NCA76" s="474"/>
      <c r="NCB76" s="474"/>
      <c r="NCC76" s="474"/>
      <c r="NCD76" s="474"/>
      <c r="NCE76" s="474"/>
      <c r="NCF76" s="474"/>
      <c r="NCG76" s="474"/>
      <c r="NCH76" s="474"/>
      <c r="NCI76" s="474"/>
      <c r="NCJ76" s="474"/>
      <c r="NCK76" s="474"/>
      <c r="NCL76" s="474"/>
      <c r="NCM76" s="474"/>
      <c r="NCN76" s="474"/>
      <c r="NCO76" s="474"/>
      <c r="NCP76" s="474"/>
      <c r="NCQ76" s="474"/>
      <c r="NCR76" s="474"/>
      <c r="NCS76" s="474"/>
      <c r="NCT76" s="474"/>
      <c r="NCU76" s="474"/>
      <c r="NCV76" s="474"/>
      <c r="NCW76" s="474"/>
      <c r="NCX76" s="474"/>
      <c r="NCY76" s="474"/>
      <c r="NCZ76" s="474"/>
      <c r="NDA76" s="474"/>
      <c r="NDB76" s="474"/>
      <c r="NDC76" s="474"/>
      <c r="NDD76" s="474"/>
      <c r="NDE76" s="474"/>
      <c r="NDF76" s="474"/>
      <c r="NDG76" s="474"/>
      <c r="NDH76" s="474"/>
      <c r="NDI76" s="474"/>
      <c r="NDJ76" s="474"/>
      <c r="NDK76" s="474"/>
      <c r="NDL76" s="474"/>
      <c r="NDM76" s="474"/>
      <c r="NDN76" s="474"/>
      <c r="NDO76" s="474"/>
      <c r="NDP76" s="474"/>
      <c r="NDQ76" s="474"/>
      <c r="NDR76" s="474"/>
      <c r="NDS76" s="474"/>
      <c r="NDT76" s="474"/>
      <c r="NDU76" s="474"/>
      <c r="NDV76" s="474"/>
      <c r="NDW76" s="474"/>
      <c r="NDX76" s="474"/>
      <c r="NDY76" s="474"/>
      <c r="NDZ76" s="474"/>
      <c r="NEA76" s="474"/>
      <c r="NEB76" s="474"/>
      <c r="NEC76" s="474"/>
      <c r="NED76" s="474"/>
      <c r="NEE76" s="474"/>
      <c r="NEF76" s="474"/>
      <c r="NEG76" s="474"/>
      <c r="NEH76" s="474"/>
      <c r="NEI76" s="474"/>
      <c r="NEJ76" s="474"/>
      <c r="NEK76" s="474"/>
      <c r="NEL76" s="474"/>
      <c r="NEM76" s="474"/>
      <c r="NEN76" s="474"/>
      <c r="NEO76" s="474"/>
      <c r="NEP76" s="474"/>
      <c r="NEQ76" s="474"/>
      <c r="NER76" s="474"/>
      <c r="NES76" s="474"/>
      <c r="NET76" s="474"/>
      <c r="NEU76" s="474"/>
      <c r="NEV76" s="474"/>
      <c r="NEW76" s="474"/>
      <c r="NEX76" s="474"/>
      <c r="NEY76" s="474"/>
      <c r="NEZ76" s="474"/>
      <c r="NFA76" s="474"/>
      <c r="NFB76" s="474"/>
      <c r="NFC76" s="474"/>
      <c r="NFD76" s="474"/>
      <c r="NFE76" s="474"/>
      <c r="NFF76" s="474"/>
      <c r="NFG76" s="474"/>
      <c r="NFH76" s="474"/>
      <c r="NFI76" s="474"/>
      <c r="NFJ76" s="474"/>
      <c r="NFK76" s="474"/>
      <c r="NFL76" s="474"/>
      <c r="NFM76" s="474"/>
      <c r="NFN76" s="474"/>
      <c r="NFO76" s="474"/>
      <c r="NFP76" s="474"/>
      <c r="NFQ76" s="474"/>
      <c r="NFR76" s="474"/>
      <c r="NFS76" s="474"/>
      <c r="NFT76" s="474"/>
      <c r="NFU76" s="474"/>
      <c r="NFV76" s="474"/>
      <c r="NFW76" s="474"/>
      <c r="NFX76" s="474"/>
      <c r="NFY76" s="474"/>
      <c r="NFZ76" s="474"/>
      <c r="NGA76" s="474"/>
      <c r="NGB76" s="474"/>
      <c r="NGC76" s="474"/>
      <c r="NGD76" s="474"/>
      <c r="NGE76" s="474"/>
      <c r="NGF76" s="474"/>
      <c r="NGG76" s="474"/>
      <c r="NGH76" s="474"/>
      <c r="NGI76" s="474"/>
      <c r="NGJ76" s="474"/>
      <c r="NGK76" s="474"/>
      <c r="NGL76" s="474"/>
      <c r="NGM76" s="474"/>
      <c r="NGN76" s="474"/>
      <c r="NGO76" s="474"/>
      <c r="NGP76" s="474"/>
      <c r="NGQ76" s="474"/>
      <c r="NGR76" s="474"/>
      <c r="NGS76" s="474"/>
      <c r="NGT76" s="474"/>
      <c r="NGU76" s="474"/>
      <c r="NGV76" s="474"/>
      <c r="NGW76" s="474"/>
      <c r="NGX76" s="474"/>
      <c r="NGY76" s="474"/>
      <c r="NGZ76" s="474"/>
      <c r="NHA76" s="474"/>
      <c r="NHB76" s="474"/>
      <c r="NHC76" s="474"/>
      <c r="NHD76" s="474"/>
      <c r="NHE76" s="474"/>
      <c r="NHF76" s="474"/>
      <c r="NHG76" s="474"/>
      <c r="NHH76" s="474"/>
      <c r="NHI76" s="474"/>
      <c r="NHJ76" s="474"/>
      <c r="NHK76" s="474"/>
      <c r="NHL76" s="474"/>
      <c r="NHM76" s="474"/>
      <c r="NHN76" s="474"/>
      <c r="NHO76" s="474"/>
      <c r="NHP76" s="474"/>
      <c r="NHQ76" s="474"/>
      <c r="NHR76" s="474"/>
      <c r="NHS76" s="474"/>
      <c r="NHT76" s="474"/>
      <c r="NHU76" s="474"/>
      <c r="NHV76" s="474"/>
      <c r="NHW76" s="474"/>
      <c r="NHX76" s="474"/>
      <c r="NHY76" s="474"/>
      <c r="NHZ76" s="474"/>
      <c r="NIA76" s="474"/>
      <c r="NIB76" s="474"/>
      <c r="NIC76" s="474"/>
      <c r="NID76" s="474"/>
      <c r="NIE76" s="474"/>
      <c r="NIF76" s="474"/>
      <c r="NIG76" s="474"/>
      <c r="NIH76" s="474"/>
      <c r="NII76" s="474"/>
      <c r="NIJ76" s="474"/>
      <c r="NIK76" s="474"/>
      <c r="NIL76" s="474"/>
      <c r="NIM76" s="474"/>
      <c r="NIN76" s="474"/>
      <c r="NIO76" s="474"/>
      <c r="NIP76" s="474"/>
      <c r="NIQ76" s="474"/>
      <c r="NIR76" s="474"/>
      <c r="NIS76" s="474"/>
      <c r="NIT76" s="474"/>
      <c r="NIU76" s="474"/>
      <c r="NIV76" s="474"/>
      <c r="NIW76" s="474"/>
      <c r="NIX76" s="474"/>
      <c r="NIY76" s="474"/>
      <c r="NIZ76" s="474"/>
      <c r="NJA76" s="474"/>
      <c r="NJB76" s="474"/>
      <c r="NJC76" s="474"/>
      <c r="NJD76" s="474"/>
      <c r="NJE76" s="474"/>
      <c r="NJF76" s="474"/>
      <c r="NJG76" s="474"/>
      <c r="NJH76" s="474"/>
      <c r="NJI76" s="474"/>
      <c r="NJJ76" s="474"/>
      <c r="NJK76" s="474"/>
      <c r="NJL76" s="474"/>
      <c r="NJM76" s="474"/>
      <c r="NJN76" s="474"/>
      <c r="NJO76" s="474"/>
      <c r="NJP76" s="474"/>
      <c r="NJQ76" s="474"/>
      <c r="NJR76" s="474"/>
      <c r="NJS76" s="474"/>
      <c r="NJT76" s="474"/>
      <c r="NJU76" s="474"/>
      <c r="NJV76" s="474"/>
      <c r="NJW76" s="474"/>
      <c r="NJX76" s="474"/>
      <c r="NJY76" s="474"/>
      <c r="NJZ76" s="474"/>
      <c r="NKA76" s="474"/>
      <c r="NKB76" s="474"/>
      <c r="NKC76" s="474"/>
      <c r="NKD76" s="474"/>
      <c r="NKE76" s="474"/>
      <c r="NKF76" s="474"/>
      <c r="NKG76" s="474"/>
      <c r="NKH76" s="474"/>
      <c r="NKI76" s="474"/>
      <c r="NKJ76" s="474"/>
      <c r="NKK76" s="474"/>
      <c r="NKL76" s="474"/>
      <c r="NKM76" s="474"/>
      <c r="NKN76" s="474"/>
      <c r="NKO76" s="474"/>
      <c r="NKP76" s="474"/>
      <c r="NKQ76" s="474"/>
      <c r="NKR76" s="474"/>
      <c r="NKS76" s="474"/>
      <c r="NKT76" s="474"/>
      <c r="NKU76" s="474"/>
      <c r="NKV76" s="474"/>
      <c r="NKW76" s="474"/>
      <c r="NKX76" s="474"/>
      <c r="NKY76" s="474"/>
      <c r="NKZ76" s="474"/>
      <c r="NLA76" s="474"/>
      <c r="NLB76" s="474"/>
      <c r="NLC76" s="474"/>
      <c r="NLD76" s="474"/>
      <c r="NLE76" s="474"/>
      <c r="NLF76" s="474"/>
      <c r="NLG76" s="474"/>
      <c r="NLH76" s="474"/>
      <c r="NLI76" s="474"/>
      <c r="NLJ76" s="474"/>
      <c r="NLK76" s="474"/>
      <c r="NLL76" s="474"/>
      <c r="NLM76" s="474"/>
      <c r="NLN76" s="474"/>
      <c r="NLO76" s="474"/>
      <c r="NLP76" s="474"/>
      <c r="NLQ76" s="474"/>
      <c r="NLR76" s="474"/>
      <c r="NLS76" s="474"/>
      <c r="NLT76" s="474"/>
      <c r="NLU76" s="474"/>
      <c r="NLV76" s="474"/>
      <c r="NLW76" s="474"/>
      <c r="NLX76" s="474"/>
      <c r="NLY76" s="474"/>
      <c r="NLZ76" s="474"/>
      <c r="NMA76" s="474"/>
      <c r="NMB76" s="474"/>
      <c r="NMC76" s="474"/>
      <c r="NMD76" s="474"/>
      <c r="NME76" s="474"/>
      <c r="NMF76" s="474"/>
      <c r="NMG76" s="474"/>
      <c r="NMH76" s="474"/>
      <c r="NMI76" s="474"/>
      <c r="NMJ76" s="474"/>
      <c r="NMK76" s="474"/>
      <c r="NML76" s="474"/>
      <c r="NMM76" s="474"/>
      <c r="NMN76" s="474"/>
      <c r="NMO76" s="474"/>
      <c r="NMP76" s="474"/>
      <c r="NMQ76" s="474"/>
      <c r="NMR76" s="474"/>
      <c r="NMS76" s="474"/>
      <c r="NMT76" s="474"/>
      <c r="NMU76" s="474"/>
      <c r="NMV76" s="474"/>
      <c r="NMW76" s="474"/>
      <c r="NMX76" s="474"/>
      <c r="NMY76" s="474"/>
      <c r="NMZ76" s="474"/>
      <c r="NNA76" s="474"/>
      <c r="NNB76" s="474"/>
      <c r="NNC76" s="474"/>
      <c r="NND76" s="474"/>
      <c r="NNE76" s="474"/>
      <c r="NNF76" s="474"/>
      <c r="NNG76" s="474"/>
      <c r="NNH76" s="474"/>
      <c r="NNI76" s="474"/>
      <c r="NNJ76" s="474"/>
      <c r="NNK76" s="474"/>
      <c r="NNL76" s="474"/>
      <c r="NNM76" s="474"/>
      <c r="NNN76" s="474"/>
      <c r="NNO76" s="474"/>
      <c r="NNP76" s="474"/>
      <c r="NNQ76" s="474"/>
      <c r="NNR76" s="474"/>
      <c r="NNS76" s="474"/>
      <c r="NNT76" s="474"/>
      <c r="NNU76" s="474"/>
      <c r="NNV76" s="474"/>
      <c r="NNW76" s="474"/>
      <c r="NNX76" s="474"/>
      <c r="NNY76" s="474"/>
      <c r="NNZ76" s="474"/>
      <c r="NOA76" s="474"/>
      <c r="NOB76" s="474"/>
      <c r="NOC76" s="474"/>
      <c r="NOD76" s="474"/>
      <c r="NOE76" s="474"/>
      <c r="NOF76" s="474"/>
      <c r="NOG76" s="474"/>
      <c r="NOH76" s="474"/>
      <c r="NOI76" s="474"/>
      <c r="NOJ76" s="474"/>
      <c r="NOK76" s="474"/>
      <c r="NOL76" s="474"/>
      <c r="NOM76" s="474"/>
      <c r="NON76" s="474"/>
      <c r="NOO76" s="474"/>
      <c r="NOP76" s="474"/>
      <c r="NOQ76" s="474"/>
      <c r="NOR76" s="474"/>
      <c r="NOS76" s="474"/>
      <c r="NOT76" s="474"/>
      <c r="NOU76" s="474"/>
      <c r="NOV76" s="474"/>
      <c r="NOW76" s="474"/>
      <c r="NOX76" s="474"/>
      <c r="NOY76" s="474"/>
      <c r="NOZ76" s="474"/>
      <c r="NPA76" s="474"/>
      <c r="NPB76" s="474"/>
      <c r="NPC76" s="474"/>
      <c r="NPD76" s="474"/>
      <c r="NPE76" s="474"/>
      <c r="NPF76" s="474"/>
      <c r="NPG76" s="474"/>
      <c r="NPH76" s="474"/>
      <c r="NPI76" s="474"/>
      <c r="NPJ76" s="474"/>
      <c r="NPK76" s="474"/>
      <c r="NPL76" s="474"/>
      <c r="NPM76" s="474"/>
      <c r="NPN76" s="474"/>
      <c r="NPO76" s="474"/>
      <c r="NPP76" s="474"/>
      <c r="NPQ76" s="474"/>
      <c r="NPR76" s="474"/>
      <c r="NPS76" s="474"/>
      <c r="NPT76" s="474"/>
      <c r="NPU76" s="474"/>
      <c r="NPV76" s="474"/>
      <c r="NPW76" s="474"/>
      <c r="NPX76" s="474"/>
      <c r="NPY76" s="474"/>
      <c r="NPZ76" s="474"/>
      <c r="NQA76" s="474"/>
      <c r="NQB76" s="474"/>
      <c r="NQC76" s="474"/>
      <c r="NQD76" s="474"/>
      <c r="NQE76" s="474"/>
      <c r="NQF76" s="474"/>
      <c r="NQG76" s="474"/>
      <c r="NQH76" s="474"/>
      <c r="NQI76" s="474"/>
      <c r="NQJ76" s="474"/>
      <c r="NQK76" s="474"/>
      <c r="NQL76" s="474"/>
      <c r="NQM76" s="474"/>
      <c r="NQN76" s="474"/>
      <c r="NQO76" s="474"/>
      <c r="NQP76" s="474"/>
      <c r="NQQ76" s="474"/>
      <c r="NQR76" s="474"/>
      <c r="NQS76" s="474"/>
      <c r="NQT76" s="474"/>
      <c r="NQU76" s="474"/>
      <c r="NQV76" s="474"/>
      <c r="NQW76" s="474"/>
      <c r="NQX76" s="474"/>
      <c r="NQY76" s="474"/>
      <c r="NQZ76" s="474"/>
      <c r="NRA76" s="474"/>
      <c r="NRB76" s="474"/>
      <c r="NRC76" s="474"/>
      <c r="NRD76" s="474"/>
      <c r="NRE76" s="474"/>
      <c r="NRF76" s="474"/>
      <c r="NRG76" s="474"/>
      <c r="NRH76" s="474"/>
      <c r="NRI76" s="474"/>
      <c r="NRJ76" s="474"/>
      <c r="NRK76" s="474"/>
      <c r="NRL76" s="474"/>
      <c r="NRM76" s="474"/>
      <c r="NRN76" s="474"/>
      <c r="NRO76" s="474"/>
      <c r="NRP76" s="474"/>
      <c r="NRQ76" s="474"/>
      <c r="NRR76" s="474"/>
      <c r="NRS76" s="474"/>
      <c r="NRT76" s="474"/>
      <c r="NRU76" s="474"/>
      <c r="NRV76" s="474"/>
      <c r="NRW76" s="474"/>
      <c r="NRX76" s="474"/>
      <c r="NRY76" s="474"/>
      <c r="NRZ76" s="474"/>
      <c r="NSA76" s="474"/>
      <c r="NSB76" s="474"/>
      <c r="NSC76" s="474"/>
      <c r="NSD76" s="474"/>
      <c r="NSE76" s="474"/>
      <c r="NSF76" s="474"/>
      <c r="NSG76" s="474"/>
      <c r="NSH76" s="474"/>
      <c r="NSI76" s="474"/>
      <c r="NSJ76" s="474"/>
      <c r="NSK76" s="474"/>
      <c r="NSL76" s="474"/>
      <c r="NSM76" s="474"/>
      <c r="NSN76" s="474"/>
      <c r="NSO76" s="474"/>
      <c r="NSP76" s="474"/>
      <c r="NSQ76" s="474"/>
      <c r="NSR76" s="474"/>
      <c r="NSS76" s="474"/>
      <c r="NST76" s="474"/>
      <c r="NSU76" s="474"/>
      <c r="NSV76" s="474"/>
      <c r="NSW76" s="474"/>
      <c r="NSX76" s="474"/>
      <c r="NSY76" s="474"/>
      <c r="NSZ76" s="474"/>
      <c r="NTA76" s="474"/>
      <c r="NTB76" s="474"/>
      <c r="NTC76" s="474"/>
      <c r="NTD76" s="474"/>
      <c r="NTE76" s="474"/>
      <c r="NTF76" s="474"/>
      <c r="NTG76" s="474"/>
      <c r="NTH76" s="474"/>
      <c r="NTI76" s="474"/>
      <c r="NTJ76" s="474"/>
      <c r="NTK76" s="474"/>
      <c r="NTL76" s="474"/>
      <c r="NTM76" s="474"/>
      <c r="NTN76" s="474"/>
      <c r="NTO76" s="474"/>
      <c r="NTP76" s="474"/>
      <c r="NTQ76" s="474"/>
      <c r="NTR76" s="474"/>
      <c r="NTS76" s="474"/>
      <c r="NTT76" s="474"/>
      <c r="NTU76" s="474"/>
      <c r="NTV76" s="474"/>
      <c r="NTW76" s="474"/>
      <c r="NTX76" s="474"/>
      <c r="NTY76" s="474"/>
      <c r="NTZ76" s="474"/>
      <c r="NUA76" s="474"/>
      <c r="NUB76" s="474"/>
      <c r="NUC76" s="474"/>
      <c r="NUD76" s="474"/>
      <c r="NUE76" s="474"/>
      <c r="NUF76" s="474"/>
      <c r="NUG76" s="474"/>
      <c r="NUH76" s="474"/>
      <c r="NUI76" s="474"/>
      <c r="NUJ76" s="474"/>
      <c r="NUK76" s="474"/>
      <c r="NUL76" s="474"/>
      <c r="NUM76" s="474"/>
      <c r="NUN76" s="474"/>
      <c r="NUO76" s="474"/>
      <c r="NUP76" s="474"/>
      <c r="NUQ76" s="474"/>
      <c r="NUR76" s="474"/>
      <c r="NUS76" s="474"/>
      <c r="NUT76" s="474"/>
      <c r="NUU76" s="474"/>
      <c r="NUV76" s="474"/>
      <c r="NUW76" s="474"/>
      <c r="NUX76" s="474"/>
      <c r="NUY76" s="474"/>
      <c r="NUZ76" s="474"/>
      <c r="NVA76" s="474"/>
      <c r="NVB76" s="474"/>
      <c r="NVC76" s="474"/>
      <c r="NVD76" s="474"/>
      <c r="NVE76" s="474"/>
      <c r="NVF76" s="474"/>
      <c r="NVG76" s="474"/>
      <c r="NVH76" s="474"/>
      <c r="NVI76" s="474"/>
      <c r="NVJ76" s="474"/>
      <c r="NVK76" s="474"/>
      <c r="NVL76" s="474"/>
      <c r="NVM76" s="474"/>
      <c r="NVN76" s="474"/>
      <c r="NVO76" s="474"/>
      <c r="NVP76" s="474"/>
      <c r="NVQ76" s="474"/>
      <c r="NVR76" s="474"/>
      <c r="NVS76" s="474"/>
      <c r="NVT76" s="474"/>
      <c r="NVU76" s="474"/>
      <c r="NVV76" s="474"/>
      <c r="NVW76" s="474"/>
      <c r="NVX76" s="474"/>
      <c r="NVY76" s="474"/>
      <c r="NVZ76" s="474"/>
      <c r="NWA76" s="474"/>
      <c r="NWB76" s="474"/>
      <c r="NWC76" s="474"/>
      <c r="NWD76" s="474"/>
      <c r="NWE76" s="474"/>
      <c r="NWF76" s="474"/>
      <c r="NWG76" s="474"/>
      <c r="NWH76" s="474"/>
      <c r="NWI76" s="474"/>
      <c r="NWJ76" s="474"/>
      <c r="NWK76" s="474"/>
      <c r="NWL76" s="474"/>
      <c r="NWM76" s="474"/>
      <c r="NWN76" s="474"/>
      <c r="NWO76" s="474"/>
      <c r="NWP76" s="474"/>
      <c r="NWQ76" s="474"/>
      <c r="NWR76" s="474"/>
      <c r="NWS76" s="474"/>
      <c r="NWT76" s="474"/>
      <c r="NWU76" s="474"/>
      <c r="NWV76" s="474"/>
      <c r="NWW76" s="474"/>
      <c r="NWX76" s="474"/>
      <c r="NWY76" s="474"/>
      <c r="NWZ76" s="474"/>
      <c r="NXA76" s="474"/>
      <c r="NXB76" s="474"/>
      <c r="NXC76" s="474"/>
      <c r="NXD76" s="474"/>
      <c r="NXE76" s="474"/>
      <c r="NXF76" s="474"/>
      <c r="NXG76" s="474"/>
      <c r="NXH76" s="474"/>
      <c r="NXI76" s="474"/>
      <c r="NXJ76" s="474"/>
      <c r="NXK76" s="474"/>
      <c r="NXL76" s="474"/>
      <c r="NXM76" s="474"/>
      <c r="NXN76" s="474"/>
      <c r="NXO76" s="474"/>
      <c r="NXP76" s="474"/>
      <c r="NXQ76" s="474"/>
      <c r="NXR76" s="474"/>
      <c r="NXS76" s="474"/>
      <c r="NXT76" s="474"/>
      <c r="NXU76" s="474"/>
      <c r="NXV76" s="474"/>
      <c r="NXW76" s="474"/>
      <c r="NXX76" s="474"/>
      <c r="NXY76" s="474"/>
      <c r="NXZ76" s="474"/>
      <c r="NYA76" s="474"/>
      <c r="NYB76" s="474"/>
      <c r="NYC76" s="474"/>
      <c r="NYD76" s="474"/>
      <c r="NYE76" s="474"/>
      <c r="NYF76" s="474"/>
      <c r="NYG76" s="474"/>
      <c r="NYH76" s="474"/>
      <c r="NYI76" s="474"/>
      <c r="NYJ76" s="474"/>
      <c r="NYK76" s="474"/>
      <c r="NYL76" s="474"/>
      <c r="NYM76" s="474"/>
      <c r="NYN76" s="474"/>
      <c r="NYO76" s="474"/>
      <c r="NYP76" s="474"/>
      <c r="NYQ76" s="474"/>
      <c r="NYR76" s="474"/>
      <c r="NYS76" s="474"/>
      <c r="NYT76" s="474"/>
      <c r="NYU76" s="474"/>
      <c r="NYV76" s="474"/>
      <c r="NYW76" s="474"/>
      <c r="NYX76" s="474"/>
      <c r="NYY76" s="474"/>
      <c r="NYZ76" s="474"/>
      <c r="NZA76" s="474"/>
      <c r="NZB76" s="474"/>
      <c r="NZC76" s="474"/>
      <c r="NZD76" s="474"/>
      <c r="NZE76" s="474"/>
      <c r="NZF76" s="474"/>
      <c r="NZG76" s="474"/>
      <c r="NZH76" s="474"/>
      <c r="NZI76" s="474"/>
      <c r="NZJ76" s="474"/>
      <c r="NZK76" s="474"/>
      <c r="NZL76" s="474"/>
      <c r="NZM76" s="474"/>
      <c r="NZN76" s="474"/>
      <c r="NZO76" s="474"/>
      <c r="NZP76" s="474"/>
      <c r="NZQ76" s="474"/>
      <c r="NZR76" s="474"/>
      <c r="NZS76" s="474"/>
      <c r="NZT76" s="474"/>
      <c r="NZU76" s="474"/>
      <c r="NZV76" s="474"/>
      <c r="NZW76" s="474"/>
      <c r="NZX76" s="474"/>
      <c r="NZY76" s="474"/>
      <c r="NZZ76" s="474"/>
      <c r="OAA76" s="474"/>
      <c r="OAB76" s="474"/>
      <c r="OAC76" s="474"/>
      <c r="OAD76" s="474"/>
      <c r="OAE76" s="474"/>
      <c r="OAF76" s="474"/>
      <c r="OAG76" s="474"/>
      <c r="OAH76" s="474"/>
      <c r="OAI76" s="474"/>
      <c r="OAJ76" s="474"/>
      <c r="OAK76" s="474"/>
      <c r="OAL76" s="474"/>
      <c r="OAM76" s="474"/>
      <c r="OAN76" s="474"/>
      <c r="OAO76" s="474"/>
      <c r="OAP76" s="474"/>
      <c r="OAQ76" s="474"/>
      <c r="OAR76" s="474"/>
      <c r="OAS76" s="474"/>
      <c r="OAT76" s="474"/>
      <c r="OAU76" s="474"/>
      <c r="OAV76" s="474"/>
      <c r="OAW76" s="474"/>
      <c r="OAX76" s="474"/>
      <c r="OAY76" s="474"/>
      <c r="OAZ76" s="474"/>
      <c r="OBA76" s="474"/>
      <c r="OBB76" s="474"/>
      <c r="OBC76" s="474"/>
      <c r="OBD76" s="474"/>
      <c r="OBE76" s="474"/>
      <c r="OBF76" s="474"/>
      <c r="OBG76" s="474"/>
      <c r="OBH76" s="474"/>
      <c r="OBI76" s="474"/>
      <c r="OBJ76" s="474"/>
      <c r="OBK76" s="474"/>
      <c r="OBL76" s="474"/>
      <c r="OBM76" s="474"/>
      <c r="OBN76" s="474"/>
      <c r="OBO76" s="474"/>
      <c r="OBP76" s="474"/>
      <c r="OBQ76" s="474"/>
      <c r="OBR76" s="474"/>
      <c r="OBS76" s="474"/>
      <c r="OBT76" s="474"/>
      <c r="OBU76" s="474"/>
      <c r="OBV76" s="474"/>
      <c r="OBW76" s="474"/>
      <c r="OBX76" s="474"/>
      <c r="OBY76" s="474"/>
      <c r="OBZ76" s="474"/>
      <c r="OCA76" s="474"/>
      <c r="OCB76" s="474"/>
      <c r="OCC76" s="474"/>
      <c r="OCD76" s="474"/>
      <c r="OCE76" s="474"/>
      <c r="OCF76" s="474"/>
      <c r="OCG76" s="474"/>
      <c r="OCH76" s="474"/>
      <c r="OCI76" s="474"/>
      <c r="OCJ76" s="474"/>
      <c r="OCK76" s="474"/>
      <c r="OCL76" s="474"/>
      <c r="OCM76" s="474"/>
      <c r="OCN76" s="474"/>
      <c r="OCO76" s="474"/>
      <c r="OCP76" s="474"/>
      <c r="OCQ76" s="474"/>
      <c r="OCR76" s="474"/>
      <c r="OCS76" s="474"/>
      <c r="OCT76" s="474"/>
      <c r="OCU76" s="474"/>
      <c r="OCV76" s="474"/>
      <c r="OCW76" s="474"/>
      <c r="OCX76" s="474"/>
      <c r="OCY76" s="474"/>
      <c r="OCZ76" s="474"/>
      <c r="ODA76" s="474"/>
      <c r="ODB76" s="474"/>
      <c r="ODC76" s="474"/>
      <c r="ODD76" s="474"/>
      <c r="ODE76" s="474"/>
      <c r="ODF76" s="474"/>
      <c r="ODG76" s="474"/>
      <c r="ODH76" s="474"/>
      <c r="ODI76" s="474"/>
      <c r="ODJ76" s="474"/>
      <c r="ODK76" s="474"/>
      <c r="ODL76" s="474"/>
      <c r="ODM76" s="474"/>
      <c r="ODN76" s="474"/>
      <c r="ODO76" s="474"/>
      <c r="ODP76" s="474"/>
      <c r="ODQ76" s="474"/>
      <c r="ODR76" s="474"/>
      <c r="ODS76" s="474"/>
      <c r="ODT76" s="474"/>
      <c r="ODU76" s="474"/>
      <c r="ODV76" s="474"/>
      <c r="ODW76" s="474"/>
      <c r="ODX76" s="474"/>
      <c r="ODY76" s="474"/>
      <c r="ODZ76" s="474"/>
      <c r="OEA76" s="474"/>
      <c r="OEB76" s="474"/>
      <c r="OEC76" s="474"/>
      <c r="OED76" s="474"/>
      <c r="OEE76" s="474"/>
      <c r="OEF76" s="474"/>
      <c r="OEG76" s="474"/>
      <c r="OEH76" s="474"/>
      <c r="OEI76" s="474"/>
      <c r="OEJ76" s="474"/>
      <c r="OEK76" s="474"/>
      <c r="OEL76" s="474"/>
      <c r="OEM76" s="474"/>
      <c r="OEN76" s="474"/>
      <c r="OEO76" s="474"/>
      <c r="OEP76" s="474"/>
      <c r="OEQ76" s="474"/>
      <c r="OER76" s="474"/>
      <c r="OES76" s="474"/>
      <c r="OET76" s="474"/>
      <c r="OEU76" s="474"/>
      <c r="OEV76" s="474"/>
      <c r="OEW76" s="474"/>
      <c r="OEX76" s="474"/>
      <c r="OEY76" s="474"/>
      <c r="OEZ76" s="474"/>
      <c r="OFA76" s="474"/>
      <c r="OFB76" s="474"/>
      <c r="OFC76" s="474"/>
      <c r="OFD76" s="474"/>
      <c r="OFE76" s="474"/>
      <c r="OFF76" s="474"/>
      <c r="OFG76" s="474"/>
      <c r="OFH76" s="474"/>
      <c r="OFI76" s="474"/>
      <c r="OFJ76" s="474"/>
      <c r="OFK76" s="474"/>
      <c r="OFL76" s="474"/>
      <c r="OFM76" s="474"/>
      <c r="OFN76" s="474"/>
      <c r="OFO76" s="474"/>
      <c r="OFP76" s="474"/>
      <c r="OFQ76" s="474"/>
      <c r="OFR76" s="474"/>
      <c r="OFS76" s="474"/>
      <c r="OFT76" s="474"/>
      <c r="OFU76" s="474"/>
      <c r="OFV76" s="474"/>
      <c r="OFW76" s="474"/>
      <c r="OFX76" s="474"/>
      <c r="OFY76" s="474"/>
      <c r="OFZ76" s="474"/>
      <c r="OGA76" s="474"/>
      <c r="OGB76" s="474"/>
      <c r="OGC76" s="474"/>
      <c r="OGD76" s="474"/>
      <c r="OGE76" s="474"/>
      <c r="OGF76" s="474"/>
      <c r="OGG76" s="474"/>
      <c r="OGH76" s="474"/>
      <c r="OGI76" s="474"/>
      <c r="OGJ76" s="474"/>
      <c r="OGK76" s="474"/>
      <c r="OGL76" s="474"/>
      <c r="OGM76" s="474"/>
      <c r="OGN76" s="474"/>
      <c r="OGO76" s="474"/>
      <c r="OGP76" s="474"/>
      <c r="OGQ76" s="474"/>
      <c r="OGR76" s="474"/>
      <c r="OGS76" s="474"/>
      <c r="OGT76" s="474"/>
      <c r="OGU76" s="474"/>
      <c r="OGV76" s="474"/>
      <c r="OGW76" s="474"/>
      <c r="OGX76" s="474"/>
      <c r="OGY76" s="474"/>
      <c r="OGZ76" s="474"/>
      <c r="OHA76" s="474"/>
      <c r="OHB76" s="474"/>
      <c r="OHC76" s="474"/>
      <c r="OHD76" s="474"/>
      <c r="OHE76" s="474"/>
      <c r="OHF76" s="474"/>
      <c r="OHG76" s="474"/>
      <c r="OHH76" s="474"/>
      <c r="OHI76" s="474"/>
      <c r="OHJ76" s="474"/>
      <c r="OHK76" s="474"/>
      <c r="OHL76" s="474"/>
      <c r="OHM76" s="474"/>
      <c r="OHN76" s="474"/>
      <c r="OHO76" s="474"/>
      <c r="OHP76" s="474"/>
      <c r="OHQ76" s="474"/>
      <c r="OHR76" s="474"/>
      <c r="OHS76" s="474"/>
      <c r="OHT76" s="474"/>
      <c r="OHU76" s="474"/>
      <c r="OHV76" s="474"/>
      <c r="OHW76" s="474"/>
      <c r="OHX76" s="474"/>
      <c r="OHY76" s="474"/>
      <c r="OHZ76" s="474"/>
      <c r="OIA76" s="474"/>
      <c r="OIB76" s="474"/>
      <c r="OIC76" s="474"/>
      <c r="OID76" s="474"/>
      <c r="OIE76" s="474"/>
      <c r="OIF76" s="474"/>
      <c r="OIG76" s="474"/>
      <c r="OIH76" s="474"/>
      <c r="OII76" s="474"/>
      <c r="OIJ76" s="474"/>
      <c r="OIK76" s="474"/>
      <c r="OIL76" s="474"/>
      <c r="OIM76" s="474"/>
      <c r="OIN76" s="474"/>
      <c r="OIO76" s="474"/>
      <c r="OIP76" s="474"/>
      <c r="OIQ76" s="474"/>
      <c r="OIR76" s="474"/>
      <c r="OIS76" s="474"/>
      <c r="OIT76" s="474"/>
      <c r="OIU76" s="474"/>
      <c r="OIV76" s="474"/>
      <c r="OIW76" s="474"/>
      <c r="OIX76" s="474"/>
      <c r="OIY76" s="474"/>
      <c r="OIZ76" s="474"/>
      <c r="OJA76" s="474"/>
      <c r="OJB76" s="474"/>
      <c r="OJC76" s="474"/>
      <c r="OJD76" s="474"/>
      <c r="OJE76" s="474"/>
      <c r="OJF76" s="474"/>
      <c r="OJG76" s="474"/>
      <c r="OJH76" s="474"/>
      <c r="OJI76" s="474"/>
      <c r="OJJ76" s="474"/>
      <c r="OJK76" s="474"/>
      <c r="OJL76" s="474"/>
      <c r="OJM76" s="474"/>
      <c r="OJN76" s="474"/>
      <c r="OJO76" s="474"/>
      <c r="OJP76" s="474"/>
      <c r="OJQ76" s="474"/>
      <c r="OJR76" s="474"/>
      <c r="OJS76" s="474"/>
      <c r="OJT76" s="474"/>
      <c r="OJU76" s="474"/>
      <c r="OJV76" s="474"/>
      <c r="OJW76" s="474"/>
      <c r="OJX76" s="474"/>
      <c r="OJY76" s="474"/>
      <c r="OJZ76" s="474"/>
      <c r="OKA76" s="474"/>
      <c r="OKB76" s="474"/>
      <c r="OKC76" s="474"/>
      <c r="OKD76" s="474"/>
      <c r="OKE76" s="474"/>
      <c r="OKF76" s="474"/>
      <c r="OKG76" s="474"/>
      <c r="OKH76" s="474"/>
      <c r="OKI76" s="474"/>
      <c r="OKJ76" s="474"/>
      <c r="OKK76" s="474"/>
      <c r="OKL76" s="474"/>
      <c r="OKM76" s="474"/>
      <c r="OKN76" s="474"/>
      <c r="OKO76" s="474"/>
      <c r="OKP76" s="474"/>
      <c r="OKQ76" s="474"/>
      <c r="OKR76" s="474"/>
      <c r="OKS76" s="474"/>
      <c r="OKT76" s="474"/>
      <c r="OKU76" s="474"/>
      <c r="OKV76" s="474"/>
      <c r="OKW76" s="474"/>
      <c r="OKX76" s="474"/>
      <c r="OKY76" s="474"/>
      <c r="OKZ76" s="474"/>
      <c r="OLA76" s="474"/>
      <c r="OLB76" s="474"/>
      <c r="OLC76" s="474"/>
      <c r="OLD76" s="474"/>
      <c r="OLE76" s="474"/>
      <c r="OLF76" s="474"/>
      <c r="OLG76" s="474"/>
      <c r="OLH76" s="474"/>
      <c r="OLI76" s="474"/>
      <c r="OLJ76" s="474"/>
      <c r="OLK76" s="474"/>
      <c r="OLL76" s="474"/>
      <c r="OLM76" s="474"/>
      <c r="OLN76" s="474"/>
      <c r="OLO76" s="474"/>
      <c r="OLP76" s="474"/>
      <c r="OLQ76" s="474"/>
      <c r="OLR76" s="474"/>
      <c r="OLS76" s="474"/>
      <c r="OLT76" s="474"/>
      <c r="OLU76" s="474"/>
      <c r="OLV76" s="474"/>
      <c r="OLW76" s="474"/>
      <c r="OLX76" s="474"/>
      <c r="OLY76" s="474"/>
      <c r="OLZ76" s="474"/>
      <c r="OMA76" s="474"/>
      <c r="OMB76" s="474"/>
      <c r="OMC76" s="474"/>
      <c r="OMD76" s="474"/>
      <c r="OME76" s="474"/>
      <c r="OMF76" s="474"/>
      <c r="OMG76" s="474"/>
      <c r="OMH76" s="474"/>
      <c r="OMI76" s="474"/>
      <c r="OMJ76" s="474"/>
      <c r="OMK76" s="474"/>
      <c r="OML76" s="474"/>
      <c r="OMM76" s="474"/>
      <c r="OMN76" s="474"/>
      <c r="OMO76" s="474"/>
      <c r="OMP76" s="474"/>
      <c r="OMQ76" s="474"/>
      <c r="OMR76" s="474"/>
      <c r="OMS76" s="474"/>
      <c r="OMT76" s="474"/>
      <c r="OMU76" s="474"/>
      <c r="OMV76" s="474"/>
      <c r="OMW76" s="474"/>
      <c r="OMX76" s="474"/>
      <c r="OMY76" s="474"/>
      <c r="OMZ76" s="474"/>
      <c r="ONA76" s="474"/>
      <c r="ONB76" s="474"/>
      <c r="ONC76" s="474"/>
      <c r="OND76" s="474"/>
      <c r="ONE76" s="474"/>
      <c r="ONF76" s="474"/>
      <c r="ONG76" s="474"/>
      <c r="ONH76" s="474"/>
      <c r="ONI76" s="474"/>
      <c r="ONJ76" s="474"/>
      <c r="ONK76" s="474"/>
      <c r="ONL76" s="474"/>
      <c r="ONM76" s="474"/>
      <c r="ONN76" s="474"/>
      <c r="ONO76" s="474"/>
      <c r="ONP76" s="474"/>
      <c r="ONQ76" s="474"/>
      <c r="ONR76" s="474"/>
      <c r="ONS76" s="474"/>
      <c r="ONT76" s="474"/>
      <c r="ONU76" s="474"/>
      <c r="ONV76" s="474"/>
      <c r="ONW76" s="474"/>
      <c r="ONX76" s="474"/>
      <c r="ONY76" s="474"/>
      <c r="ONZ76" s="474"/>
      <c r="OOA76" s="474"/>
      <c r="OOB76" s="474"/>
      <c r="OOC76" s="474"/>
      <c r="OOD76" s="474"/>
      <c r="OOE76" s="474"/>
      <c r="OOF76" s="474"/>
      <c r="OOG76" s="474"/>
      <c r="OOH76" s="474"/>
      <c r="OOI76" s="474"/>
      <c r="OOJ76" s="474"/>
      <c r="OOK76" s="474"/>
      <c r="OOL76" s="474"/>
      <c r="OOM76" s="474"/>
      <c r="OON76" s="474"/>
      <c r="OOO76" s="474"/>
      <c r="OOP76" s="474"/>
      <c r="OOQ76" s="474"/>
      <c r="OOR76" s="474"/>
      <c r="OOS76" s="474"/>
      <c r="OOT76" s="474"/>
      <c r="OOU76" s="474"/>
      <c r="OOV76" s="474"/>
      <c r="OOW76" s="474"/>
      <c r="OOX76" s="474"/>
      <c r="OOY76" s="474"/>
      <c r="OOZ76" s="474"/>
      <c r="OPA76" s="474"/>
      <c r="OPB76" s="474"/>
      <c r="OPC76" s="474"/>
      <c r="OPD76" s="474"/>
      <c r="OPE76" s="474"/>
      <c r="OPF76" s="474"/>
      <c r="OPG76" s="474"/>
      <c r="OPH76" s="474"/>
      <c r="OPI76" s="474"/>
      <c r="OPJ76" s="474"/>
      <c r="OPK76" s="474"/>
      <c r="OPL76" s="474"/>
      <c r="OPM76" s="474"/>
      <c r="OPN76" s="474"/>
      <c r="OPO76" s="474"/>
      <c r="OPP76" s="474"/>
      <c r="OPQ76" s="474"/>
      <c r="OPR76" s="474"/>
      <c r="OPS76" s="474"/>
      <c r="OPT76" s="474"/>
      <c r="OPU76" s="474"/>
      <c r="OPV76" s="474"/>
      <c r="OPW76" s="474"/>
      <c r="OPX76" s="474"/>
      <c r="OPY76" s="474"/>
      <c r="OPZ76" s="474"/>
      <c r="OQA76" s="474"/>
      <c r="OQB76" s="474"/>
      <c r="OQC76" s="474"/>
      <c r="OQD76" s="474"/>
      <c r="OQE76" s="474"/>
      <c r="OQF76" s="474"/>
      <c r="OQG76" s="474"/>
      <c r="OQH76" s="474"/>
      <c r="OQI76" s="474"/>
      <c r="OQJ76" s="474"/>
      <c r="OQK76" s="474"/>
      <c r="OQL76" s="474"/>
      <c r="OQM76" s="474"/>
      <c r="OQN76" s="474"/>
      <c r="OQO76" s="474"/>
      <c r="OQP76" s="474"/>
      <c r="OQQ76" s="474"/>
      <c r="OQR76" s="474"/>
      <c r="OQS76" s="474"/>
      <c r="OQT76" s="474"/>
      <c r="OQU76" s="474"/>
      <c r="OQV76" s="474"/>
      <c r="OQW76" s="474"/>
      <c r="OQX76" s="474"/>
      <c r="OQY76" s="474"/>
      <c r="OQZ76" s="474"/>
      <c r="ORA76" s="474"/>
      <c r="ORB76" s="474"/>
      <c r="ORC76" s="474"/>
      <c r="ORD76" s="474"/>
      <c r="ORE76" s="474"/>
      <c r="ORF76" s="474"/>
      <c r="ORG76" s="474"/>
      <c r="ORH76" s="474"/>
      <c r="ORI76" s="474"/>
      <c r="ORJ76" s="474"/>
      <c r="ORK76" s="474"/>
      <c r="ORL76" s="474"/>
      <c r="ORM76" s="474"/>
      <c r="ORN76" s="474"/>
      <c r="ORO76" s="474"/>
      <c r="ORP76" s="474"/>
      <c r="ORQ76" s="474"/>
      <c r="ORR76" s="474"/>
      <c r="ORS76" s="474"/>
      <c r="ORT76" s="474"/>
      <c r="ORU76" s="474"/>
      <c r="ORV76" s="474"/>
      <c r="ORW76" s="474"/>
      <c r="ORX76" s="474"/>
      <c r="ORY76" s="474"/>
      <c r="ORZ76" s="474"/>
      <c r="OSA76" s="474"/>
      <c r="OSB76" s="474"/>
      <c r="OSC76" s="474"/>
      <c r="OSD76" s="474"/>
      <c r="OSE76" s="474"/>
      <c r="OSF76" s="474"/>
      <c r="OSG76" s="474"/>
      <c r="OSH76" s="474"/>
      <c r="OSI76" s="474"/>
      <c r="OSJ76" s="474"/>
      <c r="OSK76" s="474"/>
      <c r="OSL76" s="474"/>
      <c r="OSM76" s="474"/>
      <c r="OSN76" s="474"/>
      <c r="OSO76" s="474"/>
      <c r="OSP76" s="474"/>
      <c r="OSQ76" s="474"/>
      <c r="OSR76" s="474"/>
      <c r="OSS76" s="474"/>
      <c r="OST76" s="474"/>
      <c r="OSU76" s="474"/>
      <c r="OSV76" s="474"/>
      <c r="OSW76" s="474"/>
      <c r="OSX76" s="474"/>
      <c r="OSY76" s="474"/>
      <c r="OSZ76" s="474"/>
      <c r="OTA76" s="474"/>
      <c r="OTB76" s="474"/>
      <c r="OTC76" s="474"/>
      <c r="OTD76" s="474"/>
      <c r="OTE76" s="474"/>
      <c r="OTF76" s="474"/>
      <c r="OTG76" s="474"/>
      <c r="OTH76" s="474"/>
      <c r="OTI76" s="474"/>
      <c r="OTJ76" s="474"/>
      <c r="OTK76" s="474"/>
      <c r="OTL76" s="474"/>
      <c r="OTM76" s="474"/>
      <c r="OTN76" s="474"/>
      <c r="OTO76" s="474"/>
      <c r="OTP76" s="474"/>
      <c r="OTQ76" s="474"/>
      <c r="OTR76" s="474"/>
      <c r="OTS76" s="474"/>
      <c r="OTT76" s="474"/>
      <c r="OTU76" s="474"/>
      <c r="OTV76" s="474"/>
      <c r="OTW76" s="474"/>
      <c r="OTX76" s="474"/>
      <c r="OTY76" s="474"/>
      <c r="OTZ76" s="474"/>
      <c r="OUA76" s="474"/>
      <c r="OUB76" s="474"/>
      <c r="OUC76" s="474"/>
      <c r="OUD76" s="474"/>
      <c r="OUE76" s="474"/>
      <c r="OUF76" s="474"/>
      <c r="OUG76" s="474"/>
      <c r="OUH76" s="474"/>
      <c r="OUI76" s="474"/>
      <c r="OUJ76" s="474"/>
      <c r="OUK76" s="474"/>
      <c r="OUL76" s="474"/>
      <c r="OUM76" s="474"/>
      <c r="OUN76" s="474"/>
      <c r="OUO76" s="474"/>
      <c r="OUP76" s="474"/>
      <c r="OUQ76" s="474"/>
      <c r="OUR76" s="474"/>
      <c r="OUS76" s="474"/>
      <c r="OUT76" s="474"/>
      <c r="OUU76" s="474"/>
      <c r="OUV76" s="474"/>
      <c r="OUW76" s="474"/>
      <c r="OUX76" s="474"/>
      <c r="OUY76" s="474"/>
      <c r="OUZ76" s="474"/>
      <c r="OVA76" s="474"/>
      <c r="OVB76" s="474"/>
      <c r="OVC76" s="474"/>
      <c r="OVD76" s="474"/>
      <c r="OVE76" s="474"/>
      <c r="OVF76" s="474"/>
      <c r="OVG76" s="474"/>
      <c r="OVH76" s="474"/>
      <c r="OVI76" s="474"/>
      <c r="OVJ76" s="474"/>
      <c r="OVK76" s="474"/>
      <c r="OVL76" s="474"/>
      <c r="OVM76" s="474"/>
      <c r="OVN76" s="474"/>
      <c r="OVO76" s="474"/>
      <c r="OVP76" s="474"/>
      <c r="OVQ76" s="474"/>
      <c r="OVR76" s="474"/>
      <c r="OVS76" s="474"/>
      <c r="OVT76" s="474"/>
      <c r="OVU76" s="474"/>
      <c r="OVV76" s="474"/>
      <c r="OVW76" s="474"/>
      <c r="OVX76" s="474"/>
      <c r="OVY76" s="474"/>
      <c r="OVZ76" s="474"/>
      <c r="OWA76" s="474"/>
      <c r="OWB76" s="474"/>
      <c r="OWC76" s="474"/>
      <c r="OWD76" s="474"/>
      <c r="OWE76" s="474"/>
      <c r="OWF76" s="474"/>
      <c r="OWG76" s="474"/>
      <c r="OWH76" s="474"/>
      <c r="OWI76" s="474"/>
      <c r="OWJ76" s="474"/>
      <c r="OWK76" s="474"/>
      <c r="OWL76" s="474"/>
      <c r="OWM76" s="474"/>
      <c r="OWN76" s="474"/>
      <c r="OWO76" s="474"/>
      <c r="OWP76" s="474"/>
      <c r="OWQ76" s="474"/>
      <c r="OWR76" s="474"/>
      <c r="OWS76" s="474"/>
      <c r="OWT76" s="474"/>
      <c r="OWU76" s="474"/>
      <c r="OWV76" s="474"/>
      <c r="OWW76" s="474"/>
      <c r="OWX76" s="474"/>
      <c r="OWY76" s="474"/>
      <c r="OWZ76" s="474"/>
      <c r="OXA76" s="474"/>
      <c r="OXB76" s="474"/>
      <c r="OXC76" s="474"/>
      <c r="OXD76" s="474"/>
      <c r="OXE76" s="474"/>
      <c r="OXF76" s="474"/>
      <c r="OXG76" s="474"/>
      <c r="OXH76" s="474"/>
      <c r="OXI76" s="474"/>
      <c r="OXJ76" s="474"/>
      <c r="OXK76" s="474"/>
      <c r="OXL76" s="474"/>
      <c r="OXM76" s="474"/>
      <c r="OXN76" s="474"/>
      <c r="OXO76" s="474"/>
      <c r="OXP76" s="474"/>
      <c r="OXQ76" s="474"/>
      <c r="OXR76" s="474"/>
      <c r="OXS76" s="474"/>
      <c r="OXT76" s="474"/>
      <c r="OXU76" s="474"/>
      <c r="OXV76" s="474"/>
      <c r="OXW76" s="474"/>
      <c r="OXX76" s="474"/>
      <c r="OXY76" s="474"/>
      <c r="OXZ76" s="474"/>
      <c r="OYA76" s="474"/>
      <c r="OYB76" s="474"/>
      <c r="OYC76" s="474"/>
      <c r="OYD76" s="474"/>
      <c r="OYE76" s="474"/>
      <c r="OYF76" s="474"/>
      <c r="OYG76" s="474"/>
      <c r="OYH76" s="474"/>
      <c r="OYI76" s="474"/>
      <c r="OYJ76" s="474"/>
      <c r="OYK76" s="474"/>
      <c r="OYL76" s="474"/>
      <c r="OYM76" s="474"/>
      <c r="OYN76" s="474"/>
      <c r="OYO76" s="474"/>
      <c r="OYP76" s="474"/>
      <c r="OYQ76" s="474"/>
      <c r="OYR76" s="474"/>
      <c r="OYS76" s="474"/>
      <c r="OYT76" s="474"/>
      <c r="OYU76" s="474"/>
      <c r="OYV76" s="474"/>
      <c r="OYW76" s="474"/>
      <c r="OYX76" s="474"/>
      <c r="OYY76" s="474"/>
      <c r="OYZ76" s="474"/>
      <c r="OZA76" s="474"/>
      <c r="OZB76" s="474"/>
      <c r="OZC76" s="474"/>
      <c r="OZD76" s="474"/>
      <c r="OZE76" s="474"/>
      <c r="OZF76" s="474"/>
      <c r="OZG76" s="474"/>
      <c r="OZH76" s="474"/>
      <c r="OZI76" s="474"/>
      <c r="OZJ76" s="474"/>
      <c r="OZK76" s="474"/>
      <c r="OZL76" s="474"/>
      <c r="OZM76" s="474"/>
      <c r="OZN76" s="474"/>
      <c r="OZO76" s="474"/>
      <c r="OZP76" s="474"/>
      <c r="OZQ76" s="474"/>
      <c r="OZR76" s="474"/>
      <c r="OZS76" s="474"/>
      <c r="OZT76" s="474"/>
      <c r="OZU76" s="474"/>
      <c r="OZV76" s="474"/>
      <c r="OZW76" s="474"/>
      <c r="OZX76" s="474"/>
      <c r="OZY76" s="474"/>
      <c r="OZZ76" s="474"/>
      <c r="PAA76" s="474"/>
      <c r="PAB76" s="474"/>
      <c r="PAC76" s="474"/>
      <c r="PAD76" s="474"/>
      <c r="PAE76" s="474"/>
      <c r="PAF76" s="474"/>
      <c r="PAG76" s="474"/>
      <c r="PAH76" s="474"/>
      <c r="PAI76" s="474"/>
      <c r="PAJ76" s="474"/>
      <c r="PAK76" s="474"/>
      <c r="PAL76" s="474"/>
      <c r="PAM76" s="474"/>
      <c r="PAN76" s="474"/>
      <c r="PAO76" s="474"/>
      <c r="PAP76" s="474"/>
      <c r="PAQ76" s="474"/>
      <c r="PAR76" s="474"/>
      <c r="PAS76" s="474"/>
      <c r="PAT76" s="474"/>
      <c r="PAU76" s="474"/>
      <c r="PAV76" s="474"/>
      <c r="PAW76" s="474"/>
      <c r="PAX76" s="474"/>
      <c r="PAY76" s="474"/>
      <c r="PAZ76" s="474"/>
      <c r="PBA76" s="474"/>
      <c r="PBB76" s="474"/>
      <c r="PBC76" s="474"/>
      <c r="PBD76" s="474"/>
      <c r="PBE76" s="474"/>
      <c r="PBF76" s="474"/>
      <c r="PBG76" s="474"/>
      <c r="PBH76" s="474"/>
      <c r="PBI76" s="474"/>
      <c r="PBJ76" s="474"/>
      <c r="PBK76" s="474"/>
      <c r="PBL76" s="474"/>
      <c r="PBM76" s="474"/>
      <c r="PBN76" s="474"/>
      <c r="PBO76" s="474"/>
      <c r="PBP76" s="474"/>
      <c r="PBQ76" s="474"/>
      <c r="PBR76" s="474"/>
      <c r="PBS76" s="474"/>
      <c r="PBT76" s="474"/>
      <c r="PBU76" s="474"/>
      <c r="PBV76" s="474"/>
      <c r="PBW76" s="474"/>
      <c r="PBX76" s="474"/>
      <c r="PBY76" s="474"/>
      <c r="PBZ76" s="474"/>
      <c r="PCA76" s="474"/>
      <c r="PCB76" s="474"/>
      <c r="PCC76" s="474"/>
      <c r="PCD76" s="474"/>
      <c r="PCE76" s="474"/>
      <c r="PCF76" s="474"/>
      <c r="PCG76" s="474"/>
      <c r="PCH76" s="474"/>
      <c r="PCI76" s="474"/>
      <c r="PCJ76" s="474"/>
      <c r="PCK76" s="474"/>
      <c r="PCL76" s="474"/>
      <c r="PCM76" s="474"/>
      <c r="PCN76" s="474"/>
      <c r="PCO76" s="474"/>
      <c r="PCP76" s="474"/>
      <c r="PCQ76" s="474"/>
      <c r="PCR76" s="474"/>
      <c r="PCS76" s="474"/>
      <c r="PCT76" s="474"/>
      <c r="PCU76" s="474"/>
      <c r="PCV76" s="474"/>
      <c r="PCW76" s="474"/>
      <c r="PCX76" s="474"/>
      <c r="PCY76" s="474"/>
      <c r="PCZ76" s="474"/>
      <c r="PDA76" s="474"/>
      <c r="PDB76" s="474"/>
      <c r="PDC76" s="474"/>
      <c r="PDD76" s="474"/>
      <c r="PDE76" s="474"/>
      <c r="PDF76" s="474"/>
      <c r="PDG76" s="474"/>
      <c r="PDH76" s="474"/>
      <c r="PDI76" s="474"/>
      <c r="PDJ76" s="474"/>
      <c r="PDK76" s="474"/>
      <c r="PDL76" s="474"/>
      <c r="PDM76" s="474"/>
      <c r="PDN76" s="474"/>
      <c r="PDO76" s="474"/>
      <c r="PDP76" s="474"/>
      <c r="PDQ76" s="474"/>
      <c r="PDR76" s="474"/>
      <c r="PDS76" s="474"/>
      <c r="PDT76" s="474"/>
      <c r="PDU76" s="474"/>
      <c r="PDV76" s="474"/>
      <c r="PDW76" s="474"/>
      <c r="PDX76" s="474"/>
      <c r="PDY76" s="474"/>
      <c r="PDZ76" s="474"/>
      <c r="PEA76" s="474"/>
      <c r="PEB76" s="474"/>
      <c r="PEC76" s="474"/>
      <c r="PED76" s="474"/>
      <c r="PEE76" s="474"/>
      <c r="PEF76" s="474"/>
      <c r="PEG76" s="474"/>
      <c r="PEH76" s="474"/>
      <c r="PEI76" s="474"/>
      <c r="PEJ76" s="474"/>
      <c r="PEK76" s="474"/>
      <c r="PEL76" s="474"/>
      <c r="PEM76" s="474"/>
      <c r="PEN76" s="474"/>
      <c r="PEO76" s="474"/>
      <c r="PEP76" s="474"/>
      <c r="PEQ76" s="474"/>
      <c r="PER76" s="474"/>
      <c r="PES76" s="474"/>
      <c r="PET76" s="474"/>
      <c r="PEU76" s="474"/>
      <c r="PEV76" s="474"/>
      <c r="PEW76" s="474"/>
      <c r="PEX76" s="474"/>
      <c r="PEY76" s="474"/>
      <c r="PEZ76" s="474"/>
      <c r="PFA76" s="474"/>
      <c r="PFB76" s="474"/>
      <c r="PFC76" s="474"/>
      <c r="PFD76" s="474"/>
      <c r="PFE76" s="474"/>
      <c r="PFF76" s="474"/>
      <c r="PFG76" s="474"/>
      <c r="PFH76" s="474"/>
      <c r="PFI76" s="474"/>
      <c r="PFJ76" s="474"/>
      <c r="PFK76" s="474"/>
      <c r="PFL76" s="474"/>
      <c r="PFM76" s="474"/>
      <c r="PFN76" s="474"/>
      <c r="PFO76" s="474"/>
      <c r="PFP76" s="474"/>
      <c r="PFQ76" s="474"/>
      <c r="PFR76" s="474"/>
      <c r="PFS76" s="474"/>
      <c r="PFT76" s="474"/>
      <c r="PFU76" s="474"/>
      <c r="PFV76" s="474"/>
      <c r="PFW76" s="474"/>
      <c r="PFX76" s="474"/>
      <c r="PFY76" s="474"/>
      <c r="PFZ76" s="474"/>
      <c r="PGA76" s="474"/>
      <c r="PGB76" s="474"/>
      <c r="PGC76" s="474"/>
      <c r="PGD76" s="474"/>
      <c r="PGE76" s="474"/>
      <c r="PGF76" s="474"/>
      <c r="PGG76" s="474"/>
      <c r="PGH76" s="474"/>
      <c r="PGI76" s="474"/>
      <c r="PGJ76" s="474"/>
      <c r="PGK76" s="474"/>
      <c r="PGL76" s="474"/>
      <c r="PGM76" s="474"/>
      <c r="PGN76" s="474"/>
      <c r="PGO76" s="474"/>
      <c r="PGP76" s="474"/>
      <c r="PGQ76" s="474"/>
      <c r="PGR76" s="474"/>
      <c r="PGS76" s="474"/>
      <c r="PGT76" s="474"/>
      <c r="PGU76" s="474"/>
      <c r="PGV76" s="474"/>
      <c r="PGW76" s="474"/>
      <c r="PGX76" s="474"/>
      <c r="PGY76" s="474"/>
      <c r="PGZ76" s="474"/>
      <c r="PHA76" s="474"/>
      <c r="PHB76" s="474"/>
      <c r="PHC76" s="474"/>
      <c r="PHD76" s="474"/>
      <c r="PHE76" s="474"/>
      <c r="PHF76" s="474"/>
      <c r="PHG76" s="474"/>
      <c r="PHH76" s="474"/>
      <c r="PHI76" s="474"/>
      <c r="PHJ76" s="474"/>
      <c r="PHK76" s="474"/>
      <c r="PHL76" s="474"/>
      <c r="PHM76" s="474"/>
      <c r="PHN76" s="474"/>
      <c r="PHO76" s="474"/>
      <c r="PHP76" s="474"/>
      <c r="PHQ76" s="474"/>
      <c r="PHR76" s="474"/>
      <c r="PHS76" s="474"/>
      <c r="PHT76" s="474"/>
      <c r="PHU76" s="474"/>
      <c r="PHV76" s="474"/>
      <c r="PHW76" s="474"/>
      <c r="PHX76" s="474"/>
      <c r="PHY76" s="474"/>
      <c r="PHZ76" s="474"/>
      <c r="PIA76" s="474"/>
      <c r="PIB76" s="474"/>
      <c r="PIC76" s="474"/>
      <c r="PID76" s="474"/>
      <c r="PIE76" s="474"/>
      <c r="PIF76" s="474"/>
      <c r="PIG76" s="474"/>
      <c r="PIH76" s="474"/>
      <c r="PII76" s="474"/>
      <c r="PIJ76" s="474"/>
      <c r="PIK76" s="474"/>
      <c r="PIL76" s="474"/>
      <c r="PIM76" s="474"/>
      <c r="PIN76" s="474"/>
      <c r="PIO76" s="474"/>
      <c r="PIP76" s="474"/>
      <c r="PIQ76" s="474"/>
      <c r="PIR76" s="474"/>
      <c r="PIS76" s="474"/>
      <c r="PIT76" s="474"/>
      <c r="PIU76" s="474"/>
      <c r="PIV76" s="474"/>
      <c r="PIW76" s="474"/>
      <c r="PIX76" s="474"/>
      <c r="PIY76" s="474"/>
      <c r="PIZ76" s="474"/>
      <c r="PJA76" s="474"/>
      <c r="PJB76" s="474"/>
      <c r="PJC76" s="474"/>
      <c r="PJD76" s="474"/>
      <c r="PJE76" s="474"/>
      <c r="PJF76" s="474"/>
      <c r="PJG76" s="474"/>
      <c r="PJH76" s="474"/>
      <c r="PJI76" s="474"/>
      <c r="PJJ76" s="474"/>
      <c r="PJK76" s="474"/>
      <c r="PJL76" s="474"/>
      <c r="PJM76" s="474"/>
      <c r="PJN76" s="474"/>
      <c r="PJO76" s="474"/>
      <c r="PJP76" s="474"/>
      <c r="PJQ76" s="474"/>
      <c r="PJR76" s="474"/>
      <c r="PJS76" s="474"/>
      <c r="PJT76" s="474"/>
      <c r="PJU76" s="474"/>
      <c r="PJV76" s="474"/>
      <c r="PJW76" s="474"/>
      <c r="PJX76" s="474"/>
      <c r="PJY76" s="474"/>
      <c r="PJZ76" s="474"/>
      <c r="PKA76" s="474"/>
      <c r="PKB76" s="474"/>
      <c r="PKC76" s="474"/>
      <c r="PKD76" s="474"/>
      <c r="PKE76" s="474"/>
      <c r="PKF76" s="474"/>
      <c r="PKG76" s="474"/>
      <c r="PKH76" s="474"/>
      <c r="PKI76" s="474"/>
      <c r="PKJ76" s="474"/>
      <c r="PKK76" s="474"/>
      <c r="PKL76" s="474"/>
      <c r="PKM76" s="474"/>
      <c r="PKN76" s="474"/>
      <c r="PKO76" s="474"/>
      <c r="PKP76" s="474"/>
      <c r="PKQ76" s="474"/>
      <c r="PKR76" s="474"/>
      <c r="PKS76" s="474"/>
      <c r="PKT76" s="474"/>
      <c r="PKU76" s="474"/>
      <c r="PKV76" s="474"/>
      <c r="PKW76" s="474"/>
      <c r="PKX76" s="474"/>
      <c r="PKY76" s="474"/>
      <c r="PKZ76" s="474"/>
      <c r="PLA76" s="474"/>
      <c r="PLB76" s="474"/>
      <c r="PLC76" s="474"/>
      <c r="PLD76" s="474"/>
      <c r="PLE76" s="474"/>
      <c r="PLF76" s="474"/>
      <c r="PLG76" s="474"/>
      <c r="PLH76" s="474"/>
      <c r="PLI76" s="474"/>
      <c r="PLJ76" s="474"/>
      <c r="PLK76" s="474"/>
      <c r="PLL76" s="474"/>
      <c r="PLM76" s="474"/>
      <c r="PLN76" s="474"/>
      <c r="PLO76" s="474"/>
      <c r="PLP76" s="474"/>
      <c r="PLQ76" s="474"/>
      <c r="PLR76" s="474"/>
      <c r="PLS76" s="474"/>
      <c r="PLT76" s="474"/>
      <c r="PLU76" s="474"/>
      <c r="PLV76" s="474"/>
      <c r="PLW76" s="474"/>
      <c r="PLX76" s="474"/>
      <c r="PLY76" s="474"/>
      <c r="PLZ76" s="474"/>
      <c r="PMA76" s="474"/>
      <c r="PMB76" s="474"/>
      <c r="PMC76" s="474"/>
      <c r="PMD76" s="474"/>
      <c r="PME76" s="474"/>
      <c r="PMF76" s="474"/>
      <c r="PMG76" s="474"/>
      <c r="PMH76" s="474"/>
      <c r="PMI76" s="474"/>
      <c r="PMJ76" s="474"/>
      <c r="PMK76" s="474"/>
      <c r="PML76" s="474"/>
      <c r="PMM76" s="474"/>
      <c r="PMN76" s="474"/>
      <c r="PMO76" s="474"/>
      <c r="PMP76" s="474"/>
      <c r="PMQ76" s="474"/>
      <c r="PMR76" s="474"/>
      <c r="PMS76" s="474"/>
      <c r="PMT76" s="474"/>
      <c r="PMU76" s="474"/>
      <c r="PMV76" s="474"/>
      <c r="PMW76" s="474"/>
      <c r="PMX76" s="474"/>
      <c r="PMY76" s="474"/>
      <c r="PMZ76" s="474"/>
      <c r="PNA76" s="474"/>
      <c r="PNB76" s="474"/>
      <c r="PNC76" s="474"/>
      <c r="PND76" s="474"/>
      <c r="PNE76" s="474"/>
      <c r="PNF76" s="474"/>
      <c r="PNG76" s="474"/>
      <c r="PNH76" s="474"/>
      <c r="PNI76" s="474"/>
      <c r="PNJ76" s="474"/>
      <c r="PNK76" s="474"/>
      <c r="PNL76" s="474"/>
      <c r="PNM76" s="474"/>
      <c r="PNN76" s="474"/>
      <c r="PNO76" s="474"/>
      <c r="PNP76" s="474"/>
      <c r="PNQ76" s="474"/>
      <c r="PNR76" s="474"/>
      <c r="PNS76" s="474"/>
      <c r="PNT76" s="474"/>
      <c r="PNU76" s="474"/>
      <c r="PNV76" s="474"/>
      <c r="PNW76" s="474"/>
      <c r="PNX76" s="474"/>
      <c r="PNY76" s="474"/>
      <c r="PNZ76" s="474"/>
      <c r="POA76" s="474"/>
      <c r="POB76" s="474"/>
      <c r="POC76" s="474"/>
      <c r="POD76" s="474"/>
      <c r="POE76" s="474"/>
      <c r="POF76" s="474"/>
      <c r="POG76" s="474"/>
      <c r="POH76" s="474"/>
      <c r="POI76" s="474"/>
      <c r="POJ76" s="474"/>
      <c r="POK76" s="474"/>
      <c r="POL76" s="474"/>
      <c r="POM76" s="474"/>
      <c r="PON76" s="474"/>
      <c r="POO76" s="474"/>
      <c r="POP76" s="474"/>
      <c r="POQ76" s="474"/>
      <c r="POR76" s="474"/>
      <c r="POS76" s="474"/>
      <c r="POT76" s="474"/>
      <c r="POU76" s="474"/>
      <c r="POV76" s="474"/>
      <c r="POW76" s="474"/>
      <c r="POX76" s="474"/>
      <c r="POY76" s="474"/>
      <c r="POZ76" s="474"/>
      <c r="PPA76" s="474"/>
      <c r="PPB76" s="474"/>
      <c r="PPC76" s="474"/>
      <c r="PPD76" s="474"/>
      <c r="PPE76" s="474"/>
      <c r="PPF76" s="474"/>
      <c r="PPG76" s="474"/>
      <c r="PPH76" s="474"/>
      <c r="PPI76" s="474"/>
      <c r="PPJ76" s="474"/>
      <c r="PPK76" s="474"/>
      <c r="PPL76" s="474"/>
      <c r="PPM76" s="474"/>
      <c r="PPN76" s="474"/>
      <c r="PPO76" s="474"/>
      <c r="PPP76" s="474"/>
      <c r="PPQ76" s="474"/>
      <c r="PPR76" s="474"/>
      <c r="PPS76" s="474"/>
      <c r="PPT76" s="474"/>
      <c r="PPU76" s="474"/>
      <c r="PPV76" s="474"/>
      <c r="PPW76" s="474"/>
      <c r="PPX76" s="474"/>
      <c r="PPY76" s="474"/>
      <c r="PPZ76" s="474"/>
      <c r="PQA76" s="474"/>
      <c r="PQB76" s="474"/>
      <c r="PQC76" s="474"/>
      <c r="PQD76" s="474"/>
      <c r="PQE76" s="474"/>
      <c r="PQF76" s="474"/>
      <c r="PQG76" s="474"/>
      <c r="PQH76" s="474"/>
      <c r="PQI76" s="474"/>
      <c r="PQJ76" s="474"/>
      <c r="PQK76" s="474"/>
      <c r="PQL76" s="474"/>
      <c r="PQM76" s="474"/>
      <c r="PQN76" s="474"/>
      <c r="PQO76" s="474"/>
      <c r="PQP76" s="474"/>
      <c r="PQQ76" s="474"/>
      <c r="PQR76" s="474"/>
      <c r="PQS76" s="474"/>
      <c r="PQT76" s="474"/>
      <c r="PQU76" s="474"/>
      <c r="PQV76" s="474"/>
      <c r="PQW76" s="474"/>
      <c r="PQX76" s="474"/>
      <c r="PQY76" s="474"/>
      <c r="PQZ76" s="474"/>
      <c r="PRA76" s="474"/>
      <c r="PRB76" s="474"/>
      <c r="PRC76" s="474"/>
      <c r="PRD76" s="474"/>
      <c r="PRE76" s="474"/>
      <c r="PRF76" s="474"/>
      <c r="PRG76" s="474"/>
      <c r="PRH76" s="474"/>
      <c r="PRI76" s="474"/>
      <c r="PRJ76" s="474"/>
      <c r="PRK76" s="474"/>
      <c r="PRL76" s="474"/>
      <c r="PRM76" s="474"/>
      <c r="PRN76" s="474"/>
      <c r="PRO76" s="474"/>
      <c r="PRP76" s="474"/>
      <c r="PRQ76" s="474"/>
      <c r="PRR76" s="474"/>
      <c r="PRS76" s="474"/>
      <c r="PRT76" s="474"/>
      <c r="PRU76" s="474"/>
      <c r="PRV76" s="474"/>
      <c r="PRW76" s="474"/>
      <c r="PRX76" s="474"/>
      <c r="PRY76" s="474"/>
      <c r="PRZ76" s="474"/>
      <c r="PSA76" s="474"/>
      <c r="PSB76" s="474"/>
      <c r="PSC76" s="474"/>
      <c r="PSD76" s="474"/>
      <c r="PSE76" s="474"/>
      <c r="PSF76" s="474"/>
      <c r="PSG76" s="474"/>
      <c r="PSH76" s="474"/>
      <c r="PSI76" s="474"/>
      <c r="PSJ76" s="474"/>
      <c r="PSK76" s="474"/>
      <c r="PSL76" s="474"/>
      <c r="PSM76" s="474"/>
      <c r="PSN76" s="474"/>
      <c r="PSO76" s="474"/>
      <c r="PSP76" s="474"/>
      <c r="PSQ76" s="474"/>
      <c r="PSR76" s="474"/>
      <c r="PSS76" s="474"/>
      <c r="PST76" s="474"/>
      <c r="PSU76" s="474"/>
      <c r="PSV76" s="474"/>
      <c r="PSW76" s="474"/>
      <c r="PSX76" s="474"/>
      <c r="PSY76" s="474"/>
      <c r="PSZ76" s="474"/>
      <c r="PTA76" s="474"/>
      <c r="PTB76" s="474"/>
      <c r="PTC76" s="474"/>
      <c r="PTD76" s="474"/>
      <c r="PTE76" s="474"/>
      <c r="PTF76" s="474"/>
      <c r="PTG76" s="474"/>
      <c r="PTH76" s="474"/>
      <c r="PTI76" s="474"/>
      <c r="PTJ76" s="474"/>
      <c r="PTK76" s="474"/>
      <c r="PTL76" s="474"/>
      <c r="PTM76" s="474"/>
      <c r="PTN76" s="474"/>
      <c r="PTO76" s="474"/>
      <c r="PTP76" s="474"/>
      <c r="PTQ76" s="474"/>
      <c r="PTR76" s="474"/>
      <c r="PTS76" s="474"/>
      <c r="PTT76" s="474"/>
      <c r="PTU76" s="474"/>
      <c r="PTV76" s="474"/>
      <c r="PTW76" s="474"/>
      <c r="PTX76" s="474"/>
      <c r="PTY76" s="474"/>
      <c r="PTZ76" s="474"/>
      <c r="PUA76" s="474"/>
      <c r="PUB76" s="474"/>
      <c r="PUC76" s="474"/>
      <c r="PUD76" s="474"/>
      <c r="PUE76" s="474"/>
      <c r="PUF76" s="474"/>
      <c r="PUG76" s="474"/>
      <c r="PUH76" s="474"/>
      <c r="PUI76" s="474"/>
      <c r="PUJ76" s="474"/>
      <c r="PUK76" s="474"/>
      <c r="PUL76" s="474"/>
      <c r="PUM76" s="474"/>
      <c r="PUN76" s="474"/>
      <c r="PUO76" s="474"/>
      <c r="PUP76" s="474"/>
      <c r="PUQ76" s="474"/>
      <c r="PUR76" s="474"/>
      <c r="PUS76" s="474"/>
      <c r="PUT76" s="474"/>
      <c r="PUU76" s="474"/>
      <c r="PUV76" s="474"/>
      <c r="PUW76" s="474"/>
      <c r="PUX76" s="474"/>
      <c r="PUY76" s="474"/>
      <c r="PUZ76" s="474"/>
      <c r="PVA76" s="474"/>
      <c r="PVB76" s="474"/>
      <c r="PVC76" s="474"/>
      <c r="PVD76" s="474"/>
      <c r="PVE76" s="474"/>
      <c r="PVF76" s="474"/>
      <c r="PVG76" s="474"/>
      <c r="PVH76" s="474"/>
      <c r="PVI76" s="474"/>
      <c r="PVJ76" s="474"/>
      <c r="PVK76" s="474"/>
      <c r="PVL76" s="474"/>
      <c r="PVM76" s="474"/>
      <c r="PVN76" s="474"/>
      <c r="PVO76" s="474"/>
      <c r="PVP76" s="474"/>
      <c r="PVQ76" s="474"/>
      <c r="PVR76" s="474"/>
      <c r="PVS76" s="474"/>
      <c r="PVT76" s="474"/>
      <c r="PVU76" s="474"/>
      <c r="PVV76" s="474"/>
      <c r="PVW76" s="474"/>
      <c r="PVX76" s="474"/>
      <c r="PVY76" s="474"/>
      <c r="PVZ76" s="474"/>
      <c r="PWA76" s="474"/>
      <c r="PWB76" s="474"/>
      <c r="PWC76" s="474"/>
      <c r="PWD76" s="474"/>
      <c r="PWE76" s="474"/>
      <c r="PWF76" s="474"/>
      <c r="PWG76" s="474"/>
      <c r="PWH76" s="474"/>
      <c r="PWI76" s="474"/>
      <c r="PWJ76" s="474"/>
      <c r="PWK76" s="474"/>
      <c r="PWL76" s="474"/>
      <c r="PWM76" s="474"/>
      <c r="PWN76" s="474"/>
      <c r="PWO76" s="474"/>
      <c r="PWP76" s="474"/>
      <c r="PWQ76" s="474"/>
      <c r="PWR76" s="474"/>
      <c r="PWS76" s="474"/>
      <c r="PWT76" s="474"/>
      <c r="PWU76" s="474"/>
      <c r="PWV76" s="474"/>
      <c r="PWW76" s="474"/>
      <c r="PWX76" s="474"/>
      <c r="PWY76" s="474"/>
      <c r="PWZ76" s="474"/>
      <c r="PXA76" s="474"/>
      <c r="PXB76" s="474"/>
      <c r="PXC76" s="474"/>
      <c r="PXD76" s="474"/>
      <c r="PXE76" s="474"/>
      <c r="PXF76" s="474"/>
      <c r="PXG76" s="474"/>
      <c r="PXH76" s="474"/>
      <c r="PXI76" s="474"/>
      <c r="PXJ76" s="474"/>
      <c r="PXK76" s="474"/>
      <c r="PXL76" s="474"/>
      <c r="PXM76" s="474"/>
      <c r="PXN76" s="474"/>
      <c r="PXO76" s="474"/>
      <c r="PXP76" s="474"/>
      <c r="PXQ76" s="474"/>
      <c r="PXR76" s="474"/>
      <c r="PXS76" s="474"/>
      <c r="PXT76" s="474"/>
      <c r="PXU76" s="474"/>
      <c r="PXV76" s="474"/>
      <c r="PXW76" s="474"/>
      <c r="PXX76" s="474"/>
      <c r="PXY76" s="474"/>
      <c r="PXZ76" s="474"/>
      <c r="PYA76" s="474"/>
      <c r="PYB76" s="474"/>
      <c r="PYC76" s="474"/>
      <c r="PYD76" s="474"/>
      <c r="PYE76" s="474"/>
      <c r="PYF76" s="474"/>
      <c r="PYG76" s="474"/>
      <c r="PYH76" s="474"/>
      <c r="PYI76" s="474"/>
      <c r="PYJ76" s="474"/>
      <c r="PYK76" s="474"/>
      <c r="PYL76" s="474"/>
      <c r="PYM76" s="474"/>
      <c r="PYN76" s="474"/>
      <c r="PYO76" s="474"/>
      <c r="PYP76" s="474"/>
      <c r="PYQ76" s="474"/>
      <c r="PYR76" s="474"/>
      <c r="PYS76" s="474"/>
      <c r="PYT76" s="474"/>
      <c r="PYU76" s="474"/>
      <c r="PYV76" s="474"/>
      <c r="PYW76" s="474"/>
      <c r="PYX76" s="474"/>
      <c r="PYY76" s="474"/>
      <c r="PYZ76" s="474"/>
      <c r="PZA76" s="474"/>
      <c r="PZB76" s="474"/>
      <c r="PZC76" s="474"/>
      <c r="PZD76" s="474"/>
      <c r="PZE76" s="474"/>
      <c r="PZF76" s="474"/>
      <c r="PZG76" s="474"/>
      <c r="PZH76" s="474"/>
      <c r="PZI76" s="474"/>
      <c r="PZJ76" s="474"/>
      <c r="PZK76" s="474"/>
      <c r="PZL76" s="474"/>
      <c r="PZM76" s="474"/>
      <c r="PZN76" s="474"/>
      <c r="PZO76" s="474"/>
      <c r="PZP76" s="474"/>
      <c r="PZQ76" s="474"/>
      <c r="PZR76" s="474"/>
      <c r="PZS76" s="474"/>
      <c r="PZT76" s="474"/>
      <c r="PZU76" s="474"/>
      <c r="PZV76" s="474"/>
      <c r="PZW76" s="474"/>
      <c r="PZX76" s="474"/>
      <c r="PZY76" s="474"/>
      <c r="PZZ76" s="474"/>
      <c r="QAA76" s="474"/>
      <c r="QAB76" s="474"/>
      <c r="QAC76" s="474"/>
      <c r="QAD76" s="474"/>
      <c r="QAE76" s="474"/>
      <c r="QAF76" s="474"/>
      <c r="QAG76" s="474"/>
      <c r="QAH76" s="474"/>
      <c r="QAI76" s="474"/>
      <c r="QAJ76" s="474"/>
      <c r="QAK76" s="474"/>
      <c r="QAL76" s="474"/>
      <c r="QAM76" s="474"/>
      <c r="QAN76" s="474"/>
      <c r="QAO76" s="474"/>
      <c r="QAP76" s="474"/>
      <c r="QAQ76" s="474"/>
      <c r="QAR76" s="474"/>
      <c r="QAS76" s="474"/>
      <c r="QAT76" s="474"/>
      <c r="QAU76" s="474"/>
      <c r="QAV76" s="474"/>
      <c r="QAW76" s="474"/>
      <c r="QAX76" s="474"/>
      <c r="QAY76" s="474"/>
      <c r="QAZ76" s="474"/>
      <c r="QBA76" s="474"/>
      <c r="QBB76" s="474"/>
      <c r="QBC76" s="474"/>
      <c r="QBD76" s="474"/>
      <c r="QBE76" s="474"/>
      <c r="QBF76" s="474"/>
      <c r="QBG76" s="474"/>
      <c r="QBH76" s="474"/>
      <c r="QBI76" s="474"/>
      <c r="QBJ76" s="474"/>
      <c r="QBK76" s="474"/>
      <c r="QBL76" s="474"/>
      <c r="QBM76" s="474"/>
      <c r="QBN76" s="474"/>
      <c r="QBO76" s="474"/>
      <c r="QBP76" s="474"/>
      <c r="QBQ76" s="474"/>
      <c r="QBR76" s="474"/>
      <c r="QBS76" s="474"/>
      <c r="QBT76" s="474"/>
      <c r="QBU76" s="474"/>
      <c r="QBV76" s="474"/>
      <c r="QBW76" s="474"/>
      <c r="QBX76" s="474"/>
      <c r="QBY76" s="474"/>
      <c r="QBZ76" s="474"/>
      <c r="QCA76" s="474"/>
      <c r="QCB76" s="474"/>
      <c r="QCC76" s="474"/>
      <c r="QCD76" s="474"/>
      <c r="QCE76" s="474"/>
      <c r="QCF76" s="474"/>
      <c r="QCG76" s="474"/>
      <c r="QCH76" s="474"/>
      <c r="QCI76" s="474"/>
      <c r="QCJ76" s="474"/>
      <c r="QCK76" s="474"/>
      <c r="QCL76" s="474"/>
      <c r="QCM76" s="474"/>
      <c r="QCN76" s="474"/>
      <c r="QCO76" s="474"/>
      <c r="QCP76" s="474"/>
      <c r="QCQ76" s="474"/>
      <c r="QCR76" s="474"/>
      <c r="QCS76" s="474"/>
      <c r="QCT76" s="474"/>
      <c r="QCU76" s="474"/>
      <c r="QCV76" s="474"/>
      <c r="QCW76" s="474"/>
      <c r="QCX76" s="474"/>
      <c r="QCY76" s="474"/>
      <c r="QCZ76" s="474"/>
      <c r="QDA76" s="474"/>
      <c r="QDB76" s="474"/>
      <c r="QDC76" s="474"/>
      <c r="QDD76" s="474"/>
      <c r="QDE76" s="474"/>
      <c r="QDF76" s="474"/>
      <c r="QDG76" s="474"/>
      <c r="QDH76" s="474"/>
      <c r="QDI76" s="474"/>
      <c r="QDJ76" s="474"/>
      <c r="QDK76" s="474"/>
      <c r="QDL76" s="474"/>
      <c r="QDM76" s="474"/>
      <c r="QDN76" s="474"/>
      <c r="QDO76" s="474"/>
      <c r="QDP76" s="474"/>
      <c r="QDQ76" s="474"/>
      <c r="QDR76" s="474"/>
      <c r="QDS76" s="474"/>
      <c r="QDT76" s="474"/>
      <c r="QDU76" s="474"/>
      <c r="QDV76" s="474"/>
      <c r="QDW76" s="474"/>
      <c r="QDX76" s="474"/>
      <c r="QDY76" s="474"/>
      <c r="QDZ76" s="474"/>
      <c r="QEA76" s="474"/>
      <c r="QEB76" s="474"/>
      <c r="QEC76" s="474"/>
      <c r="QED76" s="474"/>
      <c r="QEE76" s="474"/>
      <c r="QEF76" s="474"/>
      <c r="QEG76" s="474"/>
      <c r="QEH76" s="474"/>
      <c r="QEI76" s="474"/>
      <c r="QEJ76" s="474"/>
      <c r="QEK76" s="474"/>
      <c r="QEL76" s="474"/>
      <c r="QEM76" s="474"/>
      <c r="QEN76" s="474"/>
      <c r="QEO76" s="474"/>
      <c r="QEP76" s="474"/>
      <c r="QEQ76" s="474"/>
      <c r="QER76" s="474"/>
      <c r="QES76" s="474"/>
      <c r="QET76" s="474"/>
      <c r="QEU76" s="474"/>
      <c r="QEV76" s="474"/>
      <c r="QEW76" s="474"/>
      <c r="QEX76" s="474"/>
      <c r="QEY76" s="474"/>
      <c r="QEZ76" s="474"/>
      <c r="QFA76" s="474"/>
      <c r="QFB76" s="474"/>
      <c r="QFC76" s="474"/>
      <c r="QFD76" s="474"/>
      <c r="QFE76" s="474"/>
      <c r="QFF76" s="474"/>
      <c r="QFG76" s="474"/>
      <c r="QFH76" s="474"/>
      <c r="QFI76" s="474"/>
      <c r="QFJ76" s="474"/>
      <c r="QFK76" s="474"/>
      <c r="QFL76" s="474"/>
      <c r="QFM76" s="474"/>
      <c r="QFN76" s="474"/>
      <c r="QFO76" s="474"/>
      <c r="QFP76" s="474"/>
      <c r="QFQ76" s="474"/>
      <c r="QFR76" s="474"/>
      <c r="QFS76" s="474"/>
      <c r="QFT76" s="474"/>
      <c r="QFU76" s="474"/>
      <c r="QFV76" s="474"/>
      <c r="QFW76" s="474"/>
      <c r="QFX76" s="474"/>
      <c r="QFY76" s="474"/>
      <c r="QFZ76" s="474"/>
      <c r="QGA76" s="474"/>
      <c r="QGB76" s="474"/>
      <c r="QGC76" s="474"/>
      <c r="QGD76" s="474"/>
      <c r="QGE76" s="474"/>
      <c r="QGF76" s="474"/>
      <c r="QGG76" s="474"/>
      <c r="QGH76" s="474"/>
      <c r="QGI76" s="474"/>
      <c r="QGJ76" s="474"/>
      <c r="QGK76" s="474"/>
      <c r="QGL76" s="474"/>
      <c r="QGM76" s="474"/>
      <c r="QGN76" s="474"/>
      <c r="QGO76" s="474"/>
      <c r="QGP76" s="474"/>
      <c r="QGQ76" s="474"/>
      <c r="QGR76" s="474"/>
      <c r="QGS76" s="474"/>
      <c r="QGT76" s="474"/>
      <c r="QGU76" s="474"/>
      <c r="QGV76" s="474"/>
      <c r="QGW76" s="474"/>
      <c r="QGX76" s="474"/>
      <c r="QGY76" s="474"/>
      <c r="QGZ76" s="474"/>
      <c r="QHA76" s="474"/>
      <c r="QHB76" s="474"/>
      <c r="QHC76" s="474"/>
      <c r="QHD76" s="474"/>
      <c r="QHE76" s="474"/>
      <c r="QHF76" s="474"/>
      <c r="QHG76" s="474"/>
      <c r="QHH76" s="474"/>
      <c r="QHI76" s="474"/>
      <c r="QHJ76" s="474"/>
      <c r="QHK76" s="474"/>
      <c r="QHL76" s="474"/>
      <c r="QHM76" s="474"/>
      <c r="QHN76" s="474"/>
      <c r="QHO76" s="474"/>
      <c r="QHP76" s="474"/>
      <c r="QHQ76" s="474"/>
      <c r="QHR76" s="474"/>
      <c r="QHS76" s="474"/>
      <c r="QHT76" s="474"/>
      <c r="QHU76" s="474"/>
      <c r="QHV76" s="474"/>
      <c r="QHW76" s="474"/>
      <c r="QHX76" s="474"/>
      <c r="QHY76" s="474"/>
      <c r="QHZ76" s="474"/>
      <c r="QIA76" s="474"/>
      <c r="QIB76" s="474"/>
      <c r="QIC76" s="474"/>
      <c r="QID76" s="474"/>
      <c r="QIE76" s="474"/>
      <c r="QIF76" s="474"/>
      <c r="QIG76" s="474"/>
      <c r="QIH76" s="474"/>
      <c r="QII76" s="474"/>
      <c r="QIJ76" s="474"/>
      <c r="QIK76" s="474"/>
      <c r="QIL76" s="474"/>
      <c r="QIM76" s="474"/>
      <c r="QIN76" s="474"/>
      <c r="QIO76" s="474"/>
      <c r="QIP76" s="474"/>
      <c r="QIQ76" s="474"/>
      <c r="QIR76" s="474"/>
      <c r="QIS76" s="474"/>
      <c r="QIT76" s="474"/>
      <c r="QIU76" s="474"/>
      <c r="QIV76" s="474"/>
      <c r="QIW76" s="474"/>
      <c r="QIX76" s="474"/>
      <c r="QIY76" s="474"/>
      <c r="QIZ76" s="474"/>
      <c r="QJA76" s="474"/>
      <c r="QJB76" s="474"/>
      <c r="QJC76" s="474"/>
      <c r="QJD76" s="474"/>
      <c r="QJE76" s="474"/>
      <c r="QJF76" s="474"/>
      <c r="QJG76" s="474"/>
      <c r="QJH76" s="474"/>
      <c r="QJI76" s="474"/>
      <c r="QJJ76" s="474"/>
      <c r="QJK76" s="474"/>
      <c r="QJL76" s="474"/>
      <c r="QJM76" s="474"/>
      <c r="QJN76" s="474"/>
      <c r="QJO76" s="474"/>
      <c r="QJP76" s="474"/>
      <c r="QJQ76" s="474"/>
      <c r="QJR76" s="474"/>
      <c r="QJS76" s="474"/>
      <c r="QJT76" s="474"/>
      <c r="QJU76" s="474"/>
      <c r="QJV76" s="474"/>
      <c r="QJW76" s="474"/>
      <c r="QJX76" s="474"/>
      <c r="QJY76" s="474"/>
      <c r="QJZ76" s="474"/>
      <c r="QKA76" s="474"/>
      <c r="QKB76" s="474"/>
      <c r="QKC76" s="474"/>
      <c r="QKD76" s="474"/>
      <c r="QKE76" s="474"/>
      <c r="QKF76" s="474"/>
      <c r="QKG76" s="474"/>
      <c r="QKH76" s="474"/>
      <c r="QKI76" s="474"/>
      <c r="QKJ76" s="474"/>
      <c r="QKK76" s="474"/>
      <c r="QKL76" s="474"/>
      <c r="QKM76" s="474"/>
      <c r="QKN76" s="474"/>
      <c r="QKO76" s="474"/>
      <c r="QKP76" s="474"/>
      <c r="QKQ76" s="474"/>
      <c r="QKR76" s="474"/>
      <c r="QKS76" s="474"/>
      <c r="QKT76" s="474"/>
      <c r="QKU76" s="474"/>
      <c r="QKV76" s="474"/>
      <c r="QKW76" s="474"/>
      <c r="QKX76" s="474"/>
      <c r="QKY76" s="474"/>
      <c r="QKZ76" s="474"/>
      <c r="QLA76" s="474"/>
      <c r="QLB76" s="474"/>
      <c r="QLC76" s="474"/>
      <c r="QLD76" s="474"/>
      <c r="QLE76" s="474"/>
      <c r="QLF76" s="474"/>
      <c r="QLG76" s="474"/>
      <c r="QLH76" s="474"/>
      <c r="QLI76" s="474"/>
      <c r="QLJ76" s="474"/>
      <c r="QLK76" s="474"/>
      <c r="QLL76" s="474"/>
      <c r="QLM76" s="474"/>
      <c r="QLN76" s="474"/>
      <c r="QLO76" s="474"/>
      <c r="QLP76" s="474"/>
      <c r="QLQ76" s="474"/>
      <c r="QLR76" s="474"/>
      <c r="QLS76" s="474"/>
      <c r="QLT76" s="474"/>
      <c r="QLU76" s="474"/>
      <c r="QLV76" s="474"/>
      <c r="QLW76" s="474"/>
      <c r="QLX76" s="474"/>
      <c r="QLY76" s="474"/>
      <c r="QLZ76" s="474"/>
      <c r="QMA76" s="474"/>
      <c r="QMB76" s="474"/>
      <c r="QMC76" s="474"/>
      <c r="QMD76" s="474"/>
      <c r="QME76" s="474"/>
      <c r="QMF76" s="474"/>
      <c r="QMG76" s="474"/>
      <c r="QMH76" s="474"/>
      <c r="QMI76" s="474"/>
      <c r="QMJ76" s="474"/>
      <c r="QMK76" s="474"/>
      <c r="QML76" s="474"/>
      <c r="QMM76" s="474"/>
      <c r="QMN76" s="474"/>
      <c r="QMO76" s="474"/>
      <c r="QMP76" s="474"/>
      <c r="QMQ76" s="474"/>
      <c r="QMR76" s="474"/>
      <c r="QMS76" s="474"/>
      <c r="QMT76" s="474"/>
      <c r="QMU76" s="474"/>
      <c r="QMV76" s="474"/>
      <c r="QMW76" s="474"/>
      <c r="QMX76" s="474"/>
      <c r="QMY76" s="474"/>
      <c r="QMZ76" s="474"/>
      <c r="QNA76" s="474"/>
      <c r="QNB76" s="474"/>
      <c r="QNC76" s="474"/>
      <c r="QND76" s="474"/>
      <c r="QNE76" s="474"/>
      <c r="QNF76" s="474"/>
      <c r="QNG76" s="474"/>
      <c r="QNH76" s="474"/>
      <c r="QNI76" s="474"/>
      <c r="QNJ76" s="474"/>
      <c r="QNK76" s="474"/>
      <c r="QNL76" s="474"/>
      <c r="QNM76" s="474"/>
      <c r="QNN76" s="474"/>
      <c r="QNO76" s="474"/>
      <c r="QNP76" s="474"/>
      <c r="QNQ76" s="474"/>
      <c r="QNR76" s="474"/>
      <c r="QNS76" s="474"/>
      <c r="QNT76" s="474"/>
      <c r="QNU76" s="474"/>
      <c r="QNV76" s="474"/>
      <c r="QNW76" s="474"/>
      <c r="QNX76" s="474"/>
      <c r="QNY76" s="474"/>
      <c r="QNZ76" s="474"/>
      <c r="QOA76" s="474"/>
      <c r="QOB76" s="474"/>
      <c r="QOC76" s="474"/>
      <c r="QOD76" s="474"/>
      <c r="QOE76" s="474"/>
      <c r="QOF76" s="474"/>
      <c r="QOG76" s="474"/>
      <c r="QOH76" s="474"/>
      <c r="QOI76" s="474"/>
      <c r="QOJ76" s="474"/>
      <c r="QOK76" s="474"/>
      <c r="QOL76" s="474"/>
      <c r="QOM76" s="474"/>
      <c r="QON76" s="474"/>
      <c r="QOO76" s="474"/>
      <c r="QOP76" s="474"/>
      <c r="QOQ76" s="474"/>
      <c r="QOR76" s="474"/>
      <c r="QOS76" s="474"/>
      <c r="QOT76" s="474"/>
      <c r="QOU76" s="474"/>
      <c r="QOV76" s="474"/>
      <c r="QOW76" s="474"/>
      <c r="QOX76" s="474"/>
      <c r="QOY76" s="474"/>
      <c r="QOZ76" s="474"/>
      <c r="QPA76" s="474"/>
      <c r="QPB76" s="474"/>
      <c r="QPC76" s="474"/>
      <c r="QPD76" s="474"/>
      <c r="QPE76" s="474"/>
      <c r="QPF76" s="474"/>
      <c r="QPG76" s="474"/>
      <c r="QPH76" s="474"/>
      <c r="QPI76" s="474"/>
      <c r="QPJ76" s="474"/>
      <c r="QPK76" s="474"/>
      <c r="QPL76" s="474"/>
      <c r="QPM76" s="474"/>
      <c r="QPN76" s="474"/>
      <c r="QPO76" s="474"/>
      <c r="QPP76" s="474"/>
      <c r="QPQ76" s="474"/>
      <c r="QPR76" s="474"/>
      <c r="QPS76" s="474"/>
      <c r="QPT76" s="474"/>
      <c r="QPU76" s="474"/>
      <c r="QPV76" s="474"/>
      <c r="QPW76" s="474"/>
      <c r="QPX76" s="474"/>
      <c r="QPY76" s="474"/>
      <c r="QPZ76" s="474"/>
      <c r="QQA76" s="474"/>
      <c r="QQB76" s="474"/>
      <c r="QQC76" s="474"/>
      <c r="QQD76" s="474"/>
      <c r="QQE76" s="474"/>
      <c r="QQF76" s="474"/>
      <c r="QQG76" s="474"/>
      <c r="QQH76" s="474"/>
      <c r="QQI76" s="474"/>
      <c r="QQJ76" s="474"/>
      <c r="QQK76" s="474"/>
      <c r="QQL76" s="474"/>
      <c r="QQM76" s="474"/>
      <c r="QQN76" s="474"/>
      <c r="QQO76" s="474"/>
      <c r="QQP76" s="474"/>
      <c r="QQQ76" s="474"/>
      <c r="QQR76" s="474"/>
      <c r="QQS76" s="474"/>
      <c r="QQT76" s="474"/>
      <c r="QQU76" s="474"/>
      <c r="QQV76" s="474"/>
      <c r="QQW76" s="474"/>
      <c r="QQX76" s="474"/>
      <c r="QQY76" s="474"/>
      <c r="QQZ76" s="474"/>
      <c r="QRA76" s="474"/>
      <c r="QRB76" s="474"/>
      <c r="QRC76" s="474"/>
      <c r="QRD76" s="474"/>
      <c r="QRE76" s="474"/>
      <c r="QRF76" s="474"/>
      <c r="QRG76" s="474"/>
      <c r="QRH76" s="474"/>
      <c r="QRI76" s="474"/>
      <c r="QRJ76" s="474"/>
      <c r="QRK76" s="474"/>
      <c r="QRL76" s="474"/>
      <c r="QRM76" s="474"/>
      <c r="QRN76" s="474"/>
      <c r="QRO76" s="474"/>
      <c r="QRP76" s="474"/>
      <c r="QRQ76" s="474"/>
      <c r="QRR76" s="474"/>
      <c r="QRS76" s="474"/>
      <c r="QRT76" s="474"/>
      <c r="QRU76" s="474"/>
      <c r="QRV76" s="474"/>
      <c r="QRW76" s="474"/>
      <c r="QRX76" s="474"/>
      <c r="QRY76" s="474"/>
      <c r="QRZ76" s="474"/>
      <c r="QSA76" s="474"/>
      <c r="QSB76" s="474"/>
      <c r="QSC76" s="474"/>
      <c r="QSD76" s="474"/>
      <c r="QSE76" s="474"/>
      <c r="QSF76" s="474"/>
      <c r="QSG76" s="474"/>
      <c r="QSH76" s="474"/>
      <c r="QSI76" s="474"/>
      <c r="QSJ76" s="474"/>
      <c r="QSK76" s="474"/>
      <c r="QSL76" s="474"/>
      <c r="QSM76" s="474"/>
      <c r="QSN76" s="474"/>
      <c r="QSO76" s="474"/>
      <c r="QSP76" s="474"/>
      <c r="QSQ76" s="474"/>
      <c r="QSR76" s="474"/>
      <c r="QSS76" s="474"/>
      <c r="QST76" s="474"/>
      <c r="QSU76" s="474"/>
      <c r="QSV76" s="474"/>
      <c r="QSW76" s="474"/>
      <c r="QSX76" s="474"/>
      <c r="QSY76" s="474"/>
      <c r="QSZ76" s="474"/>
      <c r="QTA76" s="474"/>
      <c r="QTB76" s="474"/>
      <c r="QTC76" s="474"/>
      <c r="QTD76" s="474"/>
      <c r="QTE76" s="474"/>
      <c r="QTF76" s="474"/>
      <c r="QTG76" s="474"/>
      <c r="QTH76" s="474"/>
      <c r="QTI76" s="474"/>
      <c r="QTJ76" s="474"/>
      <c r="QTK76" s="474"/>
      <c r="QTL76" s="474"/>
      <c r="QTM76" s="474"/>
      <c r="QTN76" s="474"/>
      <c r="QTO76" s="474"/>
      <c r="QTP76" s="474"/>
      <c r="QTQ76" s="474"/>
      <c r="QTR76" s="474"/>
      <c r="QTS76" s="474"/>
      <c r="QTT76" s="474"/>
      <c r="QTU76" s="474"/>
      <c r="QTV76" s="474"/>
      <c r="QTW76" s="474"/>
      <c r="QTX76" s="474"/>
      <c r="QTY76" s="474"/>
      <c r="QTZ76" s="474"/>
      <c r="QUA76" s="474"/>
      <c r="QUB76" s="474"/>
      <c r="QUC76" s="474"/>
      <c r="QUD76" s="474"/>
      <c r="QUE76" s="474"/>
      <c r="QUF76" s="474"/>
      <c r="QUG76" s="474"/>
      <c r="QUH76" s="474"/>
      <c r="QUI76" s="474"/>
      <c r="QUJ76" s="474"/>
      <c r="QUK76" s="474"/>
      <c r="QUL76" s="474"/>
      <c r="QUM76" s="474"/>
      <c r="QUN76" s="474"/>
      <c r="QUO76" s="474"/>
      <c r="QUP76" s="474"/>
      <c r="QUQ76" s="474"/>
      <c r="QUR76" s="474"/>
      <c r="QUS76" s="474"/>
      <c r="QUT76" s="474"/>
      <c r="QUU76" s="474"/>
      <c r="QUV76" s="474"/>
      <c r="QUW76" s="474"/>
      <c r="QUX76" s="474"/>
      <c r="QUY76" s="474"/>
      <c r="QUZ76" s="474"/>
      <c r="QVA76" s="474"/>
      <c r="QVB76" s="474"/>
      <c r="QVC76" s="474"/>
      <c r="QVD76" s="474"/>
      <c r="QVE76" s="474"/>
      <c r="QVF76" s="474"/>
      <c r="QVG76" s="474"/>
      <c r="QVH76" s="474"/>
      <c r="QVI76" s="474"/>
      <c r="QVJ76" s="474"/>
      <c r="QVK76" s="474"/>
      <c r="QVL76" s="474"/>
      <c r="QVM76" s="474"/>
      <c r="QVN76" s="474"/>
      <c r="QVO76" s="474"/>
      <c r="QVP76" s="474"/>
      <c r="QVQ76" s="474"/>
      <c r="QVR76" s="474"/>
      <c r="QVS76" s="474"/>
      <c r="QVT76" s="474"/>
      <c r="QVU76" s="474"/>
      <c r="QVV76" s="474"/>
      <c r="QVW76" s="474"/>
      <c r="QVX76" s="474"/>
      <c r="QVY76" s="474"/>
      <c r="QVZ76" s="474"/>
      <c r="QWA76" s="474"/>
      <c r="QWB76" s="474"/>
      <c r="QWC76" s="474"/>
      <c r="QWD76" s="474"/>
      <c r="QWE76" s="474"/>
      <c r="QWF76" s="474"/>
      <c r="QWG76" s="474"/>
      <c r="QWH76" s="474"/>
      <c r="QWI76" s="474"/>
      <c r="QWJ76" s="474"/>
      <c r="QWK76" s="474"/>
      <c r="QWL76" s="474"/>
      <c r="QWM76" s="474"/>
      <c r="QWN76" s="474"/>
      <c r="QWO76" s="474"/>
      <c r="QWP76" s="474"/>
      <c r="QWQ76" s="474"/>
      <c r="QWR76" s="474"/>
      <c r="QWS76" s="474"/>
      <c r="QWT76" s="474"/>
      <c r="QWU76" s="474"/>
      <c r="QWV76" s="474"/>
      <c r="QWW76" s="474"/>
      <c r="QWX76" s="474"/>
      <c r="QWY76" s="474"/>
      <c r="QWZ76" s="474"/>
      <c r="QXA76" s="474"/>
      <c r="QXB76" s="474"/>
      <c r="QXC76" s="474"/>
      <c r="QXD76" s="474"/>
      <c r="QXE76" s="474"/>
      <c r="QXF76" s="474"/>
      <c r="QXG76" s="474"/>
      <c r="QXH76" s="474"/>
      <c r="QXI76" s="474"/>
      <c r="QXJ76" s="474"/>
      <c r="QXK76" s="474"/>
      <c r="QXL76" s="474"/>
      <c r="QXM76" s="474"/>
      <c r="QXN76" s="474"/>
      <c r="QXO76" s="474"/>
      <c r="QXP76" s="474"/>
      <c r="QXQ76" s="474"/>
      <c r="QXR76" s="474"/>
      <c r="QXS76" s="474"/>
      <c r="QXT76" s="474"/>
      <c r="QXU76" s="474"/>
      <c r="QXV76" s="474"/>
      <c r="QXW76" s="474"/>
      <c r="QXX76" s="474"/>
      <c r="QXY76" s="474"/>
      <c r="QXZ76" s="474"/>
      <c r="QYA76" s="474"/>
      <c r="QYB76" s="474"/>
      <c r="QYC76" s="474"/>
      <c r="QYD76" s="474"/>
      <c r="QYE76" s="474"/>
      <c r="QYF76" s="474"/>
      <c r="QYG76" s="474"/>
      <c r="QYH76" s="474"/>
      <c r="QYI76" s="474"/>
      <c r="QYJ76" s="474"/>
      <c r="QYK76" s="474"/>
      <c r="QYL76" s="474"/>
      <c r="QYM76" s="474"/>
      <c r="QYN76" s="474"/>
      <c r="QYO76" s="474"/>
      <c r="QYP76" s="474"/>
      <c r="QYQ76" s="474"/>
      <c r="QYR76" s="474"/>
      <c r="QYS76" s="474"/>
      <c r="QYT76" s="474"/>
      <c r="QYU76" s="474"/>
      <c r="QYV76" s="474"/>
      <c r="QYW76" s="474"/>
      <c r="QYX76" s="474"/>
      <c r="QYY76" s="474"/>
      <c r="QYZ76" s="474"/>
      <c r="QZA76" s="474"/>
      <c r="QZB76" s="474"/>
      <c r="QZC76" s="474"/>
      <c r="QZD76" s="474"/>
      <c r="QZE76" s="474"/>
      <c r="QZF76" s="474"/>
      <c r="QZG76" s="474"/>
      <c r="QZH76" s="474"/>
      <c r="QZI76" s="474"/>
      <c r="QZJ76" s="474"/>
      <c r="QZK76" s="474"/>
      <c r="QZL76" s="474"/>
      <c r="QZM76" s="474"/>
      <c r="QZN76" s="474"/>
      <c r="QZO76" s="474"/>
      <c r="QZP76" s="474"/>
      <c r="QZQ76" s="474"/>
      <c r="QZR76" s="474"/>
      <c r="QZS76" s="474"/>
      <c r="QZT76" s="474"/>
      <c r="QZU76" s="474"/>
      <c r="QZV76" s="474"/>
      <c r="QZW76" s="474"/>
      <c r="QZX76" s="474"/>
      <c r="QZY76" s="474"/>
      <c r="QZZ76" s="474"/>
      <c r="RAA76" s="474"/>
      <c r="RAB76" s="474"/>
      <c r="RAC76" s="474"/>
      <c r="RAD76" s="474"/>
      <c r="RAE76" s="474"/>
      <c r="RAF76" s="474"/>
      <c r="RAG76" s="474"/>
      <c r="RAH76" s="474"/>
      <c r="RAI76" s="474"/>
      <c r="RAJ76" s="474"/>
      <c r="RAK76" s="474"/>
      <c r="RAL76" s="474"/>
      <c r="RAM76" s="474"/>
      <c r="RAN76" s="474"/>
      <c r="RAO76" s="474"/>
      <c r="RAP76" s="474"/>
      <c r="RAQ76" s="474"/>
      <c r="RAR76" s="474"/>
      <c r="RAS76" s="474"/>
      <c r="RAT76" s="474"/>
      <c r="RAU76" s="474"/>
      <c r="RAV76" s="474"/>
      <c r="RAW76" s="474"/>
      <c r="RAX76" s="474"/>
      <c r="RAY76" s="474"/>
      <c r="RAZ76" s="474"/>
      <c r="RBA76" s="474"/>
      <c r="RBB76" s="474"/>
      <c r="RBC76" s="474"/>
      <c r="RBD76" s="474"/>
      <c r="RBE76" s="474"/>
      <c r="RBF76" s="474"/>
      <c r="RBG76" s="474"/>
      <c r="RBH76" s="474"/>
      <c r="RBI76" s="474"/>
      <c r="RBJ76" s="474"/>
      <c r="RBK76" s="474"/>
      <c r="RBL76" s="474"/>
      <c r="RBM76" s="474"/>
      <c r="RBN76" s="474"/>
      <c r="RBO76" s="474"/>
      <c r="RBP76" s="474"/>
      <c r="RBQ76" s="474"/>
      <c r="RBR76" s="474"/>
      <c r="RBS76" s="474"/>
      <c r="RBT76" s="474"/>
      <c r="RBU76" s="474"/>
      <c r="RBV76" s="474"/>
      <c r="RBW76" s="474"/>
      <c r="RBX76" s="474"/>
      <c r="RBY76" s="474"/>
      <c r="RBZ76" s="474"/>
      <c r="RCA76" s="474"/>
      <c r="RCB76" s="474"/>
      <c r="RCC76" s="474"/>
      <c r="RCD76" s="474"/>
      <c r="RCE76" s="474"/>
      <c r="RCF76" s="474"/>
      <c r="RCG76" s="474"/>
      <c r="RCH76" s="474"/>
      <c r="RCI76" s="474"/>
      <c r="RCJ76" s="474"/>
      <c r="RCK76" s="474"/>
      <c r="RCL76" s="474"/>
      <c r="RCM76" s="474"/>
      <c r="RCN76" s="474"/>
      <c r="RCO76" s="474"/>
      <c r="RCP76" s="474"/>
      <c r="RCQ76" s="474"/>
      <c r="RCR76" s="474"/>
      <c r="RCS76" s="474"/>
      <c r="RCT76" s="474"/>
      <c r="RCU76" s="474"/>
      <c r="RCV76" s="474"/>
      <c r="RCW76" s="474"/>
      <c r="RCX76" s="474"/>
      <c r="RCY76" s="474"/>
      <c r="RCZ76" s="474"/>
      <c r="RDA76" s="474"/>
      <c r="RDB76" s="474"/>
      <c r="RDC76" s="474"/>
      <c r="RDD76" s="474"/>
      <c r="RDE76" s="474"/>
      <c r="RDF76" s="474"/>
      <c r="RDG76" s="474"/>
      <c r="RDH76" s="474"/>
      <c r="RDI76" s="474"/>
      <c r="RDJ76" s="474"/>
      <c r="RDK76" s="474"/>
      <c r="RDL76" s="474"/>
      <c r="RDM76" s="474"/>
      <c r="RDN76" s="474"/>
      <c r="RDO76" s="474"/>
      <c r="RDP76" s="474"/>
      <c r="RDQ76" s="474"/>
      <c r="RDR76" s="474"/>
      <c r="RDS76" s="474"/>
      <c r="RDT76" s="474"/>
      <c r="RDU76" s="474"/>
      <c r="RDV76" s="474"/>
      <c r="RDW76" s="474"/>
      <c r="RDX76" s="474"/>
      <c r="RDY76" s="474"/>
      <c r="RDZ76" s="474"/>
      <c r="REA76" s="474"/>
      <c r="REB76" s="474"/>
      <c r="REC76" s="474"/>
      <c r="RED76" s="474"/>
      <c r="REE76" s="474"/>
      <c r="REF76" s="474"/>
      <c r="REG76" s="474"/>
      <c r="REH76" s="474"/>
      <c r="REI76" s="474"/>
      <c r="REJ76" s="474"/>
      <c r="REK76" s="474"/>
      <c r="REL76" s="474"/>
      <c r="REM76" s="474"/>
      <c r="REN76" s="474"/>
      <c r="REO76" s="474"/>
      <c r="REP76" s="474"/>
      <c r="REQ76" s="474"/>
      <c r="RER76" s="474"/>
      <c r="RES76" s="474"/>
      <c r="RET76" s="474"/>
      <c r="REU76" s="474"/>
      <c r="REV76" s="474"/>
      <c r="REW76" s="474"/>
      <c r="REX76" s="474"/>
      <c r="REY76" s="474"/>
      <c r="REZ76" s="474"/>
      <c r="RFA76" s="474"/>
      <c r="RFB76" s="474"/>
      <c r="RFC76" s="474"/>
      <c r="RFD76" s="474"/>
      <c r="RFE76" s="474"/>
      <c r="RFF76" s="474"/>
      <c r="RFG76" s="474"/>
      <c r="RFH76" s="474"/>
      <c r="RFI76" s="474"/>
      <c r="RFJ76" s="474"/>
      <c r="RFK76" s="474"/>
      <c r="RFL76" s="474"/>
      <c r="RFM76" s="474"/>
      <c r="RFN76" s="474"/>
      <c r="RFO76" s="474"/>
      <c r="RFP76" s="474"/>
      <c r="RFQ76" s="474"/>
      <c r="RFR76" s="474"/>
      <c r="RFS76" s="474"/>
      <c r="RFT76" s="474"/>
      <c r="RFU76" s="474"/>
      <c r="RFV76" s="474"/>
      <c r="RFW76" s="474"/>
      <c r="RFX76" s="474"/>
      <c r="RFY76" s="474"/>
      <c r="RFZ76" s="474"/>
      <c r="RGA76" s="474"/>
      <c r="RGB76" s="474"/>
      <c r="RGC76" s="474"/>
      <c r="RGD76" s="474"/>
      <c r="RGE76" s="474"/>
      <c r="RGF76" s="474"/>
      <c r="RGG76" s="474"/>
      <c r="RGH76" s="474"/>
      <c r="RGI76" s="474"/>
      <c r="RGJ76" s="474"/>
      <c r="RGK76" s="474"/>
      <c r="RGL76" s="474"/>
      <c r="RGM76" s="474"/>
      <c r="RGN76" s="474"/>
      <c r="RGO76" s="474"/>
      <c r="RGP76" s="474"/>
      <c r="RGQ76" s="474"/>
      <c r="RGR76" s="474"/>
      <c r="RGS76" s="474"/>
      <c r="RGT76" s="474"/>
      <c r="RGU76" s="474"/>
      <c r="RGV76" s="474"/>
      <c r="RGW76" s="474"/>
      <c r="RGX76" s="474"/>
      <c r="RGY76" s="474"/>
      <c r="RGZ76" s="474"/>
      <c r="RHA76" s="474"/>
      <c r="RHB76" s="474"/>
      <c r="RHC76" s="474"/>
      <c r="RHD76" s="474"/>
      <c r="RHE76" s="474"/>
      <c r="RHF76" s="474"/>
      <c r="RHG76" s="474"/>
      <c r="RHH76" s="474"/>
      <c r="RHI76" s="474"/>
      <c r="RHJ76" s="474"/>
      <c r="RHK76" s="474"/>
      <c r="RHL76" s="474"/>
      <c r="RHM76" s="474"/>
      <c r="RHN76" s="474"/>
      <c r="RHO76" s="474"/>
      <c r="RHP76" s="474"/>
      <c r="RHQ76" s="474"/>
      <c r="RHR76" s="474"/>
      <c r="RHS76" s="474"/>
      <c r="RHT76" s="474"/>
      <c r="RHU76" s="474"/>
      <c r="RHV76" s="474"/>
      <c r="RHW76" s="474"/>
      <c r="RHX76" s="474"/>
      <c r="RHY76" s="474"/>
      <c r="RHZ76" s="474"/>
      <c r="RIA76" s="474"/>
      <c r="RIB76" s="474"/>
      <c r="RIC76" s="474"/>
      <c r="RID76" s="474"/>
      <c r="RIE76" s="474"/>
      <c r="RIF76" s="474"/>
      <c r="RIG76" s="474"/>
      <c r="RIH76" s="474"/>
      <c r="RII76" s="474"/>
      <c r="RIJ76" s="474"/>
      <c r="RIK76" s="474"/>
      <c r="RIL76" s="474"/>
      <c r="RIM76" s="474"/>
      <c r="RIN76" s="474"/>
      <c r="RIO76" s="474"/>
      <c r="RIP76" s="474"/>
      <c r="RIQ76" s="474"/>
      <c r="RIR76" s="474"/>
      <c r="RIS76" s="474"/>
      <c r="RIT76" s="474"/>
      <c r="RIU76" s="474"/>
      <c r="RIV76" s="474"/>
      <c r="RIW76" s="474"/>
      <c r="RIX76" s="474"/>
      <c r="RIY76" s="474"/>
      <c r="RIZ76" s="474"/>
      <c r="RJA76" s="474"/>
      <c r="RJB76" s="474"/>
      <c r="RJC76" s="474"/>
      <c r="RJD76" s="474"/>
      <c r="RJE76" s="474"/>
      <c r="RJF76" s="474"/>
      <c r="RJG76" s="474"/>
      <c r="RJH76" s="474"/>
      <c r="RJI76" s="474"/>
      <c r="RJJ76" s="474"/>
      <c r="RJK76" s="474"/>
      <c r="RJL76" s="474"/>
      <c r="RJM76" s="474"/>
      <c r="RJN76" s="474"/>
      <c r="RJO76" s="474"/>
      <c r="RJP76" s="474"/>
      <c r="RJQ76" s="474"/>
      <c r="RJR76" s="474"/>
      <c r="RJS76" s="474"/>
      <c r="RJT76" s="474"/>
      <c r="RJU76" s="474"/>
      <c r="RJV76" s="474"/>
      <c r="RJW76" s="474"/>
      <c r="RJX76" s="474"/>
      <c r="RJY76" s="474"/>
      <c r="RJZ76" s="474"/>
      <c r="RKA76" s="474"/>
      <c r="RKB76" s="474"/>
      <c r="RKC76" s="474"/>
      <c r="RKD76" s="474"/>
      <c r="RKE76" s="474"/>
      <c r="RKF76" s="474"/>
      <c r="RKG76" s="474"/>
      <c r="RKH76" s="474"/>
      <c r="RKI76" s="474"/>
      <c r="RKJ76" s="474"/>
      <c r="RKK76" s="474"/>
      <c r="RKL76" s="474"/>
      <c r="RKM76" s="474"/>
      <c r="RKN76" s="474"/>
      <c r="RKO76" s="474"/>
      <c r="RKP76" s="474"/>
      <c r="RKQ76" s="474"/>
      <c r="RKR76" s="474"/>
      <c r="RKS76" s="474"/>
      <c r="RKT76" s="474"/>
      <c r="RKU76" s="474"/>
      <c r="RKV76" s="474"/>
      <c r="RKW76" s="474"/>
      <c r="RKX76" s="474"/>
      <c r="RKY76" s="474"/>
      <c r="RKZ76" s="474"/>
      <c r="RLA76" s="474"/>
      <c r="RLB76" s="474"/>
      <c r="RLC76" s="474"/>
      <c r="RLD76" s="474"/>
      <c r="RLE76" s="474"/>
      <c r="RLF76" s="474"/>
      <c r="RLG76" s="474"/>
      <c r="RLH76" s="474"/>
      <c r="RLI76" s="474"/>
      <c r="RLJ76" s="474"/>
      <c r="RLK76" s="474"/>
      <c r="RLL76" s="474"/>
      <c r="RLM76" s="474"/>
      <c r="RLN76" s="474"/>
      <c r="RLO76" s="474"/>
      <c r="RLP76" s="474"/>
      <c r="RLQ76" s="474"/>
      <c r="RLR76" s="474"/>
      <c r="RLS76" s="474"/>
      <c r="RLT76" s="474"/>
      <c r="RLU76" s="474"/>
      <c r="RLV76" s="474"/>
      <c r="RLW76" s="474"/>
      <c r="RLX76" s="474"/>
      <c r="RLY76" s="474"/>
      <c r="RLZ76" s="474"/>
      <c r="RMA76" s="474"/>
      <c r="RMB76" s="474"/>
      <c r="RMC76" s="474"/>
      <c r="RMD76" s="474"/>
      <c r="RME76" s="474"/>
      <c r="RMF76" s="474"/>
      <c r="RMG76" s="474"/>
      <c r="RMH76" s="474"/>
      <c r="RMI76" s="474"/>
      <c r="RMJ76" s="474"/>
      <c r="RMK76" s="474"/>
      <c r="RML76" s="474"/>
      <c r="RMM76" s="474"/>
      <c r="RMN76" s="474"/>
      <c r="RMO76" s="474"/>
      <c r="RMP76" s="474"/>
      <c r="RMQ76" s="474"/>
      <c r="RMR76" s="474"/>
      <c r="RMS76" s="474"/>
      <c r="RMT76" s="474"/>
      <c r="RMU76" s="474"/>
      <c r="RMV76" s="474"/>
      <c r="RMW76" s="474"/>
      <c r="RMX76" s="474"/>
      <c r="RMY76" s="474"/>
      <c r="RMZ76" s="474"/>
      <c r="RNA76" s="474"/>
      <c r="RNB76" s="474"/>
      <c r="RNC76" s="474"/>
      <c r="RND76" s="474"/>
      <c r="RNE76" s="474"/>
      <c r="RNF76" s="474"/>
      <c r="RNG76" s="474"/>
      <c r="RNH76" s="474"/>
      <c r="RNI76" s="474"/>
      <c r="RNJ76" s="474"/>
      <c r="RNK76" s="474"/>
      <c r="RNL76" s="474"/>
      <c r="RNM76" s="474"/>
      <c r="RNN76" s="474"/>
      <c r="RNO76" s="474"/>
      <c r="RNP76" s="474"/>
      <c r="RNQ76" s="474"/>
      <c r="RNR76" s="474"/>
      <c r="RNS76" s="474"/>
      <c r="RNT76" s="474"/>
      <c r="RNU76" s="474"/>
      <c r="RNV76" s="474"/>
      <c r="RNW76" s="474"/>
      <c r="RNX76" s="474"/>
      <c r="RNY76" s="474"/>
      <c r="RNZ76" s="474"/>
      <c r="ROA76" s="474"/>
      <c r="ROB76" s="474"/>
      <c r="ROC76" s="474"/>
      <c r="ROD76" s="474"/>
      <c r="ROE76" s="474"/>
      <c r="ROF76" s="474"/>
      <c r="ROG76" s="474"/>
      <c r="ROH76" s="474"/>
      <c r="ROI76" s="474"/>
      <c r="ROJ76" s="474"/>
      <c r="ROK76" s="474"/>
      <c r="ROL76" s="474"/>
      <c r="ROM76" s="474"/>
      <c r="RON76" s="474"/>
      <c r="ROO76" s="474"/>
      <c r="ROP76" s="474"/>
      <c r="ROQ76" s="474"/>
      <c r="ROR76" s="474"/>
      <c r="ROS76" s="474"/>
      <c r="ROT76" s="474"/>
      <c r="ROU76" s="474"/>
      <c r="ROV76" s="474"/>
      <c r="ROW76" s="474"/>
      <c r="ROX76" s="474"/>
      <c r="ROY76" s="474"/>
      <c r="ROZ76" s="474"/>
      <c r="RPA76" s="474"/>
      <c r="RPB76" s="474"/>
      <c r="RPC76" s="474"/>
      <c r="RPD76" s="474"/>
      <c r="RPE76" s="474"/>
      <c r="RPF76" s="474"/>
      <c r="RPG76" s="474"/>
      <c r="RPH76" s="474"/>
      <c r="RPI76" s="474"/>
      <c r="RPJ76" s="474"/>
      <c r="RPK76" s="474"/>
      <c r="RPL76" s="474"/>
      <c r="RPM76" s="474"/>
      <c r="RPN76" s="474"/>
      <c r="RPO76" s="474"/>
      <c r="RPP76" s="474"/>
      <c r="RPQ76" s="474"/>
      <c r="RPR76" s="474"/>
      <c r="RPS76" s="474"/>
      <c r="RPT76" s="474"/>
      <c r="RPU76" s="474"/>
      <c r="RPV76" s="474"/>
      <c r="RPW76" s="474"/>
      <c r="RPX76" s="474"/>
      <c r="RPY76" s="474"/>
      <c r="RPZ76" s="474"/>
      <c r="RQA76" s="474"/>
      <c r="RQB76" s="474"/>
      <c r="RQC76" s="474"/>
      <c r="RQD76" s="474"/>
      <c r="RQE76" s="474"/>
      <c r="RQF76" s="474"/>
      <c r="RQG76" s="474"/>
      <c r="RQH76" s="474"/>
      <c r="RQI76" s="474"/>
      <c r="RQJ76" s="474"/>
      <c r="RQK76" s="474"/>
      <c r="RQL76" s="474"/>
      <c r="RQM76" s="474"/>
      <c r="RQN76" s="474"/>
      <c r="RQO76" s="474"/>
      <c r="RQP76" s="474"/>
      <c r="RQQ76" s="474"/>
      <c r="RQR76" s="474"/>
      <c r="RQS76" s="474"/>
      <c r="RQT76" s="474"/>
      <c r="RQU76" s="474"/>
      <c r="RQV76" s="474"/>
      <c r="RQW76" s="474"/>
      <c r="RQX76" s="474"/>
      <c r="RQY76" s="474"/>
      <c r="RQZ76" s="474"/>
      <c r="RRA76" s="474"/>
      <c r="RRB76" s="474"/>
      <c r="RRC76" s="474"/>
      <c r="RRD76" s="474"/>
      <c r="RRE76" s="474"/>
      <c r="RRF76" s="474"/>
      <c r="RRG76" s="474"/>
      <c r="RRH76" s="474"/>
      <c r="RRI76" s="474"/>
      <c r="RRJ76" s="474"/>
      <c r="RRK76" s="474"/>
      <c r="RRL76" s="474"/>
      <c r="RRM76" s="474"/>
      <c r="RRN76" s="474"/>
      <c r="RRO76" s="474"/>
      <c r="RRP76" s="474"/>
      <c r="RRQ76" s="474"/>
      <c r="RRR76" s="474"/>
      <c r="RRS76" s="474"/>
      <c r="RRT76" s="474"/>
      <c r="RRU76" s="474"/>
      <c r="RRV76" s="474"/>
      <c r="RRW76" s="474"/>
      <c r="RRX76" s="474"/>
      <c r="RRY76" s="474"/>
      <c r="RRZ76" s="474"/>
      <c r="RSA76" s="474"/>
      <c r="RSB76" s="474"/>
      <c r="RSC76" s="474"/>
      <c r="RSD76" s="474"/>
      <c r="RSE76" s="474"/>
      <c r="RSF76" s="474"/>
      <c r="RSG76" s="474"/>
      <c r="RSH76" s="474"/>
      <c r="RSI76" s="474"/>
      <c r="RSJ76" s="474"/>
      <c r="RSK76" s="474"/>
      <c r="RSL76" s="474"/>
      <c r="RSM76" s="474"/>
      <c r="RSN76" s="474"/>
      <c r="RSO76" s="474"/>
      <c r="RSP76" s="474"/>
      <c r="RSQ76" s="474"/>
      <c r="RSR76" s="474"/>
      <c r="RSS76" s="474"/>
      <c r="RST76" s="474"/>
      <c r="RSU76" s="474"/>
      <c r="RSV76" s="474"/>
      <c r="RSW76" s="474"/>
      <c r="RSX76" s="474"/>
      <c r="RSY76" s="474"/>
      <c r="RSZ76" s="474"/>
      <c r="RTA76" s="474"/>
      <c r="RTB76" s="474"/>
      <c r="RTC76" s="474"/>
      <c r="RTD76" s="474"/>
      <c r="RTE76" s="474"/>
      <c r="RTF76" s="474"/>
      <c r="RTG76" s="474"/>
      <c r="RTH76" s="474"/>
      <c r="RTI76" s="474"/>
      <c r="RTJ76" s="474"/>
      <c r="RTK76" s="474"/>
      <c r="RTL76" s="474"/>
      <c r="RTM76" s="474"/>
      <c r="RTN76" s="474"/>
      <c r="RTO76" s="474"/>
      <c r="RTP76" s="474"/>
      <c r="RTQ76" s="474"/>
      <c r="RTR76" s="474"/>
      <c r="RTS76" s="474"/>
      <c r="RTT76" s="474"/>
      <c r="RTU76" s="474"/>
      <c r="RTV76" s="474"/>
      <c r="RTW76" s="474"/>
      <c r="RTX76" s="474"/>
      <c r="RTY76" s="474"/>
      <c r="RTZ76" s="474"/>
      <c r="RUA76" s="474"/>
      <c r="RUB76" s="474"/>
      <c r="RUC76" s="474"/>
      <c r="RUD76" s="474"/>
      <c r="RUE76" s="474"/>
      <c r="RUF76" s="474"/>
      <c r="RUG76" s="474"/>
      <c r="RUH76" s="474"/>
      <c r="RUI76" s="474"/>
      <c r="RUJ76" s="474"/>
      <c r="RUK76" s="474"/>
      <c r="RUL76" s="474"/>
      <c r="RUM76" s="474"/>
      <c r="RUN76" s="474"/>
      <c r="RUO76" s="474"/>
      <c r="RUP76" s="474"/>
      <c r="RUQ76" s="474"/>
      <c r="RUR76" s="474"/>
      <c r="RUS76" s="474"/>
      <c r="RUT76" s="474"/>
      <c r="RUU76" s="474"/>
      <c r="RUV76" s="474"/>
      <c r="RUW76" s="474"/>
      <c r="RUX76" s="474"/>
      <c r="RUY76" s="474"/>
      <c r="RUZ76" s="474"/>
      <c r="RVA76" s="474"/>
      <c r="RVB76" s="474"/>
      <c r="RVC76" s="474"/>
      <c r="RVD76" s="474"/>
      <c r="RVE76" s="474"/>
      <c r="RVF76" s="474"/>
      <c r="RVG76" s="474"/>
      <c r="RVH76" s="474"/>
      <c r="RVI76" s="474"/>
      <c r="RVJ76" s="474"/>
      <c r="RVK76" s="474"/>
      <c r="RVL76" s="474"/>
      <c r="RVM76" s="474"/>
      <c r="RVN76" s="474"/>
      <c r="RVO76" s="474"/>
      <c r="RVP76" s="474"/>
      <c r="RVQ76" s="474"/>
      <c r="RVR76" s="474"/>
      <c r="RVS76" s="474"/>
      <c r="RVT76" s="474"/>
      <c r="RVU76" s="474"/>
      <c r="RVV76" s="474"/>
      <c r="RVW76" s="474"/>
      <c r="RVX76" s="474"/>
      <c r="RVY76" s="474"/>
      <c r="RVZ76" s="474"/>
      <c r="RWA76" s="474"/>
      <c r="RWB76" s="474"/>
      <c r="RWC76" s="474"/>
      <c r="RWD76" s="474"/>
      <c r="RWE76" s="474"/>
      <c r="RWF76" s="474"/>
      <c r="RWG76" s="474"/>
      <c r="RWH76" s="474"/>
      <c r="RWI76" s="474"/>
      <c r="RWJ76" s="474"/>
      <c r="RWK76" s="474"/>
      <c r="RWL76" s="474"/>
      <c r="RWM76" s="474"/>
      <c r="RWN76" s="474"/>
      <c r="RWO76" s="474"/>
      <c r="RWP76" s="474"/>
      <c r="RWQ76" s="474"/>
      <c r="RWR76" s="474"/>
      <c r="RWS76" s="474"/>
      <c r="RWT76" s="474"/>
      <c r="RWU76" s="474"/>
      <c r="RWV76" s="474"/>
      <c r="RWW76" s="474"/>
      <c r="RWX76" s="474"/>
      <c r="RWY76" s="474"/>
      <c r="RWZ76" s="474"/>
      <c r="RXA76" s="474"/>
      <c r="RXB76" s="474"/>
      <c r="RXC76" s="474"/>
      <c r="RXD76" s="474"/>
      <c r="RXE76" s="474"/>
      <c r="RXF76" s="474"/>
      <c r="RXG76" s="474"/>
      <c r="RXH76" s="474"/>
      <c r="RXI76" s="474"/>
      <c r="RXJ76" s="474"/>
      <c r="RXK76" s="474"/>
      <c r="RXL76" s="474"/>
      <c r="RXM76" s="474"/>
      <c r="RXN76" s="474"/>
      <c r="RXO76" s="474"/>
      <c r="RXP76" s="474"/>
      <c r="RXQ76" s="474"/>
      <c r="RXR76" s="474"/>
      <c r="RXS76" s="474"/>
      <c r="RXT76" s="474"/>
      <c r="RXU76" s="474"/>
      <c r="RXV76" s="474"/>
      <c r="RXW76" s="474"/>
      <c r="RXX76" s="474"/>
      <c r="RXY76" s="474"/>
      <c r="RXZ76" s="474"/>
      <c r="RYA76" s="474"/>
      <c r="RYB76" s="474"/>
      <c r="RYC76" s="474"/>
      <c r="RYD76" s="474"/>
      <c r="RYE76" s="474"/>
      <c r="RYF76" s="474"/>
      <c r="RYG76" s="474"/>
      <c r="RYH76" s="474"/>
      <c r="RYI76" s="474"/>
      <c r="RYJ76" s="474"/>
      <c r="RYK76" s="474"/>
      <c r="RYL76" s="474"/>
      <c r="RYM76" s="474"/>
      <c r="RYN76" s="474"/>
      <c r="RYO76" s="474"/>
      <c r="RYP76" s="474"/>
      <c r="RYQ76" s="474"/>
      <c r="RYR76" s="474"/>
      <c r="RYS76" s="474"/>
      <c r="RYT76" s="474"/>
      <c r="RYU76" s="474"/>
      <c r="RYV76" s="474"/>
      <c r="RYW76" s="474"/>
      <c r="RYX76" s="474"/>
      <c r="RYY76" s="474"/>
      <c r="RYZ76" s="474"/>
      <c r="RZA76" s="474"/>
      <c r="RZB76" s="474"/>
      <c r="RZC76" s="474"/>
      <c r="RZD76" s="474"/>
      <c r="RZE76" s="474"/>
      <c r="RZF76" s="474"/>
      <c r="RZG76" s="474"/>
      <c r="RZH76" s="474"/>
      <c r="RZI76" s="474"/>
      <c r="RZJ76" s="474"/>
      <c r="RZK76" s="474"/>
      <c r="RZL76" s="474"/>
      <c r="RZM76" s="474"/>
      <c r="RZN76" s="474"/>
      <c r="RZO76" s="474"/>
      <c r="RZP76" s="474"/>
      <c r="RZQ76" s="474"/>
      <c r="RZR76" s="474"/>
      <c r="RZS76" s="474"/>
      <c r="RZT76" s="474"/>
      <c r="RZU76" s="474"/>
      <c r="RZV76" s="474"/>
      <c r="RZW76" s="474"/>
      <c r="RZX76" s="474"/>
      <c r="RZY76" s="474"/>
      <c r="RZZ76" s="474"/>
      <c r="SAA76" s="474"/>
      <c r="SAB76" s="474"/>
      <c r="SAC76" s="474"/>
      <c r="SAD76" s="474"/>
      <c r="SAE76" s="474"/>
      <c r="SAF76" s="474"/>
      <c r="SAG76" s="474"/>
      <c r="SAH76" s="474"/>
      <c r="SAI76" s="474"/>
      <c r="SAJ76" s="474"/>
      <c r="SAK76" s="474"/>
      <c r="SAL76" s="474"/>
      <c r="SAM76" s="474"/>
      <c r="SAN76" s="474"/>
      <c r="SAO76" s="474"/>
      <c r="SAP76" s="474"/>
      <c r="SAQ76" s="474"/>
      <c r="SAR76" s="474"/>
      <c r="SAS76" s="474"/>
      <c r="SAT76" s="474"/>
      <c r="SAU76" s="474"/>
      <c r="SAV76" s="474"/>
      <c r="SAW76" s="474"/>
      <c r="SAX76" s="474"/>
      <c r="SAY76" s="474"/>
      <c r="SAZ76" s="474"/>
      <c r="SBA76" s="474"/>
      <c r="SBB76" s="474"/>
      <c r="SBC76" s="474"/>
      <c r="SBD76" s="474"/>
      <c r="SBE76" s="474"/>
      <c r="SBF76" s="474"/>
      <c r="SBG76" s="474"/>
      <c r="SBH76" s="474"/>
      <c r="SBI76" s="474"/>
      <c r="SBJ76" s="474"/>
      <c r="SBK76" s="474"/>
      <c r="SBL76" s="474"/>
      <c r="SBM76" s="474"/>
      <c r="SBN76" s="474"/>
      <c r="SBO76" s="474"/>
      <c r="SBP76" s="474"/>
      <c r="SBQ76" s="474"/>
      <c r="SBR76" s="474"/>
      <c r="SBS76" s="474"/>
      <c r="SBT76" s="474"/>
      <c r="SBU76" s="474"/>
      <c r="SBV76" s="474"/>
      <c r="SBW76" s="474"/>
      <c r="SBX76" s="474"/>
      <c r="SBY76" s="474"/>
      <c r="SBZ76" s="474"/>
      <c r="SCA76" s="474"/>
      <c r="SCB76" s="474"/>
      <c r="SCC76" s="474"/>
      <c r="SCD76" s="474"/>
      <c r="SCE76" s="474"/>
      <c r="SCF76" s="474"/>
      <c r="SCG76" s="474"/>
      <c r="SCH76" s="474"/>
      <c r="SCI76" s="474"/>
      <c r="SCJ76" s="474"/>
      <c r="SCK76" s="474"/>
      <c r="SCL76" s="474"/>
      <c r="SCM76" s="474"/>
      <c r="SCN76" s="474"/>
      <c r="SCO76" s="474"/>
      <c r="SCP76" s="474"/>
      <c r="SCQ76" s="474"/>
      <c r="SCR76" s="474"/>
      <c r="SCS76" s="474"/>
      <c r="SCT76" s="474"/>
      <c r="SCU76" s="474"/>
      <c r="SCV76" s="474"/>
      <c r="SCW76" s="474"/>
      <c r="SCX76" s="474"/>
      <c r="SCY76" s="474"/>
      <c r="SCZ76" s="474"/>
      <c r="SDA76" s="474"/>
      <c r="SDB76" s="474"/>
      <c r="SDC76" s="474"/>
      <c r="SDD76" s="474"/>
      <c r="SDE76" s="474"/>
      <c r="SDF76" s="474"/>
      <c r="SDG76" s="474"/>
      <c r="SDH76" s="474"/>
      <c r="SDI76" s="474"/>
      <c r="SDJ76" s="474"/>
      <c r="SDK76" s="474"/>
      <c r="SDL76" s="474"/>
      <c r="SDM76" s="474"/>
      <c r="SDN76" s="474"/>
      <c r="SDO76" s="474"/>
      <c r="SDP76" s="474"/>
      <c r="SDQ76" s="474"/>
      <c r="SDR76" s="474"/>
      <c r="SDS76" s="474"/>
      <c r="SDT76" s="474"/>
      <c r="SDU76" s="474"/>
      <c r="SDV76" s="474"/>
      <c r="SDW76" s="474"/>
      <c r="SDX76" s="474"/>
      <c r="SDY76" s="474"/>
      <c r="SDZ76" s="474"/>
      <c r="SEA76" s="474"/>
      <c r="SEB76" s="474"/>
      <c r="SEC76" s="474"/>
      <c r="SED76" s="474"/>
      <c r="SEE76" s="474"/>
      <c r="SEF76" s="474"/>
      <c r="SEG76" s="474"/>
      <c r="SEH76" s="474"/>
      <c r="SEI76" s="474"/>
      <c r="SEJ76" s="474"/>
      <c r="SEK76" s="474"/>
      <c r="SEL76" s="474"/>
      <c r="SEM76" s="474"/>
      <c r="SEN76" s="474"/>
      <c r="SEO76" s="474"/>
      <c r="SEP76" s="474"/>
      <c r="SEQ76" s="474"/>
      <c r="SER76" s="474"/>
      <c r="SES76" s="474"/>
      <c r="SET76" s="474"/>
      <c r="SEU76" s="474"/>
      <c r="SEV76" s="474"/>
      <c r="SEW76" s="474"/>
      <c r="SEX76" s="474"/>
      <c r="SEY76" s="474"/>
      <c r="SEZ76" s="474"/>
      <c r="SFA76" s="474"/>
      <c r="SFB76" s="474"/>
      <c r="SFC76" s="474"/>
      <c r="SFD76" s="474"/>
      <c r="SFE76" s="474"/>
      <c r="SFF76" s="474"/>
      <c r="SFG76" s="474"/>
      <c r="SFH76" s="474"/>
      <c r="SFI76" s="474"/>
      <c r="SFJ76" s="474"/>
      <c r="SFK76" s="474"/>
      <c r="SFL76" s="474"/>
      <c r="SFM76" s="474"/>
      <c r="SFN76" s="474"/>
      <c r="SFO76" s="474"/>
      <c r="SFP76" s="474"/>
      <c r="SFQ76" s="474"/>
      <c r="SFR76" s="474"/>
      <c r="SFS76" s="474"/>
      <c r="SFT76" s="474"/>
      <c r="SFU76" s="474"/>
      <c r="SFV76" s="474"/>
      <c r="SFW76" s="474"/>
      <c r="SFX76" s="474"/>
      <c r="SFY76" s="474"/>
      <c r="SFZ76" s="474"/>
      <c r="SGA76" s="474"/>
      <c r="SGB76" s="474"/>
      <c r="SGC76" s="474"/>
      <c r="SGD76" s="474"/>
      <c r="SGE76" s="474"/>
      <c r="SGF76" s="474"/>
      <c r="SGG76" s="474"/>
      <c r="SGH76" s="474"/>
      <c r="SGI76" s="474"/>
      <c r="SGJ76" s="474"/>
      <c r="SGK76" s="474"/>
      <c r="SGL76" s="474"/>
      <c r="SGM76" s="474"/>
      <c r="SGN76" s="474"/>
      <c r="SGO76" s="474"/>
      <c r="SGP76" s="474"/>
      <c r="SGQ76" s="474"/>
      <c r="SGR76" s="474"/>
      <c r="SGS76" s="474"/>
      <c r="SGT76" s="474"/>
      <c r="SGU76" s="474"/>
      <c r="SGV76" s="474"/>
      <c r="SGW76" s="474"/>
      <c r="SGX76" s="474"/>
      <c r="SGY76" s="474"/>
      <c r="SGZ76" s="474"/>
      <c r="SHA76" s="474"/>
      <c r="SHB76" s="474"/>
      <c r="SHC76" s="474"/>
      <c r="SHD76" s="474"/>
      <c r="SHE76" s="474"/>
      <c r="SHF76" s="474"/>
      <c r="SHG76" s="474"/>
      <c r="SHH76" s="474"/>
      <c r="SHI76" s="474"/>
      <c r="SHJ76" s="474"/>
      <c r="SHK76" s="474"/>
      <c r="SHL76" s="474"/>
      <c r="SHM76" s="474"/>
      <c r="SHN76" s="474"/>
      <c r="SHO76" s="474"/>
      <c r="SHP76" s="474"/>
      <c r="SHQ76" s="474"/>
      <c r="SHR76" s="474"/>
      <c r="SHS76" s="474"/>
      <c r="SHT76" s="474"/>
      <c r="SHU76" s="474"/>
      <c r="SHV76" s="474"/>
      <c r="SHW76" s="474"/>
      <c r="SHX76" s="474"/>
      <c r="SHY76" s="474"/>
      <c r="SHZ76" s="474"/>
      <c r="SIA76" s="474"/>
      <c r="SIB76" s="474"/>
      <c r="SIC76" s="474"/>
      <c r="SID76" s="474"/>
      <c r="SIE76" s="474"/>
      <c r="SIF76" s="474"/>
      <c r="SIG76" s="474"/>
      <c r="SIH76" s="474"/>
      <c r="SII76" s="474"/>
      <c r="SIJ76" s="474"/>
      <c r="SIK76" s="474"/>
      <c r="SIL76" s="474"/>
      <c r="SIM76" s="474"/>
      <c r="SIN76" s="474"/>
      <c r="SIO76" s="474"/>
      <c r="SIP76" s="474"/>
      <c r="SIQ76" s="474"/>
      <c r="SIR76" s="474"/>
      <c r="SIS76" s="474"/>
      <c r="SIT76" s="474"/>
      <c r="SIU76" s="474"/>
      <c r="SIV76" s="474"/>
      <c r="SIW76" s="474"/>
      <c r="SIX76" s="474"/>
      <c r="SIY76" s="474"/>
      <c r="SIZ76" s="474"/>
      <c r="SJA76" s="474"/>
      <c r="SJB76" s="474"/>
      <c r="SJC76" s="474"/>
      <c r="SJD76" s="474"/>
      <c r="SJE76" s="474"/>
      <c r="SJF76" s="474"/>
      <c r="SJG76" s="474"/>
      <c r="SJH76" s="474"/>
      <c r="SJI76" s="474"/>
      <c r="SJJ76" s="474"/>
      <c r="SJK76" s="474"/>
      <c r="SJL76" s="474"/>
      <c r="SJM76" s="474"/>
      <c r="SJN76" s="474"/>
      <c r="SJO76" s="474"/>
      <c r="SJP76" s="474"/>
      <c r="SJQ76" s="474"/>
      <c r="SJR76" s="474"/>
      <c r="SJS76" s="474"/>
      <c r="SJT76" s="474"/>
      <c r="SJU76" s="474"/>
      <c r="SJV76" s="474"/>
      <c r="SJW76" s="474"/>
      <c r="SJX76" s="474"/>
      <c r="SJY76" s="474"/>
      <c r="SJZ76" s="474"/>
      <c r="SKA76" s="474"/>
      <c r="SKB76" s="474"/>
      <c r="SKC76" s="474"/>
      <c r="SKD76" s="474"/>
      <c r="SKE76" s="474"/>
      <c r="SKF76" s="474"/>
      <c r="SKG76" s="474"/>
      <c r="SKH76" s="474"/>
      <c r="SKI76" s="474"/>
      <c r="SKJ76" s="474"/>
      <c r="SKK76" s="474"/>
      <c r="SKL76" s="474"/>
      <c r="SKM76" s="474"/>
      <c r="SKN76" s="474"/>
      <c r="SKO76" s="474"/>
      <c r="SKP76" s="474"/>
      <c r="SKQ76" s="474"/>
      <c r="SKR76" s="474"/>
      <c r="SKS76" s="474"/>
      <c r="SKT76" s="474"/>
      <c r="SKU76" s="474"/>
      <c r="SKV76" s="474"/>
      <c r="SKW76" s="474"/>
      <c r="SKX76" s="474"/>
      <c r="SKY76" s="474"/>
      <c r="SKZ76" s="474"/>
      <c r="SLA76" s="474"/>
      <c r="SLB76" s="474"/>
      <c r="SLC76" s="474"/>
      <c r="SLD76" s="474"/>
      <c r="SLE76" s="474"/>
      <c r="SLF76" s="474"/>
      <c r="SLG76" s="474"/>
      <c r="SLH76" s="474"/>
      <c r="SLI76" s="474"/>
      <c r="SLJ76" s="474"/>
      <c r="SLK76" s="474"/>
      <c r="SLL76" s="474"/>
      <c r="SLM76" s="474"/>
      <c r="SLN76" s="474"/>
      <c r="SLO76" s="474"/>
      <c r="SLP76" s="474"/>
      <c r="SLQ76" s="474"/>
      <c r="SLR76" s="474"/>
      <c r="SLS76" s="474"/>
      <c r="SLT76" s="474"/>
      <c r="SLU76" s="474"/>
      <c r="SLV76" s="474"/>
      <c r="SLW76" s="474"/>
      <c r="SLX76" s="474"/>
      <c r="SLY76" s="474"/>
      <c r="SLZ76" s="474"/>
      <c r="SMA76" s="474"/>
      <c r="SMB76" s="474"/>
      <c r="SMC76" s="474"/>
      <c r="SMD76" s="474"/>
      <c r="SME76" s="474"/>
      <c r="SMF76" s="474"/>
      <c r="SMG76" s="474"/>
      <c r="SMH76" s="474"/>
      <c r="SMI76" s="474"/>
      <c r="SMJ76" s="474"/>
      <c r="SMK76" s="474"/>
      <c r="SML76" s="474"/>
      <c r="SMM76" s="474"/>
      <c r="SMN76" s="474"/>
      <c r="SMO76" s="474"/>
      <c r="SMP76" s="474"/>
      <c r="SMQ76" s="474"/>
      <c r="SMR76" s="474"/>
      <c r="SMS76" s="474"/>
      <c r="SMT76" s="474"/>
      <c r="SMU76" s="474"/>
      <c r="SMV76" s="474"/>
      <c r="SMW76" s="474"/>
      <c r="SMX76" s="474"/>
      <c r="SMY76" s="474"/>
      <c r="SMZ76" s="474"/>
      <c r="SNA76" s="474"/>
      <c r="SNB76" s="474"/>
      <c r="SNC76" s="474"/>
      <c r="SND76" s="474"/>
      <c r="SNE76" s="474"/>
      <c r="SNF76" s="474"/>
      <c r="SNG76" s="474"/>
      <c r="SNH76" s="474"/>
      <c r="SNI76" s="474"/>
      <c r="SNJ76" s="474"/>
      <c r="SNK76" s="474"/>
      <c r="SNL76" s="474"/>
      <c r="SNM76" s="474"/>
      <c r="SNN76" s="474"/>
      <c r="SNO76" s="474"/>
      <c r="SNP76" s="474"/>
      <c r="SNQ76" s="474"/>
      <c r="SNR76" s="474"/>
      <c r="SNS76" s="474"/>
      <c r="SNT76" s="474"/>
      <c r="SNU76" s="474"/>
      <c r="SNV76" s="474"/>
      <c r="SNW76" s="474"/>
      <c r="SNX76" s="474"/>
      <c r="SNY76" s="474"/>
      <c r="SNZ76" s="474"/>
      <c r="SOA76" s="474"/>
      <c r="SOB76" s="474"/>
      <c r="SOC76" s="474"/>
      <c r="SOD76" s="474"/>
      <c r="SOE76" s="474"/>
      <c r="SOF76" s="474"/>
      <c r="SOG76" s="474"/>
      <c r="SOH76" s="474"/>
      <c r="SOI76" s="474"/>
      <c r="SOJ76" s="474"/>
      <c r="SOK76" s="474"/>
      <c r="SOL76" s="474"/>
      <c r="SOM76" s="474"/>
      <c r="SON76" s="474"/>
      <c r="SOO76" s="474"/>
      <c r="SOP76" s="474"/>
      <c r="SOQ76" s="474"/>
      <c r="SOR76" s="474"/>
      <c r="SOS76" s="474"/>
      <c r="SOT76" s="474"/>
      <c r="SOU76" s="474"/>
      <c r="SOV76" s="474"/>
      <c r="SOW76" s="474"/>
      <c r="SOX76" s="474"/>
      <c r="SOY76" s="474"/>
      <c r="SOZ76" s="474"/>
      <c r="SPA76" s="474"/>
      <c r="SPB76" s="474"/>
      <c r="SPC76" s="474"/>
      <c r="SPD76" s="474"/>
      <c r="SPE76" s="474"/>
      <c r="SPF76" s="474"/>
      <c r="SPG76" s="474"/>
      <c r="SPH76" s="474"/>
      <c r="SPI76" s="474"/>
      <c r="SPJ76" s="474"/>
      <c r="SPK76" s="474"/>
      <c r="SPL76" s="474"/>
      <c r="SPM76" s="474"/>
      <c r="SPN76" s="474"/>
      <c r="SPO76" s="474"/>
      <c r="SPP76" s="474"/>
      <c r="SPQ76" s="474"/>
      <c r="SPR76" s="474"/>
      <c r="SPS76" s="474"/>
      <c r="SPT76" s="474"/>
      <c r="SPU76" s="474"/>
      <c r="SPV76" s="474"/>
      <c r="SPW76" s="474"/>
      <c r="SPX76" s="474"/>
      <c r="SPY76" s="474"/>
      <c r="SPZ76" s="474"/>
      <c r="SQA76" s="474"/>
      <c r="SQB76" s="474"/>
      <c r="SQC76" s="474"/>
      <c r="SQD76" s="474"/>
      <c r="SQE76" s="474"/>
      <c r="SQF76" s="474"/>
      <c r="SQG76" s="474"/>
      <c r="SQH76" s="474"/>
      <c r="SQI76" s="474"/>
      <c r="SQJ76" s="474"/>
      <c r="SQK76" s="474"/>
      <c r="SQL76" s="474"/>
      <c r="SQM76" s="474"/>
      <c r="SQN76" s="474"/>
      <c r="SQO76" s="474"/>
      <c r="SQP76" s="474"/>
      <c r="SQQ76" s="474"/>
      <c r="SQR76" s="474"/>
      <c r="SQS76" s="474"/>
      <c r="SQT76" s="474"/>
      <c r="SQU76" s="474"/>
      <c r="SQV76" s="474"/>
      <c r="SQW76" s="474"/>
      <c r="SQX76" s="474"/>
      <c r="SQY76" s="474"/>
      <c r="SQZ76" s="474"/>
      <c r="SRA76" s="474"/>
      <c r="SRB76" s="474"/>
      <c r="SRC76" s="474"/>
      <c r="SRD76" s="474"/>
      <c r="SRE76" s="474"/>
      <c r="SRF76" s="474"/>
      <c r="SRG76" s="474"/>
      <c r="SRH76" s="474"/>
      <c r="SRI76" s="474"/>
      <c r="SRJ76" s="474"/>
      <c r="SRK76" s="474"/>
      <c r="SRL76" s="474"/>
      <c r="SRM76" s="474"/>
      <c r="SRN76" s="474"/>
      <c r="SRO76" s="474"/>
      <c r="SRP76" s="474"/>
      <c r="SRQ76" s="474"/>
      <c r="SRR76" s="474"/>
      <c r="SRS76" s="474"/>
      <c r="SRT76" s="474"/>
      <c r="SRU76" s="474"/>
      <c r="SRV76" s="474"/>
      <c r="SRW76" s="474"/>
      <c r="SRX76" s="474"/>
      <c r="SRY76" s="474"/>
      <c r="SRZ76" s="474"/>
      <c r="SSA76" s="474"/>
      <c r="SSB76" s="474"/>
      <c r="SSC76" s="474"/>
      <c r="SSD76" s="474"/>
      <c r="SSE76" s="474"/>
      <c r="SSF76" s="474"/>
      <c r="SSG76" s="474"/>
      <c r="SSH76" s="474"/>
      <c r="SSI76" s="474"/>
      <c r="SSJ76" s="474"/>
      <c r="SSK76" s="474"/>
      <c r="SSL76" s="474"/>
      <c r="SSM76" s="474"/>
      <c r="SSN76" s="474"/>
      <c r="SSO76" s="474"/>
      <c r="SSP76" s="474"/>
      <c r="SSQ76" s="474"/>
      <c r="SSR76" s="474"/>
      <c r="SSS76" s="474"/>
      <c r="SST76" s="474"/>
      <c r="SSU76" s="474"/>
      <c r="SSV76" s="474"/>
      <c r="SSW76" s="474"/>
      <c r="SSX76" s="474"/>
      <c r="SSY76" s="474"/>
      <c r="SSZ76" s="474"/>
      <c r="STA76" s="474"/>
      <c r="STB76" s="474"/>
      <c r="STC76" s="474"/>
      <c r="STD76" s="474"/>
      <c r="STE76" s="474"/>
      <c r="STF76" s="474"/>
      <c r="STG76" s="474"/>
      <c r="STH76" s="474"/>
      <c r="STI76" s="474"/>
      <c r="STJ76" s="474"/>
      <c r="STK76" s="474"/>
      <c r="STL76" s="474"/>
      <c r="STM76" s="474"/>
      <c r="STN76" s="474"/>
      <c r="STO76" s="474"/>
      <c r="STP76" s="474"/>
      <c r="STQ76" s="474"/>
      <c r="STR76" s="474"/>
      <c r="STS76" s="474"/>
      <c r="STT76" s="474"/>
      <c r="STU76" s="474"/>
      <c r="STV76" s="474"/>
      <c r="STW76" s="474"/>
      <c r="STX76" s="474"/>
      <c r="STY76" s="474"/>
      <c r="STZ76" s="474"/>
      <c r="SUA76" s="474"/>
      <c r="SUB76" s="474"/>
      <c r="SUC76" s="474"/>
      <c r="SUD76" s="474"/>
      <c r="SUE76" s="474"/>
      <c r="SUF76" s="474"/>
      <c r="SUG76" s="474"/>
      <c r="SUH76" s="474"/>
      <c r="SUI76" s="474"/>
      <c r="SUJ76" s="474"/>
      <c r="SUK76" s="474"/>
      <c r="SUL76" s="474"/>
      <c r="SUM76" s="474"/>
      <c r="SUN76" s="474"/>
      <c r="SUO76" s="474"/>
      <c r="SUP76" s="474"/>
      <c r="SUQ76" s="474"/>
      <c r="SUR76" s="474"/>
      <c r="SUS76" s="474"/>
      <c r="SUT76" s="474"/>
      <c r="SUU76" s="474"/>
      <c r="SUV76" s="474"/>
      <c r="SUW76" s="474"/>
      <c r="SUX76" s="474"/>
      <c r="SUY76" s="474"/>
      <c r="SUZ76" s="474"/>
      <c r="SVA76" s="474"/>
      <c r="SVB76" s="474"/>
      <c r="SVC76" s="474"/>
      <c r="SVD76" s="474"/>
      <c r="SVE76" s="474"/>
      <c r="SVF76" s="474"/>
      <c r="SVG76" s="474"/>
      <c r="SVH76" s="474"/>
      <c r="SVI76" s="474"/>
      <c r="SVJ76" s="474"/>
      <c r="SVK76" s="474"/>
      <c r="SVL76" s="474"/>
      <c r="SVM76" s="474"/>
      <c r="SVN76" s="474"/>
      <c r="SVO76" s="474"/>
      <c r="SVP76" s="474"/>
      <c r="SVQ76" s="474"/>
      <c r="SVR76" s="474"/>
      <c r="SVS76" s="474"/>
      <c r="SVT76" s="474"/>
      <c r="SVU76" s="474"/>
      <c r="SVV76" s="474"/>
      <c r="SVW76" s="474"/>
      <c r="SVX76" s="474"/>
      <c r="SVY76" s="474"/>
      <c r="SVZ76" s="474"/>
      <c r="SWA76" s="474"/>
      <c r="SWB76" s="474"/>
      <c r="SWC76" s="474"/>
      <c r="SWD76" s="474"/>
      <c r="SWE76" s="474"/>
      <c r="SWF76" s="474"/>
      <c r="SWG76" s="474"/>
      <c r="SWH76" s="474"/>
      <c r="SWI76" s="474"/>
      <c r="SWJ76" s="474"/>
      <c r="SWK76" s="474"/>
      <c r="SWL76" s="474"/>
      <c r="SWM76" s="474"/>
      <c r="SWN76" s="474"/>
      <c r="SWO76" s="474"/>
      <c r="SWP76" s="474"/>
      <c r="SWQ76" s="474"/>
      <c r="SWR76" s="474"/>
      <c r="SWS76" s="474"/>
      <c r="SWT76" s="474"/>
      <c r="SWU76" s="474"/>
      <c r="SWV76" s="474"/>
      <c r="SWW76" s="474"/>
      <c r="SWX76" s="474"/>
      <c r="SWY76" s="474"/>
      <c r="SWZ76" s="474"/>
      <c r="SXA76" s="474"/>
      <c r="SXB76" s="474"/>
      <c r="SXC76" s="474"/>
      <c r="SXD76" s="474"/>
      <c r="SXE76" s="474"/>
      <c r="SXF76" s="474"/>
      <c r="SXG76" s="474"/>
      <c r="SXH76" s="474"/>
      <c r="SXI76" s="474"/>
      <c r="SXJ76" s="474"/>
      <c r="SXK76" s="474"/>
      <c r="SXL76" s="474"/>
      <c r="SXM76" s="474"/>
      <c r="SXN76" s="474"/>
      <c r="SXO76" s="474"/>
      <c r="SXP76" s="474"/>
      <c r="SXQ76" s="474"/>
      <c r="SXR76" s="474"/>
      <c r="SXS76" s="474"/>
      <c r="SXT76" s="474"/>
      <c r="SXU76" s="474"/>
      <c r="SXV76" s="474"/>
      <c r="SXW76" s="474"/>
      <c r="SXX76" s="474"/>
      <c r="SXY76" s="474"/>
      <c r="SXZ76" s="474"/>
      <c r="SYA76" s="474"/>
      <c r="SYB76" s="474"/>
      <c r="SYC76" s="474"/>
      <c r="SYD76" s="474"/>
      <c r="SYE76" s="474"/>
      <c r="SYF76" s="474"/>
      <c r="SYG76" s="474"/>
      <c r="SYH76" s="474"/>
      <c r="SYI76" s="474"/>
      <c r="SYJ76" s="474"/>
      <c r="SYK76" s="474"/>
      <c r="SYL76" s="474"/>
      <c r="SYM76" s="474"/>
      <c r="SYN76" s="474"/>
      <c r="SYO76" s="474"/>
      <c r="SYP76" s="474"/>
      <c r="SYQ76" s="474"/>
      <c r="SYR76" s="474"/>
      <c r="SYS76" s="474"/>
      <c r="SYT76" s="474"/>
      <c r="SYU76" s="474"/>
      <c r="SYV76" s="474"/>
      <c r="SYW76" s="474"/>
      <c r="SYX76" s="474"/>
      <c r="SYY76" s="474"/>
      <c r="SYZ76" s="474"/>
      <c r="SZA76" s="474"/>
      <c r="SZB76" s="474"/>
      <c r="SZC76" s="474"/>
      <c r="SZD76" s="474"/>
      <c r="SZE76" s="474"/>
      <c r="SZF76" s="474"/>
      <c r="SZG76" s="474"/>
      <c r="SZH76" s="474"/>
      <c r="SZI76" s="474"/>
      <c r="SZJ76" s="474"/>
      <c r="SZK76" s="474"/>
      <c r="SZL76" s="474"/>
      <c r="SZM76" s="474"/>
      <c r="SZN76" s="474"/>
      <c r="SZO76" s="474"/>
      <c r="SZP76" s="474"/>
      <c r="SZQ76" s="474"/>
      <c r="SZR76" s="474"/>
      <c r="SZS76" s="474"/>
      <c r="SZT76" s="474"/>
      <c r="SZU76" s="474"/>
      <c r="SZV76" s="474"/>
      <c r="SZW76" s="474"/>
      <c r="SZX76" s="474"/>
      <c r="SZY76" s="474"/>
      <c r="SZZ76" s="474"/>
      <c r="TAA76" s="474"/>
      <c r="TAB76" s="474"/>
      <c r="TAC76" s="474"/>
      <c r="TAD76" s="474"/>
      <c r="TAE76" s="474"/>
      <c r="TAF76" s="474"/>
      <c r="TAG76" s="474"/>
      <c r="TAH76" s="474"/>
      <c r="TAI76" s="474"/>
      <c r="TAJ76" s="474"/>
      <c r="TAK76" s="474"/>
      <c r="TAL76" s="474"/>
      <c r="TAM76" s="474"/>
      <c r="TAN76" s="474"/>
      <c r="TAO76" s="474"/>
      <c r="TAP76" s="474"/>
      <c r="TAQ76" s="474"/>
      <c r="TAR76" s="474"/>
      <c r="TAS76" s="474"/>
      <c r="TAT76" s="474"/>
      <c r="TAU76" s="474"/>
      <c r="TAV76" s="474"/>
      <c r="TAW76" s="474"/>
      <c r="TAX76" s="474"/>
      <c r="TAY76" s="474"/>
      <c r="TAZ76" s="474"/>
      <c r="TBA76" s="474"/>
      <c r="TBB76" s="474"/>
      <c r="TBC76" s="474"/>
      <c r="TBD76" s="474"/>
      <c r="TBE76" s="474"/>
      <c r="TBF76" s="474"/>
      <c r="TBG76" s="474"/>
      <c r="TBH76" s="474"/>
      <c r="TBI76" s="474"/>
      <c r="TBJ76" s="474"/>
      <c r="TBK76" s="474"/>
      <c r="TBL76" s="474"/>
      <c r="TBM76" s="474"/>
      <c r="TBN76" s="474"/>
      <c r="TBO76" s="474"/>
      <c r="TBP76" s="474"/>
      <c r="TBQ76" s="474"/>
      <c r="TBR76" s="474"/>
      <c r="TBS76" s="474"/>
      <c r="TBT76" s="474"/>
      <c r="TBU76" s="474"/>
      <c r="TBV76" s="474"/>
      <c r="TBW76" s="474"/>
      <c r="TBX76" s="474"/>
      <c r="TBY76" s="474"/>
      <c r="TBZ76" s="474"/>
      <c r="TCA76" s="474"/>
      <c r="TCB76" s="474"/>
      <c r="TCC76" s="474"/>
      <c r="TCD76" s="474"/>
      <c r="TCE76" s="474"/>
      <c r="TCF76" s="474"/>
      <c r="TCG76" s="474"/>
      <c r="TCH76" s="474"/>
      <c r="TCI76" s="474"/>
      <c r="TCJ76" s="474"/>
      <c r="TCK76" s="474"/>
      <c r="TCL76" s="474"/>
      <c r="TCM76" s="474"/>
      <c r="TCN76" s="474"/>
      <c r="TCO76" s="474"/>
      <c r="TCP76" s="474"/>
      <c r="TCQ76" s="474"/>
      <c r="TCR76" s="474"/>
      <c r="TCS76" s="474"/>
      <c r="TCT76" s="474"/>
      <c r="TCU76" s="474"/>
      <c r="TCV76" s="474"/>
      <c r="TCW76" s="474"/>
      <c r="TCX76" s="474"/>
      <c r="TCY76" s="474"/>
      <c r="TCZ76" s="474"/>
      <c r="TDA76" s="474"/>
      <c r="TDB76" s="474"/>
      <c r="TDC76" s="474"/>
      <c r="TDD76" s="474"/>
      <c r="TDE76" s="474"/>
      <c r="TDF76" s="474"/>
      <c r="TDG76" s="474"/>
      <c r="TDH76" s="474"/>
      <c r="TDI76" s="474"/>
      <c r="TDJ76" s="474"/>
      <c r="TDK76" s="474"/>
      <c r="TDL76" s="474"/>
      <c r="TDM76" s="474"/>
      <c r="TDN76" s="474"/>
      <c r="TDO76" s="474"/>
      <c r="TDP76" s="474"/>
      <c r="TDQ76" s="474"/>
      <c r="TDR76" s="474"/>
      <c r="TDS76" s="474"/>
      <c r="TDT76" s="474"/>
      <c r="TDU76" s="474"/>
      <c r="TDV76" s="474"/>
      <c r="TDW76" s="474"/>
      <c r="TDX76" s="474"/>
      <c r="TDY76" s="474"/>
      <c r="TDZ76" s="474"/>
      <c r="TEA76" s="474"/>
      <c r="TEB76" s="474"/>
      <c r="TEC76" s="474"/>
      <c r="TED76" s="474"/>
      <c r="TEE76" s="474"/>
      <c r="TEF76" s="474"/>
      <c r="TEG76" s="474"/>
      <c r="TEH76" s="474"/>
      <c r="TEI76" s="474"/>
      <c r="TEJ76" s="474"/>
      <c r="TEK76" s="474"/>
      <c r="TEL76" s="474"/>
      <c r="TEM76" s="474"/>
      <c r="TEN76" s="474"/>
      <c r="TEO76" s="474"/>
      <c r="TEP76" s="474"/>
      <c r="TEQ76" s="474"/>
      <c r="TER76" s="474"/>
      <c r="TES76" s="474"/>
      <c r="TET76" s="474"/>
      <c r="TEU76" s="474"/>
      <c r="TEV76" s="474"/>
      <c r="TEW76" s="474"/>
      <c r="TEX76" s="474"/>
      <c r="TEY76" s="474"/>
      <c r="TEZ76" s="474"/>
      <c r="TFA76" s="474"/>
      <c r="TFB76" s="474"/>
      <c r="TFC76" s="474"/>
      <c r="TFD76" s="474"/>
      <c r="TFE76" s="474"/>
      <c r="TFF76" s="474"/>
      <c r="TFG76" s="474"/>
      <c r="TFH76" s="474"/>
      <c r="TFI76" s="474"/>
      <c r="TFJ76" s="474"/>
      <c r="TFK76" s="474"/>
      <c r="TFL76" s="474"/>
      <c r="TFM76" s="474"/>
      <c r="TFN76" s="474"/>
      <c r="TFO76" s="474"/>
      <c r="TFP76" s="474"/>
      <c r="TFQ76" s="474"/>
      <c r="TFR76" s="474"/>
      <c r="TFS76" s="474"/>
      <c r="TFT76" s="474"/>
      <c r="TFU76" s="474"/>
      <c r="TFV76" s="474"/>
      <c r="TFW76" s="474"/>
      <c r="TFX76" s="474"/>
      <c r="TFY76" s="474"/>
      <c r="TFZ76" s="474"/>
      <c r="TGA76" s="474"/>
      <c r="TGB76" s="474"/>
      <c r="TGC76" s="474"/>
      <c r="TGD76" s="474"/>
      <c r="TGE76" s="474"/>
      <c r="TGF76" s="474"/>
      <c r="TGG76" s="474"/>
      <c r="TGH76" s="474"/>
      <c r="TGI76" s="474"/>
      <c r="TGJ76" s="474"/>
      <c r="TGK76" s="474"/>
      <c r="TGL76" s="474"/>
      <c r="TGM76" s="474"/>
      <c r="TGN76" s="474"/>
      <c r="TGO76" s="474"/>
      <c r="TGP76" s="474"/>
      <c r="TGQ76" s="474"/>
      <c r="TGR76" s="474"/>
      <c r="TGS76" s="474"/>
      <c r="TGT76" s="474"/>
      <c r="TGU76" s="474"/>
      <c r="TGV76" s="474"/>
      <c r="TGW76" s="474"/>
      <c r="TGX76" s="474"/>
      <c r="TGY76" s="474"/>
      <c r="TGZ76" s="474"/>
      <c r="THA76" s="474"/>
      <c r="THB76" s="474"/>
      <c r="THC76" s="474"/>
      <c r="THD76" s="474"/>
      <c r="THE76" s="474"/>
      <c r="THF76" s="474"/>
      <c r="THG76" s="474"/>
      <c r="THH76" s="474"/>
      <c r="THI76" s="474"/>
      <c r="THJ76" s="474"/>
      <c r="THK76" s="474"/>
      <c r="THL76" s="474"/>
      <c r="THM76" s="474"/>
      <c r="THN76" s="474"/>
      <c r="THO76" s="474"/>
      <c r="THP76" s="474"/>
      <c r="THQ76" s="474"/>
      <c r="THR76" s="474"/>
      <c r="THS76" s="474"/>
      <c r="THT76" s="474"/>
      <c r="THU76" s="474"/>
      <c r="THV76" s="474"/>
      <c r="THW76" s="474"/>
      <c r="THX76" s="474"/>
      <c r="THY76" s="474"/>
      <c r="THZ76" s="474"/>
      <c r="TIA76" s="474"/>
      <c r="TIB76" s="474"/>
      <c r="TIC76" s="474"/>
      <c r="TID76" s="474"/>
      <c r="TIE76" s="474"/>
      <c r="TIF76" s="474"/>
      <c r="TIG76" s="474"/>
      <c r="TIH76" s="474"/>
      <c r="TII76" s="474"/>
      <c r="TIJ76" s="474"/>
      <c r="TIK76" s="474"/>
      <c r="TIL76" s="474"/>
      <c r="TIM76" s="474"/>
      <c r="TIN76" s="474"/>
      <c r="TIO76" s="474"/>
      <c r="TIP76" s="474"/>
      <c r="TIQ76" s="474"/>
      <c r="TIR76" s="474"/>
      <c r="TIS76" s="474"/>
      <c r="TIT76" s="474"/>
      <c r="TIU76" s="474"/>
      <c r="TIV76" s="474"/>
      <c r="TIW76" s="474"/>
      <c r="TIX76" s="474"/>
      <c r="TIY76" s="474"/>
      <c r="TIZ76" s="474"/>
      <c r="TJA76" s="474"/>
      <c r="TJB76" s="474"/>
      <c r="TJC76" s="474"/>
      <c r="TJD76" s="474"/>
      <c r="TJE76" s="474"/>
      <c r="TJF76" s="474"/>
      <c r="TJG76" s="474"/>
      <c r="TJH76" s="474"/>
      <c r="TJI76" s="474"/>
      <c r="TJJ76" s="474"/>
      <c r="TJK76" s="474"/>
      <c r="TJL76" s="474"/>
      <c r="TJM76" s="474"/>
      <c r="TJN76" s="474"/>
      <c r="TJO76" s="474"/>
      <c r="TJP76" s="474"/>
      <c r="TJQ76" s="474"/>
      <c r="TJR76" s="474"/>
      <c r="TJS76" s="474"/>
      <c r="TJT76" s="474"/>
      <c r="TJU76" s="474"/>
      <c r="TJV76" s="474"/>
      <c r="TJW76" s="474"/>
      <c r="TJX76" s="474"/>
      <c r="TJY76" s="474"/>
      <c r="TJZ76" s="474"/>
      <c r="TKA76" s="474"/>
      <c r="TKB76" s="474"/>
      <c r="TKC76" s="474"/>
      <c r="TKD76" s="474"/>
      <c r="TKE76" s="474"/>
      <c r="TKF76" s="474"/>
      <c r="TKG76" s="474"/>
      <c r="TKH76" s="474"/>
      <c r="TKI76" s="474"/>
      <c r="TKJ76" s="474"/>
      <c r="TKK76" s="474"/>
      <c r="TKL76" s="474"/>
      <c r="TKM76" s="474"/>
      <c r="TKN76" s="474"/>
      <c r="TKO76" s="474"/>
      <c r="TKP76" s="474"/>
      <c r="TKQ76" s="474"/>
      <c r="TKR76" s="474"/>
      <c r="TKS76" s="474"/>
      <c r="TKT76" s="474"/>
      <c r="TKU76" s="474"/>
      <c r="TKV76" s="474"/>
      <c r="TKW76" s="474"/>
      <c r="TKX76" s="474"/>
      <c r="TKY76" s="474"/>
      <c r="TKZ76" s="474"/>
      <c r="TLA76" s="474"/>
      <c r="TLB76" s="474"/>
      <c r="TLC76" s="474"/>
      <c r="TLD76" s="474"/>
      <c r="TLE76" s="474"/>
      <c r="TLF76" s="474"/>
      <c r="TLG76" s="474"/>
      <c r="TLH76" s="474"/>
      <c r="TLI76" s="474"/>
      <c r="TLJ76" s="474"/>
      <c r="TLK76" s="474"/>
      <c r="TLL76" s="474"/>
      <c r="TLM76" s="474"/>
      <c r="TLN76" s="474"/>
      <c r="TLO76" s="474"/>
      <c r="TLP76" s="474"/>
      <c r="TLQ76" s="474"/>
      <c r="TLR76" s="474"/>
      <c r="TLS76" s="474"/>
      <c r="TLT76" s="474"/>
      <c r="TLU76" s="474"/>
      <c r="TLV76" s="474"/>
      <c r="TLW76" s="474"/>
      <c r="TLX76" s="474"/>
      <c r="TLY76" s="474"/>
      <c r="TLZ76" s="474"/>
      <c r="TMA76" s="474"/>
      <c r="TMB76" s="474"/>
      <c r="TMC76" s="474"/>
      <c r="TMD76" s="474"/>
      <c r="TME76" s="474"/>
      <c r="TMF76" s="474"/>
      <c r="TMG76" s="474"/>
      <c r="TMH76" s="474"/>
      <c r="TMI76" s="474"/>
      <c r="TMJ76" s="474"/>
      <c r="TMK76" s="474"/>
      <c r="TML76" s="474"/>
      <c r="TMM76" s="474"/>
      <c r="TMN76" s="474"/>
      <c r="TMO76" s="474"/>
      <c r="TMP76" s="474"/>
      <c r="TMQ76" s="474"/>
      <c r="TMR76" s="474"/>
      <c r="TMS76" s="474"/>
      <c r="TMT76" s="474"/>
      <c r="TMU76" s="474"/>
      <c r="TMV76" s="474"/>
      <c r="TMW76" s="474"/>
      <c r="TMX76" s="474"/>
      <c r="TMY76" s="474"/>
      <c r="TMZ76" s="474"/>
      <c r="TNA76" s="474"/>
      <c r="TNB76" s="474"/>
      <c r="TNC76" s="474"/>
      <c r="TND76" s="474"/>
      <c r="TNE76" s="474"/>
      <c r="TNF76" s="474"/>
      <c r="TNG76" s="474"/>
      <c r="TNH76" s="474"/>
      <c r="TNI76" s="474"/>
      <c r="TNJ76" s="474"/>
      <c r="TNK76" s="474"/>
      <c r="TNL76" s="474"/>
      <c r="TNM76" s="474"/>
      <c r="TNN76" s="474"/>
      <c r="TNO76" s="474"/>
      <c r="TNP76" s="474"/>
      <c r="TNQ76" s="474"/>
      <c r="TNR76" s="474"/>
      <c r="TNS76" s="474"/>
      <c r="TNT76" s="474"/>
      <c r="TNU76" s="474"/>
      <c r="TNV76" s="474"/>
      <c r="TNW76" s="474"/>
      <c r="TNX76" s="474"/>
      <c r="TNY76" s="474"/>
      <c r="TNZ76" s="474"/>
      <c r="TOA76" s="474"/>
      <c r="TOB76" s="474"/>
      <c r="TOC76" s="474"/>
      <c r="TOD76" s="474"/>
      <c r="TOE76" s="474"/>
      <c r="TOF76" s="474"/>
      <c r="TOG76" s="474"/>
      <c r="TOH76" s="474"/>
      <c r="TOI76" s="474"/>
      <c r="TOJ76" s="474"/>
      <c r="TOK76" s="474"/>
      <c r="TOL76" s="474"/>
      <c r="TOM76" s="474"/>
      <c r="TON76" s="474"/>
      <c r="TOO76" s="474"/>
      <c r="TOP76" s="474"/>
      <c r="TOQ76" s="474"/>
      <c r="TOR76" s="474"/>
      <c r="TOS76" s="474"/>
      <c r="TOT76" s="474"/>
      <c r="TOU76" s="474"/>
      <c r="TOV76" s="474"/>
      <c r="TOW76" s="474"/>
      <c r="TOX76" s="474"/>
      <c r="TOY76" s="474"/>
      <c r="TOZ76" s="474"/>
      <c r="TPA76" s="474"/>
      <c r="TPB76" s="474"/>
      <c r="TPC76" s="474"/>
      <c r="TPD76" s="474"/>
      <c r="TPE76" s="474"/>
      <c r="TPF76" s="474"/>
      <c r="TPG76" s="474"/>
      <c r="TPH76" s="474"/>
      <c r="TPI76" s="474"/>
      <c r="TPJ76" s="474"/>
      <c r="TPK76" s="474"/>
      <c r="TPL76" s="474"/>
      <c r="TPM76" s="474"/>
      <c r="TPN76" s="474"/>
      <c r="TPO76" s="474"/>
      <c r="TPP76" s="474"/>
      <c r="TPQ76" s="474"/>
      <c r="TPR76" s="474"/>
      <c r="TPS76" s="474"/>
      <c r="TPT76" s="474"/>
      <c r="TPU76" s="474"/>
      <c r="TPV76" s="474"/>
      <c r="TPW76" s="474"/>
      <c r="TPX76" s="474"/>
      <c r="TPY76" s="474"/>
      <c r="TPZ76" s="474"/>
      <c r="TQA76" s="474"/>
      <c r="TQB76" s="474"/>
      <c r="TQC76" s="474"/>
      <c r="TQD76" s="474"/>
      <c r="TQE76" s="474"/>
      <c r="TQF76" s="474"/>
      <c r="TQG76" s="474"/>
      <c r="TQH76" s="474"/>
      <c r="TQI76" s="474"/>
      <c r="TQJ76" s="474"/>
      <c r="TQK76" s="474"/>
      <c r="TQL76" s="474"/>
      <c r="TQM76" s="474"/>
      <c r="TQN76" s="474"/>
      <c r="TQO76" s="474"/>
      <c r="TQP76" s="474"/>
      <c r="TQQ76" s="474"/>
      <c r="TQR76" s="474"/>
      <c r="TQS76" s="474"/>
      <c r="TQT76" s="474"/>
      <c r="TQU76" s="474"/>
      <c r="TQV76" s="474"/>
      <c r="TQW76" s="474"/>
      <c r="TQX76" s="474"/>
      <c r="TQY76" s="474"/>
      <c r="TQZ76" s="474"/>
      <c r="TRA76" s="474"/>
      <c r="TRB76" s="474"/>
      <c r="TRC76" s="474"/>
      <c r="TRD76" s="474"/>
      <c r="TRE76" s="474"/>
      <c r="TRF76" s="474"/>
      <c r="TRG76" s="474"/>
      <c r="TRH76" s="474"/>
      <c r="TRI76" s="474"/>
      <c r="TRJ76" s="474"/>
      <c r="TRK76" s="474"/>
      <c r="TRL76" s="474"/>
      <c r="TRM76" s="474"/>
      <c r="TRN76" s="474"/>
      <c r="TRO76" s="474"/>
      <c r="TRP76" s="474"/>
      <c r="TRQ76" s="474"/>
      <c r="TRR76" s="474"/>
      <c r="TRS76" s="474"/>
      <c r="TRT76" s="474"/>
      <c r="TRU76" s="474"/>
      <c r="TRV76" s="474"/>
      <c r="TRW76" s="474"/>
      <c r="TRX76" s="474"/>
      <c r="TRY76" s="474"/>
      <c r="TRZ76" s="474"/>
      <c r="TSA76" s="474"/>
      <c r="TSB76" s="474"/>
      <c r="TSC76" s="474"/>
      <c r="TSD76" s="474"/>
      <c r="TSE76" s="474"/>
      <c r="TSF76" s="474"/>
      <c r="TSG76" s="474"/>
      <c r="TSH76" s="474"/>
      <c r="TSI76" s="474"/>
      <c r="TSJ76" s="474"/>
      <c r="TSK76" s="474"/>
      <c r="TSL76" s="474"/>
      <c r="TSM76" s="474"/>
      <c r="TSN76" s="474"/>
      <c r="TSO76" s="474"/>
      <c r="TSP76" s="474"/>
      <c r="TSQ76" s="474"/>
      <c r="TSR76" s="474"/>
      <c r="TSS76" s="474"/>
      <c r="TST76" s="474"/>
      <c r="TSU76" s="474"/>
      <c r="TSV76" s="474"/>
      <c r="TSW76" s="474"/>
      <c r="TSX76" s="474"/>
      <c r="TSY76" s="474"/>
      <c r="TSZ76" s="474"/>
      <c r="TTA76" s="474"/>
      <c r="TTB76" s="474"/>
      <c r="TTC76" s="474"/>
      <c r="TTD76" s="474"/>
      <c r="TTE76" s="474"/>
      <c r="TTF76" s="474"/>
      <c r="TTG76" s="474"/>
      <c r="TTH76" s="474"/>
      <c r="TTI76" s="474"/>
      <c r="TTJ76" s="474"/>
      <c r="TTK76" s="474"/>
      <c r="TTL76" s="474"/>
      <c r="TTM76" s="474"/>
      <c r="TTN76" s="474"/>
      <c r="TTO76" s="474"/>
      <c r="TTP76" s="474"/>
      <c r="TTQ76" s="474"/>
      <c r="TTR76" s="474"/>
      <c r="TTS76" s="474"/>
      <c r="TTT76" s="474"/>
      <c r="TTU76" s="474"/>
      <c r="TTV76" s="474"/>
      <c r="TTW76" s="474"/>
      <c r="TTX76" s="474"/>
      <c r="TTY76" s="474"/>
      <c r="TTZ76" s="474"/>
      <c r="TUA76" s="474"/>
      <c r="TUB76" s="474"/>
      <c r="TUC76" s="474"/>
      <c r="TUD76" s="474"/>
      <c r="TUE76" s="474"/>
      <c r="TUF76" s="474"/>
      <c r="TUG76" s="474"/>
      <c r="TUH76" s="474"/>
      <c r="TUI76" s="474"/>
      <c r="TUJ76" s="474"/>
      <c r="TUK76" s="474"/>
      <c r="TUL76" s="474"/>
      <c r="TUM76" s="474"/>
      <c r="TUN76" s="474"/>
      <c r="TUO76" s="474"/>
      <c r="TUP76" s="474"/>
      <c r="TUQ76" s="474"/>
      <c r="TUR76" s="474"/>
      <c r="TUS76" s="474"/>
      <c r="TUT76" s="474"/>
      <c r="TUU76" s="474"/>
      <c r="TUV76" s="474"/>
      <c r="TUW76" s="474"/>
      <c r="TUX76" s="474"/>
      <c r="TUY76" s="474"/>
      <c r="TUZ76" s="474"/>
      <c r="TVA76" s="474"/>
      <c r="TVB76" s="474"/>
      <c r="TVC76" s="474"/>
      <c r="TVD76" s="474"/>
      <c r="TVE76" s="474"/>
      <c r="TVF76" s="474"/>
      <c r="TVG76" s="474"/>
      <c r="TVH76" s="474"/>
      <c r="TVI76" s="474"/>
      <c r="TVJ76" s="474"/>
      <c r="TVK76" s="474"/>
      <c r="TVL76" s="474"/>
      <c r="TVM76" s="474"/>
      <c r="TVN76" s="474"/>
      <c r="TVO76" s="474"/>
      <c r="TVP76" s="474"/>
      <c r="TVQ76" s="474"/>
      <c r="TVR76" s="474"/>
      <c r="TVS76" s="474"/>
      <c r="TVT76" s="474"/>
      <c r="TVU76" s="474"/>
      <c r="TVV76" s="474"/>
      <c r="TVW76" s="474"/>
      <c r="TVX76" s="474"/>
      <c r="TVY76" s="474"/>
      <c r="TVZ76" s="474"/>
      <c r="TWA76" s="474"/>
      <c r="TWB76" s="474"/>
      <c r="TWC76" s="474"/>
      <c r="TWD76" s="474"/>
      <c r="TWE76" s="474"/>
      <c r="TWF76" s="474"/>
      <c r="TWG76" s="474"/>
      <c r="TWH76" s="474"/>
      <c r="TWI76" s="474"/>
      <c r="TWJ76" s="474"/>
      <c r="TWK76" s="474"/>
      <c r="TWL76" s="474"/>
      <c r="TWM76" s="474"/>
      <c r="TWN76" s="474"/>
      <c r="TWO76" s="474"/>
      <c r="TWP76" s="474"/>
      <c r="TWQ76" s="474"/>
      <c r="TWR76" s="474"/>
      <c r="TWS76" s="474"/>
      <c r="TWT76" s="474"/>
      <c r="TWU76" s="474"/>
      <c r="TWV76" s="474"/>
      <c r="TWW76" s="474"/>
      <c r="TWX76" s="474"/>
      <c r="TWY76" s="474"/>
      <c r="TWZ76" s="474"/>
      <c r="TXA76" s="474"/>
      <c r="TXB76" s="474"/>
      <c r="TXC76" s="474"/>
      <c r="TXD76" s="474"/>
      <c r="TXE76" s="474"/>
      <c r="TXF76" s="474"/>
      <c r="TXG76" s="474"/>
      <c r="TXH76" s="474"/>
      <c r="TXI76" s="474"/>
      <c r="TXJ76" s="474"/>
      <c r="TXK76" s="474"/>
      <c r="TXL76" s="474"/>
      <c r="TXM76" s="474"/>
      <c r="TXN76" s="474"/>
      <c r="TXO76" s="474"/>
      <c r="TXP76" s="474"/>
      <c r="TXQ76" s="474"/>
      <c r="TXR76" s="474"/>
      <c r="TXS76" s="474"/>
      <c r="TXT76" s="474"/>
      <c r="TXU76" s="474"/>
      <c r="TXV76" s="474"/>
      <c r="TXW76" s="474"/>
      <c r="TXX76" s="474"/>
      <c r="TXY76" s="474"/>
      <c r="TXZ76" s="474"/>
      <c r="TYA76" s="474"/>
      <c r="TYB76" s="474"/>
      <c r="TYC76" s="474"/>
      <c r="TYD76" s="474"/>
      <c r="TYE76" s="474"/>
      <c r="TYF76" s="474"/>
      <c r="TYG76" s="474"/>
      <c r="TYH76" s="474"/>
      <c r="TYI76" s="474"/>
      <c r="TYJ76" s="474"/>
      <c r="TYK76" s="474"/>
      <c r="TYL76" s="474"/>
      <c r="TYM76" s="474"/>
      <c r="TYN76" s="474"/>
      <c r="TYO76" s="474"/>
      <c r="TYP76" s="474"/>
      <c r="TYQ76" s="474"/>
      <c r="TYR76" s="474"/>
      <c r="TYS76" s="474"/>
      <c r="TYT76" s="474"/>
      <c r="TYU76" s="474"/>
      <c r="TYV76" s="474"/>
      <c r="TYW76" s="474"/>
      <c r="TYX76" s="474"/>
      <c r="TYY76" s="474"/>
      <c r="TYZ76" s="474"/>
      <c r="TZA76" s="474"/>
      <c r="TZB76" s="474"/>
      <c r="TZC76" s="474"/>
      <c r="TZD76" s="474"/>
      <c r="TZE76" s="474"/>
      <c r="TZF76" s="474"/>
      <c r="TZG76" s="474"/>
      <c r="TZH76" s="474"/>
      <c r="TZI76" s="474"/>
      <c r="TZJ76" s="474"/>
      <c r="TZK76" s="474"/>
      <c r="TZL76" s="474"/>
      <c r="TZM76" s="474"/>
      <c r="TZN76" s="474"/>
      <c r="TZO76" s="474"/>
      <c r="TZP76" s="474"/>
      <c r="TZQ76" s="474"/>
      <c r="TZR76" s="474"/>
      <c r="TZS76" s="474"/>
      <c r="TZT76" s="474"/>
      <c r="TZU76" s="474"/>
      <c r="TZV76" s="474"/>
      <c r="TZW76" s="474"/>
      <c r="TZX76" s="474"/>
      <c r="TZY76" s="474"/>
      <c r="TZZ76" s="474"/>
      <c r="UAA76" s="474"/>
      <c r="UAB76" s="474"/>
      <c r="UAC76" s="474"/>
      <c r="UAD76" s="474"/>
      <c r="UAE76" s="474"/>
      <c r="UAF76" s="474"/>
      <c r="UAG76" s="474"/>
      <c r="UAH76" s="474"/>
      <c r="UAI76" s="474"/>
      <c r="UAJ76" s="474"/>
      <c r="UAK76" s="474"/>
      <c r="UAL76" s="474"/>
      <c r="UAM76" s="474"/>
      <c r="UAN76" s="474"/>
      <c r="UAO76" s="474"/>
      <c r="UAP76" s="474"/>
      <c r="UAQ76" s="474"/>
      <c r="UAR76" s="474"/>
      <c r="UAS76" s="474"/>
      <c r="UAT76" s="474"/>
      <c r="UAU76" s="474"/>
      <c r="UAV76" s="474"/>
      <c r="UAW76" s="474"/>
      <c r="UAX76" s="474"/>
      <c r="UAY76" s="474"/>
      <c r="UAZ76" s="474"/>
      <c r="UBA76" s="474"/>
      <c r="UBB76" s="474"/>
      <c r="UBC76" s="474"/>
      <c r="UBD76" s="474"/>
      <c r="UBE76" s="474"/>
      <c r="UBF76" s="474"/>
      <c r="UBG76" s="474"/>
      <c r="UBH76" s="474"/>
      <c r="UBI76" s="474"/>
      <c r="UBJ76" s="474"/>
      <c r="UBK76" s="474"/>
      <c r="UBL76" s="474"/>
      <c r="UBM76" s="474"/>
      <c r="UBN76" s="474"/>
      <c r="UBO76" s="474"/>
      <c r="UBP76" s="474"/>
      <c r="UBQ76" s="474"/>
      <c r="UBR76" s="474"/>
      <c r="UBS76" s="474"/>
      <c r="UBT76" s="474"/>
      <c r="UBU76" s="474"/>
      <c r="UBV76" s="474"/>
      <c r="UBW76" s="474"/>
      <c r="UBX76" s="474"/>
      <c r="UBY76" s="474"/>
      <c r="UBZ76" s="474"/>
      <c r="UCA76" s="474"/>
      <c r="UCB76" s="474"/>
      <c r="UCC76" s="474"/>
      <c r="UCD76" s="474"/>
      <c r="UCE76" s="474"/>
      <c r="UCF76" s="474"/>
      <c r="UCG76" s="474"/>
      <c r="UCH76" s="474"/>
      <c r="UCI76" s="474"/>
      <c r="UCJ76" s="474"/>
      <c r="UCK76" s="474"/>
      <c r="UCL76" s="474"/>
      <c r="UCM76" s="474"/>
      <c r="UCN76" s="474"/>
      <c r="UCO76" s="474"/>
      <c r="UCP76" s="474"/>
      <c r="UCQ76" s="474"/>
      <c r="UCR76" s="474"/>
      <c r="UCS76" s="474"/>
      <c r="UCT76" s="474"/>
      <c r="UCU76" s="474"/>
      <c r="UCV76" s="474"/>
      <c r="UCW76" s="474"/>
      <c r="UCX76" s="474"/>
      <c r="UCY76" s="474"/>
      <c r="UCZ76" s="474"/>
      <c r="UDA76" s="474"/>
      <c r="UDB76" s="474"/>
      <c r="UDC76" s="474"/>
      <c r="UDD76" s="474"/>
      <c r="UDE76" s="474"/>
      <c r="UDF76" s="474"/>
      <c r="UDG76" s="474"/>
      <c r="UDH76" s="474"/>
      <c r="UDI76" s="474"/>
      <c r="UDJ76" s="474"/>
      <c r="UDK76" s="474"/>
      <c r="UDL76" s="474"/>
      <c r="UDM76" s="474"/>
      <c r="UDN76" s="474"/>
      <c r="UDO76" s="474"/>
      <c r="UDP76" s="474"/>
      <c r="UDQ76" s="474"/>
      <c r="UDR76" s="474"/>
      <c r="UDS76" s="474"/>
      <c r="UDT76" s="474"/>
      <c r="UDU76" s="474"/>
      <c r="UDV76" s="474"/>
      <c r="UDW76" s="474"/>
      <c r="UDX76" s="474"/>
      <c r="UDY76" s="474"/>
      <c r="UDZ76" s="474"/>
      <c r="UEA76" s="474"/>
      <c r="UEB76" s="474"/>
      <c r="UEC76" s="474"/>
      <c r="UED76" s="474"/>
      <c r="UEE76" s="474"/>
      <c r="UEF76" s="474"/>
      <c r="UEG76" s="474"/>
      <c r="UEH76" s="474"/>
      <c r="UEI76" s="474"/>
      <c r="UEJ76" s="474"/>
      <c r="UEK76" s="474"/>
      <c r="UEL76" s="474"/>
      <c r="UEM76" s="474"/>
      <c r="UEN76" s="474"/>
      <c r="UEO76" s="474"/>
      <c r="UEP76" s="474"/>
      <c r="UEQ76" s="474"/>
      <c r="UER76" s="474"/>
      <c r="UES76" s="474"/>
      <c r="UET76" s="474"/>
      <c r="UEU76" s="474"/>
      <c r="UEV76" s="474"/>
      <c r="UEW76" s="474"/>
      <c r="UEX76" s="474"/>
      <c r="UEY76" s="474"/>
      <c r="UEZ76" s="474"/>
      <c r="UFA76" s="474"/>
      <c r="UFB76" s="474"/>
      <c r="UFC76" s="474"/>
      <c r="UFD76" s="474"/>
      <c r="UFE76" s="474"/>
      <c r="UFF76" s="474"/>
      <c r="UFG76" s="474"/>
      <c r="UFH76" s="474"/>
      <c r="UFI76" s="474"/>
      <c r="UFJ76" s="474"/>
      <c r="UFK76" s="474"/>
      <c r="UFL76" s="474"/>
      <c r="UFM76" s="474"/>
      <c r="UFN76" s="474"/>
      <c r="UFO76" s="474"/>
      <c r="UFP76" s="474"/>
      <c r="UFQ76" s="474"/>
      <c r="UFR76" s="474"/>
      <c r="UFS76" s="474"/>
      <c r="UFT76" s="474"/>
      <c r="UFU76" s="474"/>
      <c r="UFV76" s="474"/>
      <c r="UFW76" s="474"/>
      <c r="UFX76" s="474"/>
      <c r="UFY76" s="474"/>
      <c r="UFZ76" s="474"/>
      <c r="UGA76" s="474"/>
      <c r="UGB76" s="474"/>
      <c r="UGC76" s="474"/>
      <c r="UGD76" s="474"/>
      <c r="UGE76" s="474"/>
      <c r="UGF76" s="474"/>
      <c r="UGG76" s="474"/>
      <c r="UGH76" s="474"/>
      <c r="UGI76" s="474"/>
      <c r="UGJ76" s="474"/>
      <c r="UGK76" s="474"/>
      <c r="UGL76" s="474"/>
      <c r="UGM76" s="474"/>
      <c r="UGN76" s="474"/>
      <c r="UGO76" s="474"/>
      <c r="UGP76" s="474"/>
      <c r="UGQ76" s="474"/>
      <c r="UGR76" s="474"/>
      <c r="UGS76" s="474"/>
      <c r="UGT76" s="474"/>
      <c r="UGU76" s="474"/>
      <c r="UGV76" s="474"/>
      <c r="UGW76" s="474"/>
      <c r="UGX76" s="474"/>
      <c r="UGY76" s="474"/>
      <c r="UGZ76" s="474"/>
      <c r="UHA76" s="474"/>
      <c r="UHB76" s="474"/>
      <c r="UHC76" s="474"/>
      <c r="UHD76" s="474"/>
      <c r="UHE76" s="474"/>
      <c r="UHF76" s="474"/>
      <c r="UHG76" s="474"/>
      <c r="UHH76" s="474"/>
      <c r="UHI76" s="474"/>
      <c r="UHJ76" s="474"/>
      <c r="UHK76" s="474"/>
      <c r="UHL76" s="474"/>
      <c r="UHM76" s="474"/>
      <c r="UHN76" s="474"/>
      <c r="UHO76" s="474"/>
      <c r="UHP76" s="474"/>
      <c r="UHQ76" s="474"/>
      <c r="UHR76" s="474"/>
      <c r="UHS76" s="474"/>
      <c r="UHT76" s="474"/>
      <c r="UHU76" s="474"/>
      <c r="UHV76" s="474"/>
      <c r="UHW76" s="474"/>
      <c r="UHX76" s="474"/>
      <c r="UHY76" s="474"/>
      <c r="UHZ76" s="474"/>
      <c r="UIA76" s="474"/>
      <c r="UIB76" s="474"/>
      <c r="UIC76" s="474"/>
      <c r="UID76" s="474"/>
      <c r="UIE76" s="474"/>
      <c r="UIF76" s="474"/>
      <c r="UIG76" s="474"/>
      <c r="UIH76" s="474"/>
      <c r="UII76" s="474"/>
      <c r="UIJ76" s="474"/>
      <c r="UIK76" s="474"/>
      <c r="UIL76" s="474"/>
      <c r="UIM76" s="474"/>
      <c r="UIN76" s="474"/>
      <c r="UIO76" s="474"/>
      <c r="UIP76" s="474"/>
      <c r="UIQ76" s="474"/>
      <c r="UIR76" s="474"/>
      <c r="UIS76" s="474"/>
      <c r="UIT76" s="474"/>
      <c r="UIU76" s="474"/>
      <c r="UIV76" s="474"/>
      <c r="UIW76" s="474"/>
      <c r="UIX76" s="474"/>
      <c r="UIY76" s="474"/>
      <c r="UIZ76" s="474"/>
      <c r="UJA76" s="474"/>
      <c r="UJB76" s="474"/>
      <c r="UJC76" s="474"/>
      <c r="UJD76" s="474"/>
      <c r="UJE76" s="474"/>
      <c r="UJF76" s="474"/>
      <c r="UJG76" s="474"/>
      <c r="UJH76" s="474"/>
      <c r="UJI76" s="474"/>
      <c r="UJJ76" s="474"/>
      <c r="UJK76" s="474"/>
      <c r="UJL76" s="474"/>
      <c r="UJM76" s="474"/>
      <c r="UJN76" s="474"/>
      <c r="UJO76" s="474"/>
      <c r="UJP76" s="474"/>
      <c r="UJQ76" s="474"/>
      <c r="UJR76" s="474"/>
      <c r="UJS76" s="474"/>
      <c r="UJT76" s="474"/>
      <c r="UJU76" s="474"/>
      <c r="UJV76" s="474"/>
      <c r="UJW76" s="474"/>
      <c r="UJX76" s="474"/>
      <c r="UJY76" s="474"/>
      <c r="UJZ76" s="474"/>
      <c r="UKA76" s="474"/>
      <c r="UKB76" s="474"/>
      <c r="UKC76" s="474"/>
      <c r="UKD76" s="474"/>
      <c r="UKE76" s="474"/>
      <c r="UKF76" s="474"/>
      <c r="UKG76" s="474"/>
      <c r="UKH76" s="474"/>
      <c r="UKI76" s="474"/>
      <c r="UKJ76" s="474"/>
      <c r="UKK76" s="474"/>
      <c r="UKL76" s="474"/>
      <c r="UKM76" s="474"/>
      <c r="UKN76" s="474"/>
      <c r="UKO76" s="474"/>
      <c r="UKP76" s="474"/>
      <c r="UKQ76" s="474"/>
      <c r="UKR76" s="474"/>
      <c r="UKS76" s="474"/>
      <c r="UKT76" s="474"/>
      <c r="UKU76" s="474"/>
      <c r="UKV76" s="474"/>
      <c r="UKW76" s="474"/>
      <c r="UKX76" s="474"/>
      <c r="UKY76" s="474"/>
      <c r="UKZ76" s="474"/>
      <c r="ULA76" s="474"/>
      <c r="ULB76" s="474"/>
      <c r="ULC76" s="474"/>
      <c r="ULD76" s="474"/>
      <c r="ULE76" s="474"/>
      <c r="ULF76" s="474"/>
      <c r="ULG76" s="474"/>
      <c r="ULH76" s="474"/>
      <c r="ULI76" s="474"/>
      <c r="ULJ76" s="474"/>
      <c r="ULK76" s="474"/>
      <c r="ULL76" s="474"/>
      <c r="ULM76" s="474"/>
      <c r="ULN76" s="474"/>
      <c r="ULO76" s="474"/>
      <c r="ULP76" s="474"/>
      <c r="ULQ76" s="474"/>
      <c r="ULR76" s="474"/>
      <c r="ULS76" s="474"/>
      <c r="ULT76" s="474"/>
      <c r="ULU76" s="474"/>
      <c r="ULV76" s="474"/>
      <c r="ULW76" s="474"/>
      <c r="ULX76" s="474"/>
      <c r="ULY76" s="474"/>
      <c r="ULZ76" s="474"/>
      <c r="UMA76" s="474"/>
      <c r="UMB76" s="474"/>
      <c r="UMC76" s="474"/>
      <c r="UMD76" s="474"/>
      <c r="UME76" s="474"/>
      <c r="UMF76" s="474"/>
      <c r="UMG76" s="474"/>
      <c r="UMH76" s="474"/>
      <c r="UMI76" s="474"/>
      <c r="UMJ76" s="474"/>
      <c r="UMK76" s="474"/>
      <c r="UML76" s="474"/>
      <c r="UMM76" s="474"/>
      <c r="UMN76" s="474"/>
      <c r="UMO76" s="474"/>
      <c r="UMP76" s="474"/>
      <c r="UMQ76" s="474"/>
      <c r="UMR76" s="474"/>
      <c r="UMS76" s="474"/>
      <c r="UMT76" s="474"/>
      <c r="UMU76" s="474"/>
      <c r="UMV76" s="474"/>
      <c r="UMW76" s="474"/>
      <c r="UMX76" s="474"/>
      <c r="UMY76" s="474"/>
      <c r="UMZ76" s="474"/>
      <c r="UNA76" s="474"/>
      <c r="UNB76" s="474"/>
      <c r="UNC76" s="474"/>
      <c r="UND76" s="474"/>
      <c r="UNE76" s="474"/>
      <c r="UNF76" s="474"/>
      <c r="UNG76" s="474"/>
      <c r="UNH76" s="474"/>
      <c r="UNI76" s="474"/>
      <c r="UNJ76" s="474"/>
      <c r="UNK76" s="474"/>
      <c r="UNL76" s="474"/>
      <c r="UNM76" s="474"/>
      <c r="UNN76" s="474"/>
      <c r="UNO76" s="474"/>
      <c r="UNP76" s="474"/>
      <c r="UNQ76" s="474"/>
      <c r="UNR76" s="474"/>
      <c r="UNS76" s="474"/>
      <c r="UNT76" s="474"/>
      <c r="UNU76" s="474"/>
      <c r="UNV76" s="474"/>
      <c r="UNW76" s="474"/>
      <c r="UNX76" s="474"/>
      <c r="UNY76" s="474"/>
      <c r="UNZ76" s="474"/>
      <c r="UOA76" s="474"/>
      <c r="UOB76" s="474"/>
      <c r="UOC76" s="474"/>
      <c r="UOD76" s="474"/>
      <c r="UOE76" s="474"/>
      <c r="UOF76" s="474"/>
      <c r="UOG76" s="474"/>
      <c r="UOH76" s="474"/>
      <c r="UOI76" s="474"/>
      <c r="UOJ76" s="474"/>
      <c r="UOK76" s="474"/>
      <c r="UOL76" s="474"/>
      <c r="UOM76" s="474"/>
      <c r="UON76" s="474"/>
      <c r="UOO76" s="474"/>
      <c r="UOP76" s="474"/>
      <c r="UOQ76" s="474"/>
      <c r="UOR76" s="474"/>
      <c r="UOS76" s="474"/>
      <c r="UOT76" s="474"/>
      <c r="UOU76" s="474"/>
      <c r="UOV76" s="474"/>
      <c r="UOW76" s="474"/>
      <c r="UOX76" s="474"/>
      <c r="UOY76" s="474"/>
      <c r="UOZ76" s="474"/>
      <c r="UPA76" s="474"/>
      <c r="UPB76" s="474"/>
      <c r="UPC76" s="474"/>
      <c r="UPD76" s="474"/>
      <c r="UPE76" s="474"/>
      <c r="UPF76" s="474"/>
      <c r="UPG76" s="474"/>
      <c r="UPH76" s="474"/>
      <c r="UPI76" s="474"/>
      <c r="UPJ76" s="474"/>
      <c r="UPK76" s="474"/>
      <c r="UPL76" s="474"/>
      <c r="UPM76" s="474"/>
      <c r="UPN76" s="474"/>
      <c r="UPO76" s="474"/>
      <c r="UPP76" s="474"/>
      <c r="UPQ76" s="474"/>
      <c r="UPR76" s="474"/>
      <c r="UPS76" s="474"/>
      <c r="UPT76" s="474"/>
      <c r="UPU76" s="474"/>
      <c r="UPV76" s="474"/>
      <c r="UPW76" s="474"/>
      <c r="UPX76" s="474"/>
      <c r="UPY76" s="474"/>
      <c r="UPZ76" s="474"/>
      <c r="UQA76" s="474"/>
      <c r="UQB76" s="474"/>
      <c r="UQC76" s="474"/>
      <c r="UQD76" s="474"/>
      <c r="UQE76" s="474"/>
      <c r="UQF76" s="474"/>
      <c r="UQG76" s="474"/>
      <c r="UQH76" s="474"/>
      <c r="UQI76" s="474"/>
      <c r="UQJ76" s="474"/>
      <c r="UQK76" s="474"/>
      <c r="UQL76" s="474"/>
      <c r="UQM76" s="474"/>
      <c r="UQN76" s="474"/>
      <c r="UQO76" s="474"/>
      <c r="UQP76" s="474"/>
      <c r="UQQ76" s="474"/>
      <c r="UQR76" s="474"/>
      <c r="UQS76" s="474"/>
      <c r="UQT76" s="474"/>
      <c r="UQU76" s="474"/>
      <c r="UQV76" s="474"/>
      <c r="UQW76" s="474"/>
      <c r="UQX76" s="474"/>
      <c r="UQY76" s="474"/>
      <c r="UQZ76" s="474"/>
      <c r="URA76" s="474"/>
      <c r="URB76" s="474"/>
      <c r="URC76" s="474"/>
      <c r="URD76" s="474"/>
      <c r="URE76" s="474"/>
      <c r="URF76" s="474"/>
      <c r="URG76" s="474"/>
      <c r="URH76" s="474"/>
      <c r="URI76" s="474"/>
      <c r="URJ76" s="474"/>
      <c r="URK76" s="474"/>
      <c r="URL76" s="474"/>
      <c r="URM76" s="474"/>
      <c r="URN76" s="474"/>
      <c r="URO76" s="474"/>
      <c r="URP76" s="474"/>
      <c r="URQ76" s="474"/>
      <c r="URR76" s="474"/>
      <c r="URS76" s="474"/>
      <c r="URT76" s="474"/>
      <c r="URU76" s="474"/>
      <c r="URV76" s="474"/>
      <c r="URW76" s="474"/>
      <c r="URX76" s="474"/>
      <c r="URY76" s="474"/>
      <c r="URZ76" s="474"/>
      <c r="USA76" s="474"/>
      <c r="USB76" s="474"/>
      <c r="USC76" s="474"/>
      <c r="USD76" s="474"/>
      <c r="USE76" s="474"/>
      <c r="USF76" s="474"/>
      <c r="USG76" s="474"/>
      <c r="USH76" s="474"/>
      <c r="USI76" s="474"/>
      <c r="USJ76" s="474"/>
      <c r="USK76" s="474"/>
      <c r="USL76" s="474"/>
      <c r="USM76" s="474"/>
      <c r="USN76" s="474"/>
      <c r="USO76" s="474"/>
      <c r="USP76" s="474"/>
      <c r="USQ76" s="474"/>
      <c r="USR76" s="474"/>
      <c r="USS76" s="474"/>
      <c r="UST76" s="474"/>
      <c r="USU76" s="474"/>
      <c r="USV76" s="474"/>
      <c r="USW76" s="474"/>
      <c r="USX76" s="474"/>
      <c r="USY76" s="474"/>
      <c r="USZ76" s="474"/>
      <c r="UTA76" s="474"/>
      <c r="UTB76" s="474"/>
      <c r="UTC76" s="474"/>
      <c r="UTD76" s="474"/>
      <c r="UTE76" s="474"/>
      <c r="UTF76" s="474"/>
      <c r="UTG76" s="474"/>
      <c r="UTH76" s="474"/>
      <c r="UTI76" s="474"/>
      <c r="UTJ76" s="474"/>
      <c r="UTK76" s="474"/>
      <c r="UTL76" s="474"/>
      <c r="UTM76" s="474"/>
      <c r="UTN76" s="474"/>
      <c r="UTO76" s="474"/>
      <c r="UTP76" s="474"/>
      <c r="UTQ76" s="474"/>
      <c r="UTR76" s="474"/>
      <c r="UTS76" s="474"/>
      <c r="UTT76" s="474"/>
      <c r="UTU76" s="474"/>
      <c r="UTV76" s="474"/>
      <c r="UTW76" s="474"/>
      <c r="UTX76" s="474"/>
      <c r="UTY76" s="474"/>
      <c r="UTZ76" s="474"/>
      <c r="UUA76" s="474"/>
      <c r="UUB76" s="474"/>
      <c r="UUC76" s="474"/>
      <c r="UUD76" s="474"/>
      <c r="UUE76" s="474"/>
      <c r="UUF76" s="474"/>
      <c r="UUG76" s="474"/>
      <c r="UUH76" s="474"/>
      <c r="UUI76" s="474"/>
      <c r="UUJ76" s="474"/>
      <c r="UUK76" s="474"/>
      <c r="UUL76" s="474"/>
      <c r="UUM76" s="474"/>
      <c r="UUN76" s="474"/>
      <c r="UUO76" s="474"/>
      <c r="UUP76" s="474"/>
      <c r="UUQ76" s="474"/>
      <c r="UUR76" s="474"/>
      <c r="UUS76" s="474"/>
      <c r="UUT76" s="474"/>
      <c r="UUU76" s="474"/>
      <c r="UUV76" s="474"/>
      <c r="UUW76" s="474"/>
      <c r="UUX76" s="474"/>
      <c r="UUY76" s="474"/>
      <c r="UUZ76" s="474"/>
      <c r="UVA76" s="474"/>
      <c r="UVB76" s="474"/>
      <c r="UVC76" s="474"/>
      <c r="UVD76" s="474"/>
      <c r="UVE76" s="474"/>
      <c r="UVF76" s="474"/>
      <c r="UVG76" s="474"/>
      <c r="UVH76" s="474"/>
      <c r="UVI76" s="474"/>
      <c r="UVJ76" s="474"/>
      <c r="UVK76" s="474"/>
      <c r="UVL76" s="474"/>
      <c r="UVM76" s="474"/>
      <c r="UVN76" s="474"/>
      <c r="UVO76" s="474"/>
      <c r="UVP76" s="474"/>
      <c r="UVQ76" s="474"/>
      <c r="UVR76" s="474"/>
      <c r="UVS76" s="474"/>
      <c r="UVT76" s="474"/>
      <c r="UVU76" s="474"/>
      <c r="UVV76" s="474"/>
      <c r="UVW76" s="474"/>
      <c r="UVX76" s="474"/>
      <c r="UVY76" s="474"/>
      <c r="UVZ76" s="474"/>
      <c r="UWA76" s="474"/>
      <c r="UWB76" s="474"/>
      <c r="UWC76" s="474"/>
      <c r="UWD76" s="474"/>
      <c r="UWE76" s="474"/>
      <c r="UWF76" s="474"/>
      <c r="UWG76" s="474"/>
      <c r="UWH76" s="474"/>
      <c r="UWI76" s="474"/>
      <c r="UWJ76" s="474"/>
      <c r="UWK76" s="474"/>
      <c r="UWL76" s="474"/>
      <c r="UWM76" s="474"/>
      <c r="UWN76" s="474"/>
      <c r="UWO76" s="474"/>
      <c r="UWP76" s="474"/>
      <c r="UWQ76" s="474"/>
      <c r="UWR76" s="474"/>
      <c r="UWS76" s="474"/>
      <c r="UWT76" s="474"/>
      <c r="UWU76" s="474"/>
      <c r="UWV76" s="474"/>
      <c r="UWW76" s="474"/>
      <c r="UWX76" s="474"/>
      <c r="UWY76" s="474"/>
      <c r="UWZ76" s="474"/>
      <c r="UXA76" s="474"/>
      <c r="UXB76" s="474"/>
      <c r="UXC76" s="474"/>
      <c r="UXD76" s="474"/>
      <c r="UXE76" s="474"/>
      <c r="UXF76" s="474"/>
      <c r="UXG76" s="474"/>
      <c r="UXH76" s="474"/>
      <c r="UXI76" s="474"/>
      <c r="UXJ76" s="474"/>
      <c r="UXK76" s="474"/>
      <c r="UXL76" s="474"/>
      <c r="UXM76" s="474"/>
      <c r="UXN76" s="474"/>
      <c r="UXO76" s="474"/>
      <c r="UXP76" s="474"/>
      <c r="UXQ76" s="474"/>
      <c r="UXR76" s="474"/>
      <c r="UXS76" s="474"/>
      <c r="UXT76" s="474"/>
      <c r="UXU76" s="474"/>
      <c r="UXV76" s="474"/>
      <c r="UXW76" s="474"/>
      <c r="UXX76" s="474"/>
      <c r="UXY76" s="474"/>
      <c r="UXZ76" s="474"/>
      <c r="UYA76" s="474"/>
      <c r="UYB76" s="474"/>
      <c r="UYC76" s="474"/>
      <c r="UYD76" s="474"/>
      <c r="UYE76" s="474"/>
      <c r="UYF76" s="474"/>
      <c r="UYG76" s="474"/>
      <c r="UYH76" s="474"/>
      <c r="UYI76" s="474"/>
      <c r="UYJ76" s="474"/>
      <c r="UYK76" s="474"/>
      <c r="UYL76" s="474"/>
      <c r="UYM76" s="474"/>
      <c r="UYN76" s="474"/>
      <c r="UYO76" s="474"/>
      <c r="UYP76" s="474"/>
      <c r="UYQ76" s="474"/>
      <c r="UYR76" s="474"/>
      <c r="UYS76" s="474"/>
      <c r="UYT76" s="474"/>
      <c r="UYU76" s="474"/>
      <c r="UYV76" s="474"/>
      <c r="UYW76" s="474"/>
      <c r="UYX76" s="474"/>
      <c r="UYY76" s="474"/>
      <c r="UYZ76" s="474"/>
      <c r="UZA76" s="474"/>
      <c r="UZB76" s="474"/>
      <c r="UZC76" s="474"/>
      <c r="UZD76" s="474"/>
      <c r="UZE76" s="474"/>
      <c r="UZF76" s="474"/>
      <c r="UZG76" s="474"/>
      <c r="UZH76" s="474"/>
      <c r="UZI76" s="474"/>
      <c r="UZJ76" s="474"/>
      <c r="UZK76" s="474"/>
      <c r="UZL76" s="474"/>
      <c r="UZM76" s="474"/>
      <c r="UZN76" s="474"/>
      <c r="UZO76" s="474"/>
      <c r="UZP76" s="474"/>
      <c r="UZQ76" s="474"/>
      <c r="UZR76" s="474"/>
      <c r="UZS76" s="474"/>
      <c r="UZT76" s="474"/>
      <c r="UZU76" s="474"/>
      <c r="UZV76" s="474"/>
      <c r="UZW76" s="474"/>
      <c r="UZX76" s="474"/>
      <c r="UZY76" s="474"/>
      <c r="UZZ76" s="474"/>
      <c r="VAA76" s="474"/>
      <c r="VAB76" s="474"/>
      <c r="VAC76" s="474"/>
      <c r="VAD76" s="474"/>
      <c r="VAE76" s="474"/>
      <c r="VAF76" s="474"/>
      <c r="VAG76" s="474"/>
      <c r="VAH76" s="474"/>
      <c r="VAI76" s="474"/>
      <c r="VAJ76" s="474"/>
      <c r="VAK76" s="474"/>
      <c r="VAL76" s="474"/>
      <c r="VAM76" s="474"/>
      <c r="VAN76" s="474"/>
      <c r="VAO76" s="474"/>
      <c r="VAP76" s="474"/>
      <c r="VAQ76" s="474"/>
      <c r="VAR76" s="474"/>
      <c r="VAS76" s="474"/>
      <c r="VAT76" s="474"/>
      <c r="VAU76" s="474"/>
      <c r="VAV76" s="474"/>
      <c r="VAW76" s="474"/>
      <c r="VAX76" s="474"/>
      <c r="VAY76" s="474"/>
      <c r="VAZ76" s="474"/>
      <c r="VBA76" s="474"/>
      <c r="VBB76" s="474"/>
      <c r="VBC76" s="474"/>
      <c r="VBD76" s="474"/>
      <c r="VBE76" s="474"/>
      <c r="VBF76" s="474"/>
      <c r="VBG76" s="474"/>
      <c r="VBH76" s="474"/>
      <c r="VBI76" s="474"/>
      <c r="VBJ76" s="474"/>
      <c r="VBK76" s="474"/>
      <c r="VBL76" s="474"/>
      <c r="VBM76" s="474"/>
      <c r="VBN76" s="474"/>
      <c r="VBO76" s="474"/>
      <c r="VBP76" s="474"/>
      <c r="VBQ76" s="474"/>
      <c r="VBR76" s="474"/>
      <c r="VBS76" s="474"/>
      <c r="VBT76" s="474"/>
      <c r="VBU76" s="474"/>
      <c r="VBV76" s="474"/>
      <c r="VBW76" s="474"/>
      <c r="VBX76" s="474"/>
      <c r="VBY76" s="474"/>
      <c r="VBZ76" s="474"/>
      <c r="VCA76" s="474"/>
      <c r="VCB76" s="474"/>
      <c r="VCC76" s="474"/>
      <c r="VCD76" s="474"/>
      <c r="VCE76" s="474"/>
      <c r="VCF76" s="474"/>
      <c r="VCG76" s="474"/>
      <c r="VCH76" s="474"/>
      <c r="VCI76" s="474"/>
      <c r="VCJ76" s="474"/>
      <c r="VCK76" s="474"/>
      <c r="VCL76" s="474"/>
      <c r="VCM76" s="474"/>
      <c r="VCN76" s="474"/>
      <c r="VCO76" s="474"/>
      <c r="VCP76" s="474"/>
      <c r="VCQ76" s="474"/>
      <c r="VCR76" s="474"/>
      <c r="VCS76" s="474"/>
      <c r="VCT76" s="474"/>
      <c r="VCU76" s="474"/>
      <c r="VCV76" s="474"/>
      <c r="VCW76" s="474"/>
      <c r="VCX76" s="474"/>
      <c r="VCY76" s="474"/>
      <c r="VCZ76" s="474"/>
      <c r="VDA76" s="474"/>
      <c r="VDB76" s="474"/>
      <c r="VDC76" s="474"/>
      <c r="VDD76" s="474"/>
      <c r="VDE76" s="474"/>
      <c r="VDF76" s="474"/>
      <c r="VDG76" s="474"/>
      <c r="VDH76" s="474"/>
      <c r="VDI76" s="474"/>
      <c r="VDJ76" s="474"/>
      <c r="VDK76" s="474"/>
      <c r="VDL76" s="474"/>
      <c r="VDM76" s="474"/>
      <c r="VDN76" s="474"/>
      <c r="VDO76" s="474"/>
      <c r="VDP76" s="474"/>
      <c r="VDQ76" s="474"/>
      <c r="VDR76" s="474"/>
      <c r="VDS76" s="474"/>
      <c r="VDT76" s="474"/>
      <c r="VDU76" s="474"/>
      <c r="VDV76" s="474"/>
      <c r="VDW76" s="474"/>
      <c r="VDX76" s="474"/>
      <c r="VDY76" s="474"/>
      <c r="VDZ76" s="474"/>
      <c r="VEA76" s="474"/>
      <c r="VEB76" s="474"/>
      <c r="VEC76" s="474"/>
      <c r="VED76" s="474"/>
      <c r="VEE76" s="474"/>
      <c r="VEF76" s="474"/>
      <c r="VEG76" s="474"/>
      <c r="VEH76" s="474"/>
      <c r="VEI76" s="474"/>
      <c r="VEJ76" s="474"/>
      <c r="VEK76" s="474"/>
      <c r="VEL76" s="474"/>
      <c r="VEM76" s="474"/>
      <c r="VEN76" s="474"/>
      <c r="VEO76" s="474"/>
      <c r="VEP76" s="474"/>
      <c r="VEQ76" s="474"/>
      <c r="VER76" s="474"/>
      <c r="VES76" s="474"/>
      <c r="VET76" s="474"/>
      <c r="VEU76" s="474"/>
      <c r="VEV76" s="474"/>
      <c r="VEW76" s="474"/>
      <c r="VEX76" s="474"/>
      <c r="VEY76" s="474"/>
      <c r="VEZ76" s="474"/>
      <c r="VFA76" s="474"/>
      <c r="VFB76" s="474"/>
      <c r="VFC76" s="474"/>
      <c r="VFD76" s="474"/>
      <c r="VFE76" s="474"/>
      <c r="VFF76" s="474"/>
      <c r="VFG76" s="474"/>
      <c r="VFH76" s="474"/>
      <c r="VFI76" s="474"/>
      <c r="VFJ76" s="474"/>
      <c r="VFK76" s="474"/>
      <c r="VFL76" s="474"/>
      <c r="VFM76" s="474"/>
      <c r="VFN76" s="474"/>
      <c r="VFO76" s="474"/>
      <c r="VFP76" s="474"/>
      <c r="VFQ76" s="474"/>
      <c r="VFR76" s="474"/>
      <c r="VFS76" s="474"/>
      <c r="VFT76" s="474"/>
      <c r="VFU76" s="474"/>
      <c r="VFV76" s="474"/>
      <c r="VFW76" s="474"/>
      <c r="VFX76" s="474"/>
      <c r="VFY76" s="474"/>
      <c r="VFZ76" s="474"/>
      <c r="VGA76" s="474"/>
      <c r="VGB76" s="474"/>
      <c r="VGC76" s="474"/>
      <c r="VGD76" s="474"/>
      <c r="VGE76" s="474"/>
      <c r="VGF76" s="474"/>
      <c r="VGG76" s="474"/>
      <c r="VGH76" s="474"/>
      <c r="VGI76" s="474"/>
      <c r="VGJ76" s="474"/>
      <c r="VGK76" s="474"/>
      <c r="VGL76" s="474"/>
      <c r="VGM76" s="474"/>
      <c r="VGN76" s="474"/>
      <c r="VGO76" s="474"/>
      <c r="VGP76" s="474"/>
      <c r="VGQ76" s="474"/>
      <c r="VGR76" s="474"/>
      <c r="VGS76" s="474"/>
      <c r="VGT76" s="474"/>
      <c r="VGU76" s="474"/>
      <c r="VGV76" s="474"/>
      <c r="VGW76" s="474"/>
      <c r="VGX76" s="474"/>
      <c r="VGY76" s="474"/>
      <c r="VGZ76" s="474"/>
      <c r="VHA76" s="474"/>
      <c r="VHB76" s="474"/>
      <c r="VHC76" s="474"/>
      <c r="VHD76" s="474"/>
      <c r="VHE76" s="474"/>
      <c r="VHF76" s="474"/>
      <c r="VHG76" s="474"/>
      <c r="VHH76" s="474"/>
      <c r="VHI76" s="474"/>
      <c r="VHJ76" s="474"/>
      <c r="VHK76" s="474"/>
      <c r="VHL76" s="474"/>
      <c r="VHM76" s="474"/>
      <c r="VHN76" s="474"/>
      <c r="VHO76" s="474"/>
      <c r="VHP76" s="474"/>
      <c r="VHQ76" s="474"/>
      <c r="VHR76" s="474"/>
      <c r="VHS76" s="474"/>
      <c r="VHT76" s="474"/>
      <c r="VHU76" s="474"/>
      <c r="VHV76" s="474"/>
      <c r="VHW76" s="474"/>
      <c r="VHX76" s="474"/>
      <c r="VHY76" s="474"/>
      <c r="VHZ76" s="474"/>
      <c r="VIA76" s="474"/>
      <c r="VIB76" s="474"/>
      <c r="VIC76" s="474"/>
      <c r="VID76" s="474"/>
      <c r="VIE76" s="474"/>
      <c r="VIF76" s="474"/>
      <c r="VIG76" s="474"/>
      <c r="VIH76" s="474"/>
      <c r="VII76" s="474"/>
      <c r="VIJ76" s="474"/>
      <c r="VIK76" s="474"/>
      <c r="VIL76" s="474"/>
      <c r="VIM76" s="474"/>
      <c r="VIN76" s="474"/>
      <c r="VIO76" s="474"/>
      <c r="VIP76" s="474"/>
      <c r="VIQ76" s="474"/>
      <c r="VIR76" s="474"/>
      <c r="VIS76" s="474"/>
      <c r="VIT76" s="474"/>
      <c r="VIU76" s="474"/>
      <c r="VIV76" s="474"/>
      <c r="VIW76" s="474"/>
      <c r="VIX76" s="474"/>
      <c r="VIY76" s="474"/>
      <c r="VIZ76" s="474"/>
      <c r="VJA76" s="474"/>
      <c r="VJB76" s="474"/>
      <c r="VJC76" s="474"/>
      <c r="VJD76" s="474"/>
      <c r="VJE76" s="474"/>
      <c r="VJF76" s="474"/>
      <c r="VJG76" s="474"/>
      <c r="VJH76" s="474"/>
      <c r="VJI76" s="474"/>
      <c r="VJJ76" s="474"/>
      <c r="VJK76" s="474"/>
      <c r="VJL76" s="474"/>
      <c r="VJM76" s="474"/>
      <c r="VJN76" s="474"/>
      <c r="VJO76" s="474"/>
      <c r="VJP76" s="474"/>
      <c r="VJQ76" s="474"/>
      <c r="VJR76" s="474"/>
      <c r="VJS76" s="474"/>
      <c r="VJT76" s="474"/>
      <c r="VJU76" s="474"/>
      <c r="VJV76" s="474"/>
      <c r="VJW76" s="474"/>
      <c r="VJX76" s="474"/>
      <c r="VJY76" s="474"/>
      <c r="VJZ76" s="474"/>
      <c r="VKA76" s="474"/>
      <c r="VKB76" s="474"/>
      <c r="VKC76" s="474"/>
      <c r="VKD76" s="474"/>
      <c r="VKE76" s="474"/>
      <c r="VKF76" s="474"/>
      <c r="VKG76" s="474"/>
      <c r="VKH76" s="474"/>
      <c r="VKI76" s="474"/>
      <c r="VKJ76" s="474"/>
      <c r="VKK76" s="474"/>
      <c r="VKL76" s="474"/>
      <c r="VKM76" s="474"/>
      <c r="VKN76" s="474"/>
      <c r="VKO76" s="474"/>
      <c r="VKP76" s="474"/>
      <c r="VKQ76" s="474"/>
      <c r="VKR76" s="474"/>
      <c r="VKS76" s="474"/>
      <c r="VKT76" s="474"/>
      <c r="VKU76" s="474"/>
      <c r="VKV76" s="474"/>
      <c r="VKW76" s="474"/>
      <c r="VKX76" s="474"/>
      <c r="VKY76" s="474"/>
      <c r="VKZ76" s="474"/>
      <c r="VLA76" s="474"/>
      <c r="VLB76" s="474"/>
      <c r="VLC76" s="474"/>
      <c r="VLD76" s="474"/>
      <c r="VLE76" s="474"/>
      <c r="VLF76" s="474"/>
      <c r="VLG76" s="474"/>
      <c r="VLH76" s="474"/>
      <c r="VLI76" s="474"/>
      <c r="VLJ76" s="474"/>
      <c r="VLK76" s="474"/>
      <c r="VLL76" s="474"/>
      <c r="VLM76" s="474"/>
      <c r="VLN76" s="474"/>
      <c r="VLO76" s="474"/>
      <c r="VLP76" s="474"/>
      <c r="VLQ76" s="474"/>
      <c r="VLR76" s="474"/>
      <c r="VLS76" s="474"/>
      <c r="VLT76" s="474"/>
      <c r="VLU76" s="474"/>
      <c r="VLV76" s="474"/>
      <c r="VLW76" s="474"/>
      <c r="VLX76" s="474"/>
      <c r="VLY76" s="474"/>
      <c r="VLZ76" s="474"/>
      <c r="VMA76" s="474"/>
      <c r="VMB76" s="474"/>
      <c r="VMC76" s="474"/>
      <c r="VMD76" s="474"/>
      <c r="VME76" s="474"/>
      <c r="VMF76" s="474"/>
      <c r="VMG76" s="474"/>
      <c r="VMH76" s="474"/>
      <c r="VMI76" s="474"/>
      <c r="VMJ76" s="474"/>
      <c r="VMK76" s="474"/>
      <c r="VML76" s="474"/>
      <c r="VMM76" s="474"/>
      <c r="VMN76" s="474"/>
      <c r="VMO76" s="474"/>
      <c r="VMP76" s="474"/>
      <c r="VMQ76" s="474"/>
      <c r="VMR76" s="474"/>
      <c r="VMS76" s="474"/>
      <c r="VMT76" s="474"/>
      <c r="VMU76" s="474"/>
      <c r="VMV76" s="474"/>
      <c r="VMW76" s="474"/>
      <c r="VMX76" s="474"/>
      <c r="VMY76" s="474"/>
      <c r="VMZ76" s="474"/>
      <c r="VNA76" s="474"/>
      <c r="VNB76" s="474"/>
      <c r="VNC76" s="474"/>
      <c r="VND76" s="474"/>
      <c r="VNE76" s="474"/>
      <c r="VNF76" s="474"/>
      <c r="VNG76" s="474"/>
      <c r="VNH76" s="474"/>
      <c r="VNI76" s="474"/>
      <c r="VNJ76" s="474"/>
      <c r="VNK76" s="474"/>
      <c r="VNL76" s="474"/>
      <c r="VNM76" s="474"/>
      <c r="VNN76" s="474"/>
      <c r="VNO76" s="474"/>
      <c r="VNP76" s="474"/>
      <c r="VNQ76" s="474"/>
      <c r="VNR76" s="474"/>
      <c r="VNS76" s="474"/>
      <c r="VNT76" s="474"/>
      <c r="VNU76" s="474"/>
      <c r="VNV76" s="474"/>
      <c r="VNW76" s="474"/>
      <c r="VNX76" s="474"/>
      <c r="VNY76" s="474"/>
      <c r="VNZ76" s="474"/>
      <c r="VOA76" s="474"/>
      <c r="VOB76" s="474"/>
      <c r="VOC76" s="474"/>
      <c r="VOD76" s="474"/>
      <c r="VOE76" s="474"/>
      <c r="VOF76" s="474"/>
      <c r="VOG76" s="474"/>
      <c r="VOH76" s="474"/>
      <c r="VOI76" s="474"/>
      <c r="VOJ76" s="474"/>
      <c r="VOK76" s="474"/>
      <c r="VOL76" s="474"/>
      <c r="VOM76" s="474"/>
      <c r="VON76" s="474"/>
      <c r="VOO76" s="474"/>
      <c r="VOP76" s="474"/>
      <c r="VOQ76" s="474"/>
      <c r="VOR76" s="474"/>
      <c r="VOS76" s="474"/>
      <c r="VOT76" s="474"/>
      <c r="VOU76" s="474"/>
      <c r="VOV76" s="474"/>
      <c r="VOW76" s="474"/>
      <c r="VOX76" s="474"/>
      <c r="VOY76" s="474"/>
      <c r="VOZ76" s="474"/>
      <c r="VPA76" s="474"/>
      <c r="VPB76" s="474"/>
      <c r="VPC76" s="474"/>
      <c r="VPD76" s="474"/>
      <c r="VPE76" s="474"/>
      <c r="VPF76" s="474"/>
      <c r="VPG76" s="474"/>
      <c r="VPH76" s="474"/>
      <c r="VPI76" s="474"/>
      <c r="VPJ76" s="474"/>
      <c r="VPK76" s="474"/>
      <c r="VPL76" s="474"/>
      <c r="VPM76" s="474"/>
      <c r="VPN76" s="474"/>
      <c r="VPO76" s="474"/>
      <c r="VPP76" s="474"/>
      <c r="VPQ76" s="474"/>
      <c r="VPR76" s="474"/>
      <c r="VPS76" s="474"/>
      <c r="VPT76" s="474"/>
      <c r="VPU76" s="474"/>
      <c r="VPV76" s="474"/>
      <c r="VPW76" s="474"/>
      <c r="VPX76" s="474"/>
      <c r="VPY76" s="474"/>
      <c r="VPZ76" s="474"/>
      <c r="VQA76" s="474"/>
      <c r="VQB76" s="474"/>
      <c r="VQC76" s="474"/>
      <c r="VQD76" s="474"/>
      <c r="VQE76" s="474"/>
      <c r="VQF76" s="474"/>
      <c r="VQG76" s="474"/>
      <c r="VQH76" s="474"/>
      <c r="VQI76" s="474"/>
      <c r="VQJ76" s="474"/>
      <c r="VQK76" s="474"/>
      <c r="VQL76" s="474"/>
      <c r="VQM76" s="474"/>
      <c r="VQN76" s="474"/>
      <c r="VQO76" s="474"/>
      <c r="VQP76" s="474"/>
      <c r="VQQ76" s="474"/>
      <c r="VQR76" s="474"/>
      <c r="VQS76" s="474"/>
      <c r="VQT76" s="474"/>
      <c r="VQU76" s="474"/>
      <c r="VQV76" s="474"/>
      <c r="VQW76" s="474"/>
      <c r="VQX76" s="474"/>
      <c r="VQY76" s="474"/>
      <c r="VQZ76" s="474"/>
      <c r="VRA76" s="474"/>
      <c r="VRB76" s="474"/>
      <c r="VRC76" s="474"/>
      <c r="VRD76" s="474"/>
      <c r="VRE76" s="474"/>
      <c r="VRF76" s="474"/>
      <c r="VRG76" s="474"/>
      <c r="VRH76" s="474"/>
      <c r="VRI76" s="474"/>
      <c r="VRJ76" s="474"/>
      <c r="VRK76" s="474"/>
      <c r="VRL76" s="474"/>
      <c r="VRM76" s="474"/>
      <c r="VRN76" s="474"/>
      <c r="VRO76" s="474"/>
      <c r="VRP76" s="474"/>
      <c r="VRQ76" s="474"/>
      <c r="VRR76" s="474"/>
      <c r="VRS76" s="474"/>
      <c r="VRT76" s="474"/>
      <c r="VRU76" s="474"/>
      <c r="VRV76" s="474"/>
      <c r="VRW76" s="474"/>
      <c r="VRX76" s="474"/>
      <c r="VRY76" s="474"/>
      <c r="VRZ76" s="474"/>
      <c r="VSA76" s="474"/>
      <c r="VSB76" s="474"/>
      <c r="VSC76" s="474"/>
      <c r="VSD76" s="474"/>
      <c r="VSE76" s="474"/>
      <c r="VSF76" s="474"/>
      <c r="VSG76" s="474"/>
      <c r="VSH76" s="474"/>
      <c r="VSI76" s="474"/>
      <c r="VSJ76" s="474"/>
      <c r="VSK76" s="474"/>
      <c r="VSL76" s="474"/>
      <c r="VSM76" s="474"/>
      <c r="VSN76" s="474"/>
      <c r="VSO76" s="474"/>
      <c r="VSP76" s="474"/>
      <c r="VSQ76" s="474"/>
      <c r="VSR76" s="474"/>
      <c r="VSS76" s="474"/>
      <c r="VST76" s="474"/>
      <c r="VSU76" s="474"/>
      <c r="VSV76" s="474"/>
      <c r="VSW76" s="474"/>
      <c r="VSX76" s="474"/>
      <c r="VSY76" s="474"/>
      <c r="VSZ76" s="474"/>
      <c r="VTA76" s="474"/>
      <c r="VTB76" s="474"/>
      <c r="VTC76" s="474"/>
      <c r="VTD76" s="474"/>
      <c r="VTE76" s="474"/>
      <c r="VTF76" s="474"/>
      <c r="VTG76" s="474"/>
      <c r="VTH76" s="474"/>
      <c r="VTI76" s="474"/>
      <c r="VTJ76" s="474"/>
      <c r="VTK76" s="474"/>
      <c r="VTL76" s="474"/>
      <c r="VTM76" s="474"/>
      <c r="VTN76" s="474"/>
      <c r="VTO76" s="474"/>
      <c r="VTP76" s="474"/>
      <c r="VTQ76" s="474"/>
      <c r="VTR76" s="474"/>
      <c r="VTS76" s="474"/>
      <c r="VTT76" s="474"/>
      <c r="VTU76" s="474"/>
      <c r="VTV76" s="474"/>
      <c r="VTW76" s="474"/>
      <c r="VTX76" s="474"/>
      <c r="VTY76" s="474"/>
      <c r="VTZ76" s="474"/>
      <c r="VUA76" s="474"/>
      <c r="VUB76" s="474"/>
      <c r="VUC76" s="474"/>
      <c r="VUD76" s="474"/>
      <c r="VUE76" s="474"/>
      <c r="VUF76" s="474"/>
      <c r="VUG76" s="474"/>
      <c r="VUH76" s="474"/>
      <c r="VUI76" s="474"/>
      <c r="VUJ76" s="474"/>
      <c r="VUK76" s="474"/>
      <c r="VUL76" s="474"/>
      <c r="VUM76" s="474"/>
      <c r="VUN76" s="474"/>
      <c r="VUO76" s="474"/>
      <c r="VUP76" s="474"/>
      <c r="VUQ76" s="474"/>
      <c r="VUR76" s="474"/>
      <c r="VUS76" s="474"/>
      <c r="VUT76" s="474"/>
      <c r="VUU76" s="474"/>
      <c r="VUV76" s="474"/>
      <c r="VUW76" s="474"/>
      <c r="VUX76" s="474"/>
      <c r="VUY76" s="474"/>
      <c r="VUZ76" s="474"/>
      <c r="VVA76" s="474"/>
      <c r="VVB76" s="474"/>
      <c r="VVC76" s="474"/>
      <c r="VVD76" s="474"/>
      <c r="VVE76" s="474"/>
      <c r="VVF76" s="474"/>
      <c r="VVG76" s="474"/>
      <c r="VVH76" s="474"/>
      <c r="VVI76" s="474"/>
      <c r="VVJ76" s="474"/>
      <c r="VVK76" s="474"/>
      <c r="VVL76" s="474"/>
      <c r="VVM76" s="474"/>
      <c r="VVN76" s="474"/>
      <c r="VVO76" s="474"/>
      <c r="VVP76" s="474"/>
      <c r="VVQ76" s="474"/>
      <c r="VVR76" s="474"/>
      <c r="VVS76" s="474"/>
      <c r="VVT76" s="474"/>
      <c r="VVU76" s="474"/>
      <c r="VVV76" s="474"/>
      <c r="VVW76" s="474"/>
      <c r="VVX76" s="474"/>
      <c r="VVY76" s="474"/>
      <c r="VVZ76" s="474"/>
      <c r="VWA76" s="474"/>
      <c r="VWB76" s="474"/>
      <c r="VWC76" s="474"/>
      <c r="VWD76" s="474"/>
      <c r="VWE76" s="474"/>
      <c r="VWF76" s="474"/>
      <c r="VWG76" s="474"/>
      <c r="VWH76" s="474"/>
      <c r="VWI76" s="474"/>
      <c r="VWJ76" s="474"/>
      <c r="VWK76" s="474"/>
      <c r="VWL76" s="474"/>
      <c r="VWM76" s="474"/>
      <c r="VWN76" s="474"/>
      <c r="VWO76" s="474"/>
      <c r="VWP76" s="474"/>
      <c r="VWQ76" s="474"/>
      <c r="VWR76" s="474"/>
      <c r="VWS76" s="474"/>
      <c r="VWT76" s="474"/>
      <c r="VWU76" s="474"/>
      <c r="VWV76" s="474"/>
      <c r="VWW76" s="474"/>
      <c r="VWX76" s="474"/>
      <c r="VWY76" s="474"/>
      <c r="VWZ76" s="474"/>
      <c r="VXA76" s="474"/>
      <c r="VXB76" s="474"/>
      <c r="VXC76" s="474"/>
      <c r="VXD76" s="474"/>
      <c r="VXE76" s="474"/>
      <c r="VXF76" s="474"/>
      <c r="VXG76" s="474"/>
      <c r="VXH76" s="474"/>
      <c r="VXI76" s="474"/>
      <c r="VXJ76" s="474"/>
      <c r="VXK76" s="474"/>
      <c r="VXL76" s="474"/>
      <c r="VXM76" s="474"/>
      <c r="VXN76" s="474"/>
      <c r="VXO76" s="474"/>
      <c r="VXP76" s="474"/>
      <c r="VXQ76" s="474"/>
      <c r="VXR76" s="474"/>
      <c r="VXS76" s="474"/>
      <c r="VXT76" s="474"/>
      <c r="VXU76" s="474"/>
      <c r="VXV76" s="474"/>
      <c r="VXW76" s="474"/>
      <c r="VXX76" s="474"/>
      <c r="VXY76" s="474"/>
      <c r="VXZ76" s="474"/>
      <c r="VYA76" s="474"/>
      <c r="VYB76" s="474"/>
      <c r="VYC76" s="474"/>
      <c r="VYD76" s="474"/>
      <c r="VYE76" s="474"/>
      <c r="VYF76" s="474"/>
      <c r="VYG76" s="474"/>
      <c r="VYH76" s="474"/>
      <c r="VYI76" s="474"/>
      <c r="VYJ76" s="474"/>
      <c r="VYK76" s="474"/>
      <c r="VYL76" s="474"/>
      <c r="VYM76" s="474"/>
      <c r="VYN76" s="474"/>
      <c r="VYO76" s="474"/>
      <c r="VYP76" s="474"/>
      <c r="VYQ76" s="474"/>
      <c r="VYR76" s="474"/>
      <c r="VYS76" s="474"/>
      <c r="VYT76" s="474"/>
      <c r="VYU76" s="474"/>
      <c r="VYV76" s="474"/>
      <c r="VYW76" s="474"/>
      <c r="VYX76" s="474"/>
      <c r="VYY76" s="474"/>
      <c r="VYZ76" s="474"/>
      <c r="VZA76" s="474"/>
      <c r="VZB76" s="474"/>
      <c r="VZC76" s="474"/>
      <c r="VZD76" s="474"/>
      <c r="VZE76" s="474"/>
      <c r="VZF76" s="474"/>
      <c r="VZG76" s="474"/>
      <c r="VZH76" s="474"/>
      <c r="VZI76" s="474"/>
      <c r="VZJ76" s="474"/>
      <c r="VZK76" s="474"/>
      <c r="VZL76" s="474"/>
      <c r="VZM76" s="474"/>
      <c r="VZN76" s="474"/>
      <c r="VZO76" s="474"/>
      <c r="VZP76" s="474"/>
      <c r="VZQ76" s="474"/>
      <c r="VZR76" s="474"/>
      <c r="VZS76" s="474"/>
      <c r="VZT76" s="474"/>
      <c r="VZU76" s="474"/>
      <c r="VZV76" s="474"/>
      <c r="VZW76" s="474"/>
      <c r="VZX76" s="474"/>
      <c r="VZY76" s="474"/>
      <c r="VZZ76" s="474"/>
      <c r="WAA76" s="474"/>
      <c r="WAB76" s="474"/>
      <c r="WAC76" s="474"/>
      <c r="WAD76" s="474"/>
      <c r="WAE76" s="474"/>
      <c r="WAF76" s="474"/>
      <c r="WAG76" s="474"/>
      <c r="WAH76" s="474"/>
      <c r="WAI76" s="474"/>
      <c r="WAJ76" s="474"/>
      <c r="WAK76" s="474"/>
      <c r="WAL76" s="474"/>
      <c r="WAM76" s="474"/>
      <c r="WAN76" s="474"/>
      <c r="WAO76" s="474"/>
      <c r="WAP76" s="474"/>
      <c r="WAQ76" s="474"/>
      <c r="WAR76" s="474"/>
      <c r="WAS76" s="474"/>
      <c r="WAT76" s="474"/>
      <c r="WAU76" s="474"/>
      <c r="WAV76" s="474"/>
      <c r="WAW76" s="474"/>
      <c r="WAX76" s="474"/>
      <c r="WAY76" s="474"/>
      <c r="WAZ76" s="474"/>
      <c r="WBA76" s="474"/>
      <c r="WBB76" s="474"/>
      <c r="WBC76" s="474"/>
      <c r="WBD76" s="474"/>
      <c r="WBE76" s="474"/>
      <c r="WBF76" s="474"/>
      <c r="WBG76" s="474"/>
      <c r="WBH76" s="474"/>
      <c r="WBI76" s="474"/>
      <c r="WBJ76" s="474"/>
      <c r="WBK76" s="474"/>
      <c r="WBL76" s="474"/>
      <c r="WBM76" s="474"/>
      <c r="WBN76" s="474"/>
      <c r="WBO76" s="474"/>
      <c r="WBP76" s="474"/>
      <c r="WBQ76" s="474"/>
      <c r="WBR76" s="474"/>
      <c r="WBS76" s="474"/>
      <c r="WBT76" s="474"/>
      <c r="WBU76" s="474"/>
      <c r="WBV76" s="474"/>
      <c r="WBW76" s="474"/>
      <c r="WBX76" s="474"/>
      <c r="WBY76" s="474"/>
      <c r="WBZ76" s="474"/>
      <c r="WCA76" s="474"/>
      <c r="WCB76" s="474"/>
      <c r="WCC76" s="474"/>
      <c r="WCD76" s="474"/>
      <c r="WCE76" s="474"/>
      <c r="WCF76" s="474"/>
      <c r="WCG76" s="474"/>
      <c r="WCH76" s="474"/>
      <c r="WCI76" s="474"/>
      <c r="WCJ76" s="474"/>
      <c r="WCK76" s="474"/>
      <c r="WCL76" s="474"/>
      <c r="WCM76" s="474"/>
      <c r="WCN76" s="474"/>
      <c r="WCO76" s="474"/>
      <c r="WCP76" s="474"/>
      <c r="WCQ76" s="474"/>
      <c r="WCR76" s="474"/>
      <c r="WCS76" s="474"/>
      <c r="WCT76" s="474"/>
      <c r="WCU76" s="474"/>
      <c r="WCV76" s="474"/>
      <c r="WCW76" s="474"/>
      <c r="WCX76" s="474"/>
      <c r="WCY76" s="474"/>
      <c r="WCZ76" s="474"/>
      <c r="WDA76" s="474"/>
      <c r="WDB76" s="474"/>
      <c r="WDC76" s="474"/>
      <c r="WDD76" s="474"/>
      <c r="WDE76" s="474"/>
      <c r="WDF76" s="474"/>
      <c r="WDG76" s="474"/>
      <c r="WDH76" s="474"/>
      <c r="WDI76" s="474"/>
      <c r="WDJ76" s="474"/>
      <c r="WDK76" s="474"/>
      <c r="WDL76" s="474"/>
      <c r="WDM76" s="474"/>
      <c r="WDN76" s="474"/>
      <c r="WDO76" s="474"/>
      <c r="WDP76" s="474"/>
      <c r="WDQ76" s="474"/>
      <c r="WDR76" s="474"/>
      <c r="WDS76" s="474"/>
      <c r="WDT76" s="474"/>
      <c r="WDU76" s="474"/>
      <c r="WDV76" s="474"/>
      <c r="WDW76" s="474"/>
      <c r="WDX76" s="474"/>
      <c r="WDY76" s="474"/>
      <c r="WDZ76" s="474"/>
      <c r="WEA76" s="474"/>
      <c r="WEB76" s="474"/>
      <c r="WEC76" s="474"/>
      <c r="WED76" s="474"/>
      <c r="WEE76" s="474"/>
      <c r="WEF76" s="474"/>
      <c r="WEG76" s="474"/>
      <c r="WEH76" s="474"/>
      <c r="WEI76" s="474"/>
      <c r="WEJ76" s="474"/>
      <c r="WEK76" s="474"/>
      <c r="WEL76" s="474"/>
      <c r="WEM76" s="474"/>
      <c r="WEN76" s="474"/>
      <c r="WEO76" s="474"/>
      <c r="WEP76" s="474"/>
      <c r="WEQ76" s="474"/>
      <c r="WER76" s="474"/>
      <c r="WES76" s="474"/>
      <c r="WET76" s="474"/>
      <c r="WEU76" s="474"/>
      <c r="WEV76" s="474"/>
      <c r="WEW76" s="474"/>
      <c r="WEX76" s="474"/>
      <c r="WEY76" s="474"/>
      <c r="WEZ76" s="474"/>
      <c r="WFA76" s="474"/>
      <c r="WFB76" s="474"/>
      <c r="WFC76" s="474"/>
      <c r="WFD76" s="474"/>
      <c r="WFE76" s="474"/>
      <c r="WFF76" s="474"/>
      <c r="WFG76" s="474"/>
      <c r="WFH76" s="474"/>
      <c r="WFI76" s="474"/>
      <c r="WFJ76" s="474"/>
      <c r="WFK76" s="474"/>
      <c r="WFL76" s="474"/>
      <c r="WFM76" s="474"/>
      <c r="WFN76" s="474"/>
      <c r="WFO76" s="474"/>
      <c r="WFP76" s="474"/>
      <c r="WFQ76" s="474"/>
      <c r="WFR76" s="474"/>
      <c r="WFS76" s="474"/>
      <c r="WFT76" s="474"/>
      <c r="WFU76" s="474"/>
      <c r="WFV76" s="474"/>
      <c r="WFW76" s="474"/>
      <c r="WFX76" s="474"/>
      <c r="WFY76" s="474"/>
      <c r="WFZ76" s="474"/>
      <c r="WGA76" s="474"/>
      <c r="WGB76" s="474"/>
      <c r="WGC76" s="474"/>
      <c r="WGD76" s="474"/>
      <c r="WGE76" s="474"/>
      <c r="WGF76" s="474"/>
      <c r="WGG76" s="474"/>
      <c r="WGH76" s="474"/>
      <c r="WGI76" s="474"/>
      <c r="WGJ76" s="474"/>
      <c r="WGK76" s="474"/>
      <c r="WGL76" s="474"/>
      <c r="WGM76" s="474"/>
      <c r="WGN76" s="474"/>
      <c r="WGO76" s="474"/>
      <c r="WGP76" s="474"/>
      <c r="WGQ76" s="474"/>
      <c r="WGR76" s="474"/>
      <c r="WGS76" s="474"/>
      <c r="WGT76" s="474"/>
      <c r="WGU76" s="474"/>
      <c r="WGV76" s="474"/>
      <c r="WGW76" s="474"/>
      <c r="WGX76" s="474"/>
      <c r="WGY76" s="474"/>
      <c r="WGZ76" s="474"/>
      <c r="WHA76" s="474"/>
      <c r="WHB76" s="474"/>
      <c r="WHC76" s="474"/>
      <c r="WHD76" s="474"/>
      <c r="WHE76" s="474"/>
      <c r="WHF76" s="474"/>
      <c r="WHG76" s="474"/>
      <c r="WHH76" s="474"/>
      <c r="WHI76" s="474"/>
      <c r="WHJ76" s="474"/>
      <c r="WHK76" s="474"/>
      <c r="WHL76" s="474"/>
      <c r="WHM76" s="474"/>
      <c r="WHN76" s="474"/>
      <c r="WHO76" s="474"/>
      <c r="WHP76" s="474"/>
      <c r="WHQ76" s="474"/>
      <c r="WHR76" s="474"/>
      <c r="WHS76" s="474"/>
      <c r="WHT76" s="474"/>
      <c r="WHU76" s="474"/>
      <c r="WHV76" s="474"/>
      <c r="WHW76" s="474"/>
      <c r="WHX76" s="474"/>
      <c r="WHY76" s="474"/>
      <c r="WHZ76" s="474"/>
      <c r="WIA76" s="474"/>
      <c r="WIB76" s="474"/>
      <c r="WIC76" s="474"/>
      <c r="WID76" s="474"/>
      <c r="WIE76" s="474"/>
      <c r="WIF76" s="474"/>
      <c r="WIG76" s="474"/>
      <c r="WIH76" s="474"/>
      <c r="WII76" s="474"/>
      <c r="WIJ76" s="474"/>
      <c r="WIK76" s="474"/>
      <c r="WIL76" s="474"/>
      <c r="WIM76" s="474"/>
      <c r="WIN76" s="474"/>
      <c r="WIO76" s="474"/>
      <c r="WIP76" s="474"/>
      <c r="WIQ76" s="474"/>
      <c r="WIR76" s="474"/>
      <c r="WIS76" s="474"/>
      <c r="WIT76" s="474"/>
      <c r="WIU76" s="474"/>
      <c r="WIV76" s="474"/>
      <c r="WIW76" s="474"/>
      <c r="WIX76" s="474"/>
      <c r="WIY76" s="474"/>
      <c r="WIZ76" s="474"/>
      <c r="WJA76" s="474"/>
      <c r="WJB76" s="474"/>
      <c r="WJC76" s="474"/>
      <c r="WJD76" s="474"/>
      <c r="WJE76" s="474"/>
      <c r="WJF76" s="474"/>
      <c r="WJG76" s="474"/>
      <c r="WJH76" s="474"/>
      <c r="WJI76" s="474"/>
      <c r="WJJ76" s="474"/>
      <c r="WJK76" s="474"/>
      <c r="WJL76" s="474"/>
      <c r="WJM76" s="474"/>
      <c r="WJN76" s="474"/>
      <c r="WJO76" s="474"/>
      <c r="WJP76" s="474"/>
      <c r="WJQ76" s="474"/>
      <c r="WJR76" s="474"/>
      <c r="WJS76" s="474"/>
      <c r="WJT76" s="474"/>
      <c r="WJU76" s="474"/>
      <c r="WJV76" s="474"/>
      <c r="WJW76" s="474"/>
      <c r="WJX76" s="474"/>
      <c r="WJY76" s="474"/>
      <c r="WJZ76" s="474"/>
      <c r="WKA76" s="474"/>
      <c r="WKB76" s="474"/>
      <c r="WKC76" s="474"/>
      <c r="WKD76" s="474"/>
      <c r="WKE76" s="474"/>
      <c r="WKF76" s="474"/>
      <c r="WKG76" s="474"/>
      <c r="WKH76" s="474"/>
      <c r="WKI76" s="474"/>
      <c r="WKJ76" s="474"/>
      <c r="WKK76" s="474"/>
      <c r="WKL76" s="474"/>
      <c r="WKM76" s="474"/>
      <c r="WKN76" s="474"/>
      <c r="WKO76" s="474"/>
      <c r="WKP76" s="474"/>
      <c r="WKQ76" s="474"/>
      <c r="WKR76" s="474"/>
      <c r="WKS76" s="474"/>
      <c r="WKT76" s="474"/>
      <c r="WKU76" s="474"/>
      <c r="WKV76" s="474"/>
      <c r="WKW76" s="474"/>
      <c r="WKX76" s="474"/>
      <c r="WKY76" s="474"/>
      <c r="WKZ76" s="474"/>
      <c r="WLA76" s="474"/>
      <c r="WLB76" s="474"/>
      <c r="WLC76" s="474"/>
      <c r="WLD76" s="474"/>
      <c r="WLE76" s="474"/>
      <c r="WLF76" s="474"/>
      <c r="WLG76" s="474"/>
      <c r="WLH76" s="474"/>
      <c r="WLI76" s="474"/>
      <c r="WLJ76" s="474"/>
      <c r="WLK76" s="474"/>
      <c r="WLL76" s="474"/>
      <c r="WLM76" s="474"/>
      <c r="WLN76" s="474"/>
      <c r="WLO76" s="474"/>
      <c r="WLP76" s="474"/>
      <c r="WLQ76" s="474"/>
      <c r="WLR76" s="474"/>
      <c r="WLS76" s="474"/>
      <c r="WLT76" s="474"/>
      <c r="WLU76" s="474"/>
      <c r="WLV76" s="474"/>
      <c r="WLW76" s="474"/>
      <c r="WLX76" s="474"/>
      <c r="WLY76" s="474"/>
      <c r="WLZ76" s="474"/>
      <c r="WMA76" s="474"/>
      <c r="WMB76" s="474"/>
      <c r="WMC76" s="474"/>
      <c r="WMD76" s="474"/>
      <c r="WME76" s="474"/>
      <c r="WMF76" s="474"/>
      <c r="WMG76" s="474"/>
      <c r="WMH76" s="474"/>
      <c r="WMI76" s="474"/>
      <c r="WMJ76" s="474"/>
      <c r="WMK76" s="474"/>
      <c r="WML76" s="474"/>
      <c r="WMM76" s="474"/>
      <c r="WMN76" s="474"/>
      <c r="WMO76" s="474"/>
      <c r="WMP76" s="474"/>
      <c r="WMQ76" s="474"/>
      <c r="WMR76" s="474"/>
      <c r="WMS76" s="474"/>
      <c r="WMT76" s="474"/>
      <c r="WMU76" s="474"/>
      <c r="WMV76" s="474"/>
      <c r="WMW76" s="474"/>
      <c r="WMX76" s="474"/>
      <c r="WMY76" s="474"/>
      <c r="WMZ76" s="474"/>
      <c r="WNA76" s="474"/>
      <c r="WNB76" s="474"/>
      <c r="WNC76" s="474"/>
      <c r="WND76" s="474"/>
      <c r="WNE76" s="474"/>
      <c r="WNF76" s="474"/>
      <c r="WNG76" s="474"/>
      <c r="WNH76" s="474"/>
      <c r="WNI76" s="474"/>
      <c r="WNJ76" s="474"/>
      <c r="WNK76" s="474"/>
      <c r="WNL76" s="474"/>
      <c r="WNM76" s="474"/>
      <c r="WNN76" s="474"/>
      <c r="WNO76" s="474"/>
      <c r="WNP76" s="474"/>
      <c r="WNQ76" s="474"/>
      <c r="WNR76" s="474"/>
      <c r="WNS76" s="474"/>
      <c r="WNT76" s="474"/>
      <c r="WNU76" s="474"/>
      <c r="WNV76" s="474"/>
      <c r="WNW76" s="474"/>
      <c r="WNX76" s="474"/>
      <c r="WNY76" s="474"/>
      <c r="WNZ76" s="474"/>
      <c r="WOA76" s="474"/>
      <c r="WOB76" s="474"/>
      <c r="WOC76" s="474"/>
      <c r="WOD76" s="474"/>
      <c r="WOE76" s="474"/>
      <c r="WOF76" s="474"/>
      <c r="WOG76" s="474"/>
      <c r="WOH76" s="474"/>
      <c r="WOI76" s="474"/>
      <c r="WOJ76" s="474"/>
      <c r="WOK76" s="474"/>
      <c r="WOL76" s="474"/>
      <c r="WOM76" s="474"/>
      <c r="WON76" s="474"/>
      <c r="WOO76" s="474"/>
      <c r="WOP76" s="474"/>
      <c r="WOQ76" s="474"/>
      <c r="WOR76" s="474"/>
      <c r="WOS76" s="474"/>
      <c r="WOT76" s="474"/>
      <c r="WOU76" s="474"/>
      <c r="WOV76" s="474"/>
      <c r="WOW76" s="474"/>
      <c r="WOX76" s="474"/>
      <c r="WOY76" s="474"/>
      <c r="WOZ76" s="474"/>
      <c r="WPA76" s="474"/>
      <c r="WPB76" s="474"/>
      <c r="WPC76" s="474"/>
      <c r="WPD76" s="474"/>
      <c r="WPE76" s="474"/>
      <c r="WPF76" s="474"/>
      <c r="WPG76" s="474"/>
      <c r="WPH76" s="474"/>
      <c r="WPI76" s="474"/>
      <c r="WPJ76" s="474"/>
      <c r="WPK76" s="474"/>
      <c r="WPL76" s="474"/>
      <c r="WPM76" s="474"/>
      <c r="WPN76" s="474"/>
      <c r="WPO76" s="474"/>
      <c r="WPP76" s="474"/>
      <c r="WPQ76" s="474"/>
      <c r="WPR76" s="474"/>
      <c r="WPS76" s="474"/>
      <c r="WPT76" s="474"/>
      <c r="WPU76" s="474"/>
      <c r="WPV76" s="474"/>
      <c r="WPW76" s="474"/>
      <c r="WPX76" s="474"/>
      <c r="WPY76" s="474"/>
      <c r="WPZ76" s="474"/>
      <c r="WQA76" s="474"/>
      <c r="WQB76" s="474"/>
      <c r="WQC76" s="474"/>
      <c r="WQD76" s="474"/>
      <c r="WQE76" s="474"/>
      <c r="WQF76" s="474"/>
      <c r="WQG76" s="474"/>
      <c r="WQH76" s="474"/>
      <c r="WQI76" s="474"/>
      <c r="WQJ76" s="474"/>
      <c r="WQK76" s="474"/>
      <c r="WQL76" s="474"/>
      <c r="WQM76" s="474"/>
      <c r="WQN76" s="474"/>
      <c r="WQO76" s="474"/>
      <c r="WQP76" s="474"/>
      <c r="WQQ76" s="474"/>
      <c r="WQR76" s="474"/>
      <c r="WQS76" s="474"/>
      <c r="WQT76" s="474"/>
      <c r="WQU76" s="474"/>
      <c r="WQV76" s="474"/>
      <c r="WQW76" s="474"/>
      <c r="WQX76" s="474"/>
      <c r="WQY76" s="474"/>
      <c r="WQZ76" s="474"/>
      <c r="WRA76" s="474"/>
      <c r="WRB76" s="474"/>
      <c r="WRC76" s="474"/>
      <c r="WRD76" s="474"/>
      <c r="WRE76" s="474"/>
      <c r="WRF76" s="474"/>
      <c r="WRG76" s="474"/>
      <c r="WRH76" s="474"/>
      <c r="WRI76" s="474"/>
      <c r="WRJ76" s="474"/>
      <c r="WRK76" s="474"/>
      <c r="WRL76" s="474"/>
      <c r="WRM76" s="474"/>
      <c r="WRN76" s="474"/>
      <c r="WRO76" s="474"/>
      <c r="WRP76" s="474"/>
      <c r="WRQ76" s="474"/>
      <c r="WRR76" s="474"/>
      <c r="WRS76" s="474"/>
      <c r="WRT76" s="474"/>
      <c r="WRU76" s="474"/>
      <c r="WRV76" s="474"/>
      <c r="WRW76" s="474"/>
      <c r="WRX76" s="474"/>
      <c r="WRY76" s="474"/>
      <c r="WRZ76" s="474"/>
      <c r="WSA76" s="474"/>
      <c r="WSB76" s="474"/>
      <c r="WSC76" s="474"/>
      <c r="WSD76" s="474"/>
      <c r="WSE76" s="474"/>
      <c r="WSF76" s="474"/>
      <c r="WSG76" s="474"/>
      <c r="WSH76" s="474"/>
      <c r="WSI76" s="474"/>
      <c r="WSJ76" s="474"/>
      <c r="WSK76" s="474"/>
      <c r="WSL76" s="474"/>
      <c r="WSM76" s="474"/>
      <c r="WSN76" s="474"/>
      <c r="WSO76" s="474"/>
      <c r="WSP76" s="474"/>
      <c r="WSQ76" s="474"/>
      <c r="WSR76" s="474"/>
      <c r="WSS76" s="474"/>
      <c r="WST76" s="474"/>
      <c r="WSU76" s="474"/>
      <c r="WSV76" s="474"/>
      <c r="WSW76" s="474"/>
      <c r="WSX76" s="474"/>
      <c r="WSY76" s="474"/>
      <c r="WSZ76" s="474"/>
      <c r="WTA76" s="474"/>
      <c r="WTB76" s="474"/>
      <c r="WTC76" s="474"/>
      <c r="WTD76" s="474"/>
      <c r="WTE76" s="474"/>
      <c r="WTF76" s="474"/>
      <c r="WTG76" s="474"/>
      <c r="WTH76" s="474"/>
      <c r="WTI76" s="474"/>
      <c r="WTJ76" s="474"/>
      <c r="WTK76" s="474"/>
      <c r="WTL76" s="474"/>
      <c r="WTM76" s="474"/>
      <c r="WTN76" s="474"/>
      <c r="WTO76" s="474"/>
      <c r="WTP76" s="474"/>
      <c r="WTQ76" s="474"/>
      <c r="WTR76" s="474"/>
      <c r="WTS76" s="474"/>
      <c r="WTT76" s="474"/>
      <c r="WTU76" s="474"/>
      <c r="WTV76" s="474"/>
      <c r="WTW76" s="474"/>
      <c r="WTX76" s="474"/>
      <c r="WTY76" s="474"/>
      <c r="WTZ76" s="474"/>
      <c r="WUA76" s="474"/>
      <c r="WUB76" s="474"/>
      <c r="WUC76" s="474"/>
      <c r="WUD76" s="474"/>
      <c r="WUE76" s="474"/>
      <c r="WUF76" s="474"/>
      <c r="WUG76" s="474"/>
      <c r="WUH76" s="474"/>
      <c r="WUI76" s="474"/>
      <c r="WUJ76" s="474"/>
      <c r="WUK76" s="474"/>
      <c r="WUL76" s="474"/>
      <c r="WUM76" s="474"/>
      <c r="WUN76" s="474"/>
      <c r="WUO76" s="474"/>
      <c r="WUP76" s="474"/>
      <c r="WUQ76" s="474"/>
      <c r="WUR76" s="474"/>
      <c r="WUS76" s="474"/>
      <c r="WUT76" s="474"/>
      <c r="WUU76" s="474"/>
      <c r="WUV76" s="474"/>
      <c r="WUW76" s="474"/>
      <c r="WUX76" s="474"/>
      <c r="WUY76" s="474"/>
      <c r="WUZ76" s="474"/>
      <c r="WVA76" s="474"/>
      <c r="WVB76" s="474"/>
      <c r="WVC76" s="474"/>
      <c r="WVD76" s="474"/>
      <c r="WVE76" s="474"/>
      <c r="WVF76" s="474"/>
      <c r="WVG76" s="474"/>
      <c r="WVH76" s="474"/>
      <c r="WVI76" s="474"/>
      <c r="WVJ76" s="474"/>
      <c r="WVK76" s="474"/>
      <c r="WVL76" s="474"/>
      <c r="WVM76" s="474"/>
      <c r="WVN76" s="474"/>
      <c r="WVO76" s="474"/>
      <c r="WVP76" s="474"/>
      <c r="WVQ76" s="474"/>
      <c r="WVR76" s="474"/>
      <c r="WVS76" s="474"/>
      <c r="WVT76" s="474"/>
      <c r="WVU76" s="474"/>
      <c r="WVV76" s="474"/>
      <c r="WVW76" s="474"/>
      <c r="WVX76" s="474"/>
      <c r="WVY76" s="474"/>
      <c r="WVZ76" s="474"/>
      <c r="WWA76" s="474"/>
      <c r="WWB76" s="474"/>
      <c r="WWC76" s="474"/>
      <c r="WWD76" s="474"/>
      <c r="WWE76" s="474"/>
      <c r="WWF76" s="474"/>
      <c r="WWG76" s="474"/>
      <c r="WWH76" s="474"/>
      <c r="WWI76" s="474"/>
      <c r="WWJ76" s="474"/>
      <c r="WWK76" s="474"/>
      <c r="WWL76" s="474"/>
      <c r="WWM76" s="474"/>
      <c r="WWN76" s="474"/>
      <c r="WWO76" s="474"/>
      <c r="WWP76" s="474"/>
      <c r="WWQ76" s="474"/>
      <c r="WWR76" s="474"/>
      <c r="WWS76" s="474"/>
      <c r="WWT76" s="474"/>
      <c r="WWU76" s="474"/>
      <c r="WWV76" s="474"/>
      <c r="WWW76" s="474"/>
      <c r="WWX76" s="474"/>
      <c r="WWY76" s="474"/>
      <c r="WWZ76" s="474"/>
      <c r="WXA76" s="474"/>
      <c r="WXB76" s="474"/>
      <c r="WXC76" s="474"/>
      <c r="WXD76" s="474"/>
      <c r="WXE76" s="474"/>
      <c r="WXF76" s="474"/>
      <c r="WXG76" s="474"/>
      <c r="WXH76" s="474"/>
      <c r="WXI76" s="474"/>
      <c r="WXJ76" s="474"/>
      <c r="WXK76" s="474"/>
      <c r="WXL76" s="474"/>
      <c r="WXM76" s="474"/>
      <c r="WXN76" s="474"/>
      <c r="WXO76" s="474"/>
      <c r="WXP76" s="474"/>
      <c r="WXQ76" s="474"/>
      <c r="WXR76" s="474"/>
      <c r="WXS76" s="474"/>
      <c r="WXT76" s="474"/>
      <c r="WXU76" s="474"/>
      <c r="WXV76" s="474"/>
      <c r="WXW76" s="474"/>
      <c r="WXX76" s="474"/>
      <c r="WXY76" s="474"/>
      <c r="WXZ76" s="474"/>
      <c r="WYA76" s="474"/>
      <c r="WYB76" s="474"/>
      <c r="WYC76" s="474"/>
      <c r="WYD76" s="474"/>
      <c r="WYE76" s="474"/>
      <c r="WYF76" s="474"/>
      <c r="WYG76" s="474"/>
      <c r="WYH76" s="474"/>
      <c r="WYI76" s="474"/>
      <c r="WYJ76" s="474"/>
      <c r="WYK76" s="474"/>
      <c r="WYL76" s="474"/>
      <c r="WYM76" s="474"/>
      <c r="WYN76" s="474"/>
      <c r="WYO76" s="474"/>
      <c r="WYP76" s="474"/>
      <c r="WYQ76" s="474"/>
      <c r="WYR76" s="474"/>
      <c r="WYS76" s="474"/>
      <c r="WYT76" s="474"/>
      <c r="WYU76" s="474"/>
      <c r="WYV76" s="474"/>
      <c r="WYW76" s="474"/>
      <c r="WYX76" s="474"/>
      <c r="WYY76" s="474"/>
      <c r="WYZ76" s="474"/>
      <c r="WZA76" s="474"/>
      <c r="WZB76" s="474"/>
      <c r="WZC76" s="474"/>
      <c r="WZD76" s="474"/>
      <c r="WZE76" s="474"/>
      <c r="WZF76" s="474"/>
      <c r="WZG76" s="474"/>
      <c r="WZH76" s="474"/>
      <c r="WZI76" s="474"/>
      <c r="WZJ76" s="474"/>
      <c r="WZK76" s="474"/>
      <c r="WZL76" s="474"/>
      <c r="WZM76" s="474"/>
      <c r="WZN76" s="474"/>
      <c r="WZO76" s="474"/>
      <c r="WZP76" s="474"/>
      <c r="WZQ76" s="474"/>
      <c r="WZR76" s="474"/>
      <c r="WZS76" s="474"/>
      <c r="WZT76" s="474"/>
      <c r="WZU76" s="474"/>
      <c r="WZV76" s="474"/>
      <c r="WZW76" s="474"/>
      <c r="WZX76" s="474"/>
      <c r="WZY76" s="474"/>
      <c r="WZZ76" s="474"/>
      <c r="XAA76" s="474"/>
      <c r="XAB76" s="474"/>
      <c r="XAC76" s="474"/>
      <c r="XAD76" s="474"/>
      <c r="XAE76" s="474"/>
      <c r="XAF76" s="474"/>
      <c r="XAG76" s="474"/>
      <c r="XAH76" s="474"/>
      <c r="XAI76" s="474"/>
      <c r="XAJ76" s="474"/>
      <c r="XAK76" s="474"/>
      <c r="XAL76" s="474"/>
      <c r="XAM76" s="474"/>
      <c r="XAN76" s="474"/>
      <c r="XAO76" s="474"/>
      <c r="XAP76" s="474"/>
      <c r="XAQ76" s="474"/>
      <c r="XAR76" s="474"/>
      <c r="XAS76" s="474"/>
      <c r="XAT76" s="474"/>
      <c r="XAU76" s="474"/>
      <c r="XAV76" s="474"/>
      <c r="XAW76" s="474"/>
      <c r="XAX76" s="474"/>
      <c r="XAY76" s="474"/>
      <c r="XAZ76" s="474"/>
      <c r="XBA76" s="474"/>
      <c r="XBB76" s="474"/>
      <c r="XBC76" s="474"/>
      <c r="XBD76" s="474"/>
      <c r="XBE76" s="474"/>
      <c r="XBF76" s="474"/>
      <c r="XBG76" s="474"/>
      <c r="XBH76" s="474"/>
      <c r="XBI76" s="474"/>
      <c r="XBJ76" s="474"/>
      <c r="XBK76" s="474"/>
      <c r="XBL76" s="474"/>
      <c r="XBM76" s="474"/>
      <c r="XBN76" s="474"/>
      <c r="XBO76" s="474"/>
      <c r="XBP76" s="474"/>
      <c r="XBQ76" s="474"/>
      <c r="XBR76" s="474"/>
      <c r="XBS76" s="474"/>
      <c r="XBT76" s="474"/>
      <c r="XBU76" s="474"/>
      <c r="XBV76" s="474"/>
      <c r="XBW76" s="474"/>
      <c r="XBX76" s="474"/>
      <c r="XBY76" s="474"/>
      <c r="XBZ76" s="474"/>
      <c r="XCA76" s="474"/>
      <c r="XCB76" s="474"/>
      <c r="XCC76" s="474"/>
      <c r="XCD76" s="474"/>
      <c r="XCE76" s="474"/>
      <c r="XCF76" s="474"/>
      <c r="XCG76" s="474"/>
      <c r="XCH76" s="474"/>
      <c r="XCI76" s="474"/>
      <c r="XCJ76" s="474"/>
      <c r="XCK76" s="474"/>
      <c r="XCL76" s="474"/>
      <c r="XCM76" s="474"/>
      <c r="XCN76" s="474"/>
      <c r="XCO76" s="474"/>
      <c r="XCP76" s="474"/>
      <c r="XCQ76" s="474"/>
      <c r="XCR76" s="474"/>
      <c r="XCS76" s="474"/>
      <c r="XCT76" s="474"/>
      <c r="XCU76" s="474"/>
      <c r="XCV76" s="474"/>
      <c r="XCW76" s="474"/>
      <c r="XCX76" s="474"/>
      <c r="XCY76" s="474"/>
      <c r="XCZ76" s="474"/>
      <c r="XDA76" s="474"/>
      <c r="XDB76" s="474"/>
      <c r="XDC76" s="474"/>
      <c r="XDD76" s="474"/>
      <c r="XDE76" s="474"/>
      <c r="XDF76" s="474"/>
      <c r="XDG76" s="474"/>
      <c r="XDH76" s="474"/>
      <c r="XDI76" s="474"/>
      <c r="XDJ76" s="474"/>
      <c r="XDK76" s="474"/>
      <c r="XDL76" s="474"/>
      <c r="XDM76" s="474"/>
      <c r="XDN76" s="474"/>
      <c r="XDO76" s="474"/>
      <c r="XDP76" s="474"/>
      <c r="XDQ76" s="474"/>
      <c r="XDR76" s="474"/>
      <c r="XDS76" s="474"/>
      <c r="XDT76" s="474"/>
      <c r="XDU76" s="474"/>
      <c r="XDV76" s="474"/>
      <c r="XDW76" s="474"/>
      <c r="XDX76" s="474"/>
      <c r="XDY76" s="474"/>
      <c r="XDZ76" s="474"/>
      <c r="XEA76" s="474"/>
      <c r="XEB76" s="474"/>
      <c r="XEC76" s="474"/>
      <c r="XED76" s="474"/>
      <c r="XEE76" s="474"/>
      <c r="XEF76" s="474"/>
      <c r="XEG76" s="474"/>
      <c r="XEH76" s="474"/>
      <c r="XEI76" s="474"/>
      <c r="XEJ76" s="474"/>
      <c r="XEK76" s="474"/>
      <c r="XEL76" s="474"/>
      <c r="XEM76" s="474"/>
      <c r="XEN76" s="474"/>
      <c r="XEO76" s="474"/>
      <c r="XEP76" s="474"/>
      <c r="XEQ76" s="474"/>
      <c r="XER76" s="474"/>
      <c r="XES76" s="474"/>
      <c r="XET76" s="474"/>
      <c r="XEU76" s="474"/>
      <c r="XEV76" s="474"/>
      <c r="XEW76" s="474"/>
      <c r="XEX76" s="474"/>
      <c r="XEY76" s="475"/>
      <c r="XEZ76" s="475"/>
    </row>
    <row r="77" spans="2:16384" ht="14.25" customHeight="1">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c r="CE77" s="474"/>
      <c r="CF77" s="474"/>
      <c r="CG77" s="474"/>
      <c r="CH77" s="474"/>
      <c r="CI77" s="474"/>
      <c r="CJ77" s="474"/>
      <c r="CK77" s="474"/>
      <c r="CL77" s="474"/>
      <c r="CM77" s="474"/>
      <c r="CN77" s="474"/>
      <c r="CO77" s="474"/>
      <c r="CP77" s="474"/>
      <c r="CQ77" s="474"/>
      <c r="CR77" s="474"/>
      <c r="CS77" s="474"/>
      <c r="CT77" s="474"/>
      <c r="CU77" s="474"/>
      <c r="CV77" s="474"/>
      <c r="CW77" s="474"/>
      <c r="CX77" s="474"/>
      <c r="CY77" s="474"/>
      <c r="CZ77" s="474"/>
      <c r="DA77" s="474"/>
      <c r="DB77" s="474"/>
      <c r="DC77" s="474"/>
      <c r="DD77" s="474"/>
      <c r="DE77" s="474"/>
      <c r="DF77" s="474"/>
      <c r="DG77" s="474"/>
      <c r="DH77" s="474"/>
      <c r="DI77" s="474"/>
      <c r="DJ77" s="474"/>
      <c r="DK77" s="474"/>
      <c r="DL77" s="474"/>
      <c r="DM77" s="474"/>
      <c r="DN77" s="474"/>
      <c r="DO77" s="474"/>
      <c r="DP77" s="474"/>
      <c r="DQ77" s="474"/>
      <c r="DR77" s="474"/>
      <c r="DS77" s="474"/>
      <c r="DT77" s="474"/>
      <c r="DU77" s="474"/>
      <c r="DV77" s="474"/>
      <c r="DW77" s="474"/>
      <c r="DX77" s="474"/>
      <c r="DY77" s="474"/>
      <c r="DZ77" s="474"/>
      <c r="EA77" s="474"/>
      <c r="EB77" s="474"/>
      <c r="EC77" s="474"/>
      <c r="ED77" s="474"/>
      <c r="EE77" s="474"/>
      <c r="EF77" s="474"/>
      <c r="EG77" s="474"/>
      <c r="EH77" s="474"/>
      <c r="EI77" s="474"/>
      <c r="EJ77" s="474"/>
      <c r="EK77" s="474"/>
      <c r="EL77" s="474"/>
      <c r="EM77" s="474"/>
      <c r="EN77" s="474"/>
      <c r="EO77" s="474"/>
      <c r="EP77" s="474"/>
      <c r="EQ77" s="474"/>
      <c r="ER77" s="474"/>
      <c r="ES77" s="474"/>
      <c r="ET77" s="474"/>
      <c r="EU77" s="474"/>
      <c r="EV77" s="474"/>
      <c r="EW77" s="474"/>
      <c r="EX77" s="474"/>
      <c r="EY77" s="474"/>
      <c r="EZ77" s="474"/>
      <c r="FA77" s="474"/>
      <c r="FB77" s="474"/>
      <c r="FC77" s="474"/>
      <c r="FD77" s="474"/>
      <c r="FE77" s="474"/>
      <c r="FF77" s="474"/>
      <c r="FG77" s="474"/>
      <c r="FH77" s="474"/>
      <c r="FI77" s="474"/>
      <c r="FJ77" s="474"/>
      <c r="FK77" s="474"/>
      <c r="FL77" s="474"/>
      <c r="FM77" s="474"/>
      <c r="FN77" s="474"/>
      <c r="FO77" s="474"/>
      <c r="FP77" s="474"/>
      <c r="FQ77" s="474"/>
      <c r="FR77" s="474"/>
      <c r="FS77" s="474"/>
      <c r="FT77" s="474"/>
      <c r="FU77" s="474"/>
      <c r="FV77" s="474"/>
      <c r="FW77" s="474"/>
      <c r="FX77" s="474"/>
      <c r="FY77" s="474"/>
      <c r="FZ77" s="474"/>
      <c r="GA77" s="474"/>
      <c r="GB77" s="474"/>
      <c r="GC77" s="474"/>
      <c r="GD77" s="474"/>
      <c r="GE77" s="474"/>
      <c r="GF77" s="474"/>
      <c r="GG77" s="474"/>
      <c r="GH77" s="474"/>
      <c r="GI77" s="474"/>
      <c r="GJ77" s="474"/>
      <c r="GK77" s="474"/>
      <c r="GL77" s="474"/>
      <c r="GM77" s="474"/>
      <c r="GN77" s="474"/>
      <c r="GO77" s="474"/>
      <c r="GP77" s="474"/>
      <c r="GQ77" s="474"/>
      <c r="GR77" s="474"/>
      <c r="GS77" s="474"/>
      <c r="GT77" s="474"/>
      <c r="GU77" s="474"/>
      <c r="GV77" s="474"/>
      <c r="GW77" s="474"/>
      <c r="GX77" s="474"/>
      <c r="GY77" s="474"/>
      <c r="GZ77" s="474"/>
      <c r="HA77" s="474"/>
      <c r="HB77" s="474"/>
      <c r="HC77" s="474"/>
      <c r="HD77" s="474"/>
      <c r="HE77" s="474"/>
      <c r="HF77" s="474"/>
      <c r="HG77" s="474"/>
      <c r="HH77" s="474"/>
      <c r="HI77" s="474"/>
      <c r="HJ77" s="474"/>
      <c r="HK77" s="474"/>
      <c r="HL77" s="474"/>
      <c r="HM77" s="474"/>
      <c r="HN77" s="474"/>
      <c r="HO77" s="474"/>
      <c r="HP77" s="474"/>
      <c r="HQ77" s="474"/>
      <c r="HR77" s="474"/>
      <c r="HS77" s="474"/>
      <c r="HT77" s="474"/>
      <c r="HU77" s="474"/>
      <c r="HV77" s="474"/>
      <c r="HW77" s="474"/>
      <c r="HX77" s="474"/>
      <c r="HY77" s="474"/>
      <c r="HZ77" s="474"/>
      <c r="IA77" s="474"/>
      <c r="IB77" s="474"/>
      <c r="IC77" s="474"/>
      <c r="ID77" s="474"/>
      <c r="IE77" s="474"/>
      <c r="IF77" s="474"/>
      <c r="IG77" s="474"/>
      <c r="IH77" s="474"/>
      <c r="II77" s="474"/>
      <c r="IJ77" s="474"/>
      <c r="IK77" s="474"/>
      <c r="IL77" s="474"/>
      <c r="IM77" s="474"/>
      <c r="IN77" s="474"/>
      <c r="IO77" s="474"/>
      <c r="IP77" s="474"/>
      <c r="IQ77" s="474"/>
      <c r="IR77" s="474"/>
      <c r="IS77" s="474"/>
      <c r="IT77" s="474"/>
      <c r="IU77" s="474"/>
      <c r="IV77" s="474"/>
      <c r="IW77" s="474"/>
      <c r="IX77" s="474"/>
      <c r="IY77" s="474"/>
      <c r="IZ77" s="474"/>
      <c r="JA77" s="474"/>
      <c r="JB77" s="474"/>
      <c r="JC77" s="474"/>
      <c r="JD77" s="474"/>
      <c r="JE77" s="474"/>
      <c r="JF77" s="474"/>
      <c r="JG77" s="474"/>
      <c r="JH77" s="474"/>
      <c r="JI77" s="474"/>
      <c r="JJ77" s="474"/>
      <c r="JK77" s="474"/>
      <c r="JL77" s="474"/>
      <c r="JM77" s="474"/>
      <c r="JN77" s="474"/>
      <c r="JO77" s="474"/>
      <c r="JP77" s="474"/>
      <c r="JQ77" s="474"/>
      <c r="JR77" s="474"/>
      <c r="JS77" s="474"/>
      <c r="JT77" s="474"/>
      <c r="JU77" s="474"/>
      <c r="JV77" s="474"/>
      <c r="JW77" s="474"/>
      <c r="JX77" s="474"/>
      <c r="JY77" s="474"/>
      <c r="JZ77" s="474"/>
      <c r="KA77" s="474"/>
      <c r="KB77" s="474"/>
      <c r="KC77" s="474"/>
      <c r="KD77" s="474"/>
      <c r="KE77" s="474"/>
      <c r="KF77" s="474"/>
      <c r="KG77" s="474"/>
      <c r="KH77" s="474"/>
      <c r="KI77" s="474"/>
      <c r="KJ77" s="474"/>
      <c r="KK77" s="474"/>
      <c r="KL77" s="474"/>
      <c r="KM77" s="474"/>
      <c r="KN77" s="474"/>
      <c r="KO77" s="474"/>
      <c r="KP77" s="474"/>
      <c r="KQ77" s="474"/>
      <c r="KR77" s="474"/>
      <c r="KS77" s="474"/>
      <c r="KT77" s="474"/>
      <c r="KU77" s="474"/>
      <c r="KV77" s="474"/>
      <c r="KW77" s="474"/>
      <c r="KX77" s="474"/>
      <c r="KY77" s="474"/>
      <c r="KZ77" s="474"/>
      <c r="LA77" s="474"/>
      <c r="LB77" s="474"/>
      <c r="LC77" s="474"/>
      <c r="LD77" s="474"/>
      <c r="LE77" s="474"/>
      <c r="LF77" s="474"/>
      <c r="LG77" s="474"/>
      <c r="LH77" s="474"/>
      <c r="LI77" s="474"/>
      <c r="LJ77" s="474"/>
      <c r="LK77" s="474"/>
      <c r="LL77" s="474"/>
      <c r="LM77" s="474"/>
      <c r="LN77" s="474"/>
      <c r="LO77" s="474"/>
      <c r="LP77" s="474"/>
      <c r="LQ77" s="474"/>
      <c r="LR77" s="474"/>
      <c r="LS77" s="474"/>
      <c r="LT77" s="474"/>
      <c r="LU77" s="474"/>
      <c r="LV77" s="474"/>
      <c r="LW77" s="474"/>
      <c r="LX77" s="474"/>
      <c r="LY77" s="474"/>
      <c r="LZ77" s="474"/>
      <c r="MA77" s="474"/>
      <c r="MB77" s="474"/>
      <c r="MC77" s="474"/>
      <c r="MD77" s="474"/>
      <c r="ME77" s="474"/>
      <c r="MF77" s="474"/>
      <c r="MG77" s="474"/>
      <c r="MH77" s="474"/>
      <c r="MI77" s="474"/>
      <c r="MJ77" s="474"/>
      <c r="MK77" s="474"/>
      <c r="ML77" s="474"/>
      <c r="MM77" s="474"/>
      <c r="MN77" s="474"/>
      <c r="MO77" s="474"/>
      <c r="MP77" s="474"/>
      <c r="MQ77" s="474"/>
      <c r="MR77" s="474"/>
      <c r="MS77" s="474"/>
      <c r="MT77" s="474"/>
      <c r="MU77" s="474"/>
      <c r="MV77" s="474"/>
      <c r="MW77" s="474"/>
      <c r="MX77" s="474"/>
      <c r="MY77" s="474"/>
      <c r="MZ77" s="474"/>
      <c r="NA77" s="474"/>
      <c r="NB77" s="474"/>
      <c r="NC77" s="474"/>
      <c r="ND77" s="474"/>
      <c r="NE77" s="474"/>
      <c r="NF77" s="474"/>
      <c r="NG77" s="474"/>
      <c r="NH77" s="474"/>
      <c r="NI77" s="474"/>
      <c r="NJ77" s="474"/>
      <c r="NK77" s="474"/>
      <c r="NL77" s="474"/>
      <c r="NM77" s="474"/>
      <c r="NN77" s="474"/>
      <c r="NO77" s="474"/>
      <c r="NP77" s="474"/>
      <c r="NQ77" s="474"/>
      <c r="NR77" s="474"/>
      <c r="NS77" s="474"/>
      <c r="NT77" s="474"/>
      <c r="NU77" s="474"/>
      <c r="NV77" s="474"/>
      <c r="NW77" s="474"/>
      <c r="NX77" s="474"/>
      <c r="NY77" s="474"/>
      <c r="NZ77" s="474"/>
      <c r="OA77" s="474"/>
      <c r="OB77" s="474"/>
      <c r="OC77" s="474"/>
      <c r="OD77" s="474"/>
      <c r="OE77" s="474"/>
      <c r="OF77" s="474"/>
      <c r="OG77" s="474"/>
      <c r="OH77" s="474"/>
      <c r="OI77" s="474"/>
      <c r="OJ77" s="474"/>
      <c r="OK77" s="474"/>
      <c r="OL77" s="474"/>
      <c r="OM77" s="474"/>
      <c r="ON77" s="474"/>
      <c r="OO77" s="474"/>
      <c r="OP77" s="474"/>
      <c r="OQ77" s="474"/>
      <c r="OR77" s="474"/>
      <c r="OS77" s="474"/>
      <c r="OT77" s="474"/>
      <c r="OU77" s="474"/>
      <c r="OV77" s="474"/>
      <c r="OW77" s="474"/>
      <c r="OX77" s="474"/>
      <c r="OY77" s="474"/>
      <c r="OZ77" s="474"/>
      <c r="PA77" s="474"/>
      <c r="PB77" s="474"/>
      <c r="PC77" s="474"/>
      <c r="PD77" s="474"/>
      <c r="PE77" s="474"/>
      <c r="PF77" s="474"/>
      <c r="PG77" s="474"/>
      <c r="PH77" s="474"/>
      <c r="PI77" s="474"/>
      <c r="PJ77" s="474"/>
      <c r="PK77" s="474"/>
      <c r="PL77" s="474"/>
      <c r="PM77" s="474"/>
      <c r="PN77" s="474"/>
      <c r="PO77" s="474"/>
      <c r="PP77" s="474"/>
      <c r="PQ77" s="474"/>
      <c r="PR77" s="474"/>
      <c r="PS77" s="474"/>
      <c r="PT77" s="474"/>
      <c r="PU77" s="474"/>
      <c r="PV77" s="474"/>
      <c r="PW77" s="474"/>
      <c r="PX77" s="474"/>
      <c r="PY77" s="474"/>
      <c r="PZ77" s="474"/>
      <c r="QA77" s="474"/>
      <c r="QB77" s="474"/>
      <c r="QC77" s="474"/>
      <c r="QD77" s="474"/>
      <c r="QE77" s="474"/>
      <c r="QF77" s="474"/>
      <c r="QG77" s="474"/>
      <c r="QH77" s="474"/>
      <c r="QI77" s="474"/>
      <c r="QJ77" s="474"/>
      <c r="QK77" s="474"/>
      <c r="QL77" s="474"/>
      <c r="QM77" s="474"/>
      <c r="QN77" s="474"/>
      <c r="QO77" s="474"/>
      <c r="QP77" s="474"/>
      <c r="QQ77" s="474"/>
      <c r="QR77" s="474"/>
      <c r="QS77" s="474"/>
      <c r="QT77" s="474"/>
      <c r="QU77" s="474"/>
      <c r="QV77" s="474"/>
      <c r="QW77" s="474"/>
      <c r="QX77" s="474"/>
      <c r="QY77" s="474"/>
      <c r="QZ77" s="474"/>
      <c r="RA77" s="474"/>
      <c r="RB77" s="474"/>
      <c r="RC77" s="474"/>
      <c r="RD77" s="474"/>
      <c r="RE77" s="474"/>
      <c r="RF77" s="474"/>
      <c r="RG77" s="474"/>
      <c r="RH77" s="474"/>
      <c r="RI77" s="474"/>
      <c r="RJ77" s="474"/>
      <c r="RK77" s="474"/>
      <c r="RL77" s="474"/>
      <c r="RM77" s="474"/>
      <c r="RN77" s="474"/>
      <c r="RO77" s="474"/>
      <c r="RP77" s="474"/>
      <c r="RQ77" s="474"/>
      <c r="RR77" s="474"/>
      <c r="RS77" s="474"/>
      <c r="RT77" s="474"/>
      <c r="RU77" s="474"/>
      <c r="RV77" s="474"/>
      <c r="RW77" s="474"/>
      <c r="RX77" s="474"/>
      <c r="RY77" s="474"/>
      <c r="RZ77" s="474"/>
      <c r="SA77" s="474"/>
      <c r="SB77" s="474"/>
      <c r="SC77" s="474"/>
      <c r="SD77" s="474"/>
      <c r="SE77" s="474"/>
      <c r="SF77" s="474"/>
      <c r="SG77" s="474"/>
      <c r="SH77" s="474"/>
      <c r="SI77" s="474"/>
      <c r="SJ77" s="474"/>
      <c r="SK77" s="474"/>
      <c r="SL77" s="474"/>
      <c r="SM77" s="474"/>
      <c r="SN77" s="474"/>
      <c r="SO77" s="474"/>
      <c r="SP77" s="474"/>
      <c r="SQ77" s="474"/>
      <c r="SR77" s="474"/>
      <c r="SS77" s="474"/>
      <c r="ST77" s="474"/>
      <c r="SU77" s="474"/>
      <c r="SV77" s="474"/>
      <c r="SW77" s="474"/>
      <c r="SX77" s="474"/>
      <c r="SY77" s="474"/>
      <c r="SZ77" s="474"/>
      <c r="TA77" s="474"/>
      <c r="TB77" s="474"/>
      <c r="TC77" s="474"/>
      <c r="TD77" s="474"/>
      <c r="TE77" s="474"/>
      <c r="TF77" s="474"/>
      <c r="TG77" s="474"/>
      <c r="TH77" s="474"/>
      <c r="TI77" s="474"/>
      <c r="TJ77" s="474"/>
      <c r="TK77" s="474"/>
      <c r="TL77" s="474"/>
      <c r="TM77" s="474"/>
      <c r="TN77" s="474"/>
      <c r="TO77" s="474"/>
      <c r="TP77" s="474"/>
      <c r="TQ77" s="474"/>
      <c r="TR77" s="474"/>
      <c r="TS77" s="474"/>
      <c r="TT77" s="474"/>
      <c r="TU77" s="474"/>
      <c r="TV77" s="474"/>
      <c r="TW77" s="474"/>
      <c r="TX77" s="474"/>
      <c r="TY77" s="474"/>
      <c r="TZ77" s="474"/>
      <c r="UA77" s="474"/>
      <c r="UB77" s="474"/>
      <c r="UC77" s="474"/>
      <c r="UD77" s="474"/>
      <c r="UE77" s="474"/>
      <c r="UF77" s="474"/>
      <c r="UG77" s="474"/>
      <c r="UH77" s="474"/>
      <c r="UI77" s="474"/>
      <c r="UJ77" s="474"/>
      <c r="UK77" s="474"/>
      <c r="UL77" s="474"/>
      <c r="UM77" s="474"/>
      <c r="UN77" s="474"/>
      <c r="UO77" s="474"/>
      <c r="UP77" s="474"/>
      <c r="UQ77" s="474"/>
      <c r="UR77" s="474"/>
      <c r="US77" s="474"/>
      <c r="UT77" s="474"/>
      <c r="UU77" s="474"/>
      <c r="UV77" s="474"/>
      <c r="UW77" s="474"/>
      <c r="UX77" s="474"/>
      <c r="UY77" s="474"/>
      <c r="UZ77" s="474"/>
      <c r="VA77" s="474"/>
      <c r="VB77" s="474"/>
      <c r="VC77" s="474"/>
      <c r="VD77" s="474"/>
      <c r="VE77" s="474"/>
      <c r="VF77" s="474"/>
      <c r="VG77" s="474"/>
      <c r="VH77" s="474"/>
      <c r="VI77" s="474"/>
      <c r="VJ77" s="474"/>
      <c r="VK77" s="474"/>
      <c r="VL77" s="474"/>
      <c r="VM77" s="474"/>
      <c r="VN77" s="474"/>
      <c r="VO77" s="474"/>
      <c r="VP77" s="474"/>
      <c r="VQ77" s="474"/>
      <c r="VR77" s="474"/>
      <c r="VS77" s="474"/>
      <c r="VT77" s="474"/>
      <c r="VU77" s="474"/>
      <c r="VV77" s="474"/>
      <c r="VW77" s="474"/>
      <c r="VX77" s="474"/>
      <c r="VY77" s="474"/>
      <c r="VZ77" s="474"/>
      <c r="WA77" s="474"/>
      <c r="WB77" s="474"/>
      <c r="WC77" s="474"/>
      <c r="WD77" s="474"/>
      <c r="WE77" s="474"/>
      <c r="WF77" s="474"/>
      <c r="WG77" s="474"/>
      <c r="WH77" s="474"/>
      <c r="WI77" s="474"/>
      <c r="WJ77" s="474"/>
      <c r="WK77" s="474"/>
      <c r="WL77" s="474"/>
      <c r="WM77" s="474"/>
      <c r="WN77" s="474"/>
      <c r="WO77" s="474"/>
      <c r="WP77" s="474"/>
      <c r="WQ77" s="474"/>
      <c r="WR77" s="474"/>
      <c r="WS77" s="474"/>
      <c r="WT77" s="474"/>
      <c r="WU77" s="474"/>
      <c r="WV77" s="474"/>
      <c r="WW77" s="474"/>
      <c r="WX77" s="474"/>
      <c r="WY77" s="474"/>
      <c r="WZ77" s="474"/>
      <c r="XA77" s="474"/>
      <c r="XB77" s="474"/>
      <c r="XC77" s="474"/>
      <c r="XD77" s="474"/>
      <c r="XE77" s="474"/>
      <c r="XF77" s="474"/>
      <c r="XG77" s="474"/>
      <c r="XH77" s="474"/>
      <c r="XI77" s="474"/>
      <c r="XJ77" s="474"/>
      <c r="XK77" s="474"/>
      <c r="XL77" s="474"/>
      <c r="XM77" s="474"/>
      <c r="XN77" s="474"/>
      <c r="XO77" s="474"/>
      <c r="XP77" s="474"/>
      <c r="XQ77" s="474"/>
      <c r="XR77" s="474"/>
      <c r="XS77" s="474"/>
      <c r="XT77" s="474"/>
      <c r="XU77" s="474"/>
      <c r="XV77" s="474"/>
      <c r="XW77" s="474"/>
      <c r="XX77" s="474"/>
      <c r="XY77" s="474"/>
      <c r="XZ77" s="474"/>
      <c r="YA77" s="474"/>
      <c r="YB77" s="474"/>
      <c r="YC77" s="474"/>
      <c r="YD77" s="474"/>
      <c r="YE77" s="474"/>
      <c r="YF77" s="474"/>
      <c r="YG77" s="474"/>
      <c r="YH77" s="474"/>
      <c r="YI77" s="474"/>
      <c r="YJ77" s="474"/>
      <c r="YK77" s="474"/>
      <c r="YL77" s="474"/>
      <c r="YM77" s="474"/>
      <c r="YN77" s="474"/>
      <c r="YO77" s="474"/>
      <c r="YP77" s="474"/>
      <c r="YQ77" s="474"/>
      <c r="YR77" s="474"/>
      <c r="YS77" s="474"/>
      <c r="YT77" s="474"/>
      <c r="YU77" s="474"/>
      <c r="YV77" s="474"/>
      <c r="YW77" s="474"/>
      <c r="YX77" s="474"/>
      <c r="YY77" s="474"/>
      <c r="YZ77" s="474"/>
      <c r="ZA77" s="474"/>
      <c r="ZB77" s="474"/>
      <c r="ZC77" s="474"/>
      <c r="ZD77" s="474"/>
      <c r="ZE77" s="474"/>
      <c r="ZF77" s="474"/>
      <c r="ZG77" s="474"/>
      <c r="ZH77" s="474"/>
      <c r="ZI77" s="474"/>
      <c r="ZJ77" s="474"/>
      <c r="ZK77" s="474"/>
      <c r="ZL77" s="474"/>
      <c r="ZM77" s="474"/>
      <c r="ZN77" s="474"/>
      <c r="ZO77" s="474"/>
      <c r="ZP77" s="474"/>
      <c r="ZQ77" s="474"/>
      <c r="ZR77" s="474"/>
      <c r="ZS77" s="474"/>
      <c r="ZT77" s="474"/>
      <c r="ZU77" s="474"/>
      <c r="ZV77" s="474"/>
      <c r="ZW77" s="474"/>
      <c r="ZX77" s="474"/>
      <c r="ZY77" s="474"/>
      <c r="ZZ77" s="474"/>
      <c r="AAA77" s="474"/>
      <c r="AAB77" s="474"/>
      <c r="AAC77" s="474"/>
      <c r="AAD77" s="474"/>
      <c r="AAE77" s="474"/>
      <c r="AAF77" s="474"/>
      <c r="AAG77" s="474"/>
      <c r="AAH77" s="474"/>
      <c r="AAI77" s="474"/>
      <c r="AAJ77" s="474"/>
      <c r="AAK77" s="474"/>
      <c r="AAL77" s="474"/>
      <c r="AAM77" s="474"/>
      <c r="AAN77" s="474"/>
      <c r="AAO77" s="474"/>
      <c r="AAP77" s="474"/>
      <c r="AAQ77" s="474"/>
      <c r="AAR77" s="474"/>
      <c r="AAS77" s="474"/>
      <c r="AAT77" s="474"/>
      <c r="AAU77" s="474"/>
      <c r="AAV77" s="474"/>
      <c r="AAW77" s="474"/>
      <c r="AAX77" s="474"/>
      <c r="AAY77" s="474"/>
      <c r="AAZ77" s="474"/>
      <c r="ABA77" s="474"/>
      <c r="ABB77" s="474"/>
      <c r="ABC77" s="474"/>
      <c r="ABD77" s="474"/>
      <c r="ABE77" s="474"/>
      <c r="ABF77" s="474"/>
      <c r="ABG77" s="474"/>
      <c r="ABH77" s="474"/>
      <c r="ABI77" s="474"/>
      <c r="ABJ77" s="474"/>
      <c r="ABK77" s="474"/>
      <c r="ABL77" s="474"/>
      <c r="ABM77" s="474"/>
      <c r="ABN77" s="474"/>
      <c r="ABO77" s="474"/>
      <c r="ABP77" s="474"/>
      <c r="ABQ77" s="474"/>
      <c r="ABR77" s="474"/>
      <c r="ABS77" s="474"/>
      <c r="ABT77" s="474"/>
      <c r="ABU77" s="474"/>
      <c r="ABV77" s="474"/>
      <c r="ABW77" s="474"/>
      <c r="ABX77" s="474"/>
      <c r="ABY77" s="474"/>
      <c r="ABZ77" s="474"/>
      <c r="ACA77" s="474"/>
      <c r="ACB77" s="474"/>
      <c r="ACC77" s="474"/>
      <c r="ACD77" s="474"/>
      <c r="ACE77" s="474"/>
      <c r="ACF77" s="474"/>
      <c r="ACG77" s="474"/>
      <c r="ACH77" s="474"/>
      <c r="ACI77" s="474"/>
      <c r="ACJ77" s="474"/>
      <c r="ACK77" s="474"/>
      <c r="ACL77" s="474"/>
      <c r="ACM77" s="474"/>
      <c r="ACN77" s="474"/>
      <c r="ACO77" s="474"/>
      <c r="ACP77" s="474"/>
      <c r="ACQ77" s="474"/>
      <c r="ACR77" s="474"/>
      <c r="ACS77" s="474"/>
      <c r="ACT77" s="474"/>
      <c r="ACU77" s="474"/>
      <c r="ACV77" s="474"/>
      <c r="ACW77" s="474"/>
      <c r="ACX77" s="474"/>
      <c r="ACY77" s="474"/>
      <c r="ACZ77" s="474"/>
      <c r="ADA77" s="474"/>
      <c r="ADB77" s="474"/>
      <c r="ADC77" s="474"/>
      <c r="ADD77" s="474"/>
      <c r="ADE77" s="474"/>
      <c r="ADF77" s="474"/>
      <c r="ADG77" s="474"/>
      <c r="ADH77" s="474"/>
      <c r="ADI77" s="474"/>
      <c r="ADJ77" s="474"/>
      <c r="ADK77" s="474"/>
      <c r="ADL77" s="474"/>
      <c r="ADM77" s="474"/>
      <c r="ADN77" s="474"/>
      <c r="ADO77" s="474"/>
      <c r="ADP77" s="474"/>
      <c r="ADQ77" s="474"/>
      <c r="ADR77" s="474"/>
      <c r="ADS77" s="474"/>
      <c r="ADT77" s="474"/>
      <c r="ADU77" s="474"/>
      <c r="ADV77" s="474"/>
      <c r="ADW77" s="474"/>
      <c r="ADX77" s="474"/>
      <c r="ADY77" s="474"/>
      <c r="ADZ77" s="474"/>
      <c r="AEA77" s="474"/>
      <c r="AEB77" s="474"/>
      <c r="AEC77" s="474"/>
      <c r="AED77" s="474"/>
      <c r="AEE77" s="474"/>
      <c r="AEF77" s="474"/>
      <c r="AEG77" s="474"/>
      <c r="AEH77" s="474"/>
      <c r="AEI77" s="474"/>
      <c r="AEJ77" s="474"/>
      <c r="AEK77" s="474"/>
      <c r="AEL77" s="474"/>
      <c r="AEM77" s="474"/>
      <c r="AEN77" s="474"/>
      <c r="AEO77" s="474"/>
      <c r="AEP77" s="474"/>
      <c r="AEQ77" s="474"/>
      <c r="AER77" s="474"/>
      <c r="AES77" s="474"/>
      <c r="AET77" s="474"/>
      <c r="AEU77" s="474"/>
      <c r="AEV77" s="474"/>
      <c r="AEW77" s="474"/>
      <c r="AEX77" s="474"/>
      <c r="AEY77" s="474"/>
      <c r="AEZ77" s="474"/>
      <c r="AFA77" s="474"/>
      <c r="AFB77" s="474"/>
      <c r="AFC77" s="474"/>
      <c r="AFD77" s="474"/>
      <c r="AFE77" s="474"/>
      <c r="AFF77" s="474"/>
      <c r="AFG77" s="474"/>
      <c r="AFH77" s="474"/>
      <c r="AFI77" s="474"/>
      <c r="AFJ77" s="474"/>
      <c r="AFK77" s="474"/>
      <c r="AFL77" s="474"/>
      <c r="AFM77" s="474"/>
      <c r="AFN77" s="474"/>
      <c r="AFO77" s="474"/>
      <c r="AFP77" s="474"/>
      <c r="AFQ77" s="474"/>
      <c r="AFR77" s="474"/>
      <c r="AFS77" s="474"/>
      <c r="AFT77" s="474"/>
      <c r="AFU77" s="474"/>
      <c r="AFV77" s="474"/>
      <c r="AFW77" s="474"/>
      <c r="AFX77" s="474"/>
      <c r="AFY77" s="474"/>
      <c r="AFZ77" s="474"/>
      <c r="AGA77" s="474"/>
      <c r="AGB77" s="474"/>
      <c r="AGC77" s="474"/>
      <c r="AGD77" s="474"/>
      <c r="AGE77" s="474"/>
      <c r="AGF77" s="474"/>
      <c r="AGG77" s="474"/>
      <c r="AGH77" s="474"/>
      <c r="AGI77" s="474"/>
      <c r="AGJ77" s="474"/>
      <c r="AGK77" s="474"/>
      <c r="AGL77" s="474"/>
      <c r="AGM77" s="474"/>
      <c r="AGN77" s="474"/>
      <c r="AGO77" s="474"/>
      <c r="AGP77" s="474"/>
      <c r="AGQ77" s="474"/>
      <c r="AGR77" s="474"/>
      <c r="AGS77" s="474"/>
      <c r="AGT77" s="474"/>
      <c r="AGU77" s="474"/>
      <c r="AGV77" s="474"/>
      <c r="AGW77" s="474"/>
      <c r="AGX77" s="474"/>
      <c r="AGY77" s="474"/>
      <c r="AGZ77" s="474"/>
      <c r="AHA77" s="474"/>
      <c r="AHB77" s="474"/>
      <c r="AHC77" s="474"/>
      <c r="AHD77" s="474"/>
      <c r="AHE77" s="474"/>
      <c r="AHF77" s="474"/>
      <c r="AHG77" s="474"/>
      <c r="AHH77" s="474"/>
      <c r="AHI77" s="474"/>
      <c r="AHJ77" s="474"/>
      <c r="AHK77" s="474"/>
      <c r="AHL77" s="474"/>
      <c r="AHM77" s="474"/>
      <c r="AHN77" s="474"/>
      <c r="AHO77" s="474"/>
      <c r="AHP77" s="474"/>
      <c r="AHQ77" s="474"/>
      <c r="AHR77" s="474"/>
      <c r="AHS77" s="474"/>
      <c r="AHT77" s="474"/>
      <c r="AHU77" s="474"/>
      <c r="AHV77" s="474"/>
      <c r="AHW77" s="474"/>
      <c r="AHX77" s="474"/>
      <c r="AHY77" s="474"/>
      <c r="AHZ77" s="474"/>
      <c r="AIA77" s="474"/>
      <c r="AIB77" s="474"/>
      <c r="AIC77" s="474"/>
      <c r="AID77" s="474"/>
      <c r="AIE77" s="474"/>
      <c r="AIF77" s="474"/>
      <c r="AIG77" s="474"/>
      <c r="AIH77" s="474"/>
      <c r="AII77" s="474"/>
      <c r="AIJ77" s="474"/>
      <c r="AIK77" s="474"/>
      <c r="AIL77" s="474"/>
      <c r="AIM77" s="474"/>
      <c r="AIN77" s="474"/>
      <c r="AIO77" s="474"/>
      <c r="AIP77" s="474"/>
      <c r="AIQ77" s="474"/>
      <c r="AIR77" s="474"/>
      <c r="AIS77" s="474"/>
      <c r="AIT77" s="474"/>
      <c r="AIU77" s="474"/>
      <c r="AIV77" s="474"/>
      <c r="AIW77" s="474"/>
      <c r="AIX77" s="474"/>
      <c r="AIY77" s="474"/>
      <c r="AIZ77" s="474"/>
      <c r="AJA77" s="474"/>
      <c r="AJB77" s="474"/>
      <c r="AJC77" s="474"/>
      <c r="AJD77" s="474"/>
      <c r="AJE77" s="474"/>
      <c r="AJF77" s="474"/>
      <c r="AJG77" s="474"/>
      <c r="AJH77" s="474"/>
      <c r="AJI77" s="474"/>
      <c r="AJJ77" s="474"/>
      <c r="AJK77" s="474"/>
      <c r="AJL77" s="474"/>
      <c r="AJM77" s="474"/>
      <c r="AJN77" s="474"/>
      <c r="AJO77" s="474"/>
      <c r="AJP77" s="474"/>
      <c r="AJQ77" s="474"/>
      <c r="AJR77" s="474"/>
      <c r="AJS77" s="474"/>
      <c r="AJT77" s="474"/>
      <c r="AJU77" s="474"/>
      <c r="AJV77" s="474"/>
      <c r="AJW77" s="474"/>
      <c r="AJX77" s="474"/>
      <c r="AJY77" s="474"/>
      <c r="AJZ77" s="474"/>
      <c r="AKA77" s="474"/>
      <c r="AKB77" s="474"/>
      <c r="AKC77" s="474"/>
      <c r="AKD77" s="474"/>
      <c r="AKE77" s="474"/>
      <c r="AKF77" s="474"/>
      <c r="AKG77" s="474"/>
      <c r="AKH77" s="474"/>
      <c r="AKI77" s="474"/>
      <c r="AKJ77" s="474"/>
      <c r="AKK77" s="474"/>
      <c r="AKL77" s="474"/>
      <c r="AKM77" s="474"/>
      <c r="AKN77" s="474"/>
      <c r="AKO77" s="474"/>
      <c r="AKP77" s="474"/>
      <c r="AKQ77" s="474"/>
      <c r="AKR77" s="474"/>
      <c r="AKS77" s="474"/>
      <c r="AKT77" s="474"/>
      <c r="AKU77" s="474"/>
      <c r="AKV77" s="474"/>
      <c r="AKW77" s="474"/>
      <c r="AKX77" s="474"/>
      <c r="AKY77" s="474"/>
      <c r="AKZ77" s="474"/>
      <c r="ALA77" s="474"/>
      <c r="ALB77" s="474"/>
      <c r="ALC77" s="474"/>
      <c r="ALD77" s="474"/>
      <c r="ALE77" s="474"/>
      <c r="ALF77" s="474"/>
      <c r="ALG77" s="474"/>
      <c r="ALH77" s="474"/>
      <c r="ALI77" s="474"/>
      <c r="ALJ77" s="474"/>
      <c r="ALK77" s="474"/>
      <c r="ALL77" s="474"/>
      <c r="ALM77" s="474"/>
      <c r="ALN77" s="474"/>
      <c r="ALO77" s="474"/>
      <c r="ALP77" s="474"/>
      <c r="ALQ77" s="474"/>
      <c r="ALR77" s="474"/>
      <c r="ALS77" s="474"/>
      <c r="ALT77" s="474"/>
      <c r="ALU77" s="474"/>
      <c r="ALV77" s="474"/>
      <c r="ALW77" s="474"/>
      <c r="ALX77" s="474"/>
      <c r="ALY77" s="474"/>
      <c r="ALZ77" s="474"/>
      <c r="AMA77" s="474"/>
      <c r="AMB77" s="474"/>
      <c r="AMC77" s="474"/>
      <c r="AMD77" s="474"/>
      <c r="AME77" s="474"/>
      <c r="AMF77" s="474"/>
      <c r="AMG77" s="474"/>
      <c r="AMH77" s="474"/>
      <c r="AMI77" s="474"/>
      <c r="AMJ77" s="474"/>
      <c r="AMK77" s="474"/>
      <c r="AML77" s="474"/>
      <c r="AMM77" s="474"/>
      <c r="AMN77" s="474"/>
      <c r="AMO77" s="474"/>
      <c r="AMP77" s="474"/>
      <c r="AMQ77" s="474"/>
      <c r="AMR77" s="474"/>
      <c r="AMS77" s="474"/>
      <c r="AMT77" s="474"/>
      <c r="AMU77" s="474"/>
      <c r="AMV77" s="474"/>
      <c r="AMW77" s="474"/>
      <c r="AMX77" s="474"/>
      <c r="AMY77" s="474"/>
      <c r="AMZ77" s="474"/>
      <c r="ANA77" s="474"/>
      <c r="ANB77" s="474"/>
      <c r="ANC77" s="474"/>
      <c r="AND77" s="474"/>
      <c r="ANE77" s="474"/>
      <c r="ANF77" s="474"/>
      <c r="ANG77" s="474"/>
      <c r="ANH77" s="474"/>
      <c r="ANI77" s="474"/>
      <c r="ANJ77" s="474"/>
      <c r="ANK77" s="474"/>
      <c r="ANL77" s="474"/>
      <c r="ANM77" s="474"/>
      <c r="ANN77" s="474"/>
      <c r="ANO77" s="474"/>
      <c r="ANP77" s="474"/>
      <c r="ANQ77" s="474"/>
      <c r="ANR77" s="474"/>
      <c r="ANS77" s="474"/>
      <c r="ANT77" s="474"/>
      <c r="ANU77" s="474"/>
      <c r="ANV77" s="474"/>
      <c r="ANW77" s="474"/>
      <c r="ANX77" s="474"/>
      <c r="ANY77" s="474"/>
      <c r="ANZ77" s="474"/>
      <c r="AOA77" s="474"/>
      <c r="AOB77" s="474"/>
      <c r="AOC77" s="474"/>
      <c r="AOD77" s="474"/>
      <c r="AOE77" s="474"/>
      <c r="AOF77" s="474"/>
      <c r="AOG77" s="474"/>
      <c r="AOH77" s="474"/>
      <c r="AOI77" s="474"/>
      <c r="AOJ77" s="474"/>
      <c r="AOK77" s="474"/>
      <c r="AOL77" s="474"/>
      <c r="AOM77" s="474"/>
      <c r="AON77" s="474"/>
      <c r="AOO77" s="474"/>
      <c r="AOP77" s="474"/>
      <c r="AOQ77" s="474"/>
      <c r="AOR77" s="474"/>
      <c r="AOS77" s="474"/>
      <c r="AOT77" s="474"/>
      <c r="AOU77" s="474"/>
      <c r="AOV77" s="474"/>
      <c r="AOW77" s="474"/>
      <c r="AOX77" s="474"/>
      <c r="AOY77" s="474"/>
      <c r="AOZ77" s="474"/>
      <c r="APA77" s="474"/>
      <c r="APB77" s="474"/>
      <c r="APC77" s="474"/>
      <c r="APD77" s="474"/>
      <c r="APE77" s="474"/>
      <c r="APF77" s="474"/>
      <c r="APG77" s="474"/>
      <c r="APH77" s="474"/>
      <c r="API77" s="474"/>
      <c r="APJ77" s="474"/>
      <c r="APK77" s="474"/>
      <c r="APL77" s="474"/>
      <c r="APM77" s="474"/>
      <c r="APN77" s="474"/>
      <c r="APO77" s="474"/>
      <c r="APP77" s="474"/>
      <c r="APQ77" s="474"/>
      <c r="APR77" s="474"/>
      <c r="APS77" s="474"/>
      <c r="APT77" s="474"/>
      <c r="APU77" s="474"/>
      <c r="APV77" s="474"/>
      <c r="APW77" s="474"/>
      <c r="APX77" s="474"/>
      <c r="APY77" s="474"/>
      <c r="APZ77" s="474"/>
      <c r="AQA77" s="474"/>
      <c r="AQB77" s="474"/>
      <c r="AQC77" s="474"/>
      <c r="AQD77" s="474"/>
      <c r="AQE77" s="474"/>
      <c r="AQF77" s="474"/>
      <c r="AQG77" s="474"/>
      <c r="AQH77" s="474"/>
      <c r="AQI77" s="474"/>
      <c r="AQJ77" s="474"/>
      <c r="AQK77" s="474"/>
      <c r="AQL77" s="474"/>
      <c r="AQM77" s="474"/>
      <c r="AQN77" s="474"/>
      <c r="AQO77" s="474"/>
      <c r="AQP77" s="474"/>
      <c r="AQQ77" s="474"/>
      <c r="AQR77" s="474"/>
      <c r="AQS77" s="474"/>
      <c r="AQT77" s="474"/>
      <c r="AQU77" s="474"/>
      <c r="AQV77" s="474"/>
      <c r="AQW77" s="474"/>
      <c r="AQX77" s="474"/>
      <c r="AQY77" s="474"/>
      <c r="AQZ77" s="474"/>
      <c r="ARA77" s="474"/>
      <c r="ARB77" s="474"/>
      <c r="ARC77" s="474"/>
      <c r="ARD77" s="474"/>
      <c r="ARE77" s="474"/>
      <c r="ARF77" s="474"/>
      <c r="ARG77" s="474"/>
      <c r="ARH77" s="474"/>
      <c r="ARI77" s="474"/>
      <c r="ARJ77" s="474"/>
      <c r="ARK77" s="474"/>
      <c r="ARL77" s="474"/>
      <c r="ARM77" s="474"/>
      <c r="ARN77" s="474"/>
      <c r="ARO77" s="474"/>
      <c r="ARP77" s="474"/>
      <c r="ARQ77" s="474"/>
      <c r="ARR77" s="474"/>
      <c r="ARS77" s="474"/>
      <c r="ART77" s="474"/>
      <c r="ARU77" s="474"/>
      <c r="ARV77" s="474"/>
      <c r="ARW77" s="474"/>
      <c r="ARX77" s="474"/>
      <c r="ARY77" s="474"/>
      <c r="ARZ77" s="474"/>
      <c r="ASA77" s="474"/>
      <c r="ASB77" s="474"/>
      <c r="ASC77" s="474"/>
      <c r="ASD77" s="474"/>
      <c r="ASE77" s="474"/>
      <c r="ASF77" s="474"/>
      <c r="ASG77" s="474"/>
      <c r="ASH77" s="474"/>
      <c r="ASI77" s="474"/>
      <c r="ASJ77" s="474"/>
      <c r="ASK77" s="474"/>
      <c r="ASL77" s="474"/>
      <c r="ASM77" s="474"/>
      <c r="ASN77" s="474"/>
      <c r="ASO77" s="474"/>
      <c r="ASP77" s="474"/>
      <c r="ASQ77" s="474"/>
      <c r="ASR77" s="474"/>
      <c r="ASS77" s="474"/>
      <c r="AST77" s="474"/>
      <c r="ASU77" s="474"/>
      <c r="ASV77" s="474"/>
      <c r="ASW77" s="474"/>
      <c r="ASX77" s="474"/>
      <c r="ASY77" s="474"/>
      <c r="ASZ77" s="474"/>
      <c r="ATA77" s="474"/>
      <c r="ATB77" s="474"/>
      <c r="ATC77" s="474"/>
      <c r="ATD77" s="474"/>
      <c r="ATE77" s="474"/>
      <c r="ATF77" s="474"/>
      <c r="ATG77" s="474"/>
      <c r="ATH77" s="474"/>
      <c r="ATI77" s="474"/>
      <c r="ATJ77" s="474"/>
      <c r="ATK77" s="474"/>
      <c r="ATL77" s="474"/>
      <c r="ATM77" s="474"/>
      <c r="ATN77" s="474"/>
      <c r="ATO77" s="474"/>
      <c r="ATP77" s="474"/>
      <c r="ATQ77" s="474"/>
      <c r="ATR77" s="474"/>
      <c r="ATS77" s="474"/>
      <c r="ATT77" s="474"/>
      <c r="ATU77" s="474"/>
      <c r="ATV77" s="474"/>
      <c r="ATW77" s="474"/>
      <c r="ATX77" s="474"/>
      <c r="ATY77" s="474"/>
      <c r="ATZ77" s="474"/>
      <c r="AUA77" s="474"/>
      <c r="AUB77" s="474"/>
      <c r="AUC77" s="474"/>
      <c r="AUD77" s="474"/>
      <c r="AUE77" s="474"/>
      <c r="AUF77" s="474"/>
      <c r="AUG77" s="474"/>
      <c r="AUH77" s="474"/>
      <c r="AUI77" s="474"/>
      <c r="AUJ77" s="474"/>
      <c r="AUK77" s="474"/>
      <c r="AUL77" s="474"/>
      <c r="AUM77" s="474"/>
      <c r="AUN77" s="474"/>
      <c r="AUO77" s="474"/>
      <c r="AUP77" s="474"/>
      <c r="AUQ77" s="474"/>
      <c r="AUR77" s="474"/>
      <c r="AUS77" s="474"/>
      <c r="AUT77" s="474"/>
      <c r="AUU77" s="474"/>
      <c r="AUV77" s="474"/>
      <c r="AUW77" s="474"/>
      <c r="AUX77" s="474"/>
      <c r="AUY77" s="474"/>
      <c r="AUZ77" s="474"/>
      <c r="AVA77" s="474"/>
      <c r="AVB77" s="474"/>
      <c r="AVC77" s="474"/>
      <c r="AVD77" s="474"/>
      <c r="AVE77" s="474"/>
      <c r="AVF77" s="474"/>
      <c r="AVG77" s="474"/>
      <c r="AVH77" s="474"/>
      <c r="AVI77" s="474"/>
      <c r="AVJ77" s="474"/>
      <c r="AVK77" s="474"/>
      <c r="AVL77" s="474"/>
      <c r="AVM77" s="474"/>
      <c r="AVN77" s="474"/>
      <c r="AVO77" s="474"/>
      <c r="AVP77" s="474"/>
      <c r="AVQ77" s="474"/>
      <c r="AVR77" s="474"/>
      <c r="AVS77" s="474"/>
      <c r="AVT77" s="474"/>
      <c r="AVU77" s="474"/>
      <c r="AVV77" s="474"/>
      <c r="AVW77" s="474"/>
      <c r="AVX77" s="474"/>
      <c r="AVY77" s="474"/>
      <c r="AVZ77" s="474"/>
      <c r="AWA77" s="474"/>
      <c r="AWB77" s="474"/>
      <c r="AWC77" s="474"/>
      <c r="AWD77" s="474"/>
      <c r="AWE77" s="474"/>
      <c r="AWF77" s="474"/>
      <c r="AWG77" s="474"/>
      <c r="AWH77" s="474"/>
      <c r="AWI77" s="474"/>
      <c r="AWJ77" s="474"/>
      <c r="AWK77" s="474"/>
      <c r="AWL77" s="474"/>
      <c r="AWM77" s="474"/>
      <c r="AWN77" s="474"/>
      <c r="AWO77" s="474"/>
      <c r="AWP77" s="474"/>
      <c r="AWQ77" s="474"/>
      <c r="AWR77" s="474"/>
      <c r="AWS77" s="474"/>
      <c r="AWT77" s="474"/>
      <c r="AWU77" s="474"/>
      <c r="AWV77" s="474"/>
      <c r="AWW77" s="474"/>
      <c r="AWX77" s="474"/>
      <c r="AWY77" s="474"/>
      <c r="AWZ77" s="474"/>
      <c r="AXA77" s="474"/>
      <c r="AXB77" s="474"/>
      <c r="AXC77" s="474"/>
      <c r="AXD77" s="474"/>
      <c r="AXE77" s="474"/>
      <c r="AXF77" s="474"/>
      <c r="AXG77" s="474"/>
      <c r="AXH77" s="474"/>
      <c r="AXI77" s="474"/>
      <c r="AXJ77" s="474"/>
      <c r="AXK77" s="474"/>
      <c r="AXL77" s="474"/>
      <c r="AXM77" s="474"/>
      <c r="AXN77" s="474"/>
      <c r="AXO77" s="474"/>
      <c r="AXP77" s="474"/>
      <c r="AXQ77" s="474"/>
      <c r="AXR77" s="474"/>
      <c r="AXS77" s="474"/>
      <c r="AXT77" s="474"/>
      <c r="AXU77" s="474"/>
      <c r="AXV77" s="474"/>
      <c r="AXW77" s="474"/>
      <c r="AXX77" s="474"/>
      <c r="AXY77" s="474"/>
      <c r="AXZ77" s="474"/>
      <c r="AYA77" s="474"/>
      <c r="AYB77" s="474"/>
      <c r="AYC77" s="474"/>
      <c r="AYD77" s="474"/>
      <c r="AYE77" s="474"/>
      <c r="AYF77" s="474"/>
      <c r="AYG77" s="474"/>
      <c r="AYH77" s="474"/>
      <c r="AYI77" s="474"/>
      <c r="AYJ77" s="474"/>
      <c r="AYK77" s="474"/>
      <c r="AYL77" s="474"/>
      <c r="AYM77" s="474"/>
      <c r="AYN77" s="474"/>
      <c r="AYO77" s="474"/>
      <c r="AYP77" s="474"/>
      <c r="AYQ77" s="474"/>
      <c r="AYR77" s="474"/>
      <c r="AYS77" s="474"/>
      <c r="AYT77" s="474"/>
      <c r="AYU77" s="474"/>
      <c r="AYV77" s="474"/>
      <c r="AYW77" s="474"/>
      <c r="AYX77" s="474"/>
      <c r="AYY77" s="474"/>
      <c r="AYZ77" s="474"/>
      <c r="AZA77" s="474"/>
      <c r="AZB77" s="474"/>
      <c r="AZC77" s="474"/>
      <c r="AZD77" s="474"/>
      <c r="AZE77" s="474"/>
      <c r="AZF77" s="474"/>
      <c r="AZG77" s="474"/>
      <c r="AZH77" s="474"/>
      <c r="AZI77" s="474"/>
      <c r="AZJ77" s="474"/>
      <c r="AZK77" s="474"/>
      <c r="AZL77" s="474"/>
      <c r="AZM77" s="474"/>
      <c r="AZN77" s="474"/>
      <c r="AZO77" s="474"/>
      <c r="AZP77" s="474"/>
      <c r="AZQ77" s="474"/>
      <c r="AZR77" s="474"/>
      <c r="AZS77" s="474"/>
      <c r="AZT77" s="474"/>
      <c r="AZU77" s="474"/>
      <c r="AZV77" s="474"/>
      <c r="AZW77" s="474"/>
      <c r="AZX77" s="474"/>
      <c r="AZY77" s="474"/>
      <c r="AZZ77" s="474"/>
      <c r="BAA77" s="474"/>
      <c r="BAB77" s="474"/>
      <c r="BAC77" s="474"/>
      <c r="BAD77" s="474"/>
      <c r="BAE77" s="474"/>
      <c r="BAF77" s="474"/>
      <c r="BAG77" s="474"/>
      <c r="BAH77" s="474"/>
      <c r="BAI77" s="474"/>
      <c r="BAJ77" s="474"/>
      <c r="BAK77" s="474"/>
      <c r="BAL77" s="474"/>
      <c r="BAM77" s="474"/>
      <c r="BAN77" s="474"/>
      <c r="BAO77" s="474"/>
      <c r="BAP77" s="474"/>
      <c r="BAQ77" s="474"/>
      <c r="BAR77" s="474"/>
      <c r="BAS77" s="474"/>
      <c r="BAT77" s="474"/>
      <c r="BAU77" s="474"/>
      <c r="BAV77" s="474"/>
      <c r="BAW77" s="474"/>
      <c r="BAX77" s="474"/>
      <c r="BAY77" s="474"/>
      <c r="BAZ77" s="474"/>
      <c r="BBA77" s="474"/>
      <c r="BBB77" s="474"/>
      <c r="BBC77" s="474"/>
      <c r="BBD77" s="474"/>
      <c r="BBE77" s="474"/>
      <c r="BBF77" s="474"/>
      <c r="BBG77" s="474"/>
      <c r="BBH77" s="474"/>
      <c r="BBI77" s="474"/>
      <c r="BBJ77" s="474"/>
      <c r="BBK77" s="474"/>
      <c r="BBL77" s="474"/>
      <c r="BBM77" s="474"/>
      <c r="BBN77" s="474"/>
      <c r="BBO77" s="474"/>
      <c r="BBP77" s="474"/>
      <c r="BBQ77" s="474"/>
      <c r="BBR77" s="474"/>
      <c r="BBS77" s="474"/>
      <c r="BBT77" s="474"/>
      <c r="BBU77" s="474"/>
      <c r="BBV77" s="474"/>
      <c r="BBW77" s="474"/>
      <c r="BBX77" s="474"/>
      <c r="BBY77" s="474"/>
      <c r="BBZ77" s="474"/>
      <c r="BCA77" s="474"/>
      <c r="BCB77" s="474"/>
      <c r="BCC77" s="474"/>
      <c r="BCD77" s="474"/>
      <c r="BCE77" s="474"/>
      <c r="BCF77" s="474"/>
      <c r="BCG77" s="474"/>
      <c r="BCH77" s="474"/>
      <c r="BCI77" s="474"/>
      <c r="BCJ77" s="474"/>
      <c r="BCK77" s="474"/>
      <c r="BCL77" s="474"/>
      <c r="BCM77" s="474"/>
      <c r="BCN77" s="474"/>
      <c r="BCO77" s="474"/>
      <c r="BCP77" s="474"/>
      <c r="BCQ77" s="474"/>
      <c r="BCR77" s="474"/>
      <c r="BCS77" s="474"/>
      <c r="BCT77" s="474"/>
      <c r="BCU77" s="474"/>
      <c r="BCV77" s="474"/>
      <c r="BCW77" s="474"/>
      <c r="BCX77" s="474"/>
      <c r="BCY77" s="474"/>
      <c r="BCZ77" s="474"/>
      <c r="BDA77" s="474"/>
      <c r="BDB77" s="474"/>
      <c r="BDC77" s="474"/>
      <c r="BDD77" s="474"/>
      <c r="BDE77" s="474"/>
      <c r="BDF77" s="474"/>
      <c r="BDG77" s="474"/>
      <c r="BDH77" s="474"/>
      <c r="BDI77" s="474"/>
      <c r="BDJ77" s="474"/>
      <c r="BDK77" s="474"/>
      <c r="BDL77" s="474"/>
      <c r="BDM77" s="474"/>
      <c r="BDN77" s="474"/>
      <c r="BDO77" s="474"/>
      <c r="BDP77" s="474"/>
      <c r="BDQ77" s="474"/>
      <c r="BDR77" s="474"/>
      <c r="BDS77" s="474"/>
      <c r="BDT77" s="474"/>
      <c r="BDU77" s="474"/>
      <c r="BDV77" s="474"/>
      <c r="BDW77" s="474"/>
      <c r="BDX77" s="474"/>
      <c r="BDY77" s="474"/>
      <c r="BDZ77" s="474"/>
      <c r="BEA77" s="474"/>
      <c r="BEB77" s="474"/>
      <c r="BEC77" s="474"/>
      <c r="BED77" s="474"/>
      <c r="BEE77" s="474"/>
      <c r="BEF77" s="474"/>
      <c r="BEG77" s="474"/>
      <c r="BEH77" s="474"/>
      <c r="BEI77" s="474"/>
      <c r="BEJ77" s="474"/>
      <c r="BEK77" s="474"/>
      <c r="BEL77" s="474"/>
      <c r="BEM77" s="474"/>
      <c r="BEN77" s="474"/>
      <c r="BEO77" s="474"/>
      <c r="BEP77" s="474"/>
      <c r="BEQ77" s="474"/>
      <c r="BER77" s="474"/>
      <c r="BES77" s="474"/>
      <c r="BET77" s="474"/>
      <c r="BEU77" s="474"/>
      <c r="BEV77" s="474"/>
      <c r="BEW77" s="474"/>
      <c r="BEX77" s="474"/>
      <c r="BEY77" s="474"/>
      <c r="BEZ77" s="474"/>
      <c r="BFA77" s="474"/>
      <c r="BFB77" s="474"/>
      <c r="BFC77" s="474"/>
      <c r="BFD77" s="474"/>
      <c r="BFE77" s="474"/>
      <c r="BFF77" s="474"/>
      <c r="BFG77" s="474"/>
      <c r="BFH77" s="474"/>
      <c r="BFI77" s="474"/>
      <c r="BFJ77" s="474"/>
      <c r="BFK77" s="474"/>
      <c r="BFL77" s="474"/>
      <c r="BFM77" s="474"/>
      <c r="BFN77" s="474"/>
      <c r="BFO77" s="474"/>
      <c r="BFP77" s="474"/>
      <c r="BFQ77" s="474"/>
      <c r="BFR77" s="474"/>
      <c r="BFS77" s="474"/>
      <c r="BFT77" s="474"/>
      <c r="BFU77" s="474"/>
      <c r="BFV77" s="474"/>
      <c r="BFW77" s="474"/>
      <c r="BFX77" s="474"/>
      <c r="BFY77" s="474"/>
      <c r="BFZ77" s="474"/>
      <c r="BGA77" s="474"/>
      <c r="BGB77" s="474"/>
      <c r="BGC77" s="474"/>
      <c r="BGD77" s="474"/>
      <c r="BGE77" s="474"/>
      <c r="BGF77" s="474"/>
      <c r="BGG77" s="474"/>
      <c r="BGH77" s="474"/>
      <c r="BGI77" s="474"/>
      <c r="BGJ77" s="474"/>
      <c r="BGK77" s="474"/>
      <c r="BGL77" s="474"/>
      <c r="BGM77" s="474"/>
      <c r="BGN77" s="474"/>
      <c r="BGO77" s="474"/>
      <c r="BGP77" s="474"/>
      <c r="BGQ77" s="474"/>
      <c r="BGR77" s="474"/>
      <c r="BGS77" s="474"/>
      <c r="BGT77" s="474"/>
      <c r="BGU77" s="474"/>
      <c r="BGV77" s="474"/>
      <c r="BGW77" s="474"/>
      <c r="BGX77" s="474"/>
      <c r="BGY77" s="474"/>
      <c r="BGZ77" s="474"/>
      <c r="BHA77" s="474"/>
      <c r="BHB77" s="474"/>
      <c r="BHC77" s="474"/>
      <c r="BHD77" s="474"/>
      <c r="BHE77" s="474"/>
      <c r="BHF77" s="474"/>
      <c r="BHG77" s="474"/>
      <c r="BHH77" s="474"/>
      <c r="BHI77" s="474"/>
      <c r="BHJ77" s="474"/>
      <c r="BHK77" s="474"/>
      <c r="BHL77" s="474"/>
      <c r="BHM77" s="474"/>
      <c r="BHN77" s="474"/>
      <c r="BHO77" s="474"/>
      <c r="BHP77" s="474"/>
      <c r="BHQ77" s="474"/>
      <c r="BHR77" s="474"/>
      <c r="BHS77" s="474"/>
      <c r="BHT77" s="474"/>
      <c r="BHU77" s="474"/>
      <c r="BHV77" s="474"/>
      <c r="BHW77" s="474"/>
      <c r="BHX77" s="474"/>
      <c r="BHY77" s="474"/>
      <c r="BHZ77" s="474"/>
      <c r="BIA77" s="474"/>
      <c r="BIB77" s="474"/>
      <c r="BIC77" s="474"/>
      <c r="BID77" s="474"/>
      <c r="BIE77" s="474"/>
      <c r="BIF77" s="474"/>
      <c r="BIG77" s="474"/>
      <c r="BIH77" s="474"/>
      <c r="BII77" s="474"/>
      <c r="BIJ77" s="474"/>
      <c r="BIK77" s="474"/>
      <c r="BIL77" s="474"/>
      <c r="BIM77" s="474"/>
      <c r="BIN77" s="474"/>
      <c r="BIO77" s="474"/>
      <c r="BIP77" s="474"/>
      <c r="BIQ77" s="474"/>
      <c r="BIR77" s="474"/>
      <c r="BIS77" s="474"/>
      <c r="BIT77" s="474"/>
      <c r="BIU77" s="474"/>
      <c r="BIV77" s="474"/>
      <c r="BIW77" s="474"/>
      <c r="BIX77" s="474"/>
      <c r="BIY77" s="474"/>
      <c r="BIZ77" s="474"/>
      <c r="BJA77" s="474"/>
      <c r="BJB77" s="474"/>
      <c r="BJC77" s="474"/>
      <c r="BJD77" s="474"/>
      <c r="BJE77" s="474"/>
      <c r="BJF77" s="474"/>
      <c r="BJG77" s="474"/>
      <c r="BJH77" s="474"/>
      <c r="BJI77" s="474"/>
      <c r="BJJ77" s="474"/>
      <c r="BJK77" s="474"/>
      <c r="BJL77" s="474"/>
      <c r="BJM77" s="474"/>
      <c r="BJN77" s="474"/>
      <c r="BJO77" s="474"/>
      <c r="BJP77" s="474"/>
      <c r="BJQ77" s="474"/>
      <c r="BJR77" s="474"/>
      <c r="BJS77" s="474"/>
      <c r="BJT77" s="474"/>
      <c r="BJU77" s="474"/>
      <c r="BJV77" s="474"/>
      <c r="BJW77" s="474"/>
      <c r="BJX77" s="474"/>
      <c r="BJY77" s="474"/>
      <c r="BJZ77" s="474"/>
      <c r="BKA77" s="474"/>
      <c r="BKB77" s="474"/>
      <c r="BKC77" s="474"/>
      <c r="BKD77" s="474"/>
      <c r="BKE77" s="474"/>
      <c r="BKF77" s="474"/>
      <c r="BKG77" s="474"/>
      <c r="BKH77" s="474"/>
      <c r="BKI77" s="474"/>
      <c r="BKJ77" s="474"/>
      <c r="BKK77" s="474"/>
      <c r="BKL77" s="474"/>
      <c r="BKM77" s="474"/>
      <c r="BKN77" s="474"/>
      <c r="BKO77" s="474"/>
      <c r="BKP77" s="474"/>
      <c r="BKQ77" s="474"/>
      <c r="BKR77" s="474"/>
      <c r="BKS77" s="474"/>
      <c r="BKT77" s="474"/>
      <c r="BKU77" s="474"/>
      <c r="BKV77" s="474"/>
      <c r="BKW77" s="474"/>
      <c r="BKX77" s="474"/>
      <c r="BKY77" s="474"/>
      <c r="BKZ77" s="474"/>
      <c r="BLA77" s="474"/>
      <c r="BLB77" s="474"/>
      <c r="BLC77" s="474"/>
      <c r="BLD77" s="474"/>
      <c r="BLE77" s="474"/>
      <c r="BLF77" s="474"/>
      <c r="BLG77" s="474"/>
      <c r="BLH77" s="474"/>
      <c r="BLI77" s="474"/>
      <c r="BLJ77" s="474"/>
      <c r="BLK77" s="474"/>
      <c r="BLL77" s="474"/>
      <c r="BLM77" s="474"/>
      <c r="BLN77" s="474"/>
      <c r="BLO77" s="474"/>
      <c r="BLP77" s="474"/>
      <c r="BLQ77" s="474"/>
      <c r="BLR77" s="474"/>
      <c r="BLS77" s="474"/>
      <c r="BLT77" s="474"/>
      <c r="BLU77" s="474"/>
      <c r="BLV77" s="474"/>
      <c r="BLW77" s="474"/>
      <c r="BLX77" s="474"/>
      <c r="BLY77" s="474"/>
      <c r="BLZ77" s="474"/>
      <c r="BMA77" s="474"/>
      <c r="BMB77" s="474"/>
      <c r="BMC77" s="474"/>
      <c r="BMD77" s="474"/>
      <c r="BME77" s="474"/>
      <c r="BMF77" s="474"/>
      <c r="BMG77" s="474"/>
      <c r="BMH77" s="474"/>
      <c r="BMI77" s="474"/>
      <c r="BMJ77" s="474"/>
      <c r="BMK77" s="474"/>
      <c r="BML77" s="474"/>
      <c r="BMM77" s="474"/>
      <c r="BMN77" s="474"/>
      <c r="BMO77" s="474"/>
      <c r="BMP77" s="474"/>
      <c r="BMQ77" s="474"/>
      <c r="BMR77" s="474"/>
      <c r="BMS77" s="474"/>
      <c r="BMT77" s="474"/>
      <c r="BMU77" s="474"/>
      <c r="BMV77" s="474"/>
      <c r="BMW77" s="474"/>
      <c r="BMX77" s="474"/>
      <c r="BMY77" s="474"/>
      <c r="BMZ77" s="474"/>
      <c r="BNA77" s="474"/>
      <c r="BNB77" s="474"/>
      <c r="BNC77" s="474"/>
      <c r="BND77" s="474"/>
      <c r="BNE77" s="474"/>
      <c r="BNF77" s="474"/>
      <c r="BNG77" s="474"/>
      <c r="BNH77" s="474"/>
      <c r="BNI77" s="474"/>
      <c r="BNJ77" s="474"/>
      <c r="BNK77" s="474"/>
      <c r="BNL77" s="474"/>
      <c r="BNM77" s="474"/>
      <c r="BNN77" s="474"/>
      <c r="BNO77" s="474"/>
      <c r="BNP77" s="474"/>
      <c r="BNQ77" s="474"/>
      <c r="BNR77" s="474"/>
      <c r="BNS77" s="474"/>
      <c r="BNT77" s="474"/>
      <c r="BNU77" s="474"/>
      <c r="BNV77" s="474"/>
      <c r="BNW77" s="474"/>
      <c r="BNX77" s="474"/>
      <c r="BNY77" s="474"/>
      <c r="BNZ77" s="474"/>
      <c r="BOA77" s="474"/>
      <c r="BOB77" s="474"/>
      <c r="BOC77" s="474"/>
      <c r="BOD77" s="474"/>
      <c r="BOE77" s="474"/>
      <c r="BOF77" s="474"/>
      <c r="BOG77" s="474"/>
      <c r="BOH77" s="474"/>
      <c r="BOI77" s="474"/>
      <c r="BOJ77" s="474"/>
      <c r="BOK77" s="474"/>
      <c r="BOL77" s="474"/>
      <c r="BOM77" s="474"/>
      <c r="BON77" s="474"/>
      <c r="BOO77" s="474"/>
      <c r="BOP77" s="474"/>
      <c r="BOQ77" s="474"/>
      <c r="BOR77" s="474"/>
      <c r="BOS77" s="474"/>
      <c r="BOT77" s="474"/>
      <c r="BOU77" s="474"/>
      <c r="BOV77" s="474"/>
      <c r="BOW77" s="474"/>
      <c r="BOX77" s="474"/>
      <c r="BOY77" s="474"/>
      <c r="BOZ77" s="474"/>
      <c r="BPA77" s="474"/>
      <c r="BPB77" s="474"/>
      <c r="BPC77" s="474"/>
      <c r="BPD77" s="474"/>
      <c r="BPE77" s="474"/>
      <c r="BPF77" s="474"/>
      <c r="BPG77" s="474"/>
      <c r="BPH77" s="474"/>
      <c r="BPI77" s="474"/>
      <c r="BPJ77" s="474"/>
      <c r="BPK77" s="474"/>
      <c r="BPL77" s="474"/>
      <c r="BPM77" s="474"/>
      <c r="BPN77" s="474"/>
      <c r="BPO77" s="474"/>
      <c r="BPP77" s="474"/>
      <c r="BPQ77" s="474"/>
      <c r="BPR77" s="474"/>
      <c r="BPS77" s="474"/>
      <c r="BPT77" s="474"/>
      <c r="BPU77" s="474"/>
      <c r="BPV77" s="474"/>
      <c r="BPW77" s="474"/>
      <c r="BPX77" s="474"/>
      <c r="BPY77" s="474"/>
      <c r="BPZ77" s="474"/>
      <c r="BQA77" s="474"/>
      <c r="BQB77" s="474"/>
      <c r="BQC77" s="474"/>
      <c r="BQD77" s="474"/>
      <c r="BQE77" s="474"/>
      <c r="BQF77" s="474"/>
      <c r="BQG77" s="474"/>
      <c r="BQH77" s="474"/>
      <c r="BQI77" s="474"/>
      <c r="BQJ77" s="474"/>
      <c r="BQK77" s="474"/>
      <c r="BQL77" s="474"/>
      <c r="BQM77" s="474"/>
      <c r="BQN77" s="474"/>
      <c r="BQO77" s="474"/>
      <c r="BQP77" s="474"/>
      <c r="BQQ77" s="474"/>
      <c r="BQR77" s="474"/>
      <c r="BQS77" s="474"/>
      <c r="BQT77" s="474"/>
      <c r="BQU77" s="474"/>
      <c r="BQV77" s="474"/>
      <c r="BQW77" s="474"/>
      <c r="BQX77" s="474"/>
      <c r="BQY77" s="474"/>
      <c r="BQZ77" s="474"/>
      <c r="BRA77" s="474"/>
      <c r="BRB77" s="474"/>
      <c r="BRC77" s="474"/>
      <c r="BRD77" s="474"/>
      <c r="BRE77" s="474"/>
      <c r="BRF77" s="474"/>
      <c r="BRG77" s="474"/>
      <c r="BRH77" s="474"/>
      <c r="BRI77" s="474"/>
      <c r="BRJ77" s="474"/>
      <c r="BRK77" s="474"/>
      <c r="BRL77" s="474"/>
      <c r="BRM77" s="474"/>
      <c r="BRN77" s="474"/>
      <c r="BRO77" s="474"/>
      <c r="BRP77" s="474"/>
      <c r="BRQ77" s="474"/>
      <c r="BRR77" s="474"/>
      <c r="BRS77" s="474"/>
      <c r="BRT77" s="474"/>
      <c r="BRU77" s="474"/>
      <c r="BRV77" s="474"/>
      <c r="BRW77" s="474"/>
      <c r="BRX77" s="474"/>
      <c r="BRY77" s="474"/>
      <c r="BRZ77" s="474"/>
      <c r="BSA77" s="474"/>
      <c r="BSB77" s="474"/>
      <c r="BSC77" s="474"/>
      <c r="BSD77" s="474"/>
      <c r="BSE77" s="474"/>
      <c r="BSF77" s="474"/>
      <c r="BSG77" s="474"/>
      <c r="BSH77" s="474"/>
      <c r="BSI77" s="474"/>
      <c r="BSJ77" s="474"/>
      <c r="BSK77" s="474"/>
      <c r="BSL77" s="474"/>
      <c r="BSM77" s="474"/>
      <c r="BSN77" s="474"/>
      <c r="BSO77" s="474"/>
      <c r="BSP77" s="474"/>
      <c r="BSQ77" s="474"/>
      <c r="BSR77" s="474"/>
      <c r="BSS77" s="474"/>
      <c r="BST77" s="474"/>
      <c r="BSU77" s="474"/>
      <c r="BSV77" s="474"/>
      <c r="BSW77" s="474"/>
      <c r="BSX77" s="474"/>
      <c r="BSY77" s="474"/>
      <c r="BSZ77" s="474"/>
      <c r="BTA77" s="474"/>
      <c r="BTB77" s="474"/>
      <c r="BTC77" s="474"/>
      <c r="BTD77" s="474"/>
      <c r="BTE77" s="474"/>
      <c r="BTF77" s="474"/>
      <c r="BTG77" s="474"/>
      <c r="BTH77" s="474"/>
      <c r="BTI77" s="474"/>
      <c r="BTJ77" s="474"/>
      <c r="BTK77" s="474"/>
      <c r="BTL77" s="474"/>
      <c r="BTM77" s="474"/>
      <c r="BTN77" s="474"/>
      <c r="BTO77" s="474"/>
      <c r="BTP77" s="474"/>
      <c r="BTQ77" s="474"/>
      <c r="BTR77" s="474"/>
      <c r="BTS77" s="474"/>
      <c r="BTT77" s="474"/>
      <c r="BTU77" s="474"/>
      <c r="BTV77" s="474"/>
      <c r="BTW77" s="474"/>
      <c r="BTX77" s="474"/>
      <c r="BTY77" s="474"/>
      <c r="BTZ77" s="474"/>
      <c r="BUA77" s="474"/>
      <c r="BUB77" s="474"/>
      <c r="BUC77" s="474"/>
      <c r="BUD77" s="474"/>
      <c r="BUE77" s="474"/>
      <c r="BUF77" s="474"/>
      <c r="BUG77" s="474"/>
      <c r="BUH77" s="474"/>
      <c r="BUI77" s="474"/>
      <c r="BUJ77" s="474"/>
      <c r="BUK77" s="474"/>
      <c r="BUL77" s="474"/>
      <c r="BUM77" s="474"/>
      <c r="BUN77" s="474"/>
      <c r="BUO77" s="474"/>
      <c r="BUP77" s="474"/>
      <c r="BUQ77" s="474"/>
      <c r="BUR77" s="474"/>
      <c r="BUS77" s="474"/>
      <c r="BUT77" s="474"/>
      <c r="BUU77" s="474"/>
      <c r="BUV77" s="474"/>
      <c r="BUW77" s="474"/>
      <c r="BUX77" s="474"/>
      <c r="BUY77" s="474"/>
      <c r="BUZ77" s="474"/>
      <c r="BVA77" s="474"/>
      <c r="BVB77" s="474"/>
      <c r="BVC77" s="474"/>
      <c r="BVD77" s="474"/>
      <c r="BVE77" s="474"/>
      <c r="BVF77" s="474"/>
      <c r="BVG77" s="474"/>
      <c r="BVH77" s="474"/>
      <c r="BVI77" s="474"/>
      <c r="BVJ77" s="474"/>
      <c r="BVK77" s="474"/>
      <c r="BVL77" s="474"/>
      <c r="BVM77" s="474"/>
      <c r="BVN77" s="474"/>
      <c r="BVO77" s="474"/>
      <c r="BVP77" s="474"/>
      <c r="BVQ77" s="474"/>
      <c r="BVR77" s="474"/>
      <c r="BVS77" s="474"/>
      <c r="BVT77" s="474"/>
      <c r="BVU77" s="474"/>
      <c r="BVV77" s="474"/>
      <c r="BVW77" s="474"/>
      <c r="BVX77" s="474"/>
      <c r="BVY77" s="474"/>
      <c r="BVZ77" s="474"/>
      <c r="BWA77" s="474"/>
      <c r="BWB77" s="474"/>
      <c r="BWC77" s="474"/>
      <c r="BWD77" s="474"/>
      <c r="BWE77" s="474"/>
      <c r="BWF77" s="474"/>
      <c r="BWG77" s="474"/>
      <c r="BWH77" s="474"/>
      <c r="BWI77" s="474"/>
      <c r="BWJ77" s="474"/>
      <c r="BWK77" s="474"/>
      <c r="BWL77" s="474"/>
      <c r="BWM77" s="474"/>
      <c r="BWN77" s="474"/>
      <c r="BWO77" s="474"/>
      <c r="BWP77" s="474"/>
      <c r="BWQ77" s="474"/>
      <c r="BWR77" s="474"/>
      <c r="BWS77" s="474"/>
      <c r="BWT77" s="474"/>
      <c r="BWU77" s="474"/>
      <c r="BWV77" s="474"/>
      <c r="BWW77" s="474"/>
      <c r="BWX77" s="474"/>
      <c r="BWY77" s="474"/>
      <c r="BWZ77" s="474"/>
      <c r="BXA77" s="474"/>
      <c r="BXB77" s="474"/>
      <c r="BXC77" s="474"/>
      <c r="BXD77" s="474"/>
      <c r="BXE77" s="474"/>
      <c r="BXF77" s="474"/>
      <c r="BXG77" s="474"/>
      <c r="BXH77" s="474"/>
      <c r="BXI77" s="474"/>
      <c r="BXJ77" s="474"/>
      <c r="BXK77" s="474"/>
      <c r="BXL77" s="474"/>
      <c r="BXM77" s="474"/>
      <c r="BXN77" s="474"/>
      <c r="BXO77" s="474"/>
      <c r="BXP77" s="474"/>
      <c r="BXQ77" s="474"/>
      <c r="BXR77" s="474"/>
      <c r="BXS77" s="474"/>
      <c r="BXT77" s="474"/>
      <c r="BXU77" s="474"/>
      <c r="BXV77" s="474"/>
      <c r="BXW77" s="474"/>
      <c r="BXX77" s="474"/>
      <c r="BXY77" s="474"/>
      <c r="BXZ77" s="474"/>
      <c r="BYA77" s="474"/>
      <c r="BYB77" s="474"/>
      <c r="BYC77" s="474"/>
      <c r="BYD77" s="474"/>
      <c r="BYE77" s="474"/>
      <c r="BYF77" s="474"/>
      <c r="BYG77" s="474"/>
      <c r="BYH77" s="474"/>
      <c r="BYI77" s="474"/>
      <c r="BYJ77" s="474"/>
      <c r="BYK77" s="474"/>
      <c r="BYL77" s="474"/>
      <c r="BYM77" s="474"/>
      <c r="BYN77" s="474"/>
      <c r="BYO77" s="474"/>
      <c r="BYP77" s="474"/>
      <c r="BYQ77" s="474"/>
      <c r="BYR77" s="474"/>
      <c r="BYS77" s="474"/>
      <c r="BYT77" s="474"/>
      <c r="BYU77" s="474"/>
      <c r="BYV77" s="474"/>
      <c r="BYW77" s="474"/>
      <c r="BYX77" s="474"/>
      <c r="BYY77" s="474"/>
      <c r="BYZ77" s="474"/>
      <c r="BZA77" s="474"/>
      <c r="BZB77" s="474"/>
      <c r="BZC77" s="474"/>
      <c r="BZD77" s="474"/>
      <c r="BZE77" s="474"/>
      <c r="BZF77" s="474"/>
      <c r="BZG77" s="474"/>
      <c r="BZH77" s="474"/>
      <c r="BZI77" s="474"/>
      <c r="BZJ77" s="474"/>
      <c r="BZK77" s="474"/>
      <c r="BZL77" s="474"/>
      <c r="BZM77" s="474"/>
      <c r="BZN77" s="474"/>
      <c r="BZO77" s="474"/>
      <c r="BZP77" s="474"/>
      <c r="BZQ77" s="474"/>
      <c r="BZR77" s="474"/>
      <c r="BZS77" s="474"/>
      <c r="BZT77" s="474"/>
      <c r="BZU77" s="474"/>
      <c r="BZV77" s="474"/>
      <c r="BZW77" s="474"/>
      <c r="BZX77" s="474"/>
      <c r="BZY77" s="474"/>
      <c r="BZZ77" s="474"/>
      <c r="CAA77" s="474"/>
      <c r="CAB77" s="474"/>
      <c r="CAC77" s="474"/>
      <c r="CAD77" s="474"/>
      <c r="CAE77" s="474"/>
      <c r="CAF77" s="474"/>
      <c r="CAG77" s="474"/>
      <c r="CAH77" s="474"/>
      <c r="CAI77" s="474"/>
      <c r="CAJ77" s="474"/>
      <c r="CAK77" s="474"/>
      <c r="CAL77" s="474"/>
      <c r="CAM77" s="474"/>
      <c r="CAN77" s="474"/>
      <c r="CAO77" s="474"/>
      <c r="CAP77" s="474"/>
      <c r="CAQ77" s="474"/>
      <c r="CAR77" s="474"/>
      <c r="CAS77" s="474"/>
      <c r="CAT77" s="474"/>
      <c r="CAU77" s="474"/>
      <c r="CAV77" s="474"/>
      <c r="CAW77" s="474"/>
      <c r="CAX77" s="474"/>
      <c r="CAY77" s="474"/>
      <c r="CAZ77" s="474"/>
      <c r="CBA77" s="474"/>
      <c r="CBB77" s="474"/>
      <c r="CBC77" s="474"/>
      <c r="CBD77" s="474"/>
      <c r="CBE77" s="474"/>
      <c r="CBF77" s="474"/>
      <c r="CBG77" s="474"/>
      <c r="CBH77" s="474"/>
      <c r="CBI77" s="474"/>
      <c r="CBJ77" s="474"/>
      <c r="CBK77" s="474"/>
      <c r="CBL77" s="474"/>
      <c r="CBM77" s="474"/>
      <c r="CBN77" s="474"/>
      <c r="CBO77" s="474"/>
      <c r="CBP77" s="474"/>
      <c r="CBQ77" s="474"/>
      <c r="CBR77" s="474"/>
      <c r="CBS77" s="474"/>
      <c r="CBT77" s="474"/>
      <c r="CBU77" s="474"/>
      <c r="CBV77" s="474"/>
      <c r="CBW77" s="474"/>
      <c r="CBX77" s="474"/>
      <c r="CBY77" s="474"/>
      <c r="CBZ77" s="474"/>
      <c r="CCA77" s="474"/>
      <c r="CCB77" s="474"/>
      <c r="CCC77" s="474"/>
      <c r="CCD77" s="474"/>
      <c r="CCE77" s="474"/>
      <c r="CCF77" s="474"/>
      <c r="CCG77" s="474"/>
      <c r="CCH77" s="474"/>
      <c r="CCI77" s="474"/>
      <c r="CCJ77" s="474"/>
      <c r="CCK77" s="474"/>
      <c r="CCL77" s="474"/>
      <c r="CCM77" s="474"/>
      <c r="CCN77" s="474"/>
      <c r="CCO77" s="474"/>
      <c r="CCP77" s="474"/>
      <c r="CCQ77" s="474"/>
      <c r="CCR77" s="474"/>
      <c r="CCS77" s="474"/>
      <c r="CCT77" s="474"/>
      <c r="CCU77" s="474"/>
      <c r="CCV77" s="474"/>
      <c r="CCW77" s="474"/>
      <c r="CCX77" s="474"/>
      <c r="CCY77" s="474"/>
      <c r="CCZ77" s="474"/>
      <c r="CDA77" s="474"/>
      <c r="CDB77" s="474"/>
      <c r="CDC77" s="474"/>
      <c r="CDD77" s="474"/>
      <c r="CDE77" s="474"/>
      <c r="CDF77" s="474"/>
      <c r="CDG77" s="474"/>
      <c r="CDH77" s="474"/>
      <c r="CDI77" s="474"/>
      <c r="CDJ77" s="474"/>
      <c r="CDK77" s="474"/>
      <c r="CDL77" s="474"/>
      <c r="CDM77" s="474"/>
      <c r="CDN77" s="474"/>
      <c r="CDO77" s="474"/>
      <c r="CDP77" s="474"/>
      <c r="CDQ77" s="474"/>
      <c r="CDR77" s="474"/>
      <c r="CDS77" s="474"/>
      <c r="CDT77" s="474"/>
      <c r="CDU77" s="474"/>
      <c r="CDV77" s="474"/>
      <c r="CDW77" s="474"/>
      <c r="CDX77" s="474"/>
      <c r="CDY77" s="474"/>
      <c r="CDZ77" s="474"/>
      <c r="CEA77" s="474"/>
      <c r="CEB77" s="474"/>
      <c r="CEC77" s="474"/>
      <c r="CED77" s="474"/>
      <c r="CEE77" s="474"/>
      <c r="CEF77" s="474"/>
      <c r="CEG77" s="474"/>
      <c r="CEH77" s="474"/>
      <c r="CEI77" s="474"/>
      <c r="CEJ77" s="474"/>
      <c r="CEK77" s="474"/>
      <c r="CEL77" s="474"/>
      <c r="CEM77" s="474"/>
      <c r="CEN77" s="474"/>
      <c r="CEO77" s="474"/>
      <c r="CEP77" s="474"/>
      <c r="CEQ77" s="474"/>
      <c r="CER77" s="474"/>
      <c r="CES77" s="474"/>
      <c r="CET77" s="474"/>
      <c r="CEU77" s="474"/>
      <c r="CEV77" s="474"/>
      <c r="CEW77" s="474"/>
      <c r="CEX77" s="474"/>
      <c r="CEY77" s="474"/>
      <c r="CEZ77" s="474"/>
      <c r="CFA77" s="474"/>
      <c r="CFB77" s="474"/>
      <c r="CFC77" s="474"/>
      <c r="CFD77" s="474"/>
      <c r="CFE77" s="474"/>
      <c r="CFF77" s="474"/>
      <c r="CFG77" s="474"/>
      <c r="CFH77" s="474"/>
      <c r="CFI77" s="474"/>
      <c r="CFJ77" s="474"/>
      <c r="CFK77" s="474"/>
      <c r="CFL77" s="474"/>
      <c r="CFM77" s="474"/>
      <c r="CFN77" s="474"/>
      <c r="CFO77" s="474"/>
      <c r="CFP77" s="474"/>
      <c r="CFQ77" s="474"/>
      <c r="CFR77" s="474"/>
      <c r="CFS77" s="474"/>
      <c r="CFT77" s="474"/>
      <c r="CFU77" s="474"/>
      <c r="CFV77" s="474"/>
      <c r="CFW77" s="474"/>
      <c r="CFX77" s="474"/>
      <c r="CFY77" s="474"/>
      <c r="CFZ77" s="474"/>
      <c r="CGA77" s="474"/>
      <c r="CGB77" s="474"/>
      <c r="CGC77" s="474"/>
      <c r="CGD77" s="474"/>
      <c r="CGE77" s="474"/>
      <c r="CGF77" s="474"/>
      <c r="CGG77" s="474"/>
      <c r="CGH77" s="474"/>
      <c r="CGI77" s="474"/>
      <c r="CGJ77" s="474"/>
      <c r="CGK77" s="474"/>
      <c r="CGL77" s="474"/>
      <c r="CGM77" s="474"/>
      <c r="CGN77" s="474"/>
      <c r="CGO77" s="474"/>
      <c r="CGP77" s="474"/>
      <c r="CGQ77" s="474"/>
      <c r="CGR77" s="474"/>
      <c r="CGS77" s="474"/>
      <c r="CGT77" s="474"/>
      <c r="CGU77" s="474"/>
      <c r="CGV77" s="474"/>
      <c r="CGW77" s="474"/>
      <c r="CGX77" s="474"/>
      <c r="CGY77" s="474"/>
      <c r="CGZ77" s="474"/>
      <c r="CHA77" s="474"/>
      <c r="CHB77" s="474"/>
      <c r="CHC77" s="474"/>
      <c r="CHD77" s="474"/>
      <c r="CHE77" s="474"/>
      <c r="CHF77" s="474"/>
      <c r="CHG77" s="474"/>
      <c r="CHH77" s="474"/>
      <c r="CHI77" s="474"/>
      <c r="CHJ77" s="474"/>
      <c r="CHK77" s="474"/>
      <c r="CHL77" s="474"/>
      <c r="CHM77" s="474"/>
      <c r="CHN77" s="474"/>
      <c r="CHO77" s="474"/>
      <c r="CHP77" s="474"/>
      <c r="CHQ77" s="474"/>
      <c r="CHR77" s="474"/>
      <c r="CHS77" s="474"/>
      <c r="CHT77" s="474"/>
      <c r="CHU77" s="474"/>
      <c r="CHV77" s="474"/>
      <c r="CHW77" s="474"/>
      <c r="CHX77" s="474"/>
      <c r="CHY77" s="474"/>
      <c r="CHZ77" s="474"/>
      <c r="CIA77" s="474"/>
      <c r="CIB77" s="474"/>
      <c r="CIC77" s="474"/>
      <c r="CID77" s="474"/>
      <c r="CIE77" s="474"/>
      <c r="CIF77" s="474"/>
      <c r="CIG77" s="474"/>
      <c r="CIH77" s="474"/>
      <c r="CII77" s="474"/>
      <c r="CIJ77" s="474"/>
      <c r="CIK77" s="474"/>
      <c r="CIL77" s="474"/>
      <c r="CIM77" s="474"/>
      <c r="CIN77" s="474"/>
      <c r="CIO77" s="474"/>
      <c r="CIP77" s="474"/>
      <c r="CIQ77" s="474"/>
      <c r="CIR77" s="474"/>
      <c r="CIS77" s="474"/>
      <c r="CIT77" s="474"/>
      <c r="CIU77" s="474"/>
      <c r="CIV77" s="474"/>
      <c r="CIW77" s="474"/>
      <c r="CIX77" s="474"/>
      <c r="CIY77" s="474"/>
      <c r="CIZ77" s="474"/>
      <c r="CJA77" s="474"/>
      <c r="CJB77" s="474"/>
      <c r="CJC77" s="474"/>
      <c r="CJD77" s="474"/>
      <c r="CJE77" s="474"/>
      <c r="CJF77" s="474"/>
      <c r="CJG77" s="474"/>
      <c r="CJH77" s="474"/>
      <c r="CJI77" s="474"/>
      <c r="CJJ77" s="474"/>
      <c r="CJK77" s="474"/>
      <c r="CJL77" s="474"/>
      <c r="CJM77" s="474"/>
      <c r="CJN77" s="474"/>
      <c r="CJO77" s="474"/>
      <c r="CJP77" s="474"/>
      <c r="CJQ77" s="474"/>
      <c r="CJR77" s="474"/>
      <c r="CJS77" s="474"/>
      <c r="CJT77" s="474"/>
      <c r="CJU77" s="474"/>
      <c r="CJV77" s="474"/>
      <c r="CJW77" s="474"/>
      <c r="CJX77" s="474"/>
      <c r="CJY77" s="474"/>
      <c r="CJZ77" s="474"/>
      <c r="CKA77" s="474"/>
      <c r="CKB77" s="474"/>
      <c r="CKC77" s="474"/>
      <c r="CKD77" s="474"/>
      <c r="CKE77" s="474"/>
      <c r="CKF77" s="474"/>
      <c r="CKG77" s="474"/>
      <c r="CKH77" s="474"/>
      <c r="CKI77" s="474"/>
      <c r="CKJ77" s="474"/>
      <c r="CKK77" s="474"/>
      <c r="CKL77" s="474"/>
      <c r="CKM77" s="474"/>
      <c r="CKN77" s="474"/>
      <c r="CKO77" s="474"/>
      <c r="CKP77" s="474"/>
      <c r="CKQ77" s="474"/>
      <c r="CKR77" s="474"/>
      <c r="CKS77" s="474"/>
      <c r="CKT77" s="474"/>
      <c r="CKU77" s="474"/>
      <c r="CKV77" s="474"/>
      <c r="CKW77" s="474"/>
      <c r="CKX77" s="474"/>
      <c r="CKY77" s="474"/>
      <c r="CKZ77" s="474"/>
      <c r="CLA77" s="474"/>
      <c r="CLB77" s="474"/>
      <c r="CLC77" s="474"/>
      <c r="CLD77" s="474"/>
      <c r="CLE77" s="474"/>
      <c r="CLF77" s="474"/>
      <c r="CLG77" s="474"/>
      <c r="CLH77" s="474"/>
      <c r="CLI77" s="474"/>
      <c r="CLJ77" s="474"/>
      <c r="CLK77" s="474"/>
      <c r="CLL77" s="474"/>
      <c r="CLM77" s="474"/>
      <c r="CLN77" s="474"/>
      <c r="CLO77" s="474"/>
      <c r="CLP77" s="474"/>
      <c r="CLQ77" s="474"/>
      <c r="CLR77" s="474"/>
      <c r="CLS77" s="474"/>
      <c r="CLT77" s="474"/>
      <c r="CLU77" s="474"/>
      <c r="CLV77" s="474"/>
      <c r="CLW77" s="474"/>
      <c r="CLX77" s="474"/>
      <c r="CLY77" s="474"/>
      <c r="CLZ77" s="474"/>
      <c r="CMA77" s="474"/>
      <c r="CMB77" s="474"/>
      <c r="CMC77" s="474"/>
      <c r="CMD77" s="474"/>
      <c r="CME77" s="474"/>
      <c r="CMF77" s="474"/>
      <c r="CMG77" s="474"/>
      <c r="CMH77" s="474"/>
      <c r="CMI77" s="474"/>
      <c r="CMJ77" s="474"/>
      <c r="CMK77" s="474"/>
      <c r="CML77" s="474"/>
      <c r="CMM77" s="474"/>
      <c r="CMN77" s="474"/>
      <c r="CMO77" s="474"/>
      <c r="CMP77" s="474"/>
      <c r="CMQ77" s="474"/>
      <c r="CMR77" s="474"/>
      <c r="CMS77" s="474"/>
      <c r="CMT77" s="474"/>
      <c r="CMU77" s="474"/>
      <c r="CMV77" s="474"/>
      <c r="CMW77" s="474"/>
      <c r="CMX77" s="474"/>
      <c r="CMY77" s="474"/>
      <c r="CMZ77" s="474"/>
      <c r="CNA77" s="474"/>
      <c r="CNB77" s="474"/>
      <c r="CNC77" s="474"/>
      <c r="CND77" s="474"/>
      <c r="CNE77" s="474"/>
      <c r="CNF77" s="474"/>
      <c r="CNG77" s="474"/>
      <c r="CNH77" s="474"/>
      <c r="CNI77" s="474"/>
      <c r="CNJ77" s="474"/>
      <c r="CNK77" s="474"/>
      <c r="CNL77" s="474"/>
      <c r="CNM77" s="474"/>
      <c r="CNN77" s="474"/>
      <c r="CNO77" s="474"/>
      <c r="CNP77" s="474"/>
      <c r="CNQ77" s="474"/>
      <c r="CNR77" s="474"/>
      <c r="CNS77" s="474"/>
      <c r="CNT77" s="474"/>
      <c r="CNU77" s="474"/>
      <c r="CNV77" s="474"/>
      <c r="CNW77" s="474"/>
      <c r="CNX77" s="474"/>
      <c r="CNY77" s="474"/>
      <c r="CNZ77" s="474"/>
      <c r="COA77" s="474"/>
      <c r="COB77" s="474"/>
      <c r="COC77" s="474"/>
      <c r="COD77" s="474"/>
      <c r="COE77" s="474"/>
      <c r="COF77" s="474"/>
      <c r="COG77" s="474"/>
      <c r="COH77" s="474"/>
      <c r="COI77" s="474"/>
      <c r="COJ77" s="474"/>
      <c r="COK77" s="474"/>
      <c r="COL77" s="474"/>
      <c r="COM77" s="474"/>
      <c r="CON77" s="474"/>
      <c r="COO77" s="474"/>
      <c r="COP77" s="474"/>
      <c r="COQ77" s="474"/>
      <c r="COR77" s="474"/>
      <c r="COS77" s="474"/>
      <c r="COT77" s="474"/>
      <c r="COU77" s="474"/>
      <c r="COV77" s="474"/>
      <c r="COW77" s="474"/>
      <c r="COX77" s="474"/>
      <c r="COY77" s="474"/>
      <c r="COZ77" s="474"/>
      <c r="CPA77" s="474"/>
      <c r="CPB77" s="474"/>
      <c r="CPC77" s="474"/>
      <c r="CPD77" s="474"/>
      <c r="CPE77" s="474"/>
      <c r="CPF77" s="474"/>
      <c r="CPG77" s="474"/>
      <c r="CPH77" s="474"/>
      <c r="CPI77" s="474"/>
      <c r="CPJ77" s="474"/>
      <c r="CPK77" s="474"/>
      <c r="CPL77" s="474"/>
      <c r="CPM77" s="474"/>
      <c r="CPN77" s="474"/>
      <c r="CPO77" s="474"/>
      <c r="CPP77" s="474"/>
      <c r="CPQ77" s="474"/>
      <c r="CPR77" s="474"/>
      <c r="CPS77" s="474"/>
      <c r="CPT77" s="474"/>
      <c r="CPU77" s="474"/>
      <c r="CPV77" s="474"/>
      <c r="CPW77" s="474"/>
      <c r="CPX77" s="474"/>
      <c r="CPY77" s="474"/>
      <c r="CPZ77" s="474"/>
      <c r="CQA77" s="474"/>
      <c r="CQB77" s="474"/>
      <c r="CQC77" s="474"/>
      <c r="CQD77" s="474"/>
      <c r="CQE77" s="474"/>
      <c r="CQF77" s="474"/>
      <c r="CQG77" s="474"/>
      <c r="CQH77" s="474"/>
      <c r="CQI77" s="474"/>
      <c r="CQJ77" s="474"/>
      <c r="CQK77" s="474"/>
      <c r="CQL77" s="474"/>
      <c r="CQM77" s="474"/>
      <c r="CQN77" s="474"/>
      <c r="CQO77" s="474"/>
      <c r="CQP77" s="474"/>
      <c r="CQQ77" s="474"/>
      <c r="CQR77" s="474"/>
      <c r="CQS77" s="474"/>
      <c r="CQT77" s="474"/>
      <c r="CQU77" s="474"/>
      <c r="CQV77" s="474"/>
      <c r="CQW77" s="474"/>
      <c r="CQX77" s="474"/>
      <c r="CQY77" s="474"/>
      <c r="CQZ77" s="474"/>
      <c r="CRA77" s="474"/>
      <c r="CRB77" s="474"/>
      <c r="CRC77" s="474"/>
      <c r="CRD77" s="474"/>
      <c r="CRE77" s="474"/>
      <c r="CRF77" s="474"/>
      <c r="CRG77" s="474"/>
      <c r="CRH77" s="474"/>
      <c r="CRI77" s="474"/>
      <c r="CRJ77" s="474"/>
      <c r="CRK77" s="474"/>
      <c r="CRL77" s="474"/>
      <c r="CRM77" s="474"/>
      <c r="CRN77" s="474"/>
      <c r="CRO77" s="474"/>
      <c r="CRP77" s="474"/>
      <c r="CRQ77" s="474"/>
      <c r="CRR77" s="474"/>
      <c r="CRS77" s="474"/>
      <c r="CRT77" s="474"/>
      <c r="CRU77" s="474"/>
      <c r="CRV77" s="474"/>
      <c r="CRW77" s="474"/>
      <c r="CRX77" s="474"/>
      <c r="CRY77" s="474"/>
      <c r="CRZ77" s="474"/>
      <c r="CSA77" s="474"/>
      <c r="CSB77" s="474"/>
      <c r="CSC77" s="474"/>
      <c r="CSD77" s="474"/>
      <c r="CSE77" s="474"/>
      <c r="CSF77" s="474"/>
      <c r="CSG77" s="474"/>
      <c r="CSH77" s="474"/>
      <c r="CSI77" s="474"/>
      <c r="CSJ77" s="474"/>
      <c r="CSK77" s="474"/>
      <c r="CSL77" s="474"/>
      <c r="CSM77" s="474"/>
      <c r="CSN77" s="474"/>
      <c r="CSO77" s="474"/>
      <c r="CSP77" s="474"/>
      <c r="CSQ77" s="474"/>
      <c r="CSR77" s="474"/>
      <c r="CSS77" s="474"/>
      <c r="CST77" s="474"/>
      <c r="CSU77" s="474"/>
      <c r="CSV77" s="474"/>
      <c r="CSW77" s="474"/>
      <c r="CSX77" s="474"/>
      <c r="CSY77" s="474"/>
      <c r="CSZ77" s="474"/>
      <c r="CTA77" s="474"/>
      <c r="CTB77" s="474"/>
      <c r="CTC77" s="474"/>
      <c r="CTD77" s="474"/>
      <c r="CTE77" s="474"/>
      <c r="CTF77" s="474"/>
      <c r="CTG77" s="474"/>
      <c r="CTH77" s="474"/>
      <c r="CTI77" s="474"/>
      <c r="CTJ77" s="474"/>
      <c r="CTK77" s="474"/>
      <c r="CTL77" s="474"/>
      <c r="CTM77" s="474"/>
      <c r="CTN77" s="474"/>
      <c r="CTO77" s="474"/>
      <c r="CTP77" s="474"/>
      <c r="CTQ77" s="474"/>
      <c r="CTR77" s="474"/>
      <c r="CTS77" s="474"/>
      <c r="CTT77" s="474"/>
      <c r="CTU77" s="474"/>
      <c r="CTV77" s="474"/>
      <c r="CTW77" s="474"/>
      <c r="CTX77" s="474"/>
      <c r="CTY77" s="474"/>
      <c r="CTZ77" s="474"/>
      <c r="CUA77" s="474"/>
      <c r="CUB77" s="474"/>
      <c r="CUC77" s="474"/>
      <c r="CUD77" s="474"/>
      <c r="CUE77" s="474"/>
      <c r="CUF77" s="474"/>
      <c r="CUG77" s="474"/>
      <c r="CUH77" s="474"/>
      <c r="CUI77" s="474"/>
      <c r="CUJ77" s="474"/>
      <c r="CUK77" s="474"/>
      <c r="CUL77" s="474"/>
      <c r="CUM77" s="474"/>
      <c r="CUN77" s="474"/>
      <c r="CUO77" s="474"/>
      <c r="CUP77" s="474"/>
      <c r="CUQ77" s="474"/>
      <c r="CUR77" s="474"/>
      <c r="CUS77" s="474"/>
      <c r="CUT77" s="474"/>
      <c r="CUU77" s="474"/>
      <c r="CUV77" s="474"/>
      <c r="CUW77" s="474"/>
      <c r="CUX77" s="474"/>
      <c r="CUY77" s="474"/>
      <c r="CUZ77" s="474"/>
      <c r="CVA77" s="474"/>
      <c r="CVB77" s="474"/>
      <c r="CVC77" s="474"/>
      <c r="CVD77" s="474"/>
      <c r="CVE77" s="474"/>
      <c r="CVF77" s="474"/>
      <c r="CVG77" s="474"/>
      <c r="CVH77" s="474"/>
      <c r="CVI77" s="474"/>
      <c r="CVJ77" s="474"/>
      <c r="CVK77" s="474"/>
      <c r="CVL77" s="474"/>
      <c r="CVM77" s="474"/>
      <c r="CVN77" s="474"/>
      <c r="CVO77" s="474"/>
      <c r="CVP77" s="474"/>
      <c r="CVQ77" s="474"/>
      <c r="CVR77" s="474"/>
      <c r="CVS77" s="474"/>
      <c r="CVT77" s="474"/>
      <c r="CVU77" s="474"/>
      <c r="CVV77" s="474"/>
      <c r="CVW77" s="474"/>
      <c r="CVX77" s="474"/>
      <c r="CVY77" s="474"/>
      <c r="CVZ77" s="474"/>
      <c r="CWA77" s="474"/>
      <c r="CWB77" s="474"/>
      <c r="CWC77" s="474"/>
      <c r="CWD77" s="474"/>
      <c r="CWE77" s="474"/>
      <c r="CWF77" s="474"/>
      <c r="CWG77" s="474"/>
      <c r="CWH77" s="474"/>
      <c r="CWI77" s="474"/>
      <c r="CWJ77" s="474"/>
      <c r="CWK77" s="474"/>
      <c r="CWL77" s="474"/>
      <c r="CWM77" s="474"/>
      <c r="CWN77" s="474"/>
      <c r="CWO77" s="474"/>
      <c r="CWP77" s="474"/>
      <c r="CWQ77" s="474"/>
      <c r="CWR77" s="474"/>
      <c r="CWS77" s="474"/>
      <c r="CWT77" s="474"/>
      <c r="CWU77" s="474"/>
      <c r="CWV77" s="474"/>
      <c r="CWW77" s="474"/>
      <c r="CWX77" s="474"/>
      <c r="CWY77" s="474"/>
      <c r="CWZ77" s="474"/>
      <c r="CXA77" s="474"/>
      <c r="CXB77" s="474"/>
      <c r="CXC77" s="474"/>
      <c r="CXD77" s="474"/>
      <c r="CXE77" s="474"/>
      <c r="CXF77" s="474"/>
      <c r="CXG77" s="474"/>
      <c r="CXH77" s="474"/>
      <c r="CXI77" s="474"/>
      <c r="CXJ77" s="474"/>
      <c r="CXK77" s="474"/>
      <c r="CXL77" s="474"/>
      <c r="CXM77" s="474"/>
      <c r="CXN77" s="474"/>
      <c r="CXO77" s="474"/>
      <c r="CXP77" s="474"/>
      <c r="CXQ77" s="474"/>
      <c r="CXR77" s="474"/>
      <c r="CXS77" s="474"/>
      <c r="CXT77" s="474"/>
      <c r="CXU77" s="474"/>
      <c r="CXV77" s="474"/>
      <c r="CXW77" s="474"/>
      <c r="CXX77" s="474"/>
      <c r="CXY77" s="474"/>
      <c r="CXZ77" s="474"/>
      <c r="CYA77" s="474"/>
      <c r="CYB77" s="474"/>
      <c r="CYC77" s="474"/>
      <c r="CYD77" s="474"/>
      <c r="CYE77" s="474"/>
      <c r="CYF77" s="474"/>
      <c r="CYG77" s="474"/>
      <c r="CYH77" s="474"/>
      <c r="CYI77" s="474"/>
      <c r="CYJ77" s="474"/>
      <c r="CYK77" s="474"/>
      <c r="CYL77" s="474"/>
      <c r="CYM77" s="474"/>
      <c r="CYN77" s="474"/>
      <c r="CYO77" s="474"/>
      <c r="CYP77" s="474"/>
      <c r="CYQ77" s="474"/>
      <c r="CYR77" s="474"/>
      <c r="CYS77" s="474"/>
      <c r="CYT77" s="474"/>
      <c r="CYU77" s="474"/>
      <c r="CYV77" s="474"/>
      <c r="CYW77" s="474"/>
      <c r="CYX77" s="474"/>
      <c r="CYY77" s="474"/>
      <c r="CYZ77" s="474"/>
      <c r="CZA77" s="474"/>
      <c r="CZB77" s="474"/>
      <c r="CZC77" s="474"/>
      <c r="CZD77" s="474"/>
      <c r="CZE77" s="474"/>
      <c r="CZF77" s="474"/>
      <c r="CZG77" s="474"/>
      <c r="CZH77" s="474"/>
      <c r="CZI77" s="474"/>
      <c r="CZJ77" s="474"/>
      <c r="CZK77" s="474"/>
      <c r="CZL77" s="474"/>
      <c r="CZM77" s="474"/>
      <c r="CZN77" s="474"/>
      <c r="CZO77" s="474"/>
      <c r="CZP77" s="474"/>
      <c r="CZQ77" s="474"/>
      <c r="CZR77" s="474"/>
      <c r="CZS77" s="474"/>
      <c r="CZT77" s="474"/>
      <c r="CZU77" s="474"/>
      <c r="CZV77" s="474"/>
      <c r="CZW77" s="474"/>
      <c r="CZX77" s="474"/>
      <c r="CZY77" s="474"/>
      <c r="CZZ77" s="474"/>
      <c r="DAA77" s="474"/>
      <c r="DAB77" s="474"/>
      <c r="DAC77" s="474"/>
      <c r="DAD77" s="474"/>
      <c r="DAE77" s="474"/>
      <c r="DAF77" s="474"/>
      <c r="DAG77" s="474"/>
      <c r="DAH77" s="474"/>
      <c r="DAI77" s="474"/>
      <c r="DAJ77" s="474"/>
      <c r="DAK77" s="474"/>
      <c r="DAL77" s="474"/>
      <c r="DAM77" s="474"/>
      <c r="DAN77" s="474"/>
      <c r="DAO77" s="474"/>
      <c r="DAP77" s="474"/>
      <c r="DAQ77" s="474"/>
      <c r="DAR77" s="474"/>
      <c r="DAS77" s="474"/>
      <c r="DAT77" s="474"/>
      <c r="DAU77" s="474"/>
      <c r="DAV77" s="474"/>
      <c r="DAW77" s="474"/>
      <c r="DAX77" s="474"/>
      <c r="DAY77" s="474"/>
      <c r="DAZ77" s="474"/>
      <c r="DBA77" s="474"/>
      <c r="DBB77" s="474"/>
      <c r="DBC77" s="474"/>
      <c r="DBD77" s="474"/>
      <c r="DBE77" s="474"/>
      <c r="DBF77" s="474"/>
      <c r="DBG77" s="474"/>
      <c r="DBH77" s="474"/>
      <c r="DBI77" s="474"/>
      <c r="DBJ77" s="474"/>
      <c r="DBK77" s="474"/>
      <c r="DBL77" s="474"/>
      <c r="DBM77" s="474"/>
      <c r="DBN77" s="474"/>
      <c r="DBO77" s="474"/>
      <c r="DBP77" s="474"/>
      <c r="DBQ77" s="474"/>
      <c r="DBR77" s="474"/>
      <c r="DBS77" s="474"/>
      <c r="DBT77" s="474"/>
      <c r="DBU77" s="474"/>
      <c r="DBV77" s="474"/>
      <c r="DBW77" s="474"/>
      <c r="DBX77" s="474"/>
      <c r="DBY77" s="474"/>
      <c r="DBZ77" s="474"/>
      <c r="DCA77" s="474"/>
      <c r="DCB77" s="474"/>
      <c r="DCC77" s="474"/>
      <c r="DCD77" s="474"/>
      <c r="DCE77" s="474"/>
      <c r="DCF77" s="474"/>
      <c r="DCG77" s="474"/>
      <c r="DCH77" s="474"/>
      <c r="DCI77" s="474"/>
      <c r="DCJ77" s="474"/>
      <c r="DCK77" s="474"/>
      <c r="DCL77" s="474"/>
      <c r="DCM77" s="474"/>
      <c r="DCN77" s="474"/>
      <c r="DCO77" s="474"/>
      <c r="DCP77" s="474"/>
      <c r="DCQ77" s="474"/>
      <c r="DCR77" s="474"/>
      <c r="DCS77" s="474"/>
      <c r="DCT77" s="474"/>
      <c r="DCU77" s="474"/>
      <c r="DCV77" s="474"/>
      <c r="DCW77" s="474"/>
      <c r="DCX77" s="474"/>
      <c r="DCY77" s="474"/>
      <c r="DCZ77" s="474"/>
      <c r="DDA77" s="474"/>
      <c r="DDB77" s="474"/>
      <c r="DDC77" s="474"/>
      <c r="DDD77" s="474"/>
      <c r="DDE77" s="474"/>
      <c r="DDF77" s="474"/>
      <c r="DDG77" s="474"/>
      <c r="DDH77" s="474"/>
      <c r="DDI77" s="474"/>
      <c r="DDJ77" s="474"/>
      <c r="DDK77" s="474"/>
      <c r="DDL77" s="474"/>
      <c r="DDM77" s="474"/>
      <c r="DDN77" s="474"/>
      <c r="DDO77" s="474"/>
      <c r="DDP77" s="474"/>
      <c r="DDQ77" s="474"/>
      <c r="DDR77" s="474"/>
      <c r="DDS77" s="474"/>
      <c r="DDT77" s="474"/>
      <c r="DDU77" s="474"/>
      <c r="DDV77" s="474"/>
      <c r="DDW77" s="474"/>
      <c r="DDX77" s="474"/>
      <c r="DDY77" s="474"/>
      <c r="DDZ77" s="474"/>
      <c r="DEA77" s="474"/>
      <c r="DEB77" s="474"/>
      <c r="DEC77" s="474"/>
      <c r="DED77" s="474"/>
      <c r="DEE77" s="474"/>
      <c r="DEF77" s="474"/>
      <c r="DEG77" s="474"/>
      <c r="DEH77" s="474"/>
      <c r="DEI77" s="474"/>
      <c r="DEJ77" s="474"/>
      <c r="DEK77" s="474"/>
      <c r="DEL77" s="474"/>
      <c r="DEM77" s="474"/>
      <c r="DEN77" s="474"/>
      <c r="DEO77" s="474"/>
      <c r="DEP77" s="474"/>
      <c r="DEQ77" s="474"/>
      <c r="DER77" s="474"/>
      <c r="DES77" s="474"/>
      <c r="DET77" s="474"/>
      <c r="DEU77" s="474"/>
      <c r="DEV77" s="474"/>
      <c r="DEW77" s="474"/>
      <c r="DEX77" s="474"/>
      <c r="DEY77" s="474"/>
      <c r="DEZ77" s="474"/>
      <c r="DFA77" s="474"/>
      <c r="DFB77" s="474"/>
      <c r="DFC77" s="474"/>
      <c r="DFD77" s="474"/>
      <c r="DFE77" s="474"/>
      <c r="DFF77" s="474"/>
      <c r="DFG77" s="474"/>
      <c r="DFH77" s="474"/>
      <c r="DFI77" s="474"/>
      <c r="DFJ77" s="474"/>
      <c r="DFK77" s="474"/>
      <c r="DFL77" s="474"/>
      <c r="DFM77" s="474"/>
      <c r="DFN77" s="474"/>
      <c r="DFO77" s="474"/>
      <c r="DFP77" s="474"/>
      <c r="DFQ77" s="474"/>
      <c r="DFR77" s="474"/>
      <c r="DFS77" s="474"/>
      <c r="DFT77" s="474"/>
      <c r="DFU77" s="474"/>
      <c r="DFV77" s="474"/>
      <c r="DFW77" s="474"/>
      <c r="DFX77" s="474"/>
      <c r="DFY77" s="474"/>
      <c r="DFZ77" s="474"/>
      <c r="DGA77" s="474"/>
      <c r="DGB77" s="474"/>
      <c r="DGC77" s="474"/>
      <c r="DGD77" s="474"/>
      <c r="DGE77" s="474"/>
      <c r="DGF77" s="474"/>
      <c r="DGG77" s="474"/>
      <c r="DGH77" s="474"/>
      <c r="DGI77" s="474"/>
      <c r="DGJ77" s="474"/>
      <c r="DGK77" s="474"/>
      <c r="DGL77" s="474"/>
      <c r="DGM77" s="474"/>
      <c r="DGN77" s="474"/>
      <c r="DGO77" s="474"/>
      <c r="DGP77" s="474"/>
      <c r="DGQ77" s="474"/>
      <c r="DGR77" s="474"/>
      <c r="DGS77" s="474"/>
      <c r="DGT77" s="474"/>
      <c r="DGU77" s="474"/>
      <c r="DGV77" s="474"/>
      <c r="DGW77" s="474"/>
      <c r="DGX77" s="474"/>
      <c r="DGY77" s="474"/>
      <c r="DGZ77" s="474"/>
      <c r="DHA77" s="474"/>
      <c r="DHB77" s="474"/>
      <c r="DHC77" s="474"/>
      <c r="DHD77" s="474"/>
      <c r="DHE77" s="474"/>
      <c r="DHF77" s="474"/>
      <c r="DHG77" s="474"/>
      <c r="DHH77" s="474"/>
      <c r="DHI77" s="474"/>
      <c r="DHJ77" s="474"/>
      <c r="DHK77" s="474"/>
      <c r="DHL77" s="474"/>
      <c r="DHM77" s="474"/>
      <c r="DHN77" s="474"/>
      <c r="DHO77" s="474"/>
      <c r="DHP77" s="474"/>
      <c r="DHQ77" s="474"/>
      <c r="DHR77" s="474"/>
      <c r="DHS77" s="474"/>
      <c r="DHT77" s="474"/>
      <c r="DHU77" s="474"/>
      <c r="DHV77" s="474"/>
      <c r="DHW77" s="474"/>
      <c r="DHX77" s="474"/>
      <c r="DHY77" s="474"/>
      <c r="DHZ77" s="474"/>
      <c r="DIA77" s="474"/>
      <c r="DIB77" s="474"/>
      <c r="DIC77" s="474"/>
      <c r="DID77" s="474"/>
      <c r="DIE77" s="474"/>
      <c r="DIF77" s="474"/>
      <c r="DIG77" s="474"/>
      <c r="DIH77" s="474"/>
      <c r="DII77" s="474"/>
      <c r="DIJ77" s="474"/>
      <c r="DIK77" s="474"/>
      <c r="DIL77" s="474"/>
      <c r="DIM77" s="474"/>
      <c r="DIN77" s="474"/>
      <c r="DIO77" s="474"/>
      <c r="DIP77" s="474"/>
      <c r="DIQ77" s="474"/>
      <c r="DIR77" s="474"/>
      <c r="DIS77" s="474"/>
      <c r="DIT77" s="474"/>
      <c r="DIU77" s="474"/>
      <c r="DIV77" s="474"/>
      <c r="DIW77" s="474"/>
      <c r="DIX77" s="474"/>
      <c r="DIY77" s="474"/>
      <c r="DIZ77" s="474"/>
      <c r="DJA77" s="474"/>
      <c r="DJB77" s="474"/>
      <c r="DJC77" s="474"/>
      <c r="DJD77" s="474"/>
      <c r="DJE77" s="474"/>
      <c r="DJF77" s="474"/>
      <c r="DJG77" s="474"/>
      <c r="DJH77" s="474"/>
      <c r="DJI77" s="474"/>
      <c r="DJJ77" s="474"/>
      <c r="DJK77" s="474"/>
      <c r="DJL77" s="474"/>
      <c r="DJM77" s="474"/>
      <c r="DJN77" s="474"/>
      <c r="DJO77" s="474"/>
      <c r="DJP77" s="474"/>
      <c r="DJQ77" s="474"/>
      <c r="DJR77" s="474"/>
      <c r="DJS77" s="474"/>
      <c r="DJT77" s="474"/>
      <c r="DJU77" s="474"/>
      <c r="DJV77" s="474"/>
      <c r="DJW77" s="474"/>
      <c r="DJX77" s="474"/>
      <c r="DJY77" s="474"/>
      <c r="DJZ77" s="474"/>
      <c r="DKA77" s="474"/>
      <c r="DKB77" s="474"/>
      <c r="DKC77" s="474"/>
      <c r="DKD77" s="474"/>
      <c r="DKE77" s="474"/>
      <c r="DKF77" s="474"/>
      <c r="DKG77" s="474"/>
      <c r="DKH77" s="474"/>
      <c r="DKI77" s="474"/>
      <c r="DKJ77" s="474"/>
      <c r="DKK77" s="474"/>
      <c r="DKL77" s="474"/>
      <c r="DKM77" s="474"/>
      <c r="DKN77" s="474"/>
      <c r="DKO77" s="474"/>
      <c r="DKP77" s="474"/>
      <c r="DKQ77" s="474"/>
      <c r="DKR77" s="474"/>
      <c r="DKS77" s="474"/>
      <c r="DKT77" s="474"/>
      <c r="DKU77" s="474"/>
      <c r="DKV77" s="474"/>
      <c r="DKW77" s="474"/>
      <c r="DKX77" s="474"/>
      <c r="DKY77" s="474"/>
      <c r="DKZ77" s="474"/>
      <c r="DLA77" s="474"/>
      <c r="DLB77" s="474"/>
      <c r="DLC77" s="474"/>
      <c r="DLD77" s="474"/>
      <c r="DLE77" s="474"/>
      <c r="DLF77" s="474"/>
      <c r="DLG77" s="474"/>
      <c r="DLH77" s="474"/>
      <c r="DLI77" s="474"/>
      <c r="DLJ77" s="474"/>
      <c r="DLK77" s="474"/>
      <c r="DLL77" s="474"/>
      <c r="DLM77" s="474"/>
      <c r="DLN77" s="474"/>
      <c r="DLO77" s="474"/>
      <c r="DLP77" s="474"/>
      <c r="DLQ77" s="474"/>
      <c r="DLR77" s="474"/>
      <c r="DLS77" s="474"/>
      <c r="DLT77" s="474"/>
      <c r="DLU77" s="474"/>
      <c r="DLV77" s="474"/>
      <c r="DLW77" s="474"/>
      <c r="DLX77" s="474"/>
      <c r="DLY77" s="474"/>
      <c r="DLZ77" s="474"/>
      <c r="DMA77" s="474"/>
      <c r="DMB77" s="474"/>
      <c r="DMC77" s="474"/>
      <c r="DMD77" s="474"/>
      <c r="DME77" s="474"/>
      <c r="DMF77" s="474"/>
      <c r="DMG77" s="474"/>
      <c r="DMH77" s="474"/>
      <c r="DMI77" s="474"/>
      <c r="DMJ77" s="474"/>
      <c r="DMK77" s="474"/>
      <c r="DML77" s="474"/>
      <c r="DMM77" s="474"/>
      <c r="DMN77" s="474"/>
      <c r="DMO77" s="474"/>
      <c r="DMP77" s="474"/>
      <c r="DMQ77" s="474"/>
      <c r="DMR77" s="474"/>
      <c r="DMS77" s="474"/>
      <c r="DMT77" s="474"/>
      <c r="DMU77" s="474"/>
      <c r="DMV77" s="474"/>
      <c r="DMW77" s="474"/>
      <c r="DMX77" s="474"/>
      <c r="DMY77" s="474"/>
      <c r="DMZ77" s="474"/>
      <c r="DNA77" s="474"/>
      <c r="DNB77" s="474"/>
      <c r="DNC77" s="474"/>
      <c r="DND77" s="474"/>
      <c r="DNE77" s="474"/>
      <c r="DNF77" s="474"/>
      <c r="DNG77" s="474"/>
      <c r="DNH77" s="474"/>
      <c r="DNI77" s="474"/>
      <c r="DNJ77" s="474"/>
      <c r="DNK77" s="474"/>
      <c r="DNL77" s="474"/>
      <c r="DNM77" s="474"/>
      <c r="DNN77" s="474"/>
      <c r="DNO77" s="474"/>
      <c r="DNP77" s="474"/>
      <c r="DNQ77" s="474"/>
      <c r="DNR77" s="474"/>
      <c r="DNS77" s="474"/>
      <c r="DNT77" s="474"/>
      <c r="DNU77" s="474"/>
      <c r="DNV77" s="474"/>
      <c r="DNW77" s="474"/>
      <c r="DNX77" s="474"/>
      <c r="DNY77" s="474"/>
      <c r="DNZ77" s="474"/>
      <c r="DOA77" s="474"/>
      <c r="DOB77" s="474"/>
      <c r="DOC77" s="474"/>
      <c r="DOD77" s="474"/>
      <c r="DOE77" s="474"/>
      <c r="DOF77" s="474"/>
      <c r="DOG77" s="474"/>
      <c r="DOH77" s="474"/>
      <c r="DOI77" s="474"/>
      <c r="DOJ77" s="474"/>
      <c r="DOK77" s="474"/>
      <c r="DOL77" s="474"/>
      <c r="DOM77" s="474"/>
      <c r="DON77" s="474"/>
      <c r="DOO77" s="474"/>
      <c r="DOP77" s="474"/>
      <c r="DOQ77" s="474"/>
      <c r="DOR77" s="474"/>
      <c r="DOS77" s="474"/>
      <c r="DOT77" s="474"/>
      <c r="DOU77" s="474"/>
      <c r="DOV77" s="474"/>
      <c r="DOW77" s="474"/>
      <c r="DOX77" s="474"/>
      <c r="DOY77" s="474"/>
      <c r="DOZ77" s="474"/>
      <c r="DPA77" s="474"/>
      <c r="DPB77" s="474"/>
      <c r="DPC77" s="474"/>
      <c r="DPD77" s="474"/>
      <c r="DPE77" s="474"/>
      <c r="DPF77" s="474"/>
      <c r="DPG77" s="474"/>
      <c r="DPH77" s="474"/>
      <c r="DPI77" s="474"/>
      <c r="DPJ77" s="474"/>
      <c r="DPK77" s="474"/>
      <c r="DPL77" s="474"/>
      <c r="DPM77" s="474"/>
      <c r="DPN77" s="474"/>
      <c r="DPO77" s="474"/>
      <c r="DPP77" s="474"/>
      <c r="DPQ77" s="474"/>
      <c r="DPR77" s="474"/>
      <c r="DPS77" s="474"/>
      <c r="DPT77" s="474"/>
      <c r="DPU77" s="474"/>
      <c r="DPV77" s="474"/>
      <c r="DPW77" s="474"/>
      <c r="DPX77" s="474"/>
      <c r="DPY77" s="474"/>
      <c r="DPZ77" s="474"/>
      <c r="DQA77" s="474"/>
      <c r="DQB77" s="474"/>
      <c r="DQC77" s="474"/>
      <c r="DQD77" s="474"/>
      <c r="DQE77" s="474"/>
      <c r="DQF77" s="474"/>
      <c r="DQG77" s="474"/>
      <c r="DQH77" s="474"/>
      <c r="DQI77" s="474"/>
      <c r="DQJ77" s="474"/>
      <c r="DQK77" s="474"/>
      <c r="DQL77" s="474"/>
      <c r="DQM77" s="474"/>
      <c r="DQN77" s="474"/>
      <c r="DQO77" s="474"/>
      <c r="DQP77" s="474"/>
      <c r="DQQ77" s="474"/>
      <c r="DQR77" s="474"/>
      <c r="DQS77" s="474"/>
      <c r="DQT77" s="474"/>
      <c r="DQU77" s="474"/>
      <c r="DQV77" s="474"/>
      <c r="DQW77" s="474"/>
      <c r="DQX77" s="474"/>
      <c r="DQY77" s="474"/>
      <c r="DQZ77" s="474"/>
      <c r="DRA77" s="474"/>
      <c r="DRB77" s="474"/>
      <c r="DRC77" s="474"/>
      <c r="DRD77" s="474"/>
      <c r="DRE77" s="474"/>
      <c r="DRF77" s="474"/>
      <c r="DRG77" s="474"/>
      <c r="DRH77" s="474"/>
      <c r="DRI77" s="474"/>
      <c r="DRJ77" s="474"/>
      <c r="DRK77" s="474"/>
      <c r="DRL77" s="474"/>
      <c r="DRM77" s="474"/>
      <c r="DRN77" s="474"/>
      <c r="DRO77" s="474"/>
      <c r="DRP77" s="474"/>
      <c r="DRQ77" s="474"/>
      <c r="DRR77" s="474"/>
      <c r="DRS77" s="474"/>
      <c r="DRT77" s="474"/>
      <c r="DRU77" s="474"/>
      <c r="DRV77" s="474"/>
      <c r="DRW77" s="474"/>
      <c r="DRX77" s="474"/>
      <c r="DRY77" s="474"/>
      <c r="DRZ77" s="474"/>
      <c r="DSA77" s="474"/>
      <c r="DSB77" s="474"/>
      <c r="DSC77" s="474"/>
      <c r="DSD77" s="474"/>
      <c r="DSE77" s="474"/>
      <c r="DSF77" s="474"/>
      <c r="DSG77" s="474"/>
      <c r="DSH77" s="474"/>
      <c r="DSI77" s="474"/>
      <c r="DSJ77" s="474"/>
      <c r="DSK77" s="474"/>
      <c r="DSL77" s="474"/>
      <c r="DSM77" s="474"/>
      <c r="DSN77" s="474"/>
      <c r="DSO77" s="474"/>
      <c r="DSP77" s="474"/>
      <c r="DSQ77" s="474"/>
      <c r="DSR77" s="474"/>
      <c r="DSS77" s="474"/>
      <c r="DST77" s="474"/>
      <c r="DSU77" s="474"/>
      <c r="DSV77" s="474"/>
      <c r="DSW77" s="474"/>
      <c r="DSX77" s="474"/>
      <c r="DSY77" s="474"/>
      <c r="DSZ77" s="474"/>
      <c r="DTA77" s="474"/>
      <c r="DTB77" s="474"/>
      <c r="DTC77" s="474"/>
      <c r="DTD77" s="474"/>
      <c r="DTE77" s="474"/>
      <c r="DTF77" s="474"/>
      <c r="DTG77" s="474"/>
      <c r="DTH77" s="474"/>
      <c r="DTI77" s="474"/>
      <c r="DTJ77" s="474"/>
      <c r="DTK77" s="474"/>
      <c r="DTL77" s="474"/>
      <c r="DTM77" s="474"/>
      <c r="DTN77" s="474"/>
      <c r="DTO77" s="474"/>
      <c r="DTP77" s="474"/>
      <c r="DTQ77" s="474"/>
      <c r="DTR77" s="474"/>
      <c r="DTS77" s="474"/>
      <c r="DTT77" s="474"/>
      <c r="DTU77" s="474"/>
      <c r="DTV77" s="474"/>
      <c r="DTW77" s="474"/>
      <c r="DTX77" s="474"/>
      <c r="DTY77" s="474"/>
      <c r="DTZ77" s="474"/>
      <c r="DUA77" s="474"/>
      <c r="DUB77" s="474"/>
      <c r="DUC77" s="474"/>
      <c r="DUD77" s="474"/>
      <c r="DUE77" s="474"/>
      <c r="DUF77" s="474"/>
      <c r="DUG77" s="474"/>
      <c r="DUH77" s="474"/>
      <c r="DUI77" s="474"/>
      <c r="DUJ77" s="474"/>
      <c r="DUK77" s="474"/>
      <c r="DUL77" s="474"/>
      <c r="DUM77" s="474"/>
      <c r="DUN77" s="474"/>
      <c r="DUO77" s="474"/>
      <c r="DUP77" s="474"/>
      <c r="DUQ77" s="474"/>
      <c r="DUR77" s="474"/>
      <c r="DUS77" s="474"/>
      <c r="DUT77" s="474"/>
      <c r="DUU77" s="474"/>
      <c r="DUV77" s="474"/>
      <c r="DUW77" s="474"/>
      <c r="DUX77" s="474"/>
      <c r="DUY77" s="474"/>
      <c r="DUZ77" s="474"/>
      <c r="DVA77" s="474"/>
      <c r="DVB77" s="474"/>
      <c r="DVC77" s="474"/>
      <c r="DVD77" s="474"/>
      <c r="DVE77" s="474"/>
      <c r="DVF77" s="474"/>
      <c r="DVG77" s="474"/>
      <c r="DVH77" s="474"/>
      <c r="DVI77" s="474"/>
      <c r="DVJ77" s="474"/>
      <c r="DVK77" s="474"/>
      <c r="DVL77" s="474"/>
      <c r="DVM77" s="474"/>
      <c r="DVN77" s="474"/>
      <c r="DVO77" s="474"/>
      <c r="DVP77" s="474"/>
      <c r="DVQ77" s="474"/>
      <c r="DVR77" s="474"/>
      <c r="DVS77" s="474"/>
      <c r="DVT77" s="474"/>
      <c r="DVU77" s="474"/>
      <c r="DVV77" s="474"/>
      <c r="DVW77" s="474"/>
      <c r="DVX77" s="474"/>
      <c r="DVY77" s="474"/>
      <c r="DVZ77" s="474"/>
      <c r="DWA77" s="474"/>
      <c r="DWB77" s="474"/>
      <c r="DWC77" s="474"/>
      <c r="DWD77" s="474"/>
      <c r="DWE77" s="474"/>
      <c r="DWF77" s="474"/>
      <c r="DWG77" s="474"/>
      <c r="DWH77" s="474"/>
      <c r="DWI77" s="474"/>
      <c r="DWJ77" s="474"/>
      <c r="DWK77" s="474"/>
      <c r="DWL77" s="474"/>
      <c r="DWM77" s="474"/>
      <c r="DWN77" s="474"/>
      <c r="DWO77" s="474"/>
      <c r="DWP77" s="474"/>
      <c r="DWQ77" s="474"/>
      <c r="DWR77" s="474"/>
      <c r="DWS77" s="474"/>
      <c r="DWT77" s="474"/>
      <c r="DWU77" s="474"/>
      <c r="DWV77" s="474"/>
      <c r="DWW77" s="474"/>
      <c r="DWX77" s="474"/>
      <c r="DWY77" s="474"/>
      <c r="DWZ77" s="474"/>
      <c r="DXA77" s="474"/>
      <c r="DXB77" s="474"/>
      <c r="DXC77" s="474"/>
      <c r="DXD77" s="474"/>
      <c r="DXE77" s="474"/>
      <c r="DXF77" s="474"/>
      <c r="DXG77" s="474"/>
      <c r="DXH77" s="474"/>
      <c r="DXI77" s="474"/>
      <c r="DXJ77" s="474"/>
      <c r="DXK77" s="474"/>
      <c r="DXL77" s="474"/>
      <c r="DXM77" s="474"/>
      <c r="DXN77" s="474"/>
      <c r="DXO77" s="474"/>
      <c r="DXP77" s="474"/>
      <c r="DXQ77" s="474"/>
      <c r="DXR77" s="474"/>
      <c r="DXS77" s="474"/>
      <c r="DXT77" s="474"/>
      <c r="DXU77" s="474"/>
      <c r="DXV77" s="474"/>
      <c r="DXW77" s="474"/>
      <c r="DXX77" s="474"/>
      <c r="DXY77" s="474"/>
      <c r="DXZ77" s="474"/>
      <c r="DYA77" s="474"/>
      <c r="DYB77" s="474"/>
      <c r="DYC77" s="474"/>
      <c r="DYD77" s="474"/>
      <c r="DYE77" s="474"/>
      <c r="DYF77" s="474"/>
      <c r="DYG77" s="474"/>
      <c r="DYH77" s="474"/>
      <c r="DYI77" s="474"/>
      <c r="DYJ77" s="474"/>
      <c r="DYK77" s="474"/>
      <c r="DYL77" s="474"/>
      <c r="DYM77" s="474"/>
      <c r="DYN77" s="474"/>
      <c r="DYO77" s="474"/>
      <c r="DYP77" s="474"/>
      <c r="DYQ77" s="474"/>
      <c r="DYR77" s="474"/>
      <c r="DYS77" s="474"/>
      <c r="DYT77" s="474"/>
      <c r="DYU77" s="474"/>
      <c r="DYV77" s="474"/>
      <c r="DYW77" s="474"/>
      <c r="DYX77" s="474"/>
      <c r="DYY77" s="474"/>
      <c r="DYZ77" s="474"/>
      <c r="DZA77" s="474"/>
      <c r="DZB77" s="474"/>
      <c r="DZC77" s="474"/>
      <c r="DZD77" s="474"/>
      <c r="DZE77" s="474"/>
      <c r="DZF77" s="474"/>
      <c r="DZG77" s="474"/>
      <c r="DZH77" s="474"/>
      <c r="DZI77" s="474"/>
      <c r="DZJ77" s="474"/>
      <c r="DZK77" s="474"/>
      <c r="DZL77" s="474"/>
      <c r="DZM77" s="474"/>
      <c r="DZN77" s="474"/>
      <c r="DZO77" s="474"/>
      <c r="DZP77" s="474"/>
      <c r="DZQ77" s="474"/>
      <c r="DZR77" s="474"/>
      <c r="DZS77" s="474"/>
      <c r="DZT77" s="474"/>
      <c r="DZU77" s="474"/>
      <c r="DZV77" s="474"/>
      <c r="DZW77" s="474"/>
      <c r="DZX77" s="474"/>
      <c r="DZY77" s="474"/>
      <c r="DZZ77" s="474"/>
      <c r="EAA77" s="474"/>
      <c r="EAB77" s="474"/>
      <c r="EAC77" s="474"/>
      <c r="EAD77" s="474"/>
      <c r="EAE77" s="474"/>
      <c r="EAF77" s="474"/>
      <c r="EAG77" s="474"/>
      <c r="EAH77" s="474"/>
      <c r="EAI77" s="474"/>
      <c r="EAJ77" s="474"/>
      <c r="EAK77" s="474"/>
      <c r="EAL77" s="474"/>
      <c r="EAM77" s="474"/>
      <c r="EAN77" s="474"/>
      <c r="EAO77" s="474"/>
      <c r="EAP77" s="474"/>
      <c r="EAQ77" s="474"/>
      <c r="EAR77" s="474"/>
      <c r="EAS77" s="474"/>
      <c r="EAT77" s="474"/>
      <c r="EAU77" s="474"/>
      <c r="EAV77" s="474"/>
      <c r="EAW77" s="474"/>
      <c r="EAX77" s="474"/>
      <c r="EAY77" s="474"/>
      <c r="EAZ77" s="474"/>
      <c r="EBA77" s="474"/>
      <c r="EBB77" s="474"/>
      <c r="EBC77" s="474"/>
      <c r="EBD77" s="474"/>
      <c r="EBE77" s="474"/>
      <c r="EBF77" s="474"/>
      <c r="EBG77" s="474"/>
      <c r="EBH77" s="474"/>
      <c r="EBI77" s="474"/>
      <c r="EBJ77" s="474"/>
      <c r="EBK77" s="474"/>
      <c r="EBL77" s="474"/>
      <c r="EBM77" s="474"/>
      <c r="EBN77" s="474"/>
      <c r="EBO77" s="474"/>
      <c r="EBP77" s="474"/>
      <c r="EBQ77" s="474"/>
      <c r="EBR77" s="474"/>
      <c r="EBS77" s="474"/>
      <c r="EBT77" s="474"/>
      <c r="EBU77" s="474"/>
      <c r="EBV77" s="474"/>
      <c r="EBW77" s="474"/>
      <c r="EBX77" s="474"/>
      <c r="EBY77" s="474"/>
      <c r="EBZ77" s="474"/>
      <c r="ECA77" s="474"/>
      <c r="ECB77" s="474"/>
      <c r="ECC77" s="474"/>
      <c r="ECD77" s="474"/>
      <c r="ECE77" s="474"/>
      <c r="ECF77" s="474"/>
      <c r="ECG77" s="474"/>
      <c r="ECH77" s="474"/>
      <c r="ECI77" s="474"/>
      <c r="ECJ77" s="474"/>
      <c r="ECK77" s="474"/>
      <c r="ECL77" s="474"/>
      <c r="ECM77" s="474"/>
      <c r="ECN77" s="474"/>
      <c r="ECO77" s="474"/>
      <c r="ECP77" s="474"/>
      <c r="ECQ77" s="474"/>
      <c r="ECR77" s="474"/>
      <c r="ECS77" s="474"/>
      <c r="ECT77" s="474"/>
      <c r="ECU77" s="474"/>
      <c r="ECV77" s="474"/>
      <c r="ECW77" s="474"/>
      <c r="ECX77" s="474"/>
      <c r="ECY77" s="474"/>
      <c r="ECZ77" s="474"/>
      <c r="EDA77" s="474"/>
      <c r="EDB77" s="474"/>
      <c r="EDC77" s="474"/>
      <c r="EDD77" s="474"/>
      <c r="EDE77" s="474"/>
      <c r="EDF77" s="474"/>
      <c r="EDG77" s="474"/>
      <c r="EDH77" s="474"/>
      <c r="EDI77" s="474"/>
      <c r="EDJ77" s="474"/>
      <c r="EDK77" s="474"/>
      <c r="EDL77" s="474"/>
      <c r="EDM77" s="474"/>
      <c r="EDN77" s="474"/>
      <c r="EDO77" s="474"/>
      <c r="EDP77" s="474"/>
      <c r="EDQ77" s="474"/>
      <c r="EDR77" s="474"/>
      <c r="EDS77" s="474"/>
      <c r="EDT77" s="474"/>
      <c r="EDU77" s="474"/>
      <c r="EDV77" s="474"/>
      <c r="EDW77" s="474"/>
      <c r="EDX77" s="474"/>
      <c r="EDY77" s="474"/>
      <c r="EDZ77" s="474"/>
      <c r="EEA77" s="474"/>
      <c r="EEB77" s="474"/>
      <c r="EEC77" s="474"/>
      <c r="EED77" s="474"/>
      <c r="EEE77" s="474"/>
      <c r="EEF77" s="474"/>
      <c r="EEG77" s="474"/>
      <c r="EEH77" s="474"/>
      <c r="EEI77" s="474"/>
      <c r="EEJ77" s="474"/>
      <c r="EEK77" s="474"/>
      <c r="EEL77" s="474"/>
      <c r="EEM77" s="474"/>
      <c r="EEN77" s="474"/>
      <c r="EEO77" s="474"/>
      <c r="EEP77" s="474"/>
      <c r="EEQ77" s="474"/>
      <c r="EER77" s="474"/>
      <c r="EES77" s="474"/>
      <c r="EET77" s="474"/>
      <c r="EEU77" s="474"/>
      <c r="EEV77" s="474"/>
      <c r="EEW77" s="474"/>
      <c r="EEX77" s="474"/>
      <c r="EEY77" s="474"/>
      <c r="EEZ77" s="474"/>
      <c r="EFA77" s="474"/>
      <c r="EFB77" s="474"/>
      <c r="EFC77" s="474"/>
      <c r="EFD77" s="474"/>
      <c r="EFE77" s="474"/>
      <c r="EFF77" s="474"/>
      <c r="EFG77" s="474"/>
      <c r="EFH77" s="474"/>
      <c r="EFI77" s="474"/>
      <c r="EFJ77" s="474"/>
      <c r="EFK77" s="474"/>
      <c r="EFL77" s="474"/>
      <c r="EFM77" s="474"/>
      <c r="EFN77" s="474"/>
      <c r="EFO77" s="474"/>
      <c r="EFP77" s="474"/>
      <c r="EFQ77" s="474"/>
      <c r="EFR77" s="474"/>
      <c r="EFS77" s="474"/>
      <c r="EFT77" s="474"/>
      <c r="EFU77" s="474"/>
      <c r="EFV77" s="474"/>
      <c r="EFW77" s="474"/>
      <c r="EFX77" s="474"/>
      <c r="EFY77" s="474"/>
      <c r="EFZ77" s="474"/>
      <c r="EGA77" s="474"/>
      <c r="EGB77" s="474"/>
      <c r="EGC77" s="474"/>
      <c r="EGD77" s="474"/>
      <c r="EGE77" s="474"/>
      <c r="EGF77" s="474"/>
      <c r="EGG77" s="474"/>
      <c r="EGH77" s="474"/>
      <c r="EGI77" s="474"/>
      <c r="EGJ77" s="474"/>
      <c r="EGK77" s="474"/>
      <c r="EGL77" s="474"/>
      <c r="EGM77" s="474"/>
      <c r="EGN77" s="474"/>
      <c r="EGO77" s="474"/>
      <c r="EGP77" s="474"/>
      <c r="EGQ77" s="474"/>
      <c r="EGR77" s="474"/>
      <c r="EGS77" s="474"/>
      <c r="EGT77" s="474"/>
      <c r="EGU77" s="474"/>
      <c r="EGV77" s="474"/>
      <c r="EGW77" s="474"/>
      <c r="EGX77" s="474"/>
      <c r="EGY77" s="474"/>
      <c r="EGZ77" s="474"/>
      <c r="EHA77" s="474"/>
      <c r="EHB77" s="474"/>
      <c r="EHC77" s="474"/>
      <c r="EHD77" s="474"/>
      <c r="EHE77" s="474"/>
      <c r="EHF77" s="474"/>
      <c r="EHG77" s="474"/>
      <c r="EHH77" s="474"/>
      <c r="EHI77" s="474"/>
      <c r="EHJ77" s="474"/>
      <c r="EHK77" s="474"/>
      <c r="EHL77" s="474"/>
      <c r="EHM77" s="474"/>
      <c r="EHN77" s="474"/>
      <c r="EHO77" s="474"/>
      <c r="EHP77" s="474"/>
      <c r="EHQ77" s="474"/>
      <c r="EHR77" s="474"/>
      <c r="EHS77" s="474"/>
      <c r="EHT77" s="474"/>
      <c r="EHU77" s="474"/>
      <c r="EHV77" s="474"/>
      <c r="EHW77" s="474"/>
      <c r="EHX77" s="474"/>
      <c r="EHY77" s="474"/>
      <c r="EHZ77" s="474"/>
      <c r="EIA77" s="474"/>
      <c r="EIB77" s="474"/>
      <c r="EIC77" s="474"/>
      <c r="EID77" s="474"/>
      <c r="EIE77" s="474"/>
      <c r="EIF77" s="474"/>
      <c r="EIG77" s="474"/>
      <c r="EIH77" s="474"/>
      <c r="EII77" s="474"/>
      <c r="EIJ77" s="474"/>
      <c r="EIK77" s="474"/>
      <c r="EIL77" s="474"/>
      <c r="EIM77" s="474"/>
      <c r="EIN77" s="474"/>
      <c r="EIO77" s="474"/>
      <c r="EIP77" s="474"/>
      <c r="EIQ77" s="474"/>
      <c r="EIR77" s="474"/>
      <c r="EIS77" s="474"/>
      <c r="EIT77" s="474"/>
      <c r="EIU77" s="474"/>
      <c r="EIV77" s="474"/>
      <c r="EIW77" s="474"/>
      <c r="EIX77" s="474"/>
      <c r="EIY77" s="474"/>
      <c r="EIZ77" s="474"/>
      <c r="EJA77" s="474"/>
      <c r="EJB77" s="474"/>
      <c r="EJC77" s="474"/>
      <c r="EJD77" s="474"/>
      <c r="EJE77" s="474"/>
      <c r="EJF77" s="474"/>
      <c r="EJG77" s="474"/>
      <c r="EJH77" s="474"/>
      <c r="EJI77" s="474"/>
      <c r="EJJ77" s="474"/>
      <c r="EJK77" s="474"/>
      <c r="EJL77" s="474"/>
      <c r="EJM77" s="474"/>
      <c r="EJN77" s="474"/>
      <c r="EJO77" s="474"/>
      <c r="EJP77" s="474"/>
      <c r="EJQ77" s="474"/>
      <c r="EJR77" s="474"/>
      <c r="EJS77" s="474"/>
      <c r="EJT77" s="474"/>
      <c r="EJU77" s="474"/>
      <c r="EJV77" s="474"/>
      <c r="EJW77" s="474"/>
      <c r="EJX77" s="474"/>
      <c r="EJY77" s="474"/>
      <c r="EJZ77" s="474"/>
      <c r="EKA77" s="474"/>
      <c r="EKB77" s="474"/>
      <c r="EKC77" s="474"/>
      <c r="EKD77" s="474"/>
      <c r="EKE77" s="474"/>
      <c r="EKF77" s="474"/>
      <c r="EKG77" s="474"/>
      <c r="EKH77" s="474"/>
      <c r="EKI77" s="474"/>
      <c r="EKJ77" s="474"/>
      <c r="EKK77" s="474"/>
      <c r="EKL77" s="474"/>
      <c r="EKM77" s="474"/>
      <c r="EKN77" s="474"/>
      <c r="EKO77" s="474"/>
      <c r="EKP77" s="474"/>
      <c r="EKQ77" s="474"/>
      <c r="EKR77" s="474"/>
      <c r="EKS77" s="474"/>
      <c r="EKT77" s="474"/>
      <c r="EKU77" s="474"/>
      <c r="EKV77" s="474"/>
      <c r="EKW77" s="474"/>
      <c r="EKX77" s="474"/>
      <c r="EKY77" s="474"/>
      <c r="EKZ77" s="474"/>
      <c r="ELA77" s="474"/>
      <c r="ELB77" s="474"/>
      <c r="ELC77" s="474"/>
      <c r="ELD77" s="474"/>
      <c r="ELE77" s="474"/>
      <c r="ELF77" s="474"/>
      <c r="ELG77" s="474"/>
      <c r="ELH77" s="474"/>
      <c r="ELI77" s="474"/>
      <c r="ELJ77" s="474"/>
      <c r="ELK77" s="474"/>
      <c r="ELL77" s="474"/>
      <c r="ELM77" s="474"/>
      <c r="ELN77" s="474"/>
      <c r="ELO77" s="474"/>
      <c r="ELP77" s="474"/>
      <c r="ELQ77" s="474"/>
      <c r="ELR77" s="474"/>
      <c r="ELS77" s="474"/>
      <c r="ELT77" s="474"/>
      <c r="ELU77" s="474"/>
      <c r="ELV77" s="474"/>
      <c r="ELW77" s="474"/>
      <c r="ELX77" s="474"/>
      <c r="ELY77" s="474"/>
      <c r="ELZ77" s="474"/>
      <c r="EMA77" s="474"/>
      <c r="EMB77" s="474"/>
      <c r="EMC77" s="474"/>
      <c r="EMD77" s="474"/>
      <c r="EME77" s="474"/>
      <c r="EMF77" s="474"/>
      <c r="EMG77" s="474"/>
      <c r="EMH77" s="474"/>
      <c r="EMI77" s="474"/>
      <c r="EMJ77" s="474"/>
      <c r="EMK77" s="474"/>
      <c r="EML77" s="474"/>
      <c r="EMM77" s="474"/>
      <c r="EMN77" s="474"/>
      <c r="EMO77" s="474"/>
      <c r="EMP77" s="474"/>
      <c r="EMQ77" s="474"/>
      <c r="EMR77" s="474"/>
      <c r="EMS77" s="474"/>
      <c r="EMT77" s="474"/>
      <c r="EMU77" s="474"/>
      <c r="EMV77" s="474"/>
      <c r="EMW77" s="474"/>
      <c r="EMX77" s="474"/>
      <c r="EMY77" s="474"/>
      <c r="EMZ77" s="474"/>
      <c r="ENA77" s="474"/>
      <c r="ENB77" s="474"/>
      <c r="ENC77" s="474"/>
      <c r="END77" s="474"/>
      <c r="ENE77" s="474"/>
      <c r="ENF77" s="474"/>
      <c r="ENG77" s="474"/>
      <c r="ENH77" s="474"/>
      <c r="ENI77" s="474"/>
      <c r="ENJ77" s="474"/>
      <c r="ENK77" s="474"/>
      <c r="ENL77" s="474"/>
      <c r="ENM77" s="474"/>
      <c r="ENN77" s="474"/>
      <c r="ENO77" s="474"/>
      <c r="ENP77" s="474"/>
      <c r="ENQ77" s="474"/>
      <c r="ENR77" s="474"/>
      <c r="ENS77" s="474"/>
      <c r="ENT77" s="474"/>
      <c r="ENU77" s="474"/>
      <c r="ENV77" s="474"/>
      <c r="ENW77" s="474"/>
      <c r="ENX77" s="474"/>
      <c r="ENY77" s="474"/>
      <c r="ENZ77" s="474"/>
      <c r="EOA77" s="474"/>
      <c r="EOB77" s="474"/>
      <c r="EOC77" s="474"/>
      <c r="EOD77" s="474"/>
      <c r="EOE77" s="474"/>
      <c r="EOF77" s="474"/>
      <c r="EOG77" s="474"/>
      <c r="EOH77" s="474"/>
      <c r="EOI77" s="474"/>
      <c r="EOJ77" s="474"/>
      <c r="EOK77" s="474"/>
      <c r="EOL77" s="474"/>
      <c r="EOM77" s="474"/>
      <c r="EON77" s="474"/>
      <c r="EOO77" s="474"/>
      <c r="EOP77" s="474"/>
      <c r="EOQ77" s="474"/>
      <c r="EOR77" s="474"/>
      <c r="EOS77" s="474"/>
      <c r="EOT77" s="474"/>
      <c r="EOU77" s="474"/>
      <c r="EOV77" s="474"/>
      <c r="EOW77" s="474"/>
      <c r="EOX77" s="474"/>
      <c r="EOY77" s="474"/>
      <c r="EOZ77" s="474"/>
      <c r="EPA77" s="474"/>
      <c r="EPB77" s="474"/>
      <c r="EPC77" s="474"/>
      <c r="EPD77" s="474"/>
      <c r="EPE77" s="474"/>
      <c r="EPF77" s="474"/>
      <c r="EPG77" s="474"/>
      <c r="EPH77" s="474"/>
      <c r="EPI77" s="474"/>
      <c r="EPJ77" s="474"/>
      <c r="EPK77" s="474"/>
      <c r="EPL77" s="474"/>
      <c r="EPM77" s="474"/>
      <c r="EPN77" s="474"/>
      <c r="EPO77" s="474"/>
      <c r="EPP77" s="474"/>
      <c r="EPQ77" s="474"/>
      <c r="EPR77" s="474"/>
      <c r="EPS77" s="474"/>
      <c r="EPT77" s="474"/>
      <c r="EPU77" s="474"/>
      <c r="EPV77" s="474"/>
      <c r="EPW77" s="474"/>
      <c r="EPX77" s="474"/>
      <c r="EPY77" s="474"/>
      <c r="EPZ77" s="474"/>
      <c r="EQA77" s="474"/>
      <c r="EQB77" s="474"/>
      <c r="EQC77" s="474"/>
      <c r="EQD77" s="474"/>
      <c r="EQE77" s="474"/>
      <c r="EQF77" s="474"/>
      <c r="EQG77" s="474"/>
      <c r="EQH77" s="474"/>
      <c r="EQI77" s="474"/>
      <c r="EQJ77" s="474"/>
      <c r="EQK77" s="474"/>
      <c r="EQL77" s="474"/>
      <c r="EQM77" s="474"/>
      <c r="EQN77" s="474"/>
      <c r="EQO77" s="474"/>
      <c r="EQP77" s="474"/>
      <c r="EQQ77" s="474"/>
      <c r="EQR77" s="474"/>
      <c r="EQS77" s="474"/>
      <c r="EQT77" s="474"/>
      <c r="EQU77" s="474"/>
      <c r="EQV77" s="474"/>
      <c r="EQW77" s="474"/>
      <c r="EQX77" s="474"/>
      <c r="EQY77" s="474"/>
      <c r="EQZ77" s="474"/>
      <c r="ERA77" s="474"/>
      <c r="ERB77" s="474"/>
      <c r="ERC77" s="474"/>
      <c r="ERD77" s="474"/>
      <c r="ERE77" s="474"/>
      <c r="ERF77" s="474"/>
      <c r="ERG77" s="474"/>
      <c r="ERH77" s="474"/>
      <c r="ERI77" s="474"/>
      <c r="ERJ77" s="474"/>
      <c r="ERK77" s="474"/>
      <c r="ERL77" s="474"/>
      <c r="ERM77" s="474"/>
      <c r="ERN77" s="474"/>
      <c r="ERO77" s="474"/>
      <c r="ERP77" s="474"/>
      <c r="ERQ77" s="474"/>
      <c r="ERR77" s="474"/>
      <c r="ERS77" s="474"/>
      <c r="ERT77" s="474"/>
      <c r="ERU77" s="474"/>
      <c r="ERV77" s="474"/>
      <c r="ERW77" s="474"/>
      <c r="ERX77" s="474"/>
      <c r="ERY77" s="474"/>
      <c r="ERZ77" s="474"/>
      <c r="ESA77" s="474"/>
      <c r="ESB77" s="474"/>
      <c r="ESC77" s="474"/>
      <c r="ESD77" s="474"/>
      <c r="ESE77" s="474"/>
      <c r="ESF77" s="474"/>
      <c r="ESG77" s="474"/>
      <c r="ESH77" s="474"/>
      <c r="ESI77" s="474"/>
      <c r="ESJ77" s="474"/>
      <c r="ESK77" s="474"/>
      <c r="ESL77" s="474"/>
      <c r="ESM77" s="474"/>
      <c r="ESN77" s="474"/>
      <c r="ESO77" s="474"/>
      <c r="ESP77" s="474"/>
      <c r="ESQ77" s="474"/>
      <c r="ESR77" s="474"/>
      <c r="ESS77" s="474"/>
      <c r="EST77" s="474"/>
      <c r="ESU77" s="474"/>
      <c r="ESV77" s="474"/>
      <c r="ESW77" s="474"/>
      <c r="ESX77" s="474"/>
      <c r="ESY77" s="474"/>
      <c r="ESZ77" s="474"/>
      <c r="ETA77" s="474"/>
      <c r="ETB77" s="474"/>
      <c r="ETC77" s="474"/>
      <c r="ETD77" s="474"/>
      <c r="ETE77" s="474"/>
      <c r="ETF77" s="474"/>
      <c r="ETG77" s="474"/>
      <c r="ETH77" s="474"/>
      <c r="ETI77" s="474"/>
      <c r="ETJ77" s="474"/>
      <c r="ETK77" s="474"/>
      <c r="ETL77" s="474"/>
      <c r="ETM77" s="474"/>
      <c r="ETN77" s="474"/>
      <c r="ETO77" s="474"/>
      <c r="ETP77" s="474"/>
      <c r="ETQ77" s="474"/>
      <c r="ETR77" s="474"/>
      <c r="ETS77" s="474"/>
      <c r="ETT77" s="474"/>
      <c r="ETU77" s="474"/>
      <c r="ETV77" s="474"/>
      <c r="ETW77" s="474"/>
      <c r="ETX77" s="474"/>
      <c r="ETY77" s="474"/>
      <c r="ETZ77" s="474"/>
      <c r="EUA77" s="474"/>
      <c r="EUB77" s="474"/>
      <c r="EUC77" s="474"/>
      <c r="EUD77" s="474"/>
      <c r="EUE77" s="474"/>
      <c r="EUF77" s="474"/>
      <c r="EUG77" s="474"/>
      <c r="EUH77" s="474"/>
      <c r="EUI77" s="474"/>
      <c r="EUJ77" s="474"/>
      <c r="EUK77" s="474"/>
      <c r="EUL77" s="474"/>
      <c r="EUM77" s="474"/>
      <c r="EUN77" s="474"/>
      <c r="EUO77" s="474"/>
      <c r="EUP77" s="474"/>
      <c r="EUQ77" s="474"/>
      <c r="EUR77" s="474"/>
      <c r="EUS77" s="474"/>
      <c r="EUT77" s="474"/>
      <c r="EUU77" s="474"/>
      <c r="EUV77" s="474"/>
      <c r="EUW77" s="474"/>
      <c r="EUX77" s="474"/>
      <c r="EUY77" s="474"/>
      <c r="EUZ77" s="474"/>
      <c r="EVA77" s="474"/>
      <c r="EVB77" s="474"/>
      <c r="EVC77" s="474"/>
      <c r="EVD77" s="474"/>
      <c r="EVE77" s="474"/>
      <c r="EVF77" s="474"/>
      <c r="EVG77" s="474"/>
      <c r="EVH77" s="474"/>
      <c r="EVI77" s="474"/>
      <c r="EVJ77" s="474"/>
      <c r="EVK77" s="474"/>
      <c r="EVL77" s="474"/>
      <c r="EVM77" s="474"/>
      <c r="EVN77" s="474"/>
      <c r="EVO77" s="474"/>
      <c r="EVP77" s="474"/>
      <c r="EVQ77" s="474"/>
      <c r="EVR77" s="474"/>
      <c r="EVS77" s="474"/>
      <c r="EVT77" s="474"/>
      <c r="EVU77" s="474"/>
      <c r="EVV77" s="474"/>
      <c r="EVW77" s="474"/>
      <c r="EVX77" s="474"/>
      <c r="EVY77" s="474"/>
      <c r="EVZ77" s="474"/>
      <c r="EWA77" s="474"/>
      <c r="EWB77" s="474"/>
      <c r="EWC77" s="474"/>
      <c r="EWD77" s="474"/>
      <c r="EWE77" s="474"/>
      <c r="EWF77" s="474"/>
      <c r="EWG77" s="474"/>
      <c r="EWH77" s="474"/>
      <c r="EWI77" s="474"/>
      <c r="EWJ77" s="474"/>
      <c r="EWK77" s="474"/>
      <c r="EWL77" s="474"/>
      <c r="EWM77" s="474"/>
      <c r="EWN77" s="474"/>
      <c r="EWO77" s="474"/>
      <c r="EWP77" s="474"/>
      <c r="EWQ77" s="474"/>
      <c r="EWR77" s="474"/>
      <c r="EWS77" s="474"/>
      <c r="EWT77" s="474"/>
      <c r="EWU77" s="474"/>
      <c r="EWV77" s="474"/>
      <c r="EWW77" s="474"/>
      <c r="EWX77" s="474"/>
      <c r="EWY77" s="474"/>
      <c r="EWZ77" s="474"/>
      <c r="EXA77" s="474"/>
      <c r="EXB77" s="474"/>
      <c r="EXC77" s="474"/>
      <c r="EXD77" s="474"/>
      <c r="EXE77" s="474"/>
      <c r="EXF77" s="474"/>
      <c r="EXG77" s="474"/>
      <c r="EXH77" s="474"/>
      <c r="EXI77" s="474"/>
      <c r="EXJ77" s="474"/>
      <c r="EXK77" s="474"/>
      <c r="EXL77" s="474"/>
      <c r="EXM77" s="474"/>
      <c r="EXN77" s="474"/>
      <c r="EXO77" s="474"/>
      <c r="EXP77" s="474"/>
      <c r="EXQ77" s="474"/>
      <c r="EXR77" s="474"/>
      <c r="EXS77" s="474"/>
      <c r="EXT77" s="474"/>
      <c r="EXU77" s="474"/>
      <c r="EXV77" s="474"/>
      <c r="EXW77" s="474"/>
      <c r="EXX77" s="474"/>
      <c r="EXY77" s="474"/>
      <c r="EXZ77" s="474"/>
      <c r="EYA77" s="474"/>
      <c r="EYB77" s="474"/>
      <c r="EYC77" s="474"/>
      <c r="EYD77" s="474"/>
      <c r="EYE77" s="474"/>
      <c r="EYF77" s="474"/>
      <c r="EYG77" s="474"/>
      <c r="EYH77" s="474"/>
      <c r="EYI77" s="474"/>
      <c r="EYJ77" s="474"/>
      <c r="EYK77" s="474"/>
      <c r="EYL77" s="474"/>
      <c r="EYM77" s="474"/>
      <c r="EYN77" s="474"/>
      <c r="EYO77" s="474"/>
      <c r="EYP77" s="474"/>
      <c r="EYQ77" s="474"/>
      <c r="EYR77" s="474"/>
      <c r="EYS77" s="474"/>
      <c r="EYT77" s="474"/>
      <c r="EYU77" s="474"/>
      <c r="EYV77" s="474"/>
      <c r="EYW77" s="474"/>
      <c r="EYX77" s="474"/>
      <c r="EYY77" s="474"/>
      <c r="EYZ77" s="474"/>
      <c r="EZA77" s="474"/>
      <c r="EZB77" s="474"/>
      <c r="EZC77" s="474"/>
      <c r="EZD77" s="474"/>
      <c r="EZE77" s="474"/>
      <c r="EZF77" s="474"/>
      <c r="EZG77" s="474"/>
      <c r="EZH77" s="474"/>
      <c r="EZI77" s="474"/>
      <c r="EZJ77" s="474"/>
      <c r="EZK77" s="474"/>
      <c r="EZL77" s="474"/>
      <c r="EZM77" s="474"/>
      <c r="EZN77" s="474"/>
      <c r="EZO77" s="474"/>
      <c r="EZP77" s="474"/>
      <c r="EZQ77" s="474"/>
      <c r="EZR77" s="474"/>
      <c r="EZS77" s="474"/>
      <c r="EZT77" s="474"/>
      <c r="EZU77" s="474"/>
      <c r="EZV77" s="474"/>
      <c r="EZW77" s="474"/>
      <c r="EZX77" s="474"/>
      <c r="EZY77" s="474"/>
      <c r="EZZ77" s="474"/>
      <c r="FAA77" s="474"/>
      <c r="FAB77" s="474"/>
      <c r="FAC77" s="474"/>
      <c r="FAD77" s="474"/>
      <c r="FAE77" s="474"/>
      <c r="FAF77" s="474"/>
      <c r="FAG77" s="474"/>
      <c r="FAH77" s="474"/>
      <c r="FAI77" s="474"/>
      <c r="FAJ77" s="474"/>
      <c r="FAK77" s="474"/>
      <c r="FAL77" s="474"/>
      <c r="FAM77" s="474"/>
      <c r="FAN77" s="474"/>
      <c r="FAO77" s="474"/>
      <c r="FAP77" s="474"/>
      <c r="FAQ77" s="474"/>
      <c r="FAR77" s="474"/>
      <c r="FAS77" s="474"/>
      <c r="FAT77" s="474"/>
      <c r="FAU77" s="474"/>
      <c r="FAV77" s="474"/>
      <c r="FAW77" s="474"/>
      <c r="FAX77" s="474"/>
      <c r="FAY77" s="474"/>
      <c r="FAZ77" s="474"/>
      <c r="FBA77" s="474"/>
      <c r="FBB77" s="474"/>
      <c r="FBC77" s="474"/>
      <c r="FBD77" s="474"/>
      <c r="FBE77" s="474"/>
      <c r="FBF77" s="474"/>
      <c r="FBG77" s="474"/>
      <c r="FBH77" s="474"/>
      <c r="FBI77" s="474"/>
      <c r="FBJ77" s="474"/>
      <c r="FBK77" s="474"/>
      <c r="FBL77" s="474"/>
      <c r="FBM77" s="474"/>
      <c r="FBN77" s="474"/>
      <c r="FBO77" s="474"/>
      <c r="FBP77" s="474"/>
      <c r="FBQ77" s="474"/>
      <c r="FBR77" s="474"/>
      <c r="FBS77" s="474"/>
      <c r="FBT77" s="474"/>
      <c r="FBU77" s="474"/>
      <c r="FBV77" s="474"/>
      <c r="FBW77" s="474"/>
      <c r="FBX77" s="474"/>
      <c r="FBY77" s="474"/>
      <c r="FBZ77" s="474"/>
      <c r="FCA77" s="474"/>
      <c r="FCB77" s="474"/>
      <c r="FCC77" s="474"/>
      <c r="FCD77" s="474"/>
      <c r="FCE77" s="474"/>
      <c r="FCF77" s="474"/>
      <c r="FCG77" s="474"/>
      <c r="FCH77" s="474"/>
      <c r="FCI77" s="474"/>
      <c r="FCJ77" s="474"/>
      <c r="FCK77" s="474"/>
      <c r="FCL77" s="474"/>
      <c r="FCM77" s="474"/>
      <c r="FCN77" s="474"/>
      <c r="FCO77" s="474"/>
      <c r="FCP77" s="474"/>
      <c r="FCQ77" s="474"/>
      <c r="FCR77" s="474"/>
      <c r="FCS77" s="474"/>
      <c r="FCT77" s="474"/>
      <c r="FCU77" s="474"/>
      <c r="FCV77" s="474"/>
      <c r="FCW77" s="474"/>
      <c r="FCX77" s="474"/>
      <c r="FCY77" s="474"/>
      <c r="FCZ77" s="474"/>
      <c r="FDA77" s="474"/>
      <c r="FDB77" s="474"/>
      <c r="FDC77" s="474"/>
      <c r="FDD77" s="474"/>
      <c r="FDE77" s="474"/>
      <c r="FDF77" s="474"/>
      <c r="FDG77" s="474"/>
      <c r="FDH77" s="474"/>
      <c r="FDI77" s="474"/>
      <c r="FDJ77" s="474"/>
      <c r="FDK77" s="474"/>
      <c r="FDL77" s="474"/>
      <c r="FDM77" s="474"/>
      <c r="FDN77" s="474"/>
      <c r="FDO77" s="474"/>
      <c r="FDP77" s="474"/>
      <c r="FDQ77" s="474"/>
      <c r="FDR77" s="474"/>
      <c r="FDS77" s="474"/>
      <c r="FDT77" s="474"/>
      <c r="FDU77" s="474"/>
      <c r="FDV77" s="474"/>
      <c r="FDW77" s="474"/>
      <c r="FDX77" s="474"/>
      <c r="FDY77" s="474"/>
      <c r="FDZ77" s="474"/>
      <c r="FEA77" s="474"/>
      <c r="FEB77" s="474"/>
      <c r="FEC77" s="474"/>
      <c r="FED77" s="474"/>
      <c r="FEE77" s="474"/>
      <c r="FEF77" s="474"/>
      <c r="FEG77" s="474"/>
      <c r="FEH77" s="474"/>
      <c r="FEI77" s="474"/>
      <c r="FEJ77" s="474"/>
      <c r="FEK77" s="474"/>
      <c r="FEL77" s="474"/>
      <c r="FEM77" s="474"/>
      <c r="FEN77" s="474"/>
      <c r="FEO77" s="474"/>
      <c r="FEP77" s="474"/>
      <c r="FEQ77" s="474"/>
      <c r="FER77" s="474"/>
      <c r="FES77" s="474"/>
      <c r="FET77" s="474"/>
      <c r="FEU77" s="474"/>
      <c r="FEV77" s="474"/>
      <c r="FEW77" s="474"/>
      <c r="FEX77" s="474"/>
      <c r="FEY77" s="474"/>
      <c r="FEZ77" s="474"/>
      <c r="FFA77" s="474"/>
      <c r="FFB77" s="474"/>
      <c r="FFC77" s="474"/>
      <c r="FFD77" s="474"/>
      <c r="FFE77" s="474"/>
      <c r="FFF77" s="474"/>
      <c r="FFG77" s="474"/>
      <c r="FFH77" s="474"/>
      <c r="FFI77" s="474"/>
      <c r="FFJ77" s="474"/>
      <c r="FFK77" s="474"/>
      <c r="FFL77" s="474"/>
      <c r="FFM77" s="474"/>
      <c r="FFN77" s="474"/>
      <c r="FFO77" s="474"/>
      <c r="FFP77" s="474"/>
      <c r="FFQ77" s="474"/>
      <c r="FFR77" s="474"/>
      <c r="FFS77" s="474"/>
      <c r="FFT77" s="474"/>
      <c r="FFU77" s="474"/>
      <c r="FFV77" s="474"/>
      <c r="FFW77" s="474"/>
      <c r="FFX77" s="474"/>
      <c r="FFY77" s="474"/>
      <c r="FFZ77" s="474"/>
      <c r="FGA77" s="474"/>
      <c r="FGB77" s="474"/>
      <c r="FGC77" s="474"/>
      <c r="FGD77" s="474"/>
      <c r="FGE77" s="474"/>
      <c r="FGF77" s="474"/>
      <c r="FGG77" s="474"/>
      <c r="FGH77" s="474"/>
      <c r="FGI77" s="474"/>
      <c r="FGJ77" s="474"/>
      <c r="FGK77" s="474"/>
      <c r="FGL77" s="474"/>
      <c r="FGM77" s="474"/>
      <c r="FGN77" s="474"/>
      <c r="FGO77" s="474"/>
      <c r="FGP77" s="474"/>
      <c r="FGQ77" s="474"/>
      <c r="FGR77" s="474"/>
      <c r="FGS77" s="474"/>
      <c r="FGT77" s="474"/>
      <c r="FGU77" s="474"/>
      <c r="FGV77" s="474"/>
      <c r="FGW77" s="474"/>
      <c r="FGX77" s="474"/>
      <c r="FGY77" s="474"/>
      <c r="FGZ77" s="474"/>
      <c r="FHA77" s="474"/>
      <c r="FHB77" s="474"/>
      <c r="FHC77" s="474"/>
      <c r="FHD77" s="474"/>
      <c r="FHE77" s="474"/>
      <c r="FHF77" s="474"/>
      <c r="FHG77" s="474"/>
      <c r="FHH77" s="474"/>
      <c r="FHI77" s="474"/>
      <c r="FHJ77" s="474"/>
      <c r="FHK77" s="474"/>
      <c r="FHL77" s="474"/>
      <c r="FHM77" s="474"/>
      <c r="FHN77" s="474"/>
      <c r="FHO77" s="474"/>
      <c r="FHP77" s="474"/>
      <c r="FHQ77" s="474"/>
      <c r="FHR77" s="474"/>
      <c r="FHS77" s="474"/>
      <c r="FHT77" s="474"/>
      <c r="FHU77" s="474"/>
      <c r="FHV77" s="474"/>
      <c r="FHW77" s="474"/>
      <c r="FHX77" s="474"/>
      <c r="FHY77" s="474"/>
      <c r="FHZ77" s="474"/>
      <c r="FIA77" s="474"/>
      <c r="FIB77" s="474"/>
      <c r="FIC77" s="474"/>
      <c r="FID77" s="474"/>
      <c r="FIE77" s="474"/>
      <c r="FIF77" s="474"/>
      <c r="FIG77" s="474"/>
      <c r="FIH77" s="474"/>
      <c r="FII77" s="474"/>
      <c r="FIJ77" s="474"/>
      <c r="FIK77" s="474"/>
      <c r="FIL77" s="474"/>
      <c r="FIM77" s="474"/>
      <c r="FIN77" s="474"/>
      <c r="FIO77" s="474"/>
      <c r="FIP77" s="474"/>
      <c r="FIQ77" s="474"/>
      <c r="FIR77" s="474"/>
      <c r="FIS77" s="474"/>
      <c r="FIT77" s="474"/>
      <c r="FIU77" s="474"/>
      <c r="FIV77" s="474"/>
      <c r="FIW77" s="474"/>
      <c r="FIX77" s="474"/>
      <c r="FIY77" s="474"/>
      <c r="FIZ77" s="474"/>
      <c r="FJA77" s="474"/>
      <c r="FJB77" s="474"/>
      <c r="FJC77" s="474"/>
      <c r="FJD77" s="474"/>
      <c r="FJE77" s="474"/>
      <c r="FJF77" s="474"/>
      <c r="FJG77" s="474"/>
      <c r="FJH77" s="474"/>
      <c r="FJI77" s="474"/>
      <c r="FJJ77" s="474"/>
      <c r="FJK77" s="474"/>
      <c r="FJL77" s="474"/>
      <c r="FJM77" s="474"/>
      <c r="FJN77" s="474"/>
      <c r="FJO77" s="474"/>
      <c r="FJP77" s="474"/>
      <c r="FJQ77" s="474"/>
      <c r="FJR77" s="474"/>
      <c r="FJS77" s="474"/>
      <c r="FJT77" s="474"/>
      <c r="FJU77" s="474"/>
      <c r="FJV77" s="474"/>
      <c r="FJW77" s="474"/>
      <c r="FJX77" s="474"/>
      <c r="FJY77" s="474"/>
      <c r="FJZ77" s="474"/>
      <c r="FKA77" s="474"/>
      <c r="FKB77" s="474"/>
      <c r="FKC77" s="474"/>
      <c r="FKD77" s="474"/>
      <c r="FKE77" s="474"/>
      <c r="FKF77" s="474"/>
      <c r="FKG77" s="474"/>
      <c r="FKH77" s="474"/>
      <c r="FKI77" s="474"/>
      <c r="FKJ77" s="474"/>
      <c r="FKK77" s="474"/>
      <c r="FKL77" s="474"/>
      <c r="FKM77" s="474"/>
      <c r="FKN77" s="474"/>
      <c r="FKO77" s="474"/>
      <c r="FKP77" s="474"/>
      <c r="FKQ77" s="474"/>
      <c r="FKR77" s="474"/>
      <c r="FKS77" s="474"/>
      <c r="FKT77" s="474"/>
      <c r="FKU77" s="474"/>
      <c r="FKV77" s="474"/>
      <c r="FKW77" s="474"/>
      <c r="FKX77" s="474"/>
      <c r="FKY77" s="474"/>
      <c r="FKZ77" s="474"/>
      <c r="FLA77" s="474"/>
      <c r="FLB77" s="474"/>
      <c r="FLC77" s="474"/>
      <c r="FLD77" s="474"/>
      <c r="FLE77" s="474"/>
      <c r="FLF77" s="474"/>
      <c r="FLG77" s="474"/>
      <c r="FLH77" s="474"/>
      <c r="FLI77" s="474"/>
      <c r="FLJ77" s="474"/>
      <c r="FLK77" s="474"/>
      <c r="FLL77" s="474"/>
      <c r="FLM77" s="474"/>
      <c r="FLN77" s="474"/>
      <c r="FLO77" s="474"/>
      <c r="FLP77" s="474"/>
      <c r="FLQ77" s="474"/>
      <c r="FLR77" s="474"/>
      <c r="FLS77" s="474"/>
      <c r="FLT77" s="474"/>
      <c r="FLU77" s="474"/>
      <c r="FLV77" s="474"/>
      <c r="FLW77" s="474"/>
      <c r="FLX77" s="474"/>
      <c r="FLY77" s="474"/>
      <c r="FLZ77" s="474"/>
      <c r="FMA77" s="474"/>
      <c r="FMB77" s="474"/>
      <c r="FMC77" s="474"/>
      <c r="FMD77" s="474"/>
      <c r="FME77" s="474"/>
      <c r="FMF77" s="474"/>
      <c r="FMG77" s="474"/>
      <c r="FMH77" s="474"/>
      <c r="FMI77" s="474"/>
      <c r="FMJ77" s="474"/>
      <c r="FMK77" s="474"/>
      <c r="FML77" s="474"/>
      <c r="FMM77" s="474"/>
      <c r="FMN77" s="474"/>
      <c r="FMO77" s="474"/>
      <c r="FMP77" s="474"/>
      <c r="FMQ77" s="474"/>
      <c r="FMR77" s="474"/>
      <c r="FMS77" s="474"/>
      <c r="FMT77" s="474"/>
      <c r="FMU77" s="474"/>
      <c r="FMV77" s="474"/>
      <c r="FMW77" s="474"/>
      <c r="FMX77" s="474"/>
      <c r="FMY77" s="474"/>
      <c r="FMZ77" s="474"/>
      <c r="FNA77" s="474"/>
      <c r="FNB77" s="474"/>
      <c r="FNC77" s="474"/>
      <c r="FND77" s="474"/>
      <c r="FNE77" s="474"/>
      <c r="FNF77" s="474"/>
      <c r="FNG77" s="474"/>
      <c r="FNH77" s="474"/>
      <c r="FNI77" s="474"/>
      <c r="FNJ77" s="474"/>
      <c r="FNK77" s="474"/>
      <c r="FNL77" s="474"/>
      <c r="FNM77" s="474"/>
      <c r="FNN77" s="474"/>
      <c r="FNO77" s="474"/>
      <c r="FNP77" s="474"/>
      <c r="FNQ77" s="474"/>
      <c r="FNR77" s="474"/>
      <c r="FNS77" s="474"/>
      <c r="FNT77" s="474"/>
      <c r="FNU77" s="474"/>
      <c r="FNV77" s="474"/>
      <c r="FNW77" s="474"/>
      <c r="FNX77" s="474"/>
      <c r="FNY77" s="474"/>
      <c r="FNZ77" s="474"/>
      <c r="FOA77" s="474"/>
      <c r="FOB77" s="474"/>
      <c r="FOC77" s="474"/>
      <c r="FOD77" s="474"/>
      <c r="FOE77" s="474"/>
      <c r="FOF77" s="474"/>
      <c r="FOG77" s="474"/>
      <c r="FOH77" s="474"/>
      <c r="FOI77" s="474"/>
      <c r="FOJ77" s="474"/>
      <c r="FOK77" s="474"/>
      <c r="FOL77" s="474"/>
      <c r="FOM77" s="474"/>
      <c r="FON77" s="474"/>
      <c r="FOO77" s="474"/>
      <c r="FOP77" s="474"/>
      <c r="FOQ77" s="474"/>
      <c r="FOR77" s="474"/>
      <c r="FOS77" s="474"/>
      <c r="FOT77" s="474"/>
      <c r="FOU77" s="474"/>
      <c r="FOV77" s="474"/>
      <c r="FOW77" s="474"/>
      <c r="FOX77" s="474"/>
      <c r="FOY77" s="474"/>
      <c r="FOZ77" s="474"/>
      <c r="FPA77" s="474"/>
      <c r="FPB77" s="474"/>
      <c r="FPC77" s="474"/>
      <c r="FPD77" s="474"/>
      <c r="FPE77" s="474"/>
      <c r="FPF77" s="474"/>
      <c r="FPG77" s="474"/>
      <c r="FPH77" s="474"/>
      <c r="FPI77" s="474"/>
      <c r="FPJ77" s="474"/>
      <c r="FPK77" s="474"/>
      <c r="FPL77" s="474"/>
      <c r="FPM77" s="474"/>
      <c r="FPN77" s="474"/>
      <c r="FPO77" s="474"/>
      <c r="FPP77" s="474"/>
      <c r="FPQ77" s="474"/>
      <c r="FPR77" s="474"/>
      <c r="FPS77" s="474"/>
      <c r="FPT77" s="474"/>
      <c r="FPU77" s="474"/>
      <c r="FPV77" s="474"/>
      <c r="FPW77" s="474"/>
      <c r="FPX77" s="474"/>
      <c r="FPY77" s="474"/>
      <c r="FPZ77" s="474"/>
      <c r="FQA77" s="474"/>
      <c r="FQB77" s="474"/>
      <c r="FQC77" s="474"/>
      <c r="FQD77" s="474"/>
      <c r="FQE77" s="474"/>
      <c r="FQF77" s="474"/>
      <c r="FQG77" s="474"/>
      <c r="FQH77" s="474"/>
      <c r="FQI77" s="474"/>
      <c r="FQJ77" s="474"/>
      <c r="FQK77" s="474"/>
      <c r="FQL77" s="474"/>
      <c r="FQM77" s="474"/>
      <c r="FQN77" s="474"/>
      <c r="FQO77" s="474"/>
      <c r="FQP77" s="474"/>
      <c r="FQQ77" s="474"/>
      <c r="FQR77" s="474"/>
      <c r="FQS77" s="474"/>
      <c r="FQT77" s="474"/>
      <c r="FQU77" s="474"/>
      <c r="FQV77" s="474"/>
      <c r="FQW77" s="474"/>
      <c r="FQX77" s="474"/>
      <c r="FQY77" s="474"/>
      <c r="FQZ77" s="474"/>
      <c r="FRA77" s="474"/>
      <c r="FRB77" s="474"/>
      <c r="FRC77" s="474"/>
      <c r="FRD77" s="474"/>
      <c r="FRE77" s="474"/>
      <c r="FRF77" s="474"/>
      <c r="FRG77" s="474"/>
      <c r="FRH77" s="474"/>
      <c r="FRI77" s="474"/>
      <c r="FRJ77" s="474"/>
      <c r="FRK77" s="474"/>
      <c r="FRL77" s="474"/>
      <c r="FRM77" s="474"/>
      <c r="FRN77" s="474"/>
      <c r="FRO77" s="474"/>
      <c r="FRP77" s="474"/>
      <c r="FRQ77" s="474"/>
      <c r="FRR77" s="474"/>
      <c r="FRS77" s="474"/>
      <c r="FRT77" s="474"/>
      <c r="FRU77" s="474"/>
      <c r="FRV77" s="474"/>
      <c r="FRW77" s="474"/>
      <c r="FRX77" s="474"/>
      <c r="FRY77" s="474"/>
      <c r="FRZ77" s="474"/>
      <c r="FSA77" s="474"/>
      <c r="FSB77" s="474"/>
      <c r="FSC77" s="474"/>
      <c r="FSD77" s="474"/>
      <c r="FSE77" s="474"/>
      <c r="FSF77" s="474"/>
      <c r="FSG77" s="474"/>
      <c r="FSH77" s="474"/>
      <c r="FSI77" s="474"/>
      <c r="FSJ77" s="474"/>
      <c r="FSK77" s="474"/>
      <c r="FSL77" s="474"/>
      <c r="FSM77" s="474"/>
      <c r="FSN77" s="474"/>
      <c r="FSO77" s="474"/>
      <c r="FSP77" s="474"/>
      <c r="FSQ77" s="474"/>
      <c r="FSR77" s="474"/>
      <c r="FSS77" s="474"/>
      <c r="FST77" s="474"/>
      <c r="FSU77" s="474"/>
      <c r="FSV77" s="474"/>
      <c r="FSW77" s="474"/>
      <c r="FSX77" s="474"/>
      <c r="FSY77" s="474"/>
      <c r="FSZ77" s="474"/>
      <c r="FTA77" s="474"/>
      <c r="FTB77" s="474"/>
      <c r="FTC77" s="474"/>
      <c r="FTD77" s="474"/>
      <c r="FTE77" s="474"/>
      <c r="FTF77" s="474"/>
      <c r="FTG77" s="474"/>
      <c r="FTH77" s="474"/>
      <c r="FTI77" s="474"/>
      <c r="FTJ77" s="474"/>
      <c r="FTK77" s="474"/>
      <c r="FTL77" s="474"/>
      <c r="FTM77" s="474"/>
      <c r="FTN77" s="474"/>
      <c r="FTO77" s="474"/>
      <c r="FTP77" s="474"/>
      <c r="FTQ77" s="474"/>
      <c r="FTR77" s="474"/>
      <c r="FTS77" s="474"/>
      <c r="FTT77" s="474"/>
      <c r="FTU77" s="474"/>
      <c r="FTV77" s="474"/>
      <c r="FTW77" s="474"/>
      <c r="FTX77" s="474"/>
      <c r="FTY77" s="474"/>
      <c r="FTZ77" s="474"/>
      <c r="FUA77" s="474"/>
      <c r="FUB77" s="474"/>
      <c r="FUC77" s="474"/>
      <c r="FUD77" s="474"/>
      <c r="FUE77" s="474"/>
      <c r="FUF77" s="474"/>
      <c r="FUG77" s="474"/>
      <c r="FUH77" s="474"/>
      <c r="FUI77" s="474"/>
      <c r="FUJ77" s="474"/>
      <c r="FUK77" s="474"/>
      <c r="FUL77" s="474"/>
      <c r="FUM77" s="474"/>
      <c r="FUN77" s="474"/>
      <c r="FUO77" s="474"/>
      <c r="FUP77" s="474"/>
      <c r="FUQ77" s="474"/>
      <c r="FUR77" s="474"/>
      <c r="FUS77" s="474"/>
      <c r="FUT77" s="474"/>
      <c r="FUU77" s="474"/>
      <c r="FUV77" s="474"/>
      <c r="FUW77" s="474"/>
      <c r="FUX77" s="474"/>
      <c r="FUY77" s="474"/>
      <c r="FUZ77" s="474"/>
      <c r="FVA77" s="474"/>
      <c r="FVB77" s="474"/>
      <c r="FVC77" s="474"/>
      <c r="FVD77" s="474"/>
      <c r="FVE77" s="474"/>
      <c r="FVF77" s="474"/>
      <c r="FVG77" s="474"/>
      <c r="FVH77" s="474"/>
      <c r="FVI77" s="474"/>
      <c r="FVJ77" s="474"/>
      <c r="FVK77" s="474"/>
      <c r="FVL77" s="474"/>
      <c r="FVM77" s="474"/>
      <c r="FVN77" s="474"/>
      <c r="FVO77" s="474"/>
      <c r="FVP77" s="474"/>
      <c r="FVQ77" s="474"/>
      <c r="FVR77" s="474"/>
      <c r="FVS77" s="474"/>
      <c r="FVT77" s="474"/>
      <c r="FVU77" s="474"/>
      <c r="FVV77" s="474"/>
      <c r="FVW77" s="474"/>
      <c r="FVX77" s="474"/>
      <c r="FVY77" s="474"/>
      <c r="FVZ77" s="474"/>
      <c r="FWA77" s="474"/>
      <c r="FWB77" s="474"/>
      <c r="FWC77" s="474"/>
      <c r="FWD77" s="474"/>
      <c r="FWE77" s="474"/>
      <c r="FWF77" s="474"/>
      <c r="FWG77" s="474"/>
      <c r="FWH77" s="474"/>
      <c r="FWI77" s="474"/>
      <c r="FWJ77" s="474"/>
      <c r="FWK77" s="474"/>
      <c r="FWL77" s="474"/>
      <c r="FWM77" s="474"/>
      <c r="FWN77" s="474"/>
      <c r="FWO77" s="474"/>
      <c r="FWP77" s="474"/>
      <c r="FWQ77" s="474"/>
      <c r="FWR77" s="474"/>
      <c r="FWS77" s="474"/>
      <c r="FWT77" s="474"/>
      <c r="FWU77" s="474"/>
      <c r="FWV77" s="474"/>
      <c r="FWW77" s="474"/>
      <c r="FWX77" s="474"/>
      <c r="FWY77" s="474"/>
      <c r="FWZ77" s="474"/>
      <c r="FXA77" s="474"/>
      <c r="FXB77" s="474"/>
      <c r="FXC77" s="474"/>
      <c r="FXD77" s="474"/>
      <c r="FXE77" s="474"/>
      <c r="FXF77" s="474"/>
      <c r="FXG77" s="474"/>
      <c r="FXH77" s="474"/>
      <c r="FXI77" s="474"/>
      <c r="FXJ77" s="474"/>
      <c r="FXK77" s="474"/>
      <c r="FXL77" s="474"/>
      <c r="FXM77" s="474"/>
      <c r="FXN77" s="474"/>
      <c r="FXO77" s="474"/>
      <c r="FXP77" s="474"/>
      <c r="FXQ77" s="474"/>
      <c r="FXR77" s="474"/>
      <c r="FXS77" s="474"/>
      <c r="FXT77" s="474"/>
      <c r="FXU77" s="474"/>
      <c r="FXV77" s="474"/>
      <c r="FXW77" s="474"/>
      <c r="FXX77" s="474"/>
      <c r="FXY77" s="474"/>
      <c r="FXZ77" s="474"/>
      <c r="FYA77" s="474"/>
      <c r="FYB77" s="474"/>
      <c r="FYC77" s="474"/>
      <c r="FYD77" s="474"/>
      <c r="FYE77" s="474"/>
      <c r="FYF77" s="474"/>
      <c r="FYG77" s="474"/>
      <c r="FYH77" s="474"/>
      <c r="FYI77" s="474"/>
      <c r="FYJ77" s="474"/>
      <c r="FYK77" s="474"/>
      <c r="FYL77" s="474"/>
      <c r="FYM77" s="474"/>
      <c r="FYN77" s="474"/>
      <c r="FYO77" s="474"/>
      <c r="FYP77" s="474"/>
      <c r="FYQ77" s="474"/>
      <c r="FYR77" s="474"/>
      <c r="FYS77" s="474"/>
      <c r="FYT77" s="474"/>
      <c r="FYU77" s="474"/>
      <c r="FYV77" s="474"/>
      <c r="FYW77" s="474"/>
      <c r="FYX77" s="474"/>
      <c r="FYY77" s="474"/>
      <c r="FYZ77" s="474"/>
      <c r="FZA77" s="474"/>
      <c r="FZB77" s="474"/>
      <c r="FZC77" s="474"/>
      <c r="FZD77" s="474"/>
      <c r="FZE77" s="474"/>
      <c r="FZF77" s="474"/>
      <c r="FZG77" s="474"/>
      <c r="FZH77" s="474"/>
      <c r="FZI77" s="474"/>
      <c r="FZJ77" s="474"/>
      <c r="FZK77" s="474"/>
      <c r="FZL77" s="474"/>
      <c r="FZM77" s="474"/>
      <c r="FZN77" s="474"/>
      <c r="FZO77" s="474"/>
      <c r="FZP77" s="474"/>
      <c r="FZQ77" s="474"/>
      <c r="FZR77" s="474"/>
      <c r="FZS77" s="474"/>
      <c r="FZT77" s="474"/>
      <c r="FZU77" s="474"/>
      <c r="FZV77" s="474"/>
      <c r="FZW77" s="474"/>
      <c r="FZX77" s="474"/>
      <c r="FZY77" s="474"/>
      <c r="FZZ77" s="474"/>
      <c r="GAA77" s="474"/>
      <c r="GAB77" s="474"/>
      <c r="GAC77" s="474"/>
      <c r="GAD77" s="474"/>
      <c r="GAE77" s="474"/>
      <c r="GAF77" s="474"/>
      <c r="GAG77" s="474"/>
      <c r="GAH77" s="474"/>
      <c r="GAI77" s="474"/>
      <c r="GAJ77" s="474"/>
      <c r="GAK77" s="474"/>
      <c r="GAL77" s="474"/>
      <c r="GAM77" s="474"/>
      <c r="GAN77" s="474"/>
      <c r="GAO77" s="474"/>
      <c r="GAP77" s="474"/>
      <c r="GAQ77" s="474"/>
      <c r="GAR77" s="474"/>
      <c r="GAS77" s="474"/>
      <c r="GAT77" s="474"/>
      <c r="GAU77" s="474"/>
      <c r="GAV77" s="474"/>
      <c r="GAW77" s="474"/>
      <c r="GAX77" s="474"/>
      <c r="GAY77" s="474"/>
      <c r="GAZ77" s="474"/>
      <c r="GBA77" s="474"/>
      <c r="GBB77" s="474"/>
      <c r="GBC77" s="474"/>
      <c r="GBD77" s="474"/>
      <c r="GBE77" s="474"/>
      <c r="GBF77" s="474"/>
      <c r="GBG77" s="474"/>
      <c r="GBH77" s="474"/>
      <c r="GBI77" s="474"/>
      <c r="GBJ77" s="474"/>
      <c r="GBK77" s="474"/>
      <c r="GBL77" s="474"/>
      <c r="GBM77" s="474"/>
      <c r="GBN77" s="474"/>
      <c r="GBO77" s="474"/>
      <c r="GBP77" s="474"/>
      <c r="GBQ77" s="474"/>
      <c r="GBR77" s="474"/>
      <c r="GBS77" s="474"/>
      <c r="GBT77" s="474"/>
      <c r="GBU77" s="474"/>
      <c r="GBV77" s="474"/>
      <c r="GBW77" s="474"/>
      <c r="GBX77" s="474"/>
      <c r="GBY77" s="474"/>
      <c r="GBZ77" s="474"/>
      <c r="GCA77" s="474"/>
      <c r="GCB77" s="474"/>
      <c r="GCC77" s="474"/>
      <c r="GCD77" s="474"/>
      <c r="GCE77" s="474"/>
      <c r="GCF77" s="474"/>
      <c r="GCG77" s="474"/>
      <c r="GCH77" s="474"/>
      <c r="GCI77" s="474"/>
      <c r="GCJ77" s="474"/>
      <c r="GCK77" s="474"/>
      <c r="GCL77" s="474"/>
      <c r="GCM77" s="474"/>
      <c r="GCN77" s="474"/>
      <c r="GCO77" s="474"/>
      <c r="GCP77" s="474"/>
      <c r="GCQ77" s="474"/>
      <c r="GCR77" s="474"/>
      <c r="GCS77" s="474"/>
      <c r="GCT77" s="474"/>
      <c r="GCU77" s="474"/>
      <c r="GCV77" s="474"/>
      <c r="GCW77" s="474"/>
      <c r="GCX77" s="474"/>
      <c r="GCY77" s="474"/>
      <c r="GCZ77" s="474"/>
      <c r="GDA77" s="474"/>
      <c r="GDB77" s="474"/>
      <c r="GDC77" s="474"/>
      <c r="GDD77" s="474"/>
      <c r="GDE77" s="474"/>
      <c r="GDF77" s="474"/>
      <c r="GDG77" s="474"/>
      <c r="GDH77" s="474"/>
      <c r="GDI77" s="474"/>
      <c r="GDJ77" s="474"/>
      <c r="GDK77" s="474"/>
      <c r="GDL77" s="474"/>
      <c r="GDM77" s="474"/>
      <c r="GDN77" s="474"/>
      <c r="GDO77" s="474"/>
      <c r="GDP77" s="474"/>
      <c r="GDQ77" s="474"/>
      <c r="GDR77" s="474"/>
      <c r="GDS77" s="474"/>
      <c r="GDT77" s="474"/>
      <c r="GDU77" s="474"/>
      <c r="GDV77" s="474"/>
      <c r="GDW77" s="474"/>
      <c r="GDX77" s="474"/>
      <c r="GDY77" s="474"/>
      <c r="GDZ77" s="474"/>
      <c r="GEA77" s="474"/>
      <c r="GEB77" s="474"/>
      <c r="GEC77" s="474"/>
      <c r="GED77" s="474"/>
      <c r="GEE77" s="474"/>
      <c r="GEF77" s="474"/>
      <c r="GEG77" s="474"/>
      <c r="GEH77" s="474"/>
      <c r="GEI77" s="474"/>
      <c r="GEJ77" s="474"/>
      <c r="GEK77" s="474"/>
      <c r="GEL77" s="474"/>
      <c r="GEM77" s="474"/>
      <c r="GEN77" s="474"/>
      <c r="GEO77" s="474"/>
      <c r="GEP77" s="474"/>
      <c r="GEQ77" s="474"/>
      <c r="GER77" s="474"/>
      <c r="GES77" s="474"/>
      <c r="GET77" s="474"/>
      <c r="GEU77" s="474"/>
      <c r="GEV77" s="474"/>
      <c r="GEW77" s="474"/>
      <c r="GEX77" s="474"/>
      <c r="GEY77" s="474"/>
      <c r="GEZ77" s="474"/>
      <c r="GFA77" s="474"/>
      <c r="GFB77" s="474"/>
      <c r="GFC77" s="474"/>
      <c r="GFD77" s="474"/>
      <c r="GFE77" s="474"/>
      <c r="GFF77" s="474"/>
      <c r="GFG77" s="474"/>
      <c r="GFH77" s="474"/>
      <c r="GFI77" s="474"/>
      <c r="GFJ77" s="474"/>
      <c r="GFK77" s="474"/>
      <c r="GFL77" s="474"/>
      <c r="GFM77" s="474"/>
      <c r="GFN77" s="474"/>
      <c r="GFO77" s="474"/>
      <c r="GFP77" s="474"/>
      <c r="GFQ77" s="474"/>
      <c r="GFR77" s="474"/>
      <c r="GFS77" s="474"/>
      <c r="GFT77" s="474"/>
      <c r="GFU77" s="474"/>
      <c r="GFV77" s="474"/>
      <c r="GFW77" s="474"/>
      <c r="GFX77" s="474"/>
      <c r="GFY77" s="474"/>
      <c r="GFZ77" s="474"/>
      <c r="GGA77" s="474"/>
      <c r="GGB77" s="474"/>
      <c r="GGC77" s="474"/>
      <c r="GGD77" s="474"/>
      <c r="GGE77" s="474"/>
      <c r="GGF77" s="474"/>
      <c r="GGG77" s="474"/>
      <c r="GGH77" s="474"/>
      <c r="GGI77" s="474"/>
      <c r="GGJ77" s="474"/>
      <c r="GGK77" s="474"/>
      <c r="GGL77" s="474"/>
      <c r="GGM77" s="474"/>
      <c r="GGN77" s="474"/>
      <c r="GGO77" s="474"/>
      <c r="GGP77" s="474"/>
      <c r="GGQ77" s="474"/>
      <c r="GGR77" s="474"/>
      <c r="GGS77" s="474"/>
      <c r="GGT77" s="474"/>
      <c r="GGU77" s="474"/>
      <c r="GGV77" s="474"/>
      <c r="GGW77" s="474"/>
      <c r="GGX77" s="474"/>
      <c r="GGY77" s="474"/>
      <c r="GGZ77" s="474"/>
      <c r="GHA77" s="474"/>
      <c r="GHB77" s="474"/>
      <c r="GHC77" s="474"/>
      <c r="GHD77" s="474"/>
      <c r="GHE77" s="474"/>
      <c r="GHF77" s="474"/>
      <c r="GHG77" s="474"/>
      <c r="GHH77" s="474"/>
      <c r="GHI77" s="474"/>
      <c r="GHJ77" s="474"/>
      <c r="GHK77" s="474"/>
      <c r="GHL77" s="474"/>
      <c r="GHM77" s="474"/>
      <c r="GHN77" s="474"/>
      <c r="GHO77" s="474"/>
      <c r="GHP77" s="474"/>
      <c r="GHQ77" s="474"/>
      <c r="GHR77" s="474"/>
      <c r="GHS77" s="474"/>
      <c r="GHT77" s="474"/>
      <c r="GHU77" s="474"/>
      <c r="GHV77" s="474"/>
      <c r="GHW77" s="474"/>
      <c r="GHX77" s="474"/>
      <c r="GHY77" s="474"/>
      <c r="GHZ77" s="474"/>
      <c r="GIA77" s="474"/>
      <c r="GIB77" s="474"/>
      <c r="GIC77" s="474"/>
      <c r="GID77" s="474"/>
      <c r="GIE77" s="474"/>
      <c r="GIF77" s="474"/>
      <c r="GIG77" s="474"/>
      <c r="GIH77" s="474"/>
      <c r="GII77" s="474"/>
      <c r="GIJ77" s="474"/>
      <c r="GIK77" s="474"/>
      <c r="GIL77" s="474"/>
      <c r="GIM77" s="474"/>
      <c r="GIN77" s="474"/>
      <c r="GIO77" s="474"/>
      <c r="GIP77" s="474"/>
      <c r="GIQ77" s="474"/>
      <c r="GIR77" s="474"/>
      <c r="GIS77" s="474"/>
      <c r="GIT77" s="474"/>
      <c r="GIU77" s="474"/>
      <c r="GIV77" s="474"/>
      <c r="GIW77" s="474"/>
      <c r="GIX77" s="474"/>
      <c r="GIY77" s="474"/>
      <c r="GIZ77" s="474"/>
      <c r="GJA77" s="474"/>
      <c r="GJB77" s="474"/>
      <c r="GJC77" s="474"/>
      <c r="GJD77" s="474"/>
      <c r="GJE77" s="474"/>
      <c r="GJF77" s="474"/>
      <c r="GJG77" s="474"/>
      <c r="GJH77" s="474"/>
      <c r="GJI77" s="474"/>
      <c r="GJJ77" s="474"/>
      <c r="GJK77" s="474"/>
      <c r="GJL77" s="474"/>
      <c r="GJM77" s="474"/>
      <c r="GJN77" s="474"/>
      <c r="GJO77" s="474"/>
      <c r="GJP77" s="474"/>
      <c r="GJQ77" s="474"/>
      <c r="GJR77" s="474"/>
      <c r="GJS77" s="474"/>
      <c r="GJT77" s="474"/>
      <c r="GJU77" s="474"/>
      <c r="GJV77" s="474"/>
      <c r="GJW77" s="474"/>
      <c r="GJX77" s="474"/>
      <c r="GJY77" s="474"/>
      <c r="GJZ77" s="474"/>
      <c r="GKA77" s="474"/>
      <c r="GKB77" s="474"/>
      <c r="GKC77" s="474"/>
      <c r="GKD77" s="474"/>
      <c r="GKE77" s="474"/>
      <c r="GKF77" s="474"/>
      <c r="GKG77" s="474"/>
      <c r="GKH77" s="474"/>
      <c r="GKI77" s="474"/>
      <c r="GKJ77" s="474"/>
      <c r="GKK77" s="474"/>
      <c r="GKL77" s="474"/>
      <c r="GKM77" s="474"/>
      <c r="GKN77" s="474"/>
      <c r="GKO77" s="474"/>
      <c r="GKP77" s="474"/>
      <c r="GKQ77" s="474"/>
      <c r="GKR77" s="474"/>
      <c r="GKS77" s="474"/>
      <c r="GKT77" s="474"/>
      <c r="GKU77" s="474"/>
      <c r="GKV77" s="474"/>
      <c r="GKW77" s="474"/>
      <c r="GKX77" s="474"/>
      <c r="GKY77" s="474"/>
      <c r="GKZ77" s="474"/>
      <c r="GLA77" s="474"/>
      <c r="GLB77" s="474"/>
      <c r="GLC77" s="474"/>
      <c r="GLD77" s="474"/>
      <c r="GLE77" s="474"/>
      <c r="GLF77" s="474"/>
      <c r="GLG77" s="474"/>
      <c r="GLH77" s="474"/>
      <c r="GLI77" s="474"/>
      <c r="GLJ77" s="474"/>
      <c r="GLK77" s="474"/>
      <c r="GLL77" s="474"/>
      <c r="GLM77" s="474"/>
      <c r="GLN77" s="474"/>
      <c r="GLO77" s="474"/>
      <c r="GLP77" s="474"/>
      <c r="GLQ77" s="474"/>
      <c r="GLR77" s="474"/>
      <c r="GLS77" s="474"/>
      <c r="GLT77" s="474"/>
      <c r="GLU77" s="474"/>
      <c r="GLV77" s="474"/>
      <c r="GLW77" s="474"/>
      <c r="GLX77" s="474"/>
      <c r="GLY77" s="474"/>
      <c r="GLZ77" s="474"/>
      <c r="GMA77" s="474"/>
      <c r="GMB77" s="474"/>
      <c r="GMC77" s="474"/>
      <c r="GMD77" s="474"/>
      <c r="GME77" s="474"/>
      <c r="GMF77" s="474"/>
      <c r="GMG77" s="474"/>
      <c r="GMH77" s="474"/>
      <c r="GMI77" s="474"/>
      <c r="GMJ77" s="474"/>
      <c r="GMK77" s="474"/>
      <c r="GML77" s="474"/>
      <c r="GMM77" s="474"/>
      <c r="GMN77" s="474"/>
      <c r="GMO77" s="474"/>
      <c r="GMP77" s="474"/>
      <c r="GMQ77" s="474"/>
      <c r="GMR77" s="474"/>
      <c r="GMS77" s="474"/>
      <c r="GMT77" s="474"/>
      <c r="GMU77" s="474"/>
      <c r="GMV77" s="474"/>
      <c r="GMW77" s="474"/>
      <c r="GMX77" s="474"/>
      <c r="GMY77" s="474"/>
      <c r="GMZ77" s="474"/>
      <c r="GNA77" s="474"/>
      <c r="GNB77" s="474"/>
      <c r="GNC77" s="474"/>
      <c r="GND77" s="474"/>
      <c r="GNE77" s="474"/>
      <c r="GNF77" s="474"/>
      <c r="GNG77" s="474"/>
      <c r="GNH77" s="474"/>
      <c r="GNI77" s="474"/>
      <c r="GNJ77" s="474"/>
      <c r="GNK77" s="474"/>
      <c r="GNL77" s="474"/>
      <c r="GNM77" s="474"/>
      <c r="GNN77" s="474"/>
      <c r="GNO77" s="474"/>
      <c r="GNP77" s="474"/>
      <c r="GNQ77" s="474"/>
      <c r="GNR77" s="474"/>
      <c r="GNS77" s="474"/>
      <c r="GNT77" s="474"/>
      <c r="GNU77" s="474"/>
      <c r="GNV77" s="474"/>
      <c r="GNW77" s="474"/>
      <c r="GNX77" s="474"/>
      <c r="GNY77" s="474"/>
      <c r="GNZ77" s="474"/>
      <c r="GOA77" s="474"/>
      <c r="GOB77" s="474"/>
      <c r="GOC77" s="474"/>
      <c r="GOD77" s="474"/>
      <c r="GOE77" s="474"/>
      <c r="GOF77" s="474"/>
      <c r="GOG77" s="474"/>
      <c r="GOH77" s="474"/>
      <c r="GOI77" s="474"/>
      <c r="GOJ77" s="474"/>
      <c r="GOK77" s="474"/>
      <c r="GOL77" s="474"/>
      <c r="GOM77" s="474"/>
      <c r="GON77" s="474"/>
      <c r="GOO77" s="474"/>
      <c r="GOP77" s="474"/>
      <c r="GOQ77" s="474"/>
      <c r="GOR77" s="474"/>
      <c r="GOS77" s="474"/>
      <c r="GOT77" s="474"/>
      <c r="GOU77" s="474"/>
      <c r="GOV77" s="474"/>
      <c r="GOW77" s="474"/>
      <c r="GOX77" s="474"/>
      <c r="GOY77" s="474"/>
      <c r="GOZ77" s="474"/>
      <c r="GPA77" s="474"/>
      <c r="GPB77" s="474"/>
      <c r="GPC77" s="474"/>
      <c r="GPD77" s="474"/>
      <c r="GPE77" s="474"/>
      <c r="GPF77" s="474"/>
      <c r="GPG77" s="474"/>
      <c r="GPH77" s="474"/>
      <c r="GPI77" s="474"/>
      <c r="GPJ77" s="474"/>
      <c r="GPK77" s="474"/>
      <c r="GPL77" s="474"/>
      <c r="GPM77" s="474"/>
      <c r="GPN77" s="474"/>
      <c r="GPO77" s="474"/>
      <c r="GPP77" s="474"/>
      <c r="GPQ77" s="474"/>
      <c r="GPR77" s="474"/>
      <c r="GPS77" s="474"/>
      <c r="GPT77" s="474"/>
      <c r="GPU77" s="474"/>
      <c r="GPV77" s="474"/>
      <c r="GPW77" s="474"/>
      <c r="GPX77" s="474"/>
      <c r="GPY77" s="474"/>
      <c r="GPZ77" s="474"/>
      <c r="GQA77" s="474"/>
      <c r="GQB77" s="474"/>
      <c r="GQC77" s="474"/>
      <c r="GQD77" s="474"/>
      <c r="GQE77" s="474"/>
      <c r="GQF77" s="474"/>
      <c r="GQG77" s="474"/>
      <c r="GQH77" s="474"/>
      <c r="GQI77" s="474"/>
      <c r="GQJ77" s="474"/>
      <c r="GQK77" s="474"/>
      <c r="GQL77" s="474"/>
      <c r="GQM77" s="474"/>
      <c r="GQN77" s="474"/>
      <c r="GQO77" s="474"/>
      <c r="GQP77" s="474"/>
      <c r="GQQ77" s="474"/>
      <c r="GQR77" s="474"/>
      <c r="GQS77" s="474"/>
      <c r="GQT77" s="474"/>
      <c r="GQU77" s="474"/>
      <c r="GQV77" s="474"/>
      <c r="GQW77" s="474"/>
      <c r="GQX77" s="474"/>
      <c r="GQY77" s="474"/>
      <c r="GQZ77" s="474"/>
      <c r="GRA77" s="474"/>
      <c r="GRB77" s="474"/>
      <c r="GRC77" s="474"/>
      <c r="GRD77" s="474"/>
      <c r="GRE77" s="474"/>
      <c r="GRF77" s="474"/>
      <c r="GRG77" s="474"/>
      <c r="GRH77" s="474"/>
      <c r="GRI77" s="474"/>
      <c r="GRJ77" s="474"/>
      <c r="GRK77" s="474"/>
      <c r="GRL77" s="474"/>
      <c r="GRM77" s="474"/>
      <c r="GRN77" s="474"/>
      <c r="GRO77" s="474"/>
      <c r="GRP77" s="474"/>
      <c r="GRQ77" s="474"/>
      <c r="GRR77" s="474"/>
      <c r="GRS77" s="474"/>
      <c r="GRT77" s="474"/>
      <c r="GRU77" s="474"/>
      <c r="GRV77" s="474"/>
      <c r="GRW77" s="474"/>
      <c r="GRX77" s="474"/>
      <c r="GRY77" s="474"/>
      <c r="GRZ77" s="474"/>
      <c r="GSA77" s="474"/>
      <c r="GSB77" s="474"/>
      <c r="GSC77" s="474"/>
      <c r="GSD77" s="474"/>
      <c r="GSE77" s="474"/>
      <c r="GSF77" s="474"/>
      <c r="GSG77" s="474"/>
      <c r="GSH77" s="474"/>
      <c r="GSI77" s="474"/>
      <c r="GSJ77" s="474"/>
      <c r="GSK77" s="474"/>
      <c r="GSL77" s="474"/>
      <c r="GSM77" s="474"/>
      <c r="GSN77" s="474"/>
      <c r="GSO77" s="474"/>
      <c r="GSP77" s="474"/>
      <c r="GSQ77" s="474"/>
      <c r="GSR77" s="474"/>
      <c r="GSS77" s="474"/>
      <c r="GST77" s="474"/>
      <c r="GSU77" s="474"/>
      <c r="GSV77" s="474"/>
      <c r="GSW77" s="474"/>
      <c r="GSX77" s="474"/>
      <c r="GSY77" s="474"/>
      <c r="GSZ77" s="474"/>
      <c r="GTA77" s="474"/>
      <c r="GTB77" s="474"/>
      <c r="GTC77" s="474"/>
      <c r="GTD77" s="474"/>
      <c r="GTE77" s="474"/>
      <c r="GTF77" s="474"/>
      <c r="GTG77" s="474"/>
      <c r="GTH77" s="474"/>
      <c r="GTI77" s="474"/>
      <c r="GTJ77" s="474"/>
      <c r="GTK77" s="474"/>
      <c r="GTL77" s="474"/>
      <c r="GTM77" s="474"/>
      <c r="GTN77" s="474"/>
      <c r="GTO77" s="474"/>
      <c r="GTP77" s="474"/>
      <c r="GTQ77" s="474"/>
      <c r="GTR77" s="474"/>
      <c r="GTS77" s="474"/>
      <c r="GTT77" s="474"/>
      <c r="GTU77" s="474"/>
      <c r="GTV77" s="474"/>
      <c r="GTW77" s="474"/>
      <c r="GTX77" s="474"/>
      <c r="GTY77" s="474"/>
      <c r="GTZ77" s="474"/>
      <c r="GUA77" s="474"/>
      <c r="GUB77" s="474"/>
      <c r="GUC77" s="474"/>
      <c r="GUD77" s="474"/>
      <c r="GUE77" s="474"/>
      <c r="GUF77" s="474"/>
      <c r="GUG77" s="474"/>
      <c r="GUH77" s="474"/>
      <c r="GUI77" s="474"/>
      <c r="GUJ77" s="474"/>
      <c r="GUK77" s="474"/>
      <c r="GUL77" s="474"/>
      <c r="GUM77" s="474"/>
      <c r="GUN77" s="474"/>
      <c r="GUO77" s="474"/>
      <c r="GUP77" s="474"/>
      <c r="GUQ77" s="474"/>
      <c r="GUR77" s="474"/>
      <c r="GUS77" s="474"/>
      <c r="GUT77" s="474"/>
      <c r="GUU77" s="474"/>
      <c r="GUV77" s="474"/>
      <c r="GUW77" s="474"/>
      <c r="GUX77" s="474"/>
      <c r="GUY77" s="474"/>
      <c r="GUZ77" s="474"/>
      <c r="GVA77" s="474"/>
      <c r="GVB77" s="474"/>
      <c r="GVC77" s="474"/>
      <c r="GVD77" s="474"/>
      <c r="GVE77" s="474"/>
      <c r="GVF77" s="474"/>
      <c r="GVG77" s="474"/>
      <c r="GVH77" s="474"/>
      <c r="GVI77" s="474"/>
      <c r="GVJ77" s="474"/>
      <c r="GVK77" s="474"/>
      <c r="GVL77" s="474"/>
      <c r="GVM77" s="474"/>
      <c r="GVN77" s="474"/>
      <c r="GVO77" s="474"/>
      <c r="GVP77" s="474"/>
      <c r="GVQ77" s="474"/>
      <c r="GVR77" s="474"/>
      <c r="GVS77" s="474"/>
      <c r="GVT77" s="474"/>
      <c r="GVU77" s="474"/>
      <c r="GVV77" s="474"/>
      <c r="GVW77" s="474"/>
      <c r="GVX77" s="474"/>
      <c r="GVY77" s="474"/>
      <c r="GVZ77" s="474"/>
      <c r="GWA77" s="474"/>
      <c r="GWB77" s="474"/>
      <c r="GWC77" s="474"/>
      <c r="GWD77" s="474"/>
      <c r="GWE77" s="474"/>
      <c r="GWF77" s="474"/>
      <c r="GWG77" s="474"/>
      <c r="GWH77" s="474"/>
      <c r="GWI77" s="474"/>
      <c r="GWJ77" s="474"/>
      <c r="GWK77" s="474"/>
      <c r="GWL77" s="474"/>
      <c r="GWM77" s="474"/>
      <c r="GWN77" s="474"/>
      <c r="GWO77" s="474"/>
      <c r="GWP77" s="474"/>
      <c r="GWQ77" s="474"/>
      <c r="GWR77" s="474"/>
      <c r="GWS77" s="474"/>
      <c r="GWT77" s="474"/>
      <c r="GWU77" s="474"/>
      <c r="GWV77" s="474"/>
      <c r="GWW77" s="474"/>
      <c r="GWX77" s="474"/>
      <c r="GWY77" s="474"/>
      <c r="GWZ77" s="474"/>
      <c r="GXA77" s="474"/>
      <c r="GXB77" s="474"/>
      <c r="GXC77" s="474"/>
      <c r="GXD77" s="474"/>
      <c r="GXE77" s="474"/>
      <c r="GXF77" s="474"/>
      <c r="GXG77" s="474"/>
      <c r="GXH77" s="474"/>
      <c r="GXI77" s="474"/>
      <c r="GXJ77" s="474"/>
      <c r="GXK77" s="474"/>
      <c r="GXL77" s="474"/>
      <c r="GXM77" s="474"/>
      <c r="GXN77" s="474"/>
      <c r="GXO77" s="474"/>
      <c r="GXP77" s="474"/>
      <c r="GXQ77" s="474"/>
      <c r="GXR77" s="474"/>
      <c r="GXS77" s="474"/>
      <c r="GXT77" s="474"/>
      <c r="GXU77" s="474"/>
      <c r="GXV77" s="474"/>
      <c r="GXW77" s="474"/>
      <c r="GXX77" s="474"/>
      <c r="GXY77" s="474"/>
      <c r="GXZ77" s="474"/>
      <c r="GYA77" s="474"/>
      <c r="GYB77" s="474"/>
      <c r="GYC77" s="474"/>
      <c r="GYD77" s="474"/>
      <c r="GYE77" s="474"/>
      <c r="GYF77" s="474"/>
      <c r="GYG77" s="474"/>
      <c r="GYH77" s="474"/>
      <c r="GYI77" s="474"/>
      <c r="GYJ77" s="474"/>
      <c r="GYK77" s="474"/>
      <c r="GYL77" s="474"/>
      <c r="GYM77" s="474"/>
      <c r="GYN77" s="474"/>
      <c r="GYO77" s="474"/>
      <c r="GYP77" s="474"/>
      <c r="GYQ77" s="474"/>
      <c r="GYR77" s="474"/>
      <c r="GYS77" s="474"/>
      <c r="GYT77" s="474"/>
      <c r="GYU77" s="474"/>
      <c r="GYV77" s="474"/>
      <c r="GYW77" s="474"/>
      <c r="GYX77" s="474"/>
      <c r="GYY77" s="474"/>
      <c r="GYZ77" s="474"/>
      <c r="GZA77" s="474"/>
      <c r="GZB77" s="474"/>
      <c r="GZC77" s="474"/>
      <c r="GZD77" s="474"/>
      <c r="GZE77" s="474"/>
      <c r="GZF77" s="474"/>
      <c r="GZG77" s="474"/>
      <c r="GZH77" s="474"/>
      <c r="GZI77" s="474"/>
      <c r="GZJ77" s="474"/>
      <c r="GZK77" s="474"/>
      <c r="GZL77" s="474"/>
      <c r="GZM77" s="474"/>
      <c r="GZN77" s="474"/>
      <c r="GZO77" s="474"/>
      <c r="GZP77" s="474"/>
      <c r="GZQ77" s="474"/>
      <c r="GZR77" s="474"/>
      <c r="GZS77" s="474"/>
      <c r="GZT77" s="474"/>
      <c r="GZU77" s="474"/>
      <c r="GZV77" s="474"/>
      <c r="GZW77" s="474"/>
      <c r="GZX77" s="474"/>
      <c r="GZY77" s="474"/>
      <c r="GZZ77" s="474"/>
      <c r="HAA77" s="474"/>
      <c r="HAB77" s="474"/>
      <c r="HAC77" s="474"/>
      <c r="HAD77" s="474"/>
      <c r="HAE77" s="474"/>
      <c r="HAF77" s="474"/>
      <c r="HAG77" s="474"/>
      <c r="HAH77" s="474"/>
      <c r="HAI77" s="474"/>
      <c r="HAJ77" s="474"/>
      <c r="HAK77" s="474"/>
      <c r="HAL77" s="474"/>
      <c r="HAM77" s="474"/>
      <c r="HAN77" s="474"/>
      <c r="HAO77" s="474"/>
      <c r="HAP77" s="474"/>
      <c r="HAQ77" s="474"/>
      <c r="HAR77" s="474"/>
      <c r="HAS77" s="474"/>
      <c r="HAT77" s="474"/>
      <c r="HAU77" s="474"/>
      <c r="HAV77" s="474"/>
      <c r="HAW77" s="474"/>
      <c r="HAX77" s="474"/>
      <c r="HAY77" s="474"/>
      <c r="HAZ77" s="474"/>
      <c r="HBA77" s="474"/>
      <c r="HBB77" s="474"/>
      <c r="HBC77" s="474"/>
      <c r="HBD77" s="474"/>
      <c r="HBE77" s="474"/>
      <c r="HBF77" s="474"/>
      <c r="HBG77" s="474"/>
      <c r="HBH77" s="474"/>
      <c r="HBI77" s="474"/>
      <c r="HBJ77" s="474"/>
      <c r="HBK77" s="474"/>
      <c r="HBL77" s="474"/>
      <c r="HBM77" s="474"/>
      <c r="HBN77" s="474"/>
      <c r="HBO77" s="474"/>
      <c r="HBP77" s="474"/>
      <c r="HBQ77" s="474"/>
      <c r="HBR77" s="474"/>
      <c r="HBS77" s="474"/>
      <c r="HBT77" s="474"/>
      <c r="HBU77" s="474"/>
      <c r="HBV77" s="474"/>
      <c r="HBW77" s="474"/>
      <c r="HBX77" s="474"/>
      <c r="HBY77" s="474"/>
      <c r="HBZ77" s="474"/>
      <c r="HCA77" s="474"/>
      <c r="HCB77" s="474"/>
      <c r="HCC77" s="474"/>
      <c r="HCD77" s="474"/>
      <c r="HCE77" s="474"/>
      <c r="HCF77" s="474"/>
      <c r="HCG77" s="474"/>
      <c r="HCH77" s="474"/>
      <c r="HCI77" s="474"/>
      <c r="HCJ77" s="474"/>
      <c r="HCK77" s="474"/>
      <c r="HCL77" s="474"/>
      <c r="HCM77" s="474"/>
      <c r="HCN77" s="474"/>
      <c r="HCO77" s="474"/>
      <c r="HCP77" s="474"/>
      <c r="HCQ77" s="474"/>
      <c r="HCR77" s="474"/>
      <c r="HCS77" s="474"/>
      <c r="HCT77" s="474"/>
      <c r="HCU77" s="474"/>
      <c r="HCV77" s="474"/>
      <c r="HCW77" s="474"/>
      <c r="HCX77" s="474"/>
      <c r="HCY77" s="474"/>
      <c r="HCZ77" s="474"/>
      <c r="HDA77" s="474"/>
      <c r="HDB77" s="474"/>
      <c r="HDC77" s="474"/>
      <c r="HDD77" s="474"/>
      <c r="HDE77" s="474"/>
      <c r="HDF77" s="474"/>
      <c r="HDG77" s="474"/>
      <c r="HDH77" s="474"/>
      <c r="HDI77" s="474"/>
      <c r="HDJ77" s="474"/>
      <c r="HDK77" s="474"/>
      <c r="HDL77" s="474"/>
      <c r="HDM77" s="474"/>
      <c r="HDN77" s="474"/>
      <c r="HDO77" s="474"/>
      <c r="HDP77" s="474"/>
      <c r="HDQ77" s="474"/>
      <c r="HDR77" s="474"/>
      <c r="HDS77" s="474"/>
      <c r="HDT77" s="474"/>
      <c r="HDU77" s="474"/>
      <c r="HDV77" s="474"/>
      <c r="HDW77" s="474"/>
      <c r="HDX77" s="474"/>
      <c r="HDY77" s="474"/>
      <c r="HDZ77" s="474"/>
      <c r="HEA77" s="474"/>
      <c r="HEB77" s="474"/>
      <c r="HEC77" s="474"/>
      <c r="HED77" s="474"/>
      <c r="HEE77" s="474"/>
      <c r="HEF77" s="474"/>
      <c r="HEG77" s="474"/>
      <c r="HEH77" s="474"/>
      <c r="HEI77" s="474"/>
      <c r="HEJ77" s="474"/>
      <c r="HEK77" s="474"/>
      <c r="HEL77" s="474"/>
      <c r="HEM77" s="474"/>
      <c r="HEN77" s="474"/>
      <c r="HEO77" s="474"/>
      <c r="HEP77" s="474"/>
      <c r="HEQ77" s="474"/>
      <c r="HER77" s="474"/>
      <c r="HES77" s="474"/>
      <c r="HET77" s="474"/>
      <c r="HEU77" s="474"/>
      <c r="HEV77" s="474"/>
      <c r="HEW77" s="474"/>
      <c r="HEX77" s="474"/>
      <c r="HEY77" s="474"/>
      <c r="HEZ77" s="474"/>
      <c r="HFA77" s="474"/>
      <c r="HFB77" s="474"/>
      <c r="HFC77" s="474"/>
      <c r="HFD77" s="474"/>
      <c r="HFE77" s="474"/>
      <c r="HFF77" s="474"/>
      <c r="HFG77" s="474"/>
      <c r="HFH77" s="474"/>
      <c r="HFI77" s="474"/>
      <c r="HFJ77" s="474"/>
      <c r="HFK77" s="474"/>
      <c r="HFL77" s="474"/>
      <c r="HFM77" s="474"/>
      <c r="HFN77" s="474"/>
      <c r="HFO77" s="474"/>
      <c r="HFP77" s="474"/>
      <c r="HFQ77" s="474"/>
      <c r="HFR77" s="474"/>
      <c r="HFS77" s="474"/>
      <c r="HFT77" s="474"/>
      <c r="HFU77" s="474"/>
      <c r="HFV77" s="474"/>
      <c r="HFW77" s="474"/>
      <c r="HFX77" s="474"/>
      <c r="HFY77" s="474"/>
      <c r="HFZ77" s="474"/>
      <c r="HGA77" s="474"/>
      <c r="HGB77" s="474"/>
      <c r="HGC77" s="474"/>
      <c r="HGD77" s="474"/>
      <c r="HGE77" s="474"/>
      <c r="HGF77" s="474"/>
      <c r="HGG77" s="474"/>
      <c r="HGH77" s="474"/>
      <c r="HGI77" s="474"/>
      <c r="HGJ77" s="474"/>
      <c r="HGK77" s="474"/>
      <c r="HGL77" s="474"/>
      <c r="HGM77" s="474"/>
      <c r="HGN77" s="474"/>
      <c r="HGO77" s="474"/>
      <c r="HGP77" s="474"/>
      <c r="HGQ77" s="474"/>
      <c r="HGR77" s="474"/>
      <c r="HGS77" s="474"/>
      <c r="HGT77" s="474"/>
      <c r="HGU77" s="474"/>
      <c r="HGV77" s="474"/>
      <c r="HGW77" s="474"/>
      <c r="HGX77" s="474"/>
      <c r="HGY77" s="474"/>
      <c r="HGZ77" s="474"/>
      <c r="HHA77" s="474"/>
      <c r="HHB77" s="474"/>
      <c r="HHC77" s="474"/>
      <c r="HHD77" s="474"/>
      <c r="HHE77" s="474"/>
      <c r="HHF77" s="474"/>
      <c r="HHG77" s="474"/>
      <c r="HHH77" s="474"/>
      <c r="HHI77" s="474"/>
      <c r="HHJ77" s="474"/>
      <c r="HHK77" s="474"/>
      <c r="HHL77" s="474"/>
      <c r="HHM77" s="474"/>
      <c r="HHN77" s="474"/>
      <c r="HHO77" s="474"/>
      <c r="HHP77" s="474"/>
      <c r="HHQ77" s="474"/>
      <c r="HHR77" s="474"/>
      <c r="HHS77" s="474"/>
      <c r="HHT77" s="474"/>
      <c r="HHU77" s="474"/>
      <c r="HHV77" s="474"/>
      <c r="HHW77" s="474"/>
      <c r="HHX77" s="474"/>
      <c r="HHY77" s="474"/>
      <c r="HHZ77" s="474"/>
      <c r="HIA77" s="474"/>
      <c r="HIB77" s="474"/>
      <c r="HIC77" s="474"/>
      <c r="HID77" s="474"/>
      <c r="HIE77" s="474"/>
      <c r="HIF77" s="474"/>
      <c r="HIG77" s="474"/>
      <c r="HIH77" s="474"/>
      <c r="HII77" s="474"/>
      <c r="HIJ77" s="474"/>
      <c r="HIK77" s="474"/>
      <c r="HIL77" s="474"/>
      <c r="HIM77" s="474"/>
      <c r="HIN77" s="474"/>
      <c r="HIO77" s="474"/>
      <c r="HIP77" s="474"/>
      <c r="HIQ77" s="474"/>
      <c r="HIR77" s="474"/>
      <c r="HIS77" s="474"/>
      <c r="HIT77" s="474"/>
      <c r="HIU77" s="474"/>
      <c r="HIV77" s="474"/>
      <c r="HIW77" s="474"/>
      <c r="HIX77" s="474"/>
      <c r="HIY77" s="474"/>
      <c r="HIZ77" s="474"/>
      <c r="HJA77" s="474"/>
      <c r="HJB77" s="474"/>
      <c r="HJC77" s="474"/>
      <c r="HJD77" s="474"/>
      <c r="HJE77" s="474"/>
      <c r="HJF77" s="474"/>
      <c r="HJG77" s="474"/>
      <c r="HJH77" s="474"/>
      <c r="HJI77" s="474"/>
      <c r="HJJ77" s="474"/>
      <c r="HJK77" s="474"/>
      <c r="HJL77" s="474"/>
      <c r="HJM77" s="474"/>
      <c r="HJN77" s="474"/>
      <c r="HJO77" s="474"/>
      <c r="HJP77" s="474"/>
      <c r="HJQ77" s="474"/>
      <c r="HJR77" s="474"/>
      <c r="HJS77" s="474"/>
      <c r="HJT77" s="474"/>
      <c r="HJU77" s="474"/>
      <c r="HJV77" s="474"/>
      <c r="HJW77" s="474"/>
      <c r="HJX77" s="474"/>
      <c r="HJY77" s="474"/>
      <c r="HJZ77" s="474"/>
      <c r="HKA77" s="474"/>
      <c r="HKB77" s="474"/>
      <c r="HKC77" s="474"/>
      <c r="HKD77" s="474"/>
      <c r="HKE77" s="474"/>
      <c r="HKF77" s="474"/>
      <c r="HKG77" s="474"/>
      <c r="HKH77" s="474"/>
      <c r="HKI77" s="474"/>
      <c r="HKJ77" s="474"/>
      <c r="HKK77" s="474"/>
      <c r="HKL77" s="474"/>
      <c r="HKM77" s="474"/>
      <c r="HKN77" s="474"/>
      <c r="HKO77" s="474"/>
      <c r="HKP77" s="474"/>
      <c r="HKQ77" s="474"/>
      <c r="HKR77" s="474"/>
      <c r="HKS77" s="474"/>
      <c r="HKT77" s="474"/>
      <c r="HKU77" s="474"/>
      <c r="HKV77" s="474"/>
      <c r="HKW77" s="474"/>
      <c r="HKX77" s="474"/>
      <c r="HKY77" s="474"/>
      <c r="HKZ77" s="474"/>
      <c r="HLA77" s="474"/>
      <c r="HLB77" s="474"/>
      <c r="HLC77" s="474"/>
      <c r="HLD77" s="474"/>
      <c r="HLE77" s="474"/>
      <c r="HLF77" s="474"/>
      <c r="HLG77" s="474"/>
      <c r="HLH77" s="474"/>
      <c r="HLI77" s="474"/>
      <c r="HLJ77" s="474"/>
      <c r="HLK77" s="474"/>
      <c r="HLL77" s="474"/>
      <c r="HLM77" s="474"/>
      <c r="HLN77" s="474"/>
      <c r="HLO77" s="474"/>
      <c r="HLP77" s="474"/>
      <c r="HLQ77" s="474"/>
      <c r="HLR77" s="474"/>
      <c r="HLS77" s="474"/>
      <c r="HLT77" s="474"/>
      <c r="HLU77" s="474"/>
      <c r="HLV77" s="474"/>
      <c r="HLW77" s="474"/>
      <c r="HLX77" s="474"/>
      <c r="HLY77" s="474"/>
      <c r="HLZ77" s="474"/>
      <c r="HMA77" s="474"/>
      <c r="HMB77" s="474"/>
      <c r="HMC77" s="474"/>
      <c r="HMD77" s="474"/>
      <c r="HME77" s="474"/>
      <c r="HMF77" s="474"/>
      <c r="HMG77" s="474"/>
      <c r="HMH77" s="474"/>
      <c r="HMI77" s="474"/>
      <c r="HMJ77" s="474"/>
      <c r="HMK77" s="474"/>
      <c r="HML77" s="474"/>
      <c r="HMM77" s="474"/>
      <c r="HMN77" s="474"/>
      <c r="HMO77" s="474"/>
      <c r="HMP77" s="474"/>
      <c r="HMQ77" s="474"/>
      <c r="HMR77" s="474"/>
      <c r="HMS77" s="474"/>
      <c r="HMT77" s="474"/>
      <c r="HMU77" s="474"/>
      <c r="HMV77" s="474"/>
      <c r="HMW77" s="474"/>
      <c r="HMX77" s="474"/>
      <c r="HMY77" s="474"/>
      <c r="HMZ77" s="474"/>
      <c r="HNA77" s="474"/>
      <c r="HNB77" s="474"/>
      <c r="HNC77" s="474"/>
      <c r="HND77" s="474"/>
      <c r="HNE77" s="474"/>
      <c r="HNF77" s="474"/>
      <c r="HNG77" s="474"/>
      <c r="HNH77" s="474"/>
      <c r="HNI77" s="474"/>
      <c r="HNJ77" s="474"/>
      <c r="HNK77" s="474"/>
      <c r="HNL77" s="474"/>
      <c r="HNM77" s="474"/>
      <c r="HNN77" s="474"/>
      <c r="HNO77" s="474"/>
      <c r="HNP77" s="474"/>
      <c r="HNQ77" s="474"/>
      <c r="HNR77" s="474"/>
      <c r="HNS77" s="474"/>
      <c r="HNT77" s="474"/>
      <c r="HNU77" s="474"/>
      <c r="HNV77" s="474"/>
      <c r="HNW77" s="474"/>
      <c r="HNX77" s="474"/>
      <c r="HNY77" s="474"/>
      <c r="HNZ77" s="474"/>
      <c r="HOA77" s="474"/>
      <c r="HOB77" s="474"/>
      <c r="HOC77" s="474"/>
      <c r="HOD77" s="474"/>
      <c r="HOE77" s="474"/>
      <c r="HOF77" s="474"/>
      <c r="HOG77" s="474"/>
      <c r="HOH77" s="474"/>
      <c r="HOI77" s="474"/>
      <c r="HOJ77" s="474"/>
      <c r="HOK77" s="474"/>
      <c r="HOL77" s="474"/>
      <c r="HOM77" s="474"/>
      <c r="HON77" s="474"/>
      <c r="HOO77" s="474"/>
      <c r="HOP77" s="474"/>
      <c r="HOQ77" s="474"/>
      <c r="HOR77" s="474"/>
      <c r="HOS77" s="474"/>
      <c r="HOT77" s="474"/>
      <c r="HOU77" s="474"/>
      <c r="HOV77" s="474"/>
      <c r="HOW77" s="474"/>
      <c r="HOX77" s="474"/>
      <c r="HOY77" s="474"/>
      <c r="HOZ77" s="474"/>
      <c r="HPA77" s="474"/>
      <c r="HPB77" s="474"/>
      <c r="HPC77" s="474"/>
      <c r="HPD77" s="474"/>
      <c r="HPE77" s="474"/>
      <c r="HPF77" s="474"/>
      <c r="HPG77" s="474"/>
      <c r="HPH77" s="474"/>
      <c r="HPI77" s="474"/>
      <c r="HPJ77" s="474"/>
      <c r="HPK77" s="474"/>
      <c r="HPL77" s="474"/>
      <c r="HPM77" s="474"/>
      <c r="HPN77" s="474"/>
      <c r="HPO77" s="474"/>
      <c r="HPP77" s="474"/>
      <c r="HPQ77" s="474"/>
      <c r="HPR77" s="474"/>
      <c r="HPS77" s="474"/>
      <c r="HPT77" s="474"/>
      <c r="HPU77" s="474"/>
      <c r="HPV77" s="474"/>
      <c r="HPW77" s="474"/>
      <c r="HPX77" s="474"/>
      <c r="HPY77" s="474"/>
      <c r="HPZ77" s="474"/>
      <c r="HQA77" s="474"/>
      <c r="HQB77" s="474"/>
      <c r="HQC77" s="474"/>
      <c r="HQD77" s="474"/>
      <c r="HQE77" s="474"/>
      <c r="HQF77" s="474"/>
      <c r="HQG77" s="474"/>
      <c r="HQH77" s="474"/>
      <c r="HQI77" s="474"/>
      <c r="HQJ77" s="474"/>
      <c r="HQK77" s="474"/>
      <c r="HQL77" s="474"/>
      <c r="HQM77" s="474"/>
      <c r="HQN77" s="474"/>
      <c r="HQO77" s="474"/>
      <c r="HQP77" s="474"/>
      <c r="HQQ77" s="474"/>
      <c r="HQR77" s="474"/>
      <c r="HQS77" s="474"/>
      <c r="HQT77" s="474"/>
      <c r="HQU77" s="474"/>
      <c r="HQV77" s="474"/>
      <c r="HQW77" s="474"/>
      <c r="HQX77" s="474"/>
      <c r="HQY77" s="474"/>
      <c r="HQZ77" s="474"/>
      <c r="HRA77" s="474"/>
      <c r="HRB77" s="474"/>
      <c r="HRC77" s="474"/>
      <c r="HRD77" s="474"/>
      <c r="HRE77" s="474"/>
      <c r="HRF77" s="474"/>
      <c r="HRG77" s="474"/>
      <c r="HRH77" s="474"/>
      <c r="HRI77" s="474"/>
      <c r="HRJ77" s="474"/>
      <c r="HRK77" s="474"/>
      <c r="HRL77" s="474"/>
      <c r="HRM77" s="474"/>
      <c r="HRN77" s="474"/>
      <c r="HRO77" s="474"/>
      <c r="HRP77" s="474"/>
      <c r="HRQ77" s="474"/>
      <c r="HRR77" s="474"/>
      <c r="HRS77" s="474"/>
      <c r="HRT77" s="474"/>
      <c r="HRU77" s="474"/>
      <c r="HRV77" s="474"/>
      <c r="HRW77" s="474"/>
      <c r="HRX77" s="474"/>
      <c r="HRY77" s="474"/>
      <c r="HRZ77" s="474"/>
      <c r="HSA77" s="474"/>
      <c r="HSB77" s="474"/>
      <c r="HSC77" s="474"/>
      <c r="HSD77" s="474"/>
      <c r="HSE77" s="474"/>
      <c r="HSF77" s="474"/>
      <c r="HSG77" s="474"/>
      <c r="HSH77" s="474"/>
      <c r="HSI77" s="474"/>
      <c r="HSJ77" s="474"/>
      <c r="HSK77" s="474"/>
      <c r="HSL77" s="474"/>
      <c r="HSM77" s="474"/>
      <c r="HSN77" s="474"/>
      <c r="HSO77" s="474"/>
      <c r="HSP77" s="474"/>
      <c r="HSQ77" s="474"/>
      <c r="HSR77" s="474"/>
      <c r="HSS77" s="474"/>
      <c r="HST77" s="474"/>
      <c r="HSU77" s="474"/>
      <c r="HSV77" s="474"/>
      <c r="HSW77" s="474"/>
      <c r="HSX77" s="474"/>
      <c r="HSY77" s="474"/>
      <c r="HSZ77" s="474"/>
      <c r="HTA77" s="474"/>
      <c r="HTB77" s="474"/>
      <c r="HTC77" s="474"/>
      <c r="HTD77" s="474"/>
      <c r="HTE77" s="474"/>
      <c r="HTF77" s="474"/>
      <c r="HTG77" s="474"/>
      <c r="HTH77" s="474"/>
      <c r="HTI77" s="474"/>
      <c r="HTJ77" s="474"/>
      <c r="HTK77" s="474"/>
      <c r="HTL77" s="474"/>
      <c r="HTM77" s="474"/>
      <c r="HTN77" s="474"/>
      <c r="HTO77" s="474"/>
      <c r="HTP77" s="474"/>
      <c r="HTQ77" s="474"/>
      <c r="HTR77" s="474"/>
      <c r="HTS77" s="474"/>
      <c r="HTT77" s="474"/>
      <c r="HTU77" s="474"/>
      <c r="HTV77" s="474"/>
      <c r="HTW77" s="474"/>
      <c r="HTX77" s="474"/>
      <c r="HTY77" s="474"/>
      <c r="HTZ77" s="474"/>
      <c r="HUA77" s="474"/>
      <c r="HUB77" s="474"/>
      <c r="HUC77" s="474"/>
      <c r="HUD77" s="474"/>
      <c r="HUE77" s="474"/>
      <c r="HUF77" s="474"/>
      <c r="HUG77" s="474"/>
      <c r="HUH77" s="474"/>
      <c r="HUI77" s="474"/>
      <c r="HUJ77" s="474"/>
      <c r="HUK77" s="474"/>
      <c r="HUL77" s="474"/>
      <c r="HUM77" s="474"/>
      <c r="HUN77" s="474"/>
      <c r="HUO77" s="474"/>
      <c r="HUP77" s="474"/>
      <c r="HUQ77" s="474"/>
      <c r="HUR77" s="474"/>
      <c r="HUS77" s="474"/>
      <c r="HUT77" s="474"/>
      <c r="HUU77" s="474"/>
      <c r="HUV77" s="474"/>
      <c r="HUW77" s="474"/>
      <c r="HUX77" s="474"/>
      <c r="HUY77" s="474"/>
      <c r="HUZ77" s="474"/>
      <c r="HVA77" s="474"/>
      <c r="HVB77" s="474"/>
      <c r="HVC77" s="474"/>
      <c r="HVD77" s="474"/>
      <c r="HVE77" s="474"/>
      <c r="HVF77" s="474"/>
      <c r="HVG77" s="474"/>
      <c r="HVH77" s="474"/>
      <c r="HVI77" s="474"/>
      <c r="HVJ77" s="474"/>
      <c r="HVK77" s="474"/>
      <c r="HVL77" s="474"/>
      <c r="HVM77" s="474"/>
      <c r="HVN77" s="474"/>
      <c r="HVO77" s="474"/>
      <c r="HVP77" s="474"/>
      <c r="HVQ77" s="474"/>
      <c r="HVR77" s="474"/>
      <c r="HVS77" s="474"/>
      <c r="HVT77" s="474"/>
      <c r="HVU77" s="474"/>
      <c r="HVV77" s="474"/>
      <c r="HVW77" s="474"/>
      <c r="HVX77" s="474"/>
      <c r="HVY77" s="474"/>
      <c r="HVZ77" s="474"/>
      <c r="HWA77" s="474"/>
      <c r="HWB77" s="474"/>
      <c r="HWC77" s="474"/>
      <c r="HWD77" s="474"/>
      <c r="HWE77" s="474"/>
      <c r="HWF77" s="474"/>
      <c r="HWG77" s="474"/>
      <c r="HWH77" s="474"/>
      <c r="HWI77" s="474"/>
      <c r="HWJ77" s="474"/>
      <c r="HWK77" s="474"/>
      <c r="HWL77" s="474"/>
      <c r="HWM77" s="474"/>
      <c r="HWN77" s="474"/>
      <c r="HWO77" s="474"/>
      <c r="HWP77" s="474"/>
      <c r="HWQ77" s="474"/>
      <c r="HWR77" s="474"/>
      <c r="HWS77" s="474"/>
      <c r="HWT77" s="474"/>
      <c r="HWU77" s="474"/>
      <c r="HWV77" s="474"/>
      <c r="HWW77" s="474"/>
      <c r="HWX77" s="474"/>
      <c r="HWY77" s="474"/>
      <c r="HWZ77" s="474"/>
      <c r="HXA77" s="474"/>
      <c r="HXB77" s="474"/>
      <c r="HXC77" s="474"/>
      <c r="HXD77" s="474"/>
      <c r="HXE77" s="474"/>
      <c r="HXF77" s="474"/>
      <c r="HXG77" s="474"/>
      <c r="HXH77" s="474"/>
      <c r="HXI77" s="474"/>
      <c r="HXJ77" s="474"/>
      <c r="HXK77" s="474"/>
      <c r="HXL77" s="474"/>
      <c r="HXM77" s="474"/>
      <c r="HXN77" s="474"/>
      <c r="HXO77" s="474"/>
      <c r="HXP77" s="474"/>
      <c r="HXQ77" s="474"/>
      <c r="HXR77" s="474"/>
      <c r="HXS77" s="474"/>
      <c r="HXT77" s="474"/>
      <c r="HXU77" s="474"/>
      <c r="HXV77" s="474"/>
      <c r="HXW77" s="474"/>
      <c r="HXX77" s="474"/>
      <c r="HXY77" s="474"/>
      <c r="HXZ77" s="474"/>
      <c r="HYA77" s="474"/>
      <c r="HYB77" s="474"/>
      <c r="HYC77" s="474"/>
      <c r="HYD77" s="474"/>
      <c r="HYE77" s="474"/>
      <c r="HYF77" s="474"/>
      <c r="HYG77" s="474"/>
      <c r="HYH77" s="474"/>
      <c r="HYI77" s="474"/>
      <c r="HYJ77" s="474"/>
      <c r="HYK77" s="474"/>
      <c r="HYL77" s="474"/>
      <c r="HYM77" s="474"/>
      <c r="HYN77" s="474"/>
      <c r="HYO77" s="474"/>
      <c r="HYP77" s="474"/>
      <c r="HYQ77" s="474"/>
      <c r="HYR77" s="474"/>
      <c r="HYS77" s="474"/>
      <c r="HYT77" s="474"/>
      <c r="HYU77" s="474"/>
      <c r="HYV77" s="474"/>
      <c r="HYW77" s="474"/>
      <c r="HYX77" s="474"/>
      <c r="HYY77" s="474"/>
      <c r="HYZ77" s="474"/>
      <c r="HZA77" s="474"/>
      <c r="HZB77" s="474"/>
      <c r="HZC77" s="474"/>
      <c r="HZD77" s="474"/>
      <c r="HZE77" s="474"/>
      <c r="HZF77" s="474"/>
      <c r="HZG77" s="474"/>
      <c r="HZH77" s="474"/>
      <c r="HZI77" s="474"/>
      <c r="HZJ77" s="474"/>
      <c r="HZK77" s="474"/>
      <c r="HZL77" s="474"/>
      <c r="HZM77" s="474"/>
      <c r="HZN77" s="474"/>
      <c r="HZO77" s="474"/>
      <c r="HZP77" s="474"/>
      <c r="HZQ77" s="474"/>
      <c r="HZR77" s="474"/>
      <c r="HZS77" s="474"/>
      <c r="HZT77" s="474"/>
      <c r="HZU77" s="474"/>
      <c r="HZV77" s="474"/>
      <c r="HZW77" s="474"/>
      <c r="HZX77" s="474"/>
      <c r="HZY77" s="474"/>
      <c r="HZZ77" s="474"/>
      <c r="IAA77" s="474"/>
      <c r="IAB77" s="474"/>
      <c r="IAC77" s="474"/>
      <c r="IAD77" s="474"/>
      <c r="IAE77" s="474"/>
      <c r="IAF77" s="474"/>
      <c r="IAG77" s="474"/>
      <c r="IAH77" s="474"/>
      <c r="IAI77" s="474"/>
      <c r="IAJ77" s="474"/>
      <c r="IAK77" s="474"/>
      <c r="IAL77" s="474"/>
      <c r="IAM77" s="474"/>
      <c r="IAN77" s="474"/>
      <c r="IAO77" s="474"/>
      <c r="IAP77" s="474"/>
      <c r="IAQ77" s="474"/>
      <c r="IAR77" s="474"/>
      <c r="IAS77" s="474"/>
      <c r="IAT77" s="474"/>
      <c r="IAU77" s="474"/>
      <c r="IAV77" s="474"/>
      <c r="IAW77" s="474"/>
      <c r="IAX77" s="474"/>
      <c r="IAY77" s="474"/>
      <c r="IAZ77" s="474"/>
      <c r="IBA77" s="474"/>
      <c r="IBB77" s="474"/>
      <c r="IBC77" s="474"/>
      <c r="IBD77" s="474"/>
      <c r="IBE77" s="474"/>
      <c r="IBF77" s="474"/>
      <c r="IBG77" s="474"/>
      <c r="IBH77" s="474"/>
      <c r="IBI77" s="474"/>
      <c r="IBJ77" s="474"/>
      <c r="IBK77" s="474"/>
      <c r="IBL77" s="474"/>
      <c r="IBM77" s="474"/>
      <c r="IBN77" s="474"/>
      <c r="IBO77" s="474"/>
      <c r="IBP77" s="474"/>
      <c r="IBQ77" s="474"/>
      <c r="IBR77" s="474"/>
      <c r="IBS77" s="474"/>
      <c r="IBT77" s="474"/>
      <c r="IBU77" s="474"/>
      <c r="IBV77" s="474"/>
      <c r="IBW77" s="474"/>
      <c r="IBX77" s="474"/>
      <c r="IBY77" s="474"/>
      <c r="IBZ77" s="474"/>
      <c r="ICA77" s="474"/>
      <c r="ICB77" s="474"/>
      <c r="ICC77" s="474"/>
      <c r="ICD77" s="474"/>
      <c r="ICE77" s="474"/>
      <c r="ICF77" s="474"/>
      <c r="ICG77" s="474"/>
      <c r="ICH77" s="474"/>
      <c r="ICI77" s="474"/>
      <c r="ICJ77" s="474"/>
      <c r="ICK77" s="474"/>
      <c r="ICL77" s="474"/>
      <c r="ICM77" s="474"/>
      <c r="ICN77" s="474"/>
      <c r="ICO77" s="474"/>
      <c r="ICP77" s="474"/>
      <c r="ICQ77" s="474"/>
      <c r="ICR77" s="474"/>
      <c r="ICS77" s="474"/>
      <c r="ICT77" s="474"/>
      <c r="ICU77" s="474"/>
      <c r="ICV77" s="474"/>
      <c r="ICW77" s="474"/>
      <c r="ICX77" s="474"/>
      <c r="ICY77" s="474"/>
      <c r="ICZ77" s="474"/>
      <c r="IDA77" s="474"/>
      <c r="IDB77" s="474"/>
      <c r="IDC77" s="474"/>
      <c r="IDD77" s="474"/>
      <c r="IDE77" s="474"/>
      <c r="IDF77" s="474"/>
      <c r="IDG77" s="474"/>
      <c r="IDH77" s="474"/>
      <c r="IDI77" s="474"/>
      <c r="IDJ77" s="474"/>
      <c r="IDK77" s="474"/>
      <c r="IDL77" s="474"/>
      <c r="IDM77" s="474"/>
      <c r="IDN77" s="474"/>
      <c r="IDO77" s="474"/>
      <c r="IDP77" s="474"/>
      <c r="IDQ77" s="474"/>
      <c r="IDR77" s="474"/>
      <c r="IDS77" s="474"/>
      <c r="IDT77" s="474"/>
      <c r="IDU77" s="474"/>
      <c r="IDV77" s="474"/>
      <c r="IDW77" s="474"/>
      <c r="IDX77" s="474"/>
      <c r="IDY77" s="474"/>
      <c r="IDZ77" s="474"/>
      <c r="IEA77" s="474"/>
      <c r="IEB77" s="474"/>
      <c r="IEC77" s="474"/>
      <c r="IED77" s="474"/>
      <c r="IEE77" s="474"/>
      <c r="IEF77" s="474"/>
      <c r="IEG77" s="474"/>
      <c r="IEH77" s="474"/>
      <c r="IEI77" s="474"/>
      <c r="IEJ77" s="474"/>
      <c r="IEK77" s="474"/>
      <c r="IEL77" s="474"/>
      <c r="IEM77" s="474"/>
      <c r="IEN77" s="474"/>
      <c r="IEO77" s="474"/>
      <c r="IEP77" s="474"/>
      <c r="IEQ77" s="474"/>
      <c r="IER77" s="474"/>
      <c r="IES77" s="474"/>
      <c r="IET77" s="474"/>
      <c r="IEU77" s="474"/>
      <c r="IEV77" s="474"/>
      <c r="IEW77" s="474"/>
      <c r="IEX77" s="474"/>
      <c r="IEY77" s="474"/>
      <c r="IEZ77" s="474"/>
      <c r="IFA77" s="474"/>
      <c r="IFB77" s="474"/>
      <c r="IFC77" s="474"/>
      <c r="IFD77" s="474"/>
      <c r="IFE77" s="474"/>
      <c r="IFF77" s="474"/>
      <c r="IFG77" s="474"/>
      <c r="IFH77" s="474"/>
      <c r="IFI77" s="474"/>
      <c r="IFJ77" s="474"/>
      <c r="IFK77" s="474"/>
      <c r="IFL77" s="474"/>
      <c r="IFM77" s="474"/>
      <c r="IFN77" s="474"/>
      <c r="IFO77" s="474"/>
      <c r="IFP77" s="474"/>
      <c r="IFQ77" s="474"/>
      <c r="IFR77" s="474"/>
      <c r="IFS77" s="474"/>
      <c r="IFT77" s="474"/>
      <c r="IFU77" s="474"/>
      <c r="IFV77" s="474"/>
      <c r="IFW77" s="474"/>
      <c r="IFX77" s="474"/>
      <c r="IFY77" s="474"/>
      <c r="IFZ77" s="474"/>
      <c r="IGA77" s="474"/>
      <c r="IGB77" s="474"/>
      <c r="IGC77" s="474"/>
      <c r="IGD77" s="474"/>
      <c r="IGE77" s="474"/>
      <c r="IGF77" s="474"/>
      <c r="IGG77" s="474"/>
      <c r="IGH77" s="474"/>
      <c r="IGI77" s="474"/>
      <c r="IGJ77" s="474"/>
      <c r="IGK77" s="474"/>
      <c r="IGL77" s="474"/>
      <c r="IGM77" s="474"/>
      <c r="IGN77" s="474"/>
      <c r="IGO77" s="474"/>
      <c r="IGP77" s="474"/>
      <c r="IGQ77" s="474"/>
      <c r="IGR77" s="474"/>
      <c r="IGS77" s="474"/>
      <c r="IGT77" s="474"/>
      <c r="IGU77" s="474"/>
      <c r="IGV77" s="474"/>
      <c r="IGW77" s="474"/>
      <c r="IGX77" s="474"/>
      <c r="IGY77" s="474"/>
      <c r="IGZ77" s="474"/>
      <c r="IHA77" s="474"/>
      <c r="IHB77" s="474"/>
      <c r="IHC77" s="474"/>
      <c r="IHD77" s="474"/>
      <c r="IHE77" s="474"/>
      <c r="IHF77" s="474"/>
      <c r="IHG77" s="474"/>
      <c r="IHH77" s="474"/>
      <c r="IHI77" s="474"/>
      <c r="IHJ77" s="474"/>
      <c r="IHK77" s="474"/>
      <c r="IHL77" s="474"/>
      <c r="IHM77" s="474"/>
      <c r="IHN77" s="474"/>
      <c r="IHO77" s="474"/>
      <c r="IHP77" s="474"/>
      <c r="IHQ77" s="474"/>
      <c r="IHR77" s="474"/>
      <c r="IHS77" s="474"/>
      <c r="IHT77" s="474"/>
      <c r="IHU77" s="474"/>
      <c r="IHV77" s="474"/>
      <c r="IHW77" s="474"/>
      <c r="IHX77" s="474"/>
      <c r="IHY77" s="474"/>
      <c r="IHZ77" s="474"/>
      <c r="IIA77" s="474"/>
      <c r="IIB77" s="474"/>
      <c r="IIC77" s="474"/>
      <c r="IID77" s="474"/>
      <c r="IIE77" s="474"/>
      <c r="IIF77" s="474"/>
      <c r="IIG77" s="474"/>
      <c r="IIH77" s="474"/>
      <c r="III77" s="474"/>
      <c r="IIJ77" s="474"/>
      <c r="IIK77" s="474"/>
      <c r="IIL77" s="474"/>
      <c r="IIM77" s="474"/>
      <c r="IIN77" s="474"/>
      <c r="IIO77" s="474"/>
      <c r="IIP77" s="474"/>
      <c r="IIQ77" s="474"/>
      <c r="IIR77" s="474"/>
      <c r="IIS77" s="474"/>
      <c r="IIT77" s="474"/>
      <c r="IIU77" s="474"/>
      <c r="IIV77" s="474"/>
      <c r="IIW77" s="474"/>
      <c r="IIX77" s="474"/>
      <c r="IIY77" s="474"/>
      <c r="IIZ77" s="474"/>
      <c r="IJA77" s="474"/>
      <c r="IJB77" s="474"/>
      <c r="IJC77" s="474"/>
      <c r="IJD77" s="474"/>
      <c r="IJE77" s="474"/>
      <c r="IJF77" s="474"/>
      <c r="IJG77" s="474"/>
      <c r="IJH77" s="474"/>
      <c r="IJI77" s="474"/>
      <c r="IJJ77" s="474"/>
      <c r="IJK77" s="474"/>
      <c r="IJL77" s="474"/>
      <c r="IJM77" s="474"/>
      <c r="IJN77" s="474"/>
      <c r="IJO77" s="474"/>
      <c r="IJP77" s="474"/>
      <c r="IJQ77" s="474"/>
      <c r="IJR77" s="474"/>
      <c r="IJS77" s="474"/>
      <c r="IJT77" s="474"/>
      <c r="IJU77" s="474"/>
      <c r="IJV77" s="474"/>
      <c r="IJW77" s="474"/>
      <c r="IJX77" s="474"/>
      <c r="IJY77" s="474"/>
      <c r="IJZ77" s="474"/>
      <c r="IKA77" s="474"/>
      <c r="IKB77" s="474"/>
      <c r="IKC77" s="474"/>
      <c r="IKD77" s="474"/>
      <c r="IKE77" s="474"/>
      <c r="IKF77" s="474"/>
      <c r="IKG77" s="474"/>
      <c r="IKH77" s="474"/>
      <c r="IKI77" s="474"/>
      <c r="IKJ77" s="474"/>
      <c r="IKK77" s="474"/>
      <c r="IKL77" s="474"/>
      <c r="IKM77" s="474"/>
      <c r="IKN77" s="474"/>
      <c r="IKO77" s="474"/>
      <c r="IKP77" s="474"/>
      <c r="IKQ77" s="474"/>
      <c r="IKR77" s="474"/>
      <c r="IKS77" s="474"/>
      <c r="IKT77" s="474"/>
      <c r="IKU77" s="474"/>
      <c r="IKV77" s="474"/>
      <c r="IKW77" s="474"/>
      <c r="IKX77" s="474"/>
      <c r="IKY77" s="474"/>
      <c r="IKZ77" s="474"/>
      <c r="ILA77" s="474"/>
      <c r="ILB77" s="474"/>
      <c r="ILC77" s="474"/>
      <c r="ILD77" s="474"/>
      <c r="ILE77" s="474"/>
      <c r="ILF77" s="474"/>
      <c r="ILG77" s="474"/>
      <c r="ILH77" s="474"/>
      <c r="ILI77" s="474"/>
      <c r="ILJ77" s="474"/>
      <c r="ILK77" s="474"/>
      <c r="ILL77" s="474"/>
      <c r="ILM77" s="474"/>
      <c r="ILN77" s="474"/>
      <c r="ILO77" s="474"/>
      <c r="ILP77" s="474"/>
      <c r="ILQ77" s="474"/>
      <c r="ILR77" s="474"/>
      <c r="ILS77" s="474"/>
      <c r="ILT77" s="474"/>
      <c r="ILU77" s="474"/>
      <c r="ILV77" s="474"/>
      <c r="ILW77" s="474"/>
      <c r="ILX77" s="474"/>
      <c r="ILY77" s="474"/>
      <c r="ILZ77" s="474"/>
      <c r="IMA77" s="474"/>
      <c r="IMB77" s="474"/>
      <c r="IMC77" s="474"/>
      <c r="IMD77" s="474"/>
      <c r="IME77" s="474"/>
      <c r="IMF77" s="474"/>
      <c r="IMG77" s="474"/>
      <c r="IMH77" s="474"/>
      <c r="IMI77" s="474"/>
      <c r="IMJ77" s="474"/>
      <c r="IMK77" s="474"/>
      <c r="IML77" s="474"/>
      <c r="IMM77" s="474"/>
      <c r="IMN77" s="474"/>
      <c r="IMO77" s="474"/>
      <c r="IMP77" s="474"/>
      <c r="IMQ77" s="474"/>
      <c r="IMR77" s="474"/>
      <c r="IMS77" s="474"/>
      <c r="IMT77" s="474"/>
      <c r="IMU77" s="474"/>
      <c r="IMV77" s="474"/>
      <c r="IMW77" s="474"/>
      <c r="IMX77" s="474"/>
      <c r="IMY77" s="474"/>
      <c r="IMZ77" s="474"/>
      <c r="INA77" s="474"/>
      <c r="INB77" s="474"/>
      <c r="INC77" s="474"/>
      <c r="IND77" s="474"/>
      <c r="INE77" s="474"/>
      <c r="INF77" s="474"/>
      <c r="ING77" s="474"/>
      <c r="INH77" s="474"/>
      <c r="INI77" s="474"/>
      <c r="INJ77" s="474"/>
      <c r="INK77" s="474"/>
      <c r="INL77" s="474"/>
      <c r="INM77" s="474"/>
      <c r="INN77" s="474"/>
      <c r="INO77" s="474"/>
      <c r="INP77" s="474"/>
      <c r="INQ77" s="474"/>
      <c r="INR77" s="474"/>
      <c r="INS77" s="474"/>
      <c r="INT77" s="474"/>
      <c r="INU77" s="474"/>
      <c r="INV77" s="474"/>
      <c r="INW77" s="474"/>
      <c r="INX77" s="474"/>
      <c r="INY77" s="474"/>
      <c r="INZ77" s="474"/>
      <c r="IOA77" s="474"/>
      <c r="IOB77" s="474"/>
      <c r="IOC77" s="474"/>
      <c r="IOD77" s="474"/>
      <c r="IOE77" s="474"/>
      <c r="IOF77" s="474"/>
      <c r="IOG77" s="474"/>
      <c r="IOH77" s="474"/>
      <c r="IOI77" s="474"/>
      <c r="IOJ77" s="474"/>
      <c r="IOK77" s="474"/>
      <c r="IOL77" s="474"/>
      <c r="IOM77" s="474"/>
      <c r="ION77" s="474"/>
      <c r="IOO77" s="474"/>
      <c r="IOP77" s="474"/>
      <c r="IOQ77" s="474"/>
      <c r="IOR77" s="474"/>
      <c r="IOS77" s="474"/>
      <c r="IOT77" s="474"/>
      <c r="IOU77" s="474"/>
      <c r="IOV77" s="474"/>
      <c r="IOW77" s="474"/>
      <c r="IOX77" s="474"/>
      <c r="IOY77" s="474"/>
      <c r="IOZ77" s="474"/>
      <c r="IPA77" s="474"/>
      <c r="IPB77" s="474"/>
      <c r="IPC77" s="474"/>
      <c r="IPD77" s="474"/>
      <c r="IPE77" s="474"/>
      <c r="IPF77" s="474"/>
      <c r="IPG77" s="474"/>
      <c r="IPH77" s="474"/>
      <c r="IPI77" s="474"/>
      <c r="IPJ77" s="474"/>
      <c r="IPK77" s="474"/>
      <c r="IPL77" s="474"/>
      <c r="IPM77" s="474"/>
      <c r="IPN77" s="474"/>
      <c r="IPO77" s="474"/>
      <c r="IPP77" s="474"/>
      <c r="IPQ77" s="474"/>
      <c r="IPR77" s="474"/>
      <c r="IPS77" s="474"/>
      <c r="IPT77" s="474"/>
      <c r="IPU77" s="474"/>
      <c r="IPV77" s="474"/>
      <c r="IPW77" s="474"/>
      <c r="IPX77" s="474"/>
      <c r="IPY77" s="474"/>
      <c r="IPZ77" s="474"/>
      <c r="IQA77" s="474"/>
      <c r="IQB77" s="474"/>
      <c r="IQC77" s="474"/>
      <c r="IQD77" s="474"/>
      <c r="IQE77" s="474"/>
      <c r="IQF77" s="474"/>
      <c r="IQG77" s="474"/>
      <c r="IQH77" s="474"/>
      <c r="IQI77" s="474"/>
      <c r="IQJ77" s="474"/>
      <c r="IQK77" s="474"/>
      <c r="IQL77" s="474"/>
      <c r="IQM77" s="474"/>
      <c r="IQN77" s="474"/>
      <c r="IQO77" s="474"/>
      <c r="IQP77" s="474"/>
      <c r="IQQ77" s="474"/>
      <c r="IQR77" s="474"/>
      <c r="IQS77" s="474"/>
      <c r="IQT77" s="474"/>
      <c r="IQU77" s="474"/>
      <c r="IQV77" s="474"/>
      <c r="IQW77" s="474"/>
      <c r="IQX77" s="474"/>
      <c r="IQY77" s="474"/>
      <c r="IQZ77" s="474"/>
      <c r="IRA77" s="474"/>
      <c r="IRB77" s="474"/>
      <c r="IRC77" s="474"/>
      <c r="IRD77" s="474"/>
      <c r="IRE77" s="474"/>
      <c r="IRF77" s="474"/>
      <c r="IRG77" s="474"/>
      <c r="IRH77" s="474"/>
      <c r="IRI77" s="474"/>
      <c r="IRJ77" s="474"/>
      <c r="IRK77" s="474"/>
      <c r="IRL77" s="474"/>
      <c r="IRM77" s="474"/>
      <c r="IRN77" s="474"/>
      <c r="IRO77" s="474"/>
      <c r="IRP77" s="474"/>
      <c r="IRQ77" s="474"/>
      <c r="IRR77" s="474"/>
      <c r="IRS77" s="474"/>
      <c r="IRT77" s="474"/>
      <c r="IRU77" s="474"/>
      <c r="IRV77" s="474"/>
      <c r="IRW77" s="474"/>
      <c r="IRX77" s="474"/>
      <c r="IRY77" s="474"/>
      <c r="IRZ77" s="474"/>
      <c r="ISA77" s="474"/>
      <c r="ISB77" s="474"/>
      <c r="ISC77" s="474"/>
      <c r="ISD77" s="474"/>
      <c r="ISE77" s="474"/>
      <c r="ISF77" s="474"/>
      <c r="ISG77" s="474"/>
      <c r="ISH77" s="474"/>
      <c r="ISI77" s="474"/>
      <c r="ISJ77" s="474"/>
      <c r="ISK77" s="474"/>
      <c r="ISL77" s="474"/>
      <c r="ISM77" s="474"/>
      <c r="ISN77" s="474"/>
      <c r="ISO77" s="474"/>
      <c r="ISP77" s="474"/>
      <c r="ISQ77" s="474"/>
      <c r="ISR77" s="474"/>
      <c r="ISS77" s="474"/>
      <c r="IST77" s="474"/>
      <c r="ISU77" s="474"/>
      <c r="ISV77" s="474"/>
      <c r="ISW77" s="474"/>
      <c r="ISX77" s="474"/>
      <c r="ISY77" s="474"/>
      <c r="ISZ77" s="474"/>
      <c r="ITA77" s="474"/>
      <c r="ITB77" s="474"/>
      <c r="ITC77" s="474"/>
      <c r="ITD77" s="474"/>
      <c r="ITE77" s="474"/>
      <c r="ITF77" s="474"/>
      <c r="ITG77" s="474"/>
      <c r="ITH77" s="474"/>
      <c r="ITI77" s="474"/>
      <c r="ITJ77" s="474"/>
      <c r="ITK77" s="474"/>
      <c r="ITL77" s="474"/>
      <c r="ITM77" s="474"/>
      <c r="ITN77" s="474"/>
      <c r="ITO77" s="474"/>
      <c r="ITP77" s="474"/>
      <c r="ITQ77" s="474"/>
      <c r="ITR77" s="474"/>
      <c r="ITS77" s="474"/>
      <c r="ITT77" s="474"/>
      <c r="ITU77" s="474"/>
      <c r="ITV77" s="474"/>
      <c r="ITW77" s="474"/>
      <c r="ITX77" s="474"/>
      <c r="ITY77" s="474"/>
      <c r="ITZ77" s="474"/>
      <c r="IUA77" s="474"/>
      <c r="IUB77" s="474"/>
      <c r="IUC77" s="474"/>
      <c r="IUD77" s="474"/>
      <c r="IUE77" s="474"/>
      <c r="IUF77" s="474"/>
      <c r="IUG77" s="474"/>
      <c r="IUH77" s="474"/>
      <c r="IUI77" s="474"/>
      <c r="IUJ77" s="474"/>
      <c r="IUK77" s="474"/>
      <c r="IUL77" s="474"/>
      <c r="IUM77" s="474"/>
      <c r="IUN77" s="474"/>
      <c r="IUO77" s="474"/>
      <c r="IUP77" s="474"/>
      <c r="IUQ77" s="474"/>
      <c r="IUR77" s="474"/>
      <c r="IUS77" s="474"/>
      <c r="IUT77" s="474"/>
      <c r="IUU77" s="474"/>
      <c r="IUV77" s="474"/>
      <c r="IUW77" s="474"/>
      <c r="IUX77" s="474"/>
      <c r="IUY77" s="474"/>
      <c r="IUZ77" s="474"/>
      <c r="IVA77" s="474"/>
      <c r="IVB77" s="474"/>
      <c r="IVC77" s="474"/>
      <c r="IVD77" s="474"/>
      <c r="IVE77" s="474"/>
      <c r="IVF77" s="474"/>
      <c r="IVG77" s="474"/>
      <c r="IVH77" s="474"/>
      <c r="IVI77" s="474"/>
      <c r="IVJ77" s="474"/>
      <c r="IVK77" s="474"/>
      <c r="IVL77" s="474"/>
      <c r="IVM77" s="474"/>
      <c r="IVN77" s="474"/>
      <c r="IVO77" s="474"/>
      <c r="IVP77" s="474"/>
      <c r="IVQ77" s="474"/>
      <c r="IVR77" s="474"/>
      <c r="IVS77" s="474"/>
      <c r="IVT77" s="474"/>
      <c r="IVU77" s="474"/>
      <c r="IVV77" s="474"/>
      <c r="IVW77" s="474"/>
      <c r="IVX77" s="474"/>
      <c r="IVY77" s="474"/>
      <c r="IVZ77" s="474"/>
      <c r="IWA77" s="474"/>
      <c r="IWB77" s="474"/>
      <c r="IWC77" s="474"/>
      <c r="IWD77" s="474"/>
      <c r="IWE77" s="474"/>
      <c r="IWF77" s="474"/>
      <c r="IWG77" s="474"/>
      <c r="IWH77" s="474"/>
      <c r="IWI77" s="474"/>
      <c r="IWJ77" s="474"/>
      <c r="IWK77" s="474"/>
      <c r="IWL77" s="474"/>
      <c r="IWM77" s="474"/>
      <c r="IWN77" s="474"/>
      <c r="IWO77" s="474"/>
      <c r="IWP77" s="474"/>
      <c r="IWQ77" s="474"/>
      <c r="IWR77" s="474"/>
      <c r="IWS77" s="474"/>
      <c r="IWT77" s="474"/>
      <c r="IWU77" s="474"/>
      <c r="IWV77" s="474"/>
      <c r="IWW77" s="474"/>
      <c r="IWX77" s="474"/>
      <c r="IWY77" s="474"/>
      <c r="IWZ77" s="474"/>
      <c r="IXA77" s="474"/>
      <c r="IXB77" s="474"/>
      <c r="IXC77" s="474"/>
      <c r="IXD77" s="474"/>
      <c r="IXE77" s="474"/>
      <c r="IXF77" s="474"/>
      <c r="IXG77" s="474"/>
      <c r="IXH77" s="474"/>
      <c r="IXI77" s="474"/>
      <c r="IXJ77" s="474"/>
      <c r="IXK77" s="474"/>
      <c r="IXL77" s="474"/>
      <c r="IXM77" s="474"/>
      <c r="IXN77" s="474"/>
      <c r="IXO77" s="474"/>
      <c r="IXP77" s="474"/>
      <c r="IXQ77" s="474"/>
      <c r="IXR77" s="474"/>
      <c r="IXS77" s="474"/>
      <c r="IXT77" s="474"/>
      <c r="IXU77" s="474"/>
      <c r="IXV77" s="474"/>
      <c r="IXW77" s="474"/>
      <c r="IXX77" s="474"/>
      <c r="IXY77" s="474"/>
      <c r="IXZ77" s="474"/>
      <c r="IYA77" s="474"/>
      <c r="IYB77" s="474"/>
      <c r="IYC77" s="474"/>
      <c r="IYD77" s="474"/>
      <c r="IYE77" s="474"/>
      <c r="IYF77" s="474"/>
      <c r="IYG77" s="474"/>
      <c r="IYH77" s="474"/>
      <c r="IYI77" s="474"/>
      <c r="IYJ77" s="474"/>
      <c r="IYK77" s="474"/>
      <c r="IYL77" s="474"/>
      <c r="IYM77" s="474"/>
      <c r="IYN77" s="474"/>
      <c r="IYO77" s="474"/>
      <c r="IYP77" s="474"/>
      <c r="IYQ77" s="474"/>
      <c r="IYR77" s="474"/>
      <c r="IYS77" s="474"/>
      <c r="IYT77" s="474"/>
      <c r="IYU77" s="474"/>
      <c r="IYV77" s="474"/>
      <c r="IYW77" s="474"/>
      <c r="IYX77" s="474"/>
      <c r="IYY77" s="474"/>
      <c r="IYZ77" s="474"/>
      <c r="IZA77" s="474"/>
      <c r="IZB77" s="474"/>
      <c r="IZC77" s="474"/>
      <c r="IZD77" s="474"/>
      <c r="IZE77" s="474"/>
      <c r="IZF77" s="474"/>
      <c r="IZG77" s="474"/>
      <c r="IZH77" s="474"/>
      <c r="IZI77" s="474"/>
      <c r="IZJ77" s="474"/>
      <c r="IZK77" s="474"/>
      <c r="IZL77" s="474"/>
      <c r="IZM77" s="474"/>
      <c r="IZN77" s="474"/>
      <c r="IZO77" s="474"/>
      <c r="IZP77" s="474"/>
      <c r="IZQ77" s="474"/>
      <c r="IZR77" s="474"/>
      <c r="IZS77" s="474"/>
      <c r="IZT77" s="474"/>
      <c r="IZU77" s="474"/>
      <c r="IZV77" s="474"/>
      <c r="IZW77" s="474"/>
      <c r="IZX77" s="474"/>
      <c r="IZY77" s="474"/>
      <c r="IZZ77" s="474"/>
      <c r="JAA77" s="474"/>
      <c r="JAB77" s="474"/>
      <c r="JAC77" s="474"/>
      <c r="JAD77" s="474"/>
      <c r="JAE77" s="474"/>
      <c r="JAF77" s="474"/>
      <c r="JAG77" s="474"/>
      <c r="JAH77" s="474"/>
      <c r="JAI77" s="474"/>
      <c r="JAJ77" s="474"/>
      <c r="JAK77" s="474"/>
      <c r="JAL77" s="474"/>
      <c r="JAM77" s="474"/>
      <c r="JAN77" s="474"/>
      <c r="JAO77" s="474"/>
      <c r="JAP77" s="474"/>
      <c r="JAQ77" s="474"/>
      <c r="JAR77" s="474"/>
      <c r="JAS77" s="474"/>
      <c r="JAT77" s="474"/>
      <c r="JAU77" s="474"/>
      <c r="JAV77" s="474"/>
      <c r="JAW77" s="474"/>
      <c r="JAX77" s="474"/>
      <c r="JAY77" s="474"/>
      <c r="JAZ77" s="474"/>
      <c r="JBA77" s="474"/>
      <c r="JBB77" s="474"/>
      <c r="JBC77" s="474"/>
      <c r="JBD77" s="474"/>
      <c r="JBE77" s="474"/>
      <c r="JBF77" s="474"/>
      <c r="JBG77" s="474"/>
      <c r="JBH77" s="474"/>
      <c r="JBI77" s="474"/>
      <c r="JBJ77" s="474"/>
      <c r="JBK77" s="474"/>
      <c r="JBL77" s="474"/>
      <c r="JBM77" s="474"/>
      <c r="JBN77" s="474"/>
      <c r="JBO77" s="474"/>
      <c r="JBP77" s="474"/>
      <c r="JBQ77" s="474"/>
      <c r="JBR77" s="474"/>
      <c r="JBS77" s="474"/>
      <c r="JBT77" s="474"/>
      <c r="JBU77" s="474"/>
      <c r="JBV77" s="474"/>
      <c r="JBW77" s="474"/>
      <c r="JBX77" s="474"/>
      <c r="JBY77" s="474"/>
      <c r="JBZ77" s="474"/>
      <c r="JCA77" s="474"/>
      <c r="JCB77" s="474"/>
      <c r="JCC77" s="474"/>
      <c r="JCD77" s="474"/>
      <c r="JCE77" s="474"/>
      <c r="JCF77" s="474"/>
      <c r="JCG77" s="474"/>
      <c r="JCH77" s="474"/>
      <c r="JCI77" s="474"/>
      <c r="JCJ77" s="474"/>
      <c r="JCK77" s="474"/>
      <c r="JCL77" s="474"/>
      <c r="JCM77" s="474"/>
      <c r="JCN77" s="474"/>
      <c r="JCO77" s="474"/>
      <c r="JCP77" s="474"/>
      <c r="JCQ77" s="474"/>
      <c r="JCR77" s="474"/>
      <c r="JCS77" s="474"/>
      <c r="JCT77" s="474"/>
      <c r="JCU77" s="474"/>
      <c r="JCV77" s="474"/>
      <c r="JCW77" s="474"/>
      <c r="JCX77" s="474"/>
      <c r="JCY77" s="474"/>
      <c r="JCZ77" s="474"/>
      <c r="JDA77" s="474"/>
      <c r="JDB77" s="474"/>
      <c r="JDC77" s="474"/>
      <c r="JDD77" s="474"/>
      <c r="JDE77" s="474"/>
      <c r="JDF77" s="474"/>
      <c r="JDG77" s="474"/>
      <c r="JDH77" s="474"/>
      <c r="JDI77" s="474"/>
      <c r="JDJ77" s="474"/>
      <c r="JDK77" s="474"/>
      <c r="JDL77" s="474"/>
      <c r="JDM77" s="474"/>
      <c r="JDN77" s="474"/>
      <c r="JDO77" s="474"/>
      <c r="JDP77" s="474"/>
      <c r="JDQ77" s="474"/>
      <c r="JDR77" s="474"/>
      <c r="JDS77" s="474"/>
      <c r="JDT77" s="474"/>
      <c r="JDU77" s="474"/>
      <c r="JDV77" s="474"/>
      <c r="JDW77" s="474"/>
      <c r="JDX77" s="474"/>
      <c r="JDY77" s="474"/>
      <c r="JDZ77" s="474"/>
      <c r="JEA77" s="474"/>
      <c r="JEB77" s="474"/>
      <c r="JEC77" s="474"/>
      <c r="JED77" s="474"/>
      <c r="JEE77" s="474"/>
      <c r="JEF77" s="474"/>
      <c r="JEG77" s="474"/>
      <c r="JEH77" s="474"/>
      <c r="JEI77" s="474"/>
      <c r="JEJ77" s="474"/>
      <c r="JEK77" s="474"/>
      <c r="JEL77" s="474"/>
      <c r="JEM77" s="474"/>
      <c r="JEN77" s="474"/>
      <c r="JEO77" s="474"/>
      <c r="JEP77" s="474"/>
      <c r="JEQ77" s="474"/>
      <c r="JER77" s="474"/>
      <c r="JES77" s="474"/>
      <c r="JET77" s="474"/>
      <c r="JEU77" s="474"/>
      <c r="JEV77" s="474"/>
      <c r="JEW77" s="474"/>
      <c r="JEX77" s="474"/>
      <c r="JEY77" s="474"/>
      <c r="JEZ77" s="474"/>
      <c r="JFA77" s="474"/>
      <c r="JFB77" s="474"/>
      <c r="JFC77" s="474"/>
      <c r="JFD77" s="474"/>
      <c r="JFE77" s="474"/>
      <c r="JFF77" s="474"/>
      <c r="JFG77" s="474"/>
      <c r="JFH77" s="474"/>
      <c r="JFI77" s="474"/>
      <c r="JFJ77" s="474"/>
      <c r="JFK77" s="474"/>
      <c r="JFL77" s="474"/>
      <c r="JFM77" s="474"/>
      <c r="JFN77" s="474"/>
      <c r="JFO77" s="474"/>
      <c r="JFP77" s="474"/>
      <c r="JFQ77" s="474"/>
      <c r="JFR77" s="474"/>
      <c r="JFS77" s="474"/>
      <c r="JFT77" s="474"/>
      <c r="JFU77" s="474"/>
      <c r="JFV77" s="474"/>
      <c r="JFW77" s="474"/>
      <c r="JFX77" s="474"/>
      <c r="JFY77" s="474"/>
      <c r="JFZ77" s="474"/>
      <c r="JGA77" s="474"/>
      <c r="JGB77" s="474"/>
      <c r="JGC77" s="474"/>
      <c r="JGD77" s="474"/>
      <c r="JGE77" s="474"/>
      <c r="JGF77" s="474"/>
      <c r="JGG77" s="474"/>
      <c r="JGH77" s="474"/>
      <c r="JGI77" s="474"/>
      <c r="JGJ77" s="474"/>
      <c r="JGK77" s="474"/>
      <c r="JGL77" s="474"/>
      <c r="JGM77" s="474"/>
      <c r="JGN77" s="474"/>
      <c r="JGO77" s="474"/>
      <c r="JGP77" s="474"/>
      <c r="JGQ77" s="474"/>
      <c r="JGR77" s="474"/>
      <c r="JGS77" s="474"/>
      <c r="JGT77" s="474"/>
      <c r="JGU77" s="474"/>
      <c r="JGV77" s="474"/>
      <c r="JGW77" s="474"/>
      <c r="JGX77" s="474"/>
      <c r="JGY77" s="474"/>
      <c r="JGZ77" s="474"/>
      <c r="JHA77" s="474"/>
      <c r="JHB77" s="474"/>
      <c r="JHC77" s="474"/>
      <c r="JHD77" s="474"/>
      <c r="JHE77" s="474"/>
      <c r="JHF77" s="474"/>
      <c r="JHG77" s="474"/>
      <c r="JHH77" s="474"/>
      <c r="JHI77" s="474"/>
      <c r="JHJ77" s="474"/>
      <c r="JHK77" s="474"/>
      <c r="JHL77" s="474"/>
      <c r="JHM77" s="474"/>
      <c r="JHN77" s="474"/>
      <c r="JHO77" s="474"/>
      <c r="JHP77" s="474"/>
      <c r="JHQ77" s="474"/>
      <c r="JHR77" s="474"/>
      <c r="JHS77" s="474"/>
      <c r="JHT77" s="474"/>
      <c r="JHU77" s="474"/>
      <c r="JHV77" s="474"/>
      <c r="JHW77" s="474"/>
      <c r="JHX77" s="474"/>
      <c r="JHY77" s="474"/>
      <c r="JHZ77" s="474"/>
      <c r="JIA77" s="474"/>
      <c r="JIB77" s="474"/>
      <c r="JIC77" s="474"/>
      <c r="JID77" s="474"/>
      <c r="JIE77" s="474"/>
      <c r="JIF77" s="474"/>
      <c r="JIG77" s="474"/>
      <c r="JIH77" s="474"/>
      <c r="JII77" s="474"/>
      <c r="JIJ77" s="474"/>
      <c r="JIK77" s="474"/>
      <c r="JIL77" s="474"/>
      <c r="JIM77" s="474"/>
      <c r="JIN77" s="474"/>
      <c r="JIO77" s="474"/>
      <c r="JIP77" s="474"/>
      <c r="JIQ77" s="474"/>
      <c r="JIR77" s="474"/>
      <c r="JIS77" s="474"/>
      <c r="JIT77" s="474"/>
      <c r="JIU77" s="474"/>
      <c r="JIV77" s="474"/>
      <c r="JIW77" s="474"/>
      <c r="JIX77" s="474"/>
      <c r="JIY77" s="474"/>
      <c r="JIZ77" s="474"/>
      <c r="JJA77" s="474"/>
      <c r="JJB77" s="474"/>
      <c r="JJC77" s="474"/>
      <c r="JJD77" s="474"/>
      <c r="JJE77" s="474"/>
      <c r="JJF77" s="474"/>
      <c r="JJG77" s="474"/>
      <c r="JJH77" s="474"/>
      <c r="JJI77" s="474"/>
      <c r="JJJ77" s="474"/>
      <c r="JJK77" s="474"/>
      <c r="JJL77" s="474"/>
      <c r="JJM77" s="474"/>
      <c r="JJN77" s="474"/>
      <c r="JJO77" s="474"/>
      <c r="JJP77" s="474"/>
      <c r="JJQ77" s="474"/>
      <c r="JJR77" s="474"/>
      <c r="JJS77" s="474"/>
      <c r="JJT77" s="474"/>
      <c r="JJU77" s="474"/>
      <c r="JJV77" s="474"/>
      <c r="JJW77" s="474"/>
      <c r="JJX77" s="474"/>
      <c r="JJY77" s="474"/>
      <c r="JJZ77" s="474"/>
      <c r="JKA77" s="474"/>
      <c r="JKB77" s="474"/>
      <c r="JKC77" s="474"/>
      <c r="JKD77" s="474"/>
      <c r="JKE77" s="474"/>
      <c r="JKF77" s="474"/>
      <c r="JKG77" s="474"/>
      <c r="JKH77" s="474"/>
      <c r="JKI77" s="474"/>
      <c r="JKJ77" s="474"/>
      <c r="JKK77" s="474"/>
      <c r="JKL77" s="474"/>
      <c r="JKM77" s="474"/>
      <c r="JKN77" s="474"/>
      <c r="JKO77" s="474"/>
      <c r="JKP77" s="474"/>
      <c r="JKQ77" s="474"/>
      <c r="JKR77" s="474"/>
      <c r="JKS77" s="474"/>
      <c r="JKT77" s="474"/>
      <c r="JKU77" s="474"/>
      <c r="JKV77" s="474"/>
      <c r="JKW77" s="474"/>
      <c r="JKX77" s="474"/>
      <c r="JKY77" s="474"/>
      <c r="JKZ77" s="474"/>
      <c r="JLA77" s="474"/>
      <c r="JLB77" s="474"/>
      <c r="JLC77" s="474"/>
      <c r="JLD77" s="474"/>
      <c r="JLE77" s="474"/>
      <c r="JLF77" s="474"/>
      <c r="JLG77" s="474"/>
      <c r="JLH77" s="474"/>
      <c r="JLI77" s="474"/>
      <c r="JLJ77" s="474"/>
      <c r="JLK77" s="474"/>
      <c r="JLL77" s="474"/>
      <c r="JLM77" s="474"/>
      <c r="JLN77" s="474"/>
      <c r="JLO77" s="474"/>
      <c r="JLP77" s="474"/>
      <c r="JLQ77" s="474"/>
      <c r="JLR77" s="474"/>
      <c r="JLS77" s="474"/>
      <c r="JLT77" s="474"/>
      <c r="JLU77" s="474"/>
      <c r="JLV77" s="474"/>
      <c r="JLW77" s="474"/>
      <c r="JLX77" s="474"/>
      <c r="JLY77" s="474"/>
      <c r="JLZ77" s="474"/>
      <c r="JMA77" s="474"/>
      <c r="JMB77" s="474"/>
      <c r="JMC77" s="474"/>
      <c r="JMD77" s="474"/>
      <c r="JME77" s="474"/>
      <c r="JMF77" s="474"/>
      <c r="JMG77" s="474"/>
      <c r="JMH77" s="474"/>
      <c r="JMI77" s="474"/>
      <c r="JMJ77" s="474"/>
      <c r="JMK77" s="474"/>
      <c r="JML77" s="474"/>
      <c r="JMM77" s="474"/>
      <c r="JMN77" s="474"/>
      <c r="JMO77" s="474"/>
      <c r="JMP77" s="474"/>
      <c r="JMQ77" s="474"/>
      <c r="JMR77" s="474"/>
      <c r="JMS77" s="474"/>
      <c r="JMT77" s="474"/>
      <c r="JMU77" s="474"/>
      <c r="JMV77" s="474"/>
      <c r="JMW77" s="474"/>
      <c r="JMX77" s="474"/>
      <c r="JMY77" s="474"/>
      <c r="JMZ77" s="474"/>
      <c r="JNA77" s="474"/>
      <c r="JNB77" s="474"/>
      <c r="JNC77" s="474"/>
      <c r="JND77" s="474"/>
      <c r="JNE77" s="474"/>
      <c r="JNF77" s="474"/>
      <c r="JNG77" s="474"/>
      <c r="JNH77" s="474"/>
      <c r="JNI77" s="474"/>
      <c r="JNJ77" s="474"/>
      <c r="JNK77" s="474"/>
      <c r="JNL77" s="474"/>
      <c r="JNM77" s="474"/>
      <c r="JNN77" s="474"/>
      <c r="JNO77" s="474"/>
      <c r="JNP77" s="474"/>
      <c r="JNQ77" s="474"/>
      <c r="JNR77" s="474"/>
      <c r="JNS77" s="474"/>
      <c r="JNT77" s="474"/>
      <c r="JNU77" s="474"/>
      <c r="JNV77" s="474"/>
      <c r="JNW77" s="474"/>
      <c r="JNX77" s="474"/>
      <c r="JNY77" s="474"/>
      <c r="JNZ77" s="474"/>
      <c r="JOA77" s="474"/>
      <c r="JOB77" s="474"/>
      <c r="JOC77" s="474"/>
      <c r="JOD77" s="474"/>
      <c r="JOE77" s="474"/>
      <c r="JOF77" s="474"/>
      <c r="JOG77" s="474"/>
      <c r="JOH77" s="474"/>
      <c r="JOI77" s="474"/>
      <c r="JOJ77" s="474"/>
      <c r="JOK77" s="474"/>
      <c r="JOL77" s="474"/>
      <c r="JOM77" s="474"/>
      <c r="JON77" s="474"/>
      <c r="JOO77" s="474"/>
      <c r="JOP77" s="474"/>
      <c r="JOQ77" s="474"/>
      <c r="JOR77" s="474"/>
      <c r="JOS77" s="474"/>
      <c r="JOT77" s="474"/>
      <c r="JOU77" s="474"/>
      <c r="JOV77" s="474"/>
      <c r="JOW77" s="474"/>
      <c r="JOX77" s="474"/>
      <c r="JOY77" s="474"/>
      <c r="JOZ77" s="474"/>
      <c r="JPA77" s="474"/>
      <c r="JPB77" s="474"/>
      <c r="JPC77" s="474"/>
      <c r="JPD77" s="474"/>
      <c r="JPE77" s="474"/>
      <c r="JPF77" s="474"/>
      <c r="JPG77" s="474"/>
      <c r="JPH77" s="474"/>
      <c r="JPI77" s="474"/>
      <c r="JPJ77" s="474"/>
      <c r="JPK77" s="474"/>
      <c r="JPL77" s="474"/>
      <c r="JPM77" s="474"/>
      <c r="JPN77" s="474"/>
      <c r="JPO77" s="474"/>
      <c r="JPP77" s="474"/>
      <c r="JPQ77" s="474"/>
      <c r="JPR77" s="474"/>
      <c r="JPS77" s="474"/>
      <c r="JPT77" s="474"/>
      <c r="JPU77" s="474"/>
      <c r="JPV77" s="474"/>
      <c r="JPW77" s="474"/>
      <c r="JPX77" s="474"/>
      <c r="JPY77" s="474"/>
      <c r="JPZ77" s="474"/>
      <c r="JQA77" s="474"/>
      <c r="JQB77" s="474"/>
      <c r="JQC77" s="474"/>
      <c r="JQD77" s="474"/>
      <c r="JQE77" s="474"/>
      <c r="JQF77" s="474"/>
      <c r="JQG77" s="474"/>
      <c r="JQH77" s="474"/>
      <c r="JQI77" s="474"/>
      <c r="JQJ77" s="474"/>
      <c r="JQK77" s="474"/>
      <c r="JQL77" s="474"/>
      <c r="JQM77" s="474"/>
      <c r="JQN77" s="474"/>
      <c r="JQO77" s="474"/>
      <c r="JQP77" s="474"/>
      <c r="JQQ77" s="474"/>
      <c r="JQR77" s="474"/>
      <c r="JQS77" s="474"/>
      <c r="JQT77" s="474"/>
      <c r="JQU77" s="474"/>
      <c r="JQV77" s="474"/>
      <c r="JQW77" s="474"/>
      <c r="JQX77" s="474"/>
      <c r="JQY77" s="474"/>
      <c r="JQZ77" s="474"/>
      <c r="JRA77" s="474"/>
      <c r="JRB77" s="474"/>
      <c r="JRC77" s="474"/>
      <c r="JRD77" s="474"/>
      <c r="JRE77" s="474"/>
      <c r="JRF77" s="474"/>
      <c r="JRG77" s="474"/>
      <c r="JRH77" s="474"/>
      <c r="JRI77" s="474"/>
      <c r="JRJ77" s="474"/>
      <c r="JRK77" s="474"/>
      <c r="JRL77" s="474"/>
      <c r="JRM77" s="474"/>
      <c r="JRN77" s="474"/>
      <c r="JRO77" s="474"/>
      <c r="JRP77" s="474"/>
      <c r="JRQ77" s="474"/>
      <c r="JRR77" s="474"/>
      <c r="JRS77" s="474"/>
      <c r="JRT77" s="474"/>
      <c r="JRU77" s="474"/>
      <c r="JRV77" s="474"/>
      <c r="JRW77" s="474"/>
      <c r="JRX77" s="474"/>
      <c r="JRY77" s="474"/>
      <c r="JRZ77" s="474"/>
      <c r="JSA77" s="474"/>
      <c r="JSB77" s="474"/>
      <c r="JSC77" s="474"/>
      <c r="JSD77" s="474"/>
      <c r="JSE77" s="474"/>
      <c r="JSF77" s="474"/>
      <c r="JSG77" s="474"/>
      <c r="JSH77" s="474"/>
      <c r="JSI77" s="474"/>
      <c r="JSJ77" s="474"/>
      <c r="JSK77" s="474"/>
      <c r="JSL77" s="474"/>
      <c r="JSM77" s="474"/>
      <c r="JSN77" s="474"/>
      <c r="JSO77" s="474"/>
      <c r="JSP77" s="474"/>
      <c r="JSQ77" s="474"/>
      <c r="JSR77" s="474"/>
      <c r="JSS77" s="474"/>
      <c r="JST77" s="474"/>
      <c r="JSU77" s="474"/>
      <c r="JSV77" s="474"/>
      <c r="JSW77" s="474"/>
      <c r="JSX77" s="474"/>
      <c r="JSY77" s="474"/>
      <c r="JSZ77" s="474"/>
      <c r="JTA77" s="474"/>
      <c r="JTB77" s="474"/>
      <c r="JTC77" s="474"/>
      <c r="JTD77" s="474"/>
      <c r="JTE77" s="474"/>
      <c r="JTF77" s="474"/>
      <c r="JTG77" s="474"/>
      <c r="JTH77" s="474"/>
      <c r="JTI77" s="474"/>
      <c r="JTJ77" s="474"/>
      <c r="JTK77" s="474"/>
      <c r="JTL77" s="474"/>
      <c r="JTM77" s="474"/>
      <c r="JTN77" s="474"/>
      <c r="JTO77" s="474"/>
      <c r="JTP77" s="474"/>
      <c r="JTQ77" s="474"/>
      <c r="JTR77" s="474"/>
      <c r="JTS77" s="474"/>
      <c r="JTT77" s="474"/>
      <c r="JTU77" s="474"/>
      <c r="JTV77" s="474"/>
      <c r="JTW77" s="474"/>
      <c r="JTX77" s="474"/>
      <c r="JTY77" s="474"/>
      <c r="JTZ77" s="474"/>
      <c r="JUA77" s="474"/>
      <c r="JUB77" s="474"/>
      <c r="JUC77" s="474"/>
      <c r="JUD77" s="474"/>
      <c r="JUE77" s="474"/>
      <c r="JUF77" s="474"/>
      <c r="JUG77" s="474"/>
      <c r="JUH77" s="474"/>
      <c r="JUI77" s="474"/>
      <c r="JUJ77" s="474"/>
      <c r="JUK77" s="474"/>
      <c r="JUL77" s="474"/>
      <c r="JUM77" s="474"/>
      <c r="JUN77" s="474"/>
      <c r="JUO77" s="474"/>
      <c r="JUP77" s="474"/>
      <c r="JUQ77" s="474"/>
      <c r="JUR77" s="474"/>
      <c r="JUS77" s="474"/>
      <c r="JUT77" s="474"/>
      <c r="JUU77" s="474"/>
      <c r="JUV77" s="474"/>
      <c r="JUW77" s="474"/>
      <c r="JUX77" s="474"/>
      <c r="JUY77" s="474"/>
      <c r="JUZ77" s="474"/>
      <c r="JVA77" s="474"/>
      <c r="JVB77" s="474"/>
      <c r="JVC77" s="474"/>
      <c r="JVD77" s="474"/>
      <c r="JVE77" s="474"/>
      <c r="JVF77" s="474"/>
      <c r="JVG77" s="474"/>
      <c r="JVH77" s="474"/>
      <c r="JVI77" s="474"/>
      <c r="JVJ77" s="474"/>
      <c r="JVK77" s="474"/>
      <c r="JVL77" s="474"/>
      <c r="JVM77" s="474"/>
      <c r="JVN77" s="474"/>
      <c r="JVO77" s="474"/>
      <c r="JVP77" s="474"/>
      <c r="JVQ77" s="474"/>
      <c r="JVR77" s="474"/>
      <c r="JVS77" s="474"/>
      <c r="JVT77" s="474"/>
      <c r="JVU77" s="474"/>
      <c r="JVV77" s="474"/>
      <c r="JVW77" s="474"/>
      <c r="JVX77" s="474"/>
      <c r="JVY77" s="474"/>
      <c r="JVZ77" s="474"/>
      <c r="JWA77" s="474"/>
      <c r="JWB77" s="474"/>
      <c r="JWC77" s="474"/>
      <c r="JWD77" s="474"/>
      <c r="JWE77" s="474"/>
      <c r="JWF77" s="474"/>
      <c r="JWG77" s="474"/>
      <c r="JWH77" s="474"/>
      <c r="JWI77" s="474"/>
      <c r="JWJ77" s="474"/>
      <c r="JWK77" s="474"/>
      <c r="JWL77" s="474"/>
      <c r="JWM77" s="474"/>
      <c r="JWN77" s="474"/>
      <c r="JWO77" s="474"/>
      <c r="JWP77" s="474"/>
      <c r="JWQ77" s="474"/>
      <c r="JWR77" s="474"/>
      <c r="JWS77" s="474"/>
      <c r="JWT77" s="474"/>
      <c r="JWU77" s="474"/>
      <c r="JWV77" s="474"/>
      <c r="JWW77" s="474"/>
      <c r="JWX77" s="474"/>
      <c r="JWY77" s="474"/>
      <c r="JWZ77" s="474"/>
      <c r="JXA77" s="474"/>
      <c r="JXB77" s="474"/>
      <c r="JXC77" s="474"/>
      <c r="JXD77" s="474"/>
      <c r="JXE77" s="474"/>
      <c r="JXF77" s="474"/>
      <c r="JXG77" s="474"/>
      <c r="JXH77" s="474"/>
      <c r="JXI77" s="474"/>
      <c r="JXJ77" s="474"/>
      <c r="JXK77" s="474"/>
      <c r="JXL77" s="474"/>
      <c r="JXM77" s="474"/>
      <c r="JXN77" s="474"/>
      <c r="JXO77" s="474"/>
      <c r="JXP77" s="474"/>
      <c r="JXQ77" s="474"/>
      <c r="JXR77" s="474"/>
      <c r="JXS77" s="474"/>
      <c r="JXT77" s="474"/>
      <c r="JXU77" s="474"/>
      <c r="JXV77" s="474"/>
      <c r="JXW77" s="474"/>
      <c r="JXX77" s="474"/>
      <c r="JXY77" s="474"/>
      <c r="JXZ77" s="474"/>
      <c r="JYA77" s="474"/>
      <c r="JYB77" s="474"/>
      <c r="JYC77" s="474"/>
      <c r="JYD77" s="474"/>
      <c r="JYE77" s="474"/>
      <c r="JYF77" s="474"/>
      <c r="JYG77" s="474"/>
      <c r="JYH77" s="474"/>
      <c r="JYI77" s="474"/>
      <c r="JYJ77" s="474"/>
      <c r="JYK77" s="474"/>
      <c r="JYL77" s="474"/>
      <c r="JYM77" s="474"/>
      <c r="JYN77" s="474"/>
      <c r="JYO77" s="474"/>
      <c r="JYP77" s="474"/>
      <c r="JYQ77" s="474"/>
      <c r="JYR77" s="474"/>
      <c r="JYS77" s="474"/>
      <c r="JYT77" s="474"/>
      <c r="JYU77" s="474"/>
      <c r="JYV77" s="474"/>
      <c r="JYW77" s="474"/>
      <c r="JYX77" s="474"/>
      <c r="JYY77" s="474"/>
      <c r="JYZ77" s="474"/>
      <c r="JZA77" s="474"/>
      <c r="JZB77" s="474"/>
      <c r="JZC77" s="474"/>
      <c r="JZD77" s="474"/>
      <c r="JZE77" s="474"/>
      <c r="JZF77" s="474"/>
      <c r="JZG77" s="474"/>
      <c r="JZH77" s="474"/>
      <c r="JZI77" s="474"/>
      <c r="JZJ77" s="474"/>
      <c r="JZK77" s="474"/>
      <c r="JZL77" s="474"/>
      <c r="JZM77" s="474"/>
      <c r="JZN77" s="474"/>
      <c r="JZO77" s="474"/>
      <c r="JZP77" s="474"/>
      <c r="JZQ77" s="474"/>
      <c r="JZR77" s="474"/>
      <c r="JZS77" s="474"/>
      <c r="JZT77" s="474"/>
      <c r="JZU77" s="474"/>
      <c r="JZV77" s="474"/>
      <c r="JZW77" s="474"/>
      <c r="JZX77" s="474"/>
      <c r="JZY77" s="474"/>
      <c r="JZZ77" s="474"/>
      <c r="KAA77" s="474"/>
      <c r="KAB77" s="474"/>
      <c r="KAC77" s="474"/>
      <c r="KAD77" s="474"/>
      <c r="KAE77" s="474"/>
      <c r="KAF77" s="474"/>
      <c r="KAG77" s="474"/>
      <c r="KAH77" s="474"/>
      <c r="KAI77" s="474"/>
      <c r="KAJ77" s="474"/>
      <c r="KAK77" s="474"/>
      <c r="KAL77" s="474"/>
      <c r="KAM77" s="474"/>
      <c r="KAN77" s="474"/>
      <c r="KAO77" s="474"/>
      <c r="KAP77" s="474"/>
      <c r="KAQ77" s="474"/>
      <c r="KAR77" s="474"/>
      <c r="KAS77" s="474"/>
      <c r="KAT77" s="474"/>
      <c r="KAU77" s="474"/>
      <c r="KAV77" s="474"/>
      <c r="KAW77" s="474"/>
      <c r="KAX77" s="474"/>
      <c r="KAY77" s="474"/>
      <c r="KAZ77" s="474"/>
      <c r="KBA77" s="474"/>
      <c r="KBB77" s="474"/>
      <c r="KBC77" s="474"/>
      <c r="KBD77" s="474"/>
      <c r="KBE77" s="474"/>
      <c r="KBF77" s="474"/>
      <c r="KBG77" s="474"/>
      <c r="KBH77" s="474"/>
      <c r="KBI77" s="474"/>
      <c r="KBJ77" s="474"/>
      <c r="KBK77" s="474"/>
      <c r="KBL77" s="474"/>
      <c r="KBM77" s="474"/>
      <c r="KBN77" s="474"/>
      <c r="KBO77" s="474"/>
      <c r="KBP77" s="474"/>
      <c r="KBQ77" s="474"/>
      <c r="KBR77" s="474"/>
      <c r="KBS77" s="474"/>
      <c r="KBT77" s="474"/>
      <c r="KBU77" s="474"/>
      <c r="KBV77" s="474"/>
      <c r="KBW77" s="474"/>
      <c r="KBX77" s="474"/>
      <c r="KBY77" s="474"/>
      <c r="KBZ77" s="474"/>
      <c r="KCA77" s="474"/>
      <c r="KCB77" s="474"/>
      <c r="KCC77" s="474"/>
      <c r="KCD77" s="474"/>
      <c r="KCE77" s="474"/>
      <c r="KCF77" s="474"/>
      <c r="KCG77" s="474"/>
      <c r="KCH77" s="474"/>
      <c r="KCI77" s="474"/>
      <c r="KCJ77" s="474"/>
      <c r="KCK77" s="474"/>
      <c r="KCL77" s="474"/>
      <c r="KCM77" s="474"/>
      <c r="KCN77" s="474"/>
      <c r="KCO77" s="474"/>
      <c r="KCP77" s="474"/>
      <c r="KCQ77" s="474"/>
      <c r="KCR77" s="474"/>
      <c r="KCS77" s="474"/>
      <c r="KCT77" s="474"/>
      <c r="KCU77" s="474"/>
      <c r="KCV77" s="474"/>
      <c r="KCW77" s="474"/>
      <c r="KCX77" s="474"/>
      <c r="KCY77" s="474"/>
      <c r="KCZ77" s="474"/>
      <c r="KDA77" s="474"/>
      <c r="KDB77" s="474"/>
      <c r="KDC77" s="474"/>
      <c r="KDD77" s="474"/>
      <c r="KDE77" s="474"/>
      <c r="KDF77" s="474"/>
      <c r="KDG77" s="474"/>
      <c r="KDH77" s="474"/>
      <c r="KDI77" s="474"/>
      <c r="KDJ77" s="474"/>
      <c r="KDK77" s="474"/>
      <c r="KDL77" s="474"/>
      <c r="KDM77" s="474"/>
      <c r="KDN77" s="474"/>
      <c r="KDO77" s="474"/>
      <c r="KDP77" s="474"/>
      <c r="KDQ77" s="474"/>
      <c r="KDR77" s="474"/>
      <c r="KDS77" s="474"/>
      <c r="KDT77" s="474"/>
      <c r="KDU77" s="474"/>
      <c r="KDV77" s="474"/>
      <c r="KDW77" s="474"/>
      <c r="KDX77" s="474"/>
      <c r="KDY77" s="474"/>
      <c r="KDZ77" s="474"/>
      <c r="KEA77" s="474"/>
      <c r="KEB77" s="474"/>
      <c r="KEC77" s="474"/>
      <c r="KED77" s="474"/>
      <c r="KEE77" s="474"/>
      <c r="KEF77" s="474"/>
      <c r="KEG77" s="474"/>
      <c r="KEH77" s="474"/>
      <c r="KEI77" s="474"/>
      <c r="KEJ77" s="474"/>
      <c r="KEK77" s="474"/>
      <c r="KEL77" s="474"/>
      <c r="KEM77" s="474"/>
      <c r="KEN77" s="474"/>
      <c r="KEO77" s="474"/>
      <c r="KEP77" s="474"/>
      <c r="KEQ77" s="474"/>
      <c r="KER77" s="474"/>
      <c r="KES77" s="474"/>
      <c r="KET77" s="474"/>
      <c r="KEU77" s="474"/>
      <c r="KEV77" s="474"/>
      <c r="KEW77" s="474"/>
      <c r="KEX77" s="474"/>
      <c r="KEY77" s="474"/>
      <c r="KEZ77" s="474"/>
      <c r="KFA77" s="474"/>
      <c r="KFB77" s="474"/>
      <c r="KFC77" s="474"/>
      <c r="KFD77" s="474"/>
      <c r="KFE77" s="474"/>
      <c r="KFF77" s="474"/>
      <c r="KFG77" s="474"/>
      <c r="KFH77" s="474"/>
      <c r="KFI77" s="474"/>
      <c r="KFJ77" s="474"/>
      <c r="KFK77" s="474"/>
      <c r="KFL77" s="474"/>
      <c r="KFM77" s="474"/>
      <c r="KFN77" s="474"/>
      <c r="KFO77" s="474"/>
      <c r="KFP77" s="474"/>
      <c r="KFQ77" s="474"/>
      <c r="KFR77" s="474"/>
      <c r="KFS77" s="474"/>
      <c r="KFT77" s="474"/>
      <c r="KFU77" s="474"/>
      <c r="KFV77" s="474"/>
      <c r="KFW77" s="474"/>
      <c r="KFX77" s="474"/>
      <c r="KFY77" s="474"/>
      <c r="KFZ77" s="474"/>
      <c r="KGA77" s="474"/>
      <c r="KGB77" s="474"/>
      <c r="KGC77" s="474"/>
      <c r="KGD77" s="474"/>
      <c r="KGE77" s="474"/>
      <c r="KGF77" s="474"/>
      <c r="KGG77" s="474"/>
      <c r="KGH77" s="474"/>
      <c r="KGI77" s="474"/>
      <c r="KGJ77" s="474"/>
      <c r="KGK77" s="474"/>
      <c r="KGL77" s="474"/>
      <c r="KGM77" s="474"/>
      <c r="KGN77" s="474"/>
      <c r="KGO77" s="474"/>
      <c r="KGP77" s="474"/>
      <c r="KGQ77" s="474"/>
      <c r="KGR77" s="474"/>
      <c r="KGS77" s="474"/>
      <c r="KGT77" s="474"/>
      <c r="KGU77" s="474"/>
      <c r="KGV77" s="474"/>
      <c r="KGW77" s="474"/>
      <c r="KGX77" s="474"/>
      <c r="KGY77" s="474"/>
      <c r="KGZ77" s="474"/>
      <c r="KHA77" s="474"/>
      <c r="KHB77" s="474"/>
      <c r="KHC77" s="474"/>
      <c r="KHD77" s="474"/>
      <c r="KHE77" s="474"/>
      <c r="KHF77" s="474"/>
      <c r="KHG77" s="474"/>
      <c r="KHH77" s="474"/>
      <c r="KHI77" s="474"/>
      <c r="KHJ77" s="474"/>
      <c r="KHK77" s="474"/>
      <c r="KHL77" s="474"/>
      <c r="KHM77" s="474"/>
      <c r="KHN77" s="474"/>
      <c r="KHO77" s="474"/>
      <c r="KHP77" s="474"/>
      <c r="KHQ77" s="474"/>
      <c r="KHR77" s="474"/>
      <c r="KHS77" s="474"/>
      <c r="KHT77" s="474"/>
      <c r="KHU77" s="474"/>
      <c r="KHV77" s="474"/>
      <c r="KHW77" s="474"/>
      <c r="KHX77" s="474"/>
      <c r="KHY77" s="474"/>
      <c r="KHZ77" s="474"/>
      <c r="KIA77" s="474"/>
      <c r="KIB77" s="474"/>
      <c r="KIC77" s="474"/>
      <c r="KID77" s="474"/>
      <c r="KIE77" s="474"/>
      <c r="KIF77" s="474"/>
      <c r="KIG77" s="474"/>
      <c r="KIH77" s="474"/>
      <c r="KII77" s="474"/>
      <c r="KIJ77" s="474"/>
      <c r="KIK77" s="474"/>
      <c r="KIL77" s="474"/>
      <c r="KIM77" s="474"/>
      <c r="KIN77" s="474"/>
      <c r="KIO77" s="474"/>
      <c r="KIP77" s="474"/>
      <c r="KIQ77" s="474"/>
      <c r="KIR77" s="474"/>
      <c r="KIS77" s="474"/>
      <c r="KIT77" s="474"/>
      <c r="KIU77" s="474"/>
      <c r="KIV77" s="474"/>
      <c r="KIW77" s="474"/>
      <c r="KIX77" s="474"/>
      <c r="KIY77" s="474"/>
      <c r="KIZ77" s="474"/>
      <c r="KJA77" s="474"/>
      <c r="KJB77" s="474"/>
      <c r="KJC77" s="474"/>
      <c r="KJD77" s="474"/>
      <c r="KJE77" s="474"/>
      <c r="KJF77" s="474"/>
      <c r="KJG77" s="474"/>
      <c r="KJH77" s="474"/>
      <c r="KJI77" s="474"/>
      <c r="KJJ77" s="474"/>
      <c r="KJK77" s="474"/>
      <c r="KJL77" s="474"/>
      <c r="KJM77" s="474"/>
      <c r="KJN77" s="474"/>
      <c r="KJO77" s="474"/>
      <c r="KJP77" s="474"/>
      <c r="KJQ77" s="474"/>
      <c r="KJR77" s="474"/>
      <c r="KJS77" s="474"/>
      <c r="KJT77" s="474"/>
      <c r="KJU77" s="474"/>
      <c r="KJV77" s="474"/>
      <c r="KJW77" s="474"/>
      <c r="KJX77" s="474"/>
      <c r="KJY77" s="474"/>
      <c r="KJZ77" s="474"/>
      <c r="KKA77" s="474"/>
      <c r="KKB77" s="474"/>
      <c r="KKC77" s="474"/>
      <c r="KKD77" s="474"/>
      <c r="KKE77" s="474"/>
      <c r="KKF77" s="474"/>
      <c r="KKG77" s="474"/>
      <c r="KKH77" s="474"/>
      <c r="KKI77" s="474"/>
      <c r="KKJ77" s="474"/>
      <c r="KKK77" s="474"/>
      <c r="KKL77" s="474"/>
      <c r="KKM77" s="474"/>
      <c r="KKN77" s="474"/>
      <c r="KKO77" s="474"/>
      <c r="KKP77" s="474"/>
      <c r="KKQ77" s="474"/>
      <c r="KKR77" s="474"/>
      <c r="KKS77" s="474"/>
      <c r="KKT77" s="474"/>
      <c r="KKU77" s="474"/>
      <c r="KKV77" s="474"/>
      <c r="KKW77" s="474"/>
      <c r="KKX77" s="474"/>
      <c r="KKY77" s="474"/>
      <c r="KKZ77" s="474"/>
      <c r="KLA77" s="474"/>
      <c r="KLB77" s="474"/>
      <c r="KLC77" s="474"/>
      <c r="KLD77" s="474"/>
      <c r="KLE77" s="474"/>
      <c r="KLF77" s="474"/>
      <c r="KLG77" s="474"/>
      <c r="KLH77" s="474"/>
      <c r="KLI77" s="474"/>
      <c r="KLJ77" s="474"/>
      <c r="KLK77" s="474"/>
      <c r="KLL77" s="474"/>
      <c r="KLM77" s="474"/>
      <c r="KLN77" s="474"/>
      <c r="KLO77" s="474"/>
      <c r="KLP77" s="474"/>
      <c r="KLQ77" s="474"/>
      <c r="KLR77" s="474"/>
      <c r="KLS77" s="474"/>
      <c r="KLT77" s="474"/>
      <c r="KLU77" s="474"/>
      <c r="KLV77" s="474"/>
      <c r="KLW77" s="474"/>
      <c r="KLX77" s="474"/>
      <c r="KLY77" s="474"/>
      <c r="KLZ77" s="474"/>
      <c r="KMA77" s="474"/>
      <c r="KMB77" s="474"/>
      <c r="KMC77" s="474"/>
      <c r="KMD77" s="474"/>
      <c r="KME77" s="474"/>
      <c r="KMF77" s="474"/>
      <c r="KMG77" s="474"/>
      <c r="KMH77" s="474"/>
      <c r="KMI77" s="474"/>
      <c r="KMJ77" s="474"/>
      <c r="KMK77" s="474"/>
      <c r="KML77" s="474"/>
      <c r="KMM77" s="474"/>
      <c r="KMN77" s="474"/>
      <c r="KMO77" s="474"/>
      <c r="KMP77" s="474"/>
      <c r="KMQ77" s="474"/>
      <c r="KMR77" s="474"/>
      <c r="KMS77" s="474"/>
      <c r="KMT77" s="474"/>
      <c r="KMU77" s="474"/>
      <c r="KMV77" s="474"/>
      <c r="KMW77" s="474"/>
      <c r="KMX77" s="474"/>
      <c r="KMY77" s="474"/>
      <c r="KMZ77" s="474"/>
      <c r="KNA77" s="474"/>
      <c r="KNB77" s="474"/>
      <c r="KNC77" s="474"/>
      <c r="KND77" s="474"/>
      <c r="KNE77" s="474"/>
      <c r="KNF77" s="474"/>
      <c r="KNG77" s="474"/>
      <c r="KNH77" s="474"/>
      <c r="KNI77" s="474"/>
      <c r="KNJ77" s="474"/>
      <c r="KNK77" s="474"/>
      <c r="KNL77" s="474"/>
      <c r="KNM77" s="474"/>
      <c r="KNN77" s="474"/>
      <c r="KNO77" s="474"/>
      <c r="KNP77" s="474"/>
      <c r="KNQ77" s="474"/>
      <c r="KNR77" s="474"/>
      <c r="KNS77" s="474"/>
      <c r="KNT77" s="474"/>
      <c r="KNU77" s="474"/>
      <c r="KNV77" s="474"/>
      <c r="KNW77" s="474"/>
      <c r="KNX77" s="474"/>
      <c r="KNY77" s="474"/>
      <c r="KNZ77" s="474"/>
      <c r="KOA77" s="474"/>
      <c r="KOB77" s="474"/>
      <c r="KOC77" s="474"/>
      <c r="KOD77" s="474"/>
      <c r="KOE77" s="474"/>
      <c r="KOF77" s="474"/>
      <c r="KOG77" s="474"/>
      <c r="KOH77" s="474"/>
      <c r="KOI77" s="474"/>
      <c r="KOJ77" s="474"/>
      <c r="KOK77" s="474"/>
      <c r="KOL77" s="474"/>
      <c r="KOM77" s="474"/>
      <c r="KON77" s="474"/>
      <c r="KOO77" s="474"/>
      <c r="KOP77" s="474"/>
      <c r="KOQ77" s="474"/>
      <c r="KOR77" s="474"/>
      <c r="KOS77" s="474"/>
      <c r="KOT77" s="474"/>
      <c r="KOU77" s="474"/>
      <c r="KOV77" s="474"/>
      <c r="KOW77" s="474"/>
      <c r="KOX77" s="474"/>
      <c r="KOY77" s="474"/>
      <c r="KOZ77" s="474"/>
      <c r="KPA77" s="474"/>
      <c r="KPB77" s="474"/>
      <c r="KPC77" s="474"/>
      <c r="KPD77" s="474"/>
      <c r="KPE77" s="474"/>
      <c r="KPF77" s="474"/>
      <c r="KPG77" s="474"/>
      <c r="KPH77" s="474"/>
      <c r="KPI77" s="474"/>
      <c r="KPJ77" s="474"/>
      <c r="KPK77" s="474"/>
      <c r="KPL77" s="474"/>
      <c r="KPM77" s="474"/>
      <c r="KPN77" s="474"/>
      <c r="KPO77" s="474"/>
      <c r="KPP77" s="474"/>
      <c r="KPQ77" s="474"/>
      <c r="KPR77" s="474"/>
      <c r="KPS77" s="474"/>
      <c r="KPT77" s="474"/>
      <c r="KPU77" s="474"/>
      <c r="KPV77" s="474"/>
      <c r="KPW77" s="474"/>
      <c r="KPX77" s="474"/>
      <c r="KPY77" s="474"/>
      <c r="KPZ77" s="474"/>
      <c r="KQA77" s="474"/>
      <c r="KQB77" s="474"/>
      <c r="KQC77" s="474"/>
      <c r="KQD77" s="474"/>
      <c r="KQE77" s="474"/>
      <c r="KQF77" s="474"/>
      <c r="KQG77" s="474"/>
      <c r="KQH77" s="474"/>
      <c r="KQI77" s="474"/>
      <c r="KQJ77" s="474"/>
      <c r="KQK77" s="474"/>
      <c r="KQL77" s="474"/>
      <c r="KQM77" s="474"/>
      <c r="KQN77" s="474"/>
      <c r="KQO77" s="474"/>
      <c r="KQP77" s="474"/>
      <c r="KQQ77" s="474"/>
      <c r="KQR77" s="474"/>
      <c r="KQS77" s="474"/>
      <c r="KQT77" s="474"/>
      <c r="KQU77" s="474"/>
      <c r="KQV77" s="474"/>
      <c r="KQW77" s="474"/>
      <c r="KQX77" s="474"/>
      <c r="KQY77" s="474"/>
      <c r="KQZ77" s="474"/>
      <c r="KRA77" s="474"/>
      <c r="KRB77" s="474"/>
      <c r="KRC77" s="474"/>
      <c r="KRD77" s="474"/>
      <c r="KRE77" s="474"/>
      <c r="KRF77" s="474"/>
      <c r="KRG77" s="474"/>
      <c r="KRH77" s="474"/>
      <c r="KRI77" s="474"/>
      <c r="KRJ77" s="474"/>
      <c r="KRK77" s="474"/>
      <c r="KRL77" s="474"/>
      <c r="KRM77" s="474"/>
      <c r="KRN77" s="474"/>
      <c r="KRO77" s="474"/>
      <c r="KRP77" s="474"/>
      <c r="KRQ77" s="474"/>
      <c r="KRR77" s="474"/>
      <c r="KRS77" s="474"/>
      <c r="KRT77" s="474"/>
      <c r="KRU77" s="474"/>
      <c r="KRV77" s="474"/>
      <c r="KRW77" s="474"/>
      <c r="KRX77" s="474"/>
      <c r="KRY77" s="474"/>
      <c r="KRZ77" s="474"/>
      <c r="KSA77" s="474"/>
      <c r="KSB77" s="474"/>
      <c r="KSC77" s="474"/>
      <c r="KSD77" s="474"/>
      <c r="KSE77" s="474"/>
      <c r="KSF77" s="474"/>
      <c r="KSG77" s="474"/>
      <c r="KSH77" s="474"/>
      <c r="KSI77" s="474"/>
      <c r="KSJ77" s="474"/>
      <c r="KSK77" s="474"/>
      <c r="KSL77" s="474"/>
      <c r="KSM77" s="474"/>
      <c r="KSN77" s="474"/>
      <c r="KSO77" s="474"/>
      <c r="KSP77" s="474"/>
      <c r="KSQ77" s="474"/>
      <c r="KSR77" s="474"/>
      <c r="KSS77" s="474"/>
      <c r="KST77" s="474"/>
      <c r="KSU77" s="474"/>
      <c r="KSV77" s="474"/>
      <c r="KSW77" s="474"/>
      <c r="KSX77" s="474"/>
      <c r="KSY77" s="474"/>
      <c r="KSZ77" s="474"/>
      <c r="KTA77" s="474"/>
      <c r="KTB77" s="474"/>
      <c r="KTC77" s="474"/>
      <c r="KTD77" s="474"/>
      <c r="KTE77" s="474"/>
      <c r="KTF77" s="474"/>
      <c r="KTG77" s="474"/>
      <c r="KTH77" s="474"/>
      <c r="KTI77" s="474"/>
      <c r="KTJ77" s="474"/>
      <c r="KTK77" s="474"/>
      <c r="KTL77" s="474"/>
      <c r="KTM77" s="474"/>
      <c r="KTN77" s="474"/>
      <c r="KTO77" s="474"/>
      <c r="KTP77" s="474"/>
      <c r="KTQ77" s="474"/>
      <c r="KTR77" s="474"/>
      <c r="KTS77" s="474"/>
      <c r="KTT77" s="474"/>
      <c r="KTU77" s="474"/>
      <c r="KTV77" s="474"/>
      <c r="KTW77" s="474"/>
      <c r="KTX77" s="474"/>
      <c r="KTY77" s="474"/>
      <c r="KTZ77" s="474"/>
      <c r="KUA77" s="474"/>
      <c r="KUB77" s="474"/>
      <c r="KUC77" s="474"/>
      <c r="KUD77" s="474"/>
      <c r="KUE77" s="474"/>
      <c r="KUF77" s="474"/>
      <c r="KUG77" s="474"/>
      <c r="KUH77" s="474"/>
      <c r="KUI77" s="474"/>
      <c r="KUJ77" s="474"/>
      <c r="KUK77" s="474"/>
      <c r="KUL77" s="474"/>
      <c r="KUM77" s="474"/>
      <c r="KUN77" s="474"/>
      <c r="KUO77" s="474"/>
      <c r="KUP77" s="474"/>
      <c r="KUQ77" s="474"/>
      <c r="KUR77" s="474"/>
      <c r="KUS77" s="474"/>
      <c r="KUT77" s="474"/>
      <c r="KUU77" s="474"/>
      <c r="KUV77" s="474"/>
      <c r="KUW77" s="474"/>
      <c r="KUX77" s="474"/>
      <c r="KUY77" s="474"/>
      <c r="KUZ77" s="474"/>
      <c r="KVA77" s="474"/>
      <c r="KVB77" s="474"/>
      <c r="KVC77" s="474"/>
      <c r="KVD77" s="474"/>
      <c r="KVE77" s="474"/>
      <c r="KVF77" s="474"/>
      <c r="KVG77" s="474"/>
      <c r="KVH77" s="474"/>
      <c r="KVI77" s="474"/>
      <c r="KVJ77" s="474"/>
      <c r="KVK77" s="474"/>
      <c r="KVL77" s="474"/>
      <c r="KVM77" s="474"/>
      <c r="KVN77" s="474"/>
      <c r="KVO77" s="474"/>
      <c r="KVP77" s="474"/>
      <c r="KVQ77" s="474"/>
      <c r="KVR77" s="474"/>
      <c r="KVS77" s="474"/>
      <c r="KVT77" s="474"/>
      <c r="KVU77" s="474"/>
      <c r="KVV77" s="474"/>
      <c r="KVW77" s="474"/>
      <c r="KVX77" s="474"/>
      <c r="KVY77" s="474"/>
      <c r="KVZ77" s="474"/>
      <c r="KWA77" s="474"/>
      <c r="KWB77" s="474"/>
      <c r="KWC77" s="474"/>
      <c r="KWD77" s="474"/>
      <c r="KWE77" s="474"/>
      <c r="KWF77" s="474"/>
      <c r="KWG77" s="474"/>
      <c r="KWH77" s="474"/>
      <c r="KWI77" s="474"/>
      <c r="KWJ77" s="474"/>
      <c r="KWK77" s="474"/>
      <c r="KWL77" s="474"/>
      <c r="KWM77" s="474"/>
      <c r="KWN77" s="474"/>
      <c r="KWO77" s="474"/>
      <c r="KWP77" s="474"/>
      <c r="KWQ77" s="474"/>
      <c r="KWR77" s="474"/>
      <c r="KWS77" s="474"/>
      <c r="KWT77" s="474"/>
      <c r="KWU77" s="474"/>
      <c r="KWV77" s="474"/>
      <c r="KWW77" s="474"/>
      <c r="KWX77" s="474"/>
      <c r="KWY77" s="474"/>
      <c r="KWZ77" s="474"/>
      <c r="KXA77" s="474"/>
      <c r="KXB77" s="474"/>
      <c r="KXC77" s="474"/>
      <c r="KXD77" s="474"/>
      <c r="KXE77" s="474"/>
      <c r="KXF77" s="474"/>
      <c r="KXG77" s="474"/>
      <c r="KXH77" s="474"/>
      <c r="KXI77" s="474"/>
      <c r="KXJ77" s="474"/>
      <c r="KXK77" s="474"/>
      <c r="KXL77" s="474"/>
      <c r="KXM77" s="474"/>
      <c r="KXN77" s="474"/>
      <c r="KXO77" s="474"/>
      <c r="KXP77" s="474"/>
      <c r="KXQ77" s="474"/>
      <c r="KXR77" s="474"/>
      <c r="KXS77" s="474"/>
      <c r="KXT77" s="474"/>
      <c r="KXU77" s="474"/>
      <c r="KXV77" s="474"/>
      <c r="KXW77" s="474"/>
      <c r="KXX77" s="474"/>
      <c r="KXY77" s="474"/>
      <c r="KXZ77" s="474"/>
      <c r="KYA77" s="474"/>
      <c r="KYB77" s="474"/>
      <c r="KYC77" s="474"/>
      <c r="KYD77" s="474"/>
      <c r="KYE77" s="474"/>
      <c r="KYF77" s="474"/>
      <c r="KYG77" s="474"/>
      <c r="KYH77" s="474"/>
      <c r="KYI77" s="474"/>
      <c r="KYJ77" s="474"/>
      <c r="KYK77" s="474"/>
      <c r="KYL77" s="474"/>
      <c r="KYM77" s="474"/>
      <c r="KYN77" s="474"/>
      <c r="KYO77" s="474"/>
      <c r="KYP77" s="474"/>
      <c r="KYQ77" s="474"/>
      <c r="KYR77" s="474"/>
      <c r="KYS77" s="474"/>
      <c r="KYT77" s="474"/>
      <c r="KYU77" s="474"/>
      <c r="KYV77" s="474"/>
      <c r="KYW77" s="474"/>
      <c r="KYX77" s="474"/>
      <c r="KYY77" s="474"/>
      <c r="KYZ77" s="474"/>
      <c r="KZA77" s="474"/>
      <c r="KZB77" s="474"/>
      <c r="KZC77" s="474"/>
      <c r="KZD77" s="474"/>
      <c r="KZE77" s="474"/>
      <c r="KZF77" s="474"/>
      <c r="KZG77" s="474"/>
      <c r="KZH77" s="474"/>
      <c r="KZI77" s="474"/>
      <c r="KZJ77" s="474"/>
      <c r="KZK77" s="474"/>
      <c r="KZL77" s="474"/>
      <c r="KZM77" s="474"/>
      <c r="KZN77" s="474"/>
      <c r="KZO77" s="474"/>
      <c r="KZP77" s="474"/>
      <c r="KZQ77" s="474"/>
      <c r="KZR77" s="474"/>
      <c r="KZS77" s="474"/>
      <c r="KZT77" s="474"/>
      <c r="KZU77" s="474"/>
      <c r="KZV77" s="474"/>
      <c r="KZW77" s="474"/>
      <c r="KZX77" s="474"/>
      <c r="KZY77" s="474"/>
      <c r="KZZ77" s="474"/>
      <c r="LAA77" s="474"/>
      <c r="LAB77" s="474"/>
      <c r="LAC77" s="474"/>
      <c r="LAD77" s="474"/>
      <c r="LAE77" s="474"/>
      <c r="LAF77" s="474"/>
      <c r="LAG77" s="474"/>
      <c r="LAH77" s="474"/>
      <c r="LAI77" s="474"/>
      <c r="LAJ77" s="474"/>
      <c r="LAK77" s="474"/>
      <c r="LAL77" s="474"/>
      <c r="LAM77" s="474"/>
      <c r="LAN77" s="474"/>
      <c r="LAO77" s="474"/>
      <c r="LAP77" s="474"/>
      <c r="LAQ77" s="474"/>
      <c r="LAR77" s="474"/>
      <c r="LAS77" s="474"/>
      <c r="LAT77" s="474"/>
      <c r="LAU77" s="474"/>
      <c r="LAV77" s="474"/>
      <c r="LAW77" s="474"/>
      <c r="LAX77" s="474"/>
      <c r="LAY77" s="474"/>
      <c r="LAZ77" s="474"/>
      <c r="LBA77" s="474"/>
      <c r="LBB77" s="474"/>
      <c r="LBC77" s="474"/>
      <c r="LBD77" s="474"/>
      <c r="LBE77" s="474"/>
      <c r="LBF77" s="474"/>
      <c r="LBG77" s="474"/>
      <c r="LBH77" s="474"/>
      <c r="LBI77" s="474"/>
      <c r="LBJ77" s="474"/>
      <c r="LBK77" s="474"/>
      <c r="LBL77" s="474"/>
      <c r="LBM77" s="474"/>
      <c r="LBN77" s="474"/>
      <c r="LBO77" s="474"/>
      <c r="LBP77" s="474"/>
      <c r="LBQ77" s="474"/>
      <c r="LBR77" s="474"/>
      <c r="LBS77" s="474"/>
      <c r="LBT77" s="474"/>
      <c r="LBU77" s="474"/>
      <c r="LBV77" s="474"/>
      <c r="LBW77" s="474"/>
      <c r="LBX77" s="474"/>
      <c r="LBY77" s="474"/>
      <c r="LBZ77" s="474"/>
      <c r="LCA77" s="474"/>
      <c r="LCB77" s="474"/>
      <c r="LCC77" s="474"/>
      <c r="LCD77" s="474"/>
      <c r="LCE77" s="474"/>
      <c r="LCF77" s="474"/>
      <c r="LCG77" s="474"/>
      <c r="LCH77" s="474"/>
      <c r="LCI77" s="474"/>
      <c r="LCJ77" s="474"/>
      <c r="LCK77" s="474"/>
      <c r="LCL77" s="474"/>
      <c r="LCM77" s="474"/>
      <c r="LCN77" s="474"/>
      <c r="LCO77" s="474"/>
      <c r="LCP77" s="474"/>
      <c r="LCQ77" s="474"/>
      <c r="LCR77" s="474"/>
      <c r="LCS77" s="474"/>
      <c r="LCT77" s="474"/>
      <c r="LCU77" s="474"/>
      <c r="LCV77" s="474"/>
      <c r="LCW77" s="474"/>
      <c r="LCX77" s="474"/>
      <c r="LCY77" s="474"/>
      <c r="LCZ77" s="474"/>
      <c r="LDA77" s="474"/>
      <c r="LDB77" s="474"/>
      <c r="LDC77" s="474"/>
      <c r="LDD77" s="474"/>
      <c r="LDE77" s="474"/>
      <c r="LDF77" s="474"/>
      <c r="LDG77" s="474"/>
      <c r="LDH77" s="474"/>
      <c r="LDI77" s="474"/>
      <c r="LDJ77" s="474"/>
      <c r="LDK77" s="474"/>
      <c r="LDL77" s="474"/>
      <c r="LDM77" s="474"/>
      <c r="LDN77" s="474"/>
      <c r="LDO77" s="474"/>
      <c r="LDP77" s="474"/>
      <c r="LDQ77" s="474"/>
      <c r="LDR77" s="474"/>
      <c r="LDS77" s="474"/>
      <c r="LDT77" s="474"/>
      <c r="LDU77" s="474"/>
      <c r="LDV77" s="474"/>
      <c r="LDW77" s="474"/>
      <c r="LDX77" s="474"/>
      <c r="LDY77" s="474"/>
      <c r="LDZ77" s="474"/>
      <c r="LEA77" s="474"/>
      <c r="LEB77" s="474"/>
      <c r="LEC77" s="474"/>
      <c r="LED77" s="474"/>
      <c r="LEE77" s="474"/>
      <c r="LEF77" s="474"/>
      <c r="LEG77" s="474"/>
      <c r="LEH77" s="474"/>
      <c r="LEI77" s="474"/>
      <c r="LEJ77" s="474"/>
      <c r="LEK77" s="474"/>
      <c r="LEL77" s="474"/>
      <c r="LEM77" s="474"/>
      <c r="LEN77" s="474"/>
      <c r="LEO77" s="474"/>
      <c r="LEP77" s="474"/>
      <c r="LEQ77" s="474"/>
      <c r="LER77" s="474"/>
      <c r="LES77" s="474"/>
      <c r="LET77" s="474"/>
      <c r="LEU77" s="474"/>
      <c r="LEV77" s="474"/>
      <c r="LEW77" s="474"/>
      <c r="LEX77" s="474"/>
      <c r="LEY77" s="474"/>
      <c r="LEZ77" s="474"/>
      <c r="LFA77" s="474"/>
      <c r="LFB77" s="474"/>
      <c r="LFC77" s="474"/>
      <c r="LFD77" s="474"/>
      <c r="LFE77" s="474"/>
      <c r="LFF77" s="474"/>
      <c r="LFG77" s="474"/>
      <c r="LFH77" s="474"/>
      <c r="LFI77" s="474"/>
      <c r="LFJ77" s="474"/>
      <c r="LFK77" s="474"/>
      <c r="LFL77" s="474"/>
      <c r="LFM77" s="474"/>
      <c r="LFN77" s="474"/>
      <c r="LFO77" s="474"/>
      <c r="LFP77" s="474"/>
      <c r="LFQ77" s="474"/>
      <c r="LFR77" s="474"/>
      <c r="LFS77" s="474"/>
      <c r="LFT77" s="474"/>
      <c r="LFU77" s="474"/>
      <c r="LFV77" s="474"/>
      <c r="LFW77" s="474"/>
      <c r="LFX77" s="474"/>
      <c r="LFY77" s="474"/>
      <c r="LFZ77" s="474"/>
      <c r="LGA77" s="474"/>
      <c r="LGB77" s="474"/>
      <c r="LGC77" s="474"/>
      <c r="LGD77" s="474"/>
      <c r="LGE77" s="474"/>
      <c r="LGF77" s="474"/>
      <c r="LGG77" s="474"/>
      <c r="LGH77" s="474"/>
      <c r="LGI77" s="474"/>
      <c r="LGJ77" s="474"/>
      <c r="LGK77" s="474"/>
      <c r="LGL77" s="474"/>
      <c r="LGM77" s="474"/>
      <c r="LGN77" s="474"/>
      <c r="LGO77" s="474"/>
      <c r="LGP77" s="474"/>
      <c r="LGQ77" s="474"/>
      <c r="LGR77" s="474"/>
      <c r="LGS77" s="474"/>
      <c r="LGT77" s="474"/>
      <c r="LGU77" s="474"/>
      <c r="LGV77" s="474"/>
      <c r="LGW77" s="474"/>
      <c r="LGX77" s="474"/>
      <c r="LGY77" s="474"/>
      <c r="LGZ77" s="474"/>
      <c r="LHA77" s="474"/>
      <c r="LHB77" s="474"/>
      <c r="LHC77" s="474"/>
      <c r="LHD77" s="474"/>
      <c r="LHE77" s="474"/>
      <c r="LHF77" s="474"/>
      <c r="LHG77" s="474"/>
      <c r="LHH77" s="474"/>
      <c r="LHI77" s="474"/>
      <c r="LHJ77" s="474"/>
      <c r="LHK77" s="474"/>
      <c r="LHL77" s="474"/>
      <c r="LHM77" s="474"/>
      <c r="LHN77" s="474"/>
      <c r="LHO77" s="474"/>
      <c r="LHP77" s="474"/>
      <c r="LHQ77" s="474"/>
      <c r="LHR77" s="474"/>
      <c r="LHS77" s="474"/>
      <c r="LHT77" s="474"/>
      <c r="LHU77" s="474"/>
      <c r="LHV77" s="474"/>
      <c r="LHW77" s="474"/>
      <c r="LHX77" s="474"/>
      <c r="LHY77" s="474"/>
      <c r="LHZ77" s="474"/>
      <c r="LIA77" s="474"/>
      <c r="LIB77" s="474"/>
      <c r="LIC77" s="474"/>
      <c r="LID77" s="474"/>
      <c r="LIE77" s="474"/>
      <c r="LIF77" s="474"/>
      <c r="LIG77" s="474"/>
      <c r="LIH77" s="474"/>
      <c r="LII77" s="474"/>
      <c r="LIJ77" s="474"/>
      <c r="LIK77" s="474"/>
      <c r="LIL77" s="474"/>
      <c r="LIM77" s="474"/>
      <c r="LIN77" s="474"/>
      <c r="LIO77" s="474"/>
      <c r="LIP77" s="474"/>
      <c r="LIQ77" s="474"/>
      <c r="LIR77" s="474"/>
      <c r="LIS77" s="474"/>
      <c r="LIT77" s="474"/>
      <c r="LIU77" s="474"/>
      <c r="LIV77" s="474"/>
      <c r="LIW77" s="474"/>
      <c r="LIX77" s="474"/>
      <c r="LIY77" s="474"/>
      <c r="LIZ77" s="474"/>
      <c r="LJA77" s="474"/>
      <c r="LJB77" s="474"/>
      <c r="LJC77" s="474"/>
      <c r="LJD77" s="474"/>
      <c r="LJE77" s="474"/>
      <c r="LJF77" s="474"/>
      <c r="LJG77" s="474"/>
      <c r="LJH77" s="474"/>
      <c r="LJI77" s="474"/>
      <c r="LJJ77" s="474"/>
      <c r="LJK77" s="474"/>
      <c r="LJL77" s="474"/>
      <c r="LJM77" s="474"/>
      <c r="LJN77" s="474"/>
      <c r="LJO77" s="474"/>
      <c r="LJP77" s="474"/>
      <c r="LJQ77" s="474"/>
      <c r="LJR77" s="474"/>
      <c r="LJS77" s="474"/>
      <c r="LJT77" s="474"/>
      <c r="LJU77" s="474"/>
      <c r="LJV77" s="474"/>
      <c r="LJW77" s="474"/>
      <c r="LJX77" s="474"/>
      <c r="LJY77" s="474"/>
      <c r="LJZ77" s="474"/>
      <c r="LKA77" s="474"/>
      <c r="LKB77" s="474"/>
      <c r="LKC77" s="474"/>
      <c r="LKD77" s="474"/>
      <c r="LKE77" s="474"/>
      <c r="LKF77" s="474"/>
      <c r="LKG77" s="474"/>
      <c r="LKH77" s="474"/>
      <c r="LKI77" s="474"/>
      <c r="LKJ77" s="474"/>
      <c r="LKK77" s="474"/>
      <c r="LKL77" s="474"/>
      <c r="LKM77" s="474"/>
      <c r="LKN77" s="474"/>
      <c r="LKO77" s="474"/>
      <c r="LKP77" s="474"/>
      <c r="LKQ77" s="474"/>
      <c r="LKR77" s="474"/>
      <c r="LKS77" s="474"/>
      <c r="LKT77" s="474"/>
      <c r="LKU77" s="474"/>
      <c r="LKV77" s="474"/>
      <c r="LKW77" s="474"/>
      <c r="LKX77" s="474"/>
      <c r="LKY77" s="474"/>
      <c r="LKZ77" s="474"/>
      <c r="LLA77" s="474"/>
      <c r="LLB77" s="474"/>
      <c r="LLC77" s="474"/>
      <c r="LLD77" s="474"/>
      <c r="LLE77" s="474"/>
      <c r="LLF77" s="474"/>
      <c r="LLG77" s="474"/>
      <c r="LLH77" s="474"/>
      <c r="LLI77" s="474"/>
      <c r="LLJ77" s="474"/>
      <c r="LLK77" s="474"/>
      <c r="LLL77" s="474"/>
      <c r="LLM77" s="474"/>
      <c r="LLN77" s="474"/>
      <c r="LLO77" s="474"/>
      <c r="LLP77" s="474"/>
      <c r="LLQ77" s="474"/>
      <c r="LLR77" s="474"/>
      <c r="LLS77" s="474"/>
      <c r="LLT77" s="474"/>
      <c r="LLU77" s="474"/>
      <c r="LLV77" s="474"/>
      <c r="LLW77" s="474"/>
      <c r="LLX77" s="474"/>
      <c r="LLY77" s="474"/>
      <c r="LLZ77" s="474"/>
      <c r="LMA77" s="474"/>
      <c r="LMB77" s="474"/>
      <c r="LMC77" s="474"/>
      <c r="LMD77" s="474"/>
      <c r="LME77" s="474"/>
      <c r="LMF77" s="474"/>
      <c r="LMG77" s="474"/>
      <c r="LMH77" s="474"/>
      <c r="LMI77" s="474"/>
      <c r="LMJ77" s="474"/>
      <c r="LMK77" s="474"/>
      <c r="LML77" s="474"/>
      <c r="LMM77" s="474"/>
      <c r="LMN77" s="474"/>
      <c r="LMO77" s="474"/>
      <c r="LMP77" s="474"/>
      <c r="LMQ77" s="474"/>
      <c r="LMR77" s="474"/>
      <c r="LMS77" s="474"/>
      <c r="LMT77" s="474"/>
      <c r="LMU77" s="474"/>
      <c r="LMV77" s="474"/>
      <c r="LMW77" s="474"/>
      <c r="LMX77" s="474"/>
      <c r="LMY77" s="474"/>
      <c r="LMZ77" s="474"/>
      <c r="LNA77" s="474"/>
      <c r="LNB77" s="474"/>
      <c r="LNC77" s="474"/>
      <c r="LND77" s="474"/>
      <c r="LNE77" s="474"/>
      <c r="LNF77" s="474"/>
      <c r="LNG77" s="474"/>
      <c r="LNH77" s="474"/>
      <c r="LNI77" s="474"/>
      <c r="LNJ77" s="474"/>
      <c r="LNK77" s="474"/>
      <c r="LNL77" s="474"/>
      <c r="LNM77" s="474"/>
      <c r="LNN77" s="474"/>
      <c r="LNO77" s="474"/>
      <c r="LNP77" s="474"/>
      <c r="LNQ77" s="474"/>
      <c r="LNR77" s="474"/>
      <c r="LNS77" s="474"/>
      <c r="LNT77" s="474"/>
      <c r="LNU77" s="474"/>
      <c r="LNV77" s="474"/>
      <c r="LNW77" s="474"/>
      <c r="LNX77" s="474"/>
      <c r="LNY77" s="474"/>
      <c r="LNZ77" s="474"/>
      <c r="LOA77" s="474"/>
      <c r="LOB77" s="474"/>
      <c r="LOC77" s="474"/>
      <c r="LOD77" s="474"/>
      <c r="LOE77" s="474"/>
      <c r="LOF77" s="474"/>
      <c r="LOG77" s="474"/>
      <c r="LOH77" s="474"/>
      <c r="LOI77" s="474"/>
      <c r="LOJ77" s="474"/>
      <c r="LOK77" s="474"/>
      <c r="LOL77" s="474"/>
      <c r="LOM77" s="474"/>
      <c r="LON77" s="474"/>
      <c r="LOO77" s="474"/>
      <c r="LOP77" s="474"/>
      <c r="LOQ77" s="474"/>
      <c r="LOR77" s="474"/>
      <c r="LOS77" s="474"/>
      <c r="LOT77" s="474"/>
      <c r="LOU77" s="474"/>
      <c r="LOV77" s="474"/>
      <c r="LOW77" s="474"/>
      <c r="LOX77" s="474"/>
      <c r="LOY77" s="474"/>
      <c r="LOZ77" s="474"/>
      <c r="LPA77" s="474"/>
      <c r="LPB77" s="474"/>
      <c r="LPC77" s="474"/>
      <c r="LPD77" s="474"/>
      <c r="LPE77" s="474"/>
      <c r="LPF77" s="474"/>
      <c r="LPG77" s="474"/>
      <c r="LPH77" s="474"/>
      <c r="LPI77" s="474"/>
      <c r="LPJ77" s="474"/>
      <c r="LPK77" s="474"/>
      <c r="LPL77" s="474"/>
      <c r="LPM77" s="474"/>
      <c r="LPN77" s="474"/>
      <c r="LPO77" s="474"/>
      <c r="LPP77" s="474"/>
      <c r="LPQ77" s="474"/>
      <c r="LPR77" s="474"/>
      <c r="LPS77" s="474"/>
      <c r="LPT77" s="474"/>
      <c r="LPU77" s="474"/>
      <c r="LPV77" s="474"/>
      <c r="LPW77" s="474"/>
      <c r="LPX77" s="474"/>
      <c r="LPY77" s="474"/>
      <c r="LPZ77" s="474"/>
      <c r="LQA77" s="474"/>
      <c r="LQB77" s="474"/>
      <c r="LQC77" s="474"/>
      <c r="LQD77" s="474"/>
      <c r="LQE77" s="474"/>
      <c r="LQF77" s="474"/>
      <c r="LQG77" s="474"/>
      <c r="LQH77" s="474"/>
      <c r="LQI77" s="474"/>
      <c r="LQJ77" s="474"/>
      <c r="LQK77" s="474"/>
      <c r="LQL77" s="474"/>
      <c r="LQM77" s="474"/>
      <c r="LQN77" s="474"/>
      <c r="LQO77" s="474"/>
      <c r="LQP77" s="474"/>
      <c r="LQQ77" s="474"/>
      <c r="LQR77" s="474"/>
      <c r="LQS77" s="474"/>
      <c r="LQT77" s="474"/>
      <c r="LQU77" s="474"/>
      <c r="LQV77" s="474"/>
      <c r="LQW77" s="474"/>
      <c r="LQX77" s="474"/>
      <c r="LQY77" s="474"/>
      <c r="LQZ77" s="474"/>
      <c r="LRA77" s="474"/>
      <c r="LRB77" s="474"/>
      <c r="LRC77" s="474"/>
      <c r="LRD77" s="474"/>
      <c r="LRE77" s="474"/>
      <c r="LRF77" s="474"/>
      <c r="LRG77" s="474"/>
      <c r="LRH77" s="474"/>
      <c r="LRI77" s="474"/>
      <c r="LRJ77" s="474"/>
      <c r="LRK77" s="474"/>
      <c r="LRL77" s="474"/>
      <c r="LRM77" s="474"/>
      <c r="LRN77" s="474"/>
      <c r="LRO77" s="474"/>
      <c r="LRP77" s="474"/>
      <c r="LRQ77" s="474"/>
      <c r="LRR77" s="474"/>
      <c r="LRS77" s="474"/>
      <c r="LRT77" s="474"/>
      <c r="LRU77" s="474"/>
      <c r="LRV77" s="474"/>
      <c r="LRW77" s="474"/>
      <c r="LRX77" s="474"/>
      <c r="LRY77" s="474"/>
      <c r="LRZ77" s="474"/>
      <c r="LSA77" s="474"/>
      <c r="LSB77" s="474"/>
      <c r="LSC77" s="474"/>
      <c r="LSD77" s="474"/>
      <c r="LSE77" s="474"/>
      <c r="LSF77" s="474"/>
      <c r="LSG77" s="474"/>
      <c r="LSH77" s="474"/>
      <c r="LSI77" s="474"/>
      <c r="LSJ77" s="474"/>
      <c r="LSK77" s="474"/>
      <c r="LSL77" s="474"/>
      <c r="LSM77" s="474"/>
      <c r="LSN77" s="474"/>
      <c r="LSO77" s="474"/>
      <c r="LSP77" s="474"/>
      <c r="LSQ77" s="474"/>
      <c r="LSR77" s="474"/>
      <c r="LSS77" s="474"/>
      <c r="LST77" s="474"/>
      <c r="LSU77" s="474"/>
      <c r="LSV77" s="474"/>
      <c r="LSW77" s="474"/>
      <c r="LSX77" s="474"/>
      <c r="LSY77" s="474"/>
      <c r="LSZ77" s="474"/>
      <c r="LTA77" s="474"/>
      <c r="LTB77" s="474"/>
      <c r="LTC77" s="474"/>
      <c r="LTD77" s="474"/>
      <c r="LTE77" s="474"/>
      <c r="LTF77" s="474"/>
      <c r="LTG77" s="474"/>
      <c r="LTH77" s="474"/>
      <c r="LTI77" s="474"/>
      <c r="LTJ77" s="474"/>
      <c r="LTK77" s="474"/>
      <c r="LTL77" s="474"/>
      <c r="LTM77" s="474"/>
      <c r="LTN77" s="474"/>
      <c r="LTO77" s="474"/>
      <c r="LTP77" s="474"/>
      <c r="LTQ77" s="474"/>
      <c r="LTR77" s="474"/>
      <c r="LTS77" s="474"/>
      <c r="LTT77" s="474"/>
      <c r="LTU77" s="474"/>
      <c r="LTV77" s="474"/>
      <c r="LTW77" s="474"/>
      <c r="LTX77" s="474"/>
      <c r="LTY77" s="474"/>
      <c r="LTZ77" s="474"/>
      <c r="LUA77" s="474"/>
      <c r="LUB77" s="474"/>
      <c r="LUC77" s="474"/>
      <c r="LUD77" s="474"/>
      <c r="LUE77" s="474"/>
      <c r="LUF77" s="474"/>
      <c r="LUG77" s="474"/>
      <c r="LUH77" s="474"/>
      <c r="LUI77" s="474"/>
      <c r="LUJ77" s="474"/>
      <c r="LUK77" s="474"/>
      <c r="LUL77" s="474"/>
      <c r="LUM77" s="474"/>
      <c r="LUN77" s="474"/>
      <c r="LUO77" s="474"/>
      <c r="LUP77" s="474"/>
      <c r="LUQ77" s="474"/>
      <c r="LUR77" s="474"/>
      <c r="LUS77" s="474"/>
      <c r="LUT77" s="474"/>
      <c r="LUU77" s="474"/>
      <c r="LUV77" s="474"/>
      <c r="LUW77" s="474"/>
      <c r="LUX77" s="474"/>
      <c r="LUY77" s="474"/>
      <c r="LUZ77" s="474"/>
      <c r="LVA77" s="474"/>
      <c r="LVB77" s="474"/>
      <c r="LVC77" s="474"/>
      <c r="LVD77" s="474"/>
      <c r="LVE77" s="474"/>
      <c r="LVF77" s="474"/>
      <c r="LVG77" s="474"/>
      <c r="LVH77" s="474"/>
      <c r="LVI77" s="474"/>
      <c r="LVJ77" s="474"/>
      <c r="LVK77" s="474"/>
      <c r="LVL77" s="474"/>
      <c r="LVM77" s="474"/>
      <c r="LVN77" s="474"/>
      <c r="LVO77" s="474"/>
      <c r="LVP77" s="474"/>
      <c r="LVQ77" s="474"/>
      <c r="LVR77" s="474"/>
      <c r="LVS77" s="474"/>
      <c r="LVT77" s="474"/>
      <c r="LVU77" s="474"/>
      <c r="LVV77" s="474"/>
      <c r="LVW77" s="474"/>
      <c r="LVX77" s="474"/>
      <c r="LVY77" s="474"/>
      <c r="LVZ77" s="474"/>
      <c r="LWA77" s="474"/>
      <c r="LWB77" s="474"/>
      <c r="LWC77" s="474"/>
      <c r="LWD77" s="474"/>
      <c r="LWE77" s="474"/>
      <c r="LWF77" s="474"/>
      <c r="LWG77" s="474"/>
      <c r="LWH77" s="474"/>
      <c r="LWI77" s="474"/>
      <c r="LWJ77" s="474"/>
      <c r="LWK77" s="474"/>
      <c r="LWL77" s="474"/>
      <c r="LWM77" s="474"/>
      <c r="LWN77" s="474"/>
      <c r="LWO77" s="474"/>
      <c r="LWP77" s="474"/>
      <c r="LWQ77" s="474"/>
      <c r="LWR77" s="474"/>
      <c r="LWS77" s="474"/>
      <c r="LWT77" s="474"/>
      <c r="LWU77" s="474"/>
      <c r="LWV77" s="474"/>
      <c r="LWW77" s="474"/>
      <c r="LWX77" s="474"/>
      <c r="LWY77" s="474"/>
      <c r="LWZ77" s="474"/>
      <c r="LXA77" s="474"/>
      <c r="LXB77" s="474"/>
      <c r="LXC77" s="474"/>
      <c r="LXD77" s="474"/>
      <c r="LXE77" s="474"/>
      <c r="LXF77" s="474"/>
      <c r="LXG77" s="474"/>
      <c r="LXH77" s="474"/>
      <c r="LXI77" s="474"/>
      <c r="LXJ77" s="474"/>
      <c r="LXK77" s="474"/>
      <c r="LXL77" s="474"/>
      <c r="LXM77" s="474"/>
      <c r="LXN77" s="474"/>
      <c r="LXO77" s="474"/>
      <c r="LXP77" s="474"/>
      <c r="LXQ77" s="474"/>
      <c r="LXR77" s="474"/>
      <c r="LXS77" s="474"/>
      <c r="LXT77" s="474"/>
      <c r="LXU77" s="474"/>
      <c r="LXV77" s="474"/>
      <c r="LXW77" s="474"/>
      <c r="LXX77" s="474"/>
      <c r="LXY77" s="474"/>
      <c r="LXZ77" s="474"/>
      <c r="LYA77" s="474"/>
      <c r="LYB77" s="474"/>
      <c r="LYC77" s="474"/>
      <c r="LYD77" s="474"/>
      <c r="LYE77" s="474"/>
      <c r="LYF77" s="474"/>
      <c r="LYG77" s="474"/>
      <c r="LYH77" s="474"/>
      <c r="LYI77" s="474"/>
      <c r="LYJ77" s="474"/>
      <c r="LYK77" s="474"/>
      <c r="LYL77" s="474"/>
      <c r="LYM77" s="474"/>
      <c r="LYN77" s="474"/>
      <c r="LYO77" s="474"/>
      <c r="LYP77" s="474"/>
      <c r="LYQ77" s="474"/>
      <c r="LYR77" s="474"/>
      <c r="LYS77" s="474"/>
      <c r="LYT77" s="474"/>
      <c r="LYU77" s="474"/>
      <c r="LYV77" s="474"/>
      <c r="LYW77" s="474"/>
      <c r="LYX77" s="474"/>
      <c r="LYY77" s="474"/>
      <c r="LYZ77" s="474"/>
      <c r="LZA77" s="474"/>
      <c r="LZB77" s="474"/>
      <c r="LZC77" s="474"/>
      <c r="LZD77" s="474"/>
      <c r="LZE77" s="474"/>
      <c r="LZF77" s="474"/>
      <c r="LZG77" s="474"/>
      <c r="LZH77" s="474"/>
      <c r="LZI77" s="474"/>
      <c r="LZJ77" s="474"/>
      <c r="LZK77" s="474"/>
      <c r="LZL77" s="474"/>
      <c r="LZM77" s="474"/>
      <c r="LZN77" s="474"/>
      <c r="LZO77" s="474"/>
      <c r="LZP77" s="474"/>
      <c r="LZQ77" s="474"/>
      <c r="LZR77" s="474"/>
      <c r="LZS77" s="474"/>
      <c r="LZT77" s="474"/>
      <c r="LZU77" s="474"/>
      <c r="LZV77" s="474"/>
      <c r="LZW77" s="474"/>
      <c r="LZX77" s="474"/>
      <c r="LZY77" s="474"/>
      <c r="LZZ77" s="474"/>
      <c r="MAA77" s="474"/>
      <c r="MAB77" s="474"/>
      <c r="MAC77" s="474"/>
      <c r="MAD77" s="474"/>
      <c r="MAE77" s="474"/>
      <c r="MAF77" s="474"/>
      <c r="MAG77" s="474"/>
      <c r="MAH77" s="474"/>
      <c r="MAI77" s="474"/>
      <c r="MAJ77" s="474"/>
      <c r="MAK77" s="474"/>
      <c r="MAL77" s="474"/>
      <c r="MAM77" s="474"/>
      <c r="MAN77" s="474"/>
      <c r="MAO77" s="474"/>
      <c r="MAP77" s="474"/>
      <c r="MAQ77" s="474"/>
      <c r="MAR77" s="474"/>
      <c r="MAS77" s="474"/>
      <c r="MAT77" s="474"/>
      <c r="MAU77" s="474"/>
      <c r="MAV77" s="474"/>
      <c r="MAW77" s="474"/>
      <c r="MAX77" s="474"/>
      <c r="MAY77" s="474"/>
      <c r="MAZ77" s="474"/>
      <c r="MBA77" s="474"/>
      <c r="MBB77" s="474"/>
      <c r="MBC77" s="474"/>
      <c r="MBD77" s="474"/>
      <c r="MBE77" s="474"/>
      <c r="MBF77" s="474"/>
      <c r="MBG77" s="474"/>
      <c r="MBH77" s="474"/>
      <c r="MBI77" s="474"/>
      <c r="MBJ77" s="474"/>
      <c r="MBK77" s="474"/>
      <c r="MBL77" s="474"/>
      <c r="MBM77" s="474"/>
      <c r="MBN77" s="474"/>
      <c r="MBO77" s="474"/>
      <c r="MBP77" s="474"/>
      <c r="MBQ77" s="474"/>
      <c r="MBR77" s="474"/>
      <c r="MBS77" s="474"/>
      <c r="MBT77" s="474"/>
      <c r="MBU77" s="474"/>
      <c r="MBV77" s="474"/>
      <c r="MBW77" s="474"/>
      <c r="MBX77" s="474"/>
      <c r="MBY77" s="474"/>
      <c r="MBZ77" s="474"/>
      <c r="MCA77" s="474"/>
      <c r="MCB77" s="474"/>
      <c r="MCC77" s="474"/>
      <c r="MCD77" s="474"/>
      <c r="MCE77" s="474"/>
      <c r="MCF77" s="474"/>
      <c r="MCG77" s="474"/>
      <c r="MCH77" s="474"/>
      <c r="MCI77" s="474"/>
      <c r="MCJ77" s="474"/>
      <c r="MCK77" s="474"/>
      <c r="MCL77" s="474"/>
      <c r="MCM77" s="474"/>
      <c r="MCN77" s="474"/>
      <c r="MCO77" s="474"/>
      <c r="MCP77" s="474"/>
      <c r="MCQ77" s="474"/>
      <c r="MCR77" s="474"/>
      <c r="MCS77" s="474"/>
      <c r="MCT77" s="474"/>
      <c r="MCU77" s="474"/>
      <c r="MCV77" s="474"/>
      <c r="MCW77" s="474"/>
      <c r="MCX77" s="474"/>
      <c r="MCY77" s="474"/>
      <c r="MCZ77" s="474"/>
      <c r="MDA77" s="474"/>
      <c r="MDB77" s="474"/>
      <c r="MDC77" s="474"/>
      <c r="MDD77" s="474"/>
      <c r="MDE77" s="474"/>
      <c r="MDF77" s="474"/>
      <c r="MDG77" s="474"/>
      <c r="MDH77" s="474"/>
      <c r="MDI77" s="474"/>
      <c r="MDJ77" s="474"/>
      <c r="MDK77" s="474"/>
      <c r="MDL77" s="474"/>
      <c r="MDM77" s="474"/>
      <c r="MDN77" s="474"/>
      <c r="MDO77" s="474"/>
      <c r="MDP77" s="474"/>
      <c r="MDQ77" s="474"/>
      <c r="MDR77" s="474"/>
      <c r="MDS77" s="474"/>
      <c r="MDT77" s="474"/>
      <c r="MDU77" s="474"/>
      <c r="MDV77" s="474"/>
      <c r="MDW77" s="474"/>
      <c r="MDX77" s="474"/>
      <c r="MDY77" s="474"/>
      <c r="MDZ77" s="474"/>
      <c r="MEA77" s="474"/>
      <c r="MEB77" s="474"/>
      <c r="MEC77" s="474"/>
      <c r="MED77" s="474"/>
      <c r="MEE77" s="474"/>
      <c r="MEF77" s="474"/>
      <c r="MEG77" s="474"/>
      <c r="MEH77" s="474"/>
      <c r="MEI77" s="474"/>
      <c r="MEJ77" s="474"/>
      <c r="MEK77" s="474"/>
      <c r="MEL77" s="474"/>
      <c r="MEM77" s="474"/>
      <c r="MEN77" s="474"/>
      <c r="MEO77" s="474"/>
      <c r="MEP77" s="474"/>
      <c r="MEQ77" s="474"/>
      <c r="MER77" s="474"/>
      <c r="MES77" s="474"/>
      <c r="MET77" s="474"/>
      <c r="MEU77" s="474"/>
      <c r="MEV77" s="474"/>
      <c r="MEW77" s="474"/>
      <c r="MEX77" s="474"/>
      <c r="MEY77" s="474"/>
      <c r="MEZ77" s="474"/>
      <c r="MFA77" s="474"/>
      <c r="MFB77" s="474"/>
      <c r="MFC77" s="474"/>
      <c r="MFD77" s="474"/>
      <c r="MFE77" s="474"/>
      <c r="MFF77" s="474"/>
      <c r="MFG77" s="474"/>
      <c r="MFH77" s="474"/>
      <c r="MFI77" s="474"/>
      <c r="MFJ77" s="474"/>
      <c r="MFK77" s="474"/>
      <c r="MFL77" s="474"/>
      <c r="MFM77" s="474"/>
      <c r="MFN77" s="474"/>
      <c r="MFO77" s="474"/>
      <c r="MFP77" s="474"/>
      <c r="MFQ77" s="474"/>
      <c r="MFR77" s="474"/>
      <c r="MFS77" s="474"/>
      <c r="MFT77" s="474"/>
      <c r="MFU77" s="474"/>
      <c r="MFV77" s="474"/>
      <c r="MFW77" s="474"/>
      <c r="MFX77" s="474"/>
      <c r="MFY77" s="474"/>
      <c r="MFZ77" s="474"/>
      <c r="MGA77" s="474"/>
      <c r="MGB77" s="474"/>
      <c r="MGC77" s="474"/>
      <c r="MGD77" s="474"/>
      <c r="MGE77" s="474"/>
      <c r="MGF77" s="474"/>
      <c r="MGG77" s="474"/>
      <c r="MGH77" s="474"/>
      <c r="MGI77" s="474"/>
      <c r="MGJ77" s="474"/>
      <c r="MGK77" s="474"/>
      <c r="MGL77" s="474"/>
      <c r="MGM77" s="474"/>
      <c r="MGN77" s="474"/>
      <c r="MGO77" s="474"/>
      <c r="MGP77" s="474"/>
      <c r="MGQ77" s="474"/>
      <c r="MGR77" s="474"/>
      <c r="MGS77" s="474"/>
      <c r="MGT77" s="474"/>
      <c r="MGU77" s="474"/>
      <c r="MGV77" s="474"/>
      <c r="MGW77" s="474"/>
      <c r="MGX77" s="474"/>
      <c r="MGY77" s="474"/>
      <c r="MGZ77" s="474"/>
      <c r="MHA77" s="474"/>
      <c r="MHB77" s="474"/>
      <c r="MHC77" s="474"/>
      <c r="MHD77" s="474"/>
      <c r="MHE77" s="474"/>
      <c r="MHF77" s="474"/>
      <c r="MHG77" s="474"/>
      <c r="MHH77" s="474"/>
      <c r="MHI77" s="474"/>
      <c r="MHJ77" s="474"/>
      <c r="MHK77" s="474"/>
      <c r="MHL77" s="474"/>
      <c r="MHM77" s="474"/>
      <c r="MHN77" s="474"/>
      <c r="MHO77" s="474"/>
      <c r="MHP77" s="474"/>
      <c r="MHQ77" s="474"/>
      <c r="MHR77" s="474"/>
      <c r="MHS77" s="474"/>
      <c r="MHT77" s="474"/>
      <c r="MHU77" s="474"/>
      <c r="MHV77" s="474"/>
      <c r="MHW77" s="474"/>
      <c r="MHX77" s="474"/>
      <c r="MHY77" s="474"/>
      <c r="MHZ77" s="474"/>
      <c r="MIA77" s="474"/>
      <c r="MIB77" s="474"/>
      <c r="MIC77" s="474"/>
      <c r="MID77" s="474"/>
      <c r="MIE77" s="474"/>
      <c r="MIF77" s="474"/>
      <c r="MIG77" s="474"/>
      <c r="MIH77" s="474"/>
      <c r="MII77" s="474"/>
      <c r="MIJ77" s="474"/>
      <c r="MIK77" s="474"/>
      <c r="MIL77" s="474"/>
      <c r="MIM77" s="474"/>
      <c r="MIN77" s="474"/>
      <c r="MIO77" s="474"/>
      <c r="MIP77" s="474"/>
      <c r="MIQ77" s="474"/>
      <c r="MIR77" s="474"/>
      <c r="MIS77" s="474"/>
      <c r="MIT77" s="474"/>
      <c r="MIU77" s="474"/>
      <c r="MIV77" s="474"/>
      <c r="MIW77" s="474"/>
      <c r="MIX77" s="474"/>
      <c r="MIY77" s="474"/>
      <c r="MIZ77" s="474"/>
      <c r="MJA77" s="474"/>
      <c r="MJB77" s="474"/>
      <c r="MJC77" s="474"/>
      <c r="MJD77" s="474"/>
      <c r="MJE77" s="474"/>
      <c r="MJF77" s="474"/>
      <c r="MJG77" s="474"/>
      <c r="MJH77" s="474"/>
      <c r="MJI77" s="474"/>
      <c r="MJJ77" s="474"/>
      <c r="MJK77" s="474"/>
      <c r="MJL77" s="474"/>
      <c r="MJM77" s="474"/>
      <c r="MJN77" s="474"/>
      <c r="MJO77" s="474"/>
      <c r="MJP77" s="474"/>
      <c r="MJQ77" s="474"/>
      <c r="MJR77" s="474"/>
      <c r="MJS77" s="474"/>
      <c r="MJT77" s="474"/>
      <c r="MJU77" s="474"/>
      <c r="MJV77" s="474"/>
      <c r="MJW77" s="474"/>
      <c r="MJX77" s="474"/>
      <c r="MJY77" s="474"/>
      <c r="MJZ77" s="474"/>
      <c r="MKA77" s="474"/>
      <c r="MKB77" s="474"/>
      <c r="MKC77" s="474"/>
      <c r="MKD77" s="474"/>
      <c r="MKE77" s="474"/>
      <c r="MKF77" s="474"/>
      <c r="MKG77" s="474"/>
      <c r="MKH77" s="474"/>
      <c r="MKI77" s="474"/>
      <c r="MKJ77" s="474"/>
      <c r="MKK77" s="474"/>
      <c r="MKL77" s="474"/>
      <c r="MKM77" s="474"/>
      <c r="MKN77" s="474"/>
      <c r="MKO77" s="474"/>
      <c r="MKP77" s="474"/>
      <c r="MKQ77" s="474"/>
      <c r="MKR77" s="474"/>
      <c r="MKS77" s="474"/>
      <c r="MKT77" s="474"/>
      <c r="MKU77" s="474"/>
      <c r="MKV77" s="474"/>
      <c r="MKW77" s="474"/>
      <c r="MKX77" s="474"/>
      <c r="MKY77" s="474"/>
      <c r="MKZ77" s="474"/>
      <c r="MLA77" s="474"/>
      <c r="MLB77" s="474"/>
      <c r="MLC77" s="474"/>
      <c r="MLD77" s="474"/>
      <c r="MLE77" s="474"/>
      <c r="MLF77" s="474"/>
      <c r="MLG77" s="474"/>
      <c r="MLH77" s="474"/>
      <c r="MLI77" s="474"/>
      <c r="MLJ77" s="474"/>
      <c r="MLK77" s="474"/>
      <c r="MLL77" s="474"/>
      <c r="MLM77" s="474"/>
      <c r="MLN77" s="474"/>
      <c r="MLO77" s="474"/>
      <c r="MLP77" s="474"/>
      <c r="MLQ77" s="474"/>
      <c r="MLR77" s="474"/>
      <c r="MLS77" s="474"/>
      <c r="MLT77" s="474"/>
      <c r="MLU77" s="474"/>
      <c r="MLV77" s="474"/>
      <c r="MLW77" s="474"/>
      <c r="MLX77" s="474"/>
      <c r="MLY77" s="474"/>
      <c r="MLZ77" s="474"/>
      <c r="MMA77" s="474"/>
      <c r="MMB77" s="474"/>
      <c r="MMC77" s="474"/>
      <c r="MMD77" s="474"/>
      <c r="MME77" s="474"/>
      <c r="MMF77" s="474"/>
      <c r="MMG77" s="474"/>
      <c r="MMH77" s="474"/>
      <c r="MMI77" s="474"/>
      <c r="MMJ77" s="474"/>
      <c r="MMK77" s="474"/>
      <c r="MML77" s="474"/>
      <c r="MMM77" s="474"/>
      <c r="MMN77" s="474"/>
      <c r="MMO77" s="474"/>
      <c r="MMP77" s="474"/>
      <c r="MMQ77" s="474"/>
      <c r="MMR77" s="474"/>
      <c r="MMS77" s="474"/>
      <c r="MMT77" s="474"/>
      <c r="MMU77" s="474"/>
      <c r="MMV77" s="474"/>
      <c r="MMW77" s="474"/>
      <c r="MMX77" s="474"/>
      <c r="MMY77" s="474"/>
      <c r="MMZ77" s="474"/>
      <c r="MNA77" s="474"/>
      <c r="MNB77" s="474"/>
      <c r="MNC77" s="474"/>
      <c r="MND77" s="474"/>
      <c r="MNE77" s="474"/>
      <c r="MNF77" s="474"/>
      <c r="MNG77" s="474"/>
      <c r="MNH77" s="474"/>
      <c r="MNI77" s="474"/>
      <c r="MNJ77" s="474"/>
      <c r="MNK77" s="474"/>
      <c r="MNL77" s="474"/>
      <c r="MNM77" s="474"/>
      <c r="MNN77" s="474"/>
      <c r="MNO77" s="474"/>
      <c r="MNP77" s="474"/>
      <c r="MNQ77" s="474"/>
      <c r="MNR77" s="474"/>
      <c r="MNS77" s="474"/>
      <c r="MNT77" s="474"/>
      <c r="MNU77" s="474"/>
      <c r="MNV77" s="474"/>
      <c r="MNW77" s="474"/>
      <c r="MNX77" s="474"/>
      <c r="MNY77" s="474"/>
      <c r="MNZ77" s="474"/>
      <c r="MOA77" s="474"/>
      <c r="MOB77" s="474"/>
      <c r="MOC77" s="474"/>
      <c r="MOD77" s="474"/>
      <c r="MOE77" s="474"/>
      <c r="MOF77" s="474"/>
      <c r="MOG77" s="474"/>
      <c r="MOH77" s="474"/>
      <c r="MOI77" s="474"/>
      <c r="MOJ77" s="474"/>
      <c r="MOK77" s="474"/>
      <c r="MOL77" s="474"/>
      <c r="MOM77" s="474"/>
      <c r="MON77" s="474"/>
      <c r="MOO77" s="474"/>
      <c r="MOP77" s="474"/>
      <c r="MOQ77" s="474"/>
      <c r="MOR77" s="474"/>
      <c r="MOS77" s="474"/>
      <c r="MOT77" s="474"/>
      <c r="MOU77" s="474"/>
      <c r="MOV77" s="474"/>
      <c r="MOW77" s="474"/>
      <c r="MOX77" s="474"/>
      <c r="MOY77" s="474"/>
      <c r="MOZ77" s="474"/>
      <c r="MPA77" s="474"/>
      <c r="MPB77" s="474"/>
      <c r="MPC77" s="474"/>
      <c r="MPD77" s="474"/>
      <c r="MPE77" s="474"/>
      <c r="MPF77" s="474"/>
      <c r="MPG77" s="474"/>
      <c r="MPH77" s="474"/>
      <c r="MPI77" s="474"/>
      <c r="MPJ77" s="474"/>
      <c r="MPK77" s="474"/>
      <c r="MPL77" s="474"/>
      <c r="MPM77" s="474"/>
      <c r="MPN77" s="474"/>
      <c r="MPO77" s="474"/>
      <c r="MPP77" s="474"/>
      <c r="MPQ77" s="474"/>
      <c r="MPR77" s="474"/>
      <c r="MPS77" s="474"/>
      <c r="MPT77" s="474"/>
      <c r="MPU77" s="474"/>
      <c r="MPV77" s="474"/>
      <c r="MPW77" s="474"/>
      <c r="MPX77" s="474"/>
      <c r="MPY77" s="474"/>
      <c r="MPZ77" s="474"/>
      <c r="MQA77" s="474"/>
      <c r="MQB77" s="474"/>
      <c r="MQC77" s="474"/>
      <c r="MQD77" s="474"/>
      <c r="MQE77" s="474"/>
      <c r="MQF77" s="474"/>
      <c r="MQG77" s="474"/>
      <c r="MQH77" s="474"/>
      <c r="MQI77" s="474"/>
      <c r="MQJ77" s="474"/>
      <c r="MQK77" s="474"/>
      <c r="MQL77" s="474"/>
      <c r="MQM77" s="474"/>
      <c r="MQN77" s="474"/>
      <c r="MQO77" s="474"/>
      <c r="MQP77" s="474"/>
      <c r="MQQ77" s="474"/>
      <c r="MQR77" s="474"/>
      <c r="MQS77" s="474"/>
      <c r="MQT77" s="474"/>
      <c r="MQU77" s="474"/>
      <c r="MQV77" s="474"/>
      <c r="MQW77" s="474"/>
      <c r="MQX77" s="474"/>
      <c r="MQY77" s="474"/>
      <c r="MQZ77" s="474"/>
      <c r="MRA77" s="474"/>
      <c r="MRB77" s="474"/>
      <c r="MRC77" s="474"/>
      <c r="MRD77" s="474"/>
      <c r="MRE77" s="474"/>
      <c r="MRF77" s="474"/>
      <c r="MRG77" s="474"/>
      <c r="MRH77" s="474"/>
      <c r="MRI77" s="474"/>
      <c r="MRJ77" s="474"/>
      <c r="MRK77" s="474"/>
      <c r="MRL77" s="474"/>
      <c r="MRM77" s="474"/>
      <c r="MRN77" s="474"/>
      <c r="MRO77" s="474"/>
      <c r="MRP77" s="474"/>
      <c r="MRQ77" s="474"/>
      <c r="MRR77" s="474"/>
      <c r="MRS77" s="474"/>
      <c r="MRT77" s="474"/>
      <c r="MRU77" s="474"/>
      <c r="MRV77" s="474"/>
      <c r="MRW77" s="474"/>
      <c r="MRX77" s="474"/>
      <c r="MRY77" s="474"/>
      <c r="MRZ77" s="474"/>
      <c r="MSA77" s="474"/>
      <c r="MSB77" s="474"/>
      <c r="MSC77" s="474"/>
      <c r="MSD77" s="474"/>
      <c r="MSE77" s="474"/>
      <c r="MSF77" s="474"/>
      <c r="MSG77" s="474"/>
      <c r="MSH77" s="474"/>
      <c r="MSI77" s="474"/>
      <c r="MSJ77" s="474"/>
      <c r="MSK77" s="474"/>
      <c r="MSL77" s="474"/>
      <c r="MSM77" s="474"/>
      <c r="MSN77" s="474"/>
      <c r="MSO77" s="474"/>
      <c r="MSP77" s="474"/>
      <c r="MSQ77" s="474"/>
      <c r="MSR77" s="474"/>
      <c r="MSS77" s="474"/>
      <c r="MST77" s="474"/>
      <c r="MSU77" s="474"/>
      <c r="MSV77" s="474"/>
      <c r="MSW77" s="474"/>
      <c r="MSX77" s="474"/>
      <c r="MSY77" s="474"/>
      <c r="MSZ77" s="474"/>
      <c r="MTA77" s="474"/>
      <c r="MTB77" s="474"/>
      <c r="MTC77" s="474"/>
      <c r="MTD77" s="474"/>
      <c r="MTE77" s="474"/>
      <c r="MTF77" s="474"/>
      <c r="MTG77" s="474"/>
      <c r="MTH77" s="474"/>
      <c r="MTI77" s="474"/>
      <c r="MTJ77" s="474"/>
      <c r="MTK77" s="474"/>
      <c r="MTL77" s="474"/>
      <c r="MTM77" s="474"/>
      <c r="MTN77" s="474"/>
      <c r="MTO77" s="474"/>
      <c r="MTP77" s="474"/>
      <c r="MTQ77" s="474"/>
      <c r="MTR77" s="474"/>
      <c r="MTS77" s="474"/>
      <c r="MTT77" s="474"/>
      <c r="MTU77" s="474"/>
      <c r="MTV77" s="474"/>
      <c r="MTW77" s="474"/>
      <c r="MTX77" s="474"/>
      <c r="MTY77" s="474"/>
      <c r="MTZ77" s="474"/>
      <c r="MUA77" s="474"/>
      <c r="MUB77" s="474"/>
      <c r="MUC77" s="474"/>
      <c r="MUD77" s="474"/>
      <c r="MUE77" s="474"/>
      <c r="MUF77" s="474"/>
      <c r="MUG77" s="474"/>
      <c r="MUH77" s="474"/>
      <c r="MUI77" s="474"/>
      <c r="MUJ77" s="474"/>
      <c r="MUK77" s="474"/>
      <c r="MUL77" s="474"/>
      <c r="MUM77" s="474"/>
      <c r="MUN77" s="474"/>
      <c r="MUO77" s="474"/>
      <c r="MUP77" s="474"/>
      <c r="MUQ77" s="474"/>
      <c r="MUR77" s="474"/>
      <c r="MUS77" s="474"/>
      <c r="MUT77" s="474"/>
      <c r="MUU77" s="474"/>
      <c r="MUV77" s="474"/>
      <c r="MUW77" s="474"/>
      <c r="MUX77" s="474"/>
      <c r="MUY77" s="474"/>
      <c r="MUZ77" s="474"/>
      <c r="MVA77" s="474"/>
      <c r="MVB77" s="474"/>
      <c r="MVC77" s="474"/>
      <c r="MVD77" s="474"/>
      <c r="MVE77" s="474"/>
      <c r="MVF77" s="474"/>
      <c r="MVG77" s="474"/>
      <c r="MVH77" s="474"/>
      <c r="MVI77" s="474"/>
      <c r="MVJ77" s="474"/>
      <c r="MVK77" s="474"/>
      <c r="MVL77" s="474"/>
      <c r="MVM77" s="474"/>
      <c r="MVN77" s="474"/>
      <c r="MVO77" s="474"/>
      <c r="MVP77" s="474"/>
      <c r="MVQ77" s="474"/>
      <c r="MVR77" s="474"/>
      <c r="MVS77" s="474"/>
      <c r="MVT77" s="474"/>
      <c r="MVU77" s="474"/>
      <c r="MVV77" s="474"/>
      <c r="MVW77" s="474"/>
      <c r="MVX77" s="474"/>
      <c r="MVY77" s="474"/>
      <c r="MVZ77" s="474"/>
      <c r="MWA77" s="474"/>
      <c r="MWB77" s="474"/>
      <c r="MWC77" s="474"/>
      <c r="MWD77" s="474"/>
      <c r="MWE77" s="474"/>
      <c r="MWF77" s="474"/>
      <c r="MWG77" s="474"/>
      <c r="MWH77" s="474"/>
      <c r="MWI77" s="474"/>
      <c r="MWJ77" s="474"/>
      <c r="MWK77" s="474"/>
      <c r="MWL77" s="474"/>
      <c r="MWM77" s="474"/>
      <c r="MWN77" s="474"/>
      <c r="MWO77" s="474"/>
      <c r="MWP77" s="474"/>
      <c r="MWQ77" s="474"/>
      <c r="MWR77" s="474"/>
      <c r="MWS77" s="474"/>
      <c r="MWT77" s="474"/>
      <c r="MWU77" s="474"/>
      <c r="MWV77" s="474"/>
      <c r="MWW77" s="474"/>
      <c r="MWX77" s="474"/>
      <c r="MWY77" s="474"/>
      <c r="MWZ77" s="474"/>
      <c r="MXA77" s="474"/>
      <c r="MXB77" s="474"/>
      <c r="MXC77" s="474"/>
      <c r="MXD77" s="474"/>
      <c r="MXE77" s="474"/>
      <c r="MXF77" s="474"/>
      <c r="MXG77" s="474"/>
      <c r="MXH77" s="474"/>
      <c r="MXI77" s="474"/>
      <c r="MXJ77" s="474"/>
      <c r="MXK77" s="474"/>
      <c r="MXL77" s="474"/>
      <c r="MXM77" s="474"/>
      <c r="MXN77" s="474"/>
      <c r="MXO77" s="474"/>
      <c r="MXP77" s="474"/>
      <c r="MXQ77" s="474"/>
      <c r="MXR77" s="474"/>
      <c r="MXS77" s="474"/>
      <c r="MXT77" s="474"/>
      <c r="MXU77" s="474"/>
      <c r="MXV77" s="474"/>
      <c r="MXW77" s="474"/>
      <c r="MXX77" s="474"/>
      <c r="MXY77" s="474"/>
      <c r="MXZ77" s="474"/>
      <c r="MYA77" s="474"/>
      <c r="MYB77" s="474"/>
      <c r="MYC77" s="474"/>
      <c r="MYD77" s="474"/>
      <c r="MYE77" s="474"/>
      <c r="MYF77" s="474"/>
      <c r="MYG77" s="474"/>
      <c r="MYH77" s="474"/>
      <c r="MYI77" s="474"/>
      <c r="MYJ77" s="474"/>
      <c r="MYK77" s="474"/>
      <c r="MYL77" s="474"/>
      <c r="MYM77" s="474"/>
      <c r="MYN77" s="474"/>
      <c r="MYO77" s="474"/>
      <c r="MYP77" s="474"/>
      <c r="MYQ77" s="474"/>
      <c r="MYR77" s="474"/>
      <c r="MYS77" s="474"/>
      <c r="MYT77" s="474"/>
      <c r="MYU77" s="474"/>
      <c r="MYV77" s="474"/>
      <c r="MYW77" s="474"/>
      <c r="MYX77" s="474"/>
      <c r="MYY77" s="474"/>
      <c r="MYZ77" s="474"/>
      <c r="MZA77" s="474"/>
      <c r="MZB77" s="474"/>
      <c r="MZC77" s="474"/>
      <c r="MZD77" s="474"/>
      <c r="MZE77" s="474"/>
      <c r="MZF77" s="474"/>
      <c r="MZG77" s="474"/>
      <c r="MZH77" s="474"/>
      <c r="MZI77" s="474"/>
      <c r="MZJ77" s="474"/>
      <c r="MZK77" s="474"/>
      <c r="MZL77" s="474"/>
      <c r="MZM77" s="474"/>
      <c r="MZN77" s="474"/>
      <c r="MZO77" s="474"/>
      <c r="MZP77" s="474"/>
      <c r="MZQ77" s="474"/>
      <c r="MZR77" s="474"/>
      <c r="MZS77" s="474"/>
      <c r="MZT77" s="474"/>
      <c r="MZU77" s="474"/>
      <c r="MZV77" s="474"/>
      <c r="MZW77" s="474"/>
      <c r="MZX77" s="474"/>
      <c r="MZY77" s="474"/>
      <c r="MZZ77" s="474"/>
      <c r="NAA77" s="474"/>
      <c r="NAB77" s="474"/>
      <c r="NAC77" s="474"/>
      <c r="NAD77" s="474"/>
      <c r="NAE77" s="474"/>
      <c r="NAF77" s="474"/>
      <c r="NAG77" s="474"/>
      <c r="NAH77" s="474"/>
      <c r="NAI77" s="474"/>
      <c r="NAJ77" s="474"/>
      <c r="NAK77" s="474"/>
      <c r="NAL77" s="474"/>
      <c r="NAM77" s="474"/>
      <c r="NAN77" s="474"/>
      <c r="NAO77" s="474"/>
      <c r="NAP77" s="474"/>
      <c r="NAQ77" s="474"/>
      <c r="NAR77" s="474"/>
      <c r="NAS77" s="474"/>
      <c r="NAT77" s="474"/>
      <c r="NAU77" s="474"/>
      <c r="NAV77" s="474"/>
      <c r="NAW77" s="474"/>
      <c r="NAX77" s="474"/>
      <c r="NAY77" s="474"/>
      <c r="NAZ77" s="474"/>
      <c r="NBA77" s="474"/>
      <c r="NBB77" s="474"/>
      <c r="NBC77" s="474"/>
      <c r="NBD77" s="474"/>
      <c r="NBE77" s="474"/>
      <c r="NBF77" s="474"/>
      <c r="NBG77" s="474"/>
      <c r="NBH77" s="474"/>
      <c r="NBI77" s="474"/>
      <c r="NBJ77" s="474"/>
      <c r="NBK77" s="474"/>
      <c r="NBL77" s="474"/>
      <c r="NBM77" s="474"/>
      <c r="NBN77" s="474"/>
      <c r="NBO77" s="474"/>
      <c r="NBP77" s="474"/>
      <c r="NBQ77" s="474"/>
      <c r="NBR77" s="474"/>
      <c r="NBS77" s="474"/>
      <c r="NBT77" s="474"/>
      <c r="NBU77" s="474"/>
      <c r="NBV77" s="474"/>
      <c r="NBW77" s="474"/>
      <c r="NBX77" s="474"/>
      <c r="NBY77" s="474"/>
      <c r="NBZ77" s="474"/>
      <c r="NCA77" s="474"/>
      <c r="NCB77" s="474"/>
      <c r="NCC77" s="474"/>
      <c r="NCD77" s="474"/>
      <c r="NCE77" s="474"/>
      <c r="NCF77" s="474"/>
      <c r="NCG77" s="474"/>
      <c r="NCH77" s="474"/>
      <c r="NCI77" s="474"/>
      <c r="NCJ77" s="474"/>
      <c r="NCK77" s="474"/>
      <c r="NCL77" s="474"/>
      <c r="NCM77" s="474"/>
      <c r="NCN77" s="474"/>
      <c r="NCO77" s="474"/>
      <c r="NCP77" s="474"/>
      <c r="NCQ77" s="474"/>
      <c r="NCR77" s="474"/>
      <c r="NCS77" s="474"/>
      <c r="NCT77" s="474"/>
      <c r="NCU77" s="474"/>
      <c r="NCV77" s="474"/>
      <c r="NCW77" s="474"/>
      <c r="NCX77" s="474"/>
      <c r="NCY77" s="474"/>
      <c r="NCZ77" s="474"/>
      <c r="NDA77" s="474"/>
      <c r="NDB77" s="474"/>
      <c r="NDC77" s="474"/>
      <c r="NDD77" s="474"/>
      <c r="NDE77" s="474"/>
      <c r="NDF77" s="474"/>
      <c r="NDG77" s="474"/>
      <c r="NDH77" s="474"/>
      <c r="NDI77" s="474"/>
      <c r="NDJ77" s="474"/>
      <c r="NDK77" s="474"/>
      <c r="NDL77" s="474"/>
      <c r="NDM77" s="474"/>
      <c r="NDN77" s="474"/>
      <c r="NDO77" s="474"/>
      <c r="NDP77" s="474"/>
      <c r="NDQ77" s="474"/>
      <c r="NDR77" s="474"/>
      <c r="NDS77" s="474"/>
      <c r="NDT77" s="474"/>
      <c r="NDU77" s="474"/>
      <c r="NDV77" s="474"/>
      <c r="NDW77" s="474"/>
      <c r="NDX77" s="474"/>
      <c r="NDY77" s="474"/>
      <c r="NDZ77" s="474"/>
      <c r="NEA77" s="474"/>
      <c r="NEB77" s="474"/>
      <c r="NEC77" s="474"/>
      <c r="NED77" s="474"/>
      <c r="NEE77" s="474"/>
      <c r="NEF77" s="474"/>
      <c r="NEG77" s="474"/>
      <c r="NEH77" s="474"/>
      <c r="NEI77" s="474"/>
      <c r="NEJ77" s="474"/>
      <c r="NEK77" s="474"/>
      <c r="NEL77" s="474"/>
      <c r="NEM77" s="474"/>
      <c r="NEN77" s="474"/>
      <c r="NEO77" s="474"/>
      <c r="NEP77" s="474"/>
      <c r="NEQ77" s="474"/>
      <c r="NER77" s="474"/>
      <c r="NES77" s="474"/>
      <c r="NET77" s="474"/>
      <c r="NEU77" s="474"/>
      <c r="NEV77" s="474"/>
      <c r="NEW77" s="474"/>
      <c r="NEX77" s="474"/>
      <c r="NEY77" s="474"/>
      <c r="NEZ77" s="474"/>
      <c r="NFA77" s="474"/>
      <c r="NFB77" s="474"/>
      <c r="NFC77" s="474"/>
      <c r="NFD77" s="474"/>
      <c r="NFE77" s="474"/>
      <c r="NFF77" s="474"/>
      <c r="NFG77" s="474"/>
      <c r="NFH77" s="474"/>
      <c r="NFI77" s="474"/>
      <c r="NFJ77" s="474"/>
      <c r="NFK77" s="474"/>
      <c r="NFL77" s="474"/>
      <c r="NFM77" s="474"/>
      <c r="NFN77" s="474"/>
      <c r="NFO77" s="474"/>
      <c r="NFP77" s="474"/>
      <c r="NFQ77" s="474"/>
      <c r="NFR77" s="474"/>
      <c r="NFS77" s="474"/>
      <c r="NFT77" s="474"/>
      <c r="NFU77" s="474"/>
      <c r="NFV77" s="474"/>
      <c r="NFW77" s="474"/>
      <c r="NFX77" s="474"/>
      <c r="NFY77" s="474"/>
      <c r="NFZ77" s="474"/>
      <c r="NGA77" s="474"/>
      <c r="NGB77" s="474"/>
      <c r="NGC77" s="474"/>
      <c r="NGD77" s="474"/>
      <c r="NGE77" s="474"/>
      <c r="NGF77" s="474"/>
      <c r="NGG77" s="474"/>
      <c r="NGH77" s="474"/>
      <c r="NGI77" s="474"/>
      <c r="NGJ77" s="474"/>
      <c r="NGK77" s="474"/>
      <c r="NGL77" s="474"/>
      <c r="NGM77" s="474"/>
      <c r="NGN77" s="474"/>
      <c r="NGO77" s="474"/>
      <c r="NGP77" s="474"/>
      <c r="NGQ77" s="474"/>
      <c r="NGR77" s="474"/>
      <c r="NGS77" s="474"/>
      <c r="NGT77" s="474"/>
      <c r="NGU77" s="474"/>
      <c r="NGV77" s="474"/>
      <c r="NGW77" s="474"/>
      <c r="NGX77" s="474"/>
      <c r="NGY77" s="474"/>
      <c r="NGZ77" s="474"/>
      <c r="NHA77" s="474"/>
      <c r="NHB77" s="474"/>
      <c r="NHC77" s="474"/>
      <c r="NHD77" s="474"/>
      <c r="NHE77" s="474"/>
      <c r="NHF77" s="474"/>
      <c r="NHG77" s="474"/>
      <c r="NHH77" s="474"/>
      <c r="NHI77" s="474"/>
      <c r="NHJ77" s="474"/>
      <c r="NHK77" s="474"/>
      <c r="NHL77" s="474"/>
      <c r="NHM77" s="474"/>
      <c r="NHN77" s="474"/>
      <c r="NHO77" s="474"/>
      <c r="NHP77" s="474"/>
      <c r="NHQ77" s="474"/>
      <c r="NHR77" s="474"/>
      <c r="NHS77" s="474"/>
      <c r="NHT77" s="474"/>
      <c r="NHU77" s="474"/>
      <c r="NHV77" s="474"/>
      <c r="NHW77" s="474"/>
      <c r="NHX77" s="474"/>
      <c r="NHY77" s="474"/>
      <c r="NHZ77" s="474"/>
      <c r="NIA77" s="474"/>
      <c r="NIB77" s="474"/>
      <c r="NIC77" s="474"/>
      <c r="NID77" s="474"/>
      <c r="NIE77" s="474"/>
      <c r="NIF77" s="474"/>
      <c r="NIG77" s="474"/>
      <c r="NIH77" s="474"/>
      <c r="NII77" s="474"/>
      <c r="NIJ77" s="474"/>
      <c r="NIK77" s="474"/>
      <c r="NIL77" s="474"/>
      <c r="NIM77" s="474"/>
      <c r="NIN77" s="474"/>
      <c r="NIO77" s="474"/>
      <c r="NIP77" s="474"/>
      <c r="NIQ77" s="474"/>
      <c r="NIR77" s="474"/>
      <c r="NIS77" s="474"/>
      <c r="NIT77" s="474"/>
      <c r="NIU77" s="474"/>
      <c r="NIV77" s="474"/>
      <c r="NIW77" s="474"/>
      <c r="NIX77" s="474"/>
      <c r="NIY77" s="474"/>
      <c r="NIZ77" s="474"/>
      <c r="NJA77" s="474"/>
      <c r="NJB77" s="474"/>
      <c r="NJC77" s="474"/>
      <c r="NJD77" s="474"/>
      <c r="NJE77" s="474"/>
      <c r="NJF77" s="474"/>
      <c r="NJG77" s="474"/>
      <c r="NJH77" s="474"/>
      <c r="NJI77" s="474"/>
      <c r="NJJ77" s="474"/>
      <c r="NJK77" s="474"/>
      <c r="NJL77" s="474"/>
      <c r="NJM77" s="474"/>
      <c r="NJN77" s="474"/>
      <c r="NJO77" s="474"/>
      <c r="NJP77" s="474"/>
      <c r="NJQ77" s="474"/>
      <c r="NJR77" s="474"/>
      <c r="NJS77" s="474"/>
      <c r="NJT77" s="474"/>
      <c r="NJU77" s="474"/>
      <c r="NJV77" s="474"/>
      <c r="NJW77" s="474"/>
      <c r="NJX77" s="474"/>
      <c r="NJY77" s="474"/>
      <c r="NJZ77" s="474"/>
      <c r="NKA77" s="474"/>
      <c r="NKB77" s="474"/>
      <c r="NKC77" s="474"/>
      <c r="NKD77" s="474"/>
      <c r="NKE77" s="474"/>
      <c r="NKF77" s="474"/>
      <c r="NKG77" s="474"/>
      <c r="NKH77" s="474"/>
      <c r="NKI77" s="474"/>
      <c r="NKJ77" s="474"/>
      <c r="NKK77" s="474"/>
      <c r="NKL77" s="474"/>
      <c r="NKM77" s="474"/>
      <c r="NKN77" s="474"/>
      <c r="NKO77" s="474"/>
      <c r="NKP77" s="474"/>
      <c r="NKQ77" s="474"/>
      <c r="NKR77" s="474"/>
      <c r="NKS77" s="474"/>
      <c r="NKT77" s="474"/>
      <c r="NKU77" s="474"/>
      <c r="NKV77" s="474"/>
      <c r="NKW77" s="474"/>
      <c r="NKX77" s="474"/>
      <c r="NKY77" s="474"/>
      <c r="NKZ77" s="474"/>
      <c r="NLA77" s="474"/>
      <c r="NLB77" s="474"/>
      <c r="NLC77" s="474"/>
      <c r="NLD77" s="474"/>
      <c r="NLE77" s="474"/>
      <c r="NLF77" s="474"/>
      <c r="NLG77" s="474"/>
      <c r="NLH77" s="474"/>
      <c r="NLI77" s="474"/>
      <c r="NLJ77" s="474"/>
      <c r="NLK77" s="474"/>
      <c r="NLL77" s="474"/>
      <c r="NLM77" s="474"/>
      <c r="NLN77" s="474"/>
      <c r="NLO77" s="474"/>
      <c r="NLP77" s="474"/>
      <c r="NLQ77" s="474"/>
      <c r="NLR77" s="474"/>
      <c r="NLS77" s="474"/>
      <c r="NLT77" s="474"/>
      <c r="NLU77" s="474"/>
      <c r="NLV77" s="474"/>
      <c r="NLW77" s="474"/>
      <c r="NLX77" s="474"/>
      <c r="NLY77" s="474"/>
      <c r="NLZ77" s="474"/>
      <c r="NMA77" s="474"/>
      <c r="NMB77" s="474"/>
      <c r="NMC77" s="474"/>
      <c r="NMD77" s="474"/>
      <c r="NME77" s="474"/>
      <c r="NMF77" s="474"/>
      <c r="NMG77" s="474"/>
      <c r="NMH77" s="474"/>
      <c r="NMI77" s="474"/>
      <c r="NMJ77" s="474"/>
      <c r="NMK77" s="474"/>
      <c r="NML77" s="474"/>
      <c r="NMM77" s="474"/>
      <c r="NMN77" s="474"/>
      <c r="NMO77" s="474"/>
      <c r="NMP77" s="474"/>
      <c r="NMQ77" s="474"/>
      <c r="NMR77" s="474"/>
      <c r="NMS77" s="474"/>
      <c r="NMT77" s="474"/>
      <c r="NMU77" s="474"/>
      <c r="NMV77" s="474"/>
      <c r="NMW77" s="474"/>
      <c r="NMX77" s="474"/>
      <c r="NMY77" s="474"/>
      <c r="NMZ77" s="474"/>
      <c r="NNA77" s="474"/>
      <c r="NNB77" s="474"/>
      <c r="NNC77" s="474"/>
      <c r="NND77" s="474"/>
      <c r="NNE77" s="474"/>
      <c r="NNF77" s="474"/>
      <c r="NNG77" s="474"/>
      <c r="NNH77" s="474"/>
      <c r="NNI77" s="474"/>
      <c r="NNJ77" s="474"/>
      <c r="NNK77" s="474"/>
      <c r="NNL77" s="474"/>
      <c r="NNM77" s="474"/>
      <c r="NNN77" s="474"/>
      <c r="NNO77" s="474"/>
      <c r="NNP77" s="474"/>
      <c r="NNQ77" s="474"/>
      <c r="NNR77" s="474"/>
      <c r="NNS77" s="474"/>
      <c r="NNT77" s="474"/>
      <c r="NNU77" s="474"/>
      <c r="NNV77" s="474"/>
      <c r="NNW77" s="474"/>
      <c r="NNX77" s="474"/>
      <c r="NNY77" s="474"/>
      <c r="NNZ77" s="474"/>
      <c r="NOA77" s="474"/>
      <c r="NOB77" s="474"/>
      <c r="NOC77" s="474"/>
      <c r="NOD77" s="474"/>
      <c r="NOE77" s="474"/>
      <c r="NOF77" s="474"/>
      <c r="NOG77" s="474"/>
      <c r="NOH77" s="474"/>
      <c r="NOI77" s="474"/>
      <c r="NOJ77" s="474"/>
      <c r="NOK77" s="474"/>
      <c r="NOL77" s="474"/>
      <c r="NOM77" s="474"/>
      <c r="NON77" s="474"/>
      <c r="NOO77" s="474"/>
      <c r="NOP77" s="474"/>
      <c r="NOQ77" s="474"/>
      <c r="NOR77" s="474"/>
      <c r="NOS77" s="474"/>
      <c r="NOT77" s="474"/>
      <c r="NOU77" s="474"/>
      <c r="NOV77" s="474"/>
      <c r="NOW77" s="474"/>
      <c r="NOX77" s="474"/>
      <c r="NOY77" s="474"/>
      <c r="NOZ77" s="474"/>
      <c r="NPA77" s="474"/>
      <c r="NPB77" s="474"/>
      <c r="NPC77" s="474"/>
      <c r="NPD77" s="474"/>
      <c r="NPE77" s="474"/>
      <c r="NPF77" s="474"/>
      <c r="NPG77" s="474"/>
      <c r="NPH77" s="474"/>
      <c r="NPI77" s="474"/>
      <c r="NPJ77" s="474"/>
      <c r="NPK77" s="474"/>
      <c r="NPL77" s="474"/>
      <c r="NPM77" s="474"/>
      <c r="NPN77" s="474"/>
      <c r="NPO77" s="474"/>
      <c r="NPP77" s="474"/>
      <c r="NPQ77" s="474"/>
      <c r="NPR77" s="474"/>
      <c r="NPS77" s="474"/>
      <c r="NPT77" s="474"/>
      <c r="NPU77" s="474"/>
      <c r="NPV77" s="474"/>
      <c r="NPW77" s="474"/>
      <c r="NPX77" s="474"/>
      <c r="NPY77" s="474"/>
      <c r="NPZ77" s="474"/>
      <c r="NQA77" s="474"/>
      <c r="NQB77" s="474"/>
      <c r="NQC77" s="474"/>
      <c r="NQD77" s="474"/>
      <c r="NQE77" s="474"/>
      <c r="NQF77" s="474"/>
      <c r="NQG77" s="474"/>
      <c r="NQH77" s="474"/>
      <c r="NQI77" s="474"/>
      <c r="NQJ77" s="474"/>
      <c r="NQK77" s="474"/>
      <c r="NQL77" s="474"/>
      <c r="NQM77" s="474"/>
      <c r="NQN77" s="474"/>
      <c r="NQO77" s="474"/>
      <c r="NQP77" s="474"/>
      <c r="NQQ77" s="474"/>
      <c r="NQR77" s="474"/>
      <c r="NQS77" s="474"/>
      <c r="NQT77" s="474"/>
      <c r="NQU77" s="474"/>
      <c r="NQV77" s="474"/>
      <c r="NQW77" s="474"/>
      <c r="NQX77" s="474"/>
      <c r="NQY77" s="474"/>
      <c r="NQZ77" s="474"/>
      <c r="NRA77" s="474"/>
      <c r="NRB77" s="474"/>
      <c r="NRC77" s="474"/>
      <c r="NRD77" s="474"/>
      <c r="NRE77" s="474"/>
      <c r="NRF77" s="474"/>
      <c r="NRG77" s="474"/>
      <c r="NRH77" s="474"/>
      <c r="NRI77" s="474"/>
      <c r="NRJ77" s="474"/>
      <c r="NRK77" s="474"/>
      <c r="NRL77" s="474"/>
      <c r="NRM77" s="474"/>
      <c r="NRN77" s="474"/>
      <c r="NRO77" s="474"/>
      <c r="NRP77" s="474"/>
      <c r="NRQ77" s="474"/>
      <c r="NRR77" s="474"/>
      <c r="NRS77" s="474"/>
      <c r="NRT77" s="474"/>
      <c r="NRU77" s="474"/>
      <c r="NRV77" s="474"/>
      <c r="NRW77" s="474"/>
      <c r="NRX77" s="474"/>
      <c r="NRY77" s="474"/>
      <c r="NRZ77" s="474"/>
      <c r="NSA77" s="474"/>
      <c r="NSB77" s="474"/>
      <c r="NSC77" s="474"/>
      <c r="NSD77" s="474"/>
      <c r="NSE77" s="474"/>
      <c r="NSF77" s="474"/>
      <c r="NSG77" s="474"/>
      <c r="NSH77" s="474"/>
      <c r="NSI77" s="474"/>
      <c r="NSJ77" s="474"/>
      <c r="NSK77" s="474"/>
      <c r="NSL77" s="474"/>
      <c r="NSM77" s="474"/>
      <c r="NSN77" s="474"/>
      <c r="NSO77" s="474"/>
      <c r="NSP77" s="474"/>
      <c r="NSQ77" s="474"/>
      <c r="NSR77" s="474"/>
      <c r="NSS77" s="474"/>
      <c r="NST77" s="474"/>
      <c r="NSU77" s="474"/>
      <c r="NSV77" s="474"/>
      <c r="NSW77" s="474"/>
      <c r="NSX77" s="474"/>
      <c r="NSY77" s="474"/>
      <c r="NSZ77" s="474"/>
      <c r="NTA77" s="474"/>
      <c r="NTB77" s="474"/>
      <c r="NTC77" s="474"/>
      <c r="NTD77" s="474"/>
      <c r="NTE77" s="474"/>
      <c r="NTF77" s="474"/>
      <c r="NTG77" s="474"/>
      <c r="NTH77" s="474"/>
      <c r="NTI77" s="474"/>
      <c r="NTJ77" s="474"/>
      <c r="NTK77" s="474"/>
      <c r="NTL77" s="474"/>
      <c r="NTM77" s="474"/>
      <c r="NTN77" s="474"/>
      <c r="NTO77" s="474"/>
      <c r="NTP77" s="474"/>
      <c r="NTQ77" s="474"/>
      <c r="NTR77" s="474"/>
      <c r="NTS77" s="474"/>
      <c r="NTT77" s="474"/>
      <c r="NTU77" s="474"/>
      <c r="NTV77" s="474"/>
      <c r="NTW77" s="474"/>
      <c r="NTX77" s="474"/>
      <c r="NTY77" s="474"/>
      <c r="NTZ77" s="474"/>
      <c r="NUA77" s="474"/>
      <c r="NUB77" s="474"/>
      <c r="NUC77" s="474"/>
      <c r="NUD77" s="474"/>
      <c r="NUE77" s="474"/>
      <c r="NUF77" s="474"/>
      <c r="NUG77" s="474"/>
      <c r="NUH77" s="474"/>
      <c r="NUI77" s="474"/>
      <c r="NUJ77" s="474"/>
      <c r="NUK77" s="474"/>
      <c r="NUL77" s="474"/>
      <c r="NUM77" s="474"/>
      <c r="NUN77" s="474"/>
      <c r="NUO77" s="474"/>
      <c r="NUP77" s="474"/>
      <c r="NUQ77" s="474"/>
      <c r="NUR77" s="474"/>
      <c r="NUS77" s="474"/>
      <c r="NUT77" s="474"/>
      <c r="NUU77" s="474"/>
      <c r="NUV77" s="474"/>
      <c r="NUW77" s="474"/>
      <c r="NUX77" s="474"/>
      <c r="NUY77" s="474"/>
      <c r="NUZ77" s="474"/>
      <c r="NVA77" s="474"/>
      <c r="NVB77" s="474"/>
      <c r="NVC77" s="474"/>
      <c r="NVD77" s="474"/>
      <c r="NVE77" s="474"/>
      <c r="NVF77" s="474"/>
      <c r="NVG77" s="474"/>
      <c r="NVH77" s="474"/>
      <c r="NVI77" s="474"/>
      <c r="NVJ77" s="474"/>
      <c r="NVK77" s="474"/>
      <c r="NVL77" s="474"/>
      <c r="NVM77" s="474"/>
      <c r="NVN77" s="474"/>
      <c r="NVO77" s="474"/>
      <c r="NVP77" s="474"/>
      <c r="NVQ77" s="474"/>
      <c r="NVR77" s="474"/>
      <c r="NVS77" s="474"/>
      <c r="NVT77" s="474"/>
      <c r="NVU77" s="474"/>
      <c r="NVV77" s="474"/>
      <c r="NVW77" s="474"/>
      <c r="NVX77" s="474"/>
      <c r="NVY77" s="474"/>
      <c r="NVZ77" s="474"/>
      <c r="NWA77" s="474"/>
      <c r="NWB77" s="474"/>
      <c r="NWC77" s="474"/>
      <c r="NWD77" s="474"/>
      <c r="NWE77" s="474"/>
      <c r="NWF77" s="474"/>
      <c r="NWG77" s="474"/>
      <c r="NWH77" s="474"/>
      <c r="NWI77" s="474"/>
      <c r="NWJ77" s="474"/>
      <c r="NWK77" s="474"/>
      <c r="NWL77" s="474"/>
      <c r="NWM77" s="474"/>
      <c r="NWN77" s="474"/>
      <c r="NWO77" s="474"/>
      <c r="NWP77" s="474"/>
      <c r="NWQ77" s="474"/>
      <c r="NWR77" s="474"/>
      <c r="NWS77" s="474"/>
      <c r="NWT77" s="474"/>
      <c r="NWU77" s="474"/>
      <c r="NWV77" s="474"/>
      <c r="NWW77" s="474"/>
      <c r="NWX77" s="474"/>
      <c r="NWY77" s="474"/>
      <c r="NWZ77" s="474"/>
      <c r="NXA77" s="474"/>
      <c r="NXB77" s="474"/>
      <c r="NXC77" s="474"/>
      <c r="NXD77" s="474"/>
      <c r="NXE77" s="474"/>
      <c r="NXF77" s="474"/>
      <c r="NXG77" s="474"/>
      <c r="NXH77" s="474"/>
      <c r="NXI77" s="474"/>
      <c r="NXJ77" s="474"/>
      <c r="NXK77" s="474"/>
      <c r="NXL77" s="474"/>
      <c r="NXM77" s="474"/>
      <c r="NXN77" s="474"/>
      <c r="NXO77" s="474"/>
      <c r="NXP77" s="474"/>
      <c r="NXQ77" s="474"/>
      <c r="NXR77" s="474"/>
      <c r="NXS77" s="474"/>
      <c r="NXT77" s="474"/>
      <c r="NXU77" s="474"/>
      <c r="NXV77" s="474"/>
      <c r="NXW77" s="474"/>
      <c r="NXX77" s="474"/>
      <c r="NXY77" s="474"/>
      <c r="NXZ77" s="474"/>
      <c r="NYA77" s="474"/>
      <c r="NYB77" s="474"/>
      <c r="NYC77" s="474"/>
      <c r="NYD77" s="474"/>
      <c r="NYE77" s="474"/>
      <c r="NYF77" s="474"/>
      <c r="NYG77" s="474"/>
      <c r="NYH77" s="474"/>
      <c r="NYI77" s="474"/>
      <c r="NYJ77" s="474"/>
      <c r="NYK77" s="474"/>
      <c r="NYL77" s="474"/>
      <c r="NYM77" s="474"/>
      <c r="NYN77" s="474"/>
      <c r="NYO77" s="474"/>
      <c r="NYP77" s="474"/>
      <c r="NYQ77" s="474"/>
      <c r="NYR77" s="474"/>
      <c r="NYS77" s="474"/>
      <c r="NYT77" s="474"/>
      <c r="NYU77" s="474"/>
      <c r="NYV77" s="474"/>
      <c r="NYW77" s="474"/>
      <c r="NYX77" s="474"/>
      <c r="NYY77" s="474"/>
      <c r="NYZ77" s="474"/>
      <c r="NZA77" s="474"/>
      <c r="NZB77" s="474"/>
      <c r="NZC77" s="474"/>
      <c r="NZD77" s="474"/>
      <c r="NZE77" s="474"/>
      <c r="NZF77" s="474"/>
      <c r="NZG77" s="474"/>
      <c r="NZH77" s="474"/>
      <c r="NZI77" s="474"/>
      <c r="NZJ77" s="474"/>
      <c r="NZK77" s="474"/>
      <c r="NZL77" s="474"/>
      <c r="NZM77" s="474"/>
      <c r="NZN77" s="474"/>
      <c r="NZO77" s="474"/>
      <c r="NZP77" s="474"/>
      <c r="NZQ77" s="474"/>
      <c r="NZR77" s="474"/>
      <c r="NZS77" s="474"/>
      <c r="NZT77" s="474"/>
      <c r="NZU77" s="474"/>
      <c r="NZV77" s="474"/>
      <c r="NZW77" s="474"/>
      <c r="NZX77" s="474"/>
      <c r="NZY77" s="474"/>
      <c r="NZZ77" s="474"/>
      <c r="OAA77" s="474"/>
      <c r="OAB77" s="474"/>
      <c r="OAC77" s="474"/>
      <c r="OAD77" s="474"/>
      <c r="OAE77" s="474"/>
      <c r="OAF77" s="474"/>
      <c r="OAG77" s="474"/>
      <c r="OAH77" s="474"/>
      <c r="OAI77" s="474"/>
      <c r="OAJ77" s="474"/>
      <c r="OAK77" s="474"/>
      <c r="OAL77" s="474"/>
      <c r="OAM77" s="474"/>
      <c r="OAN77" s="474"/>
      <c r="OAO77" s="474"/>
      <c r="OAP77" s="474"/>
      <c r="OAQ77" s="474"/>
      <c r="OAR77" s="474"/>
      <c r="OAS77" s="474"/>
      <c r="OAT77" s="474"/>
      <c r="OAU77" s="474"/>
      <c r="OAV77" s="474"/>
      <c r="OAW77" s="474"/>
      <c r="OAX77" s="474"/>
      <c r="OAY77" s="474"/>
      <c r="OAZ77" s="474"/>
      <c r="OBA77" s="474"/>
      <c r="OBB77" s="474"/>
      <c r="OBC77" s="474"/>
      <c r="OBD77" s="474"/>
      <c r="OBE77" s="474"/>
      <c r="OBF77" s="474"/>
      <c r="OBG77" s="474"/>
      <c r="OBH77" s="474"/>
      <c r="OBI77" s="474"/>
      <c r="OBJ77" s="474"/>
      <c r="OBK77" s="474"/>
      <c r="OBL77" s="474"/>
      <c r="OBM77" s="474"/>
      <c r="OBN77" s="474"/>
      <c r="OBO77" s="474"/>
      <c r="OBP77" s="474"/>
      <c r="OBQ77" s="474"/>
      <c r="OBR77" s="474"/>
      <c r="OBS77" s="474"/>
      <c r="OBT77" s="474"/>
      <c r="OBU77" s="474"/>
      <c r="OBV77" s="474"/>
      <c r="OBW77" s="474"/>
      <c r="OBX77" s="474"/>
      <c r="OBY77" s="474"/>
      <c r="OBZ77" s="474"/>
      <c r="OCA77" s="474"/>
      <c r="OCB77" s="474"/>
      <c r="OCC77" s="474"/>
      <c r="OCD77" s="474"/>
      <c r="OCE77" s="474"/>
      <c r="OCF77" s="474"/>
      <c r="OCG77" s="474"/>
      <c r="OCH77" s="474"/>
      <c r="OCI77" s="474"/>
      <c r="OCJ77" s="474"/>
      <c r="OCK77" s="474"/>
      <c r="OCL77" s="474"/>
      <c r="OCM77" s="474"/>
      <c r="OCN77" s="474"/>
      <c r="OCO77" s="474"/>
      <c r="OCP77" s="474"/>
      <c r="OCQ77" s="474"/>
      <c r="OCR77" s="474"/>
      <c r="OCS77" s="474"/>
      <c r="OCT77" s="474"/>
      <c r="OCU77" s="474"/>
      <c r="OCV77" s="474"/>
      <c r="OCW77" s="474"/>
      <c r="OCX77" s="474"/>
      <c r="OCY77" s="474"/>
      <c r="OCZ77" s="474"/>
      <c r="ODA77" s="474"/>
      <c r="ODB77" s="474"/>
      <c r="ODC77" s="474"/>
      <c r="ODD77" s="474"/>
      <c r="ODE77" s="474"/>
      <c r="ODF77" s="474"/>
      <c r="ODG77" s="474"/>
      <c r="ODH77" s="474"/>
      <c r="ODI77" s="474"/>
      <c r="ODJ77" s="474"/>
      <c r="ODK77" s="474"/>
      <c r="ODL77" s="474"/>
      <c r="ODM77" s="474"/>
      <c r="ODN77" s="474"/>
      <c r="ODO77" s="474"/>
      <c r="ODP77" s="474"/>
      <c r="ODQ77" s="474"/>
      <c r="ODR77" s="474"/>
      <c r="ODS77" s="474"/>
      <c r="ODT77" s="474"/>
      <c r="ODU77" s="474"/>
      <c r="ODV77" s="474"/>
      <c r="ODW77" s="474"/>
      <c r="ODX77" s="474"/>
      <c r="ODY77" s="474"/>
      <c r="ODZ77" s="474"/>
      <c r="OEA77" s="474"/>
      <c r="OEB77" s="474"/>
      <c r="OEC77" s="474"/>
      <c r="OED77" s="474"/>
      <c r="OEE77" s="474"/>
      <c r="OEF77" s="474"/>
      <c r="OEG77" s="474"/>
      <c r="OEH77" s="474"/>
      <c r="OEI77" s="474"/>
      <c r="OEJ77" s="474"/>
      <c r="OEK77" s="474"/>
      <c r="OEL77" s="474"/>
      <c r="OEM77" s="474"/>
      <c r="OEN77" s="474"/>
      <c r="OEO77" s="474"/>
      <c r="OEP77" s="474"/>
      <c r="OEQ77" s="474"/>
      <c r="OER77" s="474"/>
      <c r="OES77" s="474"/>
      <c r="OET77" s="474"/>
      <c r="OEU77" s="474"/>
      <c r="OEV77" s="474"/>
      <c r="OEW77" s="474"/>
      <c r="OEX77" s="474"/>
      <c r="OEY77" s="474"/>
      <c r="OEZ77" s="474"/>
      <c r="OFA77" s="474"/>
      <c r="OFB77" s="474"/>
      <c r="OFC77" s="474"/>
      <c r="OFD77" s="474"/>
      <c r="OFE77" s="474"/>
      <c r="OFF77" s="474"/>
      <c r="OFG77" s="474"/>
      <c r="OFH77" s="474"/>
      <c r="OFI77" s="474"/>
      <c r="OFJ77" s="474"/>
      <c r="OFK77" s="474"/>
      <c r="OFL77" s="474"/>
      <c r="OFM77" s="474"/>
      <c r="OFN77" s="474"/>
      <c r="OFO77" s="474"/>
      <c r="OFP77" s="474"/>
      <c r="OFQ77" s="474"/>
      <c r="OFR77" s="474"/>
      <c r="OFS77" s="474"/>
      <c r="OFT77" s="474"/>
      <c r="OFU77" s="474"/>
      <c r="OFV77" s="474"/>
      <c r="OFW77" s="474"/>
      <c r="OFX77" s="474"/>
      <c r="OFY77" s="474"/>
      <c r="OFZ77" s="474"/>
      <c r="OGA77" s="474"/>
      <c r="OGB77" s="474"/>
      <c r="OGC77" s="474"/>
      <c r="OGD77" s="474"/>
      <c r="OGE77" s="474"/>
      <c r="OGF77" s="474"/>
      <c r="OGG77" s="474"/>
      <c r="OGH77" s="474"/>
      <c r="OGI77" s="474"/>
      <c r="OGJ77" s="474"/>
      <c r="OGK77" s="474"/>
      <c r="OGL77" s="474"/>
      <c r="OGM77" s="474"/>
      <c r="OGN77" s="474"/>
      <c r="OGO77" s="474"/>
      <c r="OGP77" s="474"/>
      <c r="OGQ77" s="474"/>
      <c r="OGR77" s="474"/>
      <c r="OGS77" s="474"/>
      <c r="OGT77" s="474"/>
      <c r="OGU77" s="474"/>
      <c r="OGV77" s="474"/>
      <c r="OGW77" s="474"/>
      <c r="OGX77" s="474"/>
      <c r="OGY77" s="474"/>
      <c r="OGZ77" s="474"/>
      <c r="OHA77" s="474"/>
      <c r="OHB77" s="474"/>
      <c r="OHC77" s="474"/>
      <c r="OHD77" s="474"/>
      <c r="OHE77" s="474"/>
      <c r="OHF77" s="474"/>
      <c r="OHG77" s="474"/>
      <c r="OHH77" s="474"/>
      <c r="OHI77" s="474"/>
      <c r="OHJ77" s="474"/>
      <c r="OHK77" s="474"/>
      <c r="OHL77" s="474"/>
      <c r="OHM77" s="474"/>
      <c r="OHN77" s="474"/>
      <c r="OHO77" s="474"/>
      <c r="OHP77" s="474"/>
      <c r="OHQ77" s="474"/>
      <c r="OHR77" s="474"/>
      <c r="OHS77" s="474"/>
      <c r="OHT77" s="474"/>
      <c r="OHU77" s="474"/>
      <c r="OHV77" s="474"/>
      <c r="OHW77" s="474"/>
      <c r="OHX77" s="474"/>
      <c r="OHY77" s="474"/>
      <c r="OHZ77" s="474"/>
      <c r="OIA77" s="474"/>
      <c r="OIB77" s="474"/>
      <c r="OIC77" s="474"/>
      <c r="OID77" s="474"/>
      <c r="OIE77" s="474"/>
      <c r="OIF77" s="474"/>
      <c r="OIG77" s="474"/>
      <c r="OIH77" s="474"/>
      <c r="OII77" s="474"/>
      <c r="OIJ77" s="474"/>
      <c r="OIK77" s="474"/>
      <c r="OIL77" s="474"/>
      <c r="OIM77" s="474"/>
      <c r="OIN77" s="474"/>
      <c r="OIO77" s="474"/>
      <c r="OIP77" s="474"/>
      <c r="OIQ77" s="474"/>
      <c r="OIR77" s="474"/>
      <c r="OIS77" s="474"/>
      <c r="OIT77" s="474"/>
      <c r="OIU77" s="474"/>
      <c r="OIV77" s="474"/>
      <c r="OIW77" s="474"/>
      <c r="OIX77" s="474"/>
      <c r="OIY77" s="474"/>
      <c r="OIZ77" s="474"/>
      <c r="OJA77" s="474"/>
      <c r="OJB77" s="474"/>
      <c r="OJC77" s="474"/>
      <c r="OJD77" s="474"/>
      <c r="OJE77" s="474"/>
      <c r="OJF77" s="474"/>
      <c r="OJG77" s="474"/>
      <c r="OJH77" s="474"/>
      <c r="OJI77" s="474"/>
      <c r="OJJ77" s="474"/>
      <c r="OJK77" s="474"/>
      <c r="OJL77" s="474"/>
      <c r="OJM77" s="474"/>
      <c r="OJN77" s="474"/>
      <c r="OJO77" s="474"/>
      <c r="OJP77" s="474"/>
      <c r="OJQ77" s="474"/>
      <c r="OJR77" s="474"/>
      <c r="OJS77" s="474"/>
      <c r="OJT77" s="474"/>
      <c r="OJU77" s="474"/>
      <c r="OJV77" s="474"/>
      <c r="OJW77" s="474"/>
      <c r="OJX77" s="474"/>
      <c r="OJY77" s="474"/>
      <c r="OJZ77" s="474"/>
      <c r="OKA77" s="474"/>
      <c r="OKB77" s="474"/>
      <c r="OKC77" s="474"/>
      <c r="OKD77" s="474"/>
      <c r="OKE77" s="474"/>
      <c r="OKF77" s="474"/>
      <c r="OKG77" s="474"/>
      <c r="OKH77" s="474"/>
      <c r="OKI77" s="474"/>
      <c r="OKJ77" s="474"/>
      <c r="OKK77" s="474"/>
      <c r="OKL77" s="474"/>
      <c r="OKM77" s="474"/>
      <c r="OKN77" s="474"/>
      <c r="OKO77" s="474"/>
      <c r="OKP77" s="474"/>
      <c r="OKQ77" s="474"/>
      <c r="OKR77" s="474"/>
      <c r="OKS77" s="474"/>
      <c r="OKT77" s="474"/>
      <c r="OKU77" s="474"/>
      <c r="OKV77" s="474"/>
      <c r="OKW77" s="474"/>
      <c r="OKX77" s="474"/>
      <c r="OKY77" s="474"/>
      <c r="OKZ77" s="474"/>
      <c r="OLA77" s="474"/>
      <c r="OLB77" s="474"/>
      <c r="OLC77" s="474"/>
      <c r="OLD77" s="474"/>
      <c r="OLE77" s="474"/>
      <c r="OLF77" s="474"/>
      <c r="OLG77" s="474"/>
      <c r="OLH77" s="474"/>
      <c r="OLI77" s="474"/>
      <c r="OLJ77" s="474"/>
      <c r="OLK77" s="474"/>
      <c r="OLL77" s="474"/>
      <c r="OLM77" s="474"/>
      <c r="OLN77" s="474"/>
      <c r="OLO77" s="474"/>
      <c r="OLP77" s="474"/>
      <c r="OLQ77" s="474"/>
      <c r="OLR77" s="474"/>
      <c r="OLS77" s="474"/>
      <c r="OLT77" s="474"/>
      <c r="OLU77" s="474"/>
      <c r="OLV77" s="474"/>
      <c r="OLW77" s="474"/>
      <c r="OLX77" s="474"/>
      <c r="OLY77" s="474"/>
      <c r="OLZ77" s="474"/>
      <c r="OMA77" s="474"/>
      <c r="OMB77" s="474"/>
      <c r="OMC77" s="474"/>
      <c r="OMD77" s="474"/>
      <c r="OME77" s="474"/>
      <c r="OMF77" s="474"/>
      <c r="OMG77" s="474"/>
      <c r="OMH77" s="474"/>
      <c r="OMI77" s="474"/>
      <c r="OMJ77" s="474"/>
      <c r="OMK77" s="474"/>
      <c r="OML77" s="474"/>
      <c r="OMM77" s="474"/>
      <c r="OMN77" s="474"/>
      <c r="OMO77" s="474"/>
      <c r="OMP77" s="474"/>
      <c r="OMQ77" s="474"/>
      <c r="OMR77" s="474"/>
      <c r="OMS77" s="474"/>
      <c r="OMT77" s="474"/>
      <c r="OMU77" s="474"/>
      <c r="OMV77" s="474"/>
      <c r="OMW77" s="474"/>
      <c r="OMX77" s="474"/>
      <c r="OMY77" s="474"/>
      <c r="OMZ77" s="474"/>
      <c r="ONA77" s="474"/>
      <c r="ONB77" s="474"/>
      <c r="ONC77" s="474"/>
      <c r="OND77" s="474"/>
      <c r="ONE77" s="474"/>
      <c r="ONF77" s="474"/>
      <c r="ONG77" s="474"/>
      <c r="ONH77" s="474"/>
      <c r="ONI77" s="474"/>
      <c r="ONJ77" s="474"/>
      <c r="ONK77" s="474"/>
      <c r="ONL77" s="474"/>
      <c r="ONM77" s="474"/>
      <c r="ONN77" s="474"/>
      <c r="ONO77" s="474"/>
      <c r="ONP77" s="474"/>
      <c r="ONQ77" s="474"/>
      <c r="ONR77" s="474"/>
      <c r="ONS77" s="474"/>
      <c r="ONT77" s="474"/>
      <c r="ONU77" s="474"/>
      <c r="ONV77" s="474"/>
      <c r="ONW77" s="474"/>
      <c r="ONX77" s="474"/>
      <c r="ONY77" s="474"/>
      <c r="ONZ77" s="474"/>
      <c r="OOA77" s="474"/>
      <c r="OOB77" s="474"/>
      <c r="OOC77" s="474"/>
      <c r="OOD77" s="474"/>
      <c r="OOE77" s="474"/>
      <c r="OOF77" s="474"/>
      <c r="OOG77" s="474"/>
      <c r="OOH77" s="474"/>
      <c r="OOI77" s="474"/>
      <c r="OOJ77" s="474"/>
      <c r="OOK77" s="474"/>
      <c r="OOL77" s="474"/>
      <c r="OOM77" s="474"/>
      <c r="OON77" s="474"/>
      <c r="OOO77" s="474"/>
      <c r="OOP77" s="474"/>
      <c r="OOQ77" s="474"/>
      <c r="OOR77" s="474"/>
      <c r="OOS77" s="474"/>
      <c r="OOT77" s="474"/>
      <c r="OOU77" s="474"/>
      <c r="OOV77" s="474"/>
      <c r="OOW77" s="474"/>
      <c r="OOX77" s="474"/>
      <c r="OOY77" s="474"/>
      <c r="OOZ77" s="474"/>
      <c r="OPA77" s="474"/>
      <c r="OPB77" s="474"/>
      <c r="OPC77" s="474"/>
      <c r="OPD77" s="474"/>
      <c r="OPE77" s="474"/>
      <c r="OPF77" s="474"/>
      <c r="OPG77" s="474"/>
      <c r="OPH77" s="474"/>
      <c r="OPI77" s="474"/>
      <c r="OPJ77" s="474"/>
      <c r="OPK77" s="474"/>
      <c r="OPL77" s="474"/>
      <c r="OPM77" s="474"/>
      <c r="OPN77" s="474"/>
      <c r="OPO77" s="474"/>
      <c r="OPP77" s="474"/>
      <c r="OPQ77" s="474"/>
      <c r="OPR77" s="474"/>
      <c r="OPS77" s="474"/>
      <c r="OPT77" s="474"/>
      <c r="OPU77" s="474"/>
      <c r="OPV77" s="474"/>
      <c r="OPW77" s="474"/>
      <c r="OPX77" s="474"/>
      <c r="OPY77" s="474"/>
      <c r="OPZ77" s="474"/>
      <c r="OQA77" s="474"/>
      <c r="OQB77" s="474"/>
      <c r="OQC77" s="474"/>
      <c r="OQD77" s="474"/>
      <c r="OQE77" s="474"/>
      <c r="OQF77" s="474"/>
      <c r="OQG77" s="474"/>
      <c r="OQH77" s="474"/>
      <c r="OQI77" s="474"/>
      <c r="OQJ77" s="474"/>
      <c r="OQK77" s="474"/>
      <c r="OQL77" s="474"/>
      <c r="OQM77" s="474"/>
      <c r="OQN77" s="474"/>
      <c r="OQO77" s="474"/>
      <c r="OQP77" s="474"/>
      <c r="OQQ77" s="474"/>
      <c r="OQR77" s="474"/>
      <c r="OQS77" s="474"/>
      <c r="OQT77" s="474"/>
      <c r="OQU77" s="474"/>
      <c r="OQV77" s="474"/>
      <c r="OQW77" s="474"/>
      <c r="OQX77" s="474"/>
      <c r="OQY77" s="474"/>
      <c r="OQZ77" s="474"/>
      <c r="ORA77" s="474"/>
      <c r="ORB77" s="474"/>
      <c r="ORC77" s="474"/>
      <c r="ORD77" s="474"/>
      <c r="ORE77" s="474"/>
      <c r="ORF77" s="474"/>
      <c r="ORG77" s="474"/>
      <c r="ORH77" s="474"/>
      <c r="ORI77" s="474"/>
      <c r="ORJ77" s="474"/>
      <c r="ORK77" s="474"/>
      <c r="ORL77" s="474"/>
      <c r="ORM77" s="474"/>
      <c r="ORN77" s="474"/>
      <c r="ORO77" s="474"/>
      <c r="ORP77" s="474"/>
      <c r="ORQ77" s="474"/>
      <c r="ORR77" s="474"/>
      <c r="ORS77" s="474"/>
      <c r="ORT77" s="474"/>
      <c r="ORU77" s="474"/>
      <c r="ORV77" s="474"/>
      <c r="ORW77" s="474"/>
      <c r="ORX77" s="474"/>
      <c r="ORY77" s="474"/>
      <c r="ORZ77" s="474"/>
      <c r="OSA77" s="474"/>
      <c r="OSB77" s="474"/>
      <c r="OSC77" s="474"/>
      <c r="OSD77" s="474"/>
      <c r="OSE77" s="474"/>
      <c r="OSF77" s="474"/>
      <c r="OSG77" s="474"/>
      <c r="OSH77" s="474"/>
      <c r="OSI77" s="474"/>
      <c r="OSJ77" s="474"/>
      <c r="OSK77" s="474"/>
      <c r="OSL77" s="474"/>
      <c r="OSM77" s="474"/>
      <c r="OSN77" s="474"/>
      <c r="OSO77" s="474"/>
      <c r="OSP77" s="474"/>
      <c r="OSQ77" s="474"/>
      <c r="OSR77" s="474"/>
      <c r="OSS77" s="474"/>
      <c r="OST77" s="474"/>
      <c r="OSU77" s="474"/>
      <c r="OSV77" s="474"/>
      <c r="OSW77" s="474"/>
      <c r="OSX77" s="474"/>
      <c r="OSY77" s="474"/>
      <c r="OSZ77" s="474"/>
      <c r="OTA77" s="474"/>
      <c r="OTB77" s="474"/>
      <c r="OTC77" s="474"/>
      <c r="OTD77" s="474"/>
      <c r="OTE77" s="474"/>
      <c r="OTF77" s="474"/>
      <c r="OTG77" s="474"/>
      <c r="OTH77" s="474"/>
      <c r="OTI77" s="474"/>
      <c r="OTJ77" s="474"/>
      <c r="OTK77" s="474"/>
      <c r="OTL77" s="474"/>
      <c r="OTM77" s="474"/>
      <c r="OTN77" s="474"/>
      <c r="OTO77" s="474"/>
      <c r="OTP77" s="474"/>
      <c r="OTQ77" s="474"/>
      <c r="OTR77" s="474"/>
      <c r="OTS77" s="474"/>
      <c r="OTT77" s="474"/>
      <c r="OTU77" s="474"/>
      <c r="OTV77" s="474"/>
      <c r="OTW77" s="474"/>
      <c r="OTX77" s="474"/>
      <c r="OTY77" s="474"/>
      <c r="OTZ77" s="474"/>
      <c r="OUA77" s="474"/>
      <c r="OUB77" s="474"/>
      <c r="OUC77" s="474"/>
      <c r="OUD77" s="474"/>
      <c r="OUE77" s="474"/>
      <c r="OUF77" s="474"/>
      <c r="OUG77" s="474"/>
      <c r="OUH77" s="474"/>
      <c r="OUI77" s="474"/>
      <c r="OUJ77" s="474"/>
      <c r="OUK77" s="474"/>
      <c r="OUL77" s="474"/>
      <c r="OUM77" s="474"/>
      <c r="OUN77" s="474"/>
      <c r="OUO77" s="474"/>
      <c r="OUP77" s="474"/>
      <c r="OUQ77" s="474"/>
      <c r="OUR77" s="474"/>
      <c r="OUS77" s="474"/>
      <c r="OUT77" s="474"/>
      <c r="OUU77" s="474"/>
      <c r="OUV77" s="474"/>
      <c r="OUW77" s="474"/>
      <c r="OUX77" s="474"/>
      <c r="OUY77" s="474"/>
      <c r="OUZ77" s="474"/>
      <c r="OVA77" s="474"/>
      <c r="OVB77" s="474"/>
      <c r="OVC77" s="474"/>
      <c r="OVD77" s="474"/>
      <c r="OVE77" s="474"/>
      <c r="OVF77" s="474"/>
      <c r="OVG77" s="474"/>
      <c r="OVH77" s="474"/>
      <c r="OVI77" s="474"/>
      <c r="OVJ77" s="474"/>
      <c r="OVK77" s="474"/>
      <c r="OVL77" s="474"/>
      <c r="OVM77" s="474"/>
      <c r="OVN77" s="474"/>
      <c r="OVO77" s="474"/>
      <c r="OVP77" s="474"/>
      <c r="OVQ77" s="474"/>
      <c r="OVR77" s="474"/>
      <c r="OVS77" s="474"/>
      <c r="OVT77" s="474"/>
      <c r="OVU77" s="474"/>
      <c r="OVV77" s="474"/>
      <c r="OVW77" s="474"/>
      <c r="OVX77" s="474"/>
      <c r="OVY77" s="474"/>
      <c r="OVZ77" s="474"/>
      <c r="OWA77" s="474"/>
      <c r="OWB77" s="474"/>
      <c r="OWC77" s="474"/>
      <c r="OWD77" s="474"/>
      <c r="OWE77" s="474"/>
      <c r="OWF77" s="474"/>
      <c r="OWG77" s="474"/>
      <c r="OWH77" s="474"/>
      <c r="OWI77" s="474"/>
      <c r="OWJ77" s="474"/>
      <c r="OWK77" s="474"/>
      <c r="OWL77" s="474"/>
      <c r="OWM77" s="474"/>
      <c r="OWN77" s="474"/>
      <c r="OWO77" s="474"/>
      <c r="OWP77" s="474"/>
      <c r="OWQ77" s="474"/>
      <c r="OWR77" s="474"/>
      <c r="OWS77" s="474"/>
      <c r="OWT77" s="474"/>
      <c r="OWU77" s="474"/>
      <c r="OWV77" s="474"/>
      <c r="OWW77" s="474"/>
      <c r="OWX77" s="474"/>
      <c r="OWY77" s="474"/>
      <c r="OWZ77" s="474"/>
      <c r="OXA77" s="474"/>
      <c r="OXB77" s="474"/>
      <c r="OXC77" s="474"/>
      <c r="OXD77" s="474"/>
      <c r="OXE77" s="474"/>
      <c r="OXF77" s="474"/>
      <c r="OXG77" s="474"/>
      <c r="OXH77" s="474"/>
      <c r="OXI77" s="474"/>
      <c r="OXJ77" s="474"/>
      <c r="OXK77" s="474"/>
      <c r="OXL77" s="474"/>
      <c r="OXM77" s="474"/>
      <c r="OXN77" s="474"/>
      <c r="OXO77" s="474"/>
      <c r="OXP77" s="474"/>
      <c r="OXQ77" s="474"/>
      <c r="OXR77" s="474"/>
      <c r="OXS77" s="474"/>
      <c r="OXT77" s="474"/>
      <c r="OXU77" s="474"/>
      <c r="OXV77" s="474"/>
      <c r="OXW77" s="474"/>
      <c r="OXX77" s="474"/>
      <c r="OXY77" s="474"/>
      <c r="OXZ77" s="474"/>
      <c r="OYA77" s="474"/>
      <c r="OYB77" s="474"/>
      <c r="OYC77" s="474"/>
      <c r="OYD77" s="474"/>
      <c r="OYE77" s="474"/>
      <c r="OYF77" s="474"/>
      <c r="OYG77" s="474"/>
      <c r="OYH77" s="474"/>
      <c r="OYI77" s="474"/>
      <c r="OYJ77" s="474"/>
      <c r="OYK77" s="474"/>
      <c r="OYL77" s="474"/>
      <c r="OYM77" s="474"/>
      <c r="OYN77" s="474"/>
      <c r="OYO77" s="474"/>
      <c r="OYP77" s="474"/>
      <c r="OYQ77" s="474"/>
      <c r="OYR77" s="474"/>
      <c r="OYS77" s="474"/>
      <c r="OYT77" s="474"/>
      <c r="OYU77" s="474"/>
      <c r="OYV77" s="474"/>
      <c r="OYW77" s="474"/>
      <c r="OYX77" s="474"/>
      <c r="OYY77" s="474"/>
      <c r="OYZ77" s="474"/>
      <c r="OZA77" s="474"/>
      <c r="OZB77" s="474"/>
      <c r="OZC77" s="474"/>
      <c r="OZD77" s="474"/>
      <c r="OZE77" s="474"/>
      <c r="OZF77" s="474"/>
      <c r="OZG77" s="474"/>
      <c r="OZH77" s="474"/>
      <c r="OZI77" s="474"/>
      <c r="OZJ77" s="474"/>
      <c r="OZK77" s="474"/>
      <c r="OZL77" s="474"/>
      <c r="OZM77" s="474"/>
      <c r="OZN77" s="474"/>
      <c r="OZO77" s="474"/>
      <c r="OZP77" s="474"/>
      <c r="OZQ77" s="474"/>
      <c r="OZR77" s="474"/>
      <c r="OZS77" s="474"/>
      <c r="OZT77" s="474"/>
      <c r="OZU77" s="474"/>
      <c r="OZV77" s="474"/>
      <c r="OZW77" s="474"/>
      <c r="OZX77" s="474"/>
      <c r="OZY77" s="474"/>
      <c r="OZZ77" s="474"/>
      <c r="PAA77" s="474"/>
      <c r="PAB77" s="474"/>
      <c r="PAC77" s="474"/>
      <c r="PAD77" s="474"/>
      <c r="PAE77" s="474"/>
      <c r="PAF77" s="474"/>
      <c r="PAG77" s="474"/>
      <c r="PAH77" s="474"/>
      <c r="PAI77" s="474"/>
      <c r="PAJ77" s="474"/>
      <c r="PAK77" s="474"/>
      <c r="PAL77" s="474"/>
      <c r="PAM77" s="474"/>
      <c r="PAN77" s="474"/>
      <c r="PAO77" s="474"/>
      <c r="PAP77" s="474"/>
      <c r="PAQ77" s="474"/>
      <c r="PAR77" s="474"/>
      <c r="PAS77" s="474"/>
      <c r="PAT77" s="474"/>
      <c r="PAU77" s="474"/>
      <c r="PAV77" s="474"/>
      <c r="PAW77" s="474"/>
      <c r="PAX77" s="474"/>
      <c r="PAY77" s="474"/>
      <c r="PAZ77" s="474"/>
      <c r="PBA77" s="474"/>
      <c r="PBB77" s="474"/>
      <c r="PBC77" s="474"/>
      <c r="PBD77" s="474"/>
      <c r="PBE77" s="474"/>
      <c r="PBF77" s="474"/>
      <c r="PBG77" s="474"/>
      <c r="PBH77" s="474"/>
      <c r="PBI77" s="474"/>
      <c r="PBJ77" s="474"/>
      <c r="PBK77" s="474"/>
      <c r="PBL77" s="474"/>
      <c r="PBM77" s="474"/>
      <c r="PBN77" s="474"/>
      <c r="PBO77" s="474"/>
      <c r="PBP77" s="474"/>
      <c r="PBQ77" s="474"/>
      <c r="PBR77" s="474"/>
      <c r="PBS77" s="474"/>
      <c r="PBT77" s="474"/>
      <c r="PBU77" s="474"/>
      <c r="PBV77" s="474"/>
      <c r="PBW77" s="474"/>
      <c r="PBX77" s="474"/>
      <c r="PBY77" s="474"/>
      <c r="PBZ77" s="474"/>
      <c r="PCA77" s="474"/>
      <c r="PCB77" s="474"/>
      <c r="PCC77" s="474"/>
      <c r="PCD77" s="474"/>
      <c r="PCE77" s="474"/>
      <c r="PCF77" s="474"/>
      <c r="PCG77" s="474"/>
      <c r="PCH77" s="474"/>
      <c r="PCI77" s="474"/>
      <c r="PCJ77" s="474"/>
      <c r="PCK77" s="474"/>
      <c r="PCL77" s="474"/>
      <c r="PCM77" s="474"/>
      <c r="PCN77" s="474"/>
      <c r="PCO77" s="474"/>
      <c r="PCP77" s="474"/>
      <c r="PCQ77" s="474"/>
      <c r="PCR77" s="474"/>
      <c r="PCS77" s="474"/>
      <c r="PCT77" s="474"/>
      <c r="PCU77" s="474"/>
      <c r="PCV77" s="474"/>
      <c r="PCW77" s="474"/>
      <c r="PCX77" s="474"/>
      <c r="PCY77" s="474"/>
      <c r="PCZ77" s="474"/>
      <c r="PDA77" s="474"/>
      <c r="PDB77" s="474"/>
      <c r="PDC77" s="474"/>
      <c r="PDD77" s="474"/>
      <c r="PDE77" s="474"/>
      <c r="PDF77" s="474"/>
      <c r="PDG77" s="474"/>
      <c r="PDH77" s="474"/>
      <c r="PDI77" s="474"/>
      <c r="PDJ77" s="474"/>
      <c r="PDK77" s="474"/>
      <c r="PDL77" s="474"/>
      <c r="PDM77" s="474"/>
      <c r="PDN77" s="474"/>
      <c r="PDO77" s="474"/>
      <c r="PDP77" s="474"/>
      <c r="PDQ77" s="474"/>
      <c r="PDR77" s="474"/>
      <c r="PDS77" s="474"/>
      <c r="PDT77" s="474"/>
      <c r="PDU77" s="474"/>
      <c r="PDV77" s="474"/>
      <c r="PDW77" s="474"/>
      <c r="PDX77" s="474"/>
      <c r="PDY77" s="474"/>
      <c r="PDZ77" s="474"/>
      <c r="PEA77" s="474"/>
      <c r="PEB77" s="474"/>
      <c r="PEC77" s="474"/>
      <c r="PED77" s="474"/>
      <c r="PEE77" s="474"/>
      <c r="PEF77" s="474"/>
      <c r="PEG77" s="474"/>
      <c r="PEH77" s="474"/>
      <c r="PEI77" s="474"/>
      <c r="PEJ77" s="474"/>
      <c r="PEK77" s="474"/>
      <c r="PEL77" s="474"/>
      <c r="PEM77" s="474"/>
      <c r="PEN77" s="474"/>
      <c r="PEO77" s="474"/>
      <c r="PEP77" s="474"/>
      <c r="PEQ77" s="474"/>
      <c r="PER77" s="474"/>
      <c r="PES77" s="474"/>
      <c r="PET77" s="474"/>
      <c r="PEU77" s="474"/>
      <c r="PEV77" s="474"/>
      <c r="PEW77" s="474"/>
      <c r="PEX77" s="474"/>
      <c r="PEY77" s="474"/>
      <c r="PEZ77" s="474"/>
      <c r="PFA77" s="474"/>
      <c r="PFB77" s="474"/>
      <c r="PFC77" s="474"/>
      <c r="PFD77" s="474"/>
      <c r="PFE77" s="474"/>
      <c r="PFF77" s="474"/>
      <c r="PFG77" s="474"/>
      <c r="PFH77" s="474"/>
      <c r="PFI77" s="474"/>
      <c r="PFJ77" s="474"/>
      <c r="PFK77" s="474"/>
      <c r="PFL77" s="474"/>
      <c r="PFM77" s="474"/>
      <c r="PFN77" s="474"/>
      <c r="PFO77" s="474"/>
      <c r="PFP77" s="474"/>
      <c r="PFQ77" s="474"/>
      <c r="PFR77" s="474"/>
      <c r="PFS77" s="474"/>
      <c r="PFT77" s="474"/>
      <c r="PFU77" s="474"/>
      <c r="PFV77" s="474"/>
      <c r="PFW77" s="474"/>
      <c r="PFX77" s="474"/>
      <c r="PFY77" s="474"/>
      <c r="PFZ77" s="474"/>
      <c r="PGA77" s="474"/>
      <c r="PGB77" s="474"/>
      <c r="PGC77" s="474"/>
      <c r="PGD77" s="474"/>
      <c r="PGE77" s="474"/>
      <c r="PGF77" s="474"/>
      <c r="PGG77" s="474"/>
      <c r="PGH77" s="474"/>
      <c r="PGI77" s="474"/>
      <c r="PGJ77" s="474"/>
      <c r="PGK77" s="474"/>
      <c r="PGL77" s="474"/>
      <c r="PGM77" s="474"/>
      <c r="PGN77" s="474"/>
      <c r="PGO77" s="474"/>
      <c r="PGP77" s="474"/>
      <c r="PGQ77" s="474"/>
      <c r="PGR77" s="474"/>
      <c r="PGS77" s="474"/>
      <c r="PGT77" s="474"/>
      <c r="PGU77" s="474"/>
      <c r="PGV77" s="474"/>
      <c r="PGW77" s="474"/>
      <c r="PGX77" s="474"/>
      <c r="PGY77" s="474"/>
      <c r="PGZ77" s="474"/>
      <c r="PHA77" s="474"/>
      <c r="PHB77" s="474"/>
      <c r="PHC77" s="474"/>
      <c r="PHD77" s="474"/>
      <c r="PHE77" s="474"/>
      <c r="PHF77" s="474"/>
      <c r="PHG77" s="474"/>
      <c r="PHH77" s="474"/>
      <c r="PHI77" s="474"/>
      <c r="PHJ77" s="474"/>
      <c r="PHK77" s="474"/>
      <c r="PHL77" s="474"/>
      <c r="PHM77" s="474"/>
      <c r="PHN77" s="474"/>
      <c r="PHO77" s="474"/>
      <c r="PHP77" s="474"/>
      <c r="PHQ77" s="474"/>
      <c r="PHR77" s="474"/>
      <c r="PHS77" s="474"/>
      <c r="PHT77" s="474"/>
      <c r="PHU77" s="474"/>
      <c r="PHV77" s="474"/>
      <c r="PHW77" s="474"/>
      <c r="PHX77" s="474"/>
      <c r="PHY77" s="474"/>
      <c r="PHZ77" s="474"/>
      <c r="PIA77" s="474"/>
      <c r="PIB77" s="474"/>
      <c r="PIC77" s="474"/>
      <c r="PID77" s="474"/>
      <c r="PIE77" s="474"/>
      <c r="PIF77" s="474"/>
      <c r="PIG77" s="474"/>
      <c r="PIH77" s="474"/>
      <c r="PII77" s="474"/>
      <c r="PIJ77" s="474"/>
      <c r="PIK77" s="474"/>
      <c r="PIL77" s="474"/>
      <c r="PIM77" s="474"/>
      <c r="PIN77" s="474"/>
      <c r="PIO77" s="474"/>
      <c r="PIP77" s="474"/>
      <c r="PIQ77" s="474"/>
      <c r="PIR77" s="474"/>
      <c r="PIS77" s="474"/>
      <c r="PIT77" s="474"/>
      <c r="PIU77" s="474"/>
      <c r="PIV77" s="474"/>
      <c r="PIW77" s="474"/>
      <c r="PIX77" s="474"/>
      <c r="PIY77" s="474"/>
      <c r="PIZ77" s="474"/>
      <c r="PJA77" s="474"/>
      <c r="PJB77" s="474"/>
      <c r="PJC77" s="474"/>
      <c r="PJD77" s="474"/>
      <c r="PJE77" s="474"/>
      <c r="PJF77" s="474"/>
      <c r="PJG77" s="474"/>
      <c r="PJH77" s="474"/>
      <c r="PJI77" s="474"/>
      <c r="PJJ77" s="474"/>
      <c r="PJK77" s="474"/>
      <c r="PJL77" s="474"/>
      <c r="PJM77" s="474"/>
      <c r="PJN77" s="474"/>
      <c r="PJO77" s="474"/>
      <c r="PJP77" s="474"/>
      <c r="PJQ77" s="474"/>
      <c r="PJR77" s="474"/>
      <c r="PJS77" s="474"/>
      <c r="PJT77" s="474"/>
      <c r="PJU77" s="474"/>
      <c r="PJV77" s="474"/>
      <c r="PJW77" s="474"/>
      <c r="PJX77" s="474"/>
      <c r="PJY77" s="474"/>
      <c r="PJZ77" s="474"/>
      <c r="PKA77" s="474"/>
      <c r="PKB77" s="474"/>
      <c r="PKC77" s="474"/>
      <c r="PKD77" s="474"/>
      <c r="PKE77" s="474"/>
      <c r="PKF77" s="474"/>
      <c r="PKG77" s="474"/>
      <c r="PKH77" s="474"/>
      <c r="PKI77" s="474"/>
      <c r="PKJ77" s="474"/>
      <c r="PKK77" s="474"/>
      <c r="PKL77" s="474"/>
      <c r="PKM77" s="474"/>
      <c r="PKN77" s="474"/>
      <c r="PKO77" s="474"/>
      <c r="PKP77" s="474"/>
      <c r="PKQ77" s="474"/>
      <c r="PKR77" s="474"/>
      <c r="PKS77" s="474"/>
      <c r="PKT77" s="474"/>
      <c r="PKU77" s="474"/>
      <c r="PKV77" s="474"/>
      <c r="PKW77" s="474"/>
      <c r="PKX77" s="474"/>
      <c r="PKY77" s="474"/>
      <c r="PKZ77" s="474"/>
      <c r="PLA77" s="474"/>
      <c r="PLB77" s="474"/>
      <c r="PLC77" s="474"/>
      <c r="PLD77" s="474"/>
      <c r="PLE77" s="474"/>
      <c r="PLF77" s="474"/>
      <c r="PLG77" s="474"/>
      <c r="PLH77" s="474"/>
      <c r="PLI77" s="474"/>
      <c r="PLJ77" s="474"/>
      <c r="PLK77" s="474"/>
      <c r="PLL77" s="474"/>
      <c r="PLM77" s="474"/>
      <c r="PLN77" s="474"/>
      <c r="PLO77" s="474"/>
      <c r="PLP77" s="474"/>
      <c r="PLQ77" s="474"/>
      <c r="PLR77" s="474"/>
      <c r="PLS77" s="474"/>
      <c r="PLT77" s="474"/>
      <c r="PLU77" s="474"/>
      <c r="PLV77" s="474"/>
      <c r="PLW77" s="474"/>
      <c r="PLX77" s="474"/>
      <c r="PLY77" s="474"/>
      <c r="PLZ77" s="474"/>
      <c r="PMA77" s="474"/>
      <c r="PMB77" s="474"/>
      <c r="PMC77" s="474"/>
      <c r="PMD77" s="474"/>
      <c r="PME77" s="474"/>
      <c r="PMF77" s="474"/>
      <c r="PMG77" s="474"/>
      <c r="PMH77" s="474"/>
      <c r="PMI77" s="474"/>
      <c r="PMJ77" s="474"/>
      <c r="PMK77" s="474"/>
      <c r="PML77" s="474"/>
      <c r="PMM77" s="474"/>
      <c r="PMN77" s="474"/>
      <c r="PMO77" s="474"/>
      <c r="PMP77" s="474"/>
      <c r="PMQ77" s="474"/>
      <c r="PMR77" s="474"/>
      <c r="PMS77" s="474"/>
      <c r="PMT77" s="474"/>
      <c r="PMU77" s="474"/>
      <c r="PMV77" s="474"/>
      <c r="PMW77" s="474"/>
      <c r="PMX77" s="474"/>
      <c r="PMY77" s="474"/>
      <c r="PMZ77" s="474"/>
      <c r="PNA77" s="474"/>
      <c r="PNB77" s="474"/>
      <c r="PNC77" s="474"/>
      <c r="PND77" s="474"/>
      <c r="PNE77" s="474"/>
      <c r="PNF77" s="474"/>
      <c r="PNG77" s="474"/>
      <c r="PNH77" s="474"/>
      <c r="PNI77" s="474"/>
      <c r="PNJ77" s="474"/>
      <c r="PNK77" s="474"/>
      <c r="PNL77" s="474"/>
      <c r="PNM77" s="474"/>
      <c r="PNN77" s="474"/>
      <c r="PNO77" s="474"/>
      <c r="PNP77" s="474"/>
      <c r="PNQ77" s="474"/>
      <c r="PNR77" s="474"/>
      <c r="PNS77" s="474"/>
      <c r="PNT77" s="474"/>
      <c r="PNU77" s="474"/>
      <c r="PNV77" s="474"/>
      <c r="PNW77" s="474"/>
      <c r="PNX77" s="474"/>
      <c r="PNY77" s="474"/>
      <c r="PNZ77" s="474"/>
      <c r="POA77" s="474"/>
      <c r="POB77" s="474"/>
      <c r="POC77" s="474"/>
      <c r="POD77" s="474"/>
      <c r="POE77" s="474"/>
      <c r="POF77" s="474"/>
      <c r="POG77" s="474"/>
      <c r="POH77" s="474"/>
      <c r="POI77" s="474"/>
      <c r="POJ77" s="474"/>
      <c r="POK77" s="474"/>
      <c r="POL77" s="474"/>
      <c r="POM77" s="474"/>
      <c r="PON77" s="474"/>
      <c r="POO77" s="474"/>
      <c r="POP77" s="474"/>
      <c r="POQ77" s="474"/>
      <c r="POR77" s="474"/>
      <c r="POS77" s="474"/>
      <c r="POT77" s="474"/>
      <c r="POU77" s="474"/>
      <c r="POV77" s="474"/>
      <c r="POW77" s="474"/>
      <c r="POX77" s="474"/>
      <c r="POY77" s="474"/>
      <c r="POZ77" s="474"/>
      <c r="PPA77" s="474"/>
      <c r="PPB77" s="474"/>
      <c r="PPC77" s="474"/>
      <c r="PPD77" s="474"/>
      <c r="PPE77" s="474"/>
      <c r="PPF77" s="474"/>
      <c r="PPG77" s="474"/>
      <c r="PPH77" s="474"/>
      <c r="PPI77" s="474"/>
      <c r="PPJ77" s="474"/>
      <c r="PPK77" s="474"/>
      <c r="PPL77" s="474"/>
      <c r="PPM77" s="474"/>
      <c r="PPN77" s="474"/>
      <c r="PPO77" s="474"/>
      <c r="PPP77" s="474"/>
      <c r="PPQ77" s="474"/>
      <c r="PPR77" s="474"/>
      <c r="PPS77" s="474"/>
      <c r="PPT77" s="474"/>
      <c r="PPU77" s="474"/>
      <c r="PPV77" s="474"/>
      <c r="PPW77" s="474"/>
      <c r="PPX77" s="474"/>
      <c r="PPY77" s="474"/>
      <c r="PPZ77" s="474"/>
      <c r="PQA77" s="474"/>
      <c r="PQB77" s="474"/>
      <c r="PQC77" s="474"/>
      <c r="PQD77" s="474"/>
      <c r="PQE77" s="474"/>
      <c r="PQF77" s="474"/>
      <c r="PQG77" s="474"/>
      <c r="PQH77" s="474"/>
      <c r="PQI77" s="474"/>
      <c r="PQJ77" s="474"/>
      <c r="PQK77" s="474"/>
      <c r="PQL77" s="474"/>
      <c r="PQM77" s="474"/>
      <c r="PQN77" s="474"/>
      <c r="PQO77" s="474"/>
      <c r="PQP77" s="474"/>
      <c r="PQQ77" s="474"/>
      <c r="PQR77" s="474"/>
      <c r="PQS77" s="474"/>
      <c r="PQT77" s="474"/>
      <c r="PQU77" s="474"/>
      <c r="PQV77" s="474"/>
      <c r="PQW77" s="474"/>
      <c r="PQX77" s="474"/>
      <c r="PQY77" s="474"/>
      <c r="PQZ77" s="474"/>
      <c r="PRA77" s="474"/>
      <c r="PRB77" s="474"/>
      <c r="PRC77" s="474"/>
      <c r="PRD77" s="474"/>
      <c r="PRE77" s="474"/>
      <c r="PRF77" s="474"/>
      <c r="PRG77" s="474"/>
      <c r="PRH77" s="474"/>
      <c r="PRI77" s="474"/>
      <c r="PRJ77" s="474"/>
      <c r="PRK77" s="474"/>
      <c r="PRL77" s="474"/>
      <c r="PRM77" s="474"/>
      <c r="PRN77" s="474"/>
      <c r="PRO77" s="474"/>
      <c r="PRP77" s="474"/>
      <c r="PRQ77" s="474"/>
      <c r="PRR77" s="474"/>
      <c r="PRS77" s="474"/>
      <c r="PRT77" s="474"/>
      <c r="PRU77" s="474"/>
      <c r="PRV77" s="474"/>
      <c r="PRW77" s="474"/>
      <c r="PRX77" s="474"/>
      <c r="PRY77" s="474"/>
      <c r="PRZ77" s="474"/>
      <c r="PSA77" s="474"/>
      <c r="PSB77" s="474"/>
      <c r="PSC77" s="474"/>
      <c r="PSD77" s="474"/>
      <c r="PSE77" s="474"/>
      <c r="PSF77" s="474"/>
      <c r="PSG77" s="474"/>
      <c r="PSH77" s="474"/>
      <c r="PSI77" s="474"/>
      <c r="PSJ77" s="474"/>
      <c r="PSK77" s="474"/>
      <c r="PSL77" s="474"/>
      <c r="PSM77" s="474"/>
      <c r="PSN77" s="474"/>
      <c r="PSO77" s="474"/>
      <c r="PSP77" s="474"/>
      <c r="PSQ77" s="474"/>
      <c r="PSR77" s="474"/>
      <c r="PSS77" s="474"/>
      <c r="PST77" s="474"/>
      <c r="PSU77" s="474"/>
      <c r="PSV77" s="474"/>
      <c r="PSW77" s="474"/>
      <c r="PSX77" s="474"/>
      <c r="PSY77" s="474"/>
      <c r="PSZ77" s="474"/>
      <c r="PTA77" s="474"/>
      <c r="PTB77" s="474"/>
      <c r="PTC77" s="474"/>
      <c r="PTD77" s="474"/>
      <c r="PTE77" s="474"/>
      <c r="PTF77" s="474"/>
      <c r="PTG77" s="474"/>
      <c r="PTH77" s="474"/>
      <c r="PTI77" s="474"/>
      <c r="PTJ77" s="474"/>
      <c r="PTK77" s="474"/>
      <c r="PTL77" s="474"/>
      <c r="PTM77" s="474"/>
      <c r="PTN77" s="474"/>
      <c r="PTO77" s="474"/>
      <c r="PTP77" s="474"/>
      <c r="PTQ77" s="474"/>
      <c r="PTR77" s="474"/>
      <c r="PTS77" s="474"/>
      <c r="PTT77" s="474"/>
      <c r="PTU77" s="474"/>
      <c r="PTV77" s="474"/>
      <c r="PTW77" s="474"/>
      <c r="PTX77" s="474"/>
      <c r="PTY77" s="474"/>
      <c r="PTZ77" s="474"/>
      <c r="PUA77" s="474"/>
      <c r="PUB77" s="474"/>
      <c r="PUC77" s="474"/>
      <c r="PUD77" s="474"/>
      <c r="PUE77" s="474"/>
      <c r="PUF77" s="474"/>
      <c r="PUG77" s="474"/>
      <c r="PUH77" s="474"/>
      <c r="PUI77" s="474"/>
      <c r="PUJ77" s="474"/>
      <c r="PUK77" s="474"/>
      <c r="PUL77" s="474"/>
      <c r="PUM77" s="474"/>
      <c r="PUN77" s="474"/>
      <c r="PUO77" s="474"/>
      <c r="PUP77" s="474"/>
      <c r="PUQ77" s="474"/>
      <c r="PUR77" s="474"/>
      <c r="PUS77" s="474"/>
      <c r="PUT77" s="474"/>
      <c r="PUU77" s="474"/>
      <c r="PUV77" s="474"/>
      <c r="PUW77" s="474"/>
      <c r="PUX77" s="474"/>
      <c r="PUY77" s="474"/>
      <c r="PUZ77" s="474"/>
      <c r="PVA77" s="474"/>
      <c r="PVB77" s="474"/>
      <c r="PVC77" s="474"/>
      <c r="PVD77" s="474"/>
      <c r="PVE77" s="474"/>
      <c r="PVF77" s="474"/>
      <c r="PVG77" s="474"/>
      <c r="PVH77" s="474"/>
      <c r="PVI77" s="474"/>
      <c r="PVJ77" s="474"/>
      <c r="PVK77" s="474"/>
      <c r="PVL77" s="474"/>
      <c r="PVM77" s="474"/>
      <c r="PVN77" s="474"/>
      <c r="PVO77" s="474"/>
      <c r="PVP77" s="474"/>
      <c r="PVQ77" s="474"/>
      <c r="PVR77" s="474"/>
      <c r="PVS77" s="474"/>
      <c r="PVT77" s="474"/>
      <c r="PVU77" s="474"/>
      <c r="PVV77" s="474"/>
      <c r="PVW77" s="474"/>
      <c r="PVX77" s="474"/>
      <c r="PVY77" s="474"/>
      <c r="PVZ77" s="474"/>
      <c r="PWA77" s="474"/>
      <c r="PWB77" s="474"/>
      <c r="PWC77" s="474"/>
      <c r="PWD77" s="474"/>
      <c r="PWE77" s="474"/>
      <c r="PWF77" s="474"/>
      <c r="PWG77" s="474"/>
      <c r="PWH77" s="474"/>
      <c r="PWI77" s="474"/>
      <c r="PWJ77" s="474"/>
      <c r="PWK77" s="474"/>
      <c r="PWL77" s="474"/>
      <c r="PWM77" s="474"/>
      <c r="PWN77" s="474"/>
      <c r="PWO77" s="474"/>
      <c r="PWP77" s="474"/>
      <c r="PWQ77" s="474"/>
      <c r="PWR77" s="474"/>
      <c r="PWS77" s="474"/>
      <c r="PWT77" s="474"/>
      <c r="PWU77" s="474"/>
      <c r="PWV77" s="474"/>
      <c r="PWW77" s="474"/>
      <c r="PWX77" s="474"/>
      <c r="PWY77" s="474"/>
      <c r="PWZ77" s="474"/>
      <c r="PXA77" s="474"/>
      <c r="PXB77" s="474"/>
      <c r="PXC77" s="474"/>
      <c r="PXD77" s="474"/>
      <c r="PXE77" s="474"/>
      <c r="PXF77" s="474"/>
      <c r="PXG77" s="474"/>
      <c r="PXH77" s="474"/>
      <c r="PXI77" s="474"/>
      <c r="PXJ77" s="474"/>
      <c r="PXK77" s="474"/>
      <c r="PXL77" s="474"/>
      <c r="PXM77" s="474"/>
      <c r="PXN77" s="474"/>
      <c r="PXO77" s="474"/>
      <c r="PXP77" s="474"/>
      <c r="PXQ77" s="474"/>
      <c r="PXR77" s="474"/>
      <c r="PXS77" s="474"/>
      <c r="PXT77" s="474"/>
      <c r="PXU77" s="474"/>
      <c r="PXV77" s="474"/>
      <c r="PXW77" s="474"/>
      <c r="PXX77" s="474"/>
      <c r="PXY77" s="474"/>
      <c r="PXZ77" s="474"/>
      <c r="PYA77" s="474"/>
      <c r="PYB77" s="474"/>
      <c r="PYC77" s="474"/>
      <c r="PYD77" s="474"/>
      <c r="PYE77" s="474"/>
      <c r="PYF77" s="474"/>
      <c r="PYG77" s="474"/>
      <c r="PYH77" s="474"/>
      <c r="PYI77" s="474"/>
      <c r="PYJ77" s="474"/>
      <c r="PYK77" s="474"/>
      <c r="PYL77" s="474"/>
      <c r="PYM77" s="474"/>
      <c r="PYN77" s="474"/>
      <c r="PYO77" s="474"/>
      <c r="PYP77" s="474"/>
      <c r="PYQ77" s="474"/>
      <c r="PYR77" s="474"/>
      <c r="PYS77" s="474"/>
      <c r="PYT77" s="474"/>
      <c r="PYU77" s="474"/>
      <c r="PYV77" s="474"/>
      <c r="PYW77" s="474"/>
      <c r="PYX77" s="474"/>
      <c r="PYY77" s="474"/>
      <c r="PYZ77" s="474"/>
      <c r="PZA77" s="474"/>
      <c r="PZB77" s="474"/>
      <c r="PZC77" s="474"/>
      <c r="PZD77" s="474"/>
      <c r="PZE77" s="474"/>
      <c r="PZF77" s="474"/>
      <c r="PZG77" s="474"/>
      <c r="PZH77" s="474"/>
      <c r="PZI77" s="474"/>
      <c r="PZJ77" s="474"/>
      <c r="PZK77" s="474"/>
      <c r="PZL77" s="474"/>
      <c r="PZM77" s="474"/>
      <c r="PZN77" s="474"/>
      <c r="PZO77" s="474"/>
      <c r="PZP77" s="474"/>
      <c r="PZQ77" s="474"/>
      <c r="PZR77" s="474"/>
      <c r="PZS77" s="474"/>
      <c r="PZT77" s="474"/>
      <c r="PZU77" s="474"/>
      <c r="PZV77" s="474"/>
      <c r="PZW77" s="474"/>
      <c r="PZX77" s="474"/>
      <c r="PZY77" s="474"/>
      <c r="PZZ77" s="474"/>
      <c r="QAA77" s="474"/>
      <c r="QAB77" s="474"/>
      <c r="QAC77" s="474"/>
      <c r="QAD77" s="474"/>
      <c r="QAE77" s="474"/>
      <c r="QAF77" s="474"/>
      <c r="QAG77" s="474"/>
      <c r="QAH77" s="474"/>
      <c r="QAI77" s="474"/>
      <c r="QAJ77" s="474"/>
      <c r="QAK77" s="474"/>
      <c r="QAL77" s="474"/>
      <c r="QAM77" s="474"/>
      <c r="QAN77" s="474"/>
      <c r="QAO77" s="474"/>
      <c r="QAP77" s="474"/>
      <c r="QAQ77" s="474"/>
      <c r="QAR77" s="474"/>
      <c r="QAS77" s="474"/>
      <c r="QAT77" s="474"/>
      <c r="QAU77" s="474"/>
      <c r="QAV77" s="474"/>
      <c r="QAW77" s="474"/>
      <c r="QAX77" s="474"/>
      <c r="QAY77" s="474"/>
      <c r="QAZ77" s="474"/>
      <c r="QBA77" s="474"/>
      <c r="QBB77" s="474"/>
      <c r="QBC77" s="474"/>
      <c r="QBD77" s="474"/>
      <c r="QBE77" s="474"/>
      <c r="QBF77" s="474"/>
      <c r="QBG77" s="474"/>
      <c r="QBH77" s="474"/>
      <c r="QBI77" s="474"/>
      <c r="QBJ77" s="474"/>
      <c r="QBK77" s="474"/>
      <c r="QBL77" s="474"/>
      <c r="QBM77" s="474"/>
      <c r="QBN77" s="474"/>
      <c r="QBO77" s="474"/>
      <c r="QBP77" s="474"/>
      <c r="QBQ77" s="474"/>
      <c r="QBR77" s="474"/>
      <c r="QBS77" s="474"/>
      <c r="QBT77" s="474"/>
      <c r="QBU77" s="474"/>
      <c r="QBV77" s="474"/>
      <c r="QBW77" s="474"/>
      <c r="QBX77" s="474"/>
      <c r="QBY77" s="474"/>
      <c r="QBZ77" s="474"/>
      <c r="QCA77" s="474"/>
      <c r="QCB77" s="474"/>
      <c r="QCC77" s="474"/>
      <c r="QCD77" s="474"/>
      <c r="QCE77" s="474"/>
      <c r="QCF77" s="474"/>
      <c r="QCG77" s="474"/>
      <c r="QCH77" s="474"/>
      <c r="QCI77" s="474"/>
      <c r="QCJ77" s="474"/>
      <c r="QCK77" s="474"/>
      <c r="QCL77" s="474"/>
      <c r="QCM77" s="474"/>
      <c r="QCN77" s="474"/>
      <c r="QCO77" s="474"/>
      <c r="QCP77" s="474"/>
      <c r="QCQ77" s="474"/>
      <c r="QCR77" s="474"/>
      <c r="QCS77" s="474"/>
      <c r="QCT77" s="474"/>
      <c r="QCU77" s="474"/>
      <c r="QCV77" s="474"/>
      <c r="QCW77" s="474"/>
      <c r="QCX77" s="474"/>
      <c r="QCY77" s="474"/>
      <c r="QCZ77" s="474"/>
      <c r="QDA77" s="474"/>
      <c r="QDB77" s="474"/>
      <c r="QDC77" s="474"/>
      <c r="QDD77" s="474"/>
      <c r="QDE77" s="474"/>
      <c r="QDF77" s="474"/>
      <c r="QDG77" s="474"/>
      <c r="QDH77" s="474"/>
      <c r="QDI77" s="474"/>
      <c r="QDJ77" s="474"/>
      <c r="QDK77" s="474"/>
      <c r="QDL77" s="474"/>
      <c r="QDM77" s="474"/>
      <c r="QDN77" s="474"/>
      <c r="QDO77" s="474"/>
      <c r="QDP77" s="474"/>
      <c r="QDQ77" s="474"/>
      <c r="QDR77" s="474"/>
      <c r="QDS77" s="474"/>
      <c r="QDT77" s="474"/>
      <c r="QDU77" s="474"/>
      <c r="QDV77" s="474"/>
      <c r="QDW77" s="474"/>
      <c r="QDX77" s="474"/>
      <c r="QDY77" s="474"/>
      <c r="QDZ77" s="474"/>
      <c r="QEA77" s="474"/>
      <c r="QEB77" s="474"/>
      <c r="QEC77" s="474"/>
      <c r="QED77" s="474"/>
      <c r="QEE77" s="474"/>
      <c r="QEF77" s="474"/>
      <c r="QEG77" s="474"/>
      <c r="QEH77" s="474"/>
      <c r="QEI77" s="474"/>
      <c r="QEJ77" s="474"/>
      <c r="QEK77" s="474"/>
      <c r="QEL77" s="474"/>
      <c r="QEM77" s="474"/>
      <c r="QEN77" s="474"/>
      <c r="QEO77" s="474"/>
      <c r="QEP77" s="474"/>
      <c r="QEQ77" s="474"/>
      <c r="QER77" s="474"/>
      <c r="QES77" s="474"/>
      <c r="QET77" s="474"/>
      <c r="QEU77" s="474"/>
      <c r="QEV77" s="474"/>
      <c r="QEW77" s="474"/>
      <c r="QEX77" s="474"/>
      <c r="QEY77" s="474"/>
      <c r="QEZ77" s="474"/>
      <c r="QFA77" s="474"/>
      <c r="QFB77" s="474"/>
      <c r="QFC77" s="474"/>
      <c r="QFD77" s="474"/>
      <c r="QFE77" s="474"/>
      <c r="QFF77" s="474"/>
      <c r="QFG77" s="474"/>
      <c r="QFH77" s="474"/>
      <c r="QFI77" s="474"/>
      <c r="QFJ77" s="474"/>
      <c r="QFK77" s="474"/>
      <c r="QFL77" s="474"/>
      <c r="QFM77" s="474"/>
      <c r="QFN77" s="474"/>
      <c r="QFO77" s="474"/>
      <c r="QFP77" s="474"/>
      <c r="QFQ77" s="474"/>
      <c r="QFR77" s="474"/>
      <c r="QFS77" s="474"/>
      <c r="QFT77" s="474"/>
      <c r="QFU77" s="474"/>
      <c r="QFV77" s="474"/>
      <c r="QFW77" s="474"/>
      <c r="QFX77" s="474"/>
      <c r="QFY77" s="474"/>
      <c r="QFZ77" s="474"/>
      <c r="QGA77" s="474"/>
      <c r="QGB77" s="474"/>
      <c r="QGC77" s="474"/>
      <c r="QGD77" s="474"/>
      <c r="QGE77" s="474"/>
      <c r="QGF77" s="474"/>
      <c r="QGG77" s="474"/>
      <c r="QGH77" s="474"/>
      <c r="QGI77" s="474"/>
      <c r="QGJ77" s="474"/>
      <c r="QGK77" s="474"/>
      <c r="QGL77" s="474"/>
      <c r="QGM77" s="474"/>
      <c r="QGN77" s="474"/>
      <c r="QGO77" s="474"/>
      <c r="QGP77" s="474"/>
      <c r="QGQ77" s="474"/>
      <c r="QGR77" s="474"/>
      <c r="QGS77" s="474"/>
      <c r="QGT77" s="474"/>
      <c r="QGU77" s="474"/>
      <c r="QGV77" s="474"/>
      <c r="QGW77" s="474"/>
      <c r="QGX77" s="474"/>
      <c r="QGY77" s="474"/>
      <c r="QGZ77" s="474"/>
      <c r="QHA77" s="474"/>
      <c r="QHB77" s="474"/>
      <c r="QHC77" s="474"/>
      <c r="QHD77" s="474"/>
      <c r="QHE77" s="474"/>
      <c r="QHF77" s="474"/>
      <c r="QHG77" s="474"/>
      <c r="QHH77" s="474"/>
      <c r="QHI77" s="474"/>
      <c r="QHJ77" s="474"/>
      <c r="QHK77" s="474"/>
      <c r="QHL77" s="474"/>
      <c r="QHM77" s="474"/>
      <c r="QHN77" s="474"/>
      <c r="QHO77" s="474"/>
      <c r="QHP77" s="474"/>
      <c r="QHQ77" s="474"/>
      <c r="QHR77" s="474"/>
      <c r="QHS77" s="474"/>
      <c r="QHT77" s="474"/>
      <c r="QHU77" s="474"/>
      <c r="QHV77" s="474"/>
      <c r="QHW77" s="474"/>
      <c r="QHX77" s="474"/>
      <c r="QHY77" s="474"/>
      <c r="QHZ77" s="474"/>
      <c r="QIA77" s="474"/>
      <c r="QIB77" s="474"/>
      <c r="QIC77" s="474"/>
      <c r="QID77" s="474"/>
      <c r="QIE77" s="474"/>
      <c r="QIF77" s="474"/>
      <c r="QIG77" s="474"/>
      <c r="QIH77" s="474"/>
      <c r="QII77" s="474"/>
      <c r="QIJ77" s="474"/>
      <c r="QIK77" s="474"/>
      <c r="QIL77" s="474"/>
      <c r="QIM77" s="474"/>
      <c r="QIN77" s="474"/>
      <c r="QIO77" s="474"/>
      <c r="QIP77" s="474"/>
      <c r="QIQ77" s="474"/>
      <c r="QIR77" s="474"/>
      <c r="QIS77" s="474"/>
      <c r="QIT77" s="474"/>
      <c r="QIU77" s="474"/>
      <c r="QIV77" s="474"/>
      <c r="QIW77" s="474"/>
      <c r="QIX77" s="474"/>
      <c r="QIY77" s="474"/>
      <c r="QIZ77" s="474"/>
      <c r="QJA77" s="474"/>
      <c r="QJB77" s="474"/>
      <c r="QJC77" s="474"/>
      <c r="QJD77" s="474"/>
      <c r="QJE77" s="474"/>
      <c r="QJF77" s="474"/>
      <c r="QJG77" s="474"/>
      <c r="QJH77" s="474"/>
      <c r="QJI77" s="474"/>
      <c r="QJJ77" s="474"/>
      <c r="QJK77" s="474"/>
      <c r="QJL77" s="474"/>
      <c r="QJM77" s="474"/>
      <c r="QJN77" s="474"/>
      <c r="QJO77" s="474"/>
      <c r="QJP77" s="474"/>
      <c r="QJQ77" s="474"/>
      <c r="QJR77" s="474"/>
      <c r="QJS77" s="474"/>
      <c r="QJT77" s="474"/>
      <c r="QJU77" s="474"/>
      <c r="QJV77" s="474"/>
      <c r="QJW77" s="474"/>
      <c r="QJX77" s="474"/>
      <c r="QJY77" s="474"/>
      <c r="QJZ77" s="474"/>
      <c r="QKA77" s="474"/>
      <c r="QKB77" s="474"/>
      <c r="QKC77" s="474"/>
      <c r="QKD77" s="474"/>
      <c r="QKE77" s="474"/>
      <c r="QKF77" s="474"/>
      <c r="QKG77" s="474"/>
      <c r="QKH77" s="474"/>
      <c r="QKI77" s="474"/>
      <c r="QKJ77" s="474"/>
      <c r="QKK77" s="474"/>
      <c r="QKL77" s="474"/>
      <c r="QKM77" s="474"/>
      <c r="QKN77" s="474"/>
      <c r="QKO77" s="474"/>
      <c r="QKP77" s="474"/>
      <c r="QKQ77" s="474"/>
      <c r="QKR77" s="474"/>
      <c r="QKS77" s="474"/>
      <c r="QKT77" s="474"/>
      <c r="QKU77" s="474"/>
      <c r="QKV77" s="474"/>
      <c r="QKW77" s="474"/>
      <c r="QKX77" s="474"/>
      <c r="QKY77" s="474"/>
      <c r="QKZ77" s="474"/>
      <c r="QLA77" s="474"/>
      <c r="QLB77" s="474"/>
      <c r="QLC77" s="474"/>
      <c r="QLD77" s="474"/>
      <c r="QLE77" s="474"/>
      <c r="QLF77" s="474"/>
      <c r="QLG77" s="474"/>
      <c r="QLH77" s="474"/>
      <c r="QLI77" s="474"/>
      <c r="QLJ77" s="474"/>
      <c r="QLK77" s="474"/>
      <c r="QLL77" s="474"/>
      <c r="QLM77" s="474"/>
      <c r="QLN77" s="474"/>
      <c r="QLO77" s="474"/>
      <c r="QLP77" s="474"/>
      <c r="QLQ77" s="474"/>
      <c r="QLR77" s="474"/>
      <c r="QLS77" s="474"/>
      <c r="QLT77" s="474"/>
      <c r="QLU77" s="474"/>
      <c r="QLV77" s="474"/>
      <c r="QLW77" s="474"/>
      <c r="QLX77" s="474"/>
      <c r="QLY77" s="474"/>
      <c r="QLZ77" s="474"/>
      <c r="QMA77" s="474"/>
      <c r="QMB77" s="474"/>
      <c r="QMC77" s="474"/>
      <c r="QMD77" s="474"/>
      <c r="QME77" s="474"/>
      <c r="QMF77" s="474"/>
      <c r="QMG77" s="474"/>
      <c r="QMH77" s="474"/>
      <c r="QMI77" s="474"/>
      <c r="QMJ77" s="474"/>
      <c r="QMK77" s="474"/>
      <c r="QML77" s="474"/>
      <c r="QMM77" s="474"/>
      <c r="QMN77" s="474"/>
      <c r="QMO77" s="474"/>
      <c r="QMP77" s="474"/>
      <c r="QMQ77" s="474"/>
      <c r="QMR77" s="474"/>
      <c r="QMS77" s="474"/>
      <c r="QMT77" s="474"/>
      <c r="QMU77" s="474"/>
      <c r="QMV77" s="474"/>
      <c r="QMW77" s="474"/>
      <c r="QMX77" s="474"/>
      <c r="QMY77" s="474"/>
      <c r="QMZ77" s="474"/>
      <c r="QNA77" s="474"/>
      <c r="QNB77" s="474"/>
      <c r="QNC77" s="474"/>
      <c r="QND77" s="474"/>
      <c r="QNE77" s="474"/>
      <c r="QNF77" s="474"/>
      <c r="QNG77" s="474"/>
      <c r="QNH77" s="474"/>
      <c r="QNI77" s="474"/>
      <c r="QNJ77" s="474"/>
      <c r="QNK77" s="474"/>
      <c r="QNL77" s="474"/>
      <c r="QNM77" s="474"/>
      <c r="QNN77" s="474"/>
      <c r="QNO77" s="474"/>
      <c r="QNP77" s="474"/>
      <c r="QNQ77" s="474"/>
      <c r="QNR77" s="474"/>
      <c r="QNS77" s="474"/>
      <c r="QNT77" s="474"/>
      <c r="QNU77" s="474"/>
      <c r="QNV77" s="474"/>
      <c r="QNW77" s="474"/>
      <c r="QNX77" s="474"/>
      <c r="QNY77" s="474"/>
      <c r="QNZ77" s="474"/>
      <c r="QOA77" s="474"/>
      <c r="QOB77" s="474"/>
      <c r="QOC77" s="474"/>
      <c r="QOD77" s="474"/>
      <c r="QOE77" s="474"/>
      <c r="QOF77" s="474"/>
      <c r="QOG77" s="474"/>
      <c r="QOH77" s="474"/>
      <c r="QOI77" s="474"/>
      <c r="QOJ77" s="474"/>
      <c r="QOK77" s="474"/>
      <c r="QOL77" s="474"/>
      <c r="QOM77" s="474"/>
      <c r="QON77" s="474"/>
      <c r="QOO77" s="474"/>
      <c r="QOP77" s="474"/>
      <c r="QOQ77" s="474"/>
      <c r="QOR77" s="474"/>
      <c r="QOS77" s="474"/>
      <c r="QOT77" s="474"/>
      <c r="QOU77" s="474"/>
      <c r="QOV77" s="474"/>
      <c r="QOW77" s="474"/>
      <c r="QOX77" s="474"/>
      <c r="QOY77" s="474"/>
      <c r="QOZ77" s="474"/>
      <c r="QPA77" s="474"/>
      <c r="QPB77" s="474"/>
      <c r="QPC77" s="474"/>
      <c r="QPD77" s="474"/>
      <c r="QPE77" s="474"/>
      <c r="QPF77" s="474"/>
      <c r="QPG77" s="474"/>
      <c r="QPH77" s="474"/>
      <c r="QPI77" s="474"/>
      <c r="QPJ77" s="474"/>
      <c r="QPK77" s="474"/>
      <c r="QPL77" s="474"/>
      <c r="QPM77" s="474"/>
      <c r="QPN77" s="474"/>
      <c r="QPO77" s="474"/>
      <c r="QPP77" s="474"/>
      <c r="QPQ77" s="474"/>
      <c r="QPR77" s="474"/>
      <c r="QPS77" s="474"/>
      <c r="QPT77" s="474"/>
      <c r="QPU77" s="474"/>
      <c r="QPV77" s="474"/>
      <c r="QPW77" s="474"/>
      <c r="QPX77" s="474"/>
      <c r="QPY77" s="474"/>
      <c r="QPZ77" s="474"/>
      <c r="QQA77" s="474"/>
      <c r="QQB77" s="474"/>
      <c r="QQC77" s="474"/>
      <c r="QQD77" s="474"/>
      <c r="QQE77" s="474"/>
      <c r="QQF77" s="474"/>
      <c r="QQG77" s="474"/>
      <c r="QQH77" s="474"/>
      <c r="QQI77" s="474"/>
      <c r="QQJ77" s="474"/>
      <c r="QQK77" s="474"/>
      <c r="QQL77" s="474"/>
      <c r="QQM77" s="474"/>
      <c r="QQN77" s="474"/>
      <c r="QQO77" s="474"/>
      <c r="QQP77" s="474"/>
      <c r="QQQ77" s="474"/>
      <c r="QQR77" s="474"/>
      <c r="QQS77" s="474"/>
      <c r="QQT77" s="474"/>
      <c r="QQU77" s="474"/>
      <c r="QQV77" s="474"/>
      <c r="QQW77" s="474"/>
      <c r="QQX77" s="474"/>
      <c r="QQY77" s="474"/>
      <c r="QQZ77" s="474"/>
      <c r="QRA77" s="474"/>
      <c r="QRB77" s="474"/>
      <c r="QRC77" s="474"/>
      <c r="QRD77" s="474"/>
      <c r="QRE77" s="474"/>
      <c r="QRF77" s="474"/>
      <c r="QRG77" s="474"/>
      <c r="QRH77" s="474"/>
      <c r="QRI77" s="474"/>
      <c r="QRJ77" s="474"/>
      <c r="QRK77" s="474"/>
      <c r="QRL77" s="474"/>
      <c r="QRM77" s="474"/>
      <c r="QRN77" s="474"/>
      <c r="QRO77" s="474"/>
      <c r="QRP77" s="474"/>
      <c r="QRQ77" s="474"/>
      <c r="QRR77" s="474"/>
      <c r="QRS77" s="474"/>
      <c r="QRT77" s="474"/>
      <c r="QRU77" s="474"/>
      <c r="QRV77" s="474"/>
      <c r="QRW77" s="474"/>
      <c r="QRX77" s="474"/>
      <c r="QRY77" s="474"/>
      <c r="QRZ77" s="474"/>
      <c r="QSA77" s="474"/>
      <c r="QSB77" s="474"/>
      <c r="QSC77" s="474"/>
      <c r="QSD77" s="474"/>
      <c r="QSE77" s="474"/>
      <c r="QSF77" s="474"/>
      <c r="QSG77" s="474"/>
      <c r="QSH77" s="474"/>
      <c r="QSI77" s="474"/>
      <c r="QSJ77" s="474"/>
      <c r="QSK77" s="474"/>
      <c r="QSL77" s="474"/>
      <c r="QSM77" s="474"/>
      <c r="QSN77" s="474"/>
      <c r="QSO77" s="474"/>
      <c r="QSP77" s="474"/>
      <c r="QSQ77" s="474"/>
      <c r="QSR77" s="474"/>
      <c r="QSS77" s="474"/>
      <c r="QST77" s="474"/>
      <c r="QSU77" s="474"/>
      <c r="QSV77" s="474"/>
      <c r="QSW77" s="474"/>
      <c r="QSX77" s="474"/>
      <c r="QSY77" s="474"/>
      <c r="QSZ77" s="474"/>
      <c r="QTA77" s="474"/>
      <c r="QTB77" s="474"/>
      <c r="QTC77" s="474"/>
      <c r="QTD77" s="474"/>
      <c r="QTE77" s="474"/>
      <c r="QTF77" s="474"/>
      <c r="QTG77" s="474"/>
      <c r="QTH77" s="474"/>
      <c r="QTI77" s="474"/>
      <c r="QTJ77" s="474"/>
      <c r="QTK77" s="474"/>
      <c r="QTL77" s="474"/>
      <c r="QTM77" s="474"/>
      <c r="QTN77" s="474"/>
      <c r="QTO77" s="474"/>
      <c r="QTP77" s="474"/>
      <c r="QTQ77" s="474"/>
      <c r="QTR77" s="474"/>
      <c r="QTS77" s="474"/>
      <c r="QTT77" s="474"/>
      <c r="QTU77" s="474"/>
      <c r="QTV77" s="474"/>
      <c r="QTW77" s="474"/>
      <c r="QTX77" s="474"/>
      <c r="QTY77" s="474"/>
      <c r="QTZ77" s="474"/>
      <c r="QUA77" s="474"/>
      <c r="QUB77" s="474"/>
      <c r="QUC77" s="474"/>
      <c r="QUD77" s="474"/>
      <c r="QUE77" s="474"/>
      <c r="QUF77" s="474"/>
      <c r="QUG77" s="474"/>
      <c r="QUH77" s="474"/>
      <c r="QUI77" s="474"/>
      <c r="QUJ77" s="474"/>
      <c r="QUK77" s="474"/>
      <c r="QUL77" s="474"/>
      <c r="QUM77" s="474"/>
      <c r="QUN77" s="474"/>
      <c r="QUO77" s="474"/>
      <c r="QUP77" s="474"/>
      <c r="QUQ77" s="474"/>
      <c r="QUR77" s="474"/>
      <c r="QUS77" s="474"/>
      <c r="QUT77" s="474"/>
      <c r="QUU77" s="474"/>
      <c r="QUV77" s="474"/>
      <c r="QUW77" s="474"/>
      <c r="QUX77" s="474"/>
      <c r="QUY77" s="474"/>
      <c r="QUZ77" s="474"/>
      <c r="QVA77" s="474"/>
      <c r="QVB77" s="474"/>
      <c r="QVC77" s="474"/>
      <c r="QVD77" s="474"/>
      <c r="QVE77" s="474"/>
      <c r="QVF77" s="474"/>
      <c r="QVG77" s="474"/>
      <c r="QVH77" s="474"/>
      <c r="QVI77" s="474"/>
      <c r="QVJ77" s="474"/>
      <c r="QVK77" s="474"/>
      <c r="QVL77" s="474"/>
      <c r="QVM77" s="474"/>
      <c r="QVN77" s="474"/>
      <c r="QVO77" s="474"/>
      <c r="QVP77" s="474"/>
      <c r="QVQ77" s="474"/>
      <c r="QVR77" s="474"/>
      <c r="QVS77" s="474"/>
      <c r="QVT77" s="474"/>
      <c r="QVU77" s="474"/>
      <c r="QVV77" s="474"/>
      <c r="QVW77" s="474"/>
      <c r="QVX77" s="474"/>
      <c r="QVY77" s="474"/>
      <c r="QVZ77" s="474"/>
      <c r="QWA77" s="474"/>
      <c r="QWB77" s="474"/>
      <c r="QWC77" s="474"/>
      <c r="QWD77" s="474"/>
      <c r="QWE77" s="474"/>
      <c r="QWF77" s="474"/>
      <c r="QWG77" s="474"/>
      <c r="QWH77" s="474"/>
      <c r="QWI77" s="474"/>
      <c r="QWJ77" s="474"/>
      <c r="QWK77" s="474"/>
      <c r="QWL77" s="474"/>
      <c r="QWM77" s="474"/>
      <c r="QWN77" s="474"/>
      <c r="QWO77" s="474"/>
      <c r="QWP77" s="474"/>
      <c r="QWQ77" s="474"/>
      <c r="QWR77" s="474"/>
      <c r="QWS77" s="474"/>
      <c r="QWT77" s="474"/>
      <c r="QWU77" s="474"/>
      <c r="QWV77" s="474"/>
      <c r="QWW77" s="474"/>
      <c r="QWX77" s="474"/>
      <c r="QWY77" s="474"/>
      <c r="QWZ77" s="474"/>
      <c r="QXA77" s="474"/>
      <c r="QXB77" s="474"/>
      <c r="QXC77" s="474"/>
      <c r="QXD77" s="474"/>
      <c r="QXE77" s="474"/>
      <c r="QXF77" s="474"/>
      <c r="QXG77" s="474"/>
      <c r="QXH77" s="474"/>
      <c r="QXI77" s="474"/>
      <c r="QXJ77" s="474"/>
      <c r="QXK77" s="474"/>
      <c r="QXL77" s="474"/>
      <c r="QXM77" s="474"/>
      <c r="QXN77" s="474"/>
      <c r="QXO77" s="474"/>
      <c r="QXP77" s="474"/>
      <c r="QXQ77" s="474"/>
      <c r="QXR77" s="474"/>
      <c r="QXS77" s="474"/>
      <c r="QXT77" s="474"/>
      <c r="QXU77" s="474"/>
      <c r="QXV77" s="474"/>
      <c r="QXW77" s="474"/>
      <c r="QXX77" s="474"/>
      <c r="QXY77" s="474"/>
      <c r="QXZ77" s="474"/>
      <c r="QYA77" s="474"/>
      <c r="QYB77" s="474"/>
      <c r="QYC77" s="474"/>
      <c r="QYD77" s="474"/>
      <c r="QYE77" s="474"/>
      <c r="QYF77" s="474"/>
      <c r="QYG77" s="474"/>
      <c r="QYH77" s="474"/>
      <c r="QYI77" s="474"/>
      <c r="QYJ77" s="474"/>
      <c r="QYK77" s="474"/>
      <c r="QYL77" s="474"/>
      <c r="QYM77" s="474"/>
      <c r="QYN77" s="474"/>
      <c r="QYO77" s="474"/>
      <c r="QYP77" s="474"/>
      <c r="QYQ77" s="474"/>
      <c r="QYR77" s="474"/>
      <c r="QYS77" s="474"/>
      <c r="QYT77" s="474"/>
      <c r="QYU77" s="474"/>
      <c r="QYV77" s="474"/>
      <c r="QYW77" s="474"/>
      <c r="QYX77" s="474"/>
      <c r="QYY77" s="474"/>
      <c r="QYZ77" s="474"/>
      <c r="QZA77" s="474"/>
      <c r="QZB77" s="474"/>
      <c r="QZC77" s="474"/>
      <c r="QZD77" s="474"/>
      <c r="QZE77" s="474"/>
      <c r="QZF77" s="474"/>
      <c r="QZG77" s="474"/>
      <c r="QZH77" s="474"/>
      <c r="QZI77" s="474"/>
      <c r="QZJ77" s="474"/>
      <c r="QZK77" s="474"/>
      <c r="QZL77" s="474"/>
      <c r="QZM77" s="474"/>
      <c r="QZN77" s="474"/>
      <c r="QZO77" s="474"/>
      <c r="QZP77" s="474"/>
      <c r="QZQ77" s="474"/>
      <c r="QZR77" s="474"/>
      <c r="QZS77" s="474"/>
      <c r="QZT77" s="474"/>
      <c r="QZU77" s="474"/>
      <c r="QZV77" s="474"/>
      <c r="QZW77" s="474"/>
      <c r="QZX77" s="474"/>
      <c r="QZY77" s="474"/>
      <c r="QZZ77" s="474"/>
      <c r="RAA77" s="474"/>
      <c r="RAB77" s="474"/>
      <c r="RAC77" s="474"/>
      <c r="RAD77" s="474"/>
      <c r="RAE77" s="474"/>
      <c r="RAF77" s="474"/>
      <c r="RAG77" s="474"/>
      <c r="RAH77" s="474"/>
      <c r="RAI77" s="474"/>
      <c r="RAJ77" s="474"/>
      <c r="RAK77" s="474"/>
      <c r="RAL77" s="474"/>
      <c r="RAM77" s="474"/>
      <c r="RAN77" s="474"/>
      <c r="RAO77" s="474"/>
      <c r="RAP77" s="474"/>
      <c r="RAQ77" s="474"/>
      <c r="RAR77" s="474"/>
      <c r="RAS77" s="474"/>
      <c r="RAT77" s="474"/>
      <c r="RAU77" s="474"/>
      <c r="RAV77" s="474"/>
      <c r="RAW77" s="474"/>
      <c r="RAX77" s="474"/>
      <c r="RAY77" s="474"/>
      <c r="RAZ77" s="474"/>
      <c r="RBA77" s="474"/>
      <c r="RBB77" s="474"/>
      <c r="RBC77" s="474"/>
      <c r="RBD77" s="474"/>
      <c r="RBE77" s="474"/>
      <c r="RBF77" s="474"/>
      <c r="RBG77" s="474"/>
      <c r="RBH77" s="474"/>
      <c r="RBI77" s="474"/>
      <c r="RBJ77" s="474"/>
      <c r="RBK77" s="474"/>
      <c r="RBL77" s="474"/>
      <c r="RBM77" s="474"/>
      <c r="RBN77" s="474"/>
      <c r="RBO77" s="474"/>
      <c r="RBP77" s="474"/>
      <c r="RBQ77" s="474"/>
      <c r="RBR77" s="474"/>
      <c r="RBS77" s="474"/>
      <c r="RBT77" s="474"/>
      <c r="RBU77" s="474"/>
      <c r="RBV77" s="474"/>
      <c r="RBW77" s="474"/>
      <c r="RBX77" s="474"/>
      <c r="RBY77" s="474"/>
      <c r="RBZ77" s="474"/>
      <c r="RCA77" s="474"/>
      <c r="RCB77" s="474"/>
      <c r="RCC77" s="474"/>
      <c r="RCD77" s="474"/>
      <c r="RCE77" s="474"/>
      <c r="RCF77" s="474"/>
      <c r="RCG77" s="474"/>
      <c r="RCH77" s="474"/>
      <c r="RCI77" s="474"/>
      <c r="RCJ77" s="474"/>
      <c r="RCK77" s="474"/>
      <c r="RCL77" s="474"/>
      <c r="RCM77" s="474"/>
      <c r="RCN77" s="474"/>
      <c r="RCO77" s="474"/>
      <c r="RCP77" s="474"/>
      <c r="RCQ77" s="474"/>
      <c r="RCR77" s="474"/>
      <c r="RCS77" s="474"/>
      <c r="RCT77" s="474"/>
      <c r="RCU77" s="474"/>
      <c r="RCV77" s="474"/>
      <c r="RCW77" s="474"/>
      <c r="RCX77" s="474"/>
      <c r="RCY77" s="474"/>
      <c r="RCZ77" s="474"/>
      <c r="RDA77" s="474"/>
      <c r="RDB77" s="474"/>
      <c r="RDC77" s="474"/>
      <c r="RDD77" s="474"/>
      <c r="RDE77" s="474"/>
      <c r="RDF77" s="474"/>
      <c r="RDG77" s="474"/>
      <c r="RDH77" s="474"/>
      <c r="RDI77" s="474"/>
      <c r="RDJ77" s="474"/>
      <c r="RDK77" s="474"/>
      <c r="RDL77" s="474"/>
      <c r="RDM77" s="474"/>
      <c r="RDN77" s="474"/>
      <c r="RDO77" s="474"/>
      <c r="RDP77" s="474"/>
      <c r="RDQ77" s="474"/>
      <c r="RDR77" s="474"/>
      <c r="RDS77" s="474"/>
      <c r="RDT77" s="474"/>
      <c r="RDU77" s="474"/>
      <c r="RDV77" s="474"/>
      <c r="RDW77" s="474"/>
      <c r="RDX77" s="474"/>
      <c r="RDY77" s="474"/>
      <c r="RDZ77" s="474"/>
      <c r="REA77" s="474"/>
      <c r="REB77" s="474"/>
      <c r="REC77" s="474"/>
      <c r="RED77" s="474"/>
      <c r="REE77" s="474"/>
      <c r="REF77" s="474"/>
      <c r="REG77" s="474"/>
      <c r="REH77" s="474"/>
      <c r="REI77" s="474"/>
      <c r="REJ77" s="474"/>
      <c r="REK77" s="474"/>
      <c r="REL77" s="474"/>
      <c r="REM77" s="474"/>
      <c r="REN77" s="474"/>
      <c r="REO77" s="474"/>
      <c r="REP77" s="474"/>
      <c r="REQ77" s="474"/>
      <c r="RER77" s="474"/>
      <c r="RES77" s="474"/>
      <c r="RET77" s="474"/>
      <c r="REU77" s="474"/>
      <c r="REV77" s="474"/>
      <c r="REW77" s="474"/>
      <c r="REX77" s="474"/>
      <c r="REY77" s="474"/>
      <c r="REZ77" s="474"/>
      <c r="RFA77" s="474"/>
      <c r="RFB77" s="474"/>
      <c r="RFC77" s="474"/>
      <c r="RFD77" s="474"/>
      <c r="RFE77" s="474"/>
      <c r="RFF77" s="474"/>
      <c r="RFG77" s="474"/>
      <c r="RFH77" s="474"/>
      <c r="RFI77" s="474"/>
      <c r="RFJ77" s="474"/>
      <c r="RFK77" s="474"/>
      <c r="RFL77" s="474"/>
      <c r="RFM77" s="474"/>
      <c r="RFN77" s="474"/>
      <c r="RFO77" s="474"/>
      <c r="RFP77" s="474"/>
      <c r="RFQ77" s="474"/>
      <c r="RFR77" s="474"/>
      <c r="RFS77" s="474"/>
      <c r="RFT77" s="474"/>
      <c r="RFU77" s="474"/>
      <c r="RFV77" s="474"/>
      <c r="RFW77" s="474"/>
      <c r="RFX77" s="474"/>
      <c r="RFY77" s="474"/>
      <c r="RFZ77" s="474"/>
      <c r="RGA77" s="474"/>
      <c r="RGB77" s="474"/>
      <c r="RGC77" s="474"/>
      <c r="RGD77" s="474"/>
      <c r="RGE77" s="474"/>
      <c r="RGF77" s="474"/>
      <c r="RGG77" s="474"/>
      <c r="RGH77" s="474"/>
      <c r="RGI77" s="474"/>
      <c r="RGJ77" s="474"/>
      <c r="RGK77" s="474"/>
      <c r="RGL77" s="474"/>
      <c r="RGM77" s="474"/>
      <c r="RGN77" s="474"/>
      <c r="RGO77" s="474"/>
      <c r="RGP77" s="474"/>
      <c r="RGQ77" s="474"/>
      <c r="RGR77" s="474"/>
      <c r="RGS77" s="474"/>
      <c r="RGT77" s="474"/>
      <c r="RGU77" s="474"/>
      <c r="RGV77" s="474"/>
      <c r="RGW77" s="474"/>
      <c r="RGX77" s="474"/>
      <c r="RGY77" s="474"/>
      <c r="RGZ77" s="474"/>
      <c r="RHA77" s="474"/>
      <c r="RHB77" s="474"/>
      <c r="RHC77" s="474"/>
      <c r="RHD77" s="474"/>
      <c r="RHE77" s="474"/>
      <c r="RHF77" s="474"/>
      <c r="RHG77" s="474"/>
      <c r="RHH77" s="474"/>
      <c r="RHI77" s="474"/>
      <c r="RHJ77" s="474"/>
      <c r="RHK77" s="474"/>
      <c r="RHL77" s="474"/>
      <c r="RHM77" s="474"/>
      <c r="RHN77" s="474"/>
      <c r="RHO77" s="474"/>
      <c r="RHP77" s="474"/>
      <c r="RHQ77" s="474"/>
      <c r="RHR77" s="474"/>
      <c r="RHS77" s="474"/>
      <c r="RHT77" s="474"/>
      <c r="RHU77" s="474"/>
      <c r="RHV77" s="474"/>
      <c r="RHW77" s="474"/>
      <c r="RHX77" s="474"/>
      <c r="RHY77" s="474"/>
      <c r="RHZ77" s="474"/>
      <c r="RIA77" s="474"/>
      <c r="RIB77" s="474"/>
      <c r="RIC77" s="474"/>
      <c r="RID77" s="474"/>
      <c r="RIE77" s="474"/>
      <c r="RIF77" s="474"/>
      <c r="RIG77" s="474"/>
      <c r="RIH77" s="474"/>
      <c r="RII77" s="474"/>
      <c r="RIJ77" s="474"/>
      <c r="RIK77" s="474"/>
      <c r="RIL77" s="474"/>
      <c r="RIM77" s="474"/>
      <c r="RIN77" s="474"/>
      <c r="RIO77" s="474"/>
      <c r="RIP77" s="474"/>
      <c r="RIQ77" s="474"/>
      <c r="RIR77" s="474"/>
      <c r="RIS77" s="474"/>
      <c r="RIT77" s="474"/>
      <c r="RIU77" s="474"/>
      <c r="RIV77" s="474"/>
      <c r="RIW77" s="474"/>
      <c r="RIX77" s="474"/>
      <c r="RIY77" s="474"/>
      <c r="RIZ77" s="474"/>
      <c r="RJA77" s="474"/>
      <c r="RJB77" s="474"/>
      <c r="RJC77" s="474"/>
      <c r="RJD77" s="474"/>
      <c r="RJE77" s="474"/>
      <c r="RJF77" s="474"/>
      <c r="RJG77" s="474"/>
      <c r="RJH77" s="474"/>
      <c r="RJI77" s="474"/>
      <c r="RJJ77" s="474"/>
      <c r="RJK77" s="474"/>
      <c r="RJL77" s="474"/>
      <c r="RJM77" s="474"/>
      <c r="RJN77" s="474"/>
      <c r="RJO77" s="474"/>
      <c r="RJP77" s="474"/>
      <c r="RJQ77" s="474"/>
      <c r="RJR77" s="474"/>
      <c r="RJS77" s="474"/>
      <c r="RJT77" s="474"/>
      <c r="RJU77" s="474"/>
      <c r="RJV77" s="474"/>
      <c r="RJW77" s="474"/>
      <c r="RJX77" s="474"/>
      <c r="RJY77" s="474"/>
      <c r="RJZ77" s="474"/>
      <c r="RKA77" s="474"/>
      <c r="RKB77" s="474"/>
      <c r="RKC77" s="474"/>
      <c r="RKD77" s="474"/>
      <c r="RKE77" s="474"/>
      <c r="RKF77" s="474"/>
      <c r="RKG77" s="474"/>
      <c r="RKH77" s="474"/>
      <c r="RKI77" s="474"/>
      <c r="RKJ77" s="474"/>
      <c r="RKK77" s="474"/>
      <c r="RKL77" s="474"/>
      <c r="RKM77" s="474"/>
      <c r="RKN77" s="474"/>
      <c r="RKO77" s="474"/>
      <c r="RKP77" s="474"/>
      <c r="RKQ77" s="474"/>
      <c r="RKR77" s="474"/>
      <c r="RKS77" s="474"/>
      <c r="RKT77" s="474"/>
      <c r="RKU77" s="474"/>
      <c r="RKV77" s="474"/>
      <c r="RKW77" s="474"/>
      <c r="RKX77" s="474"/>
      <c r="RKY77" s="474"/>
      <c r="RKZ77" s="474"/>
      <c r="RLA77" s="474"/>
      <c r="RLB77" s="474"/>
      <c r="RLC77" s="474"/>
      <c r="RLD77" s="474"/>
      <c r="RLE77" s="474"/>
      <c r="RLF77" s="474"/>
      <c r="RLG77" s="474"/>
      <c r="RLH77" s="474"/>
      <c r="RLI77" s="474"/>
      <c r="RLJ77" s="474"/>
      <c r="RLK77" s="474"/>
      <c r="RLL77" s="474"/>
      <c r="RLM77" s="474"/>
      <c r="RLN77" s="474"/>
      <c r="RLO77" s="474"/>
      <c r="RLP77" s="474"/>
      <c r="RLQ77" s="474"/>
      <c r="RLR77" s="474"/>
      <c r="RLS77" s="474"/>
      <c r="RLT77" s="474"/>
      <c r="RLU77" s="474"/>
      <c r="RLV77" s="474"/>
      <c r="RLW77" s="474"/>
      <c r="RLX77" s="474"/>
      <c r="RLY77" s="474"/>
      <c r="RLZ77" s="474"/>
      <c r="RMA77" s="474"/>
      <c r="RMB77" s="474"/>
      <c r="RMC77" s="474"/>
      <c r="RMD77" s="474"/>
      <c r="RME77" s="474"/>
      <c r="RMF77" s="474"/>
      <c r="RMG77" s="474"/>
      <c r="RMH77" s="474"/>
      <c r="RMI77" s="474"/>
      <c r="RMJ77" s="474"/>
      <c r="RMK77" s="474"/>
      <c r="RML77" s="474"/>
      <c r="RMM77" s="474"/>
      <c r="RMN77" s="474"/>
      <c r="RMO77" s="474"/>
      <c r="RMP77" s="474"/>
      <c r="RMQ77" s="474"/>
      <c r="RMR77" s="474"/>
      <c r="RMS77" s="474"/>
      <c r="RMT77" s="474"/>
      <c r="RMU77" s="474"/>
      <c r="RMV77" s="474"/>
      <c r="RMW77" s="474"/>
      <c r="RMX77" s="474"/>
      <c r="RMY77" s="474"/>
      <c r="RMZ77" s="474"/>
      <c r="RNA77" s="474"/>
      <c r="RNB77" s="474"/>
      <c r="RNC77" s="474"/>
      <c r="RND77" s="474"/>
      <c r="RNE77" s="474"/>
      <c r="RNF77" s="474"/>
      <c r="RNG77" s="474"/>
      <c r="RNH77" s="474"/>
      <c r="RNI77" s="474"/>
      <c r="RNJ77" s="474"/>
      <c r="RNK77" s="474"/>
      <c r="RNL77" s="474"/>
      <c r="RNM77" s="474"/>
      <c r="RNN77" s="474"/>
      <c r="RNO77" s="474"/>
      <c r="RNP77" s="474"/>
      <c r="RNQ77" s="474"/>
      <c r="RNR77" s="474"/>
      <c r="RNS77" s="474"/>
      <c r="RNT77" s="474"/>
      <c r="RNU77" s="474"/>
      <c r="RNV77" s="474"/>
      <c r="RNW77" s="474"/>
      <c r="RNX77" s="474"/>
      <c r="RNY77" s="474"/>
      <c r="RNZ77" s="474"/>
      <c r="ROA77" s="474"/>
      <c r="ROB77" s="474"/>
      <c r="ROC77" s="474"/>
      <c r="ROD77" s="474"/>
      <c r="ROE77" s="474"/>
      <c r="ROF77" s="474"/>
      <c r="ROG77" s="474"/>
      <c r="ROH77" s="474"/>
      <c r="ROI77" s="474"/>
      <c r="ROJ77" s="474"/>
      <c r="ROK77" s="474"/>
      <c r="ROL77" s="474"/>
      <c r="ROM77" s="474"/>
      <c r="RON77" s="474"/>
      <c r="ROO77" s="474"/>
      <c r="ROP77" s="474"/>
      <c r="ROQ77" s="474"/>
      <c r="ROR77" s="474"/>
      <c r="ROS77" s="474"/>
      <c r="ROT77" s="474"/>
      <c r="ROU77" s="474"/>
      <c r="ROV77" s="474"/>
      <c r="ROW77" s="474"/>
      <c r="ROX77" s="474"/>
      <c r="ROY77" s="474"/>
      <c r="ROZ77" s="474"/>
      <c r="RPA77" s="474"/>
      <c r="RPB77" s="474"/>
      <c r="RPC77" s="474"/>
      <c r="RPD77" s="474"/>
      <c r="RPE77" s="474"/>
      <c r="RPF77" s="474"/>
      <c r="RPG77" s="474"/>
      <c r="RPH77" s="474"/>
      <c r="RPI77" s="474"/>
      <c r="RPJ77" s="474"/>
      <c r="RPK77" s="474"/>
      <c r="RPL77" s="474"/>
      <c r="RPM77" s="474"/>
      <c r="RPN77" s="474"/>
      <c r="RPO77" s="474"/>
      <c r="RPP77" s="474"/>
      <c r="RPQ77" s="474"/>
      <c r="RPR77" s="474"/>
      <c r="RPS77" s="474"/>
      <c r="RPT77" s="474"/>
      <c r="RPU77" s="474"/>
      <c r="RPV77" s="474"/>
      <c r="RPW77" s="474"/>
      <c r="RPX77" s="474"/>
      <c r="RPY77" s="474"/>
      <c r="RPZ77" s="474"/>
      <c r="RQA77" s="474"/>
      <c r="RQB77" s="474"/>
      <c r="RQC77" s="474"/>
      <c r="RQD77" s="474"/>
      <c r="RQE77" s="474"/>
      <c r="RQF77" s="474"/>
      <c r="RQG77" s="474"/>
      <c r="RQH77" s="474"/>
      <c r="RQI77" s="474"/>
      <c r="RQJ77" s="474"/>
      <c r="RQK77" s="474"/>
      <c r="RQL77" s="474"/>
      <c r="RQM77" s="474"/>
      <c r="RQN77" s="474"/>
      <c r="RQO77" s="474"/>
      <c r="RQP77" s="474"/>
      <c r="RQQ77" s="474"/>
      <c r="RQR77" s="474"/>
      <c r="RQS77" s="474"/>
      <c r="RQT77" s="474"/>
      <c r="RQU77" s="474"/>
      <c r="RQV77" s="474"/>
      <c r="RQW77" s="474"/>
      <c r="RQX77" s="474"/>
      <c r="RQY77" s="474"/>
      <c r="RQZ77" s="474"/>
      <c r="RRA77" s="474"/>
      <c r="RRB77" s="474"/>
      <c r="RRC77" s="474"/>
      <c r="RRD77" s="474"/>
      <c r="RRE77" s="474"/>
      <c r="RRF77" s="474"/>
      <c r="RRG77" s="474"/>
      <c r="RRH77" s="474"/>
      <c r="RRI77" s="474"/>
      <c r="RRJ77" s="474"/>
      <c r="RRK77" s="474"/>
      <c r="RRL77" s="474"/>
      <c r="RRM77" s="474"/>
      <c r="RRN77" s="474"/>
      <c r="RRO77" s="474"/>
      <c r="RRP77" s="474"/>
      <c r="RRQ77" s="474"/>
      <c r="RRR77" s="474"/>
      <c r="RRS77" s="474"/>
      <c r="RRT77" s="474"/>
      <c r="RRU77" s="474"/>
      <c r="RRV77" s="474"/>
      <c r="RRW77" s="474"/>
      <c r="RRX77" s="474"/>
      <c r="RRY77" s="474"/>
      <c r="RRZ77" s="474"/>
      <c r="RSA77" s="474"/>
      <c r="RSB77" s="474"/>
      <c r="RSC77" s="474"/>
      <c r="RSD77" s="474"/>
      <c r="RSE77" s="474"/>
      <c r="RSF77" s="474"/>
      <c r="RSG77" s="474"/>
      <c r="RSH77" s="474"/>
      <c r="RSI77" s="474"/>
      <c r="RSJ77" s="474"/>
      <c r="RSK77" s="474"/>
      <c r="RSL77" s="474"/>
      <c r="RSM77" s="474"/>
      <c r="RSN77" s="474"/>
      <c r="RSO77" s="474"/>
      <c r="RSP77" s="474"/>
      <c r="RSQ77" s="474"/>
      <c r="RSR77" s="474"/>
      <c r="RSS77" s="474"/>
      <c r="RST77" s="474"/>
      <c r="RSU77" s="474"/>
      <c r="RSV77" s="474"/>
      <c r="RSW77" s="474"/>
      <c r="RSX77" s="474"/>
      <c r="RSY77" s="474"/>
      <c r="RSZ77" s="474"/>
      <c r="RTA77" s="474"/>
      <c r="RTB77" s="474"/>
      <c r="RTC77" s="474"/>
      <c r="RTD77" s="474"/>
      <c r="RTE77" s="474"/>
      <c r="RTF77" s="474"/>
      <c r="RTG77" s="474"/>
      <c r="RTH77" s="474"/>
      <c r="RTI77" s="474"/>
      <c r="RTJ77" s="474"/>
      <c r="RTK77" s="474"/>
      <c r="RTL77" s="474"/>
      <c r="RTM77" s="474"/>
      <c r="RTN77" s="474"/>
      <c r="RTO77" s="474"/>
      <c r="RTP77" s="474"/>
      <c r="RTQ77" s="474"/>
      <c r="RTR77" s="474"/>
      <c r="RTS77" s="474"/>
      <c r="RTT77" s="474"/>
      <c r="RTU77" s="474"/>
      <c r="RTV77" s="474"/>
      <c r="RTW77" s="474"/>
      <c r="RTX77" s="474"/>
      <c r="RTY77" s="474"/>
      <c r="RTZ77" s="474"/>
      <c r="RUA77" s="474"/>
      <c r="RUB77" s="474"/>
      <c r="RUC77" s="474"/>
      <c r="RUD77" s="474"/>
      <c r="RUE77" s="474"/>
      <c r="RUF77" s="474"/>
      <c r="RUG77" s="474"/>
      <c r="RUH77" s="474"/>
      <c r="RUI77" s="474"/>
      <c r="RUJ77" s="474"/>
      <c r="RUK77" s="474"/>
      <c r="RUL77" s="474"/>
      <c r="RUM77" s="474"/>
      <c r="RUN77" s="474"/>
      <c r="RUO77" s="474"/>
      <c r="RUP77" s="474"/>
      <c r="RUQ77" s="474"/>
      <c r="RUR77" s="474"/>
      <c r="RUS77" s="474"/>
      <c r="RUT77" s="474"/>
      <c r="RUU77" s="474"/>
      <c r="RUV77" s="474"/>
      <c r="RUW77" s="474"/>
      <c r="RUX77" s="474"/>
      <c r="RUY77" s="474"/>
      <c r="RUZ77" s="474"/>
      <c r="RVA77" s="474"/>
      <c r="RVB77" s="474"/>
      <c r="RVC77" s="474"/>
      <c r="RVD77" s="474"/>
      <c r="RVE77" s="474"/>
      <c r="RVF77" s="474"/>
      <c r="RVG77" s="474"/>
      <c r="RVH77" s="474"/>
      <c r="RVI77" s="474"/>
      <c r="RVJ77" s="474"/>
      <c r="RVK77" s="474"/>
      <c r="RVL77" s="474"/>
      <c r="RVM77" s="474"/>
      <c r="RVN77" s="474"/>
      <c r="RVO77" s="474"/>
      <c r="RVP77" s="474"/>
      <c r="RVQ77" s="474"/>
      <c r="RVR77" s="474"/>
      <c r="RVS77" s="474"/>
      <c r="RVT77" s="474"/>
      <c r="RVU77" s="474"/>
      <c r="RVV77" s="474"/>
      <c r="RVW77" s="474"/>
      <c r="RVX77" s="474"/>
      <c r="RVY77" s="474"/>
      <c r="RVZ77" s="474"/>
      <c r="RWA77" s="474"/>
      <c r="RWB77" s="474"/>
      <c r="RWC77" s="474"/>
      <c r="RWD77" s="474"/>
      <c r="RWE77" s="474"/>
      <c r="RWF77" s="474"/>
      <c r="RWG77" s="474"/>
      <c r="RWH77" s="474"/>
      <c r="RWI77" s="474"/>
      <c r="RWJ77" s="474"/>
      <c r="RWK77" s="474"/>
      <c r="RWL77" s="474"/>
      <c r="RWM77" s="474"/>
      <c r="RWN77" s="474"/>
      <c r="RWO77" s="474"/>
      <c r="RWP77" s="474"/>
      <c r="RWQ77" s="474"/>
      <c r="RWR77" s="474"/>
      <c r="RWS77" s="474"/>
      <c r="RWT77" s="474"/>
      <c r="RWU77" s="474"/>
      <c r="RWV77" s="474"/>
      <c r="RWW77" s="474"/>
      <c r="RWX77" s="474"/>
      <c r="RWY77" s="474"/>
      <c r="RWZ77" s="474"/>
      <c r="RXA77" s="474"/>
      <c r="RXB77" s="474"/>
      <c r="RXC77" s="474"/>
      <c r="RXD77" s="474"/>
      <c r="RXE77" s="474"/>
      <c r="RXF77" s="474"/>
      <c r="RXG77" s="474"/>
      <c r="RXH77" s="474"/>
      <c r="RXI77" s="474"/>
      <c r="RXJ77" s="474"/>
      <c r="RXK77" s="474"/>
      <c r="RXL77" s="474"/>
      <c r="RXM77" s="474"/>
      <c r="RXN77" s="474"/>
      <c r="RXO77" s="474"/>
      <c r="RXP77" s="474"/>
      <c r="RXQ77" s="474"/>
      <c r="RXR77" s="474"/>
      <c r="RXS77" s="474"/>
      <c r="RXT77" s="474"/>
      <c r="RXU77" s="474"/>
      <c r="RXV77" s="474"/>
      <c r="RXW77" s="474"/>
      <c r="RXX77" s="474"/>
      <c r="RXY77" s="474"/>
      <c r="RXZ77" s="474"/>
      <c r="RYA77" s="474"/>
      <c r="RYB77" s="474"/>
      <c r="RYC77" s="474"/>
      <c r="RYD77" s="474"/>
      <c r="RYE77" s="474"/>
      <c r="RYF77" s="474"/>
      <c r="RYG77" s="474"/>
      <c r="RYH77" s="474"/>
      <c r="RYI77" s="474"/>
      <c r="RYJ77" s="474"/>
      <c r="RYK77" s="474"/>
      <c r="RYL77" s="474"/>
      <c r="RYM77" s="474"/>
      <c r="RYN77" s="474"/>
      <c r="RYO77" s="474"/>
      <c r="RYP77" s="474"/>
      <c r="RYQ77" s="474"/>
      <c r="RYR77" s="474"/>
      <c r="RYS77" s="474"/>
      <c r="RYT77" s="474"/>
      <c r="RYU77" s="474"/>
      <c r="RYV77" s="474"/>
      <c r="RYW77" s="474"/>
      <c r="RYX77" s="474"/>
      <c r="RYY77" s="474"/>
      <c r="RYZ77" s="474"/>
      <c r="RZA77" s="474"/>
      <c r="RZB77" s="474"/>
      <c r="RZC77" s="474"/>
      <c r="RZD77" s="474"/>
      <c r="RZE77" s="474"/>
      <c r="RZF77" s="474"/>
      <c r="RZG77" s="474"/>
      <c r="RZH77" s="474"/>
      <c r="RZI77" s="474"/>
      <c r="RZJ77" s="474"/>
      <c r="RZK77" s="474"/>
      <c r="RZL77" s="474"/>
      <c r="RZM77" s="474"/>
      <c r="RZN77" s="474"/>
      <c r="RZO77" s="474"/>
      <c r="RZP77" s="474"/>
      <c r="RZQ77" s="474"/>
      <c r="RZR77" s="474"/>
      <c r="RZS77" s="474"/>
      <c r="RZT77" s="474"/>
      <c r="RZU77" s="474"/>
      <c r="RZV77" s="474"/>
      <c r="RZW77" s="474"/>
      <c r="RZX77" s="474"/>
      <c r="RZY77" s="474"/>
      <c r="RZZ77" s="474"/>
      <c r="SAA77" s="474"/>
      <c r="SAB77" s="474"/>
      <c r="SAC77" s="474"/>
      <c r="SAD77" s="474"/>
      <c r="SAE77" s="474"/>
      <c r="SAF77" s="474"/>
      <c r="SAG77" s="474"/>
      <c r="SAH77" s="474"/>
      <c r="SAI77" s="474"/>
      <c r="SAJ77" s="474"/>
      <c r="SAK77" s="474"/>
      <c r="SAL77" s="474"/>
      <c r="SAM77" s="474"/>
      <c r="SAN77" s="474"/>
      <c r="SAO77" s="474"/>
      <c r="SAP77" s="474"/>
      <c r="SAQ77" s="474"/>
      <c r="SAR77" s="474"/>
      <c r="SAS77" s="474"/>
      <c r="SAT77" s="474"/>
      <c r="SAU77" s="474"/>
      <c r="SAV77" s="474"/>
      <c r="SAW77" s="474"/>
      <c r="SAX77" s="474"/>
      <c r="SAY77" s="474"/>
      <c r="SAZ77" s="474"/>
      <c r="SBA77" s="474"/>
      <c r="SBB77" s="474"/>
      <c r="SBC77" s="474"/>
      <c r="SBD77" s="474"/>
      <c r="SBE77" s="474"/>
      <c r="SBF77" s="474"/>
      <c r="SBG77" s="474"/>
      <c r="SBH77" s="474"/>
      <c r="SBI77" s="474"/>
      <c r="SBJ77" s="474"/>
      <c r="SBK77" s="474"/>
      <c r="SBL77" s="474"/>
      <c r="SBM77" s="474"/>
      <c r="SBN77" s="474"/>
      <c r="SBO77" s="474"/>
      <c r="SBP77" s="474"/>
      <c r="SBQ77" s="474"/>
      <c r="SBR77" s="474"/>
      <c r="SBS77" s="474"/>
      <c r="SBT77" s="474"/>
      <c r="SBU77" s="474"/>
      <c r="SBV77" s="474"/>
      <c r="SBW77" s="474"/>
      <c r="SBX77" s="474"/>
      <c r="SBY77" s="474"/>
      <c r="SBZ77" s="474"/>
      <c r="SCA77" s="474"/>
      <c r="SCB77" s="474"/>
      <c r="SCC77" s="474"/>
      <c r="SCD77" s="474"/>
      <c r="SCE77" s="474"/>
      <c r="SCF77" s="474"/>
      <c r="SCG77" s="474"/>
      <c r="SCH77" s="474"/>
      <c r="SCI77" s="474"/>
      <c r="SCJ77" s="474"/>
      <c r="SCK77" s="474"/>
      <c r="SCL77" s="474"/>
      <c r="SCM77" s="474"/>
      <c r="SCN77" s="474"/>
      <c r="SCO77" s="474"/>
      <c r="SCP77" s="474"/>
      <c r="SCQ77" s="474"/>
      <c r="SCR77" s="474"/>
      <c r="SCS77" s="474"/>
      <c r="SCT77" s="474"/>
      <c r="SCU77" s="474"/>
      <c r="SCV77" s="474"/>
      <c r="SCW77" s="474"/>
      <c r="SCX77" s="474"/>
      <c r="SCY77" s="474"/>
      <c r="SCZ77" s="474"/>
      <c r="SDA77" s="474"/>
      <c r="SDB77" s="474"/>
      <c r="SDC77" s="474"/>
      <c r="SDD77" s="474"/>
      <c r="SDE77" s="474"/>
      <c r="SDF77" s="474"/>
      <c r="SDG77" s="474"/>
      <c r="SDH77" s="474"/>
      <c r="SDI77" s="474"/>
      <c r="SDJ77" s="474"/>
      <c r="SDK77" s="474"/>
      <c r="SDL77" s="474"/>
      <c r="SDM77" s="474"/>
      <c r="SDN77" s="474"/>
      <c r="SDO77" s="474"/>
      <c r="SDP77" s="474"/>
      <c r="SDQ77" s="474"/>
      <c r="SDR77" s="474"/>
      <c r="SDS77" s="474"/>
      <c r="SDT77" s="474"/>
      <c r="SDU77" s="474"/>
      <c r="SDV77" s="474"/>
      <c r="SDW77" s="474"/>
      <c r="SDX77" s="474"/>
      <c r="SDY77" s="474"/>
      <c r="SDZ77" s="474"/>
      <c r="SEA77" s="474"/>
      <c r="SEB77" s="474"/>
      <c r="SEC77" s="474"/>
      <c r="SED77" s="474"/>
      <c r="SEE77" s="474"/>
      <c r="SEF77" s="474"/>
      <c r="SEG77" s="474"/>
      <c r="SEH77" s="474"/>
      <c r="SEI77" s="474"/>
      <c r="SEJ77" s="474"/>
      <c r="SEK77" s="474"/>
      <c r="SEL77" s="474"/>
      <c r="SEM77" s="474"/>
      <c r="SEN77" s="474"/>
      <c r="SEO77" s="474"/>
      <c r="SEP77" s="474"/>
      <c r="SEQ77" s="474"/>
      <c r="SER77" s="474"/>
      <c r="SES77" s="474"/>
      <c r="SET77" s="474"/>
      <c r="SEU77" s="474"/>
      <c r="SEV77" s="474"/>
      <c r="SEW77" s="474"/>
      <c r="SEX77" s="474"/>
      <c r="SEY77" s="474"/>
      <c r="SEZ77" s="474"/>
      <c r="SFA77" s="474"/>
      <c r="SFB77" s="474"/>
      <c r="SFC77" s="474"/>
      <c r="SFD77" s="474"/>
      <c r="SFE77" s="474"/>
      <c r="SFF77" s="474"/>
      <c r="SFG77" s="474"/>
      <c r="SFH77" s="474"/>
      <c r="SFI77" s="474"/>
      <c r="SFJ77" s="474"/>
      <c r="SFK77" s="474"/>
      <c r="SFL77" s="474"/>
      <c r="SFM77" s="474"/>
      <c r="SFN77" s="474"/>
      <c r="SFO77" s="474"/>
      <c r="SFP77" s="474"/>
      <c r="SFQ77" s="474"/>
      <c r="SFR77" s="474"/>
      <c r="SFS77" s="474"/>
      <c r="SFT77" s="474"/>
      <c r="SFU77" s="474"/>
      <c r="SFV77" s="474"/>
      <c r="SFW77" s="474"/>
      <c r="SFX77" s="474"/>
      <c r="SFY77" s="474"/>
      <c r="SFZ77" s="474"/>
      <c r="SGA77" s="474"/>
      <c r="SGB77" s="474"/>
      <c r="SGC77" s="474"/>
      <c r="SGD77" s="474"/>
      <c r="SGE77" s="474"/>
      <c r="SGF77" s="474"/>
      <c r="SGG77" s="474"/>
      <c r="SGH77" s="474"/>
      <c r="SGI77" s="474"/>
      <c r="SGJ77" s="474"/>
      <c r="SGK77" s="474"/>
      <c r="SGL77" s="474"/>
      <c r="SGM77" s="474"/>
      <c r="SGN77" s="474"/>
      <c r="SGO77" s="474"/>
      <c r="SGP77" s="474"/>
      <c r="SGQ77" s="474"/>
      <c r="SGR77" s="474"/>
      <c r="SGS77" s="474"/>
      <c r="SGT77" s="474"/>
      <c r="SGU77" s="474"/>
      <c r="SGV77" s="474"/>
      <c r="SGW77" s="474"/>
      <c r="SGX77" s="474"/>
      <c r="SGY77" s="474"/>
      <c r="SGZ77" s="474"/>
      <c r="SHA77" s="474"/>
      <c r="SHB77" s="474"/>
      <c r="SHC77" s="474"/>
      <c r="SHD77" s="474"/>
      <c r="SHE77" s="474"/>
      <c r="SHF77" s="474"/>
      <c r="SHG77" s="474"/>
      <c r="SHH77" s="474"/>
      <c r="SHI77" s="474"/>
      <c r="SHJ77" s="474"/>
      <c r="SHK77" s="474"/>
      <c r="SHL77" s="474"/>
      <c r="SHM77" s="474"/>
      <c r="SHN77" s="474"/>
      <c r="SHO77" s="474"/>
      <c r="SHP77" s="474"/>
      <c r="SHQ77" s="474"/>
      <c r="SHR77" s="474"/>
      <c r="SHS77" s="474"/>
      <c r="SHT77" s="474"/>
      <c r="SHU77" s="474"/>
      <c r="SHV77" s="474"/>
      <c r="SHW77" s="474"/>
      <c r="SHX77" s="474"/>
      <c r="SHY77" s="474"/>
      <c r="SHZ77" s="474"/>
      <c r="SIA77" s="474"/>
      <c r="SIB77" s="474"/>
      <c r="SIC77" s="474"/>
      <c r="SID77" s="474"/>
      <c r="SIE77" s="474"/>
      <c r="SIF77" s="474"/>
      <c r="SIG77" s="474"/>
      <c r="SIH77" s="474"/>
      <c r="SII77" s="474"/>
      <c r="SIJ77" s="474"/>
      <c r="SIK77" s="474"/>
      <c r="SIL77" s="474"/>
      <c r="SIM77" s="474"/>
      <c r="SIN77" s="474"/>
      <c r="SIO77" s="474"/>
      <c r="SIP77" s="474"/>
      <c r="SIQ77" s="474"/>
      <c r="SIR77" s="474"/>
      <c r="SIS77" s="474"/>
      <c r="SIT77" s="474"/>
      <c r="SIU77" s="474"/>
      <c r="SIV77" s="474"/>
      <c r="SIW77" s="474"/>
      <c r="SIX77" s="474"/>
      <c r="SIY77" s="474"/>
      <c r="SIZ77" s="474"/>
      <c r="SJA77" s="474"/>
      <c r="SJB77" s="474"/>
      <c r="SJC77" s="474"/>
      <c r="SJD77" s="474"/>
      <c r="SJE77" s="474"/>
      <c r="SJF77" s="474"/>
      <c r="SJG77" s="474"/>
      <c r="SJH77" s="474"/>
      <c r="SJI77" s="474"/>
      <c r="SJJ77" s="474"/>
      <c r="SJK77" s="474"/>
      <c r="SJL77" s="474"/>
      <c r="SJM77" s="474"/>
      <c r="SJN77" s="474"/>
      <c r="SJO77" s="474"/>
      <c r="SJP77" s="474"/>
      <c r="SJQ77" s="474"/>
      <c r="SJR77" s="474"/>
      <c r="SJS77" s="474"/>
      <c r="SJT77" s="474"/>
      <c r="SJU77" s="474"/>
      <c r="SJV77" s="474"/>
      <c r="SJW77" s="474"/>
      <c r="SJX77" s="474"/>
      <c r="SJY77" s="474"/>
      <c r="SJZ77" s="474"/>
      <c r="SKA77" s="474"/>
      <c r="SKB77" s="474"/>
      <c r="SKC77" s="474"/>
      <c r="SKD77" s="474"/>
      <c r="SKE77" s="474"/>
      <c r="SKF77" s="474"/>
      <c r="SKG77" s="474"/>
      <c r="SKH77" s="474"/>
      <c r="SKI77" s="474"/>
      <c r="SKJ77" s="474"/>
      <c r="SKK77" s="474"/>
      <c r="SKL77" s="474"/>
      <c r="SKM77" s="474"/>
      <c r="SKN77" s="474"/>
      <c r="SKO77" s="474"/>
      <c r="SKP77" s="474"/>
      <c r="SKQ77" s="474"/>
      <c r="SKR77" s="474"/>
      <c r="SKS77" s="474"/>
      <c r="SKT77" s="474"/>
      <c r="SKU77" s="474"/>
      <c r="SKV77" s="474"/>
      <c r="SKW77" s="474"/>
      <c r="SKX77" s="474"/>
      <c r="SKY77" s="474"/>
      <c r="SKZ77" s="474"/>
      <c r="SLA77" s="474"/>
      <c r="SLB77" s="474"/>
      <c r="SLC77" s="474"/>
      <c r="SLD77" s="474"/>
      <c r="SLE77" s="474"/>
      <c r="SLF77" s="474"/>
      <c r="SLG77" s="474"/>
      <c r="SLH77" s="474"/>
      <c r="SLI77" s="474"/>
      <c r="SLJ77" s="474"/>
      <c r="SLK77" s="474"/>
      <c r="SLL77" s="474"/>
      <c r="SLM77" s="474"/>
      <c r="SLN77" s="474"/>
      <c r="SLO77" s="474"/>
      <c r="SLP77" s="474"/>
      <c r="SLQ77" s="474"/>
      <c r="SLR77" s="474"/>
      <c r="SLS77" s="474"/>
      <c r="SLT77" s="474"/>
      <c r="SLU77" s="474"/>
      <c r="SLV77" s="474"/>
      <c r="SLW77" s="474"/>
      <c r="SLX77" s="474"/>
      <c r="SLY77" s="474"/>
      <c r="SLZ77" s="474"/>
      <c r="SMA77" s="474"/>
      <c r="SMB77" s="474"/>
      <c r="SMC77" s="474"/>
      <c r="SMD77" s="474"/>
      <c r="SME77" s="474"/>
      <c r="SMF77" s="474"/>
      <c r="SMG77" s="474"/>
      <c r="SMH77" s="474"/>
      <c r="SMI77" s="474"/>
      <c r="SMJ77" s="474"/>
      <c r="SMK77" s="474"/>
      <c r="SML77" s="474"/>
      <c r="SMM77" s="474"/>
      <c r="SMN77" s="474"/>
      <c r="SMO77" s="474"/>
      <c r="SMP77" s="474"/>
      <c r="SMQ77" s="474"/>
      <c r="SMR77" s="474"/>
      <c r="SMS77" s="474"/>
      <c r="SMT77" s="474"/>
      <c r="SMU77" s="474"/>
      <c r="SMV77" s="474"/>
      <c r="SMW77" s="474"/>
      <c r="SMX77" s="474"/>
      <c r="SMY77" s="474"/>
      <c r="SMZ77" s="474"/>
      <c r="SNA77" s="474"/>
      <c r="SNB77" s="474"/>
      <c r="SNC77" s="474"/>
      <c r="SND77" s="474"/>
      <c r="SNE77" s="474"/>
      <c r="SNF77" s="474"/>
      <c r="SNG77" s="474"/>
      <c r="SNH77" s="474"/>
      <c r="SNI77" s="474"/>
      <c r="SNJ77" s="474"/>
      <c r="SNK77" s="474"/>
      <c r="SNL77" s="474"/>
      <c r="SNM77" s="474"/>
      <c r="SNN77" s="474"/>
      <c r="SNO77" s="474"/>
      <c r="SNP77" s="474"/>
      <c r="SNQ77" s="474"/>
      <c r="SNR77" s="474"/>
      <c r="SNS77" s="474"/>
      <c r="SNT77" s="474"/>
      <c r="SNU77" s="474"/>
      <c r="SNV77" s="474"/>
      <c r="SNW77" s="474"/>
      <c r="SNX77" s="474"/>
      <c r="SNY77" s="474"/>
      <c r="SNZ77" s="474"/>
      <c r="SOA77" s="474"/>
      <c r="SOB77" s="474"/>
      <c r="SOC77" s="474"/>
      <c r="SOD77" s="474"/>
      <c r="SOE77" s="474"/>
      <c r="SOF77" s="474"/>
      <c r="SOG77" s="474"/>
      <c r="SOH77" s="474"/>
      <c r="SOI77" s="474"/>
      <c r="SOJ77" s="474"/>
      <c r="SOK77" s="474"/>
      <c r="SOL77" s="474"/>
      <c r="SOM77" s="474"/>
      <c r="SON77" s="474"/>
      <c r="SOO77" s="474"/>
      <c r="SOP77" s="474"/>
      <c r="SOQ77" s="474"/>
      <c r="SOR77" s="474"/>
      <c r="SOS77" s="474"/>
      <c r="SOT77" s="474"/>
      <c r="SOU77" s="474"/>
      <c r="SOV77" s="474"/>
      <c r="SOW77" s="474"/>
      <c r="SOX77" s="474"/>
      <c r="SOY77" s="474"/>
      <c r="SOZ77" s="474"/>
      <c r="SPA77" s="474"/>
      <c r="SPB77" s="474"/>
      <c r="SPC77" s="474"/>
      <c r="SPD77" s="474"/>
      <c r="SPE77" s="474"/>
      <c r="SPF77" s="474"/>
      <c r="SPG77" s="474"/>
      <c r="SPH77" s="474"/>
      <c r="SPI77" s="474"/>
      <c r="SPJ77" s="474"/>
      <c r="SPK77" s="474"/>
      <c r="SPL77" s="474"/>
      <c r="SPM77" s="474"/>
      <c r="SPN77" s="474"/>
      <c r="SPO77" s="474"/>
      <c r="SPP77" s="474"/>
      <c r="SPQ77" s="474"/>
      <c r="SPR77" s="474"/>
      <c r="SPS77" s="474"/>
      <c r="SPT77" s="474"/>
      <c r="SPU77" s="474"/>
      <c r="SPV77" s="474"/>
      <c r="SPW77" s="474"/>
      <c r="SPX77" s="474"/>
      <c r="SPY77" s="474"/>
      <c r="SPZ77" s="474"/>
      <c r="SQA77" s="474"/>
      <c r="SQB77" s="474"/>
      <c r="SQC77" s="474"/>
      <c r="SQD77" s="474"/>
      <c r="SQE77" s="474"/>
      <c r="SQF77" s="474"/>
      <c r="SQG77" s="474"/>
      <c r="SQH77" s="474"/>
      <c r="SQI77" s="474"/>
      <c r="SQJ77" s="474"/>
      <c r="SQK77" s="474"/>
      <c r="SQL77" s="474"/>
      <c r="SQM77" s="474"/>
      <c r="SQN77" s="474"/>
      <c r="SQO77" s="474"/>
      <c r="SQP77" s="474"/>
      <c r="SQQ77" s="474"/>
      <c r="SQR77" s="474"/>
      <c r="SQS77" s="474"/>
      <c r="SQT77" s="474"/>
      <c r="SQU77" s="474"/>
      <c r="SQV77" s="474"/>
      <c r="SQW77" s="474"/>
      <c r="SQX77" s="474"/>
      <c r="SQY77" s="474"/>
      <c r="SQZ77" s="474"/>
      <c r="SRA77" s="474"/>
      <c r="SRB77" s="474"/>
      <c r="SRC77" s="474"/>
      <c r="SRD77" s="474"/>
      <c r="SRE77" s="474"/>
      <c r="SRF77" s="474"/>
      <c r="SRG77" s="474"/>
      <c r="SRH77" s="474"/>
      <c r="SRI77" s="474"/>
      <c r="SRJ77" s="474"/>
      <c r="SRK77" s="474"/>
      <c r="SRL77" s="474"/>
      <c r="SRM77" s="474"/>
      <c r="SRN77" s="474"/>
      <c r="SRO77" s="474"/>
      <c r="SRP77" s="474"/>
      <c r="SRQ77" s="474"/>
      <c r="SRR77" s="474"/>
      <c r="SRS77" s="474"/>
      <c r="SRT77" s="474"/>
      <c r="SRU77" s="474"/>
      <c r="SRV77" s="474"/>
      <c r="SRW77" s="474"/>
      <c r="SRX77" s="474"/>
      <c r="SRY77" s="474"/>
      <c r="SRZ77" s="474"/>
      <c r="SSA77" s="474"/>
      <c r="SSB77" s="474"/>
      <c r="SSC77" s="474"/>
      <c r="SSD77" s="474"/>
      <c r="SSE77" s="474"/>
      <c r="SSF77" s="474"/>
      <c r="SSG77" s="474"/>
      <c r="SSH77" s="474"/>
      <c r="SSI77" s="474"/>
      <c r="SSJ77" s="474"/>
      <c r="SSK77" s="474"/>
      <c r="SSL77" s="474"/>
      <c r="SSM77" s="474"/>
      <c r="SSN77" s="474"/>
      <c r="SSO77" s="474"/>
      <c r="SSP77" s="474"/>
      <c r="SSQ77" s="474"/>
      <c r="SSR77" s="474"/>
      <c r="SSS77" s="474"/>
      <c r="SST77" s="474"/>
      <c r="SSU77" s="474"/>
      <c r="SSV77" s="474"/>
      <c r="SSW77" s="474"/>
      <c r="SSX77" s="474"/>
      <c r="SSY77" s="474"/>
      <c r="SSZ77" s="474"/>
      <c r="STA77" s="474"/>
      <c r="STB77" s="474"/>
      <c r="STC77" s="474"/>
      <c r="STD77" s="474"/>
      <c r="STE77" s="474"/>
      <c r="STF77" s="474"/>
      <c r="STG77" s="474"/>
      <c r="STH77" s="474"/>
      <c r="STI77" s="474"/>
      <c r="STJ77" s="474"/>
      <c r="STK77" s="474"/>
      <c r="STL77" s="474"/>
      <c r="STM77" s="474"/>
      <c r="STN77" s="474"/>
      <c r="STO77" s="474"/>
      <c r="STP77" s="474"/>
      <c r="STQ77" s="474"/>
      <c r="STR77" s="474"/>
      <c r="STS77" s="474"/>
      <c r="STT77" s="474"/>
      <c r="STU77" s="474"/>
      <c r="STV77" s="474"/>
      <c r="STW77" s="474"/>
      <c r="STX77" s="474"/>
      <c r="STY77" s="474"/>
      <c r="STZ77" s="474"/>
      <c r="SUA77" s="474"/>
      <c r="SUB77" s="474"/>
      <c r="SUC77" s="474"/>
      <c r="SUD77" s="474"/>
      <c r="SUE77" s="474"/>
      <c r="SUF77" s="474"/>
      <c r="SUG77" s="474"/>
      <c r="SUH77" s="474"/>
      <c r="SUI77" s="474"/>
      <c r="SUJ77" s="474"/>
      <c r="SUK77" s="474"/>
      <c r="SUL77" s="474"/>
      <c r="SUM77" s="474"/>
      <c r="SUN77" s="474"/>
      <c r="SUO77" s="474"/>
      <c r="SUP77" s="474"/>
      <c r="SUQ77" s="474"/>
      <c r="SUR77" s="474"/>
      <c r="SUS77" s="474"/>
      <c r="SUT77" s="474"/>
      <c r="SUU77" s="474"/>
      <c r="SUV77" s="474"/>
      <c r="SUW77" s="474"/>
      <c r="SUX77" s="474"/>
      <c r="SUY77" s="474"/>
      <c r="SUZ77" s="474"/>
      <c r="SVA77" s="474"/>
      <c r="SVB77" s="474"/>
      <c r="SVC77" s="474"/>
      <c r="SVD77" s="474"/>
      <c r="SVE77" s="474"/>
      <c r="SVF77" s="474"/>
      <c r="SVG77" s="474"/>
      <c r="SVH77" s="474"/>
      <c r="SVI77" s="474"/>
      <c r="SVJ77" s="474"/>
      <c r="SVK77" s="474"/>
      <c r="SVL77" s="474"/>
      <c r="SVM77" s="474"/>
      <c r="SVN77" s="474"/>
      <c r="SVO77" s="474"/>
      <c r="SVP77" s="474"/>
      <c r="SVQ77" s="474"/>
      <c r="SVR77" s="474"/>
      <c r="SVS77" s="474"/>
      <c r="SVT77" s="474"/>
      <c r="SVU77" s="474"/>
      <c r="SVV77" s="474"/>
      <c r="SVW77" s="474"/>
      <c r="SVX77" s="474"/>
      <c r="SVY77" s="474"/>
      <c r="SVZ77" s="474"/>
      <c r="SWA77" s="474"/>
      <c r="SWB77" s="474"/>
      <c r="SWC77" s="474"/>
      <c r="SWD77" s="474"/>
      <c r="SWE77" s="474"/>
      <c r="SWF77" s="474"/>
      <c r="SWG77" s="474"/>
      <c r="SWH77" s="474"/>
      <c r="SWI77" s="474"/>
      <c r="SWJ77" s="474"/>
      <c r="SWK77" s="474"/>
      <c r="SWL77" s="474"/>
      <c r="SWM77" s="474"/>
      <c r="SWN77" s="474"/>
      <c r="SWO77" s="474"/>
      <c r="SWP77" s="474"/>
      <c r="SWQ77" s="474"/>
      <c r="SWR77" s="474"/>
      <c r="SWS77" s="474"/>
      <c r="SWT77" s="474"/>
      <c r="SWU77" s="474"/>
      <c r="SWV77" s="474"/>
      <c r="SWW77" s="474"/>
      <c r="SWX77" s="474"/>
      <c r="SWY77" s="474"/>
      <c r="SWZ77" s="474"/>
      <c r="SXA77" s="474"/>
      <c r="SXB77" s="474"/>
      <c r="SXC77" s="474"/>
      <c r="SXD77" s="474"/>
      <c r="SXE77" s="474"/>
      <c r="SXF77" s="474"/>
      <c r="SXG77" s="474"/>
      <c r="SXH77" s="474"/>
      <c r="SXI77" s="474"/>
      <c r="SXJ77" s="474"/>
      <c r="SXK77" s="474"/>
      <c r="SXL77" s="474"/>
      <c r="SXM77" s="474"/>
      <c r="SXN77" s="474"/>
      <c r="SXO77" s="474"/>
      <c r="SXP77" s="474"/>
      <c r="SXQ77" s="474"/>
      <c r="SXR77" s="474"/>
      <c r="SXS77" s="474"/>
      <c r="SXT77" s="474"/>
      <c r="SXU77" s="474"/>
      <c r="SXV77" s="474"/>
      <c r="SXW77" s="474"/>
      <c r="SXX77" s="474"/>
      <c r="SXY77" s="474"/>
      <c r="SXZ77" s="474"/>
      <c r="SYA77" s="474"/>
      <c r="SYB77" s="474"/>
      <c r="SYC77" s="474"/>
      <c r="SYD77" s="474"/>
      <c r="SYE77" s="474"/>
      <c r="SYF77" s="474"/>
      <c r="SYG77" s="474"/>
      <c r="SYH77" s="474"/>
      <c r="SYI77" s="474"/>
      <c r="SYJ77" s="474"/>
      <c r="SYK77" s="474"/>
      <c r="SYL77" s="474"/>
      <c r="SYM77" s="474"/>
      <c r="SYN77" s="474"/>
      <c r="SYO77" s="474"/>
      <c r="SYP77" s="474"/>
      <c r="SYQ77" s="474"/>
      <c r="SYR77" s="474"/>
      <c r="SYS77" s="474"/>
      <c r="SYT77" s="474"/>
      <c r="SYU77" s="474"/>
      <c r="SYV77" s="474"/>
      <c r="SYW77" s="474"/>
      <c r="SYX77" s="474"/>
      <c r="SYY77" s="474"/>
      <c r="SYZ77" s="474"/>
      <c r="SZA77" s="474"/>
      <c r="SZB77" s="474"/>
      <c r="SZC77" s="474"/>
      <c r="SZD77" s="474"/>
      <c r="SZE77" s="474"/>
      <c r="SZF77" s="474"/>
      <c r="SZG77" s="474"/>
      <c r="SZH77" s="474"/>
      <c r="SZI77" s="474"/>
      <c r="SZJ77" s="474"/>
      <c r="SZK77" s="474"/>
      <c r="SZL77" s="474"/>
      <c r="SZM77" s="474"/>
      <c r="SZN77" s="474"/>
      <c r="SZO77" s="474"/>
      <c r="SZP77" s="474"/>
      <c r="SZQ77" s="474"/>
      <c r="SZR77" s="474"/>
      <c r="SZS77" s="474"/>
      <c r="SZT77" s="474"/>
      <c r="SZU77" s="474"/>
      <c r="SZV77" s="474"/>
      <c r="SZW77" s="474"/>
      <c r="SZX77" s="474"/>
      <c r="SZY77" s="474"/>
      <c r="SZZ77" s="474"/>
      <c r="TAA77" s="474"/>
      <c r="TAB77" s="474"/>
      <c r="TAC77" s="474"/>
      <c r="TAD77" s="474"/>
      <c r="TAE77" s="474"/>
      <c r="TAF77" s="474"/>
      <c r="TAG77" s="474"/>
      <c r="TAH77" s="474"/>
      <c r="TAI77" s="474"/>
      <c r="TAJ77" s="474"/>
      <c r="TAK77" s="474"/>
      <c r="TAL77" s="474"/>
      <c r="TAM77" s="474"/>
      <c r="TAN77" s="474"/>
      <c r="TAO77" s="474"/>
      <c r="TAP77" s="474"/>
      <c r="TAQ77" s="474"/>
      <c r="TAR77" s="474"/>
      <c r="TAS77" s="474"/>
      <c r="TAT77" s="474"/>
      <c r="TAU77" s="474"/>
      <c r="TAV77" s="474"/>
      <c r="TAW77" s="474"/>
      <c r="TAX77" s="474"/>
      <c r="TAY77" s="474"/>
      <c r="TAZ77" s="474"/>
      <c r="TBA77" s="474"/>
      <c r="TBB77" s="474"/>
      <c r="TBC77" s="474"/>
      <c r="TBD77" s="474"/>
      <c r="TBE77" s="474"/>
      <c r="TBF77" s="474"/>
      <c r="TBG77" s="474"/>
      <c r="TBH77" s="474"/>
      <c r="TBI77" s="474"/>
      <c r="TBJ77" s="474"/>
      <c r="TBK77" s="474"/>
      <c r="TBL77" s="474"/>
      <c r="TBM77" s="474"/>
      <c r="TBN77" s="474"/>
      <c r="TBO77" s="474"/>
      <c r="TBP77" s="474"/>
      <c r="TBQ77" s="474"/>
      <c r="TBR77" s="474"/>
      <c r="TBS77" s="474"/>
      <c r="TBT77" s="474"/>
      <c r="TBU77" s="474"/>
      <c r="TBV77" s="474"/>
      <c r="TBW77" s="474"/>
      <c r="TBX77" s="474"/>
      <c r="TBY77" s="474"/>
      <c r="TBZ77" s="474"/>
      <c r="TCA77" s="474"/>
      <c r="TCB77" s="474"/>
      <c r="TCC77" s="474"/>
      <c r="TCD77" s="474"/>
      <c r="TCE77" s="474"/>
      <c r="TCF77" s="474"/>
      <c r="TCG77" s="474"/>
      <c r="TCH77" s="474"/>
      <c r="TCI77" s="474"/>
      <c r="TCJ77" s="474"/>
      <c r="TCK77" s="474"/>
      <c r="TCL77" s="474"/>
      <c r="TCM77" s="474"/>
      <c r="TCN77" s="474"/>
      <c r="TCO77" s="474"/>
      <c r="TCP77" s="474"/>
      <c r="TCQ77" s="474"/>
      <c r="TCR77" s="474"/>
      <c r="TCS77" s="474"/>
      <c r="TCT77" s="474"/>
      <c r="TCU77" s="474"/>
      <c r="TCV77" s="474"/>
      <c r="TCW77" s="474"/>
      <c r="TCX77" s="474"/>
      <c r="TCY77" s="474"/>
      <c r="TCZ77" s="474"/>
      <c r="TDA77" s="474"/>
      <c r="TDB77" s="474"/>
      <c r="TDC77" s="474"/>
      <c r="TDD77" s="474"/>
      <c r="TDE77" s="474"/>
      <c r="TDF77" s="474"/>
      <c r="TDG77" s="474"/>
      <c r="TDH77" s="474"/>
      <c r="TDI77" s="474"/>
      <c r="TDJ77" s="474"/>
      <c r="TDK77" s="474"/>
      <c r="TDL77" s="474"/>
      <c r="TDM77" s="474"/>
      <c r="TDN77" s="474"/>
      <c r="TDO77" s="474"/>
      <c r="TDP77" s="474"/>
      <c r="TDQ77" s="474"/>
      <c r="TDR77" s="474"/>
      <c r="TDS77" s="474"/>
      <c r="TDT77" s="474"/>
      <c r="TDU77" s="474"/>
      <c r="TDV77" s="474"/>
      <c r="TDW77" s="474"/>
      <c r="TDX77" s="474"/>
      <c r="TDY77" s="474"/>
      <c r="TDZ77" s="474"/>
      <c r="TEA77" s="474"/>
      <c r="TEB77" s="474"/>
      <c r="TEC77" s="474"/>
      <c r="TED77" s="474"/>
      <c r="TEE77" s="474"/>
      <c r="TEF77" s="474"/>
      <c r="TEG77" s="474"/>
      <c r="TEH77" s="474"/>
      <c r="TEI77" s="474"/>
      <c r="TEJ77" s="474"/>
      <c r="TEK77" s="474"/>
      <c r="TEL77" s="474"/>
      <c r="TEM77" s="474"/>
      <c r="TEN77" s="474"/>
      <c r="TEO77" s="474"/>
      <c r="TEP77" s="474"/>
      <c r="TEQ77" s="474"/>
      <c r="TER77" s="474"/>
      <c r="TES77" s="474"/>
      <c r="TET77" s="474"/>
      <c r="TEU77" s="474"/>
      <c r="TEV77" s="474"/>
      <c r="TEW77" s="474"/>
      <c r="TEX77" s="474"/>
      <c r="TEY77" s="474"/>
      <c r="TEZ77" s="474"/>
      <c r="TFA77" s="474"/>
      <c r="TFB77" s="474"/>
      <c r="TFC77" s="474"/>
      <c r="TFD77" s="474"/>
      <c r="TFE77" s="474"/>
      <c r="TFF77" s="474"/>
      <c r="TFG77" s="474"/>
      <c r="TFH77" s="474"/>
      <c r="TFI77" s="474"/>
      <c r="TFJ77" s="474"/>
      <c r="TFK77" s="474"/>
      <c r="TFL77" s="474"/>
      <c r="TFM77" s="474"/>
      <c r="TFN77" s="474"/>
      <c r="TFO77" s="474"/>
      <c r="TFP77" s="474"/>
      <c r="TFQ77" s="474"/>
      <c r="TFR77" s="474"/>
      <c r="TFS77" s="474"/>
      <c r="TFT77" s="474"/>
      <c r="TFU77" s="474"/>
      <c r="TFV77" s="474"/>
      <c r="TFW77" s="474"/>
      <c r="TFX77" s="474"/>
      <c r="TFY77" s="474"/>
      <c r="TFZ77" s="474"/>
      <c r="TGA77" s="474"/>
      <c r="TGB77" s="474"/>
      <c r="TGC77" s="474"/>
      <c r="TGD77" s="474"/>
      <c r="TGE77" s="474"/>
      <c r="TGF77" s="474"/>
      <c r="TGG77" s="474"/>
      <c r="TGH77" s="474"/>
      <c r="TGI77" s="474"/>
      <c r="TGJ77" s="474"/>
      <c r="TGK77" s="474"/>
      <c r="TGL77" s="474"/>
      <c r="TGM77" s="474"/>
      <c r="TGN77" s="474"/>
      <c r="TGO77" s="474"/>
      <c r="TGP77" s="474"/>
      <c r="TGQ77" s="474"/>
      <c r="TGR77" s="474"/>
      <c r="TGS77" s="474"/>
      <c r="TGT77" s="474"/>
      <c r="TGU77" s="474"/>
      <c r="TGV77" s="474"/>
      <c r="TGW77" s="474"/>
      <c r="TGX77" s="474"/>
      <c r="TGY77" s="474"/>
      <c r="TGZ77" s="474"/>
      <c r="THA77" s="474"/>
      <c r="THB77" s="474"/>
      <c r="THC77" s="474"/>
      <c r="THD77" s="474"/>
      <c r="THE77" s="474"/>
      <c r="THF77" s="474"/>
      <c r="THG77" s="474"/>
      <c r="THH77" s="474"/>
      <c r="THI77" s="474"/>
      <c r="THJ77" s="474"/>
      <c r="THK77" s="474"/>
      <c r="THL77" s="474"/>
      <c r="THM77" s="474"/>
      <c r="THN77" s="474"/>
      <c r="THO77" s="474"/>
      <c r="THP77" s="474"/>
      <c r="THQ77" s="474"/>
      <c r="THR77" s="474"/>
      <c r="THS77" s="474"/>
      <c r="THT77" s="474"/>
      <c r="THU77" s="474"/>
      <c r="THV77" s="474"/>
      <c r="THW77" s="474"/>
      <c r="THX77" s="474"/>
      <c r="THY77" s="474"/>
      <c r="THZ77" s="474"/>
      <c r="TIA77" s="474"/>
      <c r="TIB77" s="474"/>
      <c r="TIC77" s="474"/>
      <c r="TID77" s="474"/>
      <c r="TIE77" s="474"/>
      <c r="TIF77" s="474"/>
      <c r="TIG77" s="474"/>
      <c r="TIH77" s="474"/>
      <c r="TII77" s="474"/>
      <c r="TIJ77" s="474"/>
      <c r="TIK77" s="474"/>
      <c r="TIL77" s="474"/>
      <c r="TIM77" s="474"/>
      <c r="TIN77" s="474"/>
      <c r="TIO77" s="474"/>
      <c r="TIP77" s="474"/>
      <c r="TIQ77" s="474"/>
      <c r="TIR77" s="474"/>
      <c r="TIS77" s="474"/>
      <c r="TIT77" s="474"/>
      <c r="TIU77" s="474"/>
      <c r="TIV77" s="474"/>
      <c r="TIW77" s="474"/>
      <c r="TIX77" s="474"/>
      <c r="TIY77" s="474"/>
      <c r="TIZ77" s="474"/>
      <c r="TJA77" s="474"/>
      <c r="TJB77" s="474"/>
      <c r="TJC77" s="474"/>
      <c r="TJD77" s="474"/>
      <c r="TJE77" s="474"/>
      <c r="TJF77" s="474"/>
      <c r="TJG77" s="474"/>
      <c r="TJH77" s="474"/>
      <c r="TJI77" s="474"/>
      <c r="TJJ77" s="474"/>
      <c r="TJK77" s="474"/>
      <c r="TJL77" s="474"/>
      <c r="TJM77" s="474"/>
      <c r="TJN77" s="474"/>
      <c r="TJO77" s="474"/>
      <c r="TJP77" s="474"/>
      <c r="TJQ77" s="474"/>
      <c r="TJR77" s="474"/>
      <c r="TJS77" s="474"/>
      <c r="TJT77" s="474"/>
      <c r="TJU77" s="474"/>
      <c r="TJV77" s="474"/>
      <c r="TJW77" s="474"/>
      <c r="TJX77" s="474"/>
      <c r="TJY77" s="474"/>
      <c r="TJZ77" s="474"/>
      <c r="TKA77" s="474"/>
      <c r="TKB77" s="474"/>
      <c r="TKC77" s="474"/>
      <c r="TKD77" s="474"/>
      <c r="TKE77" s="474"/>
      <c r="TKF77" s="474"/>
      <c r="TKG77" s="474"/>
      <c r="TKH77" s="474"/>
      <c r="TKI77" s="474"/>
      <c r="TKJ77" s="474"/>
      <c r="TKK77" s="474"/>
      <c r="TKL77" s="474"/>
      <c r="TKM77" s="474"/>
      <c r="TKN77" s="474"/>
      <c r="TKO77" s="474"/>
      <c r="TKP77" s="474"/>
      <c r="TKQ77" s="474"/>
      <c r="TKR77" s="474"/>
      <c r="TKS77" s="474"/>
      <c r="TKT77" s="474"/>
      <c r="TKU77" s="474"/>
      <c r="TKV77" s="474"/>
      <c r="TKW77" s="474"/>
      <c r="TKX77" s="474"/>
      <c r="TKY77" s="474"/>
      <c r="TKZ77" s="474"/>
      <c r="TLA77" s="474"/>
      <c r="TLB77" s="474"/>
      <c r="TLC77" s="474"/>
      <c r="TLD77" s="474"/>
      <c r="TLE77" s="474"/>
      <c r="TLF77" s="474"/>
      <c r="TLG77" s="474"/>
      <c r="TLH77" s="474"/>
      <c r="TLI77" s="474"/>
      <c r="TLJ77" s="474"/>
      <c r="TLK77" s="474"/>
      <c r="TLL77" s="474"/>
      <c r="TLM77" s="474"/>
      <c r="TLN77" s="474"/>
      <c r="TLO77" s="474"/>
      <c r="TLP77" s="474"/>
      <c r="TLQ77" s="474"/>
      <c r="TLR77" s="474"/>
      <c r="TLS77" s="474"/>
      <c r="TLT77" s="474"/>
      <c r="TLU77" s="474"/>
      <c r="TLV77" s="474"/>
      <c r="TLW77" s="474"/>
      <c r="TLX77" s="474"/>
      <c r="TLY77" s="474"/>
      <c r="TLZ77" s="474"/>
      <c r="TMA77" s="474"/>
      <c r="TMB77" s="474"/>
      <c r="TMC77" s="474"/>
      <c r="TMD77" s="474"/>
      <c r="TME77" s="474"/>
      <c r="TMF77" s="474"/>
      <c r="TMG77" s="474"/>
      <c r="TMH77" s="474"/>
      <c r="TMI77" s="474"/>
      <c r="TMJ77" s="474"/>
      <c r="TMK77" s="474"/>
      <c r="TML77" s="474"/>
      <c r="TMM77" s="474"/>
      <c r="TMN77" s="474"/>
      <c r="TMO77" s="474"/>
      <c r="TMP77" s="474"/>
      <c r="TMQ77" s="474"/>
      <c r="TMR77" s="474"/>
      <c r="TMS77" s="474"/>
      <c r="TMT77" s="474"/>
      <c r="TMU77" s="474"/>
      <c r="TMV77" s="474"/>
      <c r="TMW77" s="474"/>
      <c r="TMX77" s="474"/>
      <c r="TMY77" s="474"/>
      <c r="TMZ77" s="474"/>
      <c r="TNA77" s="474"/>
      <c r="TNB77" s="474"/>
      <c r="TNC77" s="474"/>
      <c r="TND77" s="474"/>
      <c r="TNE77" s="474"/>
      <c r="TNF77" s="474"/>
      <c r="TNG77" s="474"/>
      <c r="TNH77" s="474"/>
      <c r="TNI77" s="474"/>
      <c r="TNJ77" s="474"/>
      <c r="TNK77" s="474"/>
      <c r="TNL77" s="474"/>
      <c r="TNM77" s="474"/>
      <c r="TNN77" s="474"/>
      <c r="TNO77" s="474"/>
      <c r="TNP77" s="474"/>
      <c r="TNQ77" s="474"/>
      <c r="TNR77" s="474"/>
      <c r="TNS77" s="474"/>
      <c r="TNT77" s="474"/>
      <c r="TNU77" s="474"/>
      <c r="TNV77" s="474"/>
      <c r="TNW77" s="474"/>
      <c r="TNX77" s="474"/>
      <c r="TNY77" s="474"/>
      <c r="TNZ77" s="474"/>
      <c r="TOA77" s="474"/>
      <c r="TOB77" s="474"/>
      <c r="TOC77" s="474"/>
      <c r="TOD77" s="474"/>
      <c r="TOE77" s="474"/>
      <c r="TOF77" s="474"/>
      <c r="TOG77" s="474"/>
      <c r="TOH77" s="474"/>
      <c r="TOI77" s="474"/>
      <c r="TOJ77" s="474"/>
      <c r="TOK77" s="474"/>
      <c r="TOL77" s="474"/>
      <c r="TOM77" s="474"/>
      <c r="TON77" s="474"/>
      <c r="TOO77" s="474"/>
      <c r="TOP77" s="474"/>
      <c r="TOQ77" s="474"/>
      <c r="TOR77" s="474"/>
      <c r="TOS77" s="474"/>
      <c r="TOT77" s="474"/>
      <c r="TOU77" s="474"/>
      <c r="TOV77" s="474"/>
      <c r="TOW77" s="474"/>
      <c r="TOX77" s="474"/>
      <c r="TOY77" s="474"/>
      <c r="TOZ77" s="474"/>
      <c r="TPA77" s="474"/>
      <c r="TPB77" s="474"/>
      <c r="TPC77" s="474"/>
      <c r="TPD77" s="474"/>
      <c r="TPE77" s="474"/>
      <c r="TPF77" s="474"/>
      <c r="TPG77" s="474"/>
      <c r="TPH77" s="474"/>
      <c r="TPI77" s="474"/>
      <c r="TPJ77" s="474"/>
      <c r="TPK77" s="474"/>
      <c r="TPL77" s="474"/>
      <c r="TPM77" s="474"/>
      <c r="TPN77" s="474"/>
      <c r="TPO77" s="474"/>
      <c r="TPP77" s="474"/>
      <c r="TPQ77" s="474"/>
      <c r="TPR77" s="474"/>
      <c r="TPS77" s="474"/>
      <c r="TPT77" s="474"/>
      <c r="TPU77" s="474"/>
      <c r="TPV77" s="474"/>
      <c r="TPW77" s="474"/>
      <c r="TPX77" s="474"/>
      <c r="TPY77" s="474"/>
      <c r="TPZ77" s="474"/>
      <c r="TQA77" s="474"/>
      <c r="TQB77" s="474"/>
      <c r="TQC77" s="474"/>
      <c r="TQD77" s="474"/>
      <c r="TQE77" s="474"/>
      <c r="TQF77" s="474"/>
      <c r="TQG77" s="474"/>
      <c r="TQH77" s="474"/>
      <c r="TQI77" s="474"/>
      <c r="TQJ77" s="474"/>
      <c r="TQK77" s="474"/>
      <c r="TQL77" s="474"/>
      <c r="TQM77" s="474"/>
      <c r="TQN77" s="474"/>
      <c r="TQO77" s="474"/>
      <c r="TQP77" s="474"/>
      <c r="TQQ77" s="474"/>
      <c r="TQR77" s="474"/>
      <c r="TQS77" s="474"/>
      <c r="TQT77" s="474"/>
      <c r="TQU77" s="474"/>
      <c r="TQV77" s="474"/>
      <c r="TQW77" s="474"/>
      <c r="TQX77" s="474"/>
      <c r="TQY77" s="474"/>
      <c r="TQZ77" s="474"/>
      <c r="TRA77" s="474"/>
      <c r="TRB77" s="474"/>
      <c r="TRC77" s="474"/>
      <c r="TRD77" s="474"/>
      <c r="TRE77" s="474"/>
      <c r="TRF77" s="474"/>
      <c r="TRG77" s="474"/>
      <c r="TRH77" s="474"/>
      <c r="TRI77" s="474"/>
      <c r="TRJ77" s="474"/>
      <c r="TRK77" s="474"/>
      <c r="TRL77" s="474"/>
      <c r="TRM77" s="474"/>
      <c r="TRN77" s="474"/>
      <c r="TRO77" s="474"/>
      <c r="TRP77" s="474"/>
      <c r="TRQ77" s="474"/>
      <c r="TRR77" s="474"/>
      <c r="TRS77" s="474"/>
      <c r="TRT77" s="474"/>
      <c r="TRU77" s="474"/>
      <c r="TRV77" s="474"/>
      <c r="TRW77" s="474"/>
      <c r="TRX77" s="474"/>
      <c r="TRY77" s="474"/>
      <c r="TRZ77" s="474"/>
      <c r="TSA77" s="474"/>
      <c r="TSB77" s="474"/>
      <c r="TSC77" s="474"/>
      <c r="TSD77" s="474"/>
      <c r="TSE77" s="474"/>
      <c r="TSF77" s="474"/>
      <c r="TSG77" s="474"/>
      <c r="TSH77" s="474"/>
      <c r="TSI77" s="474"/>
      <c r="TSJ77" s="474"/>
      <c r="TSK77" s="474"/>
      <c r="TSL77" s="474"/>
      <c r="TSM77" s="474"/>
      <c r="TSN77" s="474"/>
      <c r="TSO77" s="474"/>
      <c r="TSP77" s="474"/>
      <c r="TSQ77" s="474"/>
      <c r="TSR77" s="474"/>
      <c r="TSS77" s="474"/>
      <c r="TST77" s="474"/>
      <c r="TSU77" s="474"/>
      <c r="TSV77" s="474"/>
      <c r="TSW77" s="474"/>
      <c r="TSX77" s="474"/>
      <c r="TSY77" s="474"/>
      <c r="TSZ77" s="474"/>
      <c r="TTA77" s="474"/>
      <c r="TTB77" s="474"/>
      <c r="TTC77" s="474"/>
      <c r="TTD77" s="474"/>
      <c r="TTE77" s="474"/>
      <c r="TTF77" s="474"/>
      <c r="TTG77" s="474"/>
      <c r="TTH77" s="474"/>
      <c r="TTI77" s="474"/>
      <c r="TTJ77" s="474"/>
      <c r="TTK77" s="474"/>
      <c r="TTL77" s="474"/>
      <c r="TTM77" s="474"/>
      <c r="TTN77" s="474"/>
      <c r="TTO77" s="474"/>
      <c r="TTP77" s="474"/>
      <c r="TTQ77" s="474"/>
      <c r="TTR77" s="474"/>
      <c r="TTS77" s="474"/>
      <c r="TTT77" s="474"/>
      <c r="TTU77" s="474"/>
      <c r="TTV77" s="474"/>
      <c r="TTW77" s="474"/>
      <c r="TTX77" s="474"/>
      <c r="TTY77" s="474"/>
      <c r="TTZ77" s="474"/>
      <c r="TUA77" s="474"/>
      <c r="TUB77" s="474"/>
      <c r="TUC77" s="474"/>
      <c r="TUD77" s="474"/>
      <c r="TUE77" s="474"/>
      <c r="TUF77" s="474"/>
      <c r="TUG77" s="474"/>
      <c r="TUH77" s="474"/>
      <c r="TUI77" s="474"/>
      <c r="TUJ77" s="474"/>
      <c r="TUK77" s="474"/>
      <c r="TUL77" s="474"/>
      <c r="TUM77" s="474"/>
      <c r="TUN77" s="474"/>
      <c r="TUO77" s="474"/>
      <c r="TUP77" s="474"/>
      <c r="TUQ77" s="474"/>
      <c r="TUR77" s="474"/>
      <c r="TUS77" s="474"/>
      <c r="TUT77" s="474"/>
      <c r="TUU77" s="474"/>
      <c r="TUV77" s="474"/>
      <c r="TUW77" s="474"/>
      <c r="TUX77" s="474"/>
      <c r="TUY77" s="474"/>
      <c r="TUZ77" s="474"/>
      <c r="TVA77" s="474"/>
      <c r="TVB77" s="474"/>
      <c r="TVC77" s="474"/>
      <c r="TVD77" s="474"/>
      <c r="TVE77" s="474"/>
      <c r="TVF77" s="474"/>
      <c r="TVG77" s="474"/>
      <c r="TVH77" s="474"/>
      <c r="TVI77" s="474"/>
      <c r="TVJ77" s="474"/>
      <c r="TVK77" s="474"/>
      <c r="TVL77" s="474"/>
      <c r="TVM77" s="474"/>
      <c r="TVN77" s="474"/>
      <c r="TVO77" s="474"/>
      <c r="TVP77" s="474"/>
      <c r="TVQ77" s="474"/>
      <c r="TVR77" s="474"/>
      <c r="TVS77" s="474"/>
      <c r="TVT77" s="474"/>
      <c r="TVU77" s="474"/>
      <c r="TVV77" s="474"/>
      <c r="TVW77" s="474"/>
      <c r="TVX77" s="474"/>
      <c r="TVY77" s="474"/>
      <c r="TVZ77" s="474"/>
      <c r="TWA77" s="474"/>
      <c r="TWB77" s="474"/>
      <c r="TWC77" s="474"/>
      <c r="TWD77" s="474"/>
      <c r="TWE77" s="474"/>
      <c r="TWF77" s="474"/>
      <c r="TWG77" s="474"/>
      <c r="TWH77" s="474"/>
      <c r="TWI77" s="474"/>
      <c r="TWJ77" s="474"/>
      <c r="TWK77" s="474"/>
      <c r="TWL77" s="474"/>
      <c r="TWM77" s="474"/>
      <c r="TWN77" s="474"/>
      <c r="TWO77" s="474"/>
      <c r="TWP77" s="474"/>
      <c r="TWQ77" s="474"/>
      <c r="TWR77" s="474"/>
      <c r="TWS77" s="474"/>
      <c r="TWT77" s="474"/>
      <c r="TWU77" s="474"/>
      <c r="TWV77" s="474"/>
      <c r="TWW77" s="474"/>
      <c r="TWX77" s="474"/>
      <c r="TWY77" s="474"/>
      <c r="TWZ77" s="474"/>
      <c r="TXA77" s="474"/>
      <c r="TXB77" s="474"/>
      <c r="TXC77" s="474"/>
      <c r="TXD77" s="474"/>
      <c r="TXE77" s="474"/>
      <c r="TXF77" s="474"/>
      <c r="TXG77" s="474"/>
      <c r="TXH77" s="474"/>
      <c r="TXI77" s="474"/>
      <c r="TXJ77" s="474"/>
      <c r="TXK77" s="474"/>
      <c r="TXL77" s="474"/>
      <c r="TXM77" s="474"/>
      <c r="TXN77" s="474"/>
      <c r="TXO77" s="474"/>
      <c r="TXP77" s="474"/>
      <c r="TXQ77" s="474"/>
      <c r="TXR77" s="474"/>
      <c r="TXS77" s="474"/>
      <c r="TXT77" s="474"/>
      <c r="TXU77" s="474"/>
      <c r="TXV77" s="474"/>
      <c r="TXW77" s="474"/>
      <c r="TXX77" s="474"/>
      <c r="TXY77" s="474"/>
      <c r="TXZ77" s="474"/>
      <c r="TYA77" s="474"/>
      <c r="TYB77" s="474"/>
      <c r="TYC77" s="474"/>
      <c r="TYD77" s="474"/>
      <c r="TYE77" s="474"/>
      <c r="TYF77" s="474"/>
      <c r="TYG77" s="474"/>
      <c r="TYH77" s="474"/>
      <c r="TYI77" s="474"/>
      <c r="TYJ77" s="474"/>
      <c r="TYK77" s="474"/>
      <c r="TYL77" s="474"/>
      <c r="TYM77" s="474"/>
      <c r="TYN77" s="474"/>
      <c r="TYO77" s="474"/>
      <c r="TYP77" s="474"/>
      <c r="TYQ77" s="474"/>
      <c r="TYR77" s="474"/>
      <c r="TYS77" s="474"/>
      <c r="TYT77" s="474"/>
      <c r="TYU77" s="474"/>
      <c r="TYV77" s="474"/>
      <c r="TYW77" s="474"/>
      <c r="TYX77" s="474"/>
      <c r="TYY77" s="474"/>
      <c r="TYZ77" s="474"/>
      <c r="TZA77" s="474"/>
      <c r="TZB77" s="474"/>
      <c r="TZC77" s="474"/>
      <c r="TZD77" s="474"/>
      <c r="TZE77" s="474"/>
      <c r="TZF77" s="474"/>
      <c r="TZG77" s="474"/>
      <c r="TZH77" s="474"/>
      <c r="TZI77" s="474"/>
      <c r="TZJ77" s="474"/>
      <c r="TZK77" s="474"/>
      <c r="TZL77" s="474"/>
      <c r="TZM77" s="474"/>
      <c r="TZN77" s="474"/>
      <c r="TZO77" s="474"/>
      <c r="TZP77" s="474"/>
      <c r="TZQ77" s="474"/>
      <c r="TZR77" s="474"/>
      <c r="TZS77" s="474"/>
      <c r="TZT77" s="474"/>
      <c r="TZU77" s="474"/>
      <c r="TZV77" s="474"/>
      <c r="TZW77" s="474"/>
      <c r="TZX77" s="474"/>
      <c r="TZY77" s="474"/>
      <c r="TZZ77" s="474"/>
      <c r="UAA77" s="474"/>
      <c r="UAB77" s="474"/>
      <c r="UAC77" s="474"/>
      <c r="UAD77" s="474"/>
      <c r="UAE77" s="474"/>
      <c r="UAF77" s="474"/>
      <c r="UAG77" s="474"/>
      <c r="UAH77" s="474"/>
      <c r="UAI77" s="474"/>
      <c r="UAJ77" s="474"/>
      <c r="UAK77" s="474"/>
      <c r="UAL77" s="474"/>
      <c r="UAM77" s="474"/>
      <c r="UAN77" s="474"/>
      <c r="UAO77" s="474"/>
      <c r="UAP77" s="474"/>
      <c r="UAQ77" s="474"/>
      <c r="UAR77" s="474"/>
      <c r="UAS77" s="474"/>
      <c r="UAT77" s="474"/>
      <c r="UAU77" s="474"/>
      <c r="UAV77" s="474"/>
      <c r="UAW77" s="474"/>
      <c r="UAX77" s="474"/>
      <c r="UAY77" s="474"/>
      <c r="UAZ77" s="474"/>
      <c r="UBA77" s="474"/>
      <c r="UBB77" s="474"/>
      <c r="UBC77" s="474"/>
      <c r="UBD77" s="474"/>
      <c r="UBE77" s="474"/>
      <c r="UBF77" s="474"/>
      <c r="UBG77" s="474"/>
      <c r="UBH77" s="474"/>
      <c r="UBI77" s="474"/>
      <c r="UBJ77" s="474"/>
      <c r="UBK77" s="474"/>
      <c r="UBL77" s="474"/>
      <c r="UBM77" s="474"/>
      <c r="UBN77" s="474"/>
      <c r="UBO77" s="474"/>
      <c r="UBP77" s="474"/>
      <c r="UBQ77" s="474"/>
      <c r="UBR77" s="474"/>
      <c r="UBS77" s="474"/>
      <c r="UBT77" s="474"/>
      <c r="UBU77" s="474"/>
      <c r="UBV77" s="474"/>
      <c r="UBW77" s="474"/>
      <c r="UBX77" s="474"/>
      <c r="UBY77" s="474"/>
      <c r="UBZ77" s="474"/>
      <c r="UCA77" s="474"/>
      <c r="UCB77" s="474"/>
      <c r="UCC77" s="474"/>
      <c r="UCD77" s="474"/>
      <c r="UCE77" s="474"/>
      <c r="UCF77" s="474"/>
      <c r="UCG77" s="474"/>
      <c r="UCH77" s="474"/>
      <c r="UCI77" s="474"/>
      <c r="UCJ77" s="474"/>
      <c r="UCK77" s="474"/>
      <c r="UCL77" s="474"/>
      <c r="UCM77" s="474"/>
      <c r="UCN77" s="474"/>
      <c r="UCO77" s="474"/>
      <c r="UCP77" s="474"/>
      <c r="UCQ77" s="474"/>
      <c r="UCR77" s="474"/>
      <c r="UCS77" s="474"/>
      <c r="UCT77" s="474"/>
      <c r="UCU77" s="474"/>
      <c r="UCV77" s="474"/>
      <c r="UCW77" s="474"/>
      <c r="UCX77" s="474"/>
      <c r="UCY77" s="474"/>
      <c r="UCZ77" s="474"/>
      <c r="UDA77" s="474"/>
      <c r="UDB77" s="474"/>
      <c r="UDC77" s="474"/>
      <c r="UDD77" s="474"/>
      <c r="UDE77" s="474"/>
      <c r="UDF77" s="474"/>
      <c r="UDG77" s="474"/>
      <c r="UDH77" s="474"/>
      <c r="UDI77" s="474"/>
      <c r="UDJ77" s="474"/>
      <c r="UDK77" s="474"/>
      <c r="UDL77" s="474"/>
      <c r="UDM77" s="474"/>
      <c r="UDN77" s="474"/>
      <c r="UDO77" s="474"/>
      <c r="UDP77" s="474"/>
      <c r="UDQ77" s="474"/>
      <c r="UDR77" s="474"/>
      <c r="UDS77" s="474"/>
      <c r="UDT77" s="474"/>
      <c r="UDU77" s="474"/>
      <c r="UDV77" s="474"/>
      <c r="UDW77" s="474"/>
      <c r="UDX77" s="474"/>
      <c r="UDY77" s="474"/>
      <c r="UDZ77" s="474"/>
      <c r="UEA77" s="474"/>
      <c r="UEB77" s="474"/>
      <c r="UEC77" s="474"/>
      <c r="UED77" s="474"/>
      <c r="UEE77" s="474"/>
      <c r="UEF77" s="474"/>
      <c r="UEG77" s="474"/>
      <c r="UEH77" s="474"/>
      <c r="UEI77" s="474"/>
      <c r="UEJ77" s="474"/>
      <c r="UEK77" s="474"/>
      <c r="UEL77" s="474"/>
      <c r="UEM77" s="474"/>
      <c r="UEN77" s="474"/>
      <c r="UEO77" s="474"/>
      <c r="UEP77" s="474"/>
      <c r="UEQ77" s="474"/>
      <c r="UER77" s="474"/>
      <c r="UES77" s="474"/>
      <c r="UET77" s="474"/>
      <c r="UEU77" s="474"/>
      <c r="UEV77" s="474"/>
      <c r="UEW77" s="474"/>
      <c r="UEX77" s="474"/>
      <c r="UEY77" s="474"/>
      <c r="UEZ77" s="474"/>
      <c r="UFA77" s="474"/>
      <c r="UFB77" s="474"/>
      <c r="UFC77" s="474"/>
      <c r="UFD77" s="474"/>
      <c r="UFE77" s="474"/>
      <c r="UFF77" s="474"/>
      <c r="UFG77" s="474"/>
      <c r="UFH77" s="474"/>
      <c r="UFI77" s="474"/>
      <c r="UFJ77" s="474"/>
      <c r="UFK77" s="474"/>
      <c r="UFL77" s="474"/>
      <c r="UFM77" s="474"/>
      <c r="UFN77" s="474"/>
      <c r="UFO77" s="474"/>
      <c r="UFP77" s="474"/>
      <c r="UFQ77" s="474"/>
      <c r="UFR77" s="474"/>
      <c r="UFS77" s="474"/>
      <c r="UFT77" s="474"/>
      <c r="UFU77" s="474"/>
      <c r="UFV77" s="474"/>
      <c r="UFW77" s="474"/>
      <c r="UFX77" s="474"/>
      <c r="UFY77" s="474"/>
      <c r="UFZ77" s="474"/>
      <c r="UGA77" s="474"/>
      <c r="UGB77" s="474"/>
      <c r="UGC77" s="474"/>
      <c r="UGD77" s="474"/>
      <c r="UGE77" s="474"/>
      <c r="UGF77" s="474"/>
      <c r="UGG77" s="474"/>
      <c r="UGH77" s="474"/>
      <c r="UGI77" s="474"/>
      <c r="UGJ77" s="474"/>
      <c r="UGK77" s="474"/>
      <c r="UGL77" s="474"/>
      <c r="UGM77" s="474"/>
      <c r="UGN77" s="474"/>
      <c r="UGO77" s="474"/>
      <c r="UGP77" s="474"/>
      <c r="UGQ77" s="474"/>
      <c r="UGR77" s="474"/>
      <c r="UGS77" s="474"/>
      <c r="UGT77" s="474"/>
      <c r="UGU77" s="474"/>
      <c r="UGV77" s="474"/>
      <c r="UGW77" s="474"/>
      <c r="UGX77" s="474"/>
      <c r="UGY77" s="474"/>
      <c r="UGZ77" s="474"/>
      <c r="UHA77" s="474"/>
      <c r="UHB77" s="474"/>
      <c r="UHC77" s="474"/>
      <c r="UHD77" s="474"/>
      <c r="UHE77" s="474"/>
      <c r="UHF77" s="474"/>
      <c r="UHG77" s="474"/>
      <c r="UHH77" s="474"/>
      <c r="UHI77" s="474"/>
      <c r="UHJ77" s="474"/>
      <c r="UHK77" s="474"/>
      <c r="UHL77" s="474"/>
      <c r="UHM77" s="474"/>
      <c r="UHN77" s="474"/>
      <c r="UHO77" s="474"/>
      <c r="UHP77" s="474"/>
      <c r="UHQ77" s="474"/>
      <c r="UHR77" s="474"/>
      <c r="UHS77" s="474"/>
      <c r="UHT77" s="474"/>
      <c r="UHU77" s="474"/>
      <c r="UHV77" s="474"/>
      <c r="UHW77" s="474"/>
      <c r="UHX77" s="474"/>
      <c r="UHY77" s="474"/>
      <c r="UHZ77" s="474"/>
      <c r="UIA77" s="474"/>
      <c r="UIB77" s="474"/>
      <c r="UIC77" s="474"/>
      <c r="UID77" s="474"/>
      <c r="UIE77" s="474"/>
      <c r="UIF77" s="474"/>
      <c r="UIG77" s="474"/>
      <c r="UIH77" s="474"/>
      <c r="UII77" s="474"/>
      <c r="UIJ77" s="474"/>
      <c r="UIK77" s="474"/>
      <c r="UIL77" s="474"/>
      <c r="UIM77" s="474"/>
      <c r="UIN77" s="474"/>
      <c r="UIO77" s="474"/>
      <c r="UIP77" s="474"/>
      <c r="UIQ77" s="474"/>
      <c r="UIR77" s="474"/>
      <c r="UIS77" s="474"/>
      <c r="UIT77" s="474"/>
      <c r="UIU77" s="474"/>
      <c r="UIV77" s="474"/>
      <c r="UIW77" s="474"/>
      <c r="UIX77" s="474"/>
      <c r="UIY77" s="474"/>
      <c r="UIZ77" s="474"/>
      <c r="UJA77" s="474"/>
      <c r="UJB77" s="474"/>
      <c r="UJC77" s="474"/>
      <c r="UJD77" s="474"/>
      <c r="UJE77" s="474"/>
      <c r="UJF77" s="474"/>
      <c r="UJG77" s="474"/>
      <c r="UJH77" s="474"/>
      <c r="UJI77" s="474"/>
      <c r="UJJ77" s="474"/>
      <c r="UJK77" s="474"/>
      <c r="UJL77" s="474"/>
      <c r="UJM77" s="474"/>
      <c r="UJN77" s="474"/>
      <c r="UJO77" s="474"/>
      <c r="UJP77" s="474"/>
      <c r="UJQ77" s="474"/>
      <c r="UJR77" s="474"/>
      <c r="UJS77" s="474"/>
      <c r="UJT77" s="474"/>
      <c r="UJU77" s="474"/>
      <c r="UJV77" s="474"/>
      <c r="UJW77" s="474"/>
      <c r="UJX77" s="474"/>
      <c r="UJY77" s="474"/>
      <c r="UJZ77" s="474"/>
      <c r="UKA77" s="474"/>
      <c r="UKB77" s="474"/>
      <c r="UKC77" s="474"/>
      <c r="UKD77" s="474"/>
      <c r="UKE77" s="474"/>
      <c r="UKF77" s="474"/>
      <c r="UKG77" s="474"/>
      <c r="UKH77" s="474"/>
      <c r="UKI77" s="474"/>
      <c r="UKJ77" s="474"/>
      <c r="UKK77" s="474"/>
      <c r="UKL77" s="474"/>
      <c r="UKM77" s="474"/>
      <c r="UKN77" s="474"/>
      <c r="UKO77" s="474"/>
      <c r="UKP77" s="474"/>
      <c r="UKQ77" s="474"/>
      <c r="UKR77" s="474"/>
      <c r="UKS77" s="474"/>
      <c r="UKT77" s="474"/>
      <c r="UKU77" s="474"/>
      <c r="UKV77" s="474"/>
      <c r="UKW77" s="474"/>
      <c r="UKX77" s="474"/>
      <c r="UKY77" s="474"/>
      <c r="UKZ77" s="474"/>
      <c r="ULA77" s="474"/>
      <c r="ULB77" s="474"/>
      <c r="ULC77" s="474"/>
      <c r="ULD77" s="474"/>
      <c r="ULE77" s="474"/>
      <c r="ULF77" s="474"/>
      <c r="ULG77" s="474"/>
      <c r="ULH77" s="474"/>
      <c r="ULI77" s="474"/>
      <c r="ULJ77" s="474"/>
      <c r="ULK77" s="474"/>
      <c r="ULL77" s="474"/>
      <c r="ULM77" s="474"/>
      <c r="ULN77" s="474"/>
      <c r="ULO77" s="474"/>
      <c r="ULP77" s="474"/>
      <c r="ULQ77" s="474"/>
      <c r="ULR77" s="474"/>
      <c r="ULS77" s="474"/>
      <c r="ULT77" s="474"/>
      <c r="ULU77" s="474"/>
      <c r="ULV77" s="474"/>
      <c r="ULW77" s="474"/>
      <c r="ULX77" s="474"/>
      <c r="ULY77" s="474"/>
      <c r="ULZ77" s="474"/>
      <c r="UMA77" s="474"/>
      <c r="UMB77" s="474"/>
      <c r="UMC77" s="474"/>
      <c r="UMD77" s="474"/>
      <c r="UME77" s="474"/>
      <c r="UMF77" s="474"/>
      <c r="UMG77" s="474"/>
      <c r="UMH77" s="474"/>
      <c r="UMI77" s="474"/>
      <c r="UMJ77" s="474"/>
      <c r="UMK77" s="474"/>
      <c r="UML77" s="474"/>
      <c r="UMM77" s="474"/>
      <c r="UMN77" s="474"/>
      <c r="UMO77" s="474"/>
      <c r="UMP77" s="474"/>
      <c r="UMQ77" s="474"/>
      <c r="UMR77" s="474"/>
      <c r="UMS77" s="474"/>
      <c r="UMT77" s="474"/>
      <c r="UMU77" s="474"/>
      <c r="UMV77" s="474"/>
      <c r="UMW77" s="474"/>
      <c r="UMX77" s="474"/>
      <c r="UMY77" s="474"/>
      <c r="UMZ77" s="474"/>
      <c r="UNA77" s="474"/>
      <c r="UNB77" s="474"/>
      <c r="UNC77" s="474"/>
      <c r="UND77" s="474"/>
      <c r="UNE77" s="474"/>
      <c r="UNF77" s="474"/>
      <c r="UNG77" s="474"/>
      <c r="UNH77" s="474"/>
      <c r="UNI77" s="474"/>
      <c r="UNJ77" s="474"/>
      <c r="UNK77" s="474"/>
      <c r="UNL77" s="474"/>
      <c r="UNM77" s="474"/>
      <c r="UNN77" s="474"/>
      <c r="UNO77" s="474"/>
      <c r="UNP77" s="474"/>
      <c r="UNQ77" s="474"/>
      <c r="UNR77" s="474"/>
      <c r="UNS77" s="474"/>
      <c r="UNT77" s="474"/>
      <c r="UNU77" s="474"/>
      <c r="UNV77" s="474"/>
      <c r="UNW77" s="474"/>
      <c r="UNX77" s="474"/>
      <c r="UNY77" s="474"/>
      <c r="UNZ77" s="474"/>
      <c r="UOA77" s="474"/>
      <c r="UOB77" s="474"/>
      <c r="UOC77" s="474"/>
      <c r="UOD77" s="474"/>
      <c r="UOE77" s="474"/>
      <c r="UOF77" s="474"/>
      <c r="UOG77" s="474"/>
      <c r="UOH77" s="474"/>
      <c r="UOI77" s="474"/>
      <c r="UOJ77" s="474"/>
      <c r="UOK77" s="474"/>
      <c r="UOL77" s="474"/>
      <c r="UOM77" s="474"/>
      <c r="UON77" s="474"/>
      <c r="UOO77" s="474"/>
      <c r="UOP77" s="474"/>
      <c r="UOQ77" s="474"/>
      <c r="UOR77" s="474"/>
      <c r="UOS77" s="474"/>
      <c r="UOT77" s="474"/>
      <c r="UOU77" s="474"/>
      <c r="UOV77" s="474"/>
      <c r="UOW77" s="474"/>
      <c r="UOX77" s="474"/>
      <c r="UOY77" s="474"/>
      <c r="UOZ77" s="474"/>
      <c r="UPA77" s="474"/>
      <c r="UPB77" s="474"/>
      <c r="UPC77" s="474"/>
      <c r="UPD77" s="474"/>
      <c r="UPE77" s="474"/>
      <c r="UPF77" s="474"/>
      <c r="UPG77" s="474"/>
      <c r="UPH77" s="474"/>
      <c r="UPI77" s="474"/>
      <c r="UPJ77" s="474"/>
      <c r="UPK77" s="474"/>
      <c r="UPL77" s="474"/>
      <c r="UPM77" s="474"/>
      <c r="UPN77" s="474"/>
      <c r="UPO77" s="474"/>
      <c r="UPP77" s="474"/>
      <c r="UPQ77" s="474"/>
      <c r="UPR77" s="474"/>
      <c r="UPS77" s="474"/>
      <c r="UPT77" s="474"/>
      <c r="UPU77" s="474"/>
      <c r="UPV77" s="474"/>
      <c r="UPW77" s="474"/>
      <c r="UPX77" s="474"/>
      <c r="UPY77" s="474"/>
      <c r="UPZ77" s="474"/>
      <c r="UQA77" s="474"/>
      <c r="UQB77" s="474"/>
      <c r="UQC77" s="474"/>
      <c r="UQD77" s="474"/>
      <c r="UQE77" s="474"/>
      <c r="UQF77" s="474"/>
      <c r="UQG77" s="474"/>
      <c r="UQH77" s="474"/>
      <c r="UQI77" s="474"/>
      <c r="UQJ77" s="474"/>
      <c r="UQK77" s="474"/>
      <c r="UQL77" s="474"/>
      <c r="UQM77" s="474"/>
      <c r="UQN77" s="474"/>
      <c r="UQO77" s="474"/>
      <c r="UQP77" s="474"/>
      <c r="UQQ77" s="474"/>
      <c r="UQR77" s="474"/>
      <c r="UQS77" s="474"/>
      <c r="UQT77" s="474"/>
      <c r="UQU77" s="474"/>
      <c r="UQV77" s="474"/>
      <c r="UQW77" s="474"/>
      <c r="UQX77" s="474"/>
      <c r="UQY77" s="474"/>
      <c r="UQZ77" s="474"/>
      <c r="URA77" s="474"/>
      <c r="URB77" s="474"/>
      <c r="URC77" s="474"/>
      <c r="URD77" s="474"/>
      <c r="URE77" s="474"/>
      <c r="URF77" s="474"/>
      <c r="URG77" s="474"/>
      <c r="URH77" s="474"/>
      <c r="URI77" s="474"/>
      <c r="URJ77" s="474"/>
      <c r="URK77" s="474"/>
      <c r="URL77" s="474"/>
      <c r="URM77" s="474"/>
      <c r="URN77" s="474"/>
      <c r="URO77" s="474"/>
      <c r="URP77" s="474"/>
      <c r="URQ77" s="474"/>
      <c r="URR77" s="474"/>
      <c r="URS77" s="474"/>
      <c r="URT77" s="474"/>
      <c r="URU77" s="474"/>
      <c r="URV77" s="474"/>
      <c r="URW77" s="474"/>
      <c r="URX77" s="474"/>
      <c r="URY77" s="474"/>
      <c r="URZ77" s="474"/>
      <c r="USA77" s="474"/>
      <c r="USB77" s="474"/>
      <c r="USC77" s="474"/>
      <c r="USD77" s="474"/>
      <c r="USE77" s="474"/>
      <c r="USF77" s="474"/>
      <c r="USG77" s="474"/>
      <c r="USH77" s="474"/>
      <c r="USI77" s="474"/>
      <c r="USJ77" s="474"/>
      <c r="USK77" s="474"/>
      <c r="USL77" s="474"/>
      <c r="USM77" s="474"/>
      <c r="USN77" s="474"/>
      <c r="USO77" s="474"/>
      <c r="USP77" s="474"/>
      <c r="USQ77" s="474"/>
      <c r="USR77" s="474"/>
      <c r="USS77" s="474"/>
      <c r="UST77" s="474"/>
      <c r="USU77" s="474"/>
      <c r="USV77" s="474"/>
      <c r="USW77" s="474"/>
      <c r="USX77" s="474"/>
      <c r="USY77" s="474"/>
      <c r="USZ77" s="474"/>
      <c r="UTA77" s="474"/>
      <c r="UTB77" s="474"/>
      <c r="UTC77" s="474"/>
      <c r="UTD77" s="474"/>
      <c r="UTE77" s="474"/>
      <c r="UTF77" s="474"/>
      <c r="UTG77" s="474"/>
      <c r="UTH77" s="474"/>
      <c r="UTI77" s="474"/>
      <c r="UTJ77" s="474"/>
      <c r="UTK77" s="474"/>
      <c r="UTL77" s="474"/>
      <c r="UTM77" s="474"/>
      <c r="UTN77" s="474"/>
      <c r="UTO77" s="474"/>
      <c r="UTP77" s="474"/>
      <c r="UTQ77" s="474"/>
      <c r="UTR77" s="474"/>
      <c r="UTS77" s="474"/>
      <c r="UTT77" s="474"/>
      <c r="UTU77" s="474"/>
      <c r="UTV77" s="474"/>
      <c r="UTW77" s="474"/>
      <c r="UTX77" s="474"/>
      <c r="UTY77" s="474"/>
      <c r="UTZ77" s="474"/>
      <c r="UUA77" s="474"/>
      <c r="UUB77" s="474"/>
      <c r="UUC77" s="474"/>
      <c r="UUD77" s="474"/>
      <c r="UUE77" s="474"/>
      <c r="UUF77" s="474"/>
      <c r="UUG77" s="474"/>
      <c r="UUH77" s="474"/>
      <c r="UUI77" s="474"/>
      <c r="UUJ77" s="474"/>
      <c r="UUK77" s="474"/>
      <c r="UUL77" s="474"/>
      <c r="UUM77" s="474"/>
      <c r="UUN77" s="474"/>
      <c r="UUO77" s="474"/>
      <c r="UUP77" s="474"/>
      <c r="UUQ77" s="474"/>
      <c r="UUR77" s="474"/>
      <c r="UUS77" s="474"/>
      <c r="UUT77" s="474"/>
      <c r="UUU77" s="474"/>
      <c r="UUV77" s="474"/>
      <c r="UUW77" s="474"/>
      <c r="UUX77" s="474"/>
      <c r="UUY77" s="474"/>
      <c r="UUZ77" s="474"/>
      <c r="UVA77" s="474"/>
      <c r="UVB77" s="474"/>
      <c r="UVC77" s="474"/>
      <c r="UVD77" s="474"/>
      <c r="UVE77" s="474"/>
      <c r="UVF77" s="474"/>
      <c r="UVG77" s="474"/>
      <c r="UVH77" s="474"/>
      <c r="UVI77" s="474"/>
      <c r="UVJ77" s="474"/>
      <c r="UVK77" s="474"/>
      <c r="UVL77" s="474"/>
      <c r="UVM77" s="474"/>
      <c r="UVN77" s="474"/>
      <c r="UVO77" s="474"/>
      <c r="UVP77" s="474"/>
      <c r="UVQ77" s="474"/>
      <c r="UVR77" s="474"/>
      <c r="UVS77" s="474"/>
      <c r="UVT77" s="474"/>
      <c r="UVU77" s="474"/>
      <c r="UVV77" s="474"/>
      <c r="UVW77" s="474"/>
      <c r="UVX77" s="474"/>
      <c r="UVY77" s="474"/>
      <c r="UVZ77" s="474"/>
      <c r="UWA77" s="474"/>
      <c r="UWB77" s="474"/>
      <c r="UWC77" s="474"/>
      <c r="UWD77" s="474"/>
      <c r="UWE77" s="474"/>
      <c r="UWF77" s="474"/>
      <c r="UWG77" s="474"/>
      <c r="UWH77" s="474"/>
      <c r="UWI77" s="474"/>
      <c r="UWJ77" s="474"/>
      <c r="UWK77" s="474"/>
      <c r="UWL77" s="474"/>
      <c r="UWM77" s="474"/>
      <c r="UWN77" s="474"/>
      <c r="UWO77" s="474"/>
      <c r="UWP77" s="474"/>
      <c r="UWQ77" s="474"/>
      <c r="UWR77" s="474"/>
      <c r="UWS77" s="474"/>
      <c r="UWT77" s="474"/>
      <c r="UWU77" s="474"/>
      <c r="UWV77" s="474"/>
      <c r="UWW77" s="474"/>
      <c r="UWX77" s="474"/>
      <c r="UWY77" s="474"/>
      <c r="UWZ77" s="474"/>
      <c r="UXA77" s="474"/>
      <c r="UXB77" s="474"/>
      <c r="UXC77" s="474"/>
      <c r="UXD77" s="474"/>
      <c r="UXE77" s="474"/>
      <c r="UXF77" s="474"/>
      <c r="UXG77" s="474"/>
      <c r="UXH77" s="474"/>
      <c r="UXI77" s="474"/>
      <c r="UXJ77" s="474"/>
      <c r="UXK77" s="474"/>
      <c r="UXL77" s="474"/>
      <c r="UXM77" s="474"/>
      <c r="UXN77" s="474"/>
      <c r="UXO77" s="474"/>
      <c r="UXP77" s="474"/>
      <c r="UXQ77" s="474"/>
      <c r="UXR77" s="474"/>
      <c r="UXS77" s="474"/>
      <c r="UXT77" s="474"/>
      <c r="UXU77" s="474"/>
      <c r="UXV77" s="474"/>
      <c r="UXW77" s="474"/>
      <c r="UXX77" s="474"/>
      <c r="UXY77" s="474"/>
      <c r="UXZ77" s="474"/>
      <c r="UYA77" s="474"/>
      <c r="UYB77" s="474"/>
      <c r="UYC77" s="474"/>
      <c r="UYD77" s="474"/>
      <c r="UYE77" s="474"/>
      <c r="UYF77" s="474"/>
      <c r="UYG77" s="474"/>
      <c r="UYH77" s="474"/>
      <c r="UYI77" s="474"/>
      <c r="UYJ77" s="474"/>
      <c r="UYK77" s="474"/>
      <c r="UYL77" s="474"/>
      <c r="UYM77" s="474"/>
      <c r="UYN77" s="474"/>
      <c r="UYO77" s="474"/>
      <c r="UYP77" s="474"/>
      <c r="UYQ77" s="474"/>
      <c r="UYR77" s="474"/>
      <c r="UYS77" s="474"/>
      <c r="UYT77" s="474"/>
      <c r="UYU77" s="474"/>
      <c r="UYV77" s="474"/>
      <c r="UYW77" s="474"/>
      <c r="UYX77" s="474"/>
      <c r="UYY77" s="474"/>
      <c r="UYZ77" s="474"/>
      <c r="UZA77" s="474"/>
      <c r="UZB77" s="474"/>
      <c r="UZC77" s="474"/>
      <c r="UZD77" s="474"/>
      <c r="UZE77" s="474"/>
      <c r="UZF77" s="474"/>
      <c r="UZG77" s="474"/>
      <c r="UZH77" s="474"/>
      <c r="UZI77" s="474"/>
      <c r="UZJ77" s="474"/>
      <c r="UZK77" s="474"/>
      <c r="UZL77" s="474"/>
      <c r="UZM77" s="474"/>
      <c r="UZN77" s="474"/>
      <c r="UZO77" s="474"/>
      <c r="UZP77" s="474"/>
      <c r="UZQ77" s="474"/>
      <c r="UZR77" s="474"/>
      <c r="UZS77" s="474"/>
      <c r="UZT77" s="474"/>
      <c r="UZU77" s="474"/>
      <c r="UZV77" s="474"/>
      <c r="UZW77" s="474"/>
      <c r="UZX77" s="474"/>
      <c r="UZY77" s="474"/>
      <c r="UZZ77" s="474"/>
      <c r="VAA77" s="474"/>
      <c r="VAB77" s="474"/>
      <c r="VAC77" s="474"/>
      <c r="VAD77" s="474"/>
      <c r="VAE77" s="474"/>
      <c r="VAF77" s="474"/>
      <c r="VAG77" s="474"/>
      <c r="VAH77" s="474"/>
      <c r="VAI77" s="474"/>
      <c r="VAJ77" s="474"/>
      <c r="VAK77" s="474"/>
      <c r="VAL77" s="474"/>
      <c r="VAM77" s="474"/>
      <c r="VAN77" s="474"/>
      <c r="VAO77" s="474"/>
      <c r="VAP77" s="474"/>
      <c r="VAQ77" s="474"/>
      <c r="VAR77" s="474"/>
      <c r="VAS77" s="474"/>
      <c r="VAT77" s="474"/>
      <c r="VAU77" s="474"/>
      <c r="VAV77" s="474"/>
      <c r="VAW77" s="474"/>
      <c r="VAX77" s="474"/>
      <c r="VAY77" s="474"/>
      <c r="VAZ77" s="474"/>
      <c r="VBA77" s="474"/>
      <c r="VBB77" s="474"/>
      <c r="VBC77" s="474"/>
      <c r="VBD77" s="474"/>
      <c r="VBE77" s="474"/>
      <c r="VBF77" s="474"/>
      <c r="VBG77" s="474"/>
      <c r="VBH77" s="474"/>
      <c r="VBI77" s="474"/>
      <c r="VBJ77" s="474"/>
      <c r="VBK77" s="474"/>
      <c r="VBL77" s="474"/>
      <c r="VBM77" s="474"/>
      <c r="VBN77" s="474"/>
      <c r="VBO77" s="474"/>
      <c r="VBP77" s="474"/>
      <c r="VBQ77" s="474"/>
      <c r="VBR77" s="474"/>
      <c r="VBS77" s="474"/>
      <c r="VBT77" s="474"/>
      <c r="VBU77" s="474"/>
      <c r="VBV77" s="474"/>
      <c r="VBW77" s="474"/>
      <c r="VBX77" s="474"/>
      <c r="VBY77" s="474"/>
      <c r="VBZ77" s="474"/>
      <c r="VCA77" s="474"/>
      <c r="VCB77" s="474"/>
      <c r="VCC77" s="474"/>
      <c r="VCD77" s="474"/>
      <c r="VCE77" s="474"/>
      <c r="VCF77" s="474"/>
      <c r="VCG77" s="474"/>
      <c r="VCH77" s="474"/>
      <c r="VCI77" s="474"/>
      <c r="VCJ77" s="474"/>
      <c r="VCK77" s="474"/>
      <c r="VCL77" s="474"/>
      <c r="VCM77" s="474"/>
      <c r="VCN77" s="474"/>
      <c r="VCO77" s="474"/>
      <c r="VCP77" s="474"/>
      <c r="VCQ77" s="474"/>
      <c r="VCR77" s="474"/>
      <c r="VCS77" s="474"/>
      <c r="VCT77" s="474"/>
      <c r="VCU77" s="474"/>
      <c r="VCV77" s="474"/>
      <c r="VCW77" s="474"/>
      <c r="VCX77" s="474"/>
      <c r="VCY77" s="474"/>
      <c r="VCZ77" s="474"/>
      <c r="VDA77" s="474"/>
      <c r="VDB77" s="474"/>
      <c r="VDC77" s="474"/>
      <c r="VDD77" s="474"/>
      <c r="VDE77" s="474"/>
      <c r="VDF77" s="474"/>
      <c r="VDG77" s="474"/>
      <c r="VDH77" s="474"/>
      <c r="VDI77" s="474"/>
      <c r="VDJ77" s="474"/>
      <c r="VDK77" s="474"/>
      <c r="VDL77" s="474"/>
      <c r="VDM77" s="474"/>
      <c r="VDN77" s="474"/>
      <c r="VDO77" s="474"/>
      <c r="VDP77" s="474"/>
      <c r="VDQ77" s="474"/>
      <c r="VDR77" s="474"/>
      <c r="VDS77" s="474"/>
      <c r="VDT77" s="474"/>
      <c r="VDU77" s="474"/>
      <c r="VDV77" s="474"/>
      <c r="VDW77" s="474"/>
      <c r="VDX77" s="474"/>
      <c r="VDY77" s="474"/>
      <c r="VDZ77" s="474"/>
      <c r="VEA77" s="474"/>
      <c r="VEB77" s="474"/>
      <c r="VEC77" s="474"/>
      <c r="VED77" s="474"/>
      <c r="VEE77" s="474"/>
      <c r="VEF77" s="474"/>
      <c r="VEG77" s="474"/>
      <c r="VEH77" s="474"/>
      <c r="VEI77" s="474"/>
      <c r="VEJ77" s="474"/>
      <c r="VEK77" s="474"/>
      <c r="VEL77" s="474"/>
      <c r="VEM77" s="474"/>
      <c r="VEN77" s="474"/>
      <c r="VEO77" s="474"/>
      <c r="VEP77" s="474"/>
      <c r="VEQ77" s="474"/>
      <c r="VER77" s="474"/>
      <c r="VES77" s="474"/>
      <c r="VET77" s="474"/>
      <c r="VEU77" s="474"/>
      <c r="VEV77" s="474"/>
      <c r="VEW77" s="474"/>
      <c r="VEX77" s="474"/>
      <c r="VEY77" s="474"/>
      <c r="VEZ77" s="474"/>
      <c r="VFA77" s="474"/>
      <c r="VFB77" s="474"/>
      <c r="VFC77" s="474"/>
      <c r="VFD77" s="474"/>
      <c r="VFE77" s="474"/>
      <c r="VFF77" s="474"/>
      <c r="VFG77" s="474"/>
      <c r="VFH77" s="474"/>
      <c r="VFI77" s="474"/>
      <c r="VFJ77" s="474"/>
      <c r="VFK77" s="474"/>
      <c r="VFL77" s="474"/>
      <c r="VFM77" s="474"/>
      <c r="VFN77" s="474"/>
      <c r="VFO77" s="474"/>
      <c r="VFP77" s="474"/>
      <c r="VFQ77" s="474"/>
      <c r="VFR77" s="474"/>
      <c r="VFS77" s="474"/>
      <c r="VFT77" s="474"/>
      <c r="VFU77" s="474"/>
      <c r="VFV77" s="474"/>
      <c r="VFW77" s="474"/>
      <c r="VFX77" s="474"/>
      <c r="VFY77" s="474"/>
      <c r="VFZ77" s="474"/>
      <c r="VGA77" s="474"/>
      <c r="VGB77" s="474"/>
      <c r="VGC77" s="474"/>
      <c r="VGD77" s="474"/>
      <c r="VGE77" s="474"/>
      <c r="VGF77" s="474"/>
      <c r="VGG77" s="474"/>
      <c r="VGH77" s="474"/>
      <c r="VGI77" s="474"/>
      <c r="VGJ77" s="474"/>
      <c r="VGK77" s="474"/>
      <c r="VGL77" s="474"/>
      <c r="VGM77" s="474"/>
      <c r="VGN77" s="474"/>
      <c r="VGO77" s="474"/>
      <c r="VGP77" s="474"/>
      <c r="VGQ77" s="474"/>
      <c r="VGR77" s="474"/>
      <c r="VGS77" s="474"/>
      <c r="VGT77" s="474"/>
      <c r="VGU77" s="474"/>
      <c r="VGV77" s="474"/>
      <c r="VGW77" s="474"/>
      <c r="VGX77" s="474"/>
      <c r="VGY77" s="474"/>
      <c r="VGZ77" s="474"/>
      <c r="VHA77" s="474"/>
      <c r="VHB77" s="474"/>
      <c r="VHC77" s="474"/>
      <c r="VHD77" s="474"/>
      <c r="VHE77" s="474"/>
      <c r="VHF77" s="474"/>
      <c r="VHG77" s="474"/>
      <c r="VHH77" s="474"/>
      <c r="VHI77" s="474"/>
      <c r="VHJ77" s="474"/>
      <c r="VHK77" s="474"/>
      <c r="VHL77" s="474"/>
      <c r="VHM77" s="474"/>
      <c r="VHN77" s="474"/>
      <c r="VHO77" s="474"/>
      <c r="VHP77" s="474"/>
      <c r="VHQ77" s="474"/>
      <c r="VHR77" s="474"/>
      <c r="VHS77" s="474"/>
      <c r="VHT77" s="474"/>
      <c r="VHU77" s="474"/>
      <c r="VHV77" s="474"/>
      <c r="VHW77" s="474"/>
      <c r="VHX77" s="474"/>
      <c r="VHY77" s="474"/>
      <c r="VHZ77" s="474"/>
      <c r="VIA77" s="474"/>
      <c r="VIB77" s="474"/>
      <c r="VIC77" s="474"/>
      <c r="VID77" s="474"/>
      <c r="VIE77" s="474"/>
      <c r="VIF77" s="474"/>
      <c r="VIG77" s="474"/>
      <c r="VIH77" s="474"/>
      <c r="VII77" s="474"/>
      <c r="VIJ77" s="474"/>
      <c r="VIK77" s="474"/>
      <c r="VIL77" s="474"/>
      <c r="VIM77" s="474"/>
      <c r="VIN77" s="474"/>
      <c r="VIO77" s="474"/>
      <c r="VIP77" s="474"/>
      <c r="VIQ77" s="474"/>
      <c r="VIR77" s="474"/>
      <c r="VIS77" s="474"/>
      <c r="VIT77" s="474"/>
      <c r="VIU77" s="474"/>
      <c r="VIV77" s="474"/>
      <c r="VIW77" s="474"/>
      <c r="VIX77" s="474"/>
      <c r="VIY77" s="474"/>
      <c r="VIZ77" s="474"/>
      <c r="VJA77" s="474"/>
      <c r="VJB77" s="474"/>
      <c r="VJC77" s="474"/>
      <c r="VJD77" s="474"/>
      <c r="VJE77" s="474"/>
      <c r="VJF77" s="474"/>
      <c r="VJG77" s="474"/>
      <c r="VJH77" s="474"/>
      <c r="VJI77" s="474"/>
      <c r="VJJ77" s="474"/>
      <c r="VJK77" s="474"/>
      <c r="VJL77" s="474"/>
      <c r="VJM77" s="474"/>
      <c r="VJN77" s="474"/>
      <c r="VJO77" s="474"/>
      <c r="VJP77" s="474"/>
      <c r="VJQ77" s="474"/>
      <c r="VJR77" s="474"/>
      <c r="VJS77" s="474"/>
      <c r="VJT77" s="474"/>
      <c r="VJU77" s="474"/>
      <c r="VJV77" s="474"/>
      <c r="VJW77" s="474"/>
      <c r="VJX77" s="474"/>
      <c r="VJY77" s="474"/>
      <c r="VJZ77" s="474"/>
      <c r="VKA77" s="474"/>
      <c r="VKB77" s="474"/>
      <c r="VKC77" s="474"/>
      <c r="VKD77" s="474"/>
      <c r="VKE77" s="474"/>
      <c r="VKF77" s="474"/>
      <c r="VKG77" s="474"/>
      <c r="VKH77" s="474"/>
      <c r="VKI77" s="474"/>
      <c r="VKJ77" s="474"/>
      <c r="VKK77" s="474"/>
      <c r="VKL77" s="474"/>
      <c r="VKM77" s="474"/>
      <c r="VKN77" s="474"/>
      <c r="VKO77" s="474"/>
      <c r="VKP77" s="474"/>
      <c r="VKQ77" s="474"/>
      <c r="VKR77" s="474"/>
      <c r="VKS77" s="474"/>
      <c r="VKT77" s="474"/>
      <c r="VKU77" s="474"/>
      <c r="VKV77" s="474"/>
      <c r="VKW77" s="474"/>
      <c r="VKX77" s="474"/>
      <c r="VKY77" s="474"/>
      <c r="VKZ77" s="474"/>
      <c r="VLA77" s="474"/>
      <c r="VLB77" s="474"/>
      <c r="VLC77" s="474"/>
      <c r="VLD77" s="474"/>
      <c r="VLE77" s="474"/>
      <c r="VLF77" s="474"/>
      <c r="VLG77" s="474"/>
      <c r="VLH77" s="474"/>
      <c r="VLI77" s="474"/>
      <c r="VLJ77" s="474"/>
      <c r="VLK77" s="474"/>
      <c r="VLL77" s="474"/>
      <c r="VLM77" s="474"/>
      <c r="VLN77" s="474"/>
      <c r="VLO77" s="474"/>
      <c r="VLP77" s="474"/>
      <c r="VLQ77" s="474"/>
      <c r="VLR77" s="474"/>
      <c r="VLS77" s="474"/>
      <c r="VLT77" s="474"/>
      <c r="VLU77" s="474"/>
      <c r="VLV77" s="474"/>
      <c r="VLW77" s="474"/>
      <c r="VLX77" s="474"/>
      <c r="VLY77" s="474"/>
      <c r="VLZ77" s="474"/>
      <c r="VMA77" s="474"/>
      <c r="VMB77" s="474"/>
      <c r="VMC77" s="474"/>
      <c r="VMD77" s="474"/>
      <c r="VME77" s="474"/>
      <c r="VMF77" s="474"/>
      <c r="VMG77" s="474"/>
      <c r="VMH77" s="474"/>
      <c r="VMI77" s="474"/>
      <c r="VMJ77" s="474"/>
      <c r="VMK77" s="474"/>
      <c r="VML77" s="474"/>
      <c r="VMM77" s="474"/>
      <c r="VMN77" s="474"/>
      <c r="VMO77" s="474"/>
      <c r="VMP77" s="474"/>
      <c r="VMQ77" s="474"/>
      <c r="VMR77" s="474"/>
      <c r="VMS77" s="474"/>
      <c r="VMT77" s="474"/>
      <c r="VMU77" s="474"/>
      <c r="VMV77" s="474"/>
      <c r="VMW77" s="474"/>
      <c r="VMX77" s="474"/>
      <c r="VMY77" s="474"/>
      <c r="VMZ77" s="474"/>
      <c r="VNA77" s="474"/>
      <c r="VNB77" s="474"/>
      <c r="VNC77" s="474"/>
      <c r="VND77" s="474"/>
      <c r="VNE77" s="474"/>
      <c r="VNF77" s="474"/>
      <c r="VNG77" s="474"/>
      <c r="VNH77" s="474"/>
      <c r="VNI77" s="474"/>
      <c r="VNJ77" s="474"/>
      <c r="VNK77" s="474"/>
      <c r="VNL77" s="474"/>
      <c r="VNM77" s="474"/>
      <c r="VNN77" s="474"/>
      <c r="VNO77" s="474"/>
      <c r="VNP77" s="474"/>
      <c r="VNQ77" s="474"/>
      <c r="VNR77" s="474"/>
      <c r="VNS77" s="474"/>
      <c r="VNT77" s="474"/>
      <c r="VNU77" s="474"/>
      <c r="VNV77" s="474"/>
      <c r="VNW77" s="474"/>
      <c r="VNX77" s="474"/>
      <c r="VNY77" s="474"/>
      <c r="VNZ77" s="474"/>
      <c r="VOA77" s="474"/>
      <c r="VOB77" s="474"/>
      <c r="VOC77" s="474"/>
      <c r="VOD77" s="474"/>
      <c r="VOE77" s="474"/>
      <c r="VOF77" s="474"/>
      <c r="VOG77" s="474"/>
      <c r="VOH77" s="474"/>
      <c r="VOI77" s="474"/>
      <c r="VOJ77" s="474"/>
      <c r="VOK77" s="474"/>
      <c r="VOL77" s="474"/>
      <c r="VOM77" s="474"/>
      <c r="VON77" s="474"/>
      <c r="VOO77" s="474"/>
      <c r="VOP77" s="474"/>
      <c r="VOQ77" s="474"/>
      <c r="VOR77" s="474"/>
      <c r="VOS77" s="474"/>
      <c r="VOT77" s="474"/>
      <c r="VOU77" s="474"/>
      <c r="VOV77" s="474"/>
      <c r="VOW77" s="474"/>
      <c r="VOX77" s="474"/>
      <c r="VOY77" s="474"/>
      <c r="VOZ77" s="474"/>
      <c r="VPA77" s="474"/>
      <c r="VPB77" s="474"/>
      <c r="VPC77" s="474"/>
      <c r="VPD77" s="474"/>
      <c r="VPE77" s="474"/>
      <c r="VPF77" s="474"/>
      <c r="VPG77" s="474"/>
      <c r="VPH77" s="474"/>
      <c r="VPI77" s="474"/>
      <c r="VPJ77" s="474"/>
      <c r="VPK77" s="474"/>
      <c r="VPL77" s="474"/>
      <c r="VPM77" s="474"/>
      <c r="VPN77" s="474"/>
      <c r="VPO77" s="474"/>
      <c r="VPP77" s="474"/>
      <c r="VPQ77" s="474"/>
      <c r="VPR77" s="474"/>
      <c r="VPS77" s="474"/>
      <c r="VPT77" s="474"/>
      <c r="VPU77" s="474"/>
      <c r="VPV77" s="474"/>
      <c r="VPW77" s="474"/>
      <c r="VPX77" s="474"/>
      <c r="VPY77" s="474"/>
      <c r="VPZ77" s="474"/>
      <c r="VQA77" s="474"/>
      <c r="VQB77" s="474"/>
      <c r="VQC77" s="474"/>
      <c r="VQD77" s="474"/>
      <c r="VQE77" s="474"/>
      <c r="VQF77" s="474"/>
      <c r="VQG77" s="474"/>
      <c r="VQH77" s="474"/>
      <c r="VQI77" s="474"/>
      <c r="VQJ77" s="474"/>
      <c r="VQK77" s="474"/>
      <c r="VQL77" s="474"/>
      <c r="VQM77" s="474"/>
      <c r="VQN77" s="474"/>
      <c r="VQO77" s="474"/>
      <c r="VQP77" s="474"/>
      <c r="VQQ77" s="474"/>
      <c r="VQR77" s="474"/>
      <c r="VQS77" s="474"/>
      <c r="VQT77" s="474"/>
      <c r="VQU77" s="474"/>
      <c r="VQV77" s="474"/>
      <c r="VQW77" s="474"/>
      <c r="VQX77" s="474"/>
      <c r="VQY77" s="474"/>
      <c r="VQZ77" s="474"/>
      <c r="VRA77" s="474"/>
      <c r="VRB77" s="474"/>
      <c r="VRC77" s="474"/>
      <c r="VRD77" s="474"/>
      <c r="VRE77" s="474"/>
      <c r="VRF77" s="474"/>
      <c r="VRG77" s="474"/>
      <c r="VRH77" s="474"/>
      <c r="VRI77" s="474"/>
      <c r="VRJ77" s="474"/>
      <c r="VRK77" s="474"/>
      <c r="VRL77" s="474"/>
      <c r="VRM77" s="474"/>
      <c r="VRN77" s="474"/>
      <c r="VRO77" s="474"/>
      <c r="VRP77" s="474"/>
      <c r="VRQ77" s="474"/>
      <c r="VRR77" s="474"/>
      <c r="VRS77" s="474"/>
      <c r="VRT77" s="474"/>
      <c r="VRU77" s="474"/>
      <c r="VRV77" s="474"/>
      <c r="VRW77" s="474"/>
      <c r="VRX77" s="474"/>
      <c r="VRY77" s="474"/>
      <c r="VRZ77" s="474"/>
      <c r="VSA77" s="474"/>
      <c r="VSB77" s="474"/>
      <c r="VSC77" s="474"/>
      <c r="VSD77" s="474"/>
      <c r="VSE77" s="474"/>
      <c r="VSF77" s="474"/>
      <c r="VSG77" s="474"/>
      <c r="VSH77" s="474"/>
      <c r="VSI77" s="474"/>
      <c r="VSJ77" s="474"/>
      <c r="VSK77" s="474"/>
      <c r="VSL77" s="474"/>
      <c r="VSM77" s="474"/>
      <c r="VSN77" s="474"/>
      <c r="VSO77" s="474"/>
      <c r="VSP77" s="474"/>
      <c r="VSQ77" s="474"/>
      <c r="VSR77" s="474"/>
      <c r="VSS77" s="474"/>
      <c r="VST77" s="474"/>
      <c r="VSU77" s="474"/>
      <c r="VSV77" s="474"/>
      <c r="VSW77" s="474"/>
      <c r="VSX77" s="474"/>
      <c r="VSY77" s="474"/>
      <c r="VSZ77" s="474"/>
      <c r="VTA77" s="474"/>
      <c r="VTB77" s="474"/>
      <c r="VTC77" s="474"/>
      <c r="VTD77" s="474"/>
      <c r="VTE77" s="474"/>
      <c r="VTF77" s="474"/>
      <c r="VTG77" s="474"/>
      <c r="VTH77" s="474"/>
      <c r="VTI77" s="474"/>
      <c r="VTJ77" s="474"/>
      <c r="VTK77" s="474"/>
      <c r="VTL77" s="474"/>
      <c r="VTM77" s="474"/>
      <c r="VTN77" s="474"/>
      <c r="VTO77" s="474"/>
      <c r="VTP77" s="474"/>
      <c r="VTQ77" s="474"/>
      <c r="VTR77" s="474"/>
      <c r="VTS77" s="474"/>
      <c r="VTT77" s="474"/>
      <c r="VTU77" s="474"/>
      <c r="VTV77" s="474"/>
      <c r="VTW77" s="474"/>
      <c r="VTX77" s="474"/>
      <c r="VTY77" s="474"/>
      <c r="VTZ77" s="474"/>
      <c r="VUA77" s="474"/>
      <c r="VUB77" s="474"/>
      <c r="VUC77" s="474"/>
      <c r="VUD77" s="474"/>
      <c r="VUE77" s="474"/>
      <c r="VUF77" s="474"/>
      <c r="VUG77" s="474"/>
      <c r="VUH77" s="474"/>
      <c r="VUI77" s="474"/>
      <c r="VUJ77" s="474"/>
      <c r="VUK77" s="474"/>
      <c r="VUL77" s="474"/>
      <c r="VUM77" s="474"/>
      <c r="VUN77" s="474"/>
      <c r="VUO77" s="474"/>
      <c r="VUP77" s="474"/>
      <c r="VUQ77" s="474"/>
      <c r="VUR77" s="474"/>
      <c r="VUS77" s="474"/>
      <c r="VUT77" s="474"/>
      <c r="VUU77" s="474"/>
      <c r="VUV77" s="474"/>
      <c r="VUW77" s="474"/>
      <c r="VUX77" s="474"/>
      <c r="VUY77" s="474"/>
      <c r="VUZ77" s="474"/>
      <c r="VVA77" s="474"/>
      <c r="VVB77" s="474"/>
      <c r="VVC77" s="474"/>
      <c r="VVD77" s="474"/>
      <c r="VVE77" s="474"/>
      <c r="VVF77" s="474"/>
      <c r="VVG77" s="474"/>
      <c r="VVH77" s="474"/>
      <c r="VVI77" s="474"/>
      <c r="VVJ77" s="474"/>
      <c r="VVK77" s="474"/>
      <c r="VVL77" s="474"/>
      <c r="VVM77" s="474"/>
      <c r="VVN77" s="474"/>
      <c r="VVO77" s="474"/>
      <c r="VVP77" s="474"/>
      <c r="VVQ77" s="474"/>
      <c r="VVR77" s="474"/>
      <c r="VVS77" s="474"/>
      <c r="VVT77" s="474"/>
      <c r="VVU77" s="474"/>
      <c r="VVV77" s="474"/>
      <c r="VVW77" s="474"/>
      <c r="VVX77" s="474"/>
      <c r="VVY77" s="474"/>
      <c r="VVZ77" s="474"/>
      <c r="VWA77" s="474"/>
      <c r="VWB77" s="474"/>
      <c r="VWC77" s="474"/>
      <c r="VWD77" s="474"/>
      <c r="VWE77" s="474"/>
      <c r="VWF77" s="474"/>
      <c r="VWG77" s="474"/>
      <c r="VWH77" s="474"/>
      <c r="VWI77" s="474"/>
      <c r="VWJ77" s="474"/>
      <c r="VWK77" s="474"/>
      <c r="VWL77" s="474"/>
      <c r="VWM77" s="474"/>
      <c r="VWN77" s="474"/>
      <c r="VWO77" s="474"/>
      <c r="VWP77" s="474"/>
      <c r="VWQ77" s="474"/>
      <c r="VWR77" s="474"/>
      <c r="VWS77" s="474"/>
      <c r="VWT77" s="474"/>
      <c r="VWU77" s="474"/>
      <c r="VWV77" s="474"/>
      <c r="VWW77" s="474"/>
      <c r="VWX77" s="474"/>
      <c r="VWY77" s="474"/>
      <c r="VWZ77" s="474"/>
      <c r="VXA77" s="474"/>
      <c r="VXB77" s="474"/>
      <c r="VXC77" s="474"/>
      <c r="VXD77" s="474"/>
      <c r="VXE77" s="474"/>
      <c r="VXF77" s="474"/>
      <c r="VXG77" s="474"/>
      <c r="VXH77" s="474"/>
      <c r="VXI77" s="474"/>
      <c r="VXJ77" s="474"/>
      <c r="VXK77" s="474"/>
      <c r="VXL77" s="474"/>
      <c r="VXM77" s="474"/>
      <c r="VXN77" s="474"/>
      <c r="VXO77" s="474"/>
      <c r="VXP77" s="474"/>
      <c r="VXQ77" s="474"/>
      <c r="VXR77" s="474"/>
      <c r="VXS77" s="474"/>
      <c r="VXT77" s="474"/>
      <c r="VXU77" s="474"/>
      <c r="VXV77" s="474"/>
      <c r="VXW77" s="474"/>
      <c r="VXX77" s="474"/>
      <c r="VXY77" s="474"/>
      <c r="VXZ77" s="474"/>
      <c r="VYA77" s="474"/>
      <c r="VYB77" s="474"/>
      <c r="VYC77" s="474"/>
      <c r="VYD77" s="474"/>
      <c r="VYE77" s="474"/>
      <c r="VYF77" s="474"/>
      <c r="VYG77" s="474"/>
      <c r="VYH77" s="474"/>
      <c r="VYI77" s="474"/>
      <c r="VYJ77" s="474"/>
      <c r="VYK77" s="474"/>
      <c r="VYL77" s="474"/>
      <c r="VYM77" s="474"/>
      <c r="VYN77" s="474"/>
      <c r="VYO77" s="474"/>
      <c r="VYP77" s="474"/>
      <c r="VYQ77" s="474"/>
      <c r="VYR77" s="474"/>
      <c r="VYS77" s="474"/>
      <c r="VYT77" s="474"/>
      <c r="VYU77" s="474"/>
      <c r="VYV77" s="474"/>
      <c r="VYW77" s="474"/>
      <c r="VYX77" s="474"/>
      <c r="VYY77" s="474"/>
      <c r="VYZ77" s="474"/>
      <c r="VZA77" s="474"/>
      <c r="VZB77" s="474"/>
      <c r="VZC77" s="474"/>
      <c r="VZD77" s="474"/>
      <c r="VZE77" s="474"/>
      <c r="VZF77" s="474"/>
      <c r="VZG77" s="474"/>
      <c r="VZH77" s="474"/>
      <c r="VZI77" s="474"/>
      <c r="VZJ77" s="474"/>
      <c r="VZK77" s="474"/>
      <c r="VZL77" s="474"/>
      <c r="VZM77" s="474"/>
      <c r="VZN77" s="474"/>
      <c r="VZO77" s="474"/>
      <c r="VZP77" s="474"/>
      <c r="VZQ77" s="474"/>
      <c r="VZR77" s="474"/>
      <c r="VZS77" s="474"/>
      <c r="VZT77" s="474"/>
      <c r="VZU77" s="474"/>
      <c r="VZV77" s="474"/>
      <c r="VZW77" s="474"/>
      <c r="VZX77" s="474"/>
      <c r="VZY77" s="474"/>
      <c r="VZZ77" s="474"/>
      <c r="WAA77" s="474"/>
      <c r="WAB77" s="474"/>
      <c r="WAC77" s="474"/>
      <c r="WAD77" s="474"/>
      <c r="WAE77" s="474"/>
      <c r="WAF77" s="474"/>
      <c r="WAG77" s="474"/>
      <c r="WAH77" s="474"/>
      <c r="WAI77" s="474"/>
      <c r="WAJ77" s="474"/>
      <c r="WAK77" s="474"/>
      <c r="WAL77" s="474"/>
      <c r="WAM77" s="474"/>
      <c r="WAN77" s="474"/>
      <c r="WAO77" s="474"/>
      <c r="WAP77" s="474"/>
      <c r="WAQ77" s="474"/>
      <c r="WAR77" s="474"/>
      <c r="WAS77" s="474"/>
      <c r="WAT77" s="474"/>
      <c r="WAU77" s="474"/>
      <c r="WAV77" s="474"/>
      <c r="WAW77" s="474"/>
      <c r="WAX77" s="474"/>
      <c r="WAY77" s="474"/>
      <c r="WAZ77" s="474"/>
      <c r="WBA77" s="474"/>
      <c r="WBB77" s="474"/>
      <c r="WBC77" s="474"/>
      <c r="WBD77" s="474"/>
      <c r="WBE77" s="474"/>
      <c r="WBF77" s="474"/>
      <c r="WBG77" s="474"/>
      <c r="WBH77" s="474"/>
      <c r="WBI77" s="474"/>
      <c r="WBJ77" s="474"/>
      <c r="WBK77" s="474"/>
      <c r="WBL77" s="474"/>
      <c r="WBM77" s="474"/>
      <c r="WBN77" s="474"/>
      <c r="WBO77" s="474"/>
      <c r="WBP77" s="474"/>
      <c r="WBQ77" s="474"/>
      <c r="WBR77" s="474"/>
      <c r="WBS77" s="474"/>
      <c r="WBT77" s="474"/>
      <c r="WBU77" s="474"/>
      <c r="WBV77" s="474"/>
      <c r="WBW77" s="474"/>
      <c r="WBX77" s="474"/>
      <c r="WBY77" s="474"/>
      <c r="WBZ77" s="474"/>
      <c r="WCA77" s="474"/>
      <c r="WCB77" s="474"/>
      <c r="WCC77" s="474"/>
      <c r="WCD77" s="474"/>
      <c r="WCE77" s="474"/>
      <c r="WCF77" s="474"/>
      <c r="WCG77" s="474"/>
      <c r="WCH77" s="474"/>
      <c r="WCI77" s="474"/>
      <c r="WCJ77" s="474"/>
      <c r="WCK77" s="474"/>
      <c r="WCL77" s="474"/>
      <c r="WCM77" s="474"/>
      <c r="WCN77" s="474"/>
      <c r="WCO77" s="474"/>
      <c r="WCP77" s="474"/>
      <c r="WCQ77" s="474"/>
      <c r="WCR77" s="474"/>
      <c r="WCS77" s="474"/>
      <c r="WCT77" s="474"/>
      <c r="WCU77" s="474"/>
      <c r="WCV77" s="474"/>
      <c r="WCW77" s="474"/>
      <c r="WCX77" s="474"/>
      <c r="WCY77" s="474"/>
      <c r="WCZ77" s="474"/>
      <c r="WDA77" s="474"/>
      <c r="WDB77" s="474"/>
      <c r="WDC77" s="474"/>
      <c r="WDD77" s="474"/>
      <c r="WDE77" s="474"/>
      <c r="WDF77" s="474"/>
      <c r="WDG77" s="474"/>
      <c r="WDH77" s="474"/>
      <c r="WDI77" s="474"/>
      <c r="WDJ77" s="474"/>
      <c r="WDK77" s="474"/>
      <c r="WDL77" s="474"/>
      <c r="WDM77" s="474"/>
      <c r="WDN77" s="474"/>
      <c r="WDO77" s="474"/>
      <c r="WDP77" s="474"/>
      <c r="WDQ77" s="474"/>
      <c r="WDR77" s="474"/>
      <c r="WDS77" s="474"/>
      <c r="WDT77" s="474"/>
      <c r="WDU77" s="474"/>
      <c r="WDV77" s="474"/>
      <c r="WDW77" s="474"/>
      <c r="WDX77" s="474"/>
      <c r="WDY77" s="474"/>
      <c r="WDZ77" s="474"/>
      <c r="WEA77" s="474"/>
      <c r="WEB77" s="474"/>
      <c r="WEC77" s="474"/>
      <c r="WED77" s="474"/>
      <c r="WEE77" s="474"/>
      <c r="WEF77" s="474"/>
      <c r="WEG77" s="474"/>
      <c r="WEH77" s="474"/>
      <c r="WEI77" s="474"/>
      <c r="WEJ77" s="474"/>
      <c r="WEK77" s="474"/>
      <c r="WEL77" s="474"/>
      <c r="WEM77" s="474"/>
      <c r="WEN77" s="474"/>
      <c r="WEO77" s="474"/>
      <c r="WEP77" s="474"/>
      <c r="WEQ77" s="474"/>
      <c r="WER77" s="474"/>
      <c r="WES77" s="474"/>
      <c r="WET77" s="474"/>
      <c r="WEU77" s="474"/>
      <c r="WEV77" s="474"/>
      <c r="WEW77" s="474"/>
      <c r="WEX77" s="474"/>
      <c r="WEY77" s="474"/>
      <c r="WEZ77" s="474"/>
      <c r="WFA77" s="474"/>
      <c r="WFB77" s="474"/>
      <c r="WFC77" s="474"/>
      <c r="WFD77" s="474"/>
      <c r="WFE77" s="474"/>
      <c r="WFF77" s="474"/>
      <c r="WFG77" s="474"/>
      <c r="WFH77" s="474"/>
      <c r="WFI77" s="474"/>
      <c r="WFJ77" s="474"/>
      <c r="WFK77" s="474"/>
      <c r="WFL77" s="474"/>
      <c r="WFM77" s="474"/>
      <c r="WFN77" s="474"/>
      <c r="WFO77" s="474"/>
      <c r="WFP77" s="474"/>
      <c r="WFQ77" s="474"/>
      <c r="WFR77" s="474"/>
      <c r="WFS77" s="474"/>
      <c r="WFT77" s="474"/>
      <c r="WFU77" s="474"/>
      <c r="WFV77" s="474"/>
      <c r="WFW77" s="474"/>
      <c r="WFX77" s="474"/>
      <c r="WFY77" s="474"/>
      <c r="WFZ77" s="474"/>
      <c r="WGA77" s="474"/>
      <c r="WGB77" s="474"/>
      <c r="WGC77" s="474"/>
      <c r="WGD77" s="474"/>
      <c r="WGE77" s="474"/>
      <c r="WGF77" s="474"/>
      <c r="WGG77" s="474"/>
      <c r="WGH77" s="474"/>
      <c r="WGI77" s="474"/>
      <c r="WGJ77" s="474"/>
      <c r="WGK77" s="474"/>
      <c r="WGL77" s="474"/>
      <c r="WGM77" s="474"/>
      <c r="WGN77" s="474"/>
      <c r="WGO77" s="474"/>
      <c r="WGP77" s="474"/>
      <c r="WGQ77" s="474"/>
      <c r="WGR77" s="474"/>
      <c r="WGS77" s="474"/>
      <c r="WGT77" s="474"/>
      <c r="WGU77" s="474"/>
      <c r="WGV77" s="474"/>
      <c r="WGW77" s="474"/>
      <c r="WGX77" s="474"/>
      <c r="WGY77" s="474"/>
      <c r="WGZ77" s="474"/>
      <c r="WHA77" s="474"/>
      <c r="WHB77" s="474"/>
      <c r="WHC77" s="474"/>
      <c r="WHD77" s="474"/>
      <c r="WHE77" s="474"/>
      <c r="WHF77" s="474"/>
      <c r="WHG77" s="474"/>
      <c r="WHH77" s="474"/>
      <c r="WHI77" s="474"/>
      <c r="WHJ77" s="474"/>
      <c r="WHK77" s="474"/>
      <c r="WHL77" s="474"/>
      <c r="WHM77" s="474"/>
      <c r="WHN77" s="474"/>
      <c r="WHO77" s="474"/>
      <c r="WHP77" s="474"/>
      <c r="WHQ77" s="474"/>
      <c r="WHR77" s="474"/>
      <c r="WHS77" s="474"/>
      <c r="WHT77" s="474"/>
      <c r="WHU77" s="474"/>
      <c r="WHV77" s="474"/>
      <c r="WHW77" s="474"/>
      <c r="WHX77" s="474"/>
      <c r="WHY77" s="474"/>
      <c r="WHZ77" s="474"/>
      <c r="WIA77" s="474"/>
      <c r="WIB77" s="474"/>
      <c r="WIC77" s="474"/>
      <c r="WID77" s="474"/>
      <c r="WIE77" s="474"/>
      <c r="WIF77" s="474"/>
      <c r="WIG77" s="474"/>
      <c r="WIH77" s="474"/>
      <c r="WII77" s="474"/>
      <c r="WIJ77" s="474"/>
      <c r="WIK77" s="474"/>
      <c r="WIL77" s="474"/>
      <c r="WIM77" s="474"/>
      <c r="WIN77" s="474"/>
      <c r="WIO77" s="474"/>
      <c r="WIP77" s="474"/>
      <c r="WIQ77" s="474"/>
      <c r="WIR77" s="474"/>
      <c r="WIS77" s="474"/>
      <c r="WIT77" s="474"/>
      <c r="WIU77" s="474"/>
      <c r="WIV77" s="474"/>
      <c r="WIW77" s="474"/>
      <c r="WIX77" s="474"/>
      <c r="WIY77" s="474"/>
      <c r="WIZ77" s="474"/>
      <c r="WJA77" s="474"/>
      <c r="WJB77" s="474"/>
      <c r="WJC77" s="474"/>
      <c r="WJD77" s="474"/>
      <c r="WJE77" s="474"/>
      <c r="WJF77" s="474"/>
      <c r="WJG77" s="474"/>
      <c r="WJH77" s="474"/>
      <c r="WJI77" s="474"/>
      <c r="WJJ77" s="474"/>
      <c r="WJK77" s="474"/>
      <c r="WJL77" s="474"/>
      <c r="WJM77" s="474"/>
      <c r="WJN77" s="474"/>
      <c r="WJO77" s="474"/>
      <c r="WJP77" s="474"/>
      <c r="WJQ77" s="474"/>
      <c r="WJR77" s="474"/>
      <c r="WJS77" s="474"/>
      <c r="WJT77" s="474"/>
      <c r="WJU77" s="474"/>
      <c r="WJV77" s="474"/>
      <c r="WJW77" s="474"/>
      <c r="WJX77" s="474"/>
      <c r="WJY77" s="474"/>
      <c r="WJZ77" s="474"/>
      <c r="WKA77" s="474"/>
      <c r="WKB77" s="474"/>
      <c r="WKC77" s="474"/>
      <c r="WKD77" s="474"/>
      <c r="WKE77" s="474"/>
      <c r="WKF77" s="474"/>
      <c r="WKG77" s="474"/>
      <c r="WKH77" s="474"/>
      <c r="WKI77" s="474"/>
      <c r="WKJ77" s="474"/>
      <c r="WKK77" s="474"/>
      <c r="WKL77" s="474"/>
      <c r="WKM77" s="474"/>
      <c r="WKN77" s="474"/>
      <c r="WKO77" s="474"/>
      <c r="WKP77" s="474"/>
      <c r="WKQ77" s="474"/>
      <c r="WKR77" s="474"/>
      <c r="WKS77" s="474"/>
      <c r="WKT77" s="474"/>
      <c r="WKU77" s="474"/>
      <c r="WKV77" s="474"/>
      <c r="WKW77" s="474"/>
      <c r="WKX77" s="474"/>
      <c r="WKY77" s="474"/>
      <c r="WKZ77" s="474"/>
      <c r="WLA77" s="474"/>
      <c r="WLB77" s="474"/>
      <c r="WLC77" s="474"/>
      <c r="WLD77" s="474"/>
      <c r="WLE77" s="474"/>
      <c r="WLF77" s="474"/>
      <c r="WLG77" s="474"/>
      <c r="WLH77" s="474"/>
      <c r="WLI77" s="474"/>
      <c r="WLJ77" s="474"/>
      <c r="WLK77" s="474"/>
      <c r="WLL77" s="474"/>
      <c r="WLM77" s="474"/>
      <c r="WLN77" s="474"/>
      <c r="WLO77" s="474"/>
      <c r="WLP77" s="474"/>
      <c r="WLQ77" s="474"/>
      <c r="WLR77" s="474"/>
      <c r="WLS77" s="474"/>
      <c r="WLT77" s="474"/>
      <c r="WLU77" s="474"/>
      <c r="WLV77" s="474"/>
      <c r="WLW77" s="474"/>
      <c r="WLX77" s="474"/>
      <c r="WLY77" s="474"/>
      <c r="WLZ77" s="474"/>
      <c r="WMA77" s="474"/>
      <c r="WMB77" s="474"/>
      <c r="WMC77" s="474"/>
      <c r="WMD77" s="474"/>
      <c r="WME77" s="474"/>
      <c r="WMF77" s="474"/>
      <c r="WMG77" s="474"/>
      <c r="WMH77" s="474"/>
      <c r="WMI77" s="474"/>
      <c r="WMJ77" s="474"/>
      <c r="WMK77" s="474"/>
      <c r="WML77" s="474"/>
      <c r="WMM77" s="474"/>
      <c r="WMN77" s="474"/>
      <c r="WMO77" s="474"/>
      <c r="WMP77" s="474"/>
      <c r="WMQ77" s="474"/>
      <c r="WMR77" s="474"/>
      <c r="WMS77" s="474"/>
      <c r="WMT77" s="474"/>
      <c r="WMU77" s="474"/>
      <c r="WMV77" s="474"/>
      <c r="WMW77" s="474"/>
      <c r="WMX77" s="474"/>
      <c r="WMY77" s="474"/>
      <c r="WMZ77" s="474"/>
      <c r="WNA77" s="474"/>
      <c r="WNB77" s="474"/>
      <c r="WNC77" s="474"/>
      <c r="WND77" s="474"/>
      <c r="WNE77" s="474"/>
      <c r="WNF77" s="474"/>
      <c r="WNG77" s="474"/>
      <c r="WNH77" s="474"/>
      <c r="WNI77" s="474"/>
      <c r="WNJ77" s="474"/>
      <c r="WNK77" s="474"/>
      <c r="WNL77" s="474"/>
      <c r="WNM77" s="474"/>
      <c r="WNN77" s="474"/>
      <c r="WNO77" s="474"/>
      <c r="WNP77" s="474"/>
      <c r="WNQ77" s="474"/>
      <c r="WNR77" s="474"/>
      <c r="WNS77" s="474"/>
      <c r="WNT77" s="474"/>
      <c r="WNU77" s="474"/>
      <c r="WNV77" s="474"/>
      <c r="WNW77" s="474"/>
      <c r="WNX77" s="474"/>
      <c r="WNY77" s="474"/>
      <c r="WNZ77" s="474"/>
      <c r="WOA77" s="474"/>
      <c r="WOB77" s="474"/>
      <c r="WOC77" s="474"/>
      <c r="WOD77" s="474"/>
      <c r="WOE77" s="474"/>
      <c r="WOF77" s="474"/>
      <c r="WOG77" s="474"/>
      <c r="WOH77" s="474"/>
      <c r="WOI77" s="474"/>
      <c r="WOJ77" s="474"/>
      <c r="WOK77" s="474"/>
      <c r="WOL77" s="474"/>
      <c r="WOM77" s="474"/>
      <c r="WON77" s="474"/>
      <c r="WOO77" s="474"/>
      <c r="WOP77" s="474"/>
      <c r="WOQ77" s="474"/>
      <c r="WOR77" s="474"/>
      <c r="WOS77" s="474"/>
      <c r="WOT77" s="474"/>
      <c r="WOU77" s="474"/>
      <c r="WOV77" s="474"/>
      <c r="WOW77" s="474"/>
      <c r="WOX77" s="474"/>
      <c r="WOY77" s="474"/>
      <c r="WOZ77" s="474"/>
      <c r="WPA77" s="474"/>
      <c r="WPB77" s="474"/>
      <c r="WPC77" s="474"/>
      <c r="WPD77" s="474"/>
      <c r="WPE77" s="474"/>
      <c r="WPF77" s="474"/>
      <c r="WPG77" s="474"/>
      <c r="WPH77" s="474"/>
      <c r="WPI77" s="474"/>
      <c r="WPJ77" s="474"/>
      <c r="WPK77" s="474"/>
      <c r="WPL77" s="474"/>
      <c r="WPM77" s="474"/>
      <c r="WPN77" s="474"/>
      <c r="WPO77" s="474"/>
      <c r="WPP77" s="474"/>
      <c r="WPQ77" s="474"/>
      <c r="WPR77" s="474"/>
      <c r="WPS77" s="474"/>
      <c r="WPT77" s="474"/>
      <c r="WPU77" s="474"/>
      <c r="WPV77" s="474"/>
      <c r="WPW77" s="474"/>
      <c r="WPX77" s="474"/>
      <c r="WPY77" s="474"/>
      <c r="WPZ77" s="474"/>
      <c r="WQA77" s="474"/>
      <c r="WQB77" s="474"/>
      <c r="WQC77" s="474"/>
      <c r="WQD77" s="474"/>
      <c r="WQE77" s="474"/>
      <c r="WQF77" s="474"/>
      <c r="WQG77" s="474"/>
      <c r="WQH77" s="474"/>
      <c r="WQI77" s="474"/>
      <c r="WQJ77" s="474"/>
      <c r="WQK77" s="474"/>
      <c r="WQL77" s="474"/>
      <c r="WQM77" s="474"/>
      <c r="WQN77" s="474"/>
      <c r="WQO77" s="474"/>
      <c r="WQP77" s="474"/>
      <c r="WQQ77" s="474"/>
      <c r="WQR77" s="474"/>
      <c r="WQS77" s="474"/>
      <c r="WQT77" s="474"/>
      <c r="WQU77" s="474"/>
      <c r="WQV77" s="474"/>
      <c r="WQW77" s="474"/>
      <c r="WQX77" s="474"/>
      <c r="WQY77" s="474"/>
      <c r="WQZ77" s="474"/>
      <c r="WRA77" s="474"/>
      <c r="WRB77" s="474"/>
      <c r="WRC77" s="474"/>
      <c r="WRD77" s="474"/>
      <c r="WRE77" s="474"/>
      <c r="WRF77" s="474"/>
      <c r="WRG77" s="474"/>
      <c r="WRH77" s="474"/>
      <c r="WRI77" s="474"/>
      <c r="WRJ77" s="474"/>
      <c r="WRK77" s="474"/>
      <c r="WRL77" s="474"/>
      <c r="WRM77" s="474"/>
      <c r="WRN77" s="474"/>
      <c r="WRO77" s="474"/>
      <c r="WRP77" s="474"/>
      <c r="WRQ77" s="474"/>
      <c r="WRR77" s="474"/>
      <c r="WRS77" s="474"/>
      <c r="WRT77" s="474"/>
      <c r="WRU77" s="474"/>
      <c r="WRV77" s="474"/>
      <c r="WRW77" s="474"/>
      <c r="WRX77" s="474"/>
      <c r="WRY77" s="474"/>
      <c r="WRZ77" s="474"/>
      <c r="WSA77" s="474"/>
      <c r="WSB77" s="474"/>
      <c r="WSC77" s="474"/>
      <c r="WSD77" s="474"/>
      <c r="WSE77" s="474"/>
      <c r="WSF77" s="474"/>
      <c r="WSG77" s="474"/>
      <c r="WSH77" s="474"/>
      <c r="WSI77" s="474"/>
      <c r="WSJ77" s="474"/>
      <c r="WSK77" s="474"/>
      <c r="WSL77" s="474"/>
      <c r="WSM77" s="474"/>
      <c r="WSN77" s="474"/>
      <c r="WSO77" s="474"/>
      <c r="WSP77" s="474"/>
      <c r="WSQ77" s="474"/>
      <c r="WSR77" s="474"/>
      <c r="WSS77" s="474"/>
      <c r="WST77" s="474"/>
      <c r="WSU77" s="474"/>
      <c r="WSV77" s="474"/>
      <c r="WSW77" s="474"/>
      <c r="WSX77" s="474"/>
      <c r="WSY77" s="474"/>
      <c r="WSZ77" s="474"/>
      <c r="WTA77" s="474"/>
      <c r="WTB77" s="474"/>
      <c r="WTC77" s="474"/>
      <c r="WTD77" s="474"/>
      <c r="WTE77" s="474"/>
      <c r="WTF77" s="474"/>
      <c r="WTG77" s="474"/>
      <c r="WTH77" s="474"/>
      <c r="WTI77" s="474"/>
      <c r="WTJ77" s="474"/>
      <c r="WTK77" s="474"/>
      <c r="WTL77" s="474"/>
      <c r="WTM77" s="474"/>
      <c r="WTN77" s="474"/>
      <c r="WTO77" s="474"/>
      <c r="WTP77" s="474"/>
      <c r="WTQ77" s="474"/>
      <c r="WTR77" s="474"/>
      <c r="WTS77" s="474"/>
      <c r="WTT77" s="474"/>
      <c r="WTU77" s="474"/>
      <c r="WTV77" s="474"/>
      <c r="WTW77" s="474"/>
      <c r="WTX77" s="474"/>
      <c r="WTY77" s="474"/>
      <c r="WTZ77" s="474"/>
      <c r="WUA77" s="474"/>
      <c r="WUB77" s="474"/>
      <c r="WUC77" s="474"/>
      <c r="WUD77" s="474"/>
      <c r="WUE77" s="474"/>
      <c r="WUF77" s="474"/>
      <c r="WUG77" s="474"/>
      <c r="WUH77" s="474"/>
      <c r="WUI77" s="474"/>
      <c r="WUJ77" s="474"/>
      <c r="WUK77" s="474"/>
      <c r="WUL77" s="474"/>
      <c r="WUM77" s="474"/>
      <c r="WUN77" s="474"/>
      <c r="WUO77" s="474"/>
      <c r="WUP77" s="474"/>
      <c r="WUQ77" s="474"/>
      <c r="WUR77" s="474"/>
      <c r="WUS77" s="474"/>
      <c r="WUT77" s="474"/>
      <c r="WUU77" s="474"/>
      <c r="WUV77" s="474"/>
      <c r="WUW77" s="474"/>
      <c r="WUX77" s="474"/>
      <c r="WUY77" s="474"/>
      <c r="WUZ77" s="474"/>
      <c r="WVA77" s="474"/>
      <c r="WVB77" s="474"/>
      <c r="WVC77" s="474"/>
      <c r="WVD77" s="474"/>
      <c r="WVE77" s="474"/>
      <c r="WVF77" s="474"/>
      <c r="WVG77" s="474"/>
      <c r="WVH77" s="474"/>
      <c r="WVI77" s="474"/>
      <c r="WVJ77" s="474"/>
      <c r="WVK77" s="474"/>
      <c r="WVL77" s="474"/>
      <c r="WVM77" s="474"/>
      <c r="WVN77" s="474"/>
      <c r="WVO77" s="474"/>
      <c r="WVP77" s="474"/>
      <c r="WVQ77" s="474"/>
      <c r="WVR77" s="474"/>
      <c r="WVS77" s="474"/>
      <c r="WVT77" s="474"/>
      <c r="WVU77" s="474"/>
      <c r="WVV77" s="474"/>
      <c r="WVW77" s="474"/>
      <c r="WVX77" s="474"/>
      <c r="WVY77" s="474"/>
      <c r="WVZ77" s="474"/>
      <c r="WWA77" s="474"/>
      <c r="WWB77" s="474"/>
      <c r="WWC77" s="474"/>
      <c r="WWD77" s="474"/>
      <c r="WWE77" s="474"/>
      <c r="WWF77" s="474"/>
      <c r="WWG77" s="474"/>
      <c r="WWH77" s="474"/>
      <c r="WWI77" s="474"/>
      <c r="WWJ77" s="474"/>
      <c r="WWK77" s="474"/>
      <c r="WWL77" s="474"/>
      <c r="WWM77" s="474"/>
      <c r="WWN77" s="474"/>
      <c r="WWO77" s="474"/>
      <c r="WWP77" s="474"/>
      <c r="WWQ77" s="474"/>
      <c r="WWR77" s="474"/>
      <c r="WWS77" s="474"/>
      <c r="WWT77" s="474"/>
      <c r="WWU77" s="474"/>
      <c r="WWV77" s="474"/>
      <c r="WWW77" s="474"/>
      <c r="WWX77" s="474"/>
      <c r="WWY77" s="474"/>
      <c r="WWZ77" s="474"/>
      <c r="WXA77" s="474"/>
      <c r="WXB77" s="474"/>
      <c r="WXC77" s="474"/>
      <c r="WXD77" s="474"/>
      <c r="WXE77" s="474"/>
      <c r="WXF77" s="474"/>
      <c r="WXG77" s="474"/>
      <c r="WXH77" s="474"/>
      <c r="WXI77" s="474"/>
      <c r="WXJ77" s="474"/>
      <c r="WXK77" s="474"/>
      <c r="WXL77" s="474"/>
      <c r="WXM77" s="474"/>
      <c r="WXN77" s="474"/>
      <c r="WXO77" s="474"/>
      <c r="WXP77" s="474"/>
      <c r="WXQ77" s="474"/>
      <c r="WXR77" s="474"/>
      <c r="WXS77" s="474"/>
      <c r="WXT77" s="474"/>
      <c r="WXU77" s="474"/>
      <c r="WXV77" s="474"/>
      <c r="WXW77" s="474"/>
      <c r="WXX77" s="474"/>
      <c r="WXY77" s="474"/>
      <c r="WXZ77" s="474"/>
      <c r="WYA77" s="474"/>
      <c r="WYB77" s="474"/>
      <c r="WYC77" s="474"/>
      <c r="WYD77" s="474"/>
      <c r="WYE77" s="474"/>
      <c r="WYF77" s="474"/>
      <c r="WYG77" s="474"/>
      <c r="WYH77" s="474"/>
      <c r="WYI77" s="474"/>
      <c r="WYJ77" s="474"/>
      <c r="WYK77" s="474"/>
      <c r="WYL77" s="474"/>
      <c r="WYM77" s="474"/>
      <c r="WYN77" s="474"/>
      <c r="WYO77" s="474"/>
      <c r="WYP77" s="474"/>
      <c r="WYQ77" s="474"/>
      <c r="WYR77" s="474"/>
      <c r="WYS77" s="474"/>
      <c r="WYT77" s="474"/>
      <c r="WYU77" s="474"/>
      <c r="WYV77" s="474"/>
      <c r="WYW77" s="474"/>
      <c r="WYX77" s="474"/>
      <c r="WYY77" s="474"/>
      <c r="WYZ77" s="474"/>
      <c r="WZA77" s="474"/>
      <c r="WZB77" s="474"/>
      <c r="WZC77" s="474"/>
      <c r="WZD77" s="474"/>
      <c r="WZE77" s="474"/>
      <c r="WZF77" s="474"/>
      <c r="WZG77" s="474"/>
      <c r="WZH77" s="474"/>
      <c r="WZI77" s="474"/>
      <c r="WZJ77" s="474"/>
      <c r="WZK77" s="474"/>
      <c r="WZL77" s="474"/>
      <c r="WZM77" s="474"/>
      <c r="WZN77" s="474"/>
      <c r="WZO77" s="474"/>
      <c r="WZP77" s="474"/>
      <c r="WZQ77" s="474"/>
      <c r="WZR77" s="474"/>
      <c r="WZS77" s="474"/>
      <c r="WZT77" s="474"/>
      <c r="WZU77" s="474"/>
      <c r="WZV77" s="474"/>
      <c r="WZW77" s="474"/>
      <c r="WZX77" s="474"/>
      <c r="WZY77" s="474"/>
      <c r="WZZ77" s="474"/>
      <c r="XAA77" s="474"/>
      <c r="XAB77" s="474"/>
      <c r="XAC77" s="474"/>
      <c r="XAD77" s="474"/>
      <c r="XAE77" s="474"/>
      <c r="XAF77" s="474"/>
      <c r="XAG77" s="474"/>
      <c r="XAH77" s="474"/>
      <c r="XAI77" s="474"/>
      <c r="XAJ77" s="474"/>
      <c r="XAK77" s="474"/>
      <c r="XAL77" s="474"/>
      <c r="XAM77" s="474"/>
      <c r="XAN77" s="474"/>
      <c r="XAO77" s="474"/>
      <c r="XAP77" s="474"/>
      <c r="XAQ77" s="474"/>
      <c r="XAR77" s="474"/>
      <c r="XAS77" s="474"/>
      <c r="XAT77" s="474"/>
      <c r="XAU77" s="474"/>
      <c r="XAV77" s="474"/>
      <c r="XAW77" s="474"/>
      <c r="XAX77" s="474"/>
      <c r="XAY77" s="474"/>
      <c r="XAZ77" s="474"/>
      <c r="XBA77" s="474"/>
      <c r="XBB77" s="474"/>
      <c r="XBC77" s="474"/>
      <c r="XBD77" s="474"/>
      <c r="XBE77" s="474"/>
      <c r="XBF77" s="474"/>
      <c r="XBG77" s="474"/>
      <c r="XBH77" s="474"/>
      <c r="XBI77" s="474"/>
      <c r="XBJ77" s="474"/>
      <c r="XBK77" s="474"/>
      <c r="XBL77" s="474"/>
      <c r="XBM77" s="474"/>
      <c r="XBN77" s="474"/>
      <c r="XBO77" s="474"/>
      <c r="XBP77" s="474"/>
      <c r="XBQ77" s="474"/>
      <c r="XBR77" s="474"/>
      <c r="XBS77" s="474"/>
      <c r="XBT77" s="474"/>
      <c r="XBU77" s="474"/>
      <c r="XBV77" s="474"/>
      <c r="XBW77" s="474"/>
      <c r="XBX77" s="474"/>
      <c r="XBY77" s="474"/>
      <c r="XBZ77" s="474"/>
      <c r="XCA77" s="474"/>
      <c r="XCB77" s="474"/>
      <c r="XCC77" s="474"/>
      <c r="XCD77" s="474"/>
      <c r="XCE77" s="474"/>
      <c r="XCF77" s="474"/>
      <c r="XCG77" s="474"/>
      <c r="XCH77" s="474"/>
      <c r="XCI77" s="474"/>
      <c r="XCJ77" s="474"/>
      <c r="XCK77" s="474"/>
      <c r="XCL77" s="474"/>
      <c r="XCM77" s="474"/>
      <c r="XCN77" s="474"/>
      <c r="XCO77" s="474"/>
      <c r="XCP77" s="474"/>
      <c r="XCQ77" s="474"/>
      <c r="XCR77" s="474"/>
      <c r="XCS77" s="474"/>
      <c r="XCT77" s="474"/>
      <c r="XCU77" s="474"/>
      <c r="XCV77" s="474"/>
      <c r="XCW77" s="474"/>
      <c r="XCX77" s="474"/>
      <c r="XCY77" s="474"/>
      <c r="XCZ77" s="474"/>
      <c r="XDA77" s="474"/>
      <c r="XDB77" s="474"/>
      <c r="XDC77" s="474"/>
      <c r="XDD77" s="474"/>
      <c r="XDE77" s="474"/>
      <c r="XDF77" s="474"/>
      <c r="XDG77" s="474"/>
      <c r="XDH77" s="474"/>
      <c r="XDI77" s="474"/>
      <c r="XDJ77" s="474"/>
      <c r="XDK77" s="474"/>
      <c r="XDL77" s="474"/>
      <c r="XDM77" s="474"/>
      <c r="XDN77" s="474"/>
      <c r="XDO77" s="474"/>
      <c r="XDP77" s="474"/>
      <c r="XDQ77" s="474"/>
      <c r="XDR77" s="474"/>
      <c r="XDS77" s="474"/>
      <c r="XDT77" s="474"/>
      <c r="XDU77" s="474"/>
      <c r="XDV77" s="474"/>
      <c r="XDW77" s="474"/>
      <c r="XDX77" s="474"/>
      <c r="XDY77" s="474"/>
      <c r="XDZ77" s="474"/>
      <c r="XEA77" s="474"/>
      <c r="XEB77" s="474"/>
      <c r="XEC77" s="474"/>
      <c r="XED77" s="474"/>
      <c r="XEE77" s="474"/>
      <c r="XEF77" s="474"/>
      <c r="XEG77" s="474"/>
      <c r="XEH77" s="474"/>
      <c r="XEI77" s="474"/>
      <c r="XEJ77" s="474"/>
      <c r="XEK77" s="474"/>
      <c r="XEL77" s="474"/>
      <c r="XEM77" s="474"/>
      <c r="XEN77" s="474"/>
      <c r="XEO77" s="474"/>
      <c r="XEP77" s="474"/>
      <c r="XEQ77" s="474"/>
      <c r="XER77" s="474"/>
      <c r="XES77" s="474"/>
      <c r="XET77" s="474"/>
      <c r="XEU77" s="474"/>
      <c r="XEV77" s="474"/>
      <c r="XEW77" s="474"/>
      <c r="XEX77" s="474"/>
      <c r="XEY77" s="474"/>
      <c r="XEZ77" s="100"/>
    </row>
    <row r="78" spans="2:16384" ht="14.25" customHeight="1">
      <c r="E78" s="474"/>
      <c r="H78" s="474"/>
      <c r="XEX78" s="474"/>
      <c r="XEY78" s="100"/>
      <c r="XEZ78" s="475"/>
    </row>
    <row r="79" spans="2:16384" ht="14.25" customHeight="1">
      <c r="H79" s="474"/>
      <c r="I79" s="474"/>
      <c r="XEX79" s="474"/>
      <c r="XEY79" s="100"/>
    </row>
    <row r="80" spans="2:16384" ht="14.25" customHeight="1">
      <c r="D80" s="474"/>
      <c r="H80" s="474"/>
      <c r="I80" s="474"/>
      <c r="XEX80" s="474"/>
    </row>
    <row r="81" spans="16378:16378" ht="14.25" customHeight="1">
      <c r="XEX81" s="474"/>
    </row>
    <row r="82" spans="16378:16378" ht="14.25" customHeight="1">
      <c r="XEX82" s="474"/>
    </row>
  </sheetData>
  <sheetProtection formatCells="0" formatColumns="0" formatRows="0"/>
  <mergeCells count="28">
    <mergeCell ref="B15:I15"/>
    <mergeCell ref="B23:C23"/>
    <mergeCell ref="B21:C21"/>
    <mergeCell ref="B22:C22"/>
    <mergeCell ref="B73:C73"/>
    <mergeCell ref="B71:C71"/>
    <mergeCell ref="B47:I47"/>
    <mergeCell ref="C53:E53"/>
    <mergeCell ref="C62:F62"/>
    <mergeCell ref="B64:I64"/>
    <mergeCell ref="D34:H34"/>
    <mergeCell ref="B44:C44"/>
    <mergeCell ref="B45:C45"/>
    <mergeCell ref="B24:C24"/>
    <mergeCell ref="B34:C35"/>
    <mergeCell ref="B36:C36"/>
    <mergeCell ref="B4:I4"/>
    <mergeCell ref="C6:D6"/>
    <mergeCell ref="B8:I8"/>
    <mergeCell ref="B12:B13"/>
    <mergeCell ref="C12:E13"/>
    <mergeCell ref="B43:C43"/>
    <mergeCell ref="B28:I28"/>
    <mergeCell ref="B37:C37"/>
    <mergeCell ref="B38:C38"/>
    <mergeCell ref="B39:C39"/>
    <mergeCell ref="B40:C40"/>
    <mergeCell ref="B41:C41"/>
  </mergeCells>
  <conditionalFormatting sqref="D22">
    <cfRule type="expression" dxfId="10" priority="1">
      <formula>$B$22=""</formula>
    </cfRule>
  </conditionalFormatting>
  <conditionalFormatting sqref="D36:D40">
    <cfRule type="expression" dxfId="9" priority="8">
      <formula>$D$35="N/A"</formula>
    </cfRule>
  </conditionalFormatting>
  <conditionalFormatting sqref="E36:E40">
    <cfRule type="expression" dxfId="8" priority="2">
      <formula>$E$35="N/A"</formula>
    </cfRule>
  </conditionalFormatting>
  <conditionalFormatting sqref="F36:F40">
    <cfRule type="expression" dxfId="7" priority="4">
      <formula>$F$35="N/A"</formula>
    </cfRule>
  </conditionalFormatting>
  <conditionalFormatting sqref="G36:G40">
    <cfRule type="expression" dxfId="6" priority="3">
      <formula>$G$35="N/A"</formula>
    </cfRule>
  </conditionalFormatting>
  <pageMargins left="0.7" right="0.7" top="0.75" bottom="0.75" header="0.3" footer="0.3"/>
  <pageSetup orientation="portrait" r:id="rId1"/>
  <colBreaks count="1" manualBreakCount="1">
    <brk id="4" max="67" man="1"/>
  </colBreaks>
  <drawing r:id="rId2"/>
  <extLst>
    <ext xmlns:x14="http://schemas.microsoft.com/office/spreadsheetml/2009/9/main" uri="{CCE6A557-97BC-4b89-ADB6-D9C93CAAB3DF}">
      <x14:dataValidations xmlns:xm="http://schemas.microsoft.com/office/excel/2006/main" count="2">
        <x14:dataValidation type="list" showErrorMessage="1" error="Select value from drop-down list." xr:uid="{7C497FA7-35B0-48D7-9F0B-8AA25D3A3827}">
          <x14:formula1>
            <xm:f>'HIDE 9. List'!$A$3:$A$5</xm:f>
          </x14:formula1>
          <xm:sqref>C12:E13</xm:sqref>
        </x14:dataValidation>
        <x14:dataValidation type="list" allowBlank="1" showInputMessage="1" showErrorMessage="1" xr:uid="{33A391D5-F958-4FDC-A0FE-34F9197421D5}">
          <x14:formula1>
            <xm:f>'HIDE 9. List'!$A$9:$A$10</xm:f>
          </x14:formula1>
          <xm:sqref>C50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98587-2452-4AA9-940B-82FD493CD2C6}">
  <dimension ref="A1:K112"/>
  <sheetViews>
    <sheetView showGridLines="0" topLeftCell="A72" workbookViewId="0">
      <selection activeCell="B14" sqref="B14"/>
    </sheetView>
  </sheetViews>
  <sheetFormatPr defaultColWidth="0" defaultRowHeight="14.25" customHeight="1" zeroHeight="1"/>
  <cols>
    <col min="1" max="1" width="2.85546875" style="26" customWidth="1"/>
    <col min="2" max="2" width="7.140625" style="26" customWidth="1"/>
    <col min="3" max="3" width="39.5703125" style="26" customWidth="1"/>
    <col min="4" max="4" width="28.42578125" style="26" customWidth="1"/>
    <col min="5" max="5" width="20" style="26" customWidth="1"/>
    <col min="6" max="6" width="19.140625" style="26" customWidth="1"/>
    <col min="7" max="7" width="16.85546875" style="26" customWidth="1"/>
    <col min="8" max="8" width="11.140625" style="26" customWidth="1"/>
    <col min="9" max="9" width="9.140625" style="26" hidden="1" customWidth="1"/>
    <col min="10" max="11" width="0" style="26" hidden="1" customWidth="1"/>
    <col min="12" max="16384" width="9.140625" style="26" hidden="1"/>
  </cols>
  <sheetData>
    <row r="1" spans="2:9"/>
    <row r="2" spans="2:9"/>
    <row r="3" spans="2:9" ht="43.5" customHeight="1"/>
    <row r="4" spans="2:9" ht="18">
      <c r="B4" s="905" t="s">
        <v>130</v>
      </c>
      <c r="C4" s="905"/>
      <c r="D4" s="905"/>
      <c r="E4" s="905"/>
      <c r="F4" s="905"/>
      <c r="G4" s="905"/>
      <c r="H4" s="905"/>
      <c r="I4" s="937"/>
    </row>
    <row r="5" spans="2:9" ht="7.5" customHeight="1">
      <c r="I5" s="171"/>
    </row>
    <row r="6" spans="2:9" ht="20.25" customHeight="1">
      <c r="C6" s="855" t="s">
        <v>8</v>
      </c>
      <c r="D6" s="855"/>
      <c r="I6" s="245"/>
    </row>
    <row r="7" spans="2:9" ht="15">
      <c r="B7" s="3"/>
      <c r="C7" s="2" t="s">
        <v>20</v>
      </c>
      <c r="D7" s="5"/>
      <c r="E7" s="6"/>
      <c r="F7" s="3"/>
      <c r="G7" s="3"/>
      <c r="H7" s="3"/>
      <c r="I7" s="4"/>
    </row>
    <row r="8" spans="2:9" ht="15">
      <c r="B8" s="3"/>
      <c r="C8" s="2" t="s">
        <v>188</v>
      </c>
      <c r="D8" s="5"/>
      <c r="E8" s="6"/>
      <c r="F8" s="3"/>
      <c r="G8" s="3"/>
      <c r="H8" s="3"/>
      <c r="I8" s="4"/>
    </row>
    <row r="9" spans="2:9" ht="15">
      <c r="B9" s="3"/>
      <c r="C9" s="2"/>
      <c r="D9" s="5"/>
      <c r="E9" s="6"/>
      <c r="F9" s="3"/>
      <c r="G9" s="3"/>
      <c r="H9" s="3"/>
      <c r="I9" s="4"/>
    </row>
    <row r="10" spans="2:9" ht="18">
      <c r="B10" s="905" t="s">
        <v>189</v>
      </c>
      <c r="C10" s="905"/>
      <c r="D10" s="905"/>
      <c r="E10" s="905"/>
      <c r="F10" s="905"/>
      <c r="G10" s="905"/>
      <c r="H10" s="905"/>
      <c r="I10" s="937"/>
    </row>
    <row r="11" spans="2:9"/>
    <row r="12" spans="2:9" ht="15">
      <c r="B12" s="17" t="s">
        <v>190</v>
      </c>
    </row>
    <row r="13" spans="2:9">
      <c r="B13" s="2" t="s">
        <v>191</v>
      </c>
    </row>
    <row r="14" spans="2:9">
      <c r="B14" s="2" t="s">
        <v>192</v>
      </c>
    </row>
    <row r="15" spans="2:9" ht="15" thickBot="1">
      <c r="B15" s="2"/>
    </row>
    <row r="16" spans="2:9" ht="27" customHeight="1" thickBot="1">
      <c r="C16" s="174" t="s">
        <v>189</v>
      </c>
      <c r="D16" s="175"/>
      <c r="E16" s="176"/>
      <c r="F16" s="386">
        <v>2000</v>
      </c>
      <c r="G16" s="177" t="s">
        <v>193</v>
      </c>
    </row>
    <row r="17" spans="1:9">
      <c r="C17" s="172" t="str">
        <f>IF(F16&gt;('9. Oil-Gas General'!D23), "Greater than General Stationary combustion emissions, please check", IF(F16&lt;E18, "The input emission is too low"," "))</f>
        <v xml:space="preserve"> </v>
      </c>
    </row>
    <row r="18" spans="1:9" s="726" customFormat="1">
      <c r="A18" s="721"/>
      <c r="B18" s="721"/>
      <c r="C18" s="722" t="s">
        <v>194</v>
      </c>
      <c r="D18" s="723"/>
      <c r="E18" s="724">
        <f>(F108)*3.6*50.280827/0.35/1000</f>
        <v>1034.3484411428572</v>
      </c>
      <c r="F18" s="725" t="s">
        <v>195</v>
      </c>
      <c r="G18" s="724">
        <f>MIN((F108)*3.6*60.836668/0.35/1000,('9. Oil-Gas General'!D23))</f>
        <v>1251.4971702857144</v>
      </c>
      <c r="H18" s="721"/>
    </row>
    <row r="19" spans="1:9" s="721" customFormat="1">
      <c r="C19" s="727" t="s">
        <v>196</v>
      </c>
      <c r="D19" s="726"/>
      <c r="E19" s="728"/>
      <c r="F19" s="729"/>
      <c r="G19" s="730"/>
      <c r="I19" s="726"/>
    </row>
    <row r="20" spans="1:9" ht="14.25" customHeight="1"/>
    <row r="21" spans="1:9" ht="18">
      <c r="B21" s="905" t="s">
        <v>197</v>
      </c>
      <c r="C21" s="905"/>
      <c r="D21" s="905"/>
      <c r="E21" s="905"/>
      <c r="F21" s="905"/>
      <c r="G21" s="905"/>
      <c r="H21" s="905"/>
      <c r="I21" s="937"/>
    </row>
    <row r="22" spans="1:9" ht="7.5" customHeight="1">
      <c r="I22" s="171"/>
    </row>
    <row r="23" spans="1:9"/>
    <row r="24" spans="1:9" ht="15">
      <c r="B24" s="17" t="s">
        <v>198</v>
      </c>
      <c r="C24" s="17"/>
      <c r="D24" s="17"/>
      <c r="E24" s="17"/>
    </row>
    <row r="25" spans="1:9">
      <c r="C25" s="2" t="s">
        <v>199</v>
      </c>
    </row>
    <row r="26" spans="1:9" ht="15" thickBot="1">
      <c r="B26" s="2"/>
    </row>
    <row r="27" spans="1:9" ht="15.75" customHeight="1">
      <c r="C27" s="178" t="s">
        <v>200</v>
      </c>
      <c r="D27" s="387">
        <v>2000</v>
      </c>
      <c r="E27" s="179" t="s">
        <v>201</v>
      </c>
    </row>
    <row r="28" spans="1:9" ht="16.5" customHeight="1">
      <c r="C28" s="173" t="s">
        <v>202</v>
      </c>
      <c r="D28" s="388"/>
      <c r="E28" s="180" t="s">
        <v>201</v>
      </c>
    </row>
    <row r="29" spans="1:9" ht="15" customHeight="1" thickBot="1">
      <c r="C29" s="181" t="s">
        <v>203</v>
      </c>
      <c r="D29" s="182">
        <f>SUM(D27:D28)</f>
        <v>2000</v>
      </c>
      <c r="E29" s="500" t="s">
        <v>201</v>
      </c>
    </row>
    <row r="30" spans="1:9"/>
    <row r="31" spans="1:9"/>
    <row r="32" spans="1:9" ht="18">
      <c r="B32" s="905" t="s">
        <v>204</v>
      </c>
      <c r="C32" s="938"/>
      <c r="D32" s="938"/>
      <c r="E32" s="938"/>
      <c r="F32" s="938"/>
      <c r="G32" s="938"/>
      <c r="H32" s="905"/>
      <c r="I32" s="937"/>
    </row>
    <row r="33" spans="2:9" ht="7.5" customHeight="1">
      <c r="I33" s="171"/>
    </row>
    <row r="34" spans="2:9" ht="15" hidden="1">
      <c r="B34" s="17" t="s">
        <v>205</v>
      </c>
    </row>
    <row r="35" spans="2:9" hidden="1">
      <c r="C35" s="26" t="s">
        <v>206</v>
      </c>
    </row>
    <row r="37" spans="2:9" ht="15">
      <c r="B37" s="17" t="s">
        <v>207</v>
      </c>
    </row>
    <row r="38" spans="2:9">
      <c r="C38" s="26" t="s">
        <v>208</v>
      </c>
    </row>
    <row r="39" spans="2:9">
      <c r="C39" s="26" t="s">
        <v>209</v>
      </c>
    </row>
    <row r="40" spans="2:9" ht="15" thickBot="1"/>
    <row r="41" spans="2:9">
      <c r="C41" s="929" t="s">
        <v>210</v>
      </c>
      <c r="D41" s="931" t="s">
        <v>211</v>
      </c>
      <c r="E41" s="931" t="s">
        <v>212</v>
      </c>
      <c r="F41" s="939" t="s">
        <v>213</v>
      </c>
      <c r="G41" s="834" t="s">
        <v>214</v>
      </c>
    </row>
    <row r="42" spans="2:9" ht="18.600000000000001" customHeight="1" thickBot="1">
      <c r="C42" s="930"/>
      <c r="D42" s="932"/>
      <c r="E42" s="932"/>
      <c r="F42" s="835"/>
      <c r="G42" s="835"/>
    </row>
    <row r="43" spans="2:9">
      <c r="B43" s="26">
        <v>1</v>
      </c>
      <c r="C43" s="389"/>
      <c r="D43" s="390"/>
      <c r="E43" s="391"/>
      <c r="F43" s="392"/>
      <c r="G43" s="183">
        <f t="shared" ref="G43:G66" si="0">IF(F43=0,(D43*E43)*0.35/3.6,F43)</f>
        <v>0</v>
      </c>
    </row>
    <row r="44" spans="2:9">
      <c r="B44" s="26">
        <v>2</v>
      </c>
      <c r="C44" s="393"/>
      <c r="D44" s="394"/>
      <c r="E44" s="395"/>
      <c r="F44" s="396"/>
      <c r="G44" s="183">
        <f t="shared" si="0"/>
        <v>0</v>
      </c>
    </row>
    <row r="45" spans="2:9">
      <c r="B45" s="26">
        <v>3</v>
      </c>
      <c r="C45" s="393"/>
      <c r="D45" s="394"/>
      <c r="E45" s="395"/>
      <c r="F45" s="396"/>
      <c r="G45" s="183">
        <f t="shared" si="0"/>
        <v>0</v>
      </c>
    </row>
    <row r="46" spans="2:9">
      <c r="B46" s="26">
        <v>4</v>
      </c>
      <c r="C46" s="393"/>
      <c r="D46" s="394"/>
      <c r="E46" s="395"/>
      <c r="F46" s="396"/>
      <c r="G46" s="183">
        <f t="shared" si="0"/>
        <v>0</v>
      </c>
    </row>
    <row r="47" spans="2:9">
      <c r="B47" s="26">
        <v>5</v>
      </c>
      <c r="C47" s="393"/>
      <c r="D47" s="394"/>
      <c r="E47" s="395"/>
      <c r="F47" s="396"/>
      <c r="G47" s="183">
        <f t="shared" si="0"/>
        <v>0</v>
      </c>
    </row>
    <row r="48" spans="2:9">
      <c r="B48" s="26">
        <v>6</v>
      </c>
      <c r="C48" s="393"/>
      <c r="D48" s="394"/>
      <c r="E48" s="395"/>
      <c r="F48" s="396"/>
      <c r="G48" s="183">
        <f t="shared" si="0"/>
        <v>0</v>
      </c>
    </row>
    <row r="49" spans="2:7">
      <c r="B49" s="26">
        <v>7</v>
      </c>
      <c r="C49" s="393"/>
      <c r="D49" s="394"/>
      <c r="E49" s="395"/>
      <c r="F49" s="396"/>
      <c r="G49" s="183">
        <f t="shared" si="0"/>
        <v>0</v>
      </c>
    </row>
    <row r="50" spans="2:7">
      <c r="B50" s="26">
        <v>8</v>
      </c>
      <c r="C50" s="393"/>
      <c r="D50" s="394"/>
      <c r="E50" s="395"/>
      <c r="F50" s="396"/>
      <c r="G50" s="183">
        <f t="shared" si="0"/>
        <v>0</v>
      </c>
    </row>
    <row r="51" spans="2:7">
      <c r="B51" s="26">
        <v>9</v>
      </c>
      <c r="C51" s="393"/>
      <c r="D51" s="394"/>
      <c r="E51" s="395"/>
      <c r="F51" s="396"/>
      <c r="G51" s="183">
        <f t="shared" si="0"/>
        <v>0</v>
      </c>
    </row>
    <row r="52" spans="2:7">
      <c r="B52" s="26">
        <v>10</v>
      </c>
      <c r="C52" s="393"/>
      <c r="D52" s="394"/>
      <c r="E52" s="395"/>
      <c r="F52" s="396"/>
      <c r="G52" s="183">
        <f t="shared" si="0"/>
        <v>0</v>
      </c>
    </row>
    <row r="53" spans="2:7">
      <c r="B53" s="26">
        <v>11</v>
      </c>
      <c r="C53" s="393"/>
      <c r="D53" s="397"/>
      <c r="E53" s="398"/>
      <c r="F53" s="396"/>
      <c r="G53" s="183">
        <f t="shared" si="0"/>
        <v>0</v>
      </c>
    </row>
    <row r="54" spans="2:7">
      <c r="B54" s="26">
        <v>12</v>
      </c>
      <c r="C54" s="393"/>
      <c r="D54" s="397"/>
      <c r="E54" s="398"/>
      <c r="F54" s="396"/>
      <c r="G54" s="183">
        <f t="shared" si="0"/>
        <v>0</v>
      </c>
    </row>
    <row r="55" spans="2:7">
      <c r="B55" s="26">
        <v>13</v>
      </c>
      <c r="C55" s="393"/>
      <c r="D55" s="397"/>
      <c r="E55" s="398"/>
      <c r="F55" s="396"/>
      <c r="G55" s="183">
        <f t="shared" si="0"/>
        <v>0</v>
      </c>
    </row>
    <row r="56" spans="2:7">
      <c r="B56" s="26">
        <v>14</v>
      </c>
      <c r="C56" s="393"/>
      <c r="D56" s="397"/>
      <c r="E56" s="398"/>
      <c r="F56" s="396"/>
      <c r="G56" s="183">
        <f t="shared" si="0"/>
        <v>0</v>
      </c>
    </row>
    <row r="57" spans="2:7">
      <c r="B57" s="26">
        <v>15</v>
      </c>
      <c r="C57" s="393"/>
      <c r="D57" s="397"/>
      <c r="E57" s="398"/>
      <c r="F57" s="396"/>
      <c r="G57" s="183">
        <f t="shared" si="0"/>
        <v>0</v>
      </c>
    </row>
    <row r="58" spans="2:7">
      <c r="B58" s="26">
        <v>16</v>
      </c>
      <c r="C58" s="393"/>
      <c r="D58" s="397"/>
      <c r="E58" s="398"/>
      <c r="F58" s="396"/>
      <c r="G58" s="183">
        <f t="shared" si="0"/>
        <v>0</v>
      </c>
    </row>
    <row r="59" spans="2:7">
      <c r="B59" s="26">
        <v>17</v>
      </c>
      <c r="C59" s="393"/>
      <c r="D59" s="397"/>
      <c r="E59" s="398"/>
      <c r="F59" s="396"/>
      <c r="G59" s="183">
        <f t="shared" si="0"/>
        <v>0</v>
      </c>
    </row>
    <row r="60" spans="2:7">
      <c r="B60" s="26">
        <v>18</v>
      </c>
      <c r="C60" s="393"/>
      <c r="D60" s="397"/>
      <c r="E60" s="398"/>
      <c r="F60" s="396"/>
      <c r="G60" s="183">
        <f t="shared" si="0"/>
        <v>0</v>
      </c>
    </row>
    <row r="61" spans="2:7">
      <c r="B61" s="26">
        <v>19</v>
      </c>
      <c r="C61" s="393"/>
      <c r="D61" s="397"/>
      <c r="E61" s="398"/>
      <c r="F61" s="396"/>
      <c r="G61" s="183">
        <f t="shared" si="0"/>
        <v>0</v>
      </c>
    </row>
    <row r="62" spans="2:7">
      <c r="B62" s="26">
        <v>20</v>
      </c>
      <c r="C62" s="393"/>
      <c r="D62" s="397"/>
      <c r="E62" s="398"/>
      <c r="F62" s="396"/>
      <c r="G62" s="183">
        <f t="shared" si="0"/>
        <v>0</v>
      </c>
    </row>
    <row r="63" spans="2:7">
      <c r="B63" s="26">
        <v>21</v>
      </c>
      <c r="C63" s="393"/>
      <c r="D63" s="397"/>
      <c r="E63" s="398"/>
      <c r="F63" s="396"/>
      <c r="G63" s="183">
        <f t="shared" si="0"/>
        <v>0</v>
      </c>
    </row>
    <row r="64" spans="2:7">
      <c r="B64" s="26">
        <v>22</v>
      </c>
      <c r="C64" s="393"/>
      <c r="D64" s="397"/>
      <c r="E64" s="398"/>
      <c r="F64" s="396"/>
      <c r="G64" s="183">
        <f t="shared" si="0"/>
        <v>0</v>
      </c>
    </row>
    <row r="65" spans="2:7">
      <c r="B65" s="26">
        <v>23</v>
      </c>
      <c r="C65" s="393"/>
      <c r="D65" s="397"/>
      <c r="E65" s="398"/>
      <c r="F65" s="396"/>
      <c r="G65" s="183">
        <f t="shared" si="0"/>
        <v>0</v>
      </c>
    </row>
    <row r="66" spans="2:7" ht="15" thickBot="1">
      <c r="B66" s="26">
        <v>24</v>
      </c>
      <c r="C66" s="399"/>
      <c r="D66" s="400"/>
      <c r="E66" s="401"/>
      <c r="F66" s="402"/>
      <c r="G66" s="190">
        <f t="shared" si="0"/>
        <v>0</v>
      </c>
    </row>
    <row r="67" spans="2:7" ht="15" thickBot="1">
      <c r="G67" s="191">
        <f>SUM(G43:G66)</f>
        <v>0</v>
      </c>
    </row>
    <row r="68" spans="2:7">
      <c r="C68" s="26" t="s">
        <v>215</v>
      </c>
    </row>
    <row r="69" spans="2:7">
      <c r="C69" s="26" t="s">
        <v>216</v>
      </c>
    </row>
    <row r="70" spans="2:7"/>
    <row r="71" spans="2:7" ht="15">
      <c r="B71" s="17" t="s">
        <v>217</v>
      </c>
      <c r="C71" s="31"/>
      <c r="D71" s="3"/>
      <c r="E71" s="16"/>
      <c r="F71" s="32"/>
      <c r="G71" s="3"/>
    </row>
    <row r="72" spans="2:7" ht="15">
      <c r="B72" s="17"/>
      <c r="C72" s="192" t="s">
        <v>218</v>
      </c>
      <c r="D72" s="3"/>
      <c r="E72" s="16"/>
      <c r="F72" s="32"/>
      <c r="G72" s="3"/>
    </row>
    <row r="73" spans="2:7" ht="15" thickBot="1"/>
    <row r="74" spans="2:7" ht="15.75" customHeight="1">
      <c r="C74" s="929" t="s">
        <v>210</v>
      </c>
      <c r="D74" s="931" t="s">
        <v>219</v>
      </c>
      <c r="E74" s="931" t="s">
        <v>220</v>
      </c>
      <c r="F74" s="933" t="s">
        <v>221</v>
      </c>
      <c r="G74" s="935" t="s">
        <v>214</v>
      </c>
    </row>
    <row r="75" spans="2:7" ht="15" thickBot="1">
      <c r="C75" s="930"/>
      <c r="D75" s="932"/>
      <c r="E75" s="932"/>
      <c r="F75" s="934"/>
      <c r="G75" s="936"/>
    </row>
    <row r="76" spans="2:7">
      <c r="B76" s="26">
        <v>1</v>
      </c>
      <c r="C76" s="389"/>
      <c r="D76" s="390"/>
      <c r="E76" s="391"/>
      <c r="F76" s="392"/>
      <c r="G76" s="183">
        <f t="shared" ref="G76:G99" si="1">D76*E76*F76</f>
        <v>0</v>
      </c>
    </row>
    <row r="77" spans="2:7">
      <c r="B77" s="26">
        <v>2</v>
      </c>
      <c r="C77" s="393"/>
      <c r="D77" s="394"/>
      <c r="E77" s="398"/>
      <c r="F77" s="403"/>
      <c r="G77" s="183">
        <f t="shared" si="1"/>
        <v>0</v>
      </c>
    </row>
    <row r="78" spans="2:7">
      <c r="B78" s="26">
        <v>3</v>
      </c>
      <c r="C78" s="393"/>
      <c r="D78" s="394"/>
      <c r="E78" s="398"/>
      <c r="F78" s="403"/>
      <c r="G78" s="183">
        <f t="shared" si="1"/>
        <v>0</v>
      </c>
    </row>
    <row r="79" spans="2:7">
      <c r="B79" s="26">
        <v>4</v>
      </c>
      <c r="C79" s="393"/>
      <c r="D79" s="394"/>
      <c r="E79" s="398"/>
      <c r="F79" s="403"/>
      <c r="G79" s="183">
        <f t="shared" si="1"/>
        <v>0</v>
      </c>
    </row>
    <row r="80" spans="2:7">
      <c r="B80" s="26">
        <v>5</v>
      </c>
      <c r="C80" s="393"/>
      <c r="D80" s="394"/>
      <c r="E80" s="398"/>
      <c r="F80" s="403"/>
      <c r="G80" s="183">
        <f t="shared" si="1"/>
        <v>0</v>
      </c>
    </row>
    <row r="81" spans="2:7">
      <c r="B81" s="26">
        <v>6</v>
      </c>
      <c r="C81" s="393"/>
      <c r="D81" s="394"/>
      <c r="E81" s="398"/>
      <c r="F81" s="403"/>
      <c r="G81" s="183">
        <f t="shared" si="1"/>
        <v>0</v>
      </c>
    </row>
    <row r="82" spans="2:7">
      <c r="B82" s="26">
        <v>7</v>
      </c>
      <c r="C82" s="393"/>
      <c r="D82" s="394"/>
      <c r="E82" s="398"/>
      <c r="F82" s="403"/>
      <c r="G82" s="183">
        <f t="shared" si="1"/>
        <v>0</v>
      </c>
    </row>
    <row r="83" spans="2:7">
      <c r="B83" s="26">
        <v>8</v>
      </c>
      <c r="C83" s="393"/>
      <c r="D83" s="394"/>
      <c r="E83" s="398"/>
      <c r="F83" s="403"/>
      <c r="G83" s="183">
        <f t="shared" si="1"/>
        <v>0</v>
      </c>
    </row>
    <row r="84" spans="2:7">
      <c r="B84" s="26">
        <v>9</v>
      </c>
      <c r="C84" s="393"/>
      <c r="D84" s="394"/>
      <c r="E84" s="398"/>
      <c r="F84" s="403"/>
      <c r="G84" s="183">
        <f t="shared" si="1"/>
        <v>0</v>
      </c>
    </row>
    <row r="85" spans="2:7">
      <c r="B85" s="26">
        <v>10</v>
      </c>
      <c r="C85" s="393"/>
      <c r="D85" s="394"/>
      <c r="E85" s="398"/>
      <c r="F85" s="403"/>
      <c r="G85" s="183">
        <f t="shared" si="1"/>
        <v>0</v>
      </c>
    </row>
    <row r="86" spans="2:7">
      <c r="B86" s="26">
        <v>11</v>
      </c>
      <c r="C86" s="393"/>
      <c r="D86" s="394"/>
      <c r="E86" s="398"/>
      <c r="F86" s="403"/>
      <c r="G86" s="183">
        <f t="shared" si="1"/>
        <v>0</v>
      </c>
    </row>
    <row r="87" spans="2:7">
      <c r="B87" s="26">
        <v>12</v>
      </c>
      <c r="C87" s="393"/>
      <c r="D87" s="394"/>
      <c r="E87" s="398"/>
      <c r="F87" s="403"/>
      <c r="G87" s="183">
        <f t="shared" si="1"/>
        <v>0</v>
      </c>
    </row>
    <row r="88" spans="2:7">
      <c r="B88" s="26">
        <v>13</v>
      </c>
      <c r="C88" s="393"/>
      <c r="D88" s="397"/>
      <c r="E88" s="398"/>
      <c r="F88" s="403"/>
      <c r="G88" s="183">
        <f t="shared" si="1"/>
        <v>0</v>
      </c>
    </row>
    <row r="89" spans="2:7">
      <c r="B89" s="26">
        <v>14</v>
      </c>
      <c r="C89" s="393"/>
      <c r="D89" s="397"/>
      <c r="E89" s="398"/>
      <c r="F89" s="403"/>
      <c r="G89" s="183">
        <f t="shared" si="1"/>
        <v>0</v>
      </c>
    </row>
    <row r="90" spans="2:7">
      <c r="B90" s="26">
        <v>15</v>
      </c>
      <c r="C90" s="393"/>
      <c r="D90" s="397"/>
      <c r="E90" s="398"/>
      <c r="F90" s="403"/>
      <c r="G90" s="183">
        <f t="shared" si="1"/>
        <v>0</v>
      </c>
    </row>
    <row r="91" spans="2:7">
      <c r="B91" s="26">
        <v>16</v>
      </c>
      <c r="C91" s="393"/>
      <c r="D91" s="397"/>
      <c r="E91" s="398"/>
      <c r="F91" s="403"/>
      <c r="G91" s="183">
        <f t="shared" si="1"/>
        <v>0</v>
      </c>
    </row>
    <row r="92" spans="2:7">
      <c r="B92" s="26">
        <v>17</v>
      </c>
      <c r="C92" s="393"/>
      <c r="D92" s="397"/>
      <c r="E92" s="398"/>
      <c r="F92" s="403"/>
      <c r="G92" s="183">
        <f t="shared" si="1"/>
        <v>0</v>
      </c>
    </row>
    <row r="93" spans="2:7">
      <c r="B93" s="26">
        <v>18</v>
      </c>
      <c r="C93" s="393"/>
      <c r="D93" s="397"/>
      <c r="E93" s="398"/>
      <c r="F93" s="403"/>
      <c r="G93" s="183">
        <f t="shared" si="1"/>
        <v>0</v>
      </c>
    </row>
    <row r="94" spans="2:7">
      <c r="B94" s="26">
        <v>19</v>
      </c>
      <c r="C94" s="393"/>
      <c r="D94" s="397"/>
      <c r="E94" s="398"/>
      <c r="F94" s="403"/>
      <c r="G94" s="183">
        <f t="shared" si="1"/>
        <v>0</v>
      </c>
    </row>
    <row r="95" spans="2:7">
      <c r="B95" s="26">
        <v>20</v>
      </c>
      <c r="C95" s="393"/>
      <c r="D95" s="397"/>
      <c r="E95" s="398"/>
      <c r="F95" s="403"/>
      <c r="G95" s="183">
        <f t="shared" si="1"/>
        <v>0</v>
      </c>
    </row>
    <row r="96" spans="2:7">
      <c r="B96" s="26">
        <v>21</v>
      </c>
      <c r="C96" s="393"/>
      <c r="D96" s="397"/>
      <c r="E96" s="398"/>
      <c r="F96" s="403"/>
      <c r="G96" s="183">
        <f t="shared" si="1"/>
        <v>0</v>
      </c>
    </row>
    <row r="97" spans="2:9">
      <c r="B97" s="26">
        <v>22</v>
      </c>
      <c r="C97" s="393"/>
      <c r="D97" s="397"/>
      <c r="E97" s="398"/>
      <c r="F97" s="403"/>
      <c r="G97" s="183">
        <f t="shared" si="1"/>
        <v>0</v>
      </c>
    </row>
    <row r="98" spans="2:9">
      <c r="B98" s="26">
        <v>23</v>
      </c>
      <c r="C98" s="393"/>
      <c r="D98" s="397"/>
      <c r="E98" s="398"/>
      <c r="F98" s="403"/>
      <c r="G98" s="183">
        <f t="shared" si="1"/>
        <v>0</v>
      </c>
    </row>
    <row r="99" spans="2:9" ht="15" thickBot="1">
      <c r="B99" s="26">
        <v>24</v>
      </c>
      <c r="C99" s="399"/>
      <c r="D99" s="400"/>
      <c r="E99" s="401"/>
      <c r="F99" s="404"/>
      <c r="G99" s="183">
        <f t="shared" si="1"/>
        <v>0</v>
      </c>
    </row>
    <row r="100" spans="2:9" ht="15" thickBot="1">
      <c r="G100" s="195">
        <f>SUM(G76:G99)</f>
        <v>0</v>
      </c>
    </row>
    <row r="102" spans="2:9" ht="25.5" customHeight="1" thickBot="1">
      <c r="C102" s="196" t="s">
        <v>222</v>
      </c>
      <c r="D102" s="197"/>
      <c r="E102" s="197"/>
      <c r="F102" s="198"/>
      <c r="G102" s="199">
        <f>G100+G67</f>
        <v>0</v>
      </c>
    </row>
    <row r="103" spans="2:9"/>
    <row r="104" spans="2:9"/>
    <row r="105" spans="2:9" ht="18">
      <c r="B105" s="905" t="s">
        <v>223</v>
      </c>
      <c r="C105" s="905"/>
      <c r="D105" s="905"/>
      <c r="E105" s="905"/>
      <c r="F105" s="905"/>
      <c r="G105" s="905"/>
      <c r="H105" s="905"/>
      <c r="I105" s="937"/>
    </row>
    <row r="106" spans="2:9"/>
    <row r="107" spans="2:9" ht="15" thickBot="1"/>
    <row r="108" spans="2:9" ht="25.5" customHeight="1" thickBot="1">
      <c r="C108" s="926" t="s">
        <v>224</v>
      </c>
      <c r="D108" s="927"/>
      <c r="E108" s="928"/>
      <c r="F108" s="200">
        <f>IF(D29=0,G102,D29)</f>
        <v>2000</v>
      </c>
      <c r="G108" s="177" t="s">
        <v>201</v>
      </c>
    </row>
    <row r="109" spans="2:9" ht="9" customHeight="1" thickBot="1"/>
    <row r="110" spans="2:9" ht="27" customHeight="1" thickBot="1">
      <c r="C110" s="926" t="s">
        <v>225</v>
      </c>
      <c r="D110" s="927"/>
      <c r="E110" s="928"/>
      <c r="F110" s="200">
        <f>F16</f>
        <v>2000</v>
      </c>
      <c r="G110" s="177" t="s">
        <v>193</v>
      </c>
    </row>
    <row r="111" spans="2:9" ht="9" customHeight="1"/>
    <row r="112" spans="2:9"/>
  </sheetData>
  <sheetProtection formatColumns="0" formatRows="0" insertRows="0"/>
  <mergeCells count="18">
    <mergeCell ref="F74:F75"/>
    <mergeCell ref="G74:G75"/>
    <mergeCell ref="B105:I105"/>
    <mergeCell ref="B4:I4"/>
    <mergeCell ref="C6:D6"/>
    <mergeCell ref="B10:I10"/>
    <mergeCell ref="B21:I21"/>
    <mergeCell ref="B32:I32"/>
    <mergeCell ref="C41:C42"/>
    <mergeCell ref="D41:D42"/>
    <mergeCell ref="E41:E42"/>
    <mergeCell ref="F41:F42"/>
    <mergeCell ref="G41:G42"/>
    <mergeCell ref="C108:E108"/>
    <mergeCell ref="C110:E110"/>
    <mergeCell ref="C74:C75"/>
    <mergeCell ref="D74:D75"/>
    <mergeCell ref="E74:E75"/>
  </mergeCells>
  <dataValidations count="1">
    <dataValidation type="decimal" allowBlank="1" showInputMessage="1" showErrorMessage="1" sqref="F76:F89" xr:uid="{63C85526-8FDD-4E80-8928-C5929DC054E4}">
      <formula1>0</formula1>
      <formula2>1</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AF2EB-7351-43DA-86F9-944AAA5BBD71}">
  <dimension ref="B3:XFC86"/>
  <sheetViews>
    <sheetView showGridLines="0" workbookViewId="0">
      <selection activeCell="H95" sqref="H95"/>
    </sheetView>
  </sheetViews>
  <sheetFormatPr defaultColWidth="0" defaultRowHeight="14.25"/>
  <cols>
    <col min="1" max="1" width="2.85546875" style="26" customWidth="1"/>
    <col min="2" max="2" width="9.140625" style="26" customWidth="1"/>
    <col min="3" max="3" width="17.140625" style="26" customWidth="1"/>
    <col min="4" max="4" width="23.140625" style="26" bestFit="1" customWidth="1"/>
    <col min="5" max="5" width="20.140625" style="26" customWidth="1"/>
    <col min="6" max="6" width="18.5703125" style="26" customWidth="1"/>
    <col min="7" max="7" width="20" style="26" customWidth="1"/>
    <col min="8" max="8" width="21.140625" style="26" customWidth="1"/>
    <col min="9" max="9" width="9.140625" style="26" hidden="1" customWidth="1"/>
    <col min="10" max="11" width="0" style="26" hidden="1" customWidth="1"/>
    <col min="12" max="16381" width="9.140625" style="26" hidden="1"/>
    <col min="16382" max="16382" width="0.140625" style="26" hidden="1" customWidth="1"/>
    <col min="16383" max="16383" width="21.140625" style="26" customWidth="1"/>
    <col min="16384" max="16384" width="5.5703125" style="26" customWidth="1"/>
  </cols>
  <sheetData>
    <row r="3" spans="2:9 16383:16383" ht="43.5" customHeight="1"/>
    <row r="4" spans="2:9 16383:16383" ht="18">
      <c r="B4" s="905" t="s">
        <v>130</v>
      </c>
      <c r="C4" s="905"/>
      <c r="D4" s="905"/>
      <c r="E4" s="905"/>
      <c r="F4" s="905"/>
      <c r="G4" s="905"/>
      <c r="H4" s="905"/>
      <c r="I4" s="937"/>
      <c r="XFC4" s="201"/>
    </row>
    <row r="5" spans="2:9 16383:16383" ht="7.5" customHeight="1">
      <c r="I5" s="171"/>
    </row>
    <row r="6" spans="2:9 16383:16383" ht="20.25" customHeight="1">
      <c r="C6" s="855" t="s">
        <v>8</v>
      </c>
      <c r="D6" s="855"/>
      <c r="E6" s="26" t="s">
        <v>20</v>
      </c>
      <c r="I6" s="245"/>
    </row>
    <row r="7" spans="2:9 16383:16383" ht="15">
      <c r="B7" s="3"/>
      <c r="C7" s="2"/>
      <c r="D7" s="5"/>
      <c r="E7" s="6"/>
      <c r="F7" s="3"/>
      <c r="G7" s="3"/>
      <c r="H7" s="3"/>
      <c r="I7" s="4"/>
    </row>
    <row r="8" spans="2:9 16383:16383" ht="18">
      <c r="B8" s="905" t="s">
        <v>226</v>
      </c>
      <c r="C8" s="905"/>
      <c r="D8" s="905"/>
      <c r="E8" s="905"/>
      <c r="F8" s="905"/>
      <c r="G8" s="905"/>
      <c r="H8" s="905"/>
      <c r="I8" s="937"/>
      <c r="XFC8" s="201"/>
    </row>
    <row r="9" spans="2:9 16383:16383" ht="7.5" customHeight="1">
      <c r="I9" s="171"/>
    </row>
    <row r="10" spans="2:9 16383:16383" ht="15">
      <c r="B10" s="17" t="s">
        <v>227</v>
      </c>
    </row>
    <row r="11" spans="2:9 16383:16383">
      <c r="B11" s="26" t="s">
        <v>228</v>
      </c>
    </row>
    <row r="13" spans="2:9 16383:16383" ht="15">
      <c r="B13" s="17" t="s">
        <v>229</v>
      </c>
    </row>
    <row r="14" spans="2:9 16383:16383" ht="15">
      <c r="B14" s="17"/>
      <c r="C14" s="26" t="s">
        <v>230</v>
      </c>
    </row>
    <row r="15" spans="2:9 16383:16383" ht="15">
      <c r="B15" s="17"/>
      <c r="C15" s="26" t="s">
        <v>231</v>
      </c>
    </row>
    <row r="16" spans="2:9 16383:16383" ht="7.5" customHeight="1" thickBot="1">
      <c r="B16" s="17"/>
    </row>
    <row r="17" spans="3:9 16383:16383" ht="15" customHeight="1">
      <c r="C17" s="940" t="s">
        <v>232</v>
      </c>
      <c r="D17" s="860" t="s">
        <v>233</v>
      </c>
      <c r="E17" s="931" t="s">
        <v>211</v>
      </c>
      <c r="F17" s="931" t="s">
        <v>234</v>
      </c>
      <c r="G17" s="933" t="s">
        <v>235</v>
      </c>
      <c r="H17" s="939" t="s">
        <v>236</v>
      </c>
      <c r="I17" s="202"/>
      <c r="XFC17" s="939" t="s">
        <v>237</v>
      </c>
    </row>
    <row r="18" spans="3:9 16383:16383" ht="47.25" customHeight="1" thickBot="1">
      <c r="C18" s="941"/>
      <c r="D18" s="861"/>
      <c r="E18" s="932"/>
      <c r="F18" s="932"/>
      <c r="G18" s="934"/>
      <c r="H18" s="835"/>
      <c r="XFC18" s="835"/>
    </row>
    <row r="19" spans="3:9 16383:16383" ht="15" customHeight="1">
      <c r="C19" s="389"/>
      <c r="D19" s="442" t="s">
        <v>238</v>
      </c>
      <c r="E19" s="390"/>
      <c r="F19" s="391"/>
      <c r="G19" s="392">
        <v>1000</v>
      </c>
      <c r="H19" s="183">
        <f>IF(D19='HIDE 9. List'!$A$15,IF(G19=0,(E19*F19)*0.35/3.6,G19),0)</f>
        <v>0</v>
      </c>
      <c r="XFC19" s="183">
        <f>IF(D19='HIDE 9. List'!$A$16,IF(G19=0,(E19*F19)*0.35/3.6,G19),0)</f>
        <v>1000</v>
      </c>
    </row>
    <row r="20" spans="3:9 16383:16383" ht="15" customHeight="1">
      <c r="C20" s="405"/>
      <c r="D20" s="442"/>
      <c r="E20" s="397"/>
      <c r="F20" s="398"/>
      <c r="G20" s="396"/>
      <c r="H20" s="183">
        <f>IF(D20='HIDE 9. List'!$A$15,IF(G20=0,(E20*F20)*0.35/3.6,G20),0)</f>
        <v>0</v>
      </c>
      <c r="XFC20" s="183">
        <f>IF(D20='HIDE 9. List'!$A$16,IF(G20=0,(E20*F20)*0.35/3.6,G20),0)</f>
        <v>0</v>
      </c>
    </row>
    <row r="21" spans="3:9 16383:16383" ht="15" customHeight="1">
      <c r="C21" s="405"/>
      <c r="D21" s="442"/>
      <c r="E21" s="397"/>
      <c r="F21" s="398"/>
      <c r="G21" s="396"/>
      <c r="H21" s="183">
        <f>IF(D21='HIDE 9. List'!$A$15,IF(G21=0,(E21*F21)*0.35/3.6,G21),0)</f>
        <v>0</v>
      </c>
      <c r="XFC21" s="183">
        <f>IF(D21='HIDE 9. List'!$A$16,IF(G21=0,(E21*F21)*0.35/3.6,G21),0)</f>
        <v>0</v>
      </c>
    </row>
    <row r="22" spans="3:9 16383:16383" ht="15" customHeight="1" thickBot="1">
      <c r="C22" s="445"/>
      <c r="D22" s="446"/>
      <c r="E22" s="447"/>
      <c r="F22" s="448"/>
      <c r="G22" s="454"/>
      <c r="H22" s="183">
        <f>IF(D22='HIDE 9. List'!$A$15,IF(G22=0,(E22*F22)*0.35/3.6,G22),0)</f>
        <v>0</v>
      </c>
      <c r="XFC22" s="183">
        <f>IF(D22='HIDE 9. List'!$A$16,IF(G22=0,(E22*F22)*0.35/3.6,G22),0)</f>
        <v>0</v>
      </c>
    </row>
    <row r="23" spans="3:9 16383:16383" ht="15" hidden="1" customHeight="1">
      <c r="C23" s="450"/>
      <c r="D23" s="451"/>
      <c r="E23" s="452"/>
      <c r="F23" s="453"/>
      <c r="G23" s="193"/>
      <c r="H23" s="183">
        <f>IF(D23='HIDE 9. List'!$A$15,IF(G23=0,(E23*F23)*0.35/3.6,G23),0)</f>
        <v>0</v>
      </c>
      <c r="XFC23" s="183">
        <f>IF(D23='HIDE 9. List'!$A$16,IF(G23=0,(E23*F23)*0.35/3.6,G23),0)</f>
        <v>0</v>
      </c>
    </row>
    <row r="24" spans="3:9 16383:16383" ht="15" hidden="1" customHeight="1">
      <c r="C24" s="204"/>
      <c r="D24" s="203"/>
      <c r="E24" s="185"/>
      <c r="F24" s="186"/>
      <c r="G24" s="184"/>
      <c r="H24" s="183">
        <f>IF(D24='HIDE 9. List'!$A$15,IF(G24=0,(E24*F24)*0.35/3.6,G24),0)</f>
        <v>0</v>
      </c>
      <c r="XFC24" s="183">
        <f>IF(D24='HIDE 9. List'!$A$16,IF(G24=0,(E24*F24)*0.35/3.6,G24),0)</f>
        <v>0</v>
      </c>
    </row>
    <row r="25" spans="3:9 16383:16383" ht="15" hidden="1" customHeight="1">
      <c r="C25" s="204"/>
      <c r="D25" s="203"/>
      <c r="E25" s="185"/>
      <c r="F25" s="186"/>
      <c r="G25" s="184"/>
      <c r="H25" s="183">
        <f>IF(D25='HIDE 9. List'!$A$15,IF(G25=0,(E25*F25)*0.35/3.6,G25),0)</f>
        <v>0</v>
      </c>
      <c r="XFC25" s="183">
        <f>IF(D25='HIDE 9. List'!$A$16,IF(G25=0,(E25*F25)*0.35/3.6,G25),0)</f>
        <v>0</v>
      </c>
    </row>
    <row r="26" spans="3:9 16383:16383" ht="15" hidden="1" customHeight="1">
      <c r="C26" s="204"/>
      <c r="D26" s="203"/>
      <c r="E26" s="185"/>
      <c r="F26" s="186"/>
      <c r="G26" s="184"/>
      <c r="H26" s="183">
        <f>IF(D26='HIDE 9. List'!$A$15,IF(G26=0,(E26*F26)*0.35/3.6,G26),0)</f>
        <v>0</v>
      </c>
      <c r="XFC26" s="183">
        <f>IF(D26='HIDE 9. List'!$A$16,IF(G26=0,(E26*F26)*0.35/3.6,G26),0)</f>
        <v>0</v>
      </c>
    </row>
    <row r="27" spans="3:9 16383:16383" ht="15" hidden="1" thickBot="1">
      <c r="C27" s="204"/>
      <c r="D27" s="203"/>
      <c r="E27" s="185"/>
      <c r="F27" s="186"/>
      <c r="G27" s="184"/>
      <c r="H27" s="183">
        <f>IF(D27='HIDE 9. List'!$A$15,IF(G27=0,(E27*F27)*0.35/3.6,G27),0)</f>
        <v>0</v>
      </c>
      <c r="XFC27" s="183">
        <f>IF(D27='HIDE 9. List'!$A$16,IF(G27=0,(E27*F27)*0.35/3.6,G27),0)</f>
        <v>0</v>
      </c>
    </row>
    <row r="28" spans="3:9 16383:16383" ht="15" hidden="1" customHeight="1">
      <c r="C28" s="204"/>
      <c r="D28" s="203"/>
      <c r="E28" s="185"/>
      <c r="F28" s="186"/>
      <c r="G28" s="184"/>
      <c r="H28" s="183">
        <f>IF(D28='HIDE 9. List'!$A$15,IF(G28=0,(E28*F28)*0.35/3.6,G28),0)</f>
        <v>0</v>
      </c>
      <c r="XFC28" s="183">
        <f>IF(D28='HIDE 9. List'!$A$16,IF(G28=0,(E28*F28)*0.35/3.6,G28),0)</f>
        <v>0</v>
      </c>
    </row>
    <row r="29" spans="3:9 16383:16383" ht="15" hidden="1" customHeight="1">
      <c r="C29" s="204"/>
      <c r="D29" s="203"/>
      <c r="E29" s="185"/>
      <c r="F29" s="186"/>
      <c r="G29" s="184"/>
      <c r="H29" s="183">
        <f>IF(D29='HIDE 9. List'!$A$15,IF(G29=0,(E29*F29)*0.35/3.6,G29),0)</f>
        <v>0</v>
      </c>
      <c r="XFC29" s="183">
        <f>IF(D29='HIDE 9. List'!$A$16,IF(G29=0,(E29*F29)*0.35/3.6,G29),0)</f>
        <v>0</v>
      </c>
    </row>
    <row r="30" spans="3:9 16383:16383" ht="15" hidden="1" customHeight="1">
      <c r="C30" s="204"/>
      <c r="D30" s="203"/>
      <c r="E30" s="185"/>
      <c r="F30" s="186"/>
      <c r="G30" s="184"/>
      <c r="H30" s="183">
        <f>IF(D30='HIDE 9. List'!$A$15,IF(G30=0,(E30*F30)*0.35/3.6,G30),0)</f>
        <v>0</v>
      </c>
      <c r="XFC30" s="183">
        <f>IF(D30='HIDE 9. List'!$A$16,IF(G30=0,(E30*F30)*0.35/3.6,G30),0)</f>
        <v>0</v>
      </c>
    </row>
    <row r="31" spans="3:9 16383:16383" ht="15" hidden="1" customHeight="1">
      <c r="C31" s="204"/>
      <c r="D31" s="203"/>
      <c r="E31" s="185"/>
      <c r="F31" s="186"/>
      <c r="G31" s="184"/>
      <c r="H31" s="183">
        <f>IF(D31='HIDE 9. List'!$A$15,IF(G31=0,(E31*F31)*0.35/3.6,G31),0)</f>
        <v>0</v>
      </c>
      <c r="XFC31" s="183">
        <f>IF(D31='HIDE 9. List'!$A$16,IF(G31=0,(E31*F31)*0.35/3.6,G31),0)</f>
        <v>0</v>
      </c>
    </row>
    <row r="32" spans="3:9 16383:16383" ht="15" hidden="1" customHeight="1">
      <c r="C32" s="204"/>
      <c r="D32" s="203"/>
      <c r="E32" s="185"/>
      <c r="F32" s="186"/>
      <c r="G32" s="184"/>
      <c r="H32" s="183">
        <f>IF(D32='HIDE 9. List'!$A$15,IF(G32=0,(E32*F32)*0.35/3.6,G32),0)</f>
        <v>0</v>
      </c>
      <c r="XFC32" s="183">
        <f>IF(D32='HIDE 9. List'!$A$16,IF(G32=0,(E32*F32)*0.35/3.6,G32),0)</f>
        <v>0</v>
      </c>
    </row>
    <row r="33" spans="2:8 16383:16383" ht="15" hidden="1" customHeight="1">
      <c r="C33" s="204"/>
      <c r="D33" s="203"/>
      <c r="E33" s="185"/>
      <c r="F33" s="186"/>
      <c r="G33" s="184"/>
      <c r="H33" s="183">
        <f>IF(D33='HIDE 9. List'!$A$15,IF(G33=0,(E33*F33)*0.35/3.6,G33),0)</f>
        <v>0</v>
      </c>
      <c r="XFC33" s="183">
        <f>IF(D33='HIDE 9. List'!$A$16,IF(G33=0,(E33*F33)*0.35/3.6,G33),0)</f>
        <v>0</v>
      </c>
    </row>
    <row r="34" spans="2:8 16383:16383" ht="15" hidden="1" customHeight="1">
      <c r="C34" s="204"/>
      <c r="D34" s="203"/>
      <c r="E34" s="185"/>
      <c r="F34" s="186"/>
      <c r="G34" s="184"/>
      <c r="H34" s="183">
        <f>IF(D34='HIDE 9. List'!$A$15,IF(G34=0,(E34*F34)*0.35/3.6,G34),0)</f>
        <v>0</v>
      </c>
      <c r="XFC34" s="183">
        <f>IF(D34='HIDE 9. List'!$A$16,IF(G34=0,(E34*F34)*0.35/3.6,G34),0)</f>
        <v>0</v>
      </c>
    </row>
    <row r="35" spans="2:8 16383:16383" ht="15" hidden="1" thickBot="1">
      <c r="B35" s="205"/>
      <c r="C35" s="204"/>
      <c r="D35" s="203"/>
      <c r="E35" s="185"/>
      <c r="F35" s="186"/>
      <c r="G35" s="184"/>
      <c r="H35" s="183">
        <f>IF(D35='HIDE 9. List'!$A$15,IF(G35=0,(E35*F35)*0.35/3.6,G35),0)</f>
        <v>0</v>
      </c>
      <c r="XFC35" s="183">
        <f>IF(D35='HIDE 9. List'!$A$16,IF(G35=0,(E35*F35)*0.35/3.6,G35),0)</f>
        <v>0</v>
      </c>
    </row>
    <row r="36" spans="2:8 16383:16383" ht="15" hidden="1" thickBot="1">
      <c r="B36" s="205"/>
      <c r="C36" s="206"/>
      <c r="D36" s="207"/>
      <c r="E36" s="187"/>
      <c r="F36" s="188"/>
      <c r="G36" s="189"/>
      <c r="H36" s="183">
        <f>IF(D36='HIDE 9. List'!$A$15,IF(G36=0,(E36*F36)*0.35/3.6,G36),0)</f>
        <v>0</v>
      </c>
      <c r="XFC36" s="183">
        <f>IF(D36='HIDE 9. List'!$A$16,IF(G36=0,(E36*F36)*0.35/3.6,G36),0)</f>
        <v>0</v>
      </c>
    </row>
    <row r="37" spans="2:8 16383:16383" ht="15.75" thickBot="1">
      <c r="H37" s="208">
        <f>SUM(H19:H36)</f>
        <v>0</v>
      </c>
      <c r="XFC37" s="208">
        <f>SUM(XFC19:XFC36)</f>
        <v>1000</v>
      </c>
    </row>
    <row r="38" spans="2:8 16383:16383" ht="19.5" customHeight="1">
      <c r="C38" s="26" t="s">
        <v>215</v>
      </c>
      <c r="H38" s="101"/>
      <c r="XFC38" s="34"/>
    </row>
    <row r="39" spans="2:8 16383:16383">
      <c r="C39" s="26" t="s">
        <v>216</v>
      </c>
    </row>
    <row r="40" spans="2:8 16383:16383" ht="9" customHeight="1"/>
    <row r="41" spans="2:8 16383:16383" ht="15">
      <c r="B41" s="17" t="s">
        <v>239</v>
      </c>
      <c r="C41" s="31"/>
      <c r="D41" s="3"/>
      <c r="E41" s="16"/>
      <c r="F41" s="32"/>
      <c r="G41" s="3"/>
    </row>
    <row r="42" spans="2:8 16383:16383" ht="15">
      <c r="B42" s="17"/>
      <c r="C42" s="26" t="s">
        <v>240</v>
      </c>
      <c r="D42" s="3"/>
      <c r="E42" s="16"/>
      <c r="F42" s="32"/>
      <c r="G42" s="3"/>
    </row>
    <row r="43" spans="2:8 16383:16383" ht="15" thickBot="1"/>
    <row r="44" spans="2:8 16383:16383" ht="15.75" customHeight="1">
      <c r="C44" s="940" t="s">
        <v>232</v>
      </c>
      <c r="D44" s="860" t="s">
        <v>233</v>
      </c>
      <c r="E44" s="860" t="s">
        <v>241</v>
      </c>
      <c r="F44" s="860" t="s">
        <v>242</v>
      </c>
      <c r="G44" s="942" t="s">
        <v>243</v>
      </c>
      <c r="H44" s="856" t="s">
        <v>236</v>
      </c>
      <c r="XFC44" s="939" t="s">
        <v>237</v>
      </c>
    </row>
    <row r="45" spans="2:8 16383:16383" ht="45.75" customHeight="1" thickBot="1">
      <c r="C45" s="941"/>
      <c r="D45" s="861"/>
      <c r="E45" s="861"/>
      <c r="F45" s="861"/>
      <c r="G45" s="943"/>
      <c r="H45" s="857"/>
      <c r="XFC45" s="835"/>
    </row>
    <row r="46" spans="2:8 16383:16383" ht="15" customHeight="1">
      <c r="C46" s="389"/>
      <c r="D46" s="443"/>
      <c r="E46" s="390"/>
      <c r="F46" s="391"/>
      <c r="G46" s="392"/>
      <c r="H46" s="183">
        <f>IF(D46='HIDE 9. List'!$A$15,E46*F46*G46,0)</f>
        <v>0</v>
      </c>
      <c r="XFC46" s="183">
        <f>IF(D46='HIDE 9. List'!$A$16,E46*F46*G46,0)</f>
        <v>0</v>
      </c>
    </row>
    <row r="47" spans="2:8 16383:16383" ht="15" customHeight="1">
      <c r="C47" s="405"/>
      <c r="D47" s="442"/>
      <c r="E47" s="397"/>
      <c r="F47" s="398"/>
      <c r="G47" s="403"/>
      <c r="H47" s="183">
        <f>IF(D47='HIDE 9. List'!$A$15,E47*F47*G47,0)</f>
        <v>0</v>
      </c>
      <c r="XFC47" s="183">
        <f>IF(D47='HIDE 9. List'!$A$16,E47*F47*G47,0)</f>
        <v>0</v>
      </c>
    </row>
    <row r="48" spans="2:8 16383:16383" ht="15" customHeight="1">
      <c r="C48" s="405"/>
      <c r="D48" s="442"/>
      <c r="E48" s="397"/>
      <c r="F48" s="398"/>
      <c r="G48" s="403"/>
      <c r="H48" s="183">
        <f>IF(D48='HIDE 9. List'!$A$15,E48*F48*G48,0)</f>
        <v>0</v>
      </c>
      <c r="XFC48" s="183">
        <f>IF(D48='HIDE 9. List'!$A$16,E48*F48*G48,0)</f>
        <v>0</v>
      </c>
    </row>
    <row r="49" spans="3:8 16383:16383" ht="15" customHeight="1" thickBot="1">
      <c r="C49" s="445"/>
      <c r="D49" s="446"/>
      <c r="E49" s="447"/>
      <c r="F49" s="448"/>
      <c r="G49" s="449"/>
      <c r="H49" s="183">
        <f>IF(D49='HIDE 9. List'!$A$15,E49*F49*G49,0)</f>
        <v>0</v>
      </c>
      <c r="XFC49" s="183">
        <f>IF(D49='HIDE 9. List'!$A$16,E49*F49*G49,0)</f>
        <v>0</v>
      </c>
    </row>
    <row r="50" spans="3:8 16383:16383" ht="15" hidden="1" customHeight="1">
      <c r="C50" s="450"/>
      <c r="D50" s="451"/>
      <c r="E50" s="452"/>
      <c r="F50" s="453"/>
      <c r="G50" s="193"/>
      <c r="H50" s="183">
        <f>IF(D50='HIDE 9. List'!$A$15,E50*F50*G50,0)</f>
        <v>0</v>
      </c>
      <c r="XFC50" s="183">
        <f>IF(D50='HIDE 9. List'!$A$16,E50*F50*G50,0)</f>
        <v>0</v>
      </c>
    </row>
    <row r="51" spans="3:8 16383:16383" ht="15" hidden="1" customHeight="1">
      <c r="C51" s="204"/>
      <c r="D51" s="203"/>
      <c r="E51" s="185"/>
      <c r="F51" s="186"/>
      <c r="G51" s="193"/>
      <c r="H51" s="183">
        <f>IF(D51='HIDE 9. List'!$A$15,E51*F51*G51,0)</f>
        <v>0</v>
      </c>
      <c r="XFC51" s="183">
        <f>IF(D51='HIDE 9. List'!$A$16,E51*F51*G51,0)</f>
        <v>0</v>
      </c>
    </row>
    <row r="52" spans="3:8 16383:16383" ht="15" hidden="1" customHeight="1">
      <c r="C52" s="204"/>
      <c r="D52" s="203"/>
      <c r="E52" s="185"/>
      <c r="F52" s="186"/>
      <c r="G52" s="193"/>
      <c r="H52" s="183">
        <f>IF(D52='HIDE 9. List'!$A$15,E52*F52*G52,0)</f>
        <v>0</v>
      </c>
      <c r="XFC52" s="183">
        <f>IF(D52='HIDE 9. List'!$A$16,E52*F52*G52,0)</f>
        <v>0</v>
      </c>
    </row>
    <row r="53" spans="3:8 16383:16383" ht="15" hidden="1" customHeight="1">
      <c r="C53" s="204"/>
      <c r="D53" s="203"/>
      <c r="E53" s="185"/>
      <c r="F53" s="186"/>
      <c r="G53" s="193"/>
      <c r="H53" s="183">
        <f>IF(D53='HIDE 9. List'!$A$15,E53*F53*G53,0)</f>
        <v>0</v>
      </c>
      <c r="XFC53" s="183">
        <f>IF(D53='HIDE 9. List'!$A$16,E53*F53*G53,0)</f>
        <v>0</v>
      </c>
    </row>
    <row r="54" spans="3:8 16383:16383" ht="15" hidden="1" customHeight="1">
      <c r="C54" s="204"/>
      <c r="D54" s="203"/>
      <c r="E54" s="185"/>
      <c r="F54" s="186"/>
      <c r="G54" s="193"/>
      <c r="H54" s="183">
        <f>IF(D54='HIDE 9. List'!$A$15,E54*F54*G54,0)</f>
        <v>0</v>
      </c>
      <c r="XFC54" s="183">
        <f>IF(D54='HIDE 9. List'!$A$16,E54*F54*G54,0)</f>
        <v>0</v>
      </c>
    </row>
    <row r="55" spans="3:8 16383:16383" ht="15" hidden="1" customHeight="1">
      <c r="C55" s="204"/>
      <c r="D55" s="203"/>
      <c r="E55" s="185"/>
      <c r="F55" s="186"/>
      <c r="G55" s="193"/>
      <c r="H55" s="183">
        <f>IF(D55='HIDE 9. List'!$A$15,E55*F55*G55,0)</f>
        <v>0</v>
      </c>
      <c r="XFC55" s="183">
        <f>IF(D55='HIDE 9. List'!$A$16,E55*F55*G55,0)</f>
        <v>0</v>
      </c>
    </row>
    <row r="56" spans="3:8 16383:16383" ht="15" hidden="1" customHeight="1">
      <c r="C56" s="204"/>
      <c r="D56" s="203"/>
      <c r="E56" s="185"/>
      <c r="F56" s="186"/>
      <c r="G56" s="193"/>
      <c r="H56" s="183">
        <f>IF(D56='HIDE 9. List'!$A$15,E56*F56*G56,0)</f>
        <v>0</v>
      </c>
      <c r="XFC56" s="183">
        <f>IF(D56='HIDE 9. List'!$A$16,E56*F56*G56,0)</f>
        <v>0</v>
      </c>
    </row>
    <row r="57" spans="3:8 16383:16383" ht="15" hidden="1" customHeight="1">
      <c r="C57" s="204"/>
      <c r="D57" s="203"/>
      <c r="E57" s="185"/>
      <c r="F57" s="186"/>
      <c r="G57" s="193"/>
      <c r="H57" s="183">
        <f>IF(D57='HIDE 9. List'!$A$15,E57*F57*G57,0)</f>
        <v>0</v>
      </c>
      <c r="XFC57" s="183">
        <f>IF(D57='HIDE 9. List'!$A$16,E57*F57*G57,0)</f>
        <v>0</v>
      </c>
    </row>
    <row r="58" spans="3:8 16383:16383" ht="15" hidden="1" customHeight="1">
      <c r="C58" s="204"/>
      <c r="D58" s="203"/>
      <c r="E58" s="185"/>
      <c r="F58" s="186"/>
      <c r="G58" s="193"/>
      <c r="H58" s="183">
        <f>IF(D58='HIDE 9. List'!$A$15,E58*F58*G58,0)</f>
        <v>0</v>
      </c>
      <c r="XFC58" s="183">
        <f>IF(D58='HIDE 9. List'!$A$16,E58*F58*G58,0)</f>
        <v>0</v>
      </c>
    </row>
    <row r="59" spans="3:8 16383:16383" ht="15" hidden="1" customHeight="1">
      <c r="C59" s="204"/>
      <c r="D59" s="203"/>
      <c r="E59" s="185"/>
      <c r="F59" s="186"/>
      <c r="G59" s="193"/>
      <c r="H59" s="183">
        <f>IF(D59='HIDE 9. List'!$A$15,E59*F59*G59,0)</f>
        <v>0</v>
      </c>
      <c r="XFC59" s="183">
        <f>IF(D59='HIDE 9. List'!$A$16,E59*F59*G59,0)</f>
        <v>0</v>
      </c>
    </row>
    <row r="60" spans="3:8 16383:16383" ht="15" hidden="1" customHeight="1">
      <c r="C60" s="204"/>
      <c r="D60" s="203"/>
      <c r="E60" s="185"/>
      <c r="F60" s="186"/>
      <c r="G60" s="193"/>
      <c r="H60" s="183">
        <f>IF(D60='HIDE 9. List'!$A$15,E60*F60*G60,0)</f>
        <v>0</v>
      </c>
      <c r="XFC60" s="183">
        <f>IF(D60='HIDE 9. List'!$A$16,E60*F60*G60,0)</f>
        <v>0</v>
      </c>
    </row>
    <row r="61" spans="3:8 16383:16383" ht="15" hidden="1" customHeight="1">
      <c r="C61" s="204"/>
      <c r="D61" s="203"/>
      <c r="E61" s="185"/>
      <c r="F61" s="186"/>
      <c r="G61" s="193"/>
      <c r="H61" s="183">
        <f>IF(D61='HIDE 9. List'!$A$15,E61*F61*G61,0)</f>
        <v>0</v>
      </c>
      <c r="XFC61" s="183">
        <f>IF(D61='HIDE 9. List'!$A$16,E61*F61*G61,0)</f>
        <v>0</v>
      </c>
    </row>
    <row r="62" spans="3:8 16383:16383" ht="15" hidden="1" customHeight="1">
      <c r="C62" s="204"/>
      <c r="D62" s="203"/>
      <c r="E62" s="185"/>
      <c r="F62" s="186"/>
      <c r="G62" s="193"/>
      <c r="H62" s="183">
        <f>IF(D62='HIDE 9. List'!$A$15,E62*F62*G62,0)</f>
        <v>0</v>
      </c>
      <c r="XFC62" s="183">
        <f>IF(D62='HIDE 9. List'!$A$16,E62*F62*G62,0)</f>
        <v>0</v>
      </c>
    </row>
    <row r="63" spans="3:8 16383:16383" ht="15" hidden="1" customHeight="1">
      <c r="C63" s="204"/>
      <c r="D63" s="203"/>
      <c r="E63" s="185"/>
      <c r="F63" s="186"/>
      <c r="G63" s="193"/>
      <c r="H63" s="183">
        <f>IF(D63='HIDE 9. List'!$A$15,E63*F63*G63,0)</f>
        <v>0</v>
      </c>
      <c r="XFC63" s="183">
        <f>IF(D63='HIDE 9. List'!$A$16,E63*F63*G63,0)</f>
        <v>0</v>
      </c>
    </row>
    <row r="64" spans="3:8 16383:16383" ht="15" hidden="1" customHeight="1">
      <c r="C64" s="204"/>
      <c r="D64" s="203"/>
      <c r="E64" s="185"/>
      <c r="F64" s="186"/>
      <c r="G64" s="193"/>
      <c r="H64" s="183">
        <f>IF(D64='HIDE 9. List'!$A$15,E64*F64*G64,0)</f>
        <v>0</v>
      </c>
      <c r="XFC64" s="183">
        <f>IF(D64='HIDE 9. List'!$A$16,E64*F64*G64,0)</f>
        <v>0</v>
      </c>
    </row>
    <row r="65" spans="3:8 16383:16383" ht="14.45" hidden="1" customHeight="1">
      <c r="C65" s="204"/>
      <c r="D65" s="203"/>
      <c r="E65" s="185"/>
      <c r="F65" s="186"/>
      <c r="G65" s="193"/>
      <c r="H65" s="183">
        <f>IF(D65='HIDE 9. List'!$A$15,E65*F65*G65,0)</f>
        <v>0</v>
      </c>
      <c r="XFC65" s="183">
        <f>IF(D65='HIDE 9. List'!$A$16,E65*F65*G65,0)</f>
        <v>0</v>
      </c>
    </row>
    <row r="66" spans="3:8 16383:16383" ht="15" hidden="1" customHeight="1">
      <c r="C66" s="204"/>
      <c r="D66" s="203"/>
      <c r="E66" s="185"/>
      <c r="F66" s="186"/>
      <c r="G66" s="193"/>
      <c r="H66" s="183">
        <f>IF(D66='HIDE 9. List'!$A$15,E66*F66*G66,0)</f>
        <v>0</v>
      </c>
      <c r="XFC66" s="183">
        <f>IF(D66='HIDE 9. List'!$A$16,E66*F66*G66,0)</f>
        <v>0</v>
      </c>
    </row>
    <row r="67" spans="3:8 16383:16383" ht="12.95" hidden="1" customHeight="1" thickBot="1">
      <c r="C67" s="206"/>
      <c r="D67" s="207"/>
      <c r="E67" s="187"/>
      <c r="F67" s="188"/>
      <c r="G67" s="194"/>
      <c r="H67" s="183">
        <f>IF(D67='HIDE 9. List'!$A$15,E67*F67*G67,0)</f>
        <v>0</v>
      </c>
      <c r="XFC67" s="183">
        <f>IF(D67='HIDE 9. List'!$A$16,E67*F67*G67,0)</f>
        <v>0</v>
      </c>
    </row>
    <row r="68" spans="3:8 16383:16383" ht="15" customHeight="1" thickBot="1">
      <c r="H68" s="208">
        <f>SUM(H46:H67)</f>
        <v>0</v>
      </c>
      <c r="XFC68" s="208">
        <f>SUM(XFC46:XFC67)</f>
        <v>0</v>
      </c>
    </row>
    <row r="69" spans="3:8 16383:16383" ht="17.25" customHeight="1">
      <c r="C69" s="101"/>
      <c r="D69" s="101"/>
      <c r="E69" s="101"/>
      <c r="F69" s="101"/>
      <c r="G69" s="101"/>
      <c r="H69" s="101"/>
      <c r="XFC69" s="34"/>
    </row>
    <row r="70" spans="3:8 16383:16383" hidden="1"/>
    <row r="71" spans="3:8 16383:16383" hidden="1"/>
    <row r="72" spans="3:8 16383:16383" hidden="1"/>
    <row r="73" spans="3:8 16383:16383" hidden="1"/>
    <row r="74" spans="3:8 16383:16383" hidden="1"/>
    <row r="75" spans="3:8 16383:16383" hidden="1"/>
    <row r="76" spans="3:8 16383:16383" hidden="1"/>
    <row r="77" spans="3:8 16383:16383" hidden="1"/>
    <row r="78" spans="3:8 16383:16383" hidden="1"/>
    <row r="79" spans="3:8 16383:16383" ht="16.5" customHeight="1" thickBot="1"/>
    <row r="80" spans="3:8 16383:16383" ht="21.75" customHeight="1" thickBot="1">
      <c r="C80" s="209" t="s">
        <v>244</v>
      </c>
      <c r="D80" s="175"/>
      <c r="E80" s="175"/>
      <c r="F80" s="210"/>
      <c r="G80" s="200">
        <f>H37+H68</f>
        <v>0</v>
      </c>
    </row>
    <row r="81" spans="3:7" ht="18.75" thickBot="1">
      <c r="C81" s="209" t="s">
        <v>245</v>
      </c>
      <c r="D81" s="175"/>
      <c r="E81" s="175"/>
      <c r="F81" s="210"/>
      <c r="G81" s="200">
        <f>XFC37+XFC68</f>
        <v>1000</v>
      </c>
    </row>
    <row r="82" spans="3:7" ht="15" thickBot="1"/>
    <row r="83" spans="3:7" ht="15" thickBot="1">
      <c r="C83" s="211" t="s">
        <v>246</v>
      </c>
      <c r="D83" s="176"/>
      <c r="E83" s="176"/>
      <c r="F83" s="212"/>
      <c r="G83" s="213">
        <f>IFERROR(G80/'9. Oil-Gas Power'!F108,0)</f>
        <v>0</v>
      </c>
    </row>
    <row r="84" spans="3:7" ht="15" thickBot="1">
      <c r="C84" s="211" t="s">
        <v>247</v>
      </c>
      <c r="D84" s="176"/>
      <c r="E84" s="176"/>
      <c r="F84" s="212"/>
      <c r="G84" s="213">
        <f>IFERROR(G81/'9. Oil-Gas Power'!F108,0)</f>
        <v>0.5</v>
      </c>
    </row>
    <row r="85" spans="3:7" ht="15" thickBot="1">
      <c r="C85" s="211" t="s">
        <v>248</v>
      </c>
      <c r="D85" s="176"/>
      <c r="E85" s="176"/>
      <c r="F85" s="212"/>
      <c r="G85" s="213">
        <f>G80/(G80+G81)</f>
        <v>0</v>
      </c>
    </row>
    <row r="86" spans="3:7" ht="15.75" hidden="1" customHeight="1">
      <c r="C86" s="172" t="str">
        <f>IF(G85&gt;1,"Compressor energy usage is greater than available energy, please check", " ")</f>
        <v xml:space="preserve"> </v>
      </c>
      <c r="G86" s="100"/>
    </row>
  </sheetData>
  <sheetProtection formatColumns="0" formatRows="0" insertRows="0"/>
  <mergeCells count="17">
    <mergeCell ref="B4:I4"/>
    <mergeCell ref="C6:D6"/>
    <mergeCell ref="B8:I8"/>
    <mergeCell ref="C17:C18"/>
    <mergeCell ref="D17:D18"/>
    <mergeCell ref="E17:E18"/>
    <mergeCell ref="F17:F18"/>
    <mergeCell ref="G17:G18"/>
    <mergeCell ref="H17:H18"/>
    <mergeCell ref="XFC17:XFC18"/>
    <mergeCell ref="C44:C45"/>
    <mergeCell ref="D44:D45"/>
    <mergeCell ref="E44:E45"/>
    <mergeCell ref="F44:F45"/>
    <mergeCell ref="G44:G45"/>
    <mergeCell ref="H44:H45"/>
    <mergeCell ref="XFC44:XFC45"/>
  </mergeCells>
  <dataValidations count="1">
    <dataValidation type="decimal" allowBlank="1" showInputMessage="1" showErrorMessage="1" sqref="G56 G46:G53" xr:uid="{E0301E6F-2FF3-4A97-9DCD-4C101145D439}">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value from drop-down list." xr:uid="{50E0C355-456B-43A0-8E24-F5E5D6611847}">
          <x14:formula1>
            <xm:f>'HIDE 9. List'!$A$15:$A$16</xm:f>
          </x14:formula1>
          <xm:sqref>D46:D49 D19:D22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AF5DC-51E6-4EBE-93C9-5AD24E629CB9}">
  <dimension ref="A1:P19"/>
  <sheetViews>
    <sheetView workbookViewId="0">
      <selection activeCell="E20" sqref="E20"/>
    </sheetView>
  </sheetViews>
  <sheetFormatPr defaultRowHeight="15"/>
  <cols>
    <col min="1" max="1" width="33.42578125" customWidth="1"/>
    <col min="2" max="2" width="11.140625" customWidth="1"/>
    <col min="3" max="3" width="10.5703125" customWidth="1"/>
    <col min="4" max="4" width="12.140625" customWidth="1"/>
    <col min="5" max="5" width="13.85546875" customWidth="1"/>
    <col min="6" max="6" width="6.85546875" customWidth="1"/>
    <col min="7" max="7" width="12" customWidth="1"/>
    <col min="8" max="8" width="10.42578125" customWidth="1"/>
    <col min="9" max="9" width="12.140625" customWidth="1"/>
    <col min="10" max="10" width="12.85546875" customWidth="1"/>
    <col min="11" max="11" width="7.42578125" customWidth="1"/>
    <col min="12" max="12" width="10.5703125" customWidth="1"/>
    <col min="13" max="13" width="10.42578125" customWidth="1"/>
    <col min="14" max="14" width="11.42578125" customWidth="1"/>
    <col min="15" max="15" width="12" customWidth="1"/>
    <col min="16" max="16" width="7.140625" customWidth="1"/>
  </cols>
  <sheetData>
    <row r="1" spans="1:16">
      <c r="B1" s="944" t="s">
        <v>249</v>
      </c>
      <c r="C1" s="945"/>
      <c r="D1" s="945"/>
      <c r="E1" s="945"/>
      <c r="F1" s="945"/>
      <c r="G1" s="944" t="s">
        <v>250</v>
      </c>
      <c r="H1" s="945"/>
      <c r="I1" s="945"/>
      <c r="J1" s="945"/>
      <c r="K1" s="945"/>
      <c r="L1" s="946" t="s">
        <v>182</v>
      </c>
      <c r="M1" s="947"/>
      <c r="N1" s="947"/>
      <c r="O1" s="947"/>
      <c r="P1" s="948"/>
    </row>
    <row r="2" spans="1:16" s="801" customFormat="1" ht="60">
      <c r="B2" s="804" t="s">
        <v>251</v>
      </c>
      <c r="C2" s="802" t="s">
        <v>252</v>
      </c>
      <c r="D2" s="802" t="s">
        <v>253</v>
      </c>
      <c r="E2" s="802" t="s">
        <v>254</v>
      </c>
      <c r="F2" s="805" t="s">
        <v>255</v>
      </c>
      <c r="G2" s="804" t="s">
        <v>251</v>
      </c>
      <c r="H2" s="802" t="s">
        <v>252</v>
      </c>
      <c r="I2" s="802" t="s">
        <v>253</v>
      </c>
      <c r="J2" s="802" t="s">
        <v>254</v>
      </c>
      <c r="K2" s="808" t="s">
        <v>255</v>
      </c>
      <c r="L2" s="804" t="s">
        <v>251</v>
      </c>
      <c r="M2" s="802" t="s">
        <v>252</v>
      </c>
      <c r="N2" s="802" t="s">
        <v>253</v>
      </c>
      <c r="O2" s="802" t="s">
        <v>254</v>
      </c>
      <c r="P2" s="807" t="s">
        <v>255</v>
      </c>
    </row>
    <row r="3" spans="1:16" ht="30">
      <c r="A3" s="801" t="s">
        <v>256</v>
      </c>
      <c r="B3" s="810">
        <f>IF('9. Oil-Gas General'!C50="sour",ProcessingTotal+GSCTotal,0)</f>
        <v>3500</v>
      </c>
      <c r="C3" s="803">
        <f>IF('9. Oil-Gas General'!C50="sour",0,'9. Oil-Gas General'!D41+'9. Oil-Gas General'!D23)</f>
        <v>0</v>
      </c>
      <c r="D3" s="803">
        <v>0</v>
      </c>
      <c r="E3" s="803">
        <v>0</v>
      </c>
      <c r="F3" s="811">
        <v>0</v>
      </c>
      <c r="G3" s="812">
        <f>IF('9. Oil-Gas General'!C50="sour",GSCTotal,0)</f>
        <v>2000</v>
      </c>
      <c r="H3" s="813">
        <f>IF('9. Oil-Gas General'!C50="sweet",GSCTotal,0)</f>
        <v>0</v>
      </c>
      <c r="I3" s="813">
        <v>0</v>
      </c>
      <c r="J3" s="813">
        <v>0</v>
      </c>
      <c r="K3" s="811">
        <v>0</v>
      </c>
      <c r="L3" s="812">
        <f>IF('9. Oil-Gas General'!C50="sour",ListedFuelsTotal,0)</f>
        <v>600</v>
      </c>
      <c r="M3" s="813">
        <f>IF('9. Oil-Gas General'!C50="sweet",ListedFuelsTotal,0)</f>
        <v>0</v>
      </c>
      <c r="N3" s="813">
        <v>0</v>
      </c>
      <c r="O3" s="813">
        <v>0</v>
      </c>
      <c r="P3" s="814">
        <v>0</v>
      </c>
    </row>
    <row r="4" spans="1:16" ht="30">
      <c r="A4" s="801" t="s">
        <v>134</v>
      </c>
      <c r="B4" s="810">
        <f>IF('9. Oil-Gas General'!C50="sour",ProcessingTotal+G4,0)</f>
        <v>2500</v>
      </c>
      <c r="C4" s="803">
        <f>IF('9. Oil-Gas General'!C50="sour",0,'9. Oil-Gas General'!D41+H4)</f>
        <v>0</v>
      </c>
      <c r="D4" s="803">
        <f>CompressionTotal*CentriPower_TotalComp_Ratio+'HIDE 9. List'!I4</f>
        <v>0</v>
      </c>
      <c r="E4" s="803">
        <f>CompressionTotal*(1-CentriPower_TotalComp_Ratio)+'HIDE 9. List'!J4</f>
        <v>1150</v>
      </c>
      <c r="F4" s="811">
        <v>0</v>
      </c>
      <c r="G4" s="812">
        <f>IF('9. Oil-Gas General'!C50="sour",GSCTotal-(I4+J4),0)</f>
        <v>1000</v>
      </c>
      <c r="H4" s="813">
        <f>IF('9. Oil-Gas General'!C50="sweet",GSCTotal-(I4+J4),0)</f>
        <v>0</v>
      </c>
      <c r="I4" s="813">
        <f>(GSCPowerEmissions)*(CentrifugalPower_TotalPower_Ratio+PosDispPower_TotalPower_Ratio)*CentriPower_TotalComp_Ratio</f>
        <v>0</v>
      </c>
      <c r="J4" s="813">
        <f>(GSCPowerEmissions)*(CentrifugalPower_TotalPower_Ratio+PosDispPower_TotalPower_Ratio)-I4</f>
        <v>1000</v>
      </c>
      <c r="K4" s="811">
        <v>0</v>
      </c>
      <c r="L4" s="812">
        <f>IF('9. Oil-Gas General'!C50="sour",ListedFuelsTotal-(N4+O4),0)</f>
        <v>300</v>
      </c>
      <c r="M4" s="813">
        <v>0</v>
      </c>
      <c r="N4" s="813">
        <f>(ListedFuelsTotal)*(CentrifugalPower_TotalPower_Ratio+PosDispPower_TotalPower_Ratio)*CentriPower_TotalComp_Ratio</f>
        <v>0</v>
      </c>
      <c r="O4" s="813">
        <f>(ListedFuelsTotal)*(CentrifugalPower_TotalPower_Ratio+PosDispPower_TotalPower_Ratio)-N4</f>
        <v>300</v>
      </c>
      <c r="P4" s="814">
        <v>0</v>
      </c>
    </row>
    <row r="5" spans="1:16" ht="45.75" thickBot="1">
      <c r="A5" s="801" t="s">
        <v>257</v>
      </c>
      <c r="B5" s="815">
        <v>0</v>
      </c>
      <c r="C5" s="816">
        <v>0</v>
      </c>
      <c r="D5" s="816">
        <f>CompressionTotal*CentriPower_TotalComp_Ratio+'HIDE 9. List'!I5</f>
        <v>0</v>
      </c>
      <c r="E5" s="816">
        <f>CompressionTotal*(1-CentriPower_TotalComp_Ratio)+'HIDE 9. List'!J5</f>
        <v>2150</v>
      </c>
      <c r="F5" s="806">
        <f>'9. Oil-Gas General'!F41+'9. Oil-Gas General'!G41+K5</f>
        <v>3050</v>
      </c>
      <c r="G5" s="817">
        <v>0</v>
      </c>
      <c r="H5" s="818">
        <v>0</v>
      </c>
      <c r="I5" s="818">
        <f>CentriPower_TotalComp_Ratio*(GSCTotal)</f>
        <v>0</v>
      </c>
      <c r="J5" s="818">
        <f>(GSCTotal)-I5</f>
        <v>2000</v>
      </c>
      <c r="K5" s="806">
        <f>GSCNPNC</f>
        <v>1000</v>
      </c>
      <c r="L5" s="815">
        <v>0</v>
      </c>
      <c r="M5" s="816">
        <v>0</v>
      </c>
      <c r="N5" s="818">
        <f>ListedFuelsTotal*(GSCProcessingCompression/GSCTotal)*CentriPower_TotalComp_Ratio</f>
        <v>0</v>
      </c>
      <c r="O5" s="818">
        <f>ListedFuelsTotal*(GSCProcessingCompression/GSCTotal)-N5</f>
        <v>600</v>
      </c>
      <c r="P5" s="819">
        <f>ListedFuelsTotal-N5-O5</f>
        <v>0</v>
      </c>
    </row>
    <row r="6" spans="1:16">
      <c r="B6" s="214"/>
      <c r="C6" s="214"/>
      <c r="D6" s="214"/>
      <c r="E6" s="214"/>
      <c r="F6" s="214"/>
      <c r="I6" s="215"/>
      <c r="J6" s="215"/>
      <c r="K6" s="215"/>
    </row>
    <row r="7" spans="1:16">
      <c r="B7" s="214"/>
      <c r="C7" s="214"/>
      <c r="D7" s="214"/>
      <c r="E7" s="214"/>
      <c r="F7" s="214"/>
      <c r="I7" s="215"/>
      <c r="J7" s="215"/>
      <c r="N7" s="800"/>
    </row>
    <row r="8" spans="1:16">
      <c r="A8" s="809" t="s">
        <v>258</v>
      </c>
    </row>
    <row r="9" spans="1:16">
      <c r="A9" t="s">
        <v>162</v>
      </c>
      <c r="D9" s="215"/>
      <c r="E9" s="215"/>
    </row>
    <row r="10" spans="1:16">
      <c r="A10" t="s">
        <v>259</v>
      </c>
      <c r="E10" s="215"/>
      <c r="F10" s="215"/>
    </row>
    <row r="11" spans="1:16">
      <c r="E11" s="215"/>
      <c r="F11" s="215"/>
    </row>
    <row r="12" spans="1:16">
      <c r="A12" s="23"/>
      <c r="E12" s="215"/>
      <c r="F12" s="215"/>
    </row>
    <row r="14" spans="1:16">
      <c r="A14" s="216" t="s">
        <v>260</v>
      </c>
    </row>
    <row r="15" spans="1:16">
      <c r="A15" s="27" t="s">
        <v>261</v>
      </c>
    </row>
    <row r="16" spans="1:16">
      <c r="A16" s="27" t="s">
        <v>238</v>
      </c>
      <c r="D16" s="215"/>
    </row>
    <row r="19" spans="1:1">
      <c r="A19" s="777" t="str">
        <f>IF(ISNUMBER(SEARCH("CASE 4",'9. Oil-Gas General'!C12)),IF(('9. Oil-Gas General'!E41+'9. Oil-Gas General'!D21)&gt;'9. Oil-Gas General'!D43*2/3,TRUE,FALSE),"")</f>
        <v/>
      </c>
    </row>
  </sheetData>
  <sheetProtection selectLockedCells="1"/>
  <mergeCells count="3">
    <mergeCell ref="B1:F1"/>
    <mergeCell ref="G1:K1"/>
    <mergeCell ref="L1:P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8279-034F-4D54-B0A2-C348DBE55041}">
  <dimension ref="A1:K29"/>
  <sheetViews>
    <sheetView showGridLines="0" topLeftCell="A9" workbookViewId="0">
      <selection activeCell="A22" sqref="A22:K26"/>
    </sheetView>
  </sheetViews>
  <sheetFormatPr defaultColWidth="0" defaultRowHeight="15" customHeight="1" zeroHeight="1"/>
  <cols>
    <col min="1" max="11" width="9.140625" customWidth="1"/>
    <col min="12" max="16384" width="9.140625" hidden="1"/>
  </cols>
  <sheetData>
    <row r="1" spans="1:11"/>
    <row r="2" spans="1:11"/>
    <row r="3" spans="1:11"/>
    <row r="4" spans="1:11"/>
    <row r="5" spans="1:11"/>
    <row r="6" spans="1:11" ht="1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9.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ht="15" customHeight="1">
      <c r="A21" s="430" t="s">
        <v>3</v>
      </c>
      <c r="B21" s="431"/>
      <c r="C21" s="431"/>
      <c r="D21" s="431"/>
      <c r="E21" s="431"/>
      <c r="F21" s="431"/>
      <c r="G21" s="431"/>
      <c r="H21" s="431"/>
      <c r="I21" s="431"/>
      <c r="J21" s="431"/>
      <c r="K21" s="431"/>
    </row>
    <row r="22" spans="1:11" ht="14.45" customHeight="1">
      <c r="A22" s="852" t="s">
        <v>262</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ht="19.5" customHeight="1">
      <c r="A26" s="852"/>
      <c r="B26" s="852"/>
      <c r="C26" s="852"/>
      <c r="D26" s="852"/>
      <c r="E26" s="852"/>
      <c r="F26" s="852"/>
      <c r="G26" s="852"/>
      <c r="H26" s="852"/>
      <c r="I26" s="852"/>
      <c r="J26" s="852"/>
      <c r="K26" s="852"/>
    </row>
    <row r="27" spans="1:11">
      <c r="A27" s="434"/>
      <c r="B27" s="435"/>
      <c r="C27" s="435"/>
      <c r="D27" s="435"/>
      <c r="E27" s="435"/>
      <c r="F27" s="435"/>
      <c r="G27" s="435"/>
      <c r="H27" s="435"/>
      <c r="I27" s="435"/>
      <c r="J27" s="435"/>
      <c r="K27" s="435"/>
    </row>
    <row r="28" spans="1:11" ht="14.45" customHeight="1">
      <c r="A28" s="852" t="s">
        <v>263</v>
      </c>
      <c r="B28" s="852"/>
      <c r="C28" s="852"/>
      <c r="D28" s="852"/>
      <c r="E28" s="852"/>
      <c r="F28" s="852"/>
      <c r="G28" s="852"/>
      <c r="H28" s="852"/>
      <c r="I28" s="852"/>
      <c r="J28" s="852"/>
      <c r="K28" s="852"/>
    </row>
    <row r="29" spans="1:11" ht="39.75" customHeight="1">
      <c r="A29" s="850" t="s">
        <v>6</v>
      </c>
      <c r="B29" s="850"/>
      <c r="C29" s="850"/>
      <c r="D29" s="850"/>
      <c r="E29" s="850"/>
      <c r="F29" s="850"/>
      <c r="G29" s="850"/>
      <c r="H29" s="850"/>
      <c r="I29" s="436"/>
      <c r="J29" s="436"/>
      <c r="K29" s="436"/>
    </row>
  </sheetData>
  <sheetProtection algorithmName="SHA-512" hashValue="Ce04q2CzB8BrTwel2bAc2VMex2PpwCzYOQDKSGpkB9RDi2Ipj+oF700gWlZizt4Kkn+hKcCleA3Q+aswHx1OkA==" saltValue="kyD48vaV9cLrXzJTDBtfTw==" spinCount="100000" sheet="1" objects="1" scenarios="1"/>
  <mergeCells count="6">
    <mergeCell ref="A29:H29"/>
    <mergeCell ref="A6:K9"/>
    <mergeCell ref="A10:K10"/>
    <mergeCell ref="A22:K26"/>
    <mergeCell ref="A28:K28"/>
    <mergeCell ref="A11:K20"/>
  </mergeCells>
  <hyperlinks>
    <hyperlink ref="A29" r:id="rId1" xr:uid="{96AE79B1-7E48-465A-8712-DC1A709F30FE}"/>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8546C-D65C-46B6-A474-2084540A7503}">
  <dimension ref="A1:XFC45"/>
  <sheetViews>
    <sheetView showGridLines="0" topLeftCell="A14" zoomScale="85" zoomScaleNormal="85" workbookViewId="0">
      <selection activeCell="G23" sqref="G23"/>
    </sheetView>
  </sheetViews>
  <sheetFormatPr defaultColWidth="0" defaultRowHeight="0" customHeight="1" zeroHeight="1"/>
  <cols>
    <col min="1" max="1" width="2.85546875" style="2" customWidth="1"/>
    <col min="2" max="2" width="9.140625" style="2" customWidth="1"/>
    <col min="3" max="3" width="49.85546875" style="3" customWidth="1"/>
    <col min="4" max="4" width="21.85546875" style="3" customWidth="1"/>
    <col min="5" max="5" width="15" style="16" customWidth="1"/>
    <col min="6" max="6" width="13.85546875" style="2" customWidth="1"/>
    <col min="7" max="7" width="15.85546875" style="2" customWidth="1"/>
    <col min="8" max="8" width="13.140625" style="2" customWidth="1"/>
    <col min="9" max="9" width="22.85546875" style="2" customWidth="1"/>
    <col min="10" max="10" width="11.140625" style="2" customWidth="1"/>
    <col min="11" max="16383" width="16.85546875" style="2" hidden="1"/>
    <col min="16384" max="16384" width="3.140625" style="2" hidden="1"/>
  </cols>
  <sheetData>
    <row r="1" spans="2:10" ht="13.5" customHeight="1"/>
    <row r="2" spans="2:10" ht="15" customHeight="1"/>
    <row r="3" spans="2:10" ht="21" customHeight="1"/>
    <row r="4" spans="2:10" ht="18" hidden="1">
      <c r="B4" s="824" t="s">
        <v>264</v>
      </c>
      <c r="C4" s="824"/>
      <c r="D4" s="824"/>
      <c r="E4" s="824"/>
      <c r="F4" s="824"/>
      <c r="G4" s="824"/>
      <c r="H4" s="824"/>
      <c r="I4" s="824"/>
      <c r="J4" s="824"/>
    </row>
    <row r="5" spans="2:10" ht="7.5" customHeight="1">
      <c r="B5" s="3"/>
      <c r="E5" s="3"/>
      <c r="F5" s="3"/>
      <c r="G5" s="3"/>
      <c r="H5" s="3"/>
      <c r="I5" s="3"/>
    </row>
    <row r="6" spans="2:10" ht="15" hidden="1">
      <c r="B6" s="3"/>
      <c r="C6" s="218" t="s">
        <v>8</v>
      </c>
      <c r="D6" s="225" t="s">
        <v>20</v>
      </c>
      <c r="E6" s="6"/>
      <c r="F6" s="3"/>
      <c r="G6" s="3"/>
      <c r="H6" s="7"/>
      <c r="I6" s="3"/>
    </row>
    <row r="7" spans="2:10" ht="12" customHeight="1">
      <c r="B7" s="8"/>
      <c r="C7" s="9"/>
      <c r="D7" s="10"/>
      <c r="E7" s="11"/>
      <c r="F7" s="12"/>
      <c r="G7" s="10"/>
      <c r="H7" s="13"/>
      <c r="I7" s="10"/>
    </row>
    <row r="8" spans="2:10" ht="20.25" customHeight="1">
      <c r="B8" s="824" t="s">
        <v>265</v>
      </c>
      <c r="C8" s="824"/>
      <c r="D8" s="824"/>
      <c r="E8" s="824"/>
      <c r="F8" s="824"/>
      <c r="G8" s="824"/>
      <c r="H8" s="824"/>
      <c r="I8" s="824"/>
      <c r="J8" s="824"/>
    </row>
    <row r="9" spans="2:10" ht="16.5" customHeight="1">
      <c r="C9" s="24"/>
    </row>
    <row r="10" spans="2:10" ht="14.25" customHeight="1">
      <c r="B10" s="17" t="s">
        <v>266</v>
      </c>
      <c r="C10" s="102"/>
    </row>
    <row r="11" spans="2:10" ht="14.25" customHeight="1">
      <c r="C11" s="103" t="s">
        <v>72</v>
      </c>
    </row>
    <row r="12" spans="2:10" ht="14.25" customHeight="1" thickBot="1">
      <c r="C12" s="24"/>
      <c r="G12" s="104"/>
      <c r="H12" s="104"/>
    </row>
    <row r="13" spans="2:10" ht="20.100000000000001" customHeight="1">
      <c r="C13" s="949" t="s">
        <v>267</v>
      </c>
      <c r="D13" s="950"/>
      <c r="E13" s="321" t="s">
        <v>249</v>
      </c>
      <c r="G13" s="106"/>
      <c r="H13" s="104"/>
    </row>
    <row r="14" spans="2:10" ht="20.100000000000001" customHeight="1">
      <c r="C14" s="951" t="s">
        <v>268</v>
      </c>
      <c r="D14" s="952"/>
      <c r="E14" s="222"/>
    </row>
    <row r="15" spans="2:10" ht="20.100000000000001" customHeight="1" thickBot="1">
      <c r="C15" s="953" t="s">
        <v>269</v>
      </c>
      <c r="D15" s="954"/>
      <c r="E15" s="288"/>
    </row>
    <row r="16" spans="2:10" ht="30.75" customHeight="1" thickBot="1">
      <c r="C16" s="955" t="s">
        <v>270</v>
      </c>
      <c r="D16" s="956"/>
      <c r="E16" s="320">
        <f>E14+E15</f>
        <v>0</v>
      </c>
      <c r="F16" s="108"/>
    </row>
    <row r="17" spans="2:10" ht="14.25" hidden="1">
      <c r="C17" s="50"/>
      <c r="D17" s="61"/>
      <c r="E17" s="2"/>
    </row>
    <row r="18" spans="2:10" ht="17.25" customHeight="1">
      <c r="B18" s="957" t="s">
        <v>271</v>
      </c>
      <c r="C18" s="957"/>
      <c r="D18" s="957"/>
      <c r="E18" s="957"/>
      <c r="F18" s="957"/>
      <c r="G18" s="957"/>
      <c r="H18" s="957"/>
      <c r="I18" s="957"/>
      <c r="J18" s="957"/>
    </row>
    <row r="19" spans="2:10" ht="15" customHeight="1"/>
    <row r="20" spans="2:10" ht="14.25" customHeight="1">
      <c r="B20" s="17" t="s">
        <v>272</v>
      </c>
      <c r="C20" s="24"/>
    </row>
    <row r="21" spans="2:10" ht="14.25" customHeight="1">
      <c r="B21" s="17"/>
      <c r="C21" s="322" t="s">
        <v>72</v>
      </c>
    </row>
    <row r="22" spans="2:10" ht="5.45" customHeight="1" thickBot="1">
      <c r="B22" s="17"/>
      <c r="C22" s="24"/>
    </row>
    <row r="23" spans="2:10" ht="63.6" customHeight="1" thickBot="1">
      <c r="C23" s="109" t="s">
        <v>273</v>
      </c>
      <c r="D23" s="98" t="s">
        <v>274</v>
      </c>
      <c r="E23" s="98" t="s">
        <v>275</v>
      </c>
      <c r="F23" s="98" t="s">
        <v>276</v>
      </c>
      <c r="G23" s="110" t="s">
        <v>277</v>
      </c>
      <c r="H23" s="110" t="s">
        <v>278</v>
      </c>
      <c r="I23" s="99" t="s">
        <v>279</v>
      </c>
    </row>
    <row r="24" spans="2:10" ht="20.100000000000001" customHeight="1">
      <c r="C24" s="111" t="s">
        <v>280</v>
      </c>
      <c r="D24" s="112" t="s">
        <v>281</v>
      </c>
      <c r="E24" s="113">
        <v>4.7072920038695428E-3</v>
      </c>
      <c r="F24" s="114">
        <f>E24/$E$24</f>
        <v>1</v>
      </c>
      <c r="G24" s="315"/>
      <c r="H24" s="112" t="s">
        <v>282</v>
      </c>
      <c r="I24" s="115">
        <f t="shared" ref="I24:I37" si="0">F24*G24</f>
        <v>0</v>
      </c>
    </row>
    <row r="25" spans="2:10" ht="20.100000000000001" customHeight="1">
      <c r="C25" s="116" t="s">
        <v>283</v>
      </c>
      <c r="D25" s="117" t="s">
        <v>284</v>
      </c>
      <c r="E25" s="118">
        <v>8.1393862216624039E-3</v>
      </c>
      <c r="F25" s="119">
        <f>E25/$E$24</f>
        <v>1.7291016182916996</v>
      </c>
      <c r="G25" s="316"/>
      <c r="H25" s="117" t="s">
        <v>282</v>
      </c>
      <c r="I25" s="120">
        <f t="shared" si="0"/>
        <v>0</v>
      </c>
    </row>
    <row r="26" spans="2:10" ht="20.100000000000001" customHeight="1">
      <c r="C26" s="116" t="s">
        <v>285</v>
      </c>
      <c r="D26" s="117" t="s">
        <v>286</v>
      </c>
      <c r="E26" s="121">
        <v>3.5630000000000002E-2</v>
      </c>
      <c r="F26" s="119">
        <f>E26/$E$24</f>
        <v>7.5691076675742694</v>
      </c>
      <c r="G26" s="316"/>
      <c r="H26" s="117" t="s">
        <v>282</v>
      </c>
      <c r="I26" s="120">
        <f t="shared" si="0"/>
        <v>0</v>
      </c>
    </row>
    <row r="27" spans="2:10" ht="20.100000000000001" customHeight="1">
      <c r="C27" s="116" t="s">
        <v>287</v>
      </c>
      <c r="D27" s="117" t="s">
        <v>288</v>
      </c>
      <c r="E27" s="118">
        <v>1.4435993188220791E-2</v>
      </c>
      <c r="F27" s="119">
        <f>E27/$E$24</f>
        <v>3.066729911030365</v>
      </c>
      <c r="G27" s="316"/>
      <c r="H27" s="117" t="s">
        <v>282</v>
      </c>
      <c r="I27" s="120">
        <f t="shared" si="0"/>
        <v>0</v>
      </c>
    </row>
    <row r="28" spans="2:10" ht="28.5" hidden="1">
      <c r="C28" s="116" t="s">
        <v>289</v>
      </c>
      <c r="D28" s="117" t="s">
        <v>290</v>
      </c>
      <c r="E28" s="118">
        <v>6.8518128189192827E-3</v>
      </c>
      <c r="F28" s="119">
        <f t="shared" ref="F28:F37" si="1">E28/$E$24</f>
        <v>1.4555742055701826</v>
      </c>
      <c r="G28" s="316"/>
      <c r="H28" s="117" t="s">
        <v>282</v>
      </c>
      <c r="I28" s="120">
        <f t="shared" si="0"/>
        <v>0</v>
      </c>
    </row>
    <row r="29" spans="2:10" ht="33" customHeight="1">
      <c r="C29" s="116" t="s">
        <v>291</v>
      </c>
      <c r="D29" s="117" t="s">
        <v>292</v>
      </c>
      <c r="E29" s="118">
        <v>2.9349464882829327E-3</v>
      </c>
      <c r="F29" s="119">
        <f t="shared" si="1"/>
        <v>0.62348936200905192</v>
      </c>
      <c r="G29" s="316"/>
      <c r="H29" s="117" t="s">
        <v>282</v>
      </c>
      <c r="I29" s="120">
        <f t="shared" si="0"/>
        <v>0</v>
      </c>
    </row>
    <row r="30" spans="2:10" ht="20.100000000000001" customHeight="1">
      <c r="C30" s="116" t="s">
        <v>293</v>
      </c>
      <c r="D30" s="117" t="s">
        <v>294</v>
      </c>
      <c r="E30" s="118">
        <v>2.4658477603890082E-2</v>
      </c>
      <c r="F30" s="119">
        <f t="shared" si="1"/>
        <v>5.2383573365790852</v>
      </c>
      <c r="G30" s="316"/>
      <c r="H30" s="117" t="s">
        <v>295</v>
      </c>
      <c r="I30" s="120">
        <f t="shared" si="0"/>
        <v>0</v>
      </c>
    </row>
    <row r="31" spans="2:10" ht="20.100000000000001" customHeight="1">
      <c r="C31" s="116" t="s">
        <v>296</v>
      </c>
      <c r="D31" s="117" t="s">
        <v>297</v>
      </c>
      <c r="E31" s="118">
        <v>2.0190501157833413E-3</v>
      </c>
      <c r="F31" s="119">
        <f t="shared" si="1"/>
        <v>0.42891966636520917</v>
      </c>
      <c r="G31" s="316"/>
      <c r="H31" s="117" t="s">
        <v>282</v>
      </c>
      <c r="I31" s="120">
        <f t="shared" si="0"/>
        <v>0</v>
      </c>
    </row>
    <row r="32" spans="2:10" ht="20.100000000000001" customHeight="1">
      <c r="C32" s="116" t="s">
        <v>298</v>
      </c>
      <c r="D32" s="117" t="s">
        <v>299</v>
      </c>
      <c r="E32" s="118">
        <v>0.50182360380544044</v>
      </c>
      <c r="F32" s="119">
        <f t="shared" si="1"/>
        <v>106.60558201890292</v>
      </c>
      <c r="G32" s="316"/>
      <c r="H32" s="117" t="s">
        <v>300</v>
      </c>
      <c r="I32" s="120">
        <f t="shared" si="0"/>
        <v>0</v>
      </c>
    </row>
    <row r="33" spans="2:9" ht="20.100000000000001" customHeight="1">
      <c r="C33" s="116" t="s">
        <v>301</v>
      </c>
      <c r="D33" s="117" t="s">
        <v>302</v>
      </c>
      <c r="E33" s="118">
        <v>2.7642228028127797E-2</v>
      </c>
      <c r="F33" s="119">
        <f t="shared" si="1"/>
        <v>5.872214429316263</v>
      </c>
      <c r="G33" s="316"/>
      <c r="H33" s="117" t="s">
        <v>282</v>
      </c>
      <c r="I33" s="120">
        <f t="shared" si="0"/>
        <v>0</v>
      </c>
    </row>
    <row r="34" spans="2:9" ht="20.100000000000001" customHeight="1">
      <c r="C34" s="116" t="s">
        <v>303</v>
      </c>
      <c r="D34" s="117" t="s">
        <v>304</v>
      </c>
      <c r="E34" s="118">
        <v>1.8627620699003392E-4</v>
      </c>
      <c r="F34" s="119">
        <f t="shared" si="1"/>
        <v>3.9571840208108819E-2</v>
      </c>
      <c r="G34" s="316"/>
      <c r="H34" s="117" t="s">
        <v>295</v>
      </c>
      <c r="I34" s="120">
        <f t="shared" si="0"/>
        <v>0</v>
      </c>
    </row>
    <row r="35" spans="2:9" ht="20.100000000000001" customHeight="1">
      <c r="C35" s="116" t="s">
        <v>305</v>
      </c>
      <c r="D35" s="117" t="s">
        <v>306</v>
      </c>
      <c r="E35" s="118">
        <v>5.2023523183178325E-3</v>
      </c>
      <c r="F35" s="119">
        <f t="shared" si="1"/>
        <v>1.1051688134157249</v>
      </c>
      <c r="G35" s="316"/>
      <c r="H35" s="117" t="s">
        <v>282</v>
      </c>
      <c r="I35" s="120">
        <f t="shared" si="0"/>
        <v>0</v>
      </c>
    </row>
    <row r="36" spans="2:9" ht="20.100000000000001" customHeight="1">
      <c r="C36" s="116" t="s">
        <v>307</v>
      </c>
      <c r="D36" s="117" t="s">
        <v>306</v>
      </c>
      <c r="E36" s="118">
        <v>6.5197944051161045E-3</v>
      </c>
      <c r="F36" s="119">
        <f t="shared" si="1"/>
        <v>1.3850414207906856</v>
      </c>
      <c r="G36" s="316"/>
      <c r="H36" s="117" t="s">
        <v>282</v>
      </c>
      <c r="I36" s="120">
        <f t="shared" si="0"/>
        <v>0</v>
      </c>
    </row>
    <row r="37" spans="2:9" ht="22.35" customHeight="1" thickBot="1">
      <c r="C37" s="122" t="s">
        <v>308</v>
      </c>
      <c r="D37" s="35" t="s">
        <v>306</v>
      </c>
      <c r="E37" s="123">
        <v>4.1046535669009756E-3</v>
      </c>
      <c r="F37" s="124">
        <f t="shared" si="1"/>
        <v>0.87197768133500553</v>
      </c>
      <c r="G37" s="317"/>
      <c r="H37" s="35" t="s">
        <v>282</v>
      </c>
      <c r="I37" s="125">
        <f t="shared" si="0"/>
        <v>0</v>
      </c>
    </row>
    <row r="38" spans="2:9" ht="20.100000000000001" customHeight="1">
      <c r="C38" s="126" t="s">
        <v>309</v>
      </c>
      <c r="D38" s="127" t="s">
        <v>310</v>
      </c>
      <c r="E38" s="128" t="s">
        <v>310</v>
      </c>
      <c r="F38" s="129" t="s">
        <v>310</v>
      </c>
      <c r="G38" s="318"/>
      <c r="H38" s="130" t="s">
        <v>282</v>
      </c>
      <c r="I38" s="966" t="s">
        <v>311</v>
      </c>
    </row>
    <row r="39" spans="2:9" ht="23.1" customHeight="1" thickBot="1">
      <c r="C39" s="131" t="s">
        <v>312</v>
      </c>
      <c r="D39" s="132" t="s">
        <v>310</v>
      </c>
      <c r="E39" s="133" t="s">
        <v>310</v>
      </c>
      <c r="F39" s="134" t="s">
        <v>310</v>
      </c>
      <c r="G39" s="319"/>
      <c r="H39" s="135" t="s">
        <v>282</v>
      </c>
      <c r="I39" s="967"/>
    </row>
    <row r="40" spans="2:9" ht="28.5" customHeight="1" thickBot="1">
      <c r="D40" s="136"/>
      <c r="E40" s="136"/>
      <c r="F40" s="959" t="s">
        <v>313</v>
      </c>
      <c r="G40" s="959"/>
      <c r="H40" s="968"/>
      <c r="I40" s="137" t="str">
        <f>IF(COUNT(G24:G37)=14,SUM(I24:I37),"")</f>
        <v/>
      </c>
    </row>
    <row r="41" spans="2:9" ht="40.5" customHeight="1" thickBot="1">
      <c r="C41" s="138" t="s">
        <v>314</v>
      </c>
      <c r="D41" s="61"/>
      <c r="E41" s="2"/>
      <c r="I41" s="139"/>
    </row>
    <row r="42" spans="2:9" ht="8.25" customHeight="1">
      <c r="C42" s="140"/>
      <c r="D42" s="2"/>
      <c r="E42" s="61"/>
      <c r="F42" s="958" t="s">
        <v>315</v>
      </c>
      <c r="G42" s="959"/>
      <c r="H42" s="960"/>
      <c r="I42" s="964" t="str">
        <f>IF(COUNT(I40)=1,I40*365,"")</f>
        <v/>
      </c>
    </row>
    <row r="43" spans="2:9" ht="27" customHeight="1" thickBot="1">
      <c r="B43" s="17"/>
      <c r="C43" s="140"/>
      <c r="D43" s="2"/>
      <c r="E43" s="61"/>
      <c r="F43" s="961"/>
      <c r="G43" s="962"/>
      <c r="H43" s="963"/>
      <c r="I43" s="965"/>
    </row>
    <row r="44" spans="2:9" ht="20.25" customHeight="1">
      <c r="C44" s="141"/>
      <c r="D44" s="142"/>
      <c r="F44"/>
      <c r="G44" s="108"/>
      <c r="I44" s="143"/>
    </row>
    <row r="45" spans="2:9" ht="10.5" customHeight="1"/>
  </sheetData>
  <mergeCells count="11">
    <mergeCell ref="B18:J18"/>
    <mergeCell ref="F42:H43"/>
    <mergeCell ref="I42:I43"/>
    <mergeCell ref="I38:I39"/>
    <mergeCell ref="F40:H40"/>
    <mergeCell ref="C13:D13"/>
    <mergeCell ref="C14:D14"/>
    <mergeCell ref="C15:D15"/>
    <mergeCell ref="C16:D16"/>
    <mergeCell ref="B4:J4"/>
    <mergeCell ref="B8:J8"/>
  </mergeCells>
  <pageMargins left="0.7" right="0.7" top="0.75" bottom="0.75" header="0.3" footer="0.3"/>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23BD7-DEC8-48AA-8CB7-58FD9DB4E387}">
  <dimension ref="A1:K33"/>
  <sheetViews>
    <sheetView showGridLines="0" tabSelected="1" workbookViewId="0">
      <selection activeCell="A30" sqref="A30:K30"/>
    </sheetView>
  </sheetViews>
  <sheetFormatPr defaultColWidth="0" defaultRowHeight="15" zeroHeight="1"/>
  <cols>
    <col min="1" max="11" width="9.140625" customWidth="1"/>
    <col min="12" max="16384" width="9.140625" hidden="1"/>
  </cols>
  <sheetData>
    <row r="1" spans="1:11"/>
    <row r="2" spans="1:11"/>
    <row r="3" spans="1:11"/>
    <row r="4" spans="1:11"/>
    <row r="5" spans="1:11"/>
    <row r="6" spans="1:11" ht="26.2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316</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ht="6" customHeight="1">
      <c r="A28" s="852"/>
      <c r="B28" s="852"/>
      <c r="C28" s="852"/>
      <c r="D28" s="852"/>
      <c r="E28" s="852"/>
      <c r="F28" s="852"/>
      <c r="G28" s="852"/>
      <c r="H28" s="852"/>
      <c r="I28" s="852"/>
      <c r="J28" s="852"/>
      <c r="K28" s="852"/>
    </row>
    <row r="29" spans="1:11" ht="5.45" hidden="1" customHeight="1">
      <c r="A29" s="852"/>
      <c r="B29" s="852"/>
      <c r="C29" s="852"/>
      <c r="D29" s="852"/>
      <c r="E29" s="852"/>
      <c r="F29" s="852"/>
      <c r="G29" s="852"/>
      <c r="H29" s="852"/>
      <c r="I29" s="852"/>
      <c r="J29" s="852"/>
      <c r="K29" s="852"/>
    </row>
    <row r="30" spans="1:11">
      <c r="A30" s="847"/>
      <c r="B30" s="848"/>
      <c r="C30" s="848"/>
      <c r="D30" s="848"/>
      <c r="E30" s="848"/>
      <c r="F30" s="848"/>
      <c r="G30" s="848"/>
      <c r="H30" s="848"/>
      <c r="I30" s="848"/>
      <c r="J30" s="848"/>
      <c r="K30" s="848"/>
    </row>
    <row r="31" spans="1:11" ht="14.45" customHeight="1">
      <c r="A31" s="969" t="s">
        <v>317</v>
      </c>
      <c r="B31" s="969"/>
      <c r="C31" s="969"/>
      <c r="D31" s="969"/>
      <c r="E31" s="969"/>
      <c r="F31" s="969"/>
      <c r="G31" s="969"/>
      <c r="H31" s="969"/>
      <c r="I31" s="969"/>
      <c r="J31" s="969"/>
      <c r="K31" s="969"/>
    </row>
    <row r="32" spans="1:11" ht="45.6" customHeight="1">
      <c r="A32" s="850" t="s">
        <v>6</v>
      </c>
      <c r="B32" s="850"/>
      <c r="C32" s="850"/>
      <c r="D32" s="850"/>
      <c r="E32" s="850"/>
      <c r="F32" s="850"/>
      <c r="G32" s="850"/>
      <c r="H32" s="850"/>
      <c r="I32" s="820"/>
      <c r="J32" s="820"/>
      <c r="K32" s="820"/>
    </row>
    <row r="33" spans="1:11" hidden="1">
      <c r="A33" s="436"/>
      <c r="B33" s="436"/>
      <c r="C33" s="436"/>
      <c r="D33" s="436"/>
      <c r="E33" s="436"/>
      <c r="F33" s="436"/>
      <c r="G33" s="436"/>
      <c r="H33" s="820"/>
      <c r="I33" s="820"/>
      <c r="J33" s="820"/>
      <c r="K33" s="820"/>
    </row>
  </sheetData>
  <sheetProtection algorithmName="SHA-512" hashValue="hsMq0BuNvEh237JVjcHy4ltb69METBaSvzLBS8AsYTPIjc1QMyaj3GdjvYWwmVMvRJ9RJXjgAPZx02aK5R6RCQ==" saltValue="yO0VOJWy7NbIAlnUSUS8sg==" spinCount="100000" sheet="1" objects="1" scenarios="1"/>
  <mergeCells count="8">
    <mergeCell ref="A30:K30"/>
    <mergeCell ref="A32:H32"/>
    <mergeCell ref="A31:K31"/>
    <mergeCell ref="A6:K9"/>
    <mergeCell ref="A10:K10"/>
    <mergeCell ref="A11:K20"/>
    <mergeCell ref="A21:K21"/>
    <mergeCell ref="A22:K29"/>
  </mergeCells>
  <hyperlinks>
    <hyperlink ref="A32" r:id="rId1" xr:uid="{57061547-5AD9-434C-9141-A8ADA7C7B2DD}"/>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82705-5BE5-4C34-82BB-21FF5A724A2A}">
  <dimension ref="A1:U1048575"/>
  <sheetViews>
    <sheetView showGridLines="0" zoomScaleNormal="100" workbookViewId="0">
      <selection activeCell="I68" sqref="I68"/>
    </sheetView>
  </sheetViews>
  <sheetFormatPr defaultColWidth="0" defaultRowHeight="15" zeroHeight="1"/>
  <cols>
    <col min="1" max="1" width="2.85546875" style="2" customWidth="1"/>
    <col min="2" max="2" width="5.5703125" style="2" customWidth="1"/>
    <col min="3" max="3" width="55.140625" style="3" customWidth="1"/>
    <col min="4" max="4" width="19.5703125" style="3" customWidth="1"/>
    <col min="5" max="5" width="24.42578125" style="3" bestFit="1" customWidth="1"/>
    <col min="6" max="6" width="20" style="3" bestFit="1" customWidth="1"/>
    <col min="7" max="7" width="15.140625" style="3" customWidth="1"/>
    <col min="8" max="8" width="18.5703125" style="3" customWidth="1"/>
    <col min="9" max="9" width="20.140625" style="3" customWidth="1"/>
    <col min="10" max="10" width="12.140625" style="16" customWidth="1"/>
    <col min="11" max="11" width="6.5703125" style="2" customWidth="1"/>
    <col min="12" max="12" width="7.42578125" style="2" customWidth="1"/>
    <col min="13" max="13" width="9.140625" style="2" hidden="1" customWidth="1"/>
    <col min="14" max="14" width="0" style="2" hidden="1" customWidth="1"/>
    <col min="15" max="16384" width="9.140625" style="2" hidden="1"/>
  </cols>
  <sheetData>
    <row r="1" spans="1:13"/>
    <row r="2" spans="1:13"/>
    <row r="3" spans="1:13" ht="18.75" customHeight="1"/>
    <row r="4" spans="1:13" s="1" customFormat="1" ht="18">
      <c r="A4" s="356"/>
      <c r="B4" s="841" t="s">
        <v>318</v>
      </c>
      <c r="C4" s="841"/>
      <c r="D4" s="841"/>
      <c r="E4" s="841"/>
      <c r="F4" s="841"/>
      <c r="G4" s="841"/>
      <c r="H4" s="841"/>
      <c r="I4" s="841"/>
      <c r="J4" s="841"/>
      <c r="K4" s="841"/>
      <c r="L4" s="841"/>
      <c r="M4" s="841"/>
    </row>
    <row r="5" spans="1:13" ht="14.25">
      <c r="B5" s="3"/>
      <c r="J5" s="3"/>
      <c r="K5" s="3"/>
      <c r="L5" s="3"/>
      <c r="M5" s="4"/>
    </row>
    <row r="6" spans="1:13">
      <c r="B6" s="3"/>
      <c r="C6" s="218" t="s">
        <v>8</v>
      </c>
      <c r="D6" s="2" t="s">
        <v>20</v>
      </c>
      <c r="E6" s="5"/>
      <c r="F6" s="5"/>
      <c r="G6" s="5"/>
      <c r="H6" s="5"/>
      <c r="I6" s="6"/>
      <c r="J6" s="3"/>
      <c r="K6" s="3"/>
      <c r="L6" s="7"/>
      <c r="M6" s="4"/>
    </row>
    <row r="7" spans="1:13" s="8" customFormat="1">
      <c r="A7" s="2"/>
      <c r="C7" s="60"/>
      <c r="D7" s="60"/>
      <c r="E7" s="60"/>
      <c r="F7" s="60"/>
      <c r="G7" s="60"/>
      <c r="H7" s="60"/>
      <c r="I7" s="10"/>
      <c r="J7" s="11"/>
    </row>
    <row r="8" spans="1:13" s="8" customFormat="1" ht="14.25">
      <c r="A8" s="2"/>
      <c r="B8" s="97"/>
      <c r="C8" s="97"/>
      <c r="D8" s="97"/>
      <c r="E8" s="97"/>
      <c r="F8" s="97"/>
      <c r="G8" s="97"/>
      <c r="H8" s="97"/>
      <c r="I8" s="97"/>
      <c r="J8" s="97"/>
      <c r="K8" s="97"/>
      <c r="L8" s="97"/>
      <c r="M8" s="97"/>
    </row>
    <row r="9" spans="1:13" s="8" customFormat="1" ht="18">
      <c r="A9" s="2"/>
      <c r="B9" s="824" t="s">
        <v>319</v>
      </c>
      <c r="C9" s="824"/>
      <c r="D9" s="824"/>
      <c r="E9" s="824"/>
      <c r="F9" s="824"/>
      <c r="G9" s="824"/>
      <c r="H9" s="824"/>
      <c r="I9" s="824"/>
      <c r="J9" s="824"/>
      <c r="K9" s="824"/>
      <c r="L9" s="824"/>
      <c r="M9" s="2"/>
    </row>
    <row r="10" spans="1:13" s="8" customFormat="1">
      <c r="A10" s="2"/>
      <c r="B10" s="2"/>
      <c r="C10" s="15"/>
      <c r="D10" s="3"/>
      <c r="E10" s="16"/>
      <c r="F10" s="2"/>
      <c r="G10" s="2"/>
      <c r="H10" s="2"/>
      <c r="I10" s="2"/>
      <c r="J10" s="2"/>
      <c r="K10" s="2"/>
      <c r="L10" s="2"/>
      <c r="M10" s="2"/>
    </row>
    <row r="11" spans="1:13" s="8" customFormat="1">
      <c r="A11" s="2"/>
      <c r="B11" s="17" t="s">
        <v>320</v>
      </c>
      <c r="C11" s="15"/>
      <c r="D11" s="3"/>
      <c r="E11" s="16"/>
      <c r="F11" s="2"/>
      <c r="G11" s="2"/>
      <c r="H11" s="2"/>
      <c r="I11" s="2"/>
      <c r="J11" s="2"/>
      <c r="K11" s="2"/>
      <c r="L11" s="2"/>
      <c r="M11" s="2"/>
    </row>
    <row r="12" spans="1:13" s="8" customFormat="1">
      <c r="A12" s="2"/>
      <c r="B12" s="2"/>
      <c r="C12" s="2" t="s">
        <v>72</v>
      </c>
      <c r="D12" s="2"/>
      <c r="E12" s="16"/>
      <c r="F12" s="2"/>
      <c r="G12" s="2"/>
      <c r="H12" s="2"/>
      <c r="I12" s="2"/>
      <c r="J12" s="2"/>
      <c r="K12" s="2"/>
      <c r="L12" s="2"/>
      <c r="M12" s="2"/>
    </row>
    <row r="13" spans="1:13" s="8" customFormat="1" thickBot="1">
      <c r="A13" s="2"/>
      <c r="B13" s="26"/>
      <c r="C13" s="26"/>
      <c r="D13" s="26"/>
      <c r="E13" s="26"/>
      <c r="F13" s="26"/>
      <c r="G13" s="26"/>
      <c r="H13" s="26"/>
      <c r="I13" s="26"/>
      <c r="J13" s="26"/>
      <c r="K13" s="26"/>
      <c r="L13" s="2"/>
      <c r="M13" s="2"/>
    </row>
    <row r="14" spans="1:13" s="8" customFormat="1" ht="60.75" thickBot="1">
      <c r="A14" s="2"/>
      <c r="B14" s="2"/>
      <c r="C14" s="55" t="s">
        <v>73</v>
      </c>
      <c r="D14" s="548" t="s">
        <v>321</v>
      </c>
      <c r="E14" s="503" t="s">
        <v>322</v>
      </c>
      <c r="F14" s="2"/>
      <c r="G14" s="786"/>
      <c r="H14" s="2"/>
      <c r="I14" s="782"/>
      <c r="J14" s="782"/>
      <c r="K14" s="2"/>
      <c r="L14" s="2"/>
      <c r="M14" s="2"/>
    </row>
    <row r="15" spans="1:13" s="8" customFormat="1" ht="14.25">
      <c r="A15" s="2"/>
      <c r="B15" s="2"/>
      <c r="C15" s="501" t="s">
        <v>76</v>
      </c>
      <c r="D15" s="547"/>
      <c r="E15" s="502"/>
      <c r="F15" s="2"/>
      <c r="G15" s="843"/>
      <c r="H15" s="843"/>
      <c r="I15" s="2"/>
      <c r="J15" s="2"/>
      <c r="K15" s="2"/>
      <c r="L15" s="2"/>
      <c r="M15" s="2"/>
    </row>
    <row r="16" spans="1:13" s="8" customFormat="1" ht="15.75">
      <c r="A16" s="2"/>
      <c r="B16" s="20"/>
      <c r="C16" s="217" t="s">
        <v>77</v>
      </c>
      <c r="D16" s="357"/>
      <c r="E16" s="249"/>
      <c r="F16" s="2"/>
      <c r="G16" s="844"/>
      <c r="H16" s="844"/>
      <c r="I16" s="2"/>
      <c r="J16" s="2"/>
      <c r="K16" s="2"/>
      <c r="L16" s="2"/>
      <c r="M16" s="2"/>
    </row>
    <row r="17" spans="1:13" s="8" customFormat="1" ht="15.75">
      <c r="A17" s="2"/>
      <c r="B17" s="20"/>
      <c r="C17" s="217" t="s">
        <v>78</v>
      </c>
      <c r="D17" s="545"/>
      <c r="E17" s="783"/>
      <c r="F17" s="2"/>
      <c r="G17" s="2"/>
      <c r="H17" s="2"/>
      <c r="I17" s="2"/>
      <c r="J17" s="2"/>
      <c r="K17" s="2"/>
      <c r="L17" s="2"/>
      <c r="M17" s="2"/>
    </row>
    <row r="18" spans="1:13" s="8" customFormat="1" ht="16.5" thickBot="1">
      <c r="A18" s="2"/>
      <c r="B18" s="20"/>
      <c r="C18" s="324" t="s">
        <v>323</v>
      </c>
      <c r="D18" s="549"/>
      <c r="E18" s="550"/>
      <c r="F18" s="2"/>
      <c r="G18" s="2"/>
      <c r="H18" s="2"/>
      <c r="I18" s="2"/>
      <c r="J18" s="2"/>
      <c r="K18" s="2"/>
      <c r="L18" s="2"/>
      <c r="M18" s="2"/>
    </row>
    <row r="19" spans="1:13" s="8" customFormat="1" ht="15.75" thickBot="1">
      <c r="A19" s="2"/>
      <c r="B19" s="2"/>
      <c r="C19" s="55" t="s">
        <v>324</v>
      </c>
      <c r="D19" s="551">
        <f>D15+D16+D17+D18</f>
        <v>0</v>
      </c>
      <c r="E19" s="793">
        <f>E15+E16+E17+E18</f>
        <v>0</v>
      </c>
      <c r="F19" s="2"/>
      <c r="G19" s="2"/>
      <c r="H19" s="2"/>
      <c r="I19" s="2"/>
      <c r="J19" s="2"/>
      <c r="K19" s="2"/>
      <c r="L19" s="2"/>
      <c r="M19" s="2"/>
    </row>
    <row r="20" spans="1:13" s="8" customFormat="1" ht="14.25">
      <c r="A20" s="2"/>
      <c r="B20" s="2"/>
      <c r="C20" s="2"/>
      <c r="D20" s="2"/>
      <c r="E20" s="2"/>
      <c r="F20" s="2"/>
      <c r="G20" s="2"/>
      <c r="H20" s="2"/>
      <c r="I20" s="2"/>
      <c r="J20" s="2"/>
      <c r="K20" s="2"/>
      <c r="L20" s="2"/>
      <c r="M20" s="2"/>
    </row>
    <row r="21" spans="1:13" ht="18">
      <c r="B21" s="842" t="s">
        <v>325</v>
      </c>
      <c r="C21" s="842"/>
      <c r="D21" s="842"/>
      <c r="E21" s="842"/>
      <c r="F21" s="842"/>
      <c r="G21" s="842"/>
      <c r="H21" s="842"/>
      <c r="I21" s="842"/>
      <c r="J21" s="842"/>
      <c r="K21" s="842"/>
      <c r="L21" s="842"/>
    </row>
    <row r="22" spans="1:13">
      <c r="C22" s="24"/>
      <c r="D22" s="24"/>
      <c r="E22" s="24"/>
      <c r="F22" s="24"/>
      <c r="G22" s="24"/>
      <c r="I22" s="16"/>
      <c r="J22" s="2"/>
    </row>
    <row r="23" spans="1:13">
      <c r="B23" s="795" t="s">
        <v>326</v>
      </c>
      <c r="C23" s="796"/>
      <c r="D23" s="24"/>
      <c r="E23" s="24"/>
      <c r="F23" s="24"/>
      <c r="G23" s="24"/>
      <c r="I23" s="16"/>
      <c r="J23" s="2"/>
    </row>
    <row r="24" spans="1:13">
      <c r="B24" s="17" t="s">
        <v>327</v>
      </c>
      <c r="C24" s="469"/>
    </row>
    <row r="25" spans="1:13">
      <c r="C25" s="2" t="s">
        <v>72</v>
      </c>
      <c r="D25" s="50"/>
      <c r="E25" s="50"/>
      <c r="F25" s="50"/>
      <c r="G25" s="50"/>
      <c r="H25" s="50"/>
    </row>
    <row r="26" spans="1:13" ht="15.75" thickBot="1"/>
    <row r="27" spans="1:13" ht="60.75" thickBot="1">
      <c r="C27" s="505" t="s">
        <v>82</v>
      </c>
      <c r="D27" s="548" t="s">
        <v>321</v>
      </c>
      <c r="E27" s="503" t="s">
        <v>322</v>
      </c>
      <c r="F27" s="16"/>
      <c r="G27" s="16"/>
      <c r="J27" s="2"/>
    </row>
    <row r="28" spans="1:13" ht="16.350000000000001" customHeight="1" thickBot="1">
      <c r="C28" s="504" t="s">
        <v>76</v>
      </c>
      <c r="D28" s="552"/>
      <c r="E28" s="794">
        <f>E15</f>
        <v>0</v>
      </c>
      <c r="J28" s="2"/>
    </row>
    <row r="29" spans="1:13" ht="14.25">
      <c r="C29" s="360"/>
      <c r="D29" s="360"/>
      <c r="E29" s="101"/>
      <c r="F29" s="361"/>
      <c r="G29" s="361"/>
      <c r="J29" s="2"/>
    </row>
    <row r="30" spans="1:13" ht="14.25">
      <c r="D30" s="360"/>
      <c r="E30" s="101"/>
      <c r="F30" s="361"/>
      <c r="G30" s="361"/>
      <c r="J30" s="2"/>
    </row>
    <row r="31" spans="1:13">
      <c r="B31" s="17" t="s">
        <v>328</v>
      </c>
      <c r="D31" s="360"/>
      <c r="E31" s="101"/>
      <c r="F31" s="361"/>
      <c r="G31" s="361"/>
      <c r="J31" s="2"/>
    </row>
    <row r="32" spans="1:13" ht="14.25">
      <c r="C32" s="50" t="s">
        <v>329</v>
      </c>
      <c r="D32" s="360"/>
      <c r="E32" s="101"/>
      <c r="F32" s="361"/>
      <c r="G32" s="361"/>
      <c r="J32" s="2"/>
    </row>
    <row r="33" spans="2:13" thickBot="1">
      <c r="C33" s="360"/>
      <c r="D33" s="360"/>
      <c r="E33" s="101"/>
      <c r="F33" s="361"/>
      <c r="G33" s="361"/>
      <c r="J33" s="2"/>
    </row>
    <row r="34" spans="2:13" ht="26.1" customHeight="1" thickBot="1">
      <c r="C34" s="517" t="s">
        <v>330</v>
      </c>
      <c r="D34" s="518" t="s">
        <v>331</v>
      </c>
      <c r="E34" s="153"/>
      <c r="F34" s="361"/>
      <c r="G34" s="361"/>
      <c r="J34" s="2"/>
    </row>
    <row r="35" spans="2:13" ht="16.350000000000001" customHeight="1">
      <c r="C35" s="536" t="s">
        <v>332</v>
      </c>
      <c r="D35" s="537"/>
      <c r="E35" s="361"/>
      <c r="H35" s="2"/>
      <c r="J35" s="2"/>
    </row>
    <row r="36" spans="2:13" ht="16.350000000000001" customHeight="1">
      <c r="C36" s="471" t="s">
        <v>333</v>
      </c>
      <c r="D36" s="249">
        <v>0.35</v>
      </c>
      <c r="E36" s="3" t="s">
        <v>334</v>
      </c>
      <c r="H36" s="2"/>
      <c r="J36" s="2"/>
      <c r="M36" s="24"/>
    </row>
    <row r="37" spans="2:13" ht="16.350000000000001" customHeight="1">
      <c r="C37" s="471" t="s">
        <v>335</v>
      </c>
      <c r="D37" s="323"/>
      <c r="H37" s="2"/>
      <c r="J37" s="2"/>
      <c r="M37" s="26"/>
    </row>
    <row r="38" spans="2:13" ht="16.350000000000001" customHeight="1" thickBot="1">
      <c r="C38" s="287" t="s">
        <v>336</v>
      </c>
      <c r="D38" s="297">
        <v>0.8</v>
      </c>
      <c r="E38" s="3" t="s">
        <v>337</v>
      </c>
      <c r="H38" s="2"/>
      <c r="J38" s="2"/>
      <c r="M38" s="26"/>
    </row>
    <row r="39" spans="2:13" ht="60.75" thickBot="1">
      <c r="C39" s="466"/>
      <c r="D39" s="468" t="s">
        <v>321</v>
      </c>
      <c r="E39" s="470" t="s">
        <v>322</v>
      </c>
      <c r="H39" s="2"/>
      <c r="J39" s="2"/>
      <c r="M39" s="26"/>
    </row>
    <row r="40" spans="2:13" ht="16.350000000000001" customHeight="1">
      <c r="C40" s="425" t="s">
        <v>338</v>
      </c>
      <c r="D40" s="426">
        <f>IFERROR((D35*3600)/((D36/D38)*D37+(D35*3600))*D28,0)</f>
        <v>0</v>
      </c>
      <c r="E40" s="426">
        <f>IFERROR((D35*3600)/((D36/D38)*D37+(D35*3600))*E28, 0)</f>
        <v>0</v>
      </c>
      <c r="F40" s="50"/>
      <c r="G40" s="50"/>
      <c r="H40" s="2"/>
      <c r="J40" s="2"/>
      <c r="M40" s="26"/>
    </row>
    <row r="41" spans="2:13" ht="16.350000000000001" customHeight="1" thickBot="1">
      <c r="C41" s="409" t="s">
        <v>339</v>
      </c>
      <c r="D41" s="427">
        <f>IF(D40=0,0,D28-D40)</f>
        <v>0</v>
      </c>
      <c r="E41" s="427">
        <f>IF(D40=0,0,E28-E40)</f>
        <v>0</v>
      </c>
      <c r="F41" s="50"/>
      <c r="G41" s="50"/>
      <c r="H41" s="2"/>
      <c r="J41" s="2"/>
      <c r="M41" s="26"/>
    </row>
    <row r="42" spans="2:13" ht="14.25">
      <c r="C42" s="2"/>
      <c r="D42" s="424"/>
      <c r="H42" s="2"/>
      <c r="J42" s="2"/>
      <c r="M42" s="26"/>
    </row>
    <row r="43" spans="2:13" ht="14.25">
      <c r="C43" s="2"/>
      <c r="D43" s="424"/>
      <c r="H43" s="2"/>
      <c r="J43" s="2"/>
      <c r="M43" s="26"/>
    </row>
    <row r="44" spans="2:13">
      <c r="B44" s="17" t="s">
        <v>83</v>
      </c>
      <c r="C44" s="2"/>
      <c r="E44" s="16"/>
      <c r="F44" s="16"/>
      <c r="G44" s="16"/>
      <c r="H44" s="2"/>
      <c r="I44" s="2"/>
      <c r="J44" s="2"/>
      <c r="M44" s="26"/>
    </row>
    <row r="45" spans="2:13">
      <c r="C45" s="2" t="s">
        <v>72</v>
      </c>
      <c r="M45" s="26"/>
    </row>
    <row r="46" spans="2:13" ht="15.75" thickBot="1">
      <c r="E46" s="16"/>
      <c r="F46" s="16"/>
      <c r="G46" s="16"/>
      <c r="H46" s="2"/>
      <c r="I46" s="2"/>
      <c r="J46" s="2"/>
      <c r="M46" s="26"/>
    </row>
    <row r="47" spans="2:13" ht="30.75" thickBot="1">
      <c r="C47" s="55" t="s">
        <v>87</v>
      </c>
      <c r="D47" s="508" t="s">
        <v>118</v>
      </c>
      <c r="E47" s="825" t="s">
        <v>340</v>
      </c>
      <c r="F47" s="825"/>
      <c r="G47" s="826"/>
      <c r="H47" s="827"/>
      <c r="M47" s="26"/>
    </row>
    <row r="48" spans="2:13" ht="16.350000000000001" customHeight="1">
      <c r="C48" s="506" t="s">
        <v>341</v>
      </c>
      <c r="D48" s="507"/>
      <c r="E48" s="828" t="s">
        <v>342</v>
      </c>
      <c r="F48" s="829"/>
      <c r="G48" s="829"/>
      <c r="H48" s="830"/>
      <c r="M48" s="26"/>
    </row>
    <row r="49" spans="2:13" ht="16.350000000000001" customHeight="1">
      <c r="C49" s="21" t="s">
        <v>343</v>
      </c>
      <c r="D49" s="419"/>
      <c r="E49" s="831" t="s">
        <v>344</v>
      </c>
      <c r="F49" s="832"/>
      <c r="G49" s="832"/>
      <c r="H49" s="833"/>
      <c r="M49" s="26"/>
    </row>
    <row r="50" spans="2:13" ht="16.350000000000001" customHeight="1">
      <c r="C50" s="21" t="s">
        <v>345</v>
      </c>
      <c r="D50" s="419"/>
      <c r="E50" s="831" t="s">
        <v>346</v>
      </c>
      <c r="F50" s="832"/>
      <c r="G50" s="832"/>
      <c r="H50" s="833"/>
      <c r="M50" s="26"/>
    </row>
    <row r="51" spans="2:13" ht="16.350000000000001" customHeight="1">
      <c r="C51" s="21" t="s">
        <v>347</v>
      </c>
      <c r="D51" s="419"/>
      <c r="E51" s="831" t="s">
        <v>348</v>
      </c>
      <c r="F51" s="832"/>
      <c r="G51" s="832"/>
      <c r="H51" s="833"/>
      <c r="M51" s="26"/>
    </row>
    <row r="52" spans="2:13" ht="16.350000000000001" customHeight="1">
      <c r="C52" s="408" t="s">
        <v>349</v>
      </c>
      <c r="D52" s="357"/>
      <c r="E52" s="831" t="s">
        <v>350</v>
      </c>
      <c r="F52" s="832"/>
      <c r="G52" s="832"/>
      <c r="H52" s="833"/>
      <c r="J52" s="429"/>
      <c r="M52" s="26"/>
    </row>
    <row r="53" spans="2:13" ht="16.350000000000001" customHeight="1" thickBot="1">
      <c r="C53" s="420" t="s">
        <v>351</v>
      </c>
      <c r="D53" s="413"/>
      <c r="E53" s="821" t="s">
        <v>352</v>
      </c>
      <c r="F53" s="822"/>
      <c r="G53" s="822"/>
      <c r="H53" s="823"/>
      <c r="M53" s="26"/>
    </row>
    <row r="54" spans="2:13" ht="14.25">
      <c r="C54" s="2"/>
      <c r="D54" s="361"/>
      <c r="H54" s="2"/>
      <c r="J54" s="2"/>
      <c r="M54" s="26"/>
    </row>
    <row r="55" spans="2:13" ht="14.25">
      <c r="C55" s="2"/>
      <c r="D55" s="361"/>
      <c r="H55" s="2"/>
      <c r="J55" s="2"/>
      <c r="M55" s="26"/>
    </row>
    <row r="56" spans="2:13">
      <c r="B56" s="17" t="s">
        <v>353</v>
      </c>
      <c r="C56" s="15"/>
      <c r="D56" s="361"/>
      <c r="H56" s="2"/>
      <c r="J56" s="2"/>
      <c r="M56" s="26"/>
    </row>
    <row r="57" spans="2:13" ht="14.25">
      <c r="C57" s="2" t="s">
        <v>72</v>
      </c>
      <c r="D57" s="361"/>
      <c r="H57" s="2"/>
      <c r="J57" s="2"/>
      <c r="M57" s="26"/>
    </row>
    <row r="58" spans="2:13" thickBot="1">
      <c r="C58" s="2"/>
      <c r="D58" s="361"/>
      <c r="H58" s="2"/>
      <c r="J58" s="2"/>
      <c r="M58" s="26"/>
    </row>
    <row r="59" spans="2:13" ht="26.1" customHeight="1" thickBot="1">
      <c r="C59" s="834" t="s">
        <v>330</v>
      </c>
      <c r="D59" s="838" t="s">
        <v>87</v>
      </c>
      <c r="E59" s="839"/>
      <c r="F59" s="839"/>
      <c r="G59" s="840"/>
      <c r="H59" s="836" t="s">
        <v>354</v>
      </c>
      <c r="I59" s="2"/>
      <c r="J59" s="422"/>
      <c r="M59" s="26"/>
    </row>
    <row r="60" spans="2:13" ht="26.1" customHeight="1" thickBot="1">
      <c r="C60" s="835"/>
      <c r="D60" s="778" t="s">
        <v>341</v>
      </c>
      <c r="E60" s="779" t="s">
        <v>355</v>
      </c>
      <c r="F60" s="515" t="s">
        <v>356</v>
      </c>
      <c r="G60" s="516" t="s">
        <v>347</v>
      </c>
      <c r="H60" s="837"/>
      <c r="I60" s="2"/>
      <c r="J60" s="422"/>
      <c r="M60" s="26"/>
    </row>
    <row r="61" spans="2:13" ht="16.350000000000001" customHeight="1">
      <c r="C61" s="510" t="s">
        <v>357</v>
      </c>
      <c r="D61" s="714"/>
      <c r="E61" s="511"/>
      <c r="F61" s="512"/>
      <c r="G61" s="512"/>
      <c r="H61" s="513">
        <f>IF((D35-D52)-SUM(D61:G61)&gt;=0,(D35-D52)-SUM(D61:G61),"error")</f>
        <v>0</v>
      </c>
      <c r="I61" s="2"/>
      <c r="J61" s="289"/>
      <c r="M61" s="26"/>
    </row>
    <row r="62" spans="2:13" ht="16.350000000000001" customHeight="1" thickBot="1">
      <c r="C62" s="418" t="s">
        <v>358</v>
      </c>
      <c r="D62" s="715"/>
      <c r="E62" s="416"/>
      <c r="F62" s="417"/>
      <c r="G62" s="417"/>
      <c r="H62" s="423">
        <f>IF((D37-D53)-SUM(D62:G62)&gt;=0,(D37-D53)-SUM(D62:G62),"error")</f>
        <v>0</v>
      </c>
      <c r="I62" s="2"/>
      <c r="J62" s="289"/>
      <c r="M62" s="26"/>
    </row>
    <row r="63" spans="2:13" ht="14.25">
      <c r="C63" s="2"/>
      <c r="D63" s="361"/>
      <c r="H63" s="2"/>
      <c r="J63" s="2"/>
      <c r="M63" s="26"/>
    </row>
    <row r="64" spans="2:13" ht="14.25">
      <c r="C64" s="155"/>
      <c r="D64" s="156"/>
      <c r="H64" s="2"/>
      <c r="I64" s="2"/>
      <c r="J64" s="2"/>
    </row>
    <row r="65" spans="2:21" ht="18">
      <c r="B65" s="824" t="s">
        <v>86</v>
      </c>
      <c r="C65" s="824"/>
      <c r="D65" s="824"/>
      <c r="E65" s="824"/>
      <c r="F65" s="824"/>
      <c r="G65" s="824"/>
      <c r="H65" s="824"/>
      <c r="I65" s="824"/>
      <c r="J65" s="824"/>
      <c r="K65" s="824"/>
      <c r="L65" s="824"/>
    </row>
    <row r="66" spans="2:21"/>
    <row r="67" spans="2:21">
      <c r="B67" s="17" t="s">
        <v>320</v>
      </c>
      <c r="C67" s="469"/>
      <c r="D67"/>
      <c r="I67" s="2"/>
      <c r="J67" s="2"/>
    </row>
    <row r="68" spans="2:21">
      <c r="B68" s="17"/>
      <c r="C68" s="465" t="s">
        <v>359</v>
      </c>
      <c r="D68"/>
      <c r="I68" s="2"/>
      <c r="J68" s="2"/>
    </row>
    <row r="69" spans="2:21">
      <c r="B69" s="17"/>
      <c r="C69" s="465"/>
      <c r="D69"/>
      <c r="I69" s="2"/>
      <c r="J69" s="2"/>
    </row>
    <row r="70" spans="2:21">
      <c r="C70" s="2" t="s">
        <v>72</v>
      </c>
      <c r="D70"/>
      <c r="I70" s="2"/>
      <c r="J70" s="2"/>
    </row>
    <row r="71" spans="2:21" s="26" customFormat="1" ht="15.75" thickBot="1">
      <c r="I71"/>
      <c r="J71"/>
      <c r="K71"/>
      <c r="L71"/>
      <c r="M71" s="162"/>
      <c r="N71" s="162"/>
      <c r="O71" s="162"/>
      <c r="P71" s="162"/>
      <c r="Q71" s="162"/>
      <c r="R71" s="162"/>
      <c r="S71" s="162"/>
      <c r="T71" s="162"/>
      <c r="U71" s="162"/>
    </row>
    <row r="72" spans="2:21" s="26" customFormat="1" ht="26.1" customHeight="1" thickBot="1">
      <c r="C72" s="834" t="s">
        <v>82</v>
      </c>
      <c r="D72" s="838" t="s">
        <v>87</v>
      </c>
      <c r="E72" s="839"/>
      <c r="F72" s="839"/>
      <c r="G72" s="840"/>
      <c r="H72" s="836" t="s">
        <v>360</v>
      </c>
      <c r="J72" s="412"/>
      <c r="K72"/>
      <c r="L72"/>
      <c r="M72" s="163"/>
      <c r="N72" s="163"/>
      <c r="O72" s="163"/>
      <c r="P72" s="163"/>
      <c r="Q72" s="163"/>
      <c r="R72" s="163"/>
      <c r="S72" s="163"/>
      <c r="T72" s="163"/>
      <c r="U72" s="163"/>
    </row>
    <row r="73" spans="2:21" s="26" customFormat="1" ht="26.1" customHeight="1" thickBot="1">
      <c r="C73" s="835"/>
      <c r="D73" s="519" t="s">
        <v>341</v>
      </c>
      <c r="E73" s="514" t="s">
        <v>355</v>
      </c>
      <c r="F73" s="515" t="s">
        <v>356</v>
      </c>
      <c r="G73" s="516" t="s">
        <v>347</v>
      </c>
      <c r="H73" s="837"/>
      <c r="K73"/>
      <c r="L73"/>
      <c r="M73" s="414"/>
      <c r="N73" s="414"/>
      <c r="O73" s="414"/>
      <c r="P73" s="414"/>
      <c r="Q73" s="414"/>
      <c r="R73" s="414"/>
      <c r="S73" s="414"/>
      <c r="T73" s="414"/>
      <c r="U73" s="414"/>
    </row>
    <row r="74" spans="2:21" s="49" customFormat="1" ht="16.350000000000001" customHeight="1">
      <c r="B74" s="26"/>
      <c r="C74" s="524" t="s">
        <v>90</v>
      </c>
      <c r="D74" s="520"/>
      <c r="E74" s="368"/>
      <c r="F74" s="528"/>
      <c r="G74" s="528"/>
      <c r="H74" s="532">
        <f>IF((D15-D28)-SUM(D74:G74)&gt;=0,(D15-D28)-SUM(D74:G74),"error")</f>
        <v>0</v>
      </c>
      <c r="L74"/>
      <c r="M74" s="164"/>
      <c r="N74" s="164"/>
      <c r="O74" s="164"/>
      <c r="P74" s="164"/>
      <c r="Q74" s="164"/>
      <c r="R74" s="164"/>
      <c r="S74" s="164"/>
      <c r="T74" s="164"/>
      <c r="U74" s="164"/>
    </row>
    <row r="75" spans="2:21" s="49" customFormat="1" ht="16.350000000000001" customHeight="1">
      <c r="B75" s="26"/>
      <c r="C75" s="496" t="s">
        <v>91</v>
      </c>
      <c r="D75" s="521"/>
      <c r="E75" s="410"/>
      <c r="F75" s="529"/>
      <c r="G75" s="529"/>
      <c r="H75" s="533">
        <f>IF(D16-SUM(D75:G75)&gt;=0,D16-SUM(D75:G75),"error")</f>
        <v>0</v>
      </c>
      <c r="L75"/>
      <c r="M75" s="165"/>
      <c r="N75" s="165"/>
      <c r="O75" s="165"/>
      <c r="P75" s="165"/>
      <c r="Q75" s="165"/>
      <c r="R75" s="165"/>
      <c r="S75" s="165"/>
      <c r="T75" s="165"/>
      <c r="U75" s="165"/>
    </row>
    <row r="76" spans="2:21" s="49" customFormat="1" ht="16.350000000000001" customHeight="1">
      <c r="B76" s="26"/>
      <c r="C76" s="496" t="s">
        <v>92</v>
      </c>
      <c r="D76" s="521"/>
      <c r="E76" s="410"/>
      <c r="F76" s="529"/>
      <c r="G76" s="529"/>
      <c r="H76" s="533">
        <f>IF(D17-SUM(D76:G76)&gt;=0,D17-SUM(D76:G76),"error")</f>
        <v>0</v>
      </c>
      <c r="L76"/>
      <c r="M76" s="165"/>
      <c r="N76" s="165"/>
      <c r="O76" s="165"/>
      <c r="P76" s="165"/>
      <c r="Q76" s="165"/>
      <c r="R76" s="165"/>
      <c r="S76" s="165"/>
      <c r="T76" s="165"/>
      <c r="U76" s="165"/>
    </row>
    <row r="77" spans="2:21" s="49" customFormat="1" ht="16.350000000000001" customHeight="1">
      <c r="B77" s="26"/>
      <c r="C77" s="496" t="s">
        <v>361</v>
      </c>
      <c r="D77" s="521"/>
      <c r="E77" s="410"/>
      <c r="F77" s="529"/>
      <c r="G77" s="529"/>
      <c r="H77" s="533">
        <f>IF(D18-SUM(D77:G77)&gt;=0,D18-SUM(D77:G77),"error")</f>
        <v>0</v>
      </c>
      <c r="L77"/>
      <c r="M77" s="165"/>
      <c r="N77" s="165"/>
      <c r="O77" s="165"/>
      <c r="P77" s="165"/>
      <c r="Q77" s="165"/>
      <c r="R77" s="165"/>
      <c r="S77" s="165"/>
      <c r="T77" s="165"/>
      <c r="U77" s="165"/>
    </row>
    <row r="78" spans="2:21" s="49" customFormat="1" ht="28.5">
      <c r="B78" s="26"/>
      <c r="C78" s="525" t="s">
        <v>362</v>
      </c>
      <c r="D78" s="522"/>
      <c r="E78" s="464"/>
      <c r="F78" s="530"/>
      <c r="G78" s="530"/>
      <c r="H78" s="534">
        <f>IF((E15-E28)-SUM(D78:G78)&gt;=0,(E15-E28)-SUM(D78:G78),"error")</f>
        <v>0</v>
      </c>
      <c r="L78"/>
      <c r="M78" s="165"/>
      <c r="N78" s="165"/>
      <c r="O78" s="165"/>
      <c r="P78" s="165"/>
      <c r="Q78" s="165"/>
      <c r="R78" s="165"/>
      <c r="S78" s="165"/>
      <c r="T78" s="165"/>
      <c r="U78" s="165"/>
    </row>
    <row r="79" spans="2:21" s="49" customFormat="1" ht="28.5">
      <c r="B79" s="26"/>
      <c r="C79" s="526" t="s">
        <v>363</v>
      </c>
      <c r="D79" s="522"/>
      <c r="E79" s="464"/>
      <c r="F79" s="530"/>
      <c r="G79" s="530"/>
      <c r="H79" s="533">
        <f>IF(E16-SUM(D79:G79)&gt;=0,E16-SUM(D79:G79),"error")</f>
        <v>0</v>
      </c>
      <c r="L79"/>
      <c r="M79" s="165"/>
      <c r="N79" s="165"/>
      <c r="O79" s="165"/>
      <c r="P79" s="165"/>
      <c r="Q79" s="165"/>
      <c r="R79" s="165"/>
      <c r="S79" s="165"/>
      <c r="T79" s="165"/>
      <c r="U79" s="165"/>
    </row>
    <row r="80" spans="2:21" s="49" customFormat="1" ht="28.5">
      <c r="B80" s="26"/>
      <c r="C80" s="526" t="s">
        <v>364</v>
      </c>
      <c r="D80" s="522"/>
      <c r="E80" s="464"/>
      <c r="F80" s="530"/>
      <c r="G80" s="530"/>
      <c r="H80" s="533">
        <f>IF(E17-SUM(D80:G80)&gt;=0,E17-SUM(D80:G80),"error")</f>
        <v>0</v>
      </c>
      <c r="L80"/>
      <c r="M80" s="165"/>
      <c r="N80" s="165"/>
      <c r="O80" s="165"/>
      <c r="P80" s="165"/>
      <c r="Q80" s="165"/>
      <c r="R80" s="165"/>
      <c r="S80" s="165"/>
      <c r="T80" s="165"/>
      <c r="U80" s="165"/>
    </row>
    <row r="81" spans="2:21" s="49" customFormat="1" ht="29.25" thickBot="1">
      <c r="B81" s="26"/>
      <c r="C81" s="527" t="s">
        <v>365</v>
      </c>
      <c r="D81" s="523"/>
      <c r="E81" s="415"/>
      <c r="F81" s="531"/>
      <c r="G81" s="531"/>
      <c r="H81" s="535">
        <f>IF(E18-SUM(D81:G81)&gt;=0,E18-SUM(D81:G81),"error")</f>
        <v>0</v>
      </c>
      <c r="L81"/>
      <c r="M81" s="165"/>
      <c r="N81" s="165"/>
      <c r="O81" s="165"/>
      <c r="P81" s="165"/>
      <c r="Q81" s="165"/>
      <c r="R81" s="165"/>
      <c r="S81" s="165"/>
      <c r="T81" s="165"/>
      <c r="U81" s="165"/>
    </row>
    <row r="82" spans="2:21" s="26" customFormat="1" ht="15.75" thickBot="1">
      <c r="I82"/>
      <c r="J82"/>
      <c r="K82"/>
      <c r="L82"/>
      <c r="M82" s="37" t="str">
        <f>IFERROR(M71/#REF!*#REF!,"")</f>
        <v/>
      </c>
      <c r="N82" s="37" t="str">
        <f>IFERROR(N71/#REF!*#REF!,"")</f>
        <v/>
      </c>
      <c r="O82" s="37" t="str">
        <f>IFERROR(O71/#REF!*#REF!,"")</f>
        <v/>
      </c>
      <c r="P82" s="37" t="str">
        <f>IFERROR(P71/#REF!*#REF!,"")</f>
        <v/>
      </c>
      <c r="Q82" s="37" t="str">
        <f>IFERROR(Q71/#REF!*#REF!,"")</f>
        <v/>
      </c>
      <c r="R82" s="37" t="str">
        <f>IFERROR(R71/#REF!*#REF!,"")</f>
        <v/>
      </c>
      <c r="S82" s="37" t="str">
        <f>IFERROR(S71/#REF!*#REF!,"")</f>
        <v/>
      </c>
      <c r="T82" s="37" t="str">
        <f>IFERROR(T71/#REF!*#REF!,"")</f>
        <v/>
      </c>
      <c r="U82" s="37" t="str">
        <f>IFERROR(U71/#REF!*#REF!,"")</f>
        <v/>
      </c>
    </row>
    <row r="83" spans="2:21" s="26" customFormat="1" ht="14.25"/>
    <row r="84" spans="2:21" s="26" customFormat="1" ht="15.75">
      <c r="B84" s="51" t="s">
        <v>366</v>
      </c>
    </row>
    <row r="85" spans="2:21" ht="15.75" thickBot="1"/>
    <row r="86" spans="2:21" ht="26.1" customHeight="1" thickBot="1">
      <c r="C86" s="845" t="s">
        <v>82</v>
      </c>
      <c r="D86" s="838" t="s">
        <v>87</v>
      </c>
      <c r="E86" s="839"/>
      <c r="F86" s="839"/>
      <c r="G86" s="839"/>
      <c r="H86" s="839"/>
      <c r="I86" s="840"/>
      <c r="J86" s="310"/>
    </row>
    <row r="87" spans="2:21" ht="26.1" customHeight="1" thickBot="1">
      <c r="C87" s="846"/>
      <c r="D87" s="519" t="s">
        <v>341</v>
      </c>
      <c r="E87" s="514" t="s">
        <v>355</v>
      </c>
      <c r="F87" s="515" t="s">
        <v>356</v>
      </c>
      <c r="G87" s="516" t="s">
        <v>347</v>
      </c>
      <c r="H87" s="542" t="s">
        <v>349</v>
      </c>
      <c r="I87" s="543" t="s">
        <v>351</v>
      </c>
      <c r="J87" s="2"/>
    </row>
    <row r="88" spans="2:21" ht="16.350000000000001" customHeight="1">
      <c r="C88" s="524" t="s">
        <v>90</v>
      </c>
      <c r="D88" s="538">
        <f>IFERROR(D$61/($D$35-$D$52)*($D$40-$H$88),0)+IFERROR(D$62/($D$37-$D$53)*($D$41-$I$88),0)+D$74</f>
        <v>0</v>
      </c>
      <c r="E88" s="159">
        <f>IFERROR(E$61/($D$35-$D$52)*($D$40-$H$88),0)+IFERROR(E$62/($D$37-$D$53)*($D$41-$I$88),0)+E$74</f>
        <v>0</v>
      </c>
      <c r="F88" s="159">
        <f>IFERROR(F$61/($D$35-$D$52)*($D$40-$H$88),0)+IFERROR(F$62/($D$37-$D$53)*($D$41-$I$88),0)+F$74</f>
        <v>0</v>
      </c>
      <c r="G88" s="159">
        <f>IFERROR(G$61/($D$35-$D$52)*($D$40-$H$88),0)+IFERROR(G$62/($D$37-$D$53)*($D$41-$I$88),0)+G$74</f>
        <v>0</v>
      </c>
      <c r="H88" s="159">
        <f>IF(D40=0,0,D40*(D52/D35))</f>
        <v>0</v>
      </c>
      <c r="I88" s="787">
        <f>IF(D41=0,0,D41*(D53/D37))</f>
        <v>0</v>
      </c>
      <c r="J88" s="2"/>
    </row>
    <row r="89" spans="2:21" ht="16.350000000000001" customHeight="1">
      <c r="C89" s="496" t="s">
        <v>91</v>
      </c>
      <c r="D89" s="539">
        <f t="shared" ref="D89:G91" si="0">D75</f>
        <v>0</v>
      </c>
      <c r="E89" s="421">
        <f t="shared" si="0"/>
        <v>0</v>
      </c>
      <c r="F89" s="421">
        <f t="shared" si="0"/>
        <v>0</v>
      </c>
      <c r="G89" s="421">
        <f t="shared" si="0"/>
        <v>0</v>
      </c>
      <c r="H89" s="28">
        <v>0</v>
      </c>
      <c r="I89" s="788">
        <v>0</v>
      </c>
      <c r="J89" s="2"/>
    </row>
    <row r="90" spans="2:21" ht="16.350000000000001" customHeight="1">
      <c r="C90" s="496" t="s">
        <v>92</v>
      </c>
      <c r="D90" s="539">
        <f t="shared" si="0"/>
        <v>0</v>
      </c>
      <c r="E90" s="421">
        <f t="shared" si="0"/>
        <v>0</v>
      </c>
      <c r="F90" s="421">
        <f t="shared" si="0"/>
        <v>0</v>
      </c>
      <c r="G90" s="421">
        <f t="shared" si="0"/>
        <v>0</v>
      </c>
      <c r="H90" s="28">
        <v>0</v>
      </c>
      <c r="I90" s="788">
        <v>0</v>
      </c>
      <c r="J90" s="2"/>
    </row>
    <row r="91" spans="2:21" ht="16.350000000000001" customHeight="1">
      <c r="C91" s="496" t="s">
        <v>361</v>
      </c>
      <c r="D91" s="539">
        <f t="shared" si="0"/>
        <v>0</v>
      </c>
      <c r="E91" s="421">
        <f t="shared" si="0"/>
        <v>0</v>
      </c>
      <c r="F91" s="421">
        <f t="shared" si="0"/>
        <v>0</v>
      </c>
      <c r="G91" s="421">
        <f t="shared" si="0"/>
        <v>0</v>
      </c>
      <c r="H91" s="28">
        <v>0</v>
      </c>
      <c r="I91" s="788">
        <v>0</v>
      </c>
      <c r="J91" s="2"/>
    </row>
    <row r="92" spans="2:21" ht="28.35" customHeight="1">
      <c r="C92" s="525" t="s">
        <v>362</v>
      </c>
      <c r="D92" s="539">
        <f>IFERROR(D$61/($D$35-$D$52)*($E$40-$H$92),0)+IFERROR(D$62/($D$37-$D$53)*($E$41-$I$92),0)+D$78</f>
        <v>0</v>
      </c>
      <c r="E92" s="421">
        <f>IFERROR(E$61/($D$35-$D$52)*($E$40-$H$92),0)+IFERROR(E$62/($D$37-$D$53)*($E$41-$I$92),0)+E$78</f>
        <v>0</v>
      </c>
      <c r="F92" s="421">
        <f>IFERROR(F$61/($D$35-$D$52)*($E$40-$H$92),0)+IFERROR(F$62/($D$37-$D$53)*($E$41-$I$92),0)+F$78</f>
        <v>0</v>
      </c>
      <c r="G92" s="421">
        <f>IFERROR(G$61/($D$35-$D$52)*($E$40-$H$92),0)+IFERROR(G$62/($D$37-$D$53)*($E$41-$I$92),0)+G$78</f>
        <v>0</v>
      </c>
      <c r="H92" s="28">
        <f>IF(E40=0,0,E40*(D52/D35))</f>
        <v>0</v>
      </c>
      <c r="I92" s="788">
        <f>IF(E41=0,0,E41*(D53/D37))</f>
        <v>0</v>
      </c>
      <c r="J92" s="2"/>
    </row>
    <row r="93" spans="2:21" ht="28.35" customHeight="1">
      <c r="C93" s="526" t="s">
        <v>363</v>
      </c>
      <c r="D93" s="539">
        <f t="shared" ref="D93:G95" si="1">D79</f>
        <v>0</v>
      </c>
      <c r="E93" s="421">
        <f t="shared" si="1"/>
        <v>0</v>
      </c>
      <c r="F93" s="421">
        <f t="shared" si="1"/>
        <v>0</v>
      </c>
      <c r="G93" s="421">
        <f t="shared" si="1"/>
        <v>0</v>
      </c>
      <c r="H93" s="28">
        <v>0</v>
      </c>
      <c r="I93" s="789">
        <v>0</v>
      </c>
      <c r="J93" s="2"/>
    </row>
    <row r="94" spans="2:21" ht="28.35" customHeight="1">
      <c r="C94" s="526" t="s">
        <v>364</v>
      </c>
      <c r="D94" s="540">
        <f t="shared" si="1"/>
        <v>0</v>
      </c>
      <c r="E94" s="467">
        <f t="shared" si="1"/>
        <v>0</v>
      </c>
      <c r="F94" s="467">
        <f t="shared" si="1"/>
        <v>0</v>
      </c>
      <c r="G94" s="467">
        <f t="shared" si="1"/>
        <v>0</v>
      </c>
      <c r="H94" s="641">
        <v>0</v>
      </c>
      <c r="I94" s="790">
        <v>0</v>
      </c>
      <c r="J94" s="2"/>
    </row>
    <row r="95" spans="2:21" ht="28.35" customHeight="1" thickBot="1">
      <c r="C95" s="527" t="s">
        <v>365</v>
      </c>
      <c r="D95" s="541">
        <f t="shared" si="1"/>
        <v>0</v>
      </c>
      <c r="E95" s="428">
        <f t="shared" si="1"/>
        <v>0</v>
      </c>
      <c r="F95" s="428">
        <f t="shared" si="1"/>
        <v>0</v>
      </c>
      <c r="G95" s="428">
        <f t="shared" si="1"/>
        <v>0</v>
      </c>
      <c r="H95" s="158">
        <v>0</v>
      </c>
      <c r="I95" s="791">
        <v>0</v>
      </c>
      <c r="J95" s="2"/>
    </row>
    <row r="96" spans="2:21" ht="16.350000000000001" customHeight="1" thickBot="1">
      <c r="C96" s="784" t="s">
        <v>367</v>
      </c>
      <c r="D96" s="785">
        <f t="shared" ref="D96:I96" si="2">SUM(D88:D95)</f>
        <v>0</v>
      </c>
      <c r="E96" s="785">
        <f t="shared" si="2"/>
        <v>0</v>
      </c>
      <c r="F96" s="785">
        <f t="shared" si="2"/>
        <v>0</v>
      </c>
      <c r="G96" s="785">
        <f t="shared" si="2"/>
        <v>0</v>
      </c>
      <c r="H96" s="792">
        <f t="shared" si="2"/>
        <v>0</v>
      </c>
      <c r="I96" s="792">
        <f t="shared" si="2"/>
        <v>0</v>
      </c>
      <c r="J96" s="2"/>
    </row>
    <row r="97" spans="3:10" ht="16.350000000000001" customHeight="1" thickBot="1">
      <c r="C97" s="784" t="s">
        <v>368</v>
      </c>
      <c r="D97" s="785">
        <f t="shared" ref="D97" si="3">SUM(D92:D95)</f>
        <v>0</v>
      </c>
      <c r="E97" s="785">
        <f>SUM(E92:E95)</f>
        <v>0</v>
      </c>
      <c r="F97" s="785">
        <f>SUM(F92:F95)</f>
        <v>0</v>
      </c>
      <c r="G97" s="785">
        <f>SUM(G92:G95)</f>
        <v>0</v>
      </c>
      <c r="H97" s="792">
        <f>SUM(H92:H95)</f>
        <v>0</v>
      </c>
      <c r="I97" s="792">
        <f>SUM(I92:I95)</f>
        <v>0</v>
      </c>
      <c r="J97" s="2"/>
    </row>
    <row r="98" spans="3:10" ht="16.350000000000001" customHeight="1" thickBot="1">
      <c r="C98" s="784" t="s">
        <v>369</v>
      </c>
      <c r="D98" s="785">
        <f t="shared" ref="D98" si="4">D96-D97</f>
        <v>0</v>
      </c>
      <c r="E98" s="785">
        <f>E96-E97</f>
        <v>0</v>
      </c>
      <c r="F98" s="785">
        <f>F96-F97</f>
        <v>0</v>
      </c>
      <c r="G98" s="785">
        <f>G96-G97</f>
        <v>0</v>
      </c>
      <c r="H98" s="792">
        <f>H96-H97</f>
        <v>0</v>
      </c>
      <c r="I98" s="792">
        <f>I96-I97</f>
        <v>0</v>
      </c>
      <c r="J98" s="2"/>
    </row>
    <row r="99" spans="3:10"/>
    <row r="110" spans="3:10"/>
    <row r="111" spans="3:10"/>
    <row r="112" spans="3:10"/>
    <row r="113"/>
    <row r="114"/>
    <row r="1048545"/>
    <row r="1048546"/>
    <row r="1048558"/>
    <row r="1048559"/>
    <row r="1048560"/>
    <row r="1048561"/>
    <row r="1048562"/>
    <row r="1048563"/>
    <row r="1048564"/>
    <row r="1048565"/>
    <row r="1048566"/>
    <row r="1048567"/>
    <row r="1048568"/>
    <row r="1048569"/>
    <row r="1048570"/>
    <row r="1048571"/>
    <row r="1048572"/>
    <row r="1048573"/>
    <row r="1048574"/>
    <row r="1048575"/>
  </sheetData>
  <sheetProtection formatColumns="0"/>
  <mergeCells count="21">
    <mergeCell ref="C72:C73"/>
    <mergeCell ref="H72:H73"/>
    <mergeCell ref="C86:C87"/>
    <mergeCell ref="D72:G72"/>
    <mergeCell ref="D86:I86"/>
    <mergeCell ref="B4:M4"/>
    <mergeCell ref="B21:L21"/>
    <mergeCell ref="B9:L9"/>
    <mergeCell ref="E51:H51"/>
    <mergeCell ref="E52:H52"/>
    <mergeCell ref="G15:H15"/>
    <mergeCell ref="G16:H16"/>
    <mergeCell ref="E53:H53"/>
    <mergeCell ref="B65:L65"/>
    <mergeCell ref="E47:H47"/>
    <mergeCell ref="E48:H48"/>
    <mergeCell ref="E49:H49"/>
    <mergeCell ref="E50:H50"/>
    <mergeCell ref="C59:C60"/>
    <mergeCell ref="H59:H60"/>
    <mergeCell ref="D59:G59"/>
  </mergeCells>
  <conditionalFormatting sqref="H61:H62 H74:H81">
    <cfRule type="containsText" dxfId="5" priority="4" operator="containsText" text="error">
      <formula>NOT(ISERROR(SEARCH("error",H61)))</formula>
    </cfRule>
    <cfRule type="cellIs" dxfId="4" priority="5" operator="equal">
      <formula>0</formula>
    </cfRule>
    <cfRule type="cellIs" dxfId="3" priority="6" operator="greaterThan">
      <formula>0</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A3DAA-A707-4D4E-9C41-692C026A439D}">
  <dimension ref="A1:K32"/>
  <sheetViews>
    <sheetView showGridLines="0" topLeftCell="A15" workbookViewId="0">
      <selection activeCell="A30" sqref="A30:K30"/>
    </sheetView>
  </sheetViews>
  <sheetFormatPr defaultColWidth="0" defaultRowHeight="15" zeroHeight="1"/>
  <cols>
    <col min="1" max="11" width="9.140625" customWidth="1"/>
    <col min="12" max="16384" width="9.140625" hidden="1"/>
  </cols>
  <sheetData>
    <row r="1" spans="1:11"/>
    <row r="2" spans="1:11"/>
    <row r="3" spans="1:11"/>
    <row r="4" spans="1:11"/>
    <row r="5" spans="1:11"/>
    <row r="6" spans="1:11" ht="26.2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370</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ht="6" customHeight="1">
      <c r="A28" s="852"/>
      <c r="B28" s="852"/>
      <c r="C28" s="852"/>
      <c r="D28" s="852"/>
      <c r="E28" s="852"/>
      <c r="F28" s="852"/>
      <c r="G28" s="852"/>
      <c r="H28" s="852"/>
      <c r="I28" s="852"/>
      <c r="J28" s="852"/>
      <c r="K28" s="852"/>
    </row>
    <row r="29" spans="1:11" ht="5.45" hidden="1" customHeight="1">
      <c r="A29" s="852"/>
      <c r="B29" s="852"/>
      <c r="C29" s="852"/>
      <c r="D29" s="852"/>
      <c r="E29" s="852"/>
      <c r="F29" s="852"/>
      <c r="G29" s="852"/>
      <c r="H29" s="852"/>
      <c r="I29" s="852"/>
      <c r="J29" s="852"/>
      <c r="K29" s="852"/>
    </row>
    <row r="30" spans="1:11">
      <c r="A30" s="847"/>
      <c r="B30" s="848"/>
      <c r="C30" s="848"/>
      <c r="D30" s="848"/>
      <c r="E30" s="848"/>
      <c r="F30" s="848"/>
      <c r="G30" s="848"/>
      <c r="H30" s="848"/>
      <c r="I30" s="848"/>
      <c r="J30" s="848"/>
      <c r="K30" s="848"/>
    </row>
    <row r="31" spans="1:11" ht="14.45" customHeight="1">
      <c r="A31" s="969" t="s">
        <v>317</v>
      </c>
      <c r="B31" s="969"/>
      <c r="C31" s="969"/>
      <c r="D31" s="969"/>
      <c r="E31" s="969"/>
      <c r="F31" s="969"/>
      <c r="G31" s="969"/>
      <c r="H31" s="969"/>
      <c r="I31" s="969"/>
      <c r="J31" s="969"/>
      <c r="K31" s="969"/>
    </row>
    <row r="32" spans="1:11" ht="45.6" customHeight="1">
      <c r="A32" s="850" t="s">
        <v>6</v>
      </c>
      <c r="B32" s="850"/>
      <c r="C32" s="850"/>
      <c r="D32" s="850"/>
      <c r="E32" s="850"/>
      <c r="F32" s="850"/>
      <c r="G32" s="850"/>
      <c r="H32" s="850"/>
      <c r="I32" s="820"/>
      <c r="J32" s="820"/>
      <c r="K32" s="820"/>
    </row>
  </sheetData>
  <sheetProtection algorithmName="SHA-512" hashValue="C+iCY/wPPWStFB6yi4gm5U0ij0zQ6wYP1O95vNoa8amzZpww50LRmY2G17Bev60uML9dkTpM8Mo/IRq71WtApA==" saltValue="FwseFnoWQ9/5oJa0seZ0Kg==" spinCount="100000" sheet="1" objects="1" scenarios="1"/>
  <mergeCells count="8">
    <mergeCell ref="A30:K30"/>
    <mergeCell ref="A31:K31"/>
    <mergeCell ref="A32:H32"/>
    <mergeCell ref="A6:K9"/>
    <mergeCell ref="A10:K10"/>
    <mergeCell ref="A11:K20"/>
    <mergeCell ref="A21:K21"/>
    <mergeCell ref="A22:K29"/>
  </mergeCells>
  <hyperlinks>
    <hyperlink ref="A32" r:id="rId1" xr:uid="{B7265A43-1CBC-4FD6-8FE0-50667EF0212D}"/>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12225-19EF-4B46-B046-F5717536989C}">
  <dimension ref="A1:HR63"/>
  <sheetViews>
    <sheetView showGridLines="0" zoomScaleNormal="100" zoomScaleSheetLayoutView="85" workbookViewId="0">
      <selection activeCell="D14" sqref="D14"/>
    </sheetView>
  </sheetViews>
  <sheetFormatPr defaultColWidth="0" defaultRowHeight="0" customHeight="1" zeroHeight="1"/>
  <cols>
    <col min="1" max="1" width="2.85546875" style="26" customWidth="1"/>
    <col min="2" max="2" width="9.140625" style="26" customWidth="1"/>
    <col min="3" max="3" width="53" style="26" customWidth="1"/>
    <col min="4" max="4" width="28.85546875" style="26" customWidth="1"/>
    <col min="5" max="5" width="29.85546875" style="26" customWidth="1"/>
    <col min="6" max="6" width="15.85546875" style="26" customWidth="1"/>
    <col min="7" max="8" width="9.140625" style="26" hidden="1" customWidth="1"/>
    <col min="9" max="9" width="9.140625" style="26" customWidth="1"/>
    <col min="10" max="226" width="0" style="26" hidden="1" customWidth="1"/>
    <col min="227" max="16384" width="9.140625" style="26" hidden="1"/>
  </cols>
  <sheetData>
    <row r="1" spans="1:13" ht="14.25" customHeight="1"/>
    <row r="2" spans="1:13" ht="14.25" customHeight="1"/>
    <row r="3" spans="1:13" ht="21.75" customHeight="1"/>
    <row r="4" spans="1:13" s="1" customFormat="1" ht="18">
      <c r="A4" s="250"/>
      <c r="B4" s="841" t="s">
        <v>371</v>
      </c>
      <c r="C4" s="841"/>
      <c r="D4" s="841"/>
      <c r="E4" s="841"/>
      <c r="F4" s="841"/>
      <c r="I4" s="841"/>
      <c r="J4" s="841"/>
      <c r="K4" s="841"/>
      <c r="L4" s="841"/>
      <c r="M4" s="841"/>
    </row>
    <row r="5" spans="1:13" s="2" customFormat="1" ht="14.25">
      <c r="B5" s="3"/>
      <c r="C5" s="3"/>
      <c r="D5" s="3"/>
      <c r="E5" s="3"/>
      <c r="F5" s="3"/>
    </row>
    <row r="6" spans="1:13" s="2" customFormat="1" ht="14.25">
      <c r="B6" s="3"/>
      <c r="C6" s="218" t="s">
        <v>8</v>
      </c>
      <c r="D6" s="708" t="s">
        <v>20</v>
      </c>
      <c r="E6" s="5"/>
      <c r="F6" s="7"/>
    </row>
    <row r="7" spans="1:13" ht="14.25" customHeight="1"/>
    <row r="8" spans="1:13" s="2" customFormat="1" ht="18">
      <c r="B8" s="842" t="s">
        <v>372</v>
      </c>
      <c r="C8" s="842"/>
      <c r="D8" s="842"/>
      <c r="E8" s="842"/>
      <c r="F8" s="842"/>
      <c r="I8" s="842"/>
      <c r="J8" s="842"/>
      <c r="K8" s="842"/>
      <c r="L8" s="842"/>
      <c r="M8" s="842"/>
    </row>
    <row r="9" spans="1:13" s="3" customFormat="1" ht="14.25" customHeight="1">
      <c r="B9" s="2"/>
      <c r="C9" s="50"/>
      <c r="D9" s="50"/>
      <c r="F9" s="2"/>
    </row>
    <row r="10" spans="1:13" ht="14.25" customHeight="1">
      <c r="B10" s="17" t="s">
        <v>373</v>
      </c>
    </row>
    <row r="11" spans="1:13" s="2" customFormat="1" ht="15" customHeight="1">
      <c r="C11" s="2" t="s">
        <v>72</v>
      </c>
      <c r="E11" s="16"/>
    </row>
    <row r="12" spans="1:13" ht="15" thickBot="1"/>
    <row r="13" spans="1:13" ht="25.35" customHeight="1" thickBot="1">
      <c r="C13" s="505" t="s">
        <v>330</v>
      </c>
      <c r="D13" s="555" t="s">
        <v>331</v>
      </c>
      <c r="E13" s="556" t="s">
        <v>103</v>
      </c>
    </row>
    <row r="14" spans="1:13" ht="16.350000000000001" customHeight="1">
      <c r="C14" s="553" t="s">
        <v>374</v>
      </c>
      <c r="D14" s="567"/>
      <c r="E14" s="554" t="s">
        <v>375</v>
      </c>
    </row>
    <row r="15" spans="1:13" ht="16.350000000000001" customHeight="1">
      <c r="C15" s="246" t="s">
        <v>376</v>
      </c>
      <c r="D15" s="568"/>
      <c r="E15" s="53" t="s">
        <v>375</v>
      </c>
    </row>
    <row r="16" spans="1:13" ht="16.350000000000001" customHeight="1">
      <c r="C16" s="247" t="s">
        <v>377</v>
      </c>
      <c r="D16" s="568"/>
      <c r="E16" s="53" t="s">
        <v>375</v>
      </c>
    </row>
    <row r="17" spans="2:7" ht="16.350000000000001" customHeight="1">
      <c r="C17" s="21" t="s">
        <v>378</v>
      </c>
      <c r="D17" s="568"/>
      <c r="E17" s="53" t="s">
        <v>375</v>
      </c>
    </row>
    <row r="18" spans="2:7" ht="16.350000000000001" customHeight="1">
      <c r="C18" s="21" t="s">
        <v>379</v>
      </c>
      <c r="D18" s="568"/>
      <c r="E18" s="53" t="s">
        <v>375</v>
      </c>
    </row>
    <row r="19" spans="2:7" ht="16.350000000000001" customHeight="1">
      <c r="C19" s="21" t="s">
        <v>380</v>
      </c>
      <c r="D19" s="568"/>
      <c r="E19" s="53" t="s">
        <v>375</v>
      </c>
    </row>
    <row r="20" spans="2:7" ht="16.350000000000001" customHeight="1">
      <c r="C20" s="21" t="s">
        <v>381</v>
      </c>
      <c r="D20" s="568"/>
      <c r="E20" s="53" t="s">
        <v>375</v>
      </c>
    </row>
    <row r="21" spans="2:7" ht="16.350000000000001" customHeight="1" thickBot="1">
      <c r="C21" s="19" t="s">
        <v>382</v>
      </c>
      <c r="D21" s="569"/>
      <c r="E21" s="54" t="s">
        <v>375</v>
      </c>
    </row>
    <row r="22" spans="2:7" ht="15" thickBot="1">
      <c r="C22" s="149"/>
      <c r="D22" s="325"/>
      <c r="E22" s="101"/>
    </row>
    <row r="23" spans="2:7" ht="25.35" customHeight="1" thickBot="1">
      <c r="C23" s="55" t="s">
        <v>383</v>
      </c>
      <c r="D23" s="320">
        <f>SUM(D14:D21)</f>
        <v>0</v>
      </c>
      <c r="E23" s="153"/>
    </row>
    <row r="24" spans="2:7" ht="14.25" customHeight="1"/>
    <row r="25" spans="2:7" s="2" customFormat="1" ht="18">
      <c r="B25" s="873" t="s">
        <v>384</v>
      </c>
      <c r="C25" s="873"/>
      <c r="D25" s="873"/>
      <c r="E25" s="873"/>
      <c r="F25" s="873"/>
      <c r="G25" s="873"/>
    </row>
    <row r="26" spans="2:7" s="2" customFormat="1" ht="17.25" customHeight="1">
      <c r="C26" s="15"/>
      <c r="D26" s="3"/>
      <c r="E26" s="16"/>
    </row>
    <row r="27" spans="2:7" s="2" customFormat="1" ht="14.25" customHeight="1">
      <c r="B27" s="17" t="s">
        <v>320</v>
      </c>
      <c r="C27" s="15"/>
      <c r="D27" s="3"/>
    </row>
    <row r="28" spans="2:7" s="2" customFormat="1" ht="15" customHeight="1">
      <c r="C28" s="2" t="s">
        <v>72</v>
      </c>
    </row>
    <row r="29" spans="2:7" s="2" customFormat="1" ht="15" customHeight="1" thickBot="1">
      <c r="C29" s="17"/>
    </row>
    <row r="30" spans="2:7" s="2" customFormat="1" ht="50.1" customHeight="1" thickBot="1">
      <c r="C30" s="81" t="s">
        <v>73</v>
      </c>
      <c r="D30" s="548" t="s">
        <v>385</v>
      </c>
      <c r="E30" s="509" t="s">
        <v>75</v>
      </c>
    </row>
    <row r="31" spans="2:7" s="2" customFormat="1" ht="16.350000000000001" customHeight="1">
      <c r="C31" s="506" t="s">
        <v>386</v>
      </c>
      <c r="D31" s="547"/>
      <c r="E31" s="570"/>
    </row>
    <row r="32" spans="2:7" ht="16.350000000000001" customHeight="1" thickBot="1">
      <c r="B32" s="2"/>
      <c r="C32" s="19" t="s">
        <v>387</v>
      </c>
      <c r="D32" s="566"/>
      <c r="E32" s="571"/>
    </row>
    <row r="33" spans="2:5" ht="16.5" customHeight="1"/>
    <row r="34" spans="2:5" ht="15">
      <c r="B34" s="17" t="s">
        <v>388</v>
      </c>
    </row>
    <row r="35" spans="2:5" ht="14.25">
      <c r="C35" s="2" t="s">
        <v>72</v>
      </c>
    </row>
    <row r="36" spans="2:5" ht="16.5" customHeight="1" thickBot="1"/>
    <row r="37" spans="2:5" ht="25.35" customHeight="1" thickBot="1">
      <c r="C37" s="505" t="s">
        <v>330</v>
      </c>
      <c r="D37" s="556" t="s">
        <v>331</v>
      </c>
    </row>
    <row r="38" spans="2:5" ht="16.350000000000001" customHeight="1">
      <c r="C38" s="558" t="s">
        <v>389</v>
      </c>
      <c r="D38" s="564"/>
    </row>
    <row r="39" spans="2:5" ht="16.350000000000001" customHeight="1" thickBot="1">
      <c r="C39" s="19" t="s">
        <v>390</v>
      </c>
      <c r="D39" s="565"/>
    </row>
    <row r="40" spans="2:5" ht="16.5" customHeight="1">
      <c r="C40" s="149"/>
      <c r="D40" s="456"/>
    </row>
    <row r="41" spans="2:5" ht="16.350000000000001" customHeight="1">
      <c r="B41" s="52" t="s">
        <v>391</v>
      </c>
      <c r="C41" s="149"/>
      <c r="D41" s="456"/>
    </row>
    <row r="42" spans="2:5" ht="16.350000000000001" customHeight="1" thickBot="1">
      <c r="B42" s="52"/>
      <c r="C42" s="149"/>
      <c r="D42" s="456"/>
    </row>
    <row r="43" spans="2:5" ht="50.1" customHeight="1" thickBot="1">
      <c r="C43" s="55" t="s">
        <v>392</v>
      </c>
      <c r="D43" s="548" t="s">
        <v>385</v>
      </c>
      <c r="E43" s="509" t="s">
        <v>75</v>
      </c>
    </row>
    <row r="44" spans="2:5" ht="16.350000000000001" customHeight="1">
      <c r="C44" s="506" t="s">
        <v>393</v>
      </c>
      <c r="D44" s="507"/>
      <c r="E44" s="572"/>
    </row>
    <row r="45" spans="2:5" ht="16.350000000000001" customHeight="1" thickBot="1">
      <c r="C45" s="19" t="s">
        <v>394</v>
      </c>
      <c r="D45" s="563"/>
      <c r="E45" s="573"/>
    </row>
    <row r="46" spans="2:5" ht="14.25"/>
    <row r="47" spans="2:5" ht="15" thickBot="1"/>
    <row r="48" spans="2:5" ht="25.35" customHeight="1" thickBot="1">
      <c r="C48" s="55" t="s">
        <v>395</v>
      </c>
      <c r="D48" s="574">
        <f>IFERROR(((D39/D38)*D31)+D45,0)</f>
        <v>0</v>
      </c>
    </row>
    <row r="49" spans="2:5" ht="15" thickBot="1"/>
    <row r="50" spans="2:5" ht="25.35" customHeight="1" thickBot="1">
      <c r="C50" s="559" t="s">
        <v>396</v>
      </c>
      <c r="D50" s="560">
        <f>D44</f>
        <v>0</v>
      </c>
    </row>
    <row r="51" spans="2:5" ht="25.35" customHeight="1" thickBot="1">
      <c r="C51" s="559" t="s">
        <v>397</v>
      </c>
      <c r="D51" s="561">
        <f>IFERROR((1-(D39/D38))*D31,0)</f>
        <v>0</v>
      </c>
    </row>
    <row r="52" spans="2:5" ht="25.35" customHeight="1" thickBot="1">
      <c r="B52"/>
      <c r="C52" s="559" t="s">
        <v>398</v>
      </c>
      <c r="D52" s="562">
        <f>IFERROR((E31+E32),0)</f>
        <v>0</v>
      </c>
      <c r="E52"/>
    </row>
    <row r="53" spans="2:5" ht="0" hidden="1" customHeight="1">
      <c r="C53" s="173" t="s">
        <v>397</v>
      </c>
      <c r="D53" s="304" t="str">
        <f>IFERROR((1-(D39/D38))*D31,"")</f>
        <v/>
      </c>
    </row>
    <row r="54" spans="2:5" ht="0" hidden="1" customHeight="1">
      <c r="B54"/>
      <c r="C54" s="461" t="s">
        <v>398</v>
      </c>
      <c r="D54" s="463">
        <f>IFERROR((E31+E32),"")</f>
        <v>0</v>
      </c>
      <c r="E54"/>
    </row>
    <row r="55" spans="2:5" ht="0" hidden="1" customHeight="1">
      <c r="C55" s="19" t="s">
        <v>394</v>
      </c>
      <c r="D55" s="413"/>
      <c r="E55" s="457"/>
    </row>
    <row r="58" spans="2:5" ht="0" hidden="1" customHeight="1">
      <c r="C58" s="63" t="s">
        <v>395</v>
      </c>
      <c r="D58" s="458" t="str">
        <f>IFERROR(((D39/D38)*D31)+D55,"")</f>
        <v/>
      </c>
    </row>
    <row r="60" spans="2:5" ht="0" hidden="1" customHeight="1">
      <c r="C60" s="178" t="s">
        <v>396</v>
      </c>
      <c r="D60" s="459">
        <f>D54</f>
        <v>0</v>
      </c>
    </row>
    <row r="61" spans="2:5" ht="0" hidden="1" customHeight="1">
      <c r="C61" s="173" t="s">
        <v>397</v>
      </c>
      <c r="D61" s="460" t="str">
        <f>IFERROR((1-(D39/D38))*D31,"")</f>
        <v/>
      </c>
    </row>
    <row r="62" spans="2:5" ht="0" hidden="1" customHeight="1">
      <c r="B62"/>
      <c r="C62" s="461" t="s">
        <v>398</v>
      </c>
      <c r="D62" s="462">
        <f>IFERROR((E31+E32),"")</f>
        <v>0</v>
      </c>
      <c r="E62"/>
    </row>
    <row r="63" spans="2:5" ht="0" hidden="1" customHeight="1">
      <c r="B63"/>
      <c r="C63"/>
      <c r="D63"/>
      <c r="E63"/>
    </row>
  </sheetData>
  <sheetProtection algorithmName="SHA-512" hashValue="YVnoby0vbi69M90PMH/F96w9oa66vxsWx0gHibcJvph2JtmGo3iuRqcTFdpwu34LpBJz9apAfriZvsJso8DaTw==" saltValue="43D7O9sQikKcYMJV7dQwMg==" spinCount="100000" sheet="1" formatCells="0" formatRows="0" insertRows="0" selectLockedCells="1"/>
  <mergeCells count="5">
    <mergeCell ref="B25:G25"/>
    <mergeCell ref="B8:F8"/>
    <mergeCell ref="B4:F4"/>
    <mergeCell ref="I4:M4"/>
    <mergeCell ref="I8:M8"/>
  </mergeCells>
  <pageMargins left="0.7" right="0.7" top="0.75" bottom="0.75" header="0.3" footer="0.3"/>
  <pageSetup orientation="portrait" r:id="rId1"/>
  <colBreaks count="1" manualBreakCount="1">
    <brk id="9"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597C-80AA-4577-8227-DDF38A070461}">
  <sheetPr codeName="Sheet5"/>
  <dimension ref="A1:XFC56"/>
  <sheetViews>
    <sheetView showGridLines="0" zoomScaleNormal="100" workbookViewId="0">
      <selection activeCell="H15" sqref="H15"/>
    </sheetView>
  </sheetViews>
  <sheetFormatPr defaultColWidth="0" defaultRowHeight="0" customHeight="1" zeroHeight="1"/>
  <cols>
    <col min="1" max="1" width="2.85546875" style="26" customWidth="1"/>
    <col min="2" max="2" width="6.5703125" style="26" customWidth="1"/>
    <col min="3" max="3" width="20.140625" style="26" customWidth="1"/>
    <col min="4" max="4" width="20.85546875" style="26" bestFit="1" customWidth="1"/>
    <col min="5" max="5" width="16.140625" style="26" bestFit="1" customWidth="1"/>
    <col min="6" max="6" width="15.85546875" style="26" customWidth="1"/>
    <col min="7" max="7" width="18.140625" style="26" customWidth="1"/>
    <col min="8" max="8" width="18.85546875" style="26" customWidth="1"/>
    <col min="9" max="9" width="9.42578125" style="26" customWidth="1"/>
    <col min="10" max="16381" width="9.140625" style="26" hidden="1"/>
    <col min="16382" max="16382" width="1.140625" style="26" hidden="1" customWidth="1"/>
    <col min="16383" max="16383" width="0.140625" style="26" hidden="1" customWidth="1"/>
    <col min="16384" max="16384" width="0.140625" style="26" customWidth="1"/>
  </cols>
  <sheetData>
    <row r="1" spans="1:9" ht="14.25" customHeight="1"/>
    <row r="2" spans="1:9" ht="14.25" customHeight="1"/>
    <row r="3" spans="1:9" ht="20.25" customHeight="1"/>
    <row r="4" spans="1:9" s="1" customFormat="1" ht="18">
      <c r="A4" s="694"/>
      <c r="B4" s="841" t="s">
        <v>7</v>
      </c>
      <c r="C4" s="841"/>
      <c r="D4" s="841"/>
      <c r="E4" s="841"/>
      <c r="F4" s="841"/>
      <c r="G4" s="841"/>
      <c r="H4" s="841"/>
      <c r="I4" s="841"/>
    </row>
    <row r="5" spans="1:9" s="2" customFormat="1" ht="14.25">
      <c r="B5" s="3"/>
      <c r="C5" s="3"/>
      <c r="D5" s="3"/>
      <c r="E5" s="3"/>
      <c r="F5" s="3"/>
      <c r="G5" s="3"/>
      <c r="H5" s="3"/>
      <c r="I5" s="3"/>
    </row>
    <row r="6" spans="1:9" s="2" customFormat="1" ht="15">
      <c r="B6" s="3"/>
      <c r="C6" s="855" t="s">
        <v>8</v>
      </c>
      <c r="D6" s="855"/>
      <c r="E6" s="5"/>
      <c r="F6" s="6"/>
      <c r="G6" s="3"/>
      <c r="H6" s="3"/>
      <c r="I6" s="7"/>
    </row>
    <row r="7" spans="1:9" s="2" customFormat="1" ht="15">
      <c r="C7" s="30"/>
      <c r="D7" s="30"/>
      <c r="E7" s="30"/>
      <c r="F7" s="3"/>
      <c r="G7" s="16"/>
    </row>
    <row r="8" spans="1:9" ht="18">
      <c r="B8" s="841" t="s">
        <v>9</v>
      </c>
      <c r="C8" s="841"/>
      <c r="D8" s="841"/>
      <c r="E8" s="841"/>
      <c r="F8" s="841"/>
      <c r="G8" s="841"/>
      <c r="H8" s="841"/>
      <c r="I8" s="841"/>
    </row>
    <row r="9" spans="1:9" ht="14.25"/>
    <row r="10" spans="1:9" ht="15">
      <c r="B10" s="2" t="s">
        <v>10</v>
      </c>
      <c r="C10" s="2"/>
      <c r="D10" s="5"/>
      <c r="E10" s="5"/>
      <c r="F10" s="6"/>
      <c r="G10" s="3"/>
      <c r="H10" s="3"/>
      <c r="I10" s="7"/>
    </row>
    <row r="11" spans="1:9" ht="14.25">
      <c r="B11" s="8"/>
      <c r="C11" s="9"/>
      <c r="D11" s="10"/>
      <c r="E11" s="10"/>
      <c r="F11" s="12"/>
      <c r="G11" s="12"/>
      <c r="H11" s="10"/>
      <c r="I11" s="13"/>
    </row>
    <row r="12" spans="1:9" ht="15" thickBot="1">
      <c r="B12" s="2"/>
      <c r="C12" s="31"/>
      <c r="D12" s="3"/>
      <c r="E12" s="3"/>
      <c r="F12" s="3"/>
      <c r="G12" s="32"/>
      <c r="H12" s="3"/>
      <c r="I12" s="7"/>
    </row>
    <row r="13" spans="1:9" ht="30" customHeight="1">
      <c r="C13" s="856" t="s">
        <v>11</v>
      </c>
      <c r="D13" s="491"/>
      <c r="E13" s="858" t="s">
        <v>12</v>
      </c>
      <c r="F13" s="860" t="s">
        <v>13</v>
      </c>
      <c r="G13" s="860" t="s">
        <v>14</v>
      </c>
      <c r="H13" s="862" t="s">
        <v>15</v>
      </c>
    </row>
    <row r="14" spans="1:9" ht="20.25" customHeight="1" thickBot="1">
      <c r="C14" s="857"/>
      <c r="D14" s="34"/>
      <c r="E14" s="859"/>
      <c r="F14" s="861"/>
      <c r="G14" s="861"/>
      <c r="H14" s="863"/>
    </row>
    <row r="15" spans="1:9" ht="26.25" customHeight="1" thickBot="1">
      <c r="C15" s="251"/>
      <c r="D15" s="36"/>
      <c r="E15" s="252"/>
      <c r="F15" s="253"/>
      <c r="G15" s="253"/>
      <c r="H15" s="254"/>
    </row>
    <row r="16" spans="1:9" ht="26.25" customHeight="1">
      <c r="C16" s="691" t="s">
        <v>16</v>
      </c>
    </row>
    <row r="17" spans="1:8" ht="15" customHeight="1" thickBot="1"/>
    <row r="18" spans="1:8" ht="33.75" customHeight="1" thickBot="1">
      <c r="E18" s="853" t="s">
        <v>17</v>
      </c>
      <c r="F18" s="854"/>
      <c r="G18" s="37" t="str">
        <f>IF(COUNT(E15:H15)=4,(E15-F15-(H15-G15)),"")</f>
        <v/>
      </c>
      <c r="H18" s="692" t="s">
        <v>18</v>
      </c>
    </row>
    <row r="19" spans="1:8" ht="15" customHeight="1" thickBot="1"/>
    <row r="20" spans="1:8" ht="29.25" customHeight="1" thickBot="1">
      <c r="C20" s="838" t="s">
        <v>19</v>
      </c>
      <c r="D20" s="840"/>
      <c r="E20" s="38" t="str">
        <f>IF(COUNT(C15,G18)=2,(C15*(E15/G18)),"")</f>
        <v/>
      </c>
      <c r="F20" s="310"/>
    </row>
    <row r="21" spans="1:8" ht="14.25" customHeight="1"/>
    <row r="22" spans="1:8" s="39" customFormat="1" ht="16.5" customHeight="1">
      <c r="A22" s="26"/>
      <c r="B22" s="39" t="s">
        <v>20</v>
      </c>
    </row>
    <row r="23" spans="1:8" ht="14.25" hidden="1" customHeight="1"/>
    <row r="24" spans="1:8" ht="14.25" hidden="1" customHeight="1"/>
    <row r="25" spans="1:8" ht="14.25" hidden="1" customHeight="1"/>
    <row r="26" spans="1:8" ht="14.25" hidden="1" customHeight="1"/>
    <row r="27" spans="1:8" ht="14.25" hidden="1" customHeight="1"/>
    <row r="28" spans="1:8" ht="14.25" hidden="1" customHeight="1"/>
    <row r="29" spans="1:8" ht="14.25" hidden="1" customHeight="1"/>
    <row r="30" spans="1:8" ht="9" customHeight="1"/>
    <row r="31" spans="1:8" ht="2.25" customHeight="1"/>
    <row r="32" spans="1:8" ht="14.25" hidden="1" customHeight="1"/>
    <row r="33" ht="14.25" hidden="1" customHeight="1"/>
    <row r="34" ht="14.25" hidden="1" customHeight="1"/>
    <row r="35" ht="14.25" hidden="1" customHeight="1"/>
    <row r="36" ht="14.25" hidden="1" customHeight="1"/>
    <row r="37" ht="14.25" hidden="1" customHeight="1"/>
    <row r="38" ht="14.25" hidden="1" customHeight="1"/>
    <row r="39" ht="14.25" hidden="1" customHeight="1"/>
    <row r="40" ht="14.25" hidden="1" customHeight="1"/>
    <row r="41" ht="14.25" hidden="1" customHeight="1"/>
    <row r="42" ht="14.25" hidden="1" customHeight="1"/>
    <row r="43" ht="14.25" hidden="1" customHeight="1"/>
    <row r="44" ht="14.25" hidden="1" customHeight="1"/>
    <row r="45" ht="14.25" hidden="1" customHeight="1"/>
    <row r="46" ht="14.25" hidden="1" customHeight="1"/>
    <row r="47" ht="14.25" hidden="1" customHeight="1"/>
    <row r="48" ht="14.25" hidden="1" customHeight="1"/>
    <row r="49" ht="14.25" hidden="1" customHeight="1"/>
    <row r="50" ht="14.25" hidden="1" customHeight="1"/>
    <row r="51" ht="14.25" hidden="1" customHeight="1"/>
    <row r="52" ht="14.25" hidden="1" customHeight="1"/>
    <row r="53" ht="14.25" hidden="1" customHeight="1"/>
    <row r="54" ht="14.25" hidden="1" customHeight="1"/>
    <row r="55" ht="14.25" hidden="1" customHeight="1"/>
    <row r="56" ht="14.25" hidden="1" customHeight="1"/>
  </sheetData>
  <sheetProtection algorithmName="SHA-512" hashValue="+/2/ya80L/G1sKGki51tJBktdToitoC7Hnp1Y8BgoyioUCn/LnxQTIuV7vDnnU3W76C6JvVSQohTB6vdDmQ9cg==" saltValue="rGuRcdTTLnb8/4Mgkrydhg==" spinCount="100000" sheet="1" formatCells="0" formatRows="0" insertRows="0"/>
  <mergeCells count="10">
    <mergeCell ref="C20:D20"/>
    <mergeCell ref="E18:F18"/>
    <mergeCell ref="B4:I4"/>
    <mergeCell ref="B8:I8"/>
    <mergeCell ref="C6:D6"/>
    <mergeCell ref="C13:C14"/>
    <mergeCell ref="E13:E14"/>
    <mergeCell ref="F13:F14"/>
    <mergeCell ref="G13:G14"/>
    <mergeCell ref="H13:H1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FFC13-E7FC-4B54-9065-F4FCD26B1FAA}">
  <dimension ref="A1:L32"/>
  <sheetViews>
    <sheetView showGridLines="0" topLeftCell="A19" workbookViewId="0">
      <selection activeCell="A30" sqref="A30:K30"/>
    </sheetView>
  </sheetViews>
  <sheetFormatPr defaultColWidth="0" defaultRowHeight="15" zeroHeight="1"/>
  <cols>
    <col min="1" max="11" width="9.140625" customWidth="1"/>
    <col min="12" max="12" width="0" hidden="1" customWidth="1"/>
    <col min="13"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4.45" customHeight="1">
      <c r="A7" s="851"/>
      <c r="B7" s="851"/>
      <c r="C7" s="851"/>
      <c r="D7" s="851"/>
      <c r="E7" s="851"/>
      <c r="F7" s="851"/>
      <c r="G7" s="851"/>
      <c r="H7" s="851"/>
      <c r="I7" s="851"/>
      <c r="J7" s="851"/>
      <c r="K7" s="851"/>
    </row>
    <row r="8" spans="1:11" ht="14.4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399</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c r="A28" s="852"/>
      <c r="B28" s="852"/>
      <c r="C28" s="852"/>
      <c r="D28" s="852"/>
      <c r="E28" s="852"/>
      <c r="F28" s="852"/>
      <c r="G28" s="852"/>
      <c r="H28" s="852"/>
      <c r="I28" s="852"/>
      <c r="J28" s="852"/>
      <c r="K28" s="852"/>
    </row>
    <row r="29" spans="1:11">
      <c r="A29" s="852"/>
      <c r="B29" s="852"/>
      <c r="C29" s="852"/>
      <c r="D29" s="852"/>
      <c r="E29" s="852"/>
      <c r="F29" s="852"/>
      <c r="G29" s="852"/>
      <c r="H29" s="852"/>
      <c r="I29" s="852"/>
      <c r="J29" s="852"/>
      <c r="K29" s="852"/>
    </row>
    <row r="30" spans="1:11">
      <c r="A30" s="847"/>
      <c r="B30" s="848"/>
      <c r="C30" s="848"/>
      <c r="D30" s="848"/>
      <c r="E30" s="848"/>
      <c r="F30" s="848"/>
      <c r="G30" s="848"/>
      <c r="H30" s="848"/>
      <c r="I30" s="848"/>
      <c r="J30" s="848"/>
      <c r="K30" s="848"/>
    </row>
    <row r="31" spans="1:11" ht="14.45" customHeight="1">
      <c r="A31" s="969" t="s">
        <v>317</v>
      </c>
      <c r="B31" s="969"/>
      <c r="C31" s="969"/>
      <c r="D31" s="969"/>
      <c r="E31" s="969"/>
      <c r="F31" s="969"/>
      <c r="G31" s="969"/>
      <c r="H31" s="969"/>
      <c r="I31" s="969"/>
      <c r="J31" s="969"/>
      <c r="K31" s="969"/>
    </row>
    <row r="32" spans="1:11" ht="45.6" customHeight="1">
      <c r="A32" s="850" t="s">
        <v>6</v>
      </c>
      <c r="B32" s="850"/>
      <c r="C32" s="850"/>
      <c r="D32" s="850"/>
      <c r="E32" s="850"/>
      <c r="F32" s="850"/>
      <c r="G32" s="850"/>
      <c r="H32" s="850"/>
      <c r="I32" s="820"/>
      <c r="J32" s="820"/>
      <c r="K32" s="820"/>
    </row>
  </sheetData>
  <sheetProtection algorithmName="SHA-512" hashValue="MZmIlx2+a7luA+he3PrX/ttLiyq35fjF96zxxXwviStesHKEMHp0hfh52twylknVz3TYRDhp/fVvCv5lj6MoUQ==" saltValue="gfySClBOCbbqK66f7jyZUQ==" spinCount="100000" sheet="1" objects="1" scenarios="1"/>
  <mergeCells count="8">
    <mergeCell ref="A31:K31"/>
    <mergeCell ref="A32:H32"/>
    <mergeCell ref="A6:K9"/>
    <mergeCell ref="A10:K10"/>
    <mergeCell ref="A11:K20"/>
    <mergeCell ref="A21:K21"/>
    <mergeCell ref="A22:K29"/>
    <mergeCell ref="A30:K30"/>
  </mergeCells>
  <hyperlinks>
    <hyperlink ref="A32" r:id="rId1" xr:uid="{B81EEA03-3BE3-4BCD-AFC7-B944122D237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CC53F-7D56-4E18-AB7B-AEB58C2F9B71}">
  <dimension ref="A1:XFC53"/>
  <sheetViews>
    <sheetView showGridLines="0" topLeftCell="A27" zoomScaleNormal="100" workbookViewId="0">
      <selection activeCell="D15" sqref="D15"/>
    </sheetView>
  </sheetViews>
  <sheetFormatPr defaultColWidth="0" defaultRowHeight="15" customHeight="1" zeroHeight="1"/>
  <cols>
    <col min="1" max="1" width="2.85546875" style="2" customWidth="1"/>
    <col min="2" max="2" width="6.140625" style="2" customWidth="1"/>
    <col min="3" max="3" width="52.140625" style="3" customWidth="1"/>
    <col min="4" max="4" width="24.42578125" style="3" bestFit="1" customWidth="1"/>
    <col min="5" max="5" width="29.85546875" style="16" customWidth="1"/>
    <col min="6" max="6" width="14.5703125" style="2" hidden="1" customWidth="1"/>
    <col min="7" max="7" width="12.85546875" style="2" hidden="1" customWidth="1"/>
    <col min="8" max="8" width="20.140625" style="2" customWidth="1"/>
    <col min="9" max="9" width="5.140625" style="2" hidden="1" customWidth="1"/>
    <col min="10" max="16383" width="9.140625" style="2" hidden="1"/>
    <col min="16384" max="16384" width="1.140625" style="2" hidden="1" customWidth="1"/>
  </cols>
  <sheetData>
    <row r="1" spans="2:9" ht="18.600000000000001" customHeight="1"/>
    <row r="2" spans="2:9" ht="18.600000000000001" customHeight="1"/>
    <row r="3" spans="2:9" ht="12.75" customHeight="1"/>
    <row r="4" spans="2:9" ht="18">
      <c r="B4" s="841" t="s">
        <v>400</v>
      </c>
      <c r="C4" s="841"/>
      <c r="D4" s="841"/>
      <c r="E4" s="841"/>
      <c r="F4" s="841"/>
      <c r="G4" s="841"/>
      <c r="H4" s="841"/>
      <c r="I4" s="864"/>
    </row>
    <row r="5" spans="2:9" ht="7.5" customHeight="1">
      <c r="B5" s="3"/>
      <c r="E5" s="3"/>
      <c r="F5" s="3"/>
      <c r="G5" s="3"/>
      <c r="H5" s="3"/>
      <c r="I5" s="4"/>
    </row>
    <row r="6" spans="2:9" ht="21.75" customHeight="1">
      <c r="B6" s="3"/>
      <c r="C6" s="218" t="s">
        <v>8</v>
      </c>
      <c r="D6" s="709" t="s">
        <v>20</v>
      </c>
      <c r="E6" s="6"/>
      <c r="F6" s="3"/>
      <c r="G6" s="3"/>
      <c r="H6" s="7"/>
      <c r="I6" s="4"/>
    </row>
    <row r="7" spans="2:9" ht="15.75" customHeight="1">
      <c r="C7" s="24"/>
      <c r="D7" s="24"/>
      <c r="E7" s="24"/>
      <c r="F7" s="3"/>
      <c r="G7" s="16"/>
    </row>
    <row r="8" spans="2:9" ht="18">
      <c r="B8" s="842" t="s">
        <v>70</v>
      </c>
      <c r="C8" s="842"/>
      <c r="D8" s="842"/>
      <c r="E8" s="842"/>
      <c r="F8" s="842"/>
      <c r="G8" s="842"/>
      <c r="H8" s="842"/>
      <c r="I8" s="18"/>
    </row>
    <row r="9" spans="2:9" ht="17.25" customHeight="1">
      <c r="C9" s="15"/>
    </row>
    <row r="10" spans="2:9" ht="14.25" customHeight="1">
      <c r="B10" s="17" t="s">
        <v>401</v>
      </c>
      <c r="C10" s="15"/>
    </row>
    <row r="11" spans="2:9" ht="15" customHeight="1">
      <c r="C11" s="2" t="s">
        <v>72</v>
      </c>
      <c r="D11" s="2"/>
    </row>
    <row r="12" spans="2:9" ht="6.75" customHeight="1">
      <c r="C12" s="2"/>
      <c r="D12" s="2"/>
    </row>
    <row r="13" spans="2:9" ht="7.5" customHeight="1" thickBot="1">
      <c r="D13" s="2"/>
    </row>
    <row r="14" spans="2:9" ht="50.1" customHeight="1" thickBot="1">
      <c r="C14" s="576" t="s">
        <v>73</v>
      </c>
      <c r="D14" s="577" t="s">
        <v>74</v>
      </c>
      <c r="E14" s="578" t="s">
        <v>75</v>
      </c>
    </row>
    <row r="15" spans="2:9" ht="16.5" customHeight="1">
      <c r="C15" s="580" t="s">
        <v>76</v>
      </c>
      <c r="D15" s="492"/>
      <c r="E15" s="537"/>
    </row>
    <row r="16" spans="2:9" ht="16.5" customHeight="1" thickBot="1">
      <c r="C16" s="581" t="s">
        <v>77</v>
      </c>
      <c r="D16" s="582"/>
      <c r="E16" s="583"/>
    </row>
    <row r="17" spans="2:11" ht="25.35" customHeight="1" thickBot="1">
      <c r="C17" s="559" t="s">
        <v>79</v>
      </c>
      <c r="D17" s="584">
        <f>SUM(D15+D16)</f>
        <v>0</v>
      </c>
      <c r="E17" s="585">
        <f>SUM(E15+E16)</f>
        <v>0</v>
      </c>
    </row>
    <row r="18" spans="2:11"/>
    <row r="19" spans="2:11" ht="20.100000000000001" customHeight="1">
      <c r="B19" s="873" t="s">
        <v>80</v>
      </c>
      <c r="C19" s="873"/>
      <c r="D19" s="873"/>
      <c r="E19" s="873"/>
      <c r="F19" s="873"/>
      <c r="G19" s="873"/>
      <c r="H19" s="873"/>
      <c r="I19" s="873"/>
      <c r="J19" s="873"/>
      <c r="K19" s="873"/>
    </row>
    <row r="20" spans="2:11" ht="7.5" customHeight="1">
      <c r="C20" s="15"/>
    </row>
    <row r="21" spans="2:11">
      <c r="B21" s="154" t="s">
        <v>402</v>
      </c>
    </row>
    <row r="22" spans="2:11" ht="18.75" customHeight="1">
      <c r="C22" s="2" t="s">
        <v>403</v>
      </c>
    </row>
    <row r="23" spans="2:11">
      <c r="C23" s="2" t="s">
        <v>404</v>
      </c>
    </row>
    <row r="24" spans="2:11">
      <c r="C24" s="2" t="s">
        <v>405</v>
      </c>
    </row>
    <row r="25" spans="2:11">
      <c r="C25" s="2" t="s">
        <v>406</v>
      </c>
    </row>
    <row r="26" spans="2:11" ht="9.75" customHeight="1" thickBot="1"/>
    <row r="27" spans="2:11" ht="25.35" customHeight="1" thickBot="1">
      <c r="C27" s="55" t="s">
        <v>407</v>
      </c>
      <c r="D27" s="555" t="s">
        <v>408</v>
      </c>
      <c r="E27" s="556" t="s">
        <v>409</v>
      </c>
    </row>
    <row r="28" spans="2:11" ht="16.350000000000001" customHeight="1">
      <c r="C28" s="586">
        <v>1</v>
      </c>
      <c r="D28" s="507"/>
      <c r="E28" s="587" t="s">
        <v>410</v>
      </c>
    </row>
    <row r="29" spans="2:11" ht="16.350000000000001" customHeight="1">
      <c r="C29" s="586">
        <v>2</v>
      </c>
      <c r="D29" s="419"/>
      <c r="E29" s="587" t="str">
        <f>E28</f>
        <v>cubic metres NG</v>
      </c>
    </row>
    <row r="30" spans="2:11" ht="16.350000000000001" customHeight="1">
      <c r="C30" s="586">
        <v>3</v>
      </c>
      <c r="D30" s="419"/>
      <c r="E30" s="587" t="str">
        <f t="shared" ref="E30:E33" si="0">E29</f>
        <v>cubic metres NG</v>
      </c>
    </row>
    <row r="31" spans="2:11" ht="16.350000000000001" customHeight="1">
      <c r="C31" s="586">
        <v>4</v>
      </c>
      <c r="D31" s="419"/>
      <c r="E31" s="587" t="str">
        <f t="shared" si="0"/>
        <v>cubic metres NG</v>
      </c>
    </row>
    <row r="32" spans="2:11" ht="16.350000000000001" customHeight="1">
      <c r="C32" s="588">
        <v>5</v>
      </c>
      <c r="D32" s="419"/>
      <c r="E32" s="587" t="str">
        <f t="shared" si="0"/>
        <v>cubic metres NG</v>
      </c>
    </row>
    <row r="33" spans="2:8" ht="16.350000000000001" customHeight="1" thickBot="1">
      <c r="C33" s="586">
        <v>6</v>
      </c>
      <c r="D33" s="419"/>
      <c r="E33" s="587" t="str">
        <f t="shared" si="0"/>
        <v>cubic metres NG</v>
      </c>
    </row>
    <row r="34" spans="2:8" ht="25.35" customHeight="1" thickBot="1">
      <c r="C34" s="167" t="s">
        <v>411</v>
      </c>
      <c r="D34" s="168">
        <f>IFERROR(AVERAGE(D28:D33),0)</f>
        <v>0</v>
      </c>
      <c r="E34" s="169" t="str">
        <f>E28</f>
        <v>cubic metres NG</v>
      </c>
    </row>
    <row r="35" spans="2:8" ht="15.75" thickBot="1">
      <c r="D35" s="170"/>
    </row>
    <row r="36" spans="2:8" ht="25.35" customHeight="1" thickBot="1">
      <c r="C36" s="167" t="s">
        <v>412</v>
      </c>
      <c r="D36" s="221"/>
      <c r="E36" s="169" t="str">
        <f>E28</f>
        <v>cubic metres NG</v>
      </c>
    </row>
    <row r="37" spans="2:8" ht="19.5" customHeight="1">
      <c r="C37" s="151"/>
      <c r="D37" s="219"/>
      <c r="E37" s="151"/>
    </row>
    <row r="38" spans="2:8" ht="19.5" customHeight="1">
      <c r="B38" s="17" t="s">
        <v>83</v>
      </c>
      <c r="C38" s="15"/>
      <c r="D38" s="219"/>
      <c r="E38" s="151"/>
    </row>
    <row r="39" spans="2:8" ht="14.25">
      <c r="C39" s="2" t="s">
        <v>72</v>
      </c>
      <c r="D39" s="219"/>
      <c r="E39" s="151"/>
    </row>
    <row r="40" spans="2:8" ht="19.5" customHeight="1" thickBot="1">
      <c r="C40" s="2"/>
      <c r="D40" s="219"/>
      <c r="E40" s="151"/>
    </row>
    <row r="41" spans="2:8" ht="16.5" customHeight="1">
      <c r="C41" s="292" t="s">
        <v>413</v>
      </c>
      <c r="D41" s="291"/>
      <c r="E41" s="151"/>
    </row>
    <row r="42" spans="2:8" ht="16.5" customHeight="1" thickBot="1">
      <c r="C42" s="293" t="s">
        <v>414</v>
      </c>
      <c r="D42" s="288"/>
      <c r="E42" s="151"/>
    </row>
    <row r="43" spans="2:8" ht="19.5" customHeight="1">
      <c r="C43" s="151"/>
      <c r="D43" s="219"/>
      <c r="E43" s="151"/>
    </row>
    <row r="44" spans="2:8" ht="18">
      <c r="B44" s="842" t="s">
        <v>86</v>
      </c>
      <c r="C44" s="842"/>
      <c r="D44" s="842"/>
      <c r="E44" s="842"/>
      <c r="F44" s="842"/>
      <c r="G44" s="842"/>
      <c r="H44" s="842"/>
    </row>
    <row r="45" spans="2:8" s="26" customFormat="1" ht="15" customHeight="1" thickBot="1">
      <c r="B45" s="51"/>
    </row>
    <row r="46" spans="2:8" s="589" customFormat="1" ht="25.35" customHeight="1" thickBot="1">
      <c r="C46" s="970" t="s">
        <v>82</v>
      </c>
      <c r="D46" s="972" t="s">
        <v>87</v>
      </c>
      <c r="E46" s="973"/>
    </row>
    <row r="47" spans="2:8" s="589" customFormat="1" ht="25.35" customHeight="1" thickBot="1">
      <c r="C47" s="971"/>
      <c r="D47" s="542" t="s">
        <v>415</v>
      </c>
      <c r="E47" s="543" t="s">
        <v>416</v>
      </c>
    </row>
    <row r="48" spans="2:8" ht="16.350000000000001" customHeight="1">
      <c r="C48" s="580" t="s">
        <v>90</v>
      </c>
      <c r="D48" s="594">
        <f>IF(D42=0,D15,(D34*365/D36)*D15)</f>
        <v>0</v>
      </c>
      <c r="E48" s="294">
        <f>IF(D42=0,0,D15-D48)</f>
        <v>0</v>
      </c>
    </row>
    <row r="49" spans="3:5" ht="16.350000000000001" customHeight="1">
      <c r="C49" s="579" t="s">
        <v>91</v>
      </c>
      <c r="D49" s="590">
        <f>IF(D42=0,D16,(D41/(D41+D42))*D16)</f>
        <v>0</v>
      </c>
      <c r="E49" s="355">
        <f>IF(D42=0,0,D16-D49)</f>
        <v>0</v>
      </c>
    </row>
    <row r="50" spans="3:5" ht="16.350000000000001" customHeight="1">
      <c r="C50" s="591" t="s">
        <v>93</v>
      </c>
      <c r="D50" s="590">
        <f>E17</f>
        <v>0</v>
      </c>
      <c r="E50" s="355">
        <f>IF(D42=0,0,E17)</f>
        <v>0</v>
      </c>
    </row>
    <row r="51" spans="3:5" ht="25.35" customHeight="1" thickBot="1">
      <c r="C51" s="546" t="s">
        <v>94</v>
      </c>
      <c r="D51" s="592">
        <f>SUM(D48:D49)</f>
        <v>0</v>
      </c>
      <c r="E51" s="593">
        <f>SUM(E48:E49)</f>
        <v>0</v>
      </c>
    </row>
    <row r="52" spans="3:5" ht="15" customHeight="1">
      <c r="C52" s="50"/>
      <c r="D52" s="2"/>
    </row>
    <row r="53" spans="3:5" ht="15" customHeight="1"/>
  </sheetData>
  <sheetProtection algorithmName="SHA-512" hashValue="urNYW2pITBsq/3IKwn3K+iu4u9p67gsWx3wknpYlRNxn8U6ry9KPWhMiKNQMYD8XO7dwxR1NolQ41ADWplmK3w==" saltValue="NkqbYaxLGfBf1yiFqF9Qng==" spinCount="100000" sheet="1" objects="1" scenarios="1"/>
  <mergeCells count="6">
    <mergeCell ref="B4:I4"/>
    <mergeCell ref="B8:H8"/>
    <mergeCell ref="B19:K19"/>
    <mergeCell ref="B44:H44"/>
    <mergeCell ref="C46:C47"/>
    <mergeCell ref="D46:E46"/>
  </mergeCells>
  <pageMargins left="0.7" right="0.7" top="0.75" bottom="0.75" header="0.3" footer="0.3"/>
  <pageSetup scale="5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F75E-EDDB-4E9C-B037-2E19091B99BB}">
  <dimension ref="A1:L30"/>
  <sheetViews>
    <sheetView showGridLines="0" topLeftCell="A13" workbookViewId="0">
      <selection activeCell="A28" sqref="A28:K28"/>
    </sheetView>
  </sheetViews>
  <sheetFormatPr defaultColWidth="0" defaultRowHeight="15" zeroHeight="1"/>
  <cols>
    <col min="1" max="11" width="9.140625" customWidth="1"/>
    <col min="12" max="12" width="0" hidden="1" customWidth="1"/>
    <col min="13"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4.45" customHeight="1">
      <c r="A7" s="851"/>
      <c r="B7" s="851"/>
      <c r="C7" s="851"/>
      <c r="D7" s="851"/>
      <c r="E7" s="851"/>
      <c r="F7" s="851"/>
      <c r="G7" s="851"/>
      <c r="H7" s="851"/>
      <c r="I7" s="851"/>
      <c r="J7" s="851"/>
      <c r="K7" s="851"/>
    </row>
    <row r="8" spans="1:11" ht="14.4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417</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c r="A28" s="847"/>
      <c r="B28" s="848"/>
      <c r="C28" s="848"/>
      <c r="D28" s="848"/>
      <c r="E28" s="848"/>
      <c r="F28" s="848"/>
      <c r="G28" s="848"/>
      <c r="H28" s="848"/>
      <c r="I28" s="848"/>
      <c r="J28" s="848"/>
      <c r="K28" s="848"/>
    </row>
    <row r="29" spans="1:11" ht="14.45" customHeight="1">
      <c r="A29" s="969" t="s">
        <v>317</v>
      </c>
      <c r="B29" s="969"/>
      <c r="C29" s="969"/>
      <c r="D29" s="969"/>
      <c r="E29" s="969"/>
      <c r="F29" s="969"/>
      <c r="G29" s="969"/>
      <c r="H29" s="969"/>
      <c r="I29" s="969"/>
      <c r="J29" s="969"/>
      <c r="K29" s="969"/>
    </row>
    <row r="30" spans="1:11" ht="45.6" customHeight="1">
      <c r="A30" s="850" t="s">
        <v>6</v>
      </c>
      <c r="B30" s="850"/>
      <c r="C30" s="850"/>
      <c r="D30" s="850"/>
      <c r="E30" s="850"/>
      <c r="F30" s="850"/>
      <c r="G30" s="850"/>
      <c r="H30" s="850"/>
      <c r="I30" s="820"/>
      <c r="J30" s="820"/>
      <c r="K30" s="820"/>
    </row>
  </sheetData>
  <sheetProtection algorithmName="SHA-512" hashValue="SYIQ/5WgLUQT443Tnq9scyqT/Pr2sqTLfZBa03mc+6CnURl1hnPOjEbyfNC2W2egia+CfjphUmXdNfGDawBh6Q==" saltValue="EObPX9hpsPAoYz4NRN1xrQ==" spinCount="100000" sheet="1" objects="1" scenarios="1"/>
  <mergeCells count="8">
    <mergeCell ref="A28:K28"/>
    <mergeCell ref="A29:K29"/>
    <mergeCell ref="A30:H30"/>
    <mergeCell ref="A6:K9"/>
    <mergeCell ref="A10:K10"/>
    <mergeCell ref="A11:K20"/>
    <mergeCell ref="A21:K21"/>
    <mergeCell ref="A22:K27"/>
  </mergeCells>
  <hyperlinks>
    <hyperlink ref="A30" r:id="rId1" xr:uid="{C29CBAC5-5EC0-4F3D-B77C-27F30A650E11}"/>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8B822-5B04-4E49-8FB4-9064F2100281}">
  <dimension ref="A1:J61"/>
  <sheetViews>
    <sheetView topLeftCell="A37" workbookViewId="0">
      <selection activeCell="B6" sqref="B6"/>
    </sheetView>
  </sheetViews>
  <sheetFormatPr defaultColWidth="0" defaultRowHeight="0" customHeight="1" zeroHeight="1"/>
  <cols>
    <col min="1" max="1" width="2.85546875" style="326" customWidth="1"/>
    <col min="2" max="2" width="8.42578125" style="326" customWidth="1"/>
    <col min="3" max="3" width="66.140625" style="326" customWidth="1"/>
    <col min="4" max="4" width="23.42578125" style="326" customWidth="1"/>
    <col min="5" max="5" width="24.42578125" style="326" customWidth="1"/>
    <col min="6" max="6" width="14.5703125" style="326" bestFit="1" customWidth="1"/>
    <col min="7" max="7" width="9.85546875" style="326" customWidth="1"/>
    <col min="8" max="8" width="3.85546875" style="227" hidden="1" customWidth="1"/>
    <col min="9" max="16384" width="9.140625" style="227" hidden="1"/>
  </cols>
  <sheetData>
    <row r="1" spans="1:10" ht="19.5" customHeight="1">
      <c r="H1" s="326"/>
      <c r="I1" s="326"/>
      <c r="J1" s="326"/>
    </row>
    <row r="2" spans="1:10" ht="19.5" customHeight="1">
      <c r="H2" s="326"/>
      <c r="I2" s="326"/>
      <c r="J2" s="326"/>
    </row>
    <row r="3" spans="1:10" ht="10.5" customHeight="1">
      <c r="H3" s="326"/>
      <c r="I3" s="326"/>
      <c r="J3" s="326"/>
    </row>
    <row r="4" spans="1:10" s="223" customFormat="1" ht="18">
      <c r="A4" s="347"/>
      <c r="B4" s="979" t="s">
        <v>418</v>
      </c>
      <c r="C4" s="979"/>
      <c r="D4" s="979"/>
      <c r="E4" s="979"/>
      <c r="F4" s="979"/>
      <c r="G4" s="979"/>
      <c r="H4" s="979"/>
      <c r="I4" s="979"/>
      <c r="J4" s="327"/>
    </row>
    <row r="5" spans="1:10" s="225" customFormat="1" ht="14.25">
      <c r="A5" s="328"/>
      <c r="B5" s="329"/>
      <c r="C5" s="329"/>
      <c r="D5" s="329"/>
      <c r="E5" s="329"/>
      <c r="F5" s="329"/>
      <c r="G5" s="329"/>
      <c r="H5" s="329"/>
      <c r="I5" s="330"/>
      <c r="J5" s="328"/>
    </row>
    <row r="6" spans="1:10" s="225" customFormat="1" ht="15">
      <c r="A6" s="328"/>
      <c r="B6" s="329"/>
      <c r="C6" s="218" t="s">
        <v>8</v>
      </c>
      <c r="D6" s="328"/>
      <c r="E6" s="331"/>
      <c r="F6" s="332"/>
      <c r="G6" s="329"/>
      <c r="H6" s="333"/>
      <c r="I6" s="330"/>
      <c r="J6" s="328"/>
    </row>
    <row r="7" spans="1:10" s="226" customFormat="1" ht="15">
      <c r="A7" s="334"/>
      <c r="B7" s="335"/>
      <c r="C7" s="710" t="s">
        <v>20</v>
      </c>
      <c r="D7" s="337"/>
      <c r="E7" s="338"/>
      <c r="F7" s="336"/>
      <c r="G7" s="337"/>
      <c r="H7" s="339"/>
      <c r="I7" s="334"/>
      <c r="J7" s="334"/>
    </row>
    <row r="8" spans="1:10" s="225" customFormat="1" ht="18">
      <c r="A8" s="328"/>
      <c r="B8" s="976" t="s">
        <v>419</v>
      </c>
      <c r="C8" s="976"/>
      <c r="D8" s="976"/>
      <c r="E8" s="976"/>
      <c r="F8" s="976"/>
      <c r="G8" s="976"/>
      <c r="H8" s="976"/>
      <c r="I8" s="976"/>
      <c r="J8" s="976"/>
    </row>
    <row r="9" spans="1:10" s="226" customFormat="1" ht="15">
      <c r="A9" s="334"/>
      <c r="B9" s="328"/>
      <c r="C9" s="340"/>
      <c r="D9" s="329"/>
      <c r="E9" s="341"/>
      <c r="F9" s="340"/>
      <c r="G9" s="329"/>
      <c r="H9" s="329"/>
      <c r="I9" s="334"/>
      <c r="J9" s="334"/>
    </row>
    <row r="10" spans="1:10" s="226" customFormat="1" ht="15">
      <c r="A10" s="334"/>
      <c r="B10" s="344" t="s">
        <v>420</v>
      </c>
      <c r="C10" s="340"/>
      <c r="D10" s="329"/>
      <c r="E10" s="341"/>
      <c r="F10" s="340"/>
      <c r="G10" s="329"/>
      <c r="H10" s="329"/>
      <c r="I10" s="334"/>
      <c r="J10" s="334"/>
    </row>
    <row r="11" spans="1:10" s="225" customFormat="1" ht="15">
      <c r="A11" s="328"/>
      <c r="B11" s="328"/>
      <c r="C11" s="328" t="s">
        <v>72</v>
      </c>
      <c r="D11" s="328"/>
      <c r="E11" s="341"/>
      <c r="F11" s="328"/>
      <c r="G11" s="328"/>
      <c r="H11" s="328"/>
      <c r="I11" s="328"/>
      <c r="J11" s="328"/>
    </row>
    <row r="12" spans="1:10" s="226" customFormat="1" ht="9.75" customHeight="1" thickBot="1">
      <c r="A12" s="334"/>
      <c r="B12" s="334"/>
      <c r="C12" s="328"/>
      <c r="D12" s="328"/>
      <c r="E12" s="334"/>
      <c r="F12" s="334"/>
      <c r="G12" s="334"/>
      <c r="H12" s="334"/>
      <c r="I12" s="334"/>
      <c r="J12" s="334"/>
    </row>
    <row r="13" spans="1:10" s="225" customFormat="1" ht="25.35" customHeight="1" thickBot="1">
      <c r="A13" s="328"/>
      <c r="B13" s="328"/>
      <c r="C13" s="595" t="s">
        <v>421</v>
      </c>
      <c r="D13" s="596" t="s">
        <v>331</v>
      </c>
      <c r="E13" s="595" t="s">
        <v>103</v>
      </c>
      <c r="F13" s="328"/>
      <c r="G13" s="328"/>
      <c r="H13" s="328"/>
      <c r="I13" s="328"/>
      <c r="J13" s="328"/>
    </row>
    <row r="14" spans="1:10" s="225" customFormat="1" ht="16.350000000000001" customHeight="1">
      <c r="A14" s="328"/>
      <c r="B14" s="328"/>
      <c r="C14" s="597" t="s">
        <v>422</v>
      </c>
      <c r="D14" s="598">
        <v>0</v>
      </c>
      <c r="E14" s="599" t="s">
        <v>375</v>
      </c>
      <c r="F14" s="328"/>
      <c r="G14" s="328"/>
      <c r="H14" s="328"/>
      <c r="I14" s="328"/>
      <c r="J14" s="328"/>
    </row>
    <row r="15" spans="1:10" s="225" customFormat="1" ht="16.350000000000001" customHeight="1">
      <c r="A15" s="328"/>
      <c r="B15" s="328"/>
      <c r="C15" s="600" t="s">
        <v>423</v>
      </c>
      <c r="D15" s="601">
        <v>0</v>
      </c>
      <c r="E15" s="602" t="s">
        <v>375</v>
      </c>
      <c r="F15" s="328"/>
      <c r="G15" s="328"/>
      <c r="H15" s="328"/>
      <c r="I15" s="328"/>
      <c r="J15" s="328"/>
    </row>
    <row r="16" spans="1:10" s="225" customFormat="1" ht="16.350000000000001" customHeight="1">
      <c r="A16" s="328"/>
      <c r="B16" s="328"/>
      <c r="C16" s="600" t="s">
        <v>424</v>
      </c>
      <c r="D16" s="601">
        <v>0</v>
      </c>
      <c r="E16" s="602" t="s">
        <v>375</v>
      </c>
      <c r="F16" s="328"/>
      <c r="G16" s="328"/>
      <c r="H16" s="328"/>
      <c r="I16" s="328"/>
      <c r="J16" s="328"/>
    </row>
    <row r="17" spans="1:10" s="225" customFormat="1" ht="16.350000000000001" customHeight="1">
      <c r="A17" s="328"/>
      <c r="B17" s="328"/>
      <c r="C17" s="600" t="s">
        <v>425</v>
      </c>
      <c r="D17" s="601">
        <v>0</v>
      </c>
      <c r="E17" s="603" t="s">
        <v>375</v>
      </c>
      <c r="F17" s="328"/>
      <c r="G17" s="328"/>
      <c r="H17" s="328"/>
      <c r="I17" s="328"/>
      <c r="J17" s="328"/>
    </row>
    <row r="18" spans="1:10" s="225" customFormat="1" ht="16.350000000000001" customHeight="1">
      <c r="A18" s="328"/>
      <c r="B18" s="328"/>
      <c r="C18" s="600" t="s">
        <v>426</v>
      </c>
      <c r="D18" s="601">
        <v>0</v>
      </c>
      <c r="E18" s="602" t="s">
        <v>375</v>
      </c>
      <c r="F18" s="328"/>
      <c r="G18" s="328"/>
      <c r="H18" s="328"/>
      <c r="I18" s="328"/>
      <c r="J18" s="328"/>
    </row>
    <row r="19" spans="1:10" s="225" customFormat="1" ht="16.350000000000001" customHeight="1">
      <c r="A19" s="328"/>
      <c r="B19" s="328"/>
      <c r="C19" s="600" t="s">
        <v>427</v>
      </c>
      <c r="D19" s="601">
        <v>0</v>
      </c>
      <c r="E19" s="602" t="s">
        <v>375</v>
      </c>
      <c r="F19" s="328"/>
      <c r="G19" s="328"/>
      <c r="H19" s="328"/>
      <c r="I19" s="328"/>
      <c r="J19" s="328"/>
    </row>
    <row r="20" spans="1:10" s="225" customFormat="1" ht="16.350000000000001" customHeight="1" thickBot="1">
      <c r="A20" s="328"/>
      <c r="B20" s="328"/>
      <c r="C20" s="604" t="s">
        <v>428</v>
      </c>
      <c r="D20" s="605">
        <v>0</v>
      </c>
      <c r="E20" s="606" t="s">
        <v>375</v>
      </c>
      <c r="F20" s="328"/>
      <c r="G20" s="328"/>
      <c r="H20" s="328"/>
      <c r="I20" s="328"/>
      <c r="J20" s="328"/>
    </row>
    <row r="21" spans="1:10" s="328" customFormat="1" ht="15" thickBot="1">
      <c r="D21" s="348"/>
      <c r="E21" s="329"/>
    </row>
    <row r="22" spans="1:10" s="328" customFormat="1" ht="25.35" customHeight="1" thickBot="1">
      <c r="C22" s="352" t="s">
        <v>429</v>
      </c>
      <c r="D22" s="349">
        <f>SUM(D14:D20)</f>
        <v>0</v>
      </c>
      <c r="E22" s="329"/>
    </row>
    <row r="23" spans="1:10" s="328" customFormat="1" ht="18" customHeight="1">
      <c r="D23" s="348"/>
      <c r="E23" s="329"/>
    </row>
    <row r="24" spans="1:10" s="328" customFormat="1" ht="15">
      <c r="B24" s="344" t="s">
        <v>430</v>
      </c>
      <c r="C24" s="340"/>
      <c r="D24" s="348"/>
      <c r="E24" s="329"/>
    </row>
    <row r="25" spans="1:10" s="328" customFormat="1" ht="14.25">
      <c r="C25" s="328" t="s">
        <v>72</v>
      </c>
      <c r="D25" s="348"/>
      <c r="E25" s="329"/>
    </row>
    <row r="26" spans="1:10" s="328" customFormat="1" ht="8.25" customHeight="1" thickBot="1">
      <c r="D26" s="348"/>
      <c r="E26" s="329"/>
    </row>
    <row r="27" spans="1:10" s="225" customFormat="1" ht="25.35" customHeight="1" thickBot="1">
      <c r="A27" s="328"/>
      <c r="B27" s="328"/>
      <c r="C27" s="595" t="s">
        <v>431</v>
      </c>
      <c r="D27" s="607" t="s">
        <v>331</v>
      </c>
      <c r="E27" s="984" t="s">
        <v>103</v>
      </c>
      <c r="F27" s="985"/>
      <c r="G27" s="328"/>
      <c r="H27" s="328"/>
      <c r="I27" s="328"/>
      <c r="J27" s="328"/>
    </row>
    <row r="28" spans="1:10" s="225" customFormat="1" ht="16.350000000000001" customHeight="1">
      <c r="A28" s="328"/>
      <c r="B28" s="328"/>
      <c r="C28" s="608" t="s">
        <v>432</v>
      </c>
      <c r="D28" s="609">
        <v>0</v>
      </c>
      <c r="E28" s="980" t="s">
        <v>433</v>
      </c>
      <c r="F28" s="981"/>
      <c r="G28" s="328"/>
      <c r="H28" s="328"/>
      <c r="I28" s="328"/>
      <c r="J28" s="328"/>
    </row>
    <row r="29" spans="1:10" s="225" customFormat="1" ht="16.350000000000001" customHeight="1">
      <c r="A29" s="328"/>
      <c r="B29" s="328"/>
      <c r="C29" s="600" t="s">
        <v>434</v>
      </c>
      <c r="D29" s="601">
        <v>0</v>
      </c>
      <c r="E29" s="982" t="s">
        <v>433</v>
      </c>
      <c r="F29" s="983"/>
      <c r="G29" s="328"/>
      <c r="H29" s="328"/>
      <c r="I29" s="328"/>
      <c r="J29" s="328"/>
    </row>
    <row r="30" spans="1:10" s="225" customFormat="1" ht="16.350000000000001" customHeight="1">
      <c r="A30" s="328"/>
      <c r="B30" s="328"/>
      <c r="C30" s="600" t="s">
        <v>435</v>
      </c>
      <c r="D30" s="601">
        <v>0</v>
      </c>
      <c r="E30" s="982" t="s">
        <v>433</v>
      </c>
      <c r="F30" s="983"/>
      <c r="G30" s="328"/>
      <c r="H30" s="328"/>
      <c r="I30" s="328"/>
      <c r="J30" s="328"/>
    </row>
    <row r="31" spans="1:10" s="225" customFormat="1" ht="16.350000000000001" customHeight="1" thickBot="1">
      <c r="A31" s="328"/>
      <c r="B31" s="328"/>
      <c r="C31" s="604" t="s">
        <v>436</v>
      </c>
      <c r="D31" s="605">
        <v>0</v>
      </c>
      <c r="E31" s="974" t="s">
        <v>433</v>
      </c>
      <c r="F31" s="975"/>
      <c r="G31" s="328"/>
      <c r="H31" s="328"/>
      <c r="I31" s="328"/>
      <c r="J31" s="328"/>
    </row>
    <row r="32" spans="1:10" s="224" customFormat="1" ht="15" thickBot="1">
      <c r="A32" s="329"/>
      <c r="B32" s="328"/>
      <c r="C32" s="343"/>
      <c r="D32" s="343"/>
      <c r="E32" s="329"/>
      <c r="F32" s="329"/>
      <c r="G32" s="329"/>
      <c r="H32" s="329"/>
      <c r="I32" s="329"/>
      <c r="J32" s="329"/>
    </row>
    <row r="33" spans="1:10" s="225" customFormat="1" ht="25.35" customHeight="1" thickBot="1">
      <c r="A33" s="328"/>
      <c r="B33" s="328"/>
      <c r="C33" s="350" t="s">
        <v>437</v>
      </c>
      <c r="D33" s="349">
        <f>SUM(D28:D31)</f>
        <v>0</v>
      </c>
      <c r="E33" s="978"/>
      <c r="F33" s="978"/>
      <c r="G33" s="328"/>
      <c r="H33" s="328"/>
      <c r="I33" s="328"/>
      <c r="J33" s="328"/>
    </row>
    <row r="34" spans="1:10" s="225" customFormat="1" ht="15">
      <c r="A34" s="328"/>
      <c r="B34" s="328"/>
      <c r="C34" s="342"/>
      <c r="D34" s="345"/>
      <c r="E34" s="329"/>
      <c r="F34" s="329"/>
      <c r="G34" s="328"/>
      <c r="H34" s="328"/>
      <c r="I34" s="328"/>
      <c r="J34" s="328"/>
    </row>
    <row r="35" spans="1:10" s="225" customFormat="1" ht="18">
      <c r="A35" s="328"/>
      <c r="B35" s="976" t="s">
        <v>70</v>
      </c>
      <c r="C35" s="976"/>
      <c r="D35" s="976"/>
      <c r="E35" s="976"/>
      <c r="F35" s="976"/>
      <c r="G35" s="976"/>
      <c r="H35" s="976"/>
      <c r="I35" s="976"/>
      <c r="J35" s="976"/>
    </row>
    <row r="36" spans="1:10" s="224" customFormat="1" ht="14.25">
      <c r="A36" s="329"/>
      <c r="B36" s="328"/>
      <c r="C36" s="343"/>
      <c r="D36" s="343"/>
      <c r="E36" s="329"/>
      <c r="F36" s="329"/>
      <c r="G36" s="329"/>
      <c r="H36" s="329"/>
      <c r="I36" s="329"/>
      <c r="J36" s="329"/>
    </row>
    <row r="37" spans="1:10" s="225" customFormat="1" ht="15">
      <c r="A37" s="328"/>
      <c r="B37" s="17" t="s">
        <v>401</v>
      </c>
      <c r="C37" s="15"/>
      <c r="D37" s="329"/>
      <c r="E37" s="341"/>
      <c r="F37" s="328"/>
      <c r="G37" s="328"/>
      <c r="H37" s="328"/>
      <c r="I37" s="328"/>
      <c r="J37" s="328"/>
    </row>
    <row r="38" spans="1:10" s="225" customFormat="1" ht="15">
      <c r="A38" s="328"/>
      <c r="B38" s="108"/>
      <c r="C38" s="108" t="s">
        <v>72</v>
      </c>
      <c r="D38" s="328"/>
      <c r="E38" s="341"/>
      <c r="F38" s="328"/>
      <c r="G38" s="328"/>
      <c r="H38" s="328"/>
      <c r="I38" s="328"/>
      <c r="J38" s="328"/>
    </row>
    <row r="39" spans="1:10" s="225" customFormat="1" ht="15.75" thickBot="1">
      <c r="A39" s="328"/>
      <c r="B39" s="108"/>
      <c r="C39" s="108"/>
      <c r="D39" s="328"/>
      <c r="E39" s="341"/>
      <c r="F39" s="328"/>
      <c r="G39" s="328"/>
      <c r="H39" s="328"/>
      <c r="I39" s="328"/>
      <c r="J39" s="328"/>
    </row>
    <row r="40" spans="1:10" s="225" customFormat="1" ht="63" customHeight="1" thickBot="1">
      <c r="A40" s="328"/>
      <c r="B40" s="328"/>
      <c r="C40" s="544" t="s">
        <v>73</v>
      </c>
      <c r="D40" s="613" t="s">
        <v>74</v>
      </c>
      <c r="E40" s="610" t="s">
        <v>75</v>
      </c>
      <c r="F40" s="328"/>
      <c r="G40" s="328"/>
      <c r="H40" s="328"/>
      <c r="I40" s="328"/>
      <c r="J40" s="328"/>
    </row>
    <row r="41" spans="1:10" s="225" customFormat="1" ht="16.350000000000001" customHeight="1">
      <c r="A41" s="328"/>
      <c r="B41" s="328"/>
      <c r="C41" s="499" t="s">
        <v>76</v>
      </c>
      <c r="D41" s="614"/>
      <c r="E41" s="575"/>
      <c r="F41" s="328"/>
      <c r="G41" s="328"/>
      <c r="H41" s="328"/>
      <c r="I41" s="328"/>
      <c r="J41" s="328"/>
    </row>
    <row r="42" spans="1:10" s="225" customFormat="1" ht="16.350000000000001" customHeight="1">
      <c r="A42" s="328"/>
      <c r="B42" s="346"/>
      <c r="C42" s="496" t="s">
        <v>77</v>
      </c>
      <c r="D42" s="615"/>
      <c r="E42" s="477"/>
      <c r="F42" s="328"/>
      <c r="G42" s="328"/>
      <c r="H42" s="328"/>
      <c r="I42" s="328"/>
      <c r="J42" s="328"/>
    </row>
    <row r="43" spans="1:10" s="225" customFormat="1" ht="16.350000000000001" customHeight="1">
      <c r="A43" s="328"/>
      <c r="B43" s="346"/>
      <c r="C43" s="497" t="s">
        <v>323</v>
      </c>
      <c r="D43" s="616"/>
      <c r="E43" s="477"/>
      <c r="F43" s="328"/>
      <c r="G43" s="328"/>
      <c r="H43" s="328"/>
      <c r="I43" s="328"/>
      <c r="J43" s="328"/>
    </row>
    <row r="44" spans="1:10" s="225" customFormat="1" ht="25.35" customHeight="1">
      <c r="A44" s="328"/>
      <c r="B44" s="328"/>
      <c r="C44" s="544" t="s">
        <v>79</v>
      </c>
      <c r="D44" s="617">
        <f>IFERROR(D41+D42+D43,"")</f>
        <v>0</v>
      </c>
      <c r="E44" s="481">
        <f>IFERROR(E41+E42+E43,"")</f>
        <v>0</v>
      </c>
      <c r="F44" s="328"/>
      <c r="G44" s="328"/>
      <c r="H44" s="328"/>
      <c r="I44" s="328"/>
      <c r="J44" s="328"/>
    </row>
    <row r="45" spans="1:10" s="225" customFormat="1" ht="15.75">
      <c r="A45" s="328"/>
      <c r="B45" s="328"/>
      <c r="C45" s="353"/>
      <c r="D45" s="354"/>
      <c r="E45" s="351"/>
      <c r="F45" s="328"/>
      <c r="G45" s="328"/>
      <c r="H45" s="328"/>
      <c r="I45" s="328"/>
      <c r="J45" s="328"/>
    </row>
    <row r="46" spans="1:10" s="225" customFormat="1" ht="18">
      <c r="A46" s="328"/>
      <c r="B46" s="976" t="s">
        <v>86</v>
      </c>
      <c r="C46" s="976"/>
      <c r="D46" s="976"/>
      <c r="E46" s="976"/>
      <c r="F46" s="976"/>
      <c r="G46" s="976"/>
      <c r="H46" s="976"/>
      <c r="I46" s="976"/>
      <c r="J46" s="976"/>
    </row>
    <row r="47" spans="1:10" s="225" customFormat="1" ht="16.5" thickBot="1">
      <c r="A47" s="328"/>
      <c r="C47" s="353"/>
      <c r="D47" s="354"/>
      <c r="E47" s="351"/>
      <c r="F47" s="328"/>
      <c r="G47" s="328"/>
      <c r="H47" s="328"/>
      <c r="I47" s="328"/>
      <c r="J47" s="328"/>
    </row>
    <row r="48" spans="1:10" s="612" customFormat="1" ht="25.35" customHeight="1" thickBot="1">
      <c r="A48" s="611"/>
      <c r="B48" s="611"/>
      <c r="C48" s="869" t="s">
        <v>82</v>
      </c>
      <c r="D48" s="977" t="s">
        <v>87</v>
      </c>
      <c r="E48" s="973"/>
      <c r="F48" s="611"/>
      <c r="G48" s="611"/>
      <c r="H48" s="611"/>
      <c r="I48" s="611"/>
      <c r="J48" s="611"/>
    </row>
    <row r="49" spans="1:10" s="612" customFormat="1" ht="25.35" customHeight="1" thickBot="1">
      <c r="A49" s="611"/>
      <c r="B49" s="611"/>
      <c r="C49" s="870"/>
      <c r="D49" s="544" t="s">
        <v>438</v>
      </c>
      <c r="E49" s="618" t="s">
        <v>439</v>
      </c>
      <c r="F49" s="611"/>
      <c r="G49" s="611"/>
      <c r="H49" s="611"/>
      <c r="I49" s="611"/>
      <c r="J49" s="611"/>
    </row>
    <row r="50" spans="1:10" s="225" customFormat="1" ht="16.350000000000001" customHeight="1">
      <c r="A50" s="328"/>
      <c r="B50" s="328"/>
      <c r="C50" s="296" t="s">
        <v>90</v>
      </c>
      <c r="D50" s="622">
        <f>IFERROR(D41-E50,0)</f>
        <v>0</v>
      </c>
      <c r="E50" s="619" t="str">
        <f>IFERROR(IF((D$22+D$33)=0,"",((0.018*D$33*D41/D$44)+(D$33*D41/D$22))/(1+($D$33/D$22))),0)</f>
        <v/>
      </c>
      <c r="F50" s="328"/>
      <c r="G50" s="328"/>
      <c r="H50" s="328"/>
      <c r="I50" s="328"/>
      <c r="J50" s="328"/>
    </row>
    <row r="51" spans="1:10" s="225" customFormat="1" ht="16.350000000000001" customHeight="1">
      <c r="A51" s="328"/>
      <c r="B51" s="328"/>
      <c r="C51" s="298" t="s">
        <v>91</v>
      </c>
      <c r="D51" s="623">
        <f>IFERROR(D42-E51,0)</f>
        <v>0</v>
      </c>
      <c r="E51" s="620" t="str">
        <f>IFERROR(IF((D$22+D$33)=0,"",((0.018*D$33*D42/D$44)+(D$33*D42/D$22))/(1+($D$33/D$22))),0)</f>
        <v/>
      </c>
      <c r="F51" s="328"/>
      <c r="G51" s="328"/>
      <c r="H51" s="328"/>
      <c r="I51" s="328"/>
      <c r="J51" s="328"/>
    </row>
    <row r="52" spans="1:10" s="225" customFormat="1" ht="16.350000000000001" customHeight="1" thickBot="1">
      <c r="A52" s="328"/>
      <c r="B52" s="328"/>
      <c r="C52" s="497" t="s">
        <v>361</v>
      </c>
      <c r="D52" s="696">
        <f>IFERROR(D43-E52,0)</f>
        <v>0</v>
      </c>
      <c r="E52" s="697" t="str">
        <f>IFERROR(IF((D$22+D$33)=0,"",((0.018*D$33*D43/D$44)+(D$33*D43/D$22))/(1+($D$33/D$22))),0)</f>
        <v/>
      </c>
      <c r="F52" s="328"/>
      <c r="G52" s="328"/>
      <c r="H52" s="328"/>
      <c r="I52" s="328"/>
      <c r="J52" s="328"/>
    </row>
    <row r="53" spans="1:10" s="225" customFormat="1" ht="27" customHeight="1" thickBot="1">
      <c r="A53" s="328"/>
      <c r="B53" s="328"/>
      <c r="C53" s="698" t="s">
        <v>440</v>
      </c>
      <c r="D53" s="699">
        <f>IFERROR(E44-E53, 0)</f>
        <v>0</v>
      </c>
      <c r="E53" s="700" t="str">
        <f>IFERROR(IF((D$22+D$33)=0,"",((0.018*D$33*E44/D$44)+(D$33*E44/D$22))/(1+($D$33/D$22))),0)</f>
        <v/>
      </c>
      <c r="F53" s="328"/>
      <c r="G53" s="328"/>
      <c r="H53" s="328"/>
      <c r="I53" s="328"/>
      <c r="J53" s="328"/>
    </row>
    <row r="54" spans="1:10" s="612" customFormat="1" ht="25.35" customHeight="1" thickBot="1">
      <c r="A54" s="611"/>
      <c r="B54" s="611"/>
      <c r="C54" s="701" t="s">
        <v>94</v>
      </c>
      <c r="D54" s="624">
        <f>IFERROR(SUM(D50:D52),0)</f>
        <v>0</v>
      </c>
      <c r="E54" s="621">
        <f>IFERROR(SUM(E50:E52),0)</f>
        <v>0</v>
      </c>
      <c r="F54" s="611"/>
      <c r="G54" s="611"/>
      <c r="H54" s="611"/>
      <c r="I54" s="611"/>
      <c r="J54" s="611"/>
    </row>
    <row r="55" spans="1:10" s="224" customFormat="1" ht="14.25">
      <c r="A55" s="329"/>
      <c r="B55" s="328"/>
      <c r="C55" s="343"/>
      <c r="D55" s="343"/>
      <c r="E55" s="329"/>
      <c r="F55" s="329"/>
      <c r="G55" s="329"/>
      <c r="H55" s="329"/>
      <c r="I55" s="329"/>
      <c r="J55" s="329"/>
    </row>
    <row r="56" spans="1:10" ht="0" hidden="1" customHeight="1">
      <c r="A56" s="227"/>
      <c r="B56" s="227"/>
      <c r="C56" s="227"/>
      <c r="D56" s="227"/>
      <c r="E56" s="227"/>
      <c r="F56" s="227"/>
      <c r="G56" s="227"/>
    </row>
    <row r="57" spans="1:10" ht="0" hidden="1" customHeight="1">
      <c r="A57" s="227"/>
      <c r="B57" s="227"/>
      <c r="C57" s="227"/>
      <c r="D57" s="227"/>
      <c r="E57" s="227"/>
      <c r="F57" s="227"/>
      <c r="G57" s="227"/>
    </row>
    <row r="58" spans="1:10" ht="3" customHeight="1"/>
    <row r="59" spans="1:10" ht="12.75" hidden="1" customHeight="1"/>
    <row r="60" spans="1:10" ht="12.75" hidden="1" customHeight="1"/>
    <row r="61" spans="1:10" ht="12.75" hidden="1" customHeight="1"/>
  </sheetData>
  <sheetProtection algorithmName="SHA-512" hashValue="RRsYDYZB+NP99yqX4n0PFeBvgkTTEraVo1BC+S3keDpiH21ZfxDW7+r7AejQ9rdCq4UR19G+Yhhk4rfdeQ/67Q==" saltValue="WnntLXAamL+GrduMlYFozw==" spinCount="100000" sheet="1" objects="1" scenarios="1"/>
  <mergeCells count="12">
    <mergeCell ref="B4:I4"/>
    <mergeCell ref="B8:J8"/>
    <mergeCell ref="E28:F28"/>
    <mergeCell ref="E29:F29"/>
    <mergeCell ref="E30:F30"/>
    <mergeCell ref="E27:F27"/>
    <mergeCell ref="E31:F31"/>
    <mergeCell ref="B35:J35"/>
    <mergeCell ref="B46:J46"/>
    <mergeCell ref="C48:C49"/>
    <mergeCell ref="D48:E48"/>
    <mergeCell ref="E33:F3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902B9-3B7A-471B-A4ED-3DBBC720525E}">
  <dimension ref="A1:L32"/>
  <sheetViews>
    <sheetView showGridLines="0" topLeftCell="A16" workbookViewId="0">
      <selection activeCell="A30" sqref="A30:K30"/>
    </sheetView>
  </sheetViews>
  <sheetFormatPr defaultColWidth="0" defaultRowHeight="15" zeroHeight="1"/>
  <cols>
    <col min="1" max="11" width="9.140625" customWidth="1"/>
    <col min="12" max="12" width="0" hidden="1" customWidth="1"/>
    <col min="13"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4.45" customHeight="1">
      <c r="A7" s="851"/>
      <c r="B7" s="851"/>
      <c r="C7" s="851"/>
      <c r="D7" s="851"/>
      <c r="E7" s="851"/>
      <c r="F7" s="851"/>
      <c r="G7" s="851"/>
      <c r="H7" s="851"/>
      <c r="I7" s="851"/>
      <c r="J7" s="851"/>
      <c r="K7" s="851"/>
    </row>
    <row r="8" spans="1:11" ht="14.4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441</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c r="A28" s="852"/>
      <c r="B28" s="852"/>
      <c r="C28" s="852"/>
      <c r="D28" s="852"/>
      <c r="E28" s="852"/>
      <c r="F28" s="852"/>
      <c r="G28" s="852"/>
      <c r="H28" s="852"/>
      <c r="I28" s="852"/>
      <c r="J28" s="852"/>
      <c r="K28" s="852"/>
    </row>
    <row r="29" spans="1:11">
      <c r="A29" s="852"/>
      <c r="B29" s="852"/>
      <c r="C29" s="852"/>
      <c r="D29" s="852"/>
      <c r="E29" s="852"/>
      <c r="F29" s="852"/>
      <c r="G29" s="852"/>
      <c r="H29" s="852"/>
      <c r="I29" s="852"/>
      <c r="J29" s="852"/>
      <c r="K29" s="852"/>
    </row>
    <row r="30" spans="1:11">
      <c r="A30" s="847"/>
      <c r="B30" s="848"/>
      <c r="C30" s="848"/>
      <c r="D30" s="848"/>
      <c r="E30" s="848"/>
      <c r="F30" s="848"/>
      <c r="G30" s="848"/>
      <c r="H30" s="848"/>
      <c r="I30" s="848"/>
      <c r="J30" s="848"/>
      <c r="K30" s="848"/>
    </row>
    <row r="31" spans="1:11" ht="14.45" customHeight="1">
      <c r="A31" s="969" t="s">
        <v>317</v>
      </c>
      <c r="B31" s="969"/>
      <c r="C31" s="969"/>
      <c r="D31" s="969"/>
      <c r="E31" s="969"/>
      <c r="F31" s="969"/>
      <c r="G31" s="969"/>
      <c r="H31" s="969"/>
      <c r="I31" s="969"/>
      <c r="J31" s="969"/>
      <c r="K31" s="969"/>
    </row>
    <row r="32" spans="1:11" ht="45.6" customHeight="1">
      <c r="A32" s="850" t="s">
        <v>6</v>
      </c>
      <c r="B32" s="850"/>
      <c r="C32" s="850"/>
      <c r="D32" s="850"/>
      <c r="E32" s="850"/>
      <c r="F32" s="850"/>
      <c r="G32" s="850"/>
      <c r="H32" s="850"/>
      <c r="I32" s="820"/>
      <c r="J32" s="820"/>
      <c r="K32" s="820"/>
    </row>
  </sheetData>
  <sheetProtection algorithmName="SHA-512" hashValue="i7qDDtxwqm1pHeKL6fozcSHxwln70D+9Y0HC5UT/9R70R8Mt/oB4pVJtkGhGthsB1sHSfrDm/4g0q5DLhcWQ2A==" saltValue="6Xt/Zwd16tA0Yc4ml/+b9w==" spinCount="100000" sheet="1" objects="1" scenarios="1"/>
  <mergeCells count="8">
    <mergeCell ref="A31:K31"/>
    <mergeCell ref="A32:H32"/>
    <mergeCell ref="A6:K9"/>
    <mergeCell ref="A10:K10"/>
    <mergeCell ref="A21:K21"/>
    <mergeCell ref="A22:K29"/>
    <mergeCell ref="A30:K30"/>
    <mergeCell ref="A11:K20"/>
  </mergeCells>
  <hyperlinks>
    <hyperlink ref="A32" r:id="rId1" xr:uid="{1DB7854C-E877-4D7B-8A71-9C6869CF3029}"/>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3842-B12E-4D5E-845C-1D998B5FD75A}">
  <dimension ref="B1:XFC38"/>
  <sheetViews>
    <sheetView showGridLines="0" topLeftCell="A16" zoomScaleNormal="100" workbookViewId="0">
      <selection activeCell="F14" sqref="F14"/>
    </sheetView>
  </sheetViews>
  <sheetFormatPr defaultColWidth="0" defaultRowHeight="0" customHeight="1" zeroHeight="1"/>
  <cols>
    <col min="1" max="1" width="2.85546875" style="2" customWidth="1"/>
    <col min="2" max="2" width="9.140625" style="2" customWidth="1"/>
    <col min="3" max="3" width="39.5703125" style="3" customWidth="1"/>
    <col min="4" max="4" width="12.140625" style="3" customWidth="1"/>
    <col min="5" max="5" width="20.85546875" style="3" customWidth="1"/>
    <col min="6" max="6" width="19.140625" style="3" bestFit="1" customWidth="1"/>
    <col min="7" max="7" width="15.85546875" style="16" customWidth="1"/>
    <col min="8" max="8" width="14.140625" style="2" bestFit="1" customWidth="1"/>
    <col min="9" max="9" width="12.85546875" style="2" customWidth="1"/>
    <col min="10" max="10" width="9.140625" style="2" hidden="1" customWidth="1"/>
    <col min="11" max="11" width="0" style="2" hidden="1" customWidth="1"/>
    <col min="12" max="16383" width="9.140625" style="2" hidden="1"/>
    <col min="16384" max="16384" width="1.85546875" style="2" customWidth="1"/>
  </cols>
  <sheetData>
    <row r="1" spans="2:10" ht="15" customHeight="1">
      <c r="E1" s="16"/>
      <c r="G1" s="3"/>
      <c r="H1" s="7"/>
      <c r="I1" s="3"/>
    </row>
    <row r="2" spans="2:10" ht="15" customHeight="1">
      <c r="E2" s="16"/>
      <c r="G2" s="3"/>
      <c r="H2" s="7"/>
      <c r="I2" s="3"/>
    </row>
    <row r="3" spans="2:10" ht="35.25" customHeight="1">
      <c r="E3" s="16"/>
      <c r="G3" s="3"/>
      <c r="H3" s="7"/>
      <c r="I3" s="3"/>
    </row>
    <row r="4" spans="2:10" s="1" customFormat="1" ht="24" customHeight="1">
      <c r="B4" s="905" t="s">
        <v>442</v>
      </c>
      <c r="C4" s="905"/>
      <c r="D4" s="905"/>
      <c r="E4" s="905"/>
      <c r="F4" s="905"/>
      <c r="G4" s="905"/>
      <c r="H4" s="905"/>
      <c r="I4" s="905"/>
      <c r="J4" s="905"/>
    </row>
    <row r="5" spans="2:10" ht="18" customHeight="1">
      <c r="B5" s="3"/>
      <c r="G5" s="3"/>
      <c r="H5" s="3"/>
      <c r="I5" s="3"/>
      <c r="J5" s="4"/>
    </row>
    <row r="6" spans="2:10" ht="18" customHeight="1">
      <c r="B6" s="3"/>
      <c r="C6" s="855" t="s">
        <v>8</v>
      </c>
      <c r="D6" s="855"/>
      <c r="E6" s="5"/>
      <c r="F6" s="6"/>
      <c r="G6" s="3"/>
      <c r="H6" s="3"/>
      <c r="I6" s="7"/>
      <c r="J6" s="4"/>
    </row>
    <row r="7" spans="2:10" ht="18" customHeight="1">
      <c r="C7" s="711" t="s">
        <v>20</v>
      </c>
      <c r="D7" s="30"/>
      <c r="E7" s="30"/>
    </row>
    <row r="8" spans="2:10" ht="14.25" customHeight="1">
      <c r="B8" s="938" t="s">
        <v>443</v>
      </c>
      <c r="C8" s="938"/>
      <c r="D8" s="938"/>
      <c r="E8" s="938"/>
      <c r="F8" s="938"/>
      <c r="G8" s="938"/>
      <c r="H8" s="938"/>
      <c r="I8" s="938"/>
      <c r="J8" s="938"/>
    </row>
    <row r="9" spans="2:10" ht="7.5" customHeight="1">
      <c r="C9" s="24"/>
      <c r="D9" s="24"/>
      <c r="E9" s="24"/>
    </row>
    <row r="10" spans="2:10" ht="15" customHeight="1">
      <c r="B10" s="17" t="s">
        <v>373</v>
      </c>
    </row>
    <row r="11" spans="2:10" ht="15" customHeight="1">
      <c r="C11" s="50" t="s">
        <v>444</v>
      </c>
      <c r="D11" s="50"/>
      <c r="E11" s="50"/>
      <c r="F11" s="50"/>
      <c r="G11" s="3"/>
      <c r="H11" s="16"/>
    </row>
    <row r="12" spans="2:10" ht="15" customHeight="1" thickBot="1">
      <c r="G12" s="3"/>
      <c r="H12" s="16"/>
    </row>
    <row r="13" spans="2:10" ht="25.35" customHeight="1" thickBot="1">
      <c r="C13" s="999" t="s">
        <v>445</v>
      </c>
      <c r="D13" s="1000"/>
      <c r="E13" s="631"/>
      <c r="F13" s="631" t="s">
        <v>446</v>
      </c>
      <c r="G13" s="555" t="s">
        <v>331</v>
      </c>
      <c r="H13" s="556" t="s">
        <v>103</v>
      </c>
    </row>
    <row r="14" spans="2:10" ht="16.350000000000001" customHeight="1">
      <c r="C14" s="628" t="s">
        <v>447</v>
      </c>
      <c r="D14" s="629"/>
      <c r="E14" s="630" t="s">
        <v>448</v>
      </c>
      <c r="F14" s="629"/>
      <c r="G14" s="712"/>
      <c r="H14" s="587" t="s">
        <v>449</v>
      </c>
    </row>
    <row r="15" spans="2:10" ht="16.350000000000001" customHeight="1">
      <c r="C15" s="1001" t="s">
        <v>450</v>
      </c>
      <c r="D15" s="1002"/>
      <c r="E15" s="557" t="s">
        <v>451</v>
      </c>
      <c r="F15" s="545"/>
      <c r="G15" s="626" t="str">
        <f>IF(F15="","",F15*3600)</f>
        <v/>
      </c>
      <c r="H15" s="625" t="s">
        <v>352</v>
      </c>
    </row>
    <row r="16" spans="2:10" ht="16.350000000000001" customHeight="1">
      <c r="C16" s="1001" t="s">
        <v>333</v>
      </c>
      <c r="D16" s="1002"/>
      <c r="E16" s="557" t="s">
        <v>452</v>
      </c>
      <c r="F16" s="557"/>
      <c r="G16" s="545">
        <v>0.35</v>
      </c>
      <c r="H16" s="625" t="s">
        <v>334</v>
      </c>
    </row>
    <row r="17" spans="3:8" ht="16.350000000000001" customHeight="1">
      <c r="C17" s="1001" t="s">
        <v>453</v>
      </c>
      <c r="D17" s="1002"/>
      <c r="E17" s="557" t="s">
        <v>454</v>
      </c>
      <c r="F17" s="557"/>
      <c r="G17" s="419"/>
      <c r="H17" s="625" t="s">
        <v>352</v>
      </c>
    </row>
    <row r="18" spans="3:8" ht="16.350000000000001" customHeight="1">
      <c r="C18" s="1003" t="s">
        <v>336</v>
      </c>
      <c r="D18" s="1004"/>
      <c r="E18" s="557" t="s">
        <v>455</v>
      </c>
      <c r="F18" s="557"/>
      <c r="G18" s="545">
        <v>0.8</v>
      </c>
      <c r="H18" s="625" t="s">
        <v>337</v>
      </c>
    </row>
    <row r="19" spans="3:8" ht="16.350000000000001" customHeight="1">
      <c r="C19" s="1001" t="s">
        <v>456</v>
      </c>
      <c r="D19" s="1002"/>
      <c r="E19" s="557" t="s">
        <v>457</v>
      </c>
      <c r="F19" s="545"/>
      <c r="G19" s="626" t="str">
        <f>IF(F19="","",F19*3600)</f>
        <v/>
      </c>
      <c r="H19" s="625" t="s">
        <v>352</v>
      </c>
    </row>
    <row r="20" spans="3:8" ht="16.350000000000001" customHeight="1" thickBot="1">
      <c r="C20" s="1011" t="s">
        <v>458</v>
      </c>
      <c r="D20" s="1012"/>
      <c r="E20" s="627" t="s">
        <v>459</v>
      </c>
      <c r="F20" s="627"/>
      <c r="G20" s="563"/>
      <c r="H20" s="295" t="s">
        <v>352</v>
      </c>
    </row>
    <row r="21" spans="3:8" ht="15" customHeight="1" thickBot="1">
      <c r="C21" s="50"/>
      <c r="D21" s="50"/>
      <c r="E21" s="50"/>
      <c r="F21" s="50"/>
      <c r="G21" s="3"/>
      <c r="H21" s="3"/>
    </row>
    <row r="22" spans="3:8" ht="16.350000000000001" customHeight="1">
      <c r="C22" s="1005" t="s">
        <v>460</v>
      </c>
      <c r="D22" s="1006"/>
      <c r="E22" s="1007" t="s">
        <v>461</v>
      </c>
      <c r="F22" s="1008"/>
      <c r="G22" s="632">
        <f>IF(COUNT($G$14:$G$20)=7,(($G$15/(($G$16/$G$18)*$G$17+$G$15))*G14),0)</f>
        <v>0</v>
      </c>
      <c r="H22" s="633" t="s">
        <v>449</v>
      </c>
    </row>
    <row r="23" spans="3:8" ht="16.350000000000001" customHeight="1" thickBot="1">
      <c r="C23" s="997" t="s">
        <v>462</v>
      </c>
      <c r="D23" s="998"/>
      <c r="E23" s="1009" t="s">
        <v>463</v>
      </c>
      <c r="F23" s="1010"/>
      <c r="G23" s="634">
        <f>IF(G22=0,0,G14-G22)</f>
        <v>0</v>
      </c>
      <c r="H23" s="635" t="s">
        <v>449</v>
      </c>
    </row>
    <row r="24" spans="3:8" ht="18" customHeight="1" thickBot="1">
      <c r="C24" s="2"/>
      <c r="D24" s="2"/>
      <c r="E24" s="2"/>
      <c r="F24" s="2"/>
      <c r="G24" s="2"/>
    </row>
    <row r="25" spans="3:8" ht="16.350000000000001" customHeight="1" thickBot="1">
      <c r="C25" s="986" t="s">
        <v>464</v>
      </c>
      <c r="D25" s="987"/>
      <c r="E25" s="990" t="s">
        <v>465</v>
      </c>
      <c r="F25" s="991"/>
      <c r="G25" s="146">
        <f>IF(G22=0,0,G22*($G$19/$G$15))</f>
        <v>0</v>
      </c>
      <c r="H25" s="144" t="s">
        <v>449</v>
      </c>
    </row>
    <row r="26" spans="3:8" ht="16.350000000000001" customHeight="1" thickBot="1">
      <c r="C26" s="986" t="s">
        <v>466</v>
      </c>
      <c r="D26" s="987"/>
      <c r="E26" s="990" t="s">
        <v>467</v>
      </c>
      <c r="F26" s="991"/>
      <c r="G26" s="146">
        <f>IF(G23=0,0,G23*($G$20/$G$17))</f>
        <v>0</v>
      </c>
      <c r="H26" s="144" t="s">
        <v>139</v>
      </c>
    </row>
    <row r="27" spans="3:8" s="3" customFormat="1" ht="25.5" customHeight="1" thickBot="1">
      <c r="C27" s="22"/>
      <c r="D27" s="22"/>
      <c r="F27" s="23"/>
      <c r="G27"/>
    </row>
    <row r="28" spans="3:8" s="3" customFormat="1" ht="25.35" customHeight="1">
      <c r="D28" s="992" t="s">
        <v>468</v>
      </c>
      <c r="E28" s="993"/>
      <c r="F28" s="994"/>
      <c r="G28" s="636">
        <f>$F$15-$F$19</f>
        <v>0</v>
      </c>
      <c r="H28" s="147" t="s">
        <v>350</v>
      </c>
    </row>
    <row r="29" spans="3:8" s="3" customFormat="1" ht="25.35" customHeight="1" thickBot="1">
      <c r="C29" s="148" t="s">
        <v>469</v>
      </c>
      <c r="D29" s="995" t="s">
        <v>470</v>
      </c>
      <c r="E29" s="822"/>
      <c r="F29" s="996"/>
      <c r="G29" s="158">
        <f>IFERROR(G22-G25,"")</f>
        <v>0</v>
      </c>
      <c r="H29" s="295" t="s">
        <v>139</v>
      </c>
    </row>
    <row r="30" spans="3:8" s="3" customFormat="1" ht="7.5" customHeight="1" thickBot="1">
      <c r="C30" s="24"/>
      <c r="D30" s="2"/>
      <c r="E30" s="2"/>
      <c r="G30" s="2"/>
      <c r="H30" s="2"/>
    </row>
    <row r="31" spans="3:8" s="3" customFormat="1" ht="25.35" customHeight="1">
      <c r="C31" s="22"/>
      <c r="D31" s="992" t="s">
        <v>471</v>
      </c>
      <c r="E31" s="993"/>
      <c r="F31" s="994"/>
      <c r="G31" s="637">
        <f>$G$17-$G$20</f>
        <v>0</v>
      </c>
      <c r="H31" s="147" t="s">
        <v>352</v>
      </c>
    </row>
    <row r="32" spans="3:8" s="3" customFormat="1" ht="25.35" customHeight="1" thickBot="1">
      <c r="C32" s="22"/>
      <c r="D32" s="995" t="s">
        <v>472</v>
      </c>
      <c r="E32" s="822"/>
      <c r="F32" s="996"/>
      <c r="G32" s="158">
        <f>IFERROR(G23-G26,"")</f>
        <v>0</v>
      </c>
      <c r="H32" s="295" t="s">
        <v>139</v>
      </c>
    </row>
    <row r="33" spans="2:11" s="3" customFormat="1" ht="10.5" customHeight="1" thickBot="1">
      <c r="C33" s="22"/>
      <c r="D33" s="149"/>
      <c r="E33" s="101"/>
      <c r="F33" s="150"/>
      <c r="G33" s="151"/>
    </row>
    <row r="34" spans="2:11" s="3" customFormat="1" ht="35.1" customHeight="1" thickBot="1">
      <c r="C34" s="22"/>
      <c r="D34" s="988" t="s">
        <v>473</v>
      </c>
      <c r="E34" s="989"/>
      <c r="F34" s="478">
        <f>IFERROR(G22/G15, 0)</f>
        <v>0</v>
      </c>
      <c r="G34" s="152" t="s">
        <v>474</v>
      </c>
    </row>
    <row r="35" spans="2:11" ht="25.35" hidden="1" customHeight="1" thickBot="1">
      <c r="F35" s="145"/>
    </row>
    <row r="36" spans="2:11" s="3" customFormat="1" ht="35.1" customHeight="1" thickBot="1">
      <c r="B36" s="2"/>
      <c r="C36" s="22"/>
      <c r="D36" s="988" t="s">
        <v>475</v>
      </c>
      <c r="E36" s="989"/>
      <c r="F36" s="479">
        <f>IFERROR(G23/G17, 0)</f>
        <v>0</v>
      </c>
      <c r="G36" s="152" t="s">
        <v>476</v>
      </c>
      <c r="I36" s="2"/>
      <c r="J36" s="2"/>
      <c r="K36" s="2"/>
    </row>
    <row r="37" spans="2:11" s="3" customFormat="1" ht="15" customHeight="1">
      <c r="B37" s="2"/>
      <c r="C37" s="24"/>
      <c r="D37" s="24"/>
      <c r="E37" s="2"/>
      <c r="F37" s="2"/>
      <c r="G37" s="2"/>
      <c r="H37" s="2"/>
      <c r="I37" s="2"/>
      <c r="J37" s="2"/>
      <c r="K37" s="2"/>
    </row>
    <row r="38" spans="2:11" ht="15" customHeight="1">
      <c r="B38" s="905" t="s">
        <v>477</v>
      </c>
      <c r="C38" s="905"/>
      <c r="D38" s="905"/>
      <c r="E38" s="905"/>
      <c r="F38" s="905"/>
      <c r="G38" s="905"/>
      <c r="H38" s="905"/>
      <c r="I38" s="905"/>
      <c r="J38" s="905"/>
      <c r="K38" s="905"/>
    </row>
  </sheetData>
  <sheetProtection algorithmName="SHA-512" hashValue="YM1aqKT1rNQJuEAFfEHCw4ezmengGorgNA38vpNDrJizdEXY9AMTRiI4Ok8c9JAeZC3MqjKM6AaS8AlIpeNpOQ==" saltValue="HpsiVDl5mVC8pElnoBjXIg==" spinCount="100000" sheet="1" objects="1" scenarios="1"/>
  <mergeCells count="25">
    <mergeCell ref="C23:D23"/>
    <mergeCell ref="B4:J4"/>
    <mergeCell ref="B8:J8"/>
    <mergeCell ref="C13:D13"/>
    <mergeCell ref="C15:D15"/>
    <mergeCell ref="C16:D16"/>
    <mergeCell ref="C17:D17"/>
    <mergeCell ref="C18:D18"/>
    <mergeCell ref="C19:D19"/>
    <mergeCell ref="C22:D22"/>
    <mergeCell ref="C6:D6"/>
    <mergeCell ref="E22:F22"/>
    <mergeCell ref="E23:F23"/>
    <mergeCell ref="C20:D20"/>
    <mergeCell ref="B38:K38"/>
    <mergeCell ref="C25:D25"/>
    <mergeCell ref="C26:D26"/>
    <mergeCell ref="D34:E34"/>
    <mergeCell ref="D36:E36"/>
    <mergeCell ref="E25:F25"/>
    <mergeCell ref="E26:F26"/>
    <mergeCell ref="D28:F28"/>
    <mergeCell ref="D29:F29"/>
    <mergeCell ref="D31:F31"/>
    <mergeCell ref="D32:F32"/>
  </mergeCells>
  <pageMargins left="0.7" right="0.7" top="0.75" bottom="0.75" header="0.3" footer="0.3"/>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18FC1-5E22-4C1F-8B70-111459DA19E4}">
  <dimension ref="A1:T105"/>
  <sheetViews>
    <sheetView showGridLines="0" zoomScale="115" zoomScaleNormal="115" workbookViewId="0">
      <selection activeCell="H19" sqref="H19"/>
    </sheetView>
  </sheetViews>
  <sheetFormatPr defaultColWidth="0" defaultRowHeight="0" customHeight="1" zeroHeight="1"/>
  <cols>
    <col min="1" max="1" width="2.85546875" style="26" customWidth="1"/>
    <col min="2" max="2" width="4.85546875" style="26" customWidth="1"/>
    <col min="3" max="3" width="44.140625" style="26" customWidth="1"/>
    <col min="4" max="4" width="22.140625" style="26" customWidth="1"/>
    <col min="5" max="5" width="23.140625" style="26" customWidth="1"/>
    <col min="6" max="7" width="17.85546875" style="26" customWidth="1"/>
    <col min="8" max="8" width="20.42578125" style="26" customWidth="1"/>
    <col min="9" max="9" width="21.85546875" style="26" customWidth="1"/>
    <col min="10" max="19" width="17.85546875" style="26" customWidth="1"/>
    <col min="20" max="20" width="9.140625" style="26" customWidth="1"/>
    <col min="21" max="16384" width="9.140625" style="26" hidden="1"/>
  </cols>
  <sheetData>
    <row r="1" spans="2:20" s="2" customFormat="1" ht="15" customHeight="1">
      <c r="C1" s="3"/>
      <c r="D1" s="3"/>
      <c r="E1" s="16"/>
      <c r="F1" s="3"/>
      <c r="G1" s="3"/>
      <c r="H1" s="7"/>
      <c r="I1" s="3"/>
    </row>
    <row r="2" spans="2:20" s="2" customFormat="1" ht="15" customHeight="1">
      <c r="C2" s="3"/>
      <c r="D2" s="3"/>
      <c r="E2" s="16"/>
      <c r="F2" s="3"/>
      <c r="G2" s="3"/>
      <c r="H2" s="7"/>
      <c r="I2" s="3"/>
    </row>
    <row r="3" spans="2:20" s="2" customFormat="1" ht="35.25" customHeight="1">
      <c r="C3" s="3"/>
      <c r="D3" s="3"/>
      <c r="E3" s="16"/>
      <c r="F3" s="3"/>
      <c r="G3" s="3"/>
      <c r="H3" s="7"/>
      <c r="I3" s="3"/>
    </row>
    <row r="4" spans="2:20" s="1" customFormat="1" ht="24" customHeight="1">
      <c r="B4" s="905" t="s">
        <v>442</v>
      </c>
      <c r="C4" s="905"/>
      <c r="D4" s="905"/>
      <c r="E4" s="905"/>
      <c r="F4" s="905"/>
      <c r="G4" s="905"/>
      <c r="H4" s="905"/>
      <c r="I4" s="905"/>
      <c r="J4" s="905"/>
    </row>
    <row r="5" spans="2:20" s="2" customFormat="1" ht="18" customHeight="1">
      <c r="B5" s="3"/>
      <c r="C5" s="3"/>
      <c r="D5" s="3"/>
      <c r="E5" s="3"/>
      <c r="F5" s="3"/>
      <c r="G5" s="3"/>
      <c r="H5" s="3"/>
      <c r="I5" s="3"/>
      <c r="J5" s="7"/>
    </row>
    <row r="6" spans="2:20" s="2" customFormat="1" ht="18" customHeight="1">
      <c r="B6" s="3"/>
      <c r="C6" s="855" t="s">
        <v>8</v>
      </c>
      <c r="D6" s="855"/>
      <c r="E6" s="711" t="s">
        <v>20</v>
      </c>
      <c r="F6" s="6"/>
      <c r="G6" s="3"/>
      <c r="H6" s="3"/>
      <c r="I6" s="7"/>
      <c r="J6" s="7"/>
    </row>
    <row r="7" spans="2:20" ht="14.25" customHeight="1"/>
    <row r="8" spans="2:20" s="2" customFormat="1" ht="18">
      <c r="B8" s="888" t="s">
        <v>478</v>
      </c>
      <c r="C8" s="888"/>
      <c r="D8" s="888"/>
      <c r="E8" s="888"/>
      <c r="F8" s="888"/>
      <c r="G8" s="888"/>
      <c r="H8" s="888"/>
      <c r="I8" s="888"/>
      <c r="J8" s="888"/>
      <c r="K8" s="888"/>
      <c r="L8" s="888"/>
      <c r="M8" s="888"/>
      <c r="N8" s="888"/>
      <c r="O8" s="888"/>
      <c r="P8" s="888"/>
      <c r="Q8" s="888"/>
      <c r="R8" s="888"/>
      <c r="S8" s="888"/>
      <c r="T8" s="888"/>
    </row>
    <row r="9" spans="2:20" s="2" customFormat="1" ht="18" customHeight="1">
      <c r="D9" s="24"/>
      <c r="E9" s="24"/>
      <c r="F9" s="24"/>
      <c r="G9" s="3"/>
      <c r="H9" s="16"/>
    </row>
    <row r="10" spans="2:20" s="2" customFormat="1" ht="14.25" customHeight="1">
      <c r="C10" s="2" t="s">
        <v>72</v>
      </c>
      <c r="D10" s="3"/>
      <c r="E10" s="16"/>
    </row>
    <row r="11" spans="2:20" s="2" customFormat="1" ht="3.75" customHeight="1">
      <c r="C11" s="3"/>
      <c r="D11" s="3"/>
      <c r="E11" s="3"/>
      <c r="F11" s="3"/>
      <c r="G11" s="16"/>
      <c r="K11" s="24"/>
    </row>
    <row r="12" spans="2:20" s="2" customFormat="1" ht="18.75" customHeight="1">
      <c r="B12" s="228" t="s">
        <v>70</v>
      </c>
      <c r="C12" s="229"/>
      <c r="D12"/>
      <c r="E12" s="3"/>
      <c r="F12" s="3"/>
    </row>
    <row r="13" spans="2:20" s="2" customFormat="1" ht="6.75" customHeight="1">
      <c r="E13" s="16"/>
    </row>
    <row r="14" spans="2:20" s="2" customFormat="1" ht="15" customHeight="1">
      <c r="C14" s="17" t="s">
        <v>479</v>
      </c>
      <c r="E14" s="16"/>
    </row>
    <row r="15" spans="2:20" s="2" customFormat="1" ht="7.5" customHeight="1">
      <c r="C15" s="3"/>
      <c r="E15" s="16"/>
    </row>
    <row r="16" spans="2:20" s="2" customFormat="1" ht="7.5" customHeight="1" thickBot="1">
      <c r="C16" s="3"/>
      <c r="D16" s="3"/>
      <c r="E16" s="16"/>
    </row>
    <row r="17" spans="2:11" s="3" customFormat="1" ht="25.35" customHeight="1" thickBot="1">
      <c r="B17" s="2"/>
      <c r="C17" s="55" t="s">
        <v>267</v>
      </c>
      <c r="D17" s="642" t="s">
        <v>249</v>
      </c>
      <c r="E17" s="643" t="s">
        <v>103</v>
      </c>
      <c r="G17" s="2"/>
      <c r="I17" s="2"/>
      <c r="J17" s="2"/>
      <c r="K17" s="2"/>
    </row>
    <row r="18" spans="2:11" s="2" customFormat="1" ht="16.350000000000001" customHeight="1">
      <c r="C18" s="157" t="s">
        <v>480</v>
      </c>
      <c r="D18" s="358"/>
      <c r="E18" s="587" t="s">
        <v>449</v>
      </c>
    </row>
    <row r="19" spans="2:11" s="2" customFormat="1" ht="16.350000000000001" customHeight="1">
      <c r="B19" s="20" t="s">
        <v>481</v>
      </c>
      <c r="C19" s="639" t="s">
        <v>482</v>
      </c>
      <c r="D19" s="638"/>
      <c r="E19" s="625" t="s">
        <v>449</v>
      </c>
    </row>
    <row r="20" spans="2:11" s="2" customFormat="1" ht="16.350000000000001" customHeight="1">
      <c r="B20" s="20" t="s">
        <v>481</v>
      </c>
      <c r="C20" s="639" t="s">
        <v>483</v>
      </c>
      <c r="D20" s="638"/>
      <c r="E20" s="625" t="s">
        <v>449</v>
      </c>
    </row>
    <row r="21" spans="2:11" s="2" customFormat="1" ht="16.350000000000001" hidden="1" customHeight="1">
      <c r="B21" s="20" t="s">
        <v>481</v>
      </c>
      <c r="C21" s="21" t="s">
        <v>464</v>
      </c>
      <c r="D21" s="28">
        <f>'15. Wood Products Calculator A'!G25</f>
        <v>0</v>
      </c>
      <c r="E21" s="625" t="s">
        <v>449</v>
      </c>
      <c r="G21" s="17"/>
    </row>
    <row r="22" spans="2:11" s="2" customFormat="1" ht="16.350000000000001" hidden="1" customHeight="1" thickBot="1">
      <c r="B22" s="20" t="s">
        <v>481</v>
      </c>
      <c r="C22" s="640" t="s">
        <v>466</v>
      </c>
      <c r="D22" s="641">
        <f>'15. Wood Products Calculator A'!G26</f>
        <v>0</v>
      </c>
      <c r="E22" s="107" t="s">
        <v>449</v>
      </c>
    </row>
    <row r="23" spans="2:11" s="2" customFormat="1" ht="35.1" hidden="1" customHeight="1" thickBot="1">
      <c r="C23" s="81" t="s">
        <v>484</v>
      </c>
      <c r="D23" s="551">
        <f>D18-SUM(D19:D22)</f>
        <v>0</v>
      </c>
      <c r="E23" s="556" t="s">
        <v>485</v>
      </c>
    </row>
    <row r="24" spans="2:11" s="3" customFormat="1" ht="13.5" customHeight="1">
      <c r="B24" s="2"/>
      <c r="C24" s="50"/>
      <c r="D24" s="50"/>
      <c r="G24" s="2"/>
      <c r="I24" s="2"/>
      <c r="J24" s="2"/>
      <c r="K24" s="2"/>
    </row>
    <row r="25" spans="2:11" s="3" customFormat="1" ht="13.5" customHeight="1">
      <c r="B25" s="154" t="s">
        <v>486</v>
      </c>
      <c r="C25" s="50"/>
      <c r="D25" s="50"/>
    </row>
    <row r="26" spans="2:11" s="3" customFormat="1" ht="13.5" customHeight="1" thickBot="1">
      <c r="B26" s="2"/>
      <c r="C26" s="50"/>
      <c r="D26" s="50"/>
    </row>
    <row r="27" spans="2:11" s="3" customFormat="1" ht="25.35" customHeight="1" thickBot="1">
      <c r="B27" s="2"/>
      <c r="C27" s="55" t="s">
        <v>147</v>
      </c>
      <c r="D27" s="642" t="s">
        <v>249</v>
      </c>
      <c r="E27" s="643" t="s">
        <v>103</v>
      </c>
    </row>
    <row r="28" spans="2:11" s="2" customFormat="1" ht="30" customHeight="1" thickBot="1">
      <c r="B28" s="20"/>
      <c r="C28" s="681" t="s">
        <v>487</v>
      </c>
      <c r="D28" s="682">
        <f>ROUND(D18-D19-D20,2)</f>
        <v>0</v>
      </c>
      <c r="E28" s="683" t="s">
        <v>449</v>
      </c>
      <c r="F28" s="3"/>
      <c r="G28" s="3"/>
      <c r="H28" s="3"/>
      <c r="I28" s="16"/>
    </row>
    <row r="29" spans="2:11" s="2" customFormat="1" ht="16.350000000000001" customHeight="1">
      <c r="B29" s="160"/>
      <c r="C29" s="444" t="s">
        <v>447</v>
      </c>
      <c r="D29" s="159">
        <f>'15. Wood Products Calculator A'!$G$14</f>
        <v>0</v>
      </c>
      <c r="E29" s="147" t="s">
        <v>449</v>
      </c>
      <c r="F29" s="3"/>
      <c r="G29" s="3"/>
      <c r="H29" s="3"/>
      <c r="I29" s="16"/>
    </row>
    <row r="30" spans="2:11" s="2" customFormat="1" ht="30" customHeight="1">
      <c r="C30" s="684" t="s">
        <v>488</v>
      </c>
      <c r="D30" s="410"/>
      <c r="E30" s="625" t="s">
        <v>449</v>
      </c>
      <c r="F30" s="3"/>
      <c r="G30" s="3"/>
      <c r="H30" s="3"/>
      <c r="I30" s="16"/>
    </row>
    <row r="31" spans="2:11" s="2" customFormat="1" ht="16.350000000000001" customHeight="1" thickBot="1">
      <c r="B31" s="20"/>
      <c r="C31" s="685" t="s">
        <v>489</v>
      </c>
      <c r="D31" s="464"/>
      <c r="E31" s="107" t="s">
        <v>449</v>
      </c>
      <c r="F31" s="3"/>
      <c r="G31" s="3"/>
      <c r="H31" s="3"/>
      <c r="I31" s="16"/>
    </row>
    <row r="32" spans="2:11" s="2" customFormat="1" ht="35.1" customHeight="1" thickBot="1">
      <c r="C32" s="81" t="s">
        <v>490</v>
      </c>
      <c r="D32" s="686">
        <f>IF(ROUND(SUM(D29:D31),2)=D28,SUM(D29:D31),"mismatch")</f>
        <v>0</v>
      </c>
      <c r="E32" s="556" t="s">
        <v>485</v>
      </c>
      <c r="F32" s="3"/>
      <c r="G32" s="3"/>
      <c r="H32" s="3"/>
      <c r="I32" s="16"/>
    </row>
    <row r="33" spans="2:19" s="2" customFormat="1" ht="18.75" customHeight="1">
      <c r="C33" s="3"/>
      <c r="D33" s="3"/>
      <c r="E33" s="3"/>
      <c r="F33" s="3"/>
      <c r="G33" s="3"/>
      <c r="H33" s="3"/>
      <c r="I33" s="16"/>
    </row>
    <row r="34" spans="2:19" ht="15.75">
      <c r="B34" s="51" t="s">
        <v>491</v>
      </c>
    </row>
    <row r="35" spans="2:19" ht="14.25"/>
    <row r="36" spans="2:19" ht="16.350000000000001" customHeight="1">
      <c r="C36" s="367" t="s">
        <v>492</v>
      </c>
      <c r="E36" s="161">
        <f>IF('15. Wood Products Calculator A'!$G$28-SUM(D45:S45)&gt;=0,'15. Wood Products Calculator A'!$G$28-SUM(D45:S45),"error")</f>
        <v>0</v>
      </c>
      <c r="F36" s="1053" t="s">
        <v>493</v>
      </c>
      <c r="G36" s="1054"/>
      <c r="H36" s="1054"/>
      <c r="I36" s="1054"/>
    </row>
    <row r="37" spans="2:19" ht="16.350000000000001" customHeight="1">
      <c r="C37" s="2" t="s">
        <v>494</v>
      </c>
      <c r="E37" s="161">
        <f>IF('15. Wood Products Calculator A'!$G$31-SUM(D46:S46)&gt;=0,'15. Wood Products Calculator A'!$G$31-SUM(D46:S46),"error")</f>
        <v>0</v>
      </c>
      <c r="F37" s="1053" t="s">
        <v>495</v>
      </c>
      <c r="G37" s="1054"/>
      <c r="H37" s="1054"/>
      <c r="I37" s="1054"/>
    </row>
    <row r="38" spans="2:19" ht="16.350000000000001" customHeight="1">
      <c r="C38" s="2"/>
      <c r="E38" s="161">
        <f>IF((D30)-SUM(D47:S47)&gt;=0,(D18-D19-D20-D31-'15. Wood Products Calculator A'!$G$14)-SUM(D47:S47),"error")</f>
        <v>0</v>
      </c>
      <c r="F38" s="1055" t="s">
        <v>496</v>
      </c>
      <c r="G38" s="1056"/>
      <c r="H38" s="1056"/>
      <c r="I38" s="1056"/>
      <c r="J38" s="49"/>
      <c r="K38" s="49"/>
    </row>
    <row r="39" spans="2:19" ht="16.350000000000001" customHeight="1">
      <c r="C39" s="2"/>
      <c r="E39" s="161">
        <f>IF((D31)-SUM(D48:S48)&gt;=0,(D18-D19-D20-D30-'15. Wood Products Calculator A'!$G$14)-SUM(D48:S48),"error")</f>
        <v>0</v>
      </c>
      <c r="F39" s="360" t="s">
        <v>497</v>
      </c>
      <c r="G39" s="360"/>
      <c r="H39" s="360"/>
      <c r="I39" s="360"/>
      <c r="J39" s="49"/>
      <c r="K39" s="49"/>
    </row>
    <row r="40" spans="2:19" ht="14.25"/>
    <row r="41" spans="2:19" ht="15.75" thickBot="1">
      <c r="D41" s="52" t="s">
        <v>498</v>
      </c>
      <c r="E41" s="52"/>
      <c r="F41" s="52"/>
      <c r="G41" s="52"/>
      <c r="H41" s="52"/>
      <c r="I41" s="52"/>
      <c r="J41" s="52"/>
      <c r="K41" s="52"/>
      <c r="L41" s="52"/>
      <c r="M41" s="52"/>
      <c r="N41" s="52"/>
      <c r="O41" s="52"/>
      <c r="P41" s="52"/>
      <c r="Q41" s="52"/>
      <c r="R41" s="52"/>
      <c r="S41" s="52"/>
    </row>
    <row r="42" spans="2:19" s="101" customFormat="1" ht="16.350000000000001" customHeight="1">
      <c r="C42" s="664" t="s">
        <v>499</v>
      </c>
      <c r="D42" s="657"/>
      <c r="E42" s="647"/>
      <c r="F42" s="647"/>
      <c r="G42" s="647"/>
      <c r="H42" s="647"/>
      <c r="I42" s="647"/>
      <c r="J42" s="647"/>
      <c r="K42" s="647"/>
      <c r="L42" s="647"/>
      <c r="M42" s="647"/>
      <c r="N42" s="647"/>
      <c r="O42" s="647"/>
      <c r="P42" s="647"/>
      <c r="Q42" s="647"/>
      <c r="R42" s="647"/>
      <c r="S42" s="648"/>
    </row>
    <row r="43" spans="2:19" s="101" customFormat="1" ht="16.350000000000001" customHeight="1">
      <c r="C43" s="665" t="s">
        <v>500</v>
      </c>
      <c r="D43" s="658"/>
      <c r="E43" s="644"/>
      <c r="F43" s="644"/>
      <c r="G43" s="644"/>
      <c r="H43" s="644"/>
      <c r="I43" s="644"/>
      <c r="J43" s="644"/>
      <c r="K43" s="644"/>
      <c r="L43" s="644"/>
      <c r="M43" s="644"/>
      <c r="N43" s="644"/>
      <c r="O43" s="644"/>
      <c r="P43" s="644"/>
      <c r="Q43" s="644"/>
      <c r="R43" s="644"/>
      <c r="S43" s="649"/>
    </row>
    <row r="44" spans="2:19" ht="16.350000000000001" customHeight="1">
      <c r="C44" s="665" t="s">
        <v>501</v>
      </c>
      <c r="D44" s="659"/>
      <c r="E44" s="645"/>
      <c r="F44" s="645"/>
      <c r="G44" s="645"/>
      <c r="H44" s="646"/>
      <c r="I44" s="646"/>
      <c r="J44" s="646"/>
      <c r="K44" s="646"/>
      <c r="L44" s="646"/>
      <c r="M44" s="646"/>
      <c r="N44" s="646"/>
      <c r="O44" s="646"/>
      <c r="P44" s="646"/>
      <c r="Q44" s="646"/>
      <c r="R44" s="646"/>
      <c r="S44" s="650"/>
    </row>
    <row r="45" spans="2:19" ht="16.350000000000001" customHeight="1">
      <c r="C45" s="666" t="s">
        <v>502</v>
      </c>
      <c r="D45" s="660"/>
      <c r="E45" s="411"/>
      <c r="F45" s="411"/>
      <c r="G45" s="411"/>
      <c r="H45" s="411"/>
      <c r="I45" s="411"/>
      <c r="J45" s="411"/>
      <c r="K45" s="411"/>
      <c r="L45" s="411"/>
      <c r="M45" s="411"/>
      <c r="N45" s="411"/>
      <c r="O45" s="411"/>
      <c r="P45" s="411"/>
      <c r="Q45" s="411"/>
      <c r="R45" s="411"/>
      <c r="S45" s="277"/>
    </row>
    <row r="46" spans="2:19" ht="16.350000000000001" customHeight="1" thickBot="1">
      <c r="C46" s="667" t="s">
        <v>503</v>
      </c>
      <c r="D46" s="523"/>
      <c r="E46" s="416"/>
      <c r="F46" s="416"/>
      <c r="G46" s="416"/>
      <c r="H46" s="416"/>
      <c r="I46" s="416"/>
      <c r="J46" s="416"/>
      <c r="K46" s="416"/>
      <c r="L46" s="416"/>
      <c r="M46" s="416"/>
      <c r="N46" s="416"/>
      <c r="O46" s="416"/>
      <c r="P46" s="416"/>
      <c r="Q46" s="416"/>
      <c r="R46" s="416"/>
      <c r="S46" s="279"/>
    </row>
    <row r="47" spans="2:19" ht="30" customHeight="1" thickBot="1">
      <c r="C47" s="668" t="s">
        <v>504</v>
      </c>
      <c r="D47" s="661"/>
      <c r="E47" s="651"/>
      <c r="F47" s="651"/>
      <c r="G47" s="651"/>
      <c r="H47" s="652"/>
      <c r="I47" s="652"/>
      <c r="J47" s="652"/>
      <c r="K47" s="652"/>
      <c r="L47" s="652"/>
      <c r="M47" s="652"/>
      <c r="N47" s="652"/>
      <c r="O47" s="652"/>
      <c r="P47" s="652"/>
      <c r="Q47" s="652"/>
      <c r="R47" s="652"/>
      <c r="S47" s="653"/>
    </row>
    <row r="48" spans="2:19" s="49" customFormat="1" ht="30" customHeight="1" thickBot="1">
      <c r="B48" s="26"/>
      <c r="C48" s="668" t="s">
        <v>505</v>
      </c>
      <c r="D48" s="662"/>
      <c r="E48" s="654"/>
      <c r="F48" s="651"/>
      <c r="G48" s="651"/>
      <c r="H48" s="654"/>
      <c r="I48" s="654"/>
      <c r="J48" s="654"/>
      <c r="K48" s="654"/>
      <c r="L48" s="654"/>
      <c r="M48" s="654"/>
      <c r="N48" s="654"/>
      <c r="O48" s="654"/>
      <c r="P48" s="654"/>
      <c r="Q48" s="654"/>
      <c r="R48" s="654"/>
      <c r="S48" s="655"/>
    </row>
    <row r="49" spans="2:19" ht="16.350000000000001" customHeight="1" thickBot="1">
      <c r="C49" s="669" t="s">
        <v>506</v>
      </c>
      <c r="D49" s="663" t="str">
        <f>IFERROR(D45/'15. Wood Products Calculator A'!$G$28*'15. Wood Products Calculator A'!$G$29,"")</f>
        <v/>
      </c>
      <c r="E49" s="663" t="str">
        <f>IFERROR(E45/'15. Wood Products Calculator A'!$G$28*'15. Wood Products Calculator A'!$G$29,"")</f>
        <v/>
      </c>
      <c r="F49" s="663" t="str">
        <f>IFERROR(F45/'15. Wood Products Calculator A'!$G$28*'15. Wood Products Calculator A'!$G$29,"")</f>
        <v/>
      </c>
      <c r="G49" s="663" t="str">
        <f>IFERROR(G45/'15. Wood Products Calculator A'!$G$28*'15. Wood Products Calculator A'!$G$29,"")</f>
        <v/>
      </c>
      <c r="H49" s="663" t="str">
        <f>IFERROR(H45/'15. Wood Products Calculator A'!$G$28*'15. Wood Products Calculator A'!$G$29,"")</f>
        <v/>
      </c>
      <c r="I49" s="663" t="str">
        <f>IFERROR(I45/'15. Wood Products Calculator A'!$G$28*'15. Wood Products Calculator A'!$G$29,"")</f>
        <v/>
      </c>
      <c r="J49" s="663" t="str">
        <f>IFERROR(J45/'15. Wood Products Calculator A'!$G$28*'15. Wood Products Calculator A'!$G$29,"")</f>
        <v/>
      </c>
      <c r="K49" s="663" t="str">
        <f>IFERROR(K45/'15. Wood Products Calculator A'!$G$28*'15. Wood Products Calculator A'!$G$29,"")</f>
        <v/>
      </c>
      <c r="L49" s="663" t="str">
        <f>IFERROR(L45/'15. Wood Products Calculator A'!$G$28*'15. Wood Products Calculator A'!$G$29,"")</f>
        <v/>
      </c>
      <c r="M49" s="656" t="str">
        <f>IFERROR(M45/'15. Wood Products Calculator A'!$F$28*'15. Wood Products Calculator A'!$F$29,"")</f>
        <v/>
      </c>
      <c r="N49" s="656" t="str">
        <f>IFERROR(N45/'15. Wood Products Calculator A'!$F$28*'15. Wood Products Calculator A'!$F$29,"")</f>
        <v/>
      </c>
      <c r="O49" s="656" t="str">
        <f>IFERROR(O45/'15. Wood Products Calculator A'!$F$28*'15. Wood Products Calculator A'!$F$29,"")</f>
        <v/>
      </c>
      <c r="P49" s="656" t="str">
        <f>IFERROR(P45/'15. Wood Products Calculator A'!$F$28*'15. Wood Products Calculator A'!$F$29,"")</f>
        <v/>
      </c>
      <c r="Q49" s="656" t="str">
        <f>IFERROR(Q45/'15. Wood Products Calculator A'!$F$28*'15. Wood Products Calculator A'!$F$29,"")</f>
        <v/>
      </c>
      <c r="R49" s="656" t="str">
        <f>IFERROR(R45/'15. Wood Products Calculator A'!$F$28*'15. Wood Products Calculator A'!$F$29,"")</f>
        <v/>
      </c>
      <c r="S49" s="574" t="str">
        <f>IFERROR(S45/'15. Wood Products Calculator A'!$F$28*'15. Wood Products Calculator A'!$F$29,"")</f>
        <v/>
      </c>
    </row>
    <row r="50" spans="2:19" ht="16.350000000000001" customHeight="1" thickBot="1">
      <c r="C50" s="669" t="s">
        <v>507</v>
      </c>
      <c r="D50" s="663" t="str">
        <f>IFERROR(D46/'15. Wood Products Calculator A'!$G$31*'15. Wood Products Calculator A'!$G$32,"")</f>
        <v/>
      </c>
      <c r="E50" s="663" t="str">
        <f>IFERROR(E46/'15. Wood Products Calculator A'!$G$31*'15. Wood Products Calculator A'!$G$32,"")</f>
        <v/>
      </c>
      <c r="F50" s="663" t="str">
        <f>IFERROR(F46/'15. Wood Products Calculator A'!$G$31*'15. Wood Products Calculator A'!$G$32,"")</f>
        <v/>
      </c>
      <c r="G50" s="663" t="str">
        <f>IFERROR(G46/'15. Wood Products Calculator A'!$G$31*'15. Wood Products Calculator A'!$G$32,"")</f>
        <v/>
      </c>
      <c r="H50" s="663" t="str">
        <f>IFERROR(H46/'15. Wood Products Calculator A'!$G$31*'15. Wood Products Calculator A'!$G$32,"")</f>
        <v/>
      </c>
      <c r="I50" s="663" t="str">
        <f>IFERROR(I46/'15. Wood Products Calculator A'!$G$31*'15. Wood Products Calculator A'!$G$32,"")</f>
        <v/>
      </c>
      <c r="J50" s="663" t="str">
        <f>IFERROR(J46/'15. Wood Products Calculator A'!$G$31*'15. Wood Products Calculator A'!$G$32,"")</f>
        <v/>
      </c>
      <c r="K50" s="663" t="str">
        <f>IFERROR(K46/'15. Wood Products Calculator A'!$G$31*'15. Wood Products Calculator A'!$G$32,"")</f>
        <v/>
      </c>
      <c r="L50" s="663" t="str">
        <f>IFERROR(L46/'15. Wood Products Calculator A'!$G$31*'15. Wood Products Calculator A'!$G$32,"")</f>
        <v/>
      </c>
      <c r="M50" s="656" t="str">
        <f>IFERROR(M46/'15. Wood Products Calculator A'!$F$31*'15. Wood Products Calculator A'!$F$32,"")</f>
        <v/>
      </c>
      <c r="N50" s="656" t="str">
        <f>IFERROR(N46/'15. Wood Products Calculator A'!$F$31*'15. Wood Products Calculator A'!$F$32,"")</f>
        <v/>
      </c>
      <c r="O50" s="656" t="str">
        <f>IFERROR(O46/'15. Wood Products Calculator A'!$F$31*'15. Wood Products Calculator A'!$F$32,"")</f>
        <v/>
      </c>
      <c r="P50" s="656" t="str">
        <f>IFERROR(P46/'15. Wood Products Calculator A'!$F$31*'15. Wood Products Calculator A'!$F$32,"")</f>
        <v/>
      </c>
      <c r="Q50" s="656" t="str">
        <f>IFERROR(Q46/'15. Wood Products Calculator A'!$F$31*'15. Wood Products Calculator A'!$F$32,"")</f>
        <v/>
      </c>
      <c r="R50" s="656" t="str">
        <f>IFERROR(R46/'15. Wood Products Calculator A'!$F$31*'15. Wood Products Calculator A'!$F$32,"")</f>
        <v/>
      </c>
      <c r="S50" s="574" t="str">
        <f>IFERROR(S46/'15. Wood Products Calculator A'!$F$31*'15. Wood Products Calculator A'!$F$32,"")</f>
        <v/>
      </c>
    </row>
    <row r="51" spans="2:19" ht="14.25"/>
    <row r="52" spans="2:19" ht="16.350000000000001" customHeight="1">
      <c r="B52" s="228" t="s">
        <v>508</v>
      </c>
    </row>
    <row r="53" spans="2:19" s="2" customFormat="1" ht="16.350000000000001" customHeight="1">
      <c r="C53" s="3"/>
      <c r="D53" s="3"/>
      <c r="E53" s="16"/>
      <c r="J53" s="8"/>
    </row>
    <row r="54" spans="2:19" s="2" customFormat="1" ht="16.350000000000001" customHeight="1">
      <c r="C54" s="1057" t="s">
        <v>509</v>
      </c>
      <c r="D54" s="1057"/>
      <c r="E54" s="1057"/>
      <c r="F54" s="1057"/>
      <c r="G54" s="1058"/>
      <c r="H54" s="220"/>
      <c r="I54" s="230" t="s">
        <v>375</v>
      </c>
      <c r="J54" s="231" t="str">
        <f>IF(H54="","",H54/0.641)</f>
        <v/>
      </c>
      <c r="K54" s="232" t="s">
        <v>510</v>
      </c>
      <c r="L54" s="233" t="s">
        <v>511</v>
      </c>
    </row>
    <row r="55" spans="2:19" s="2" customFormat="1" ht="16.350000000000001" customHeight="1">
      <c r="C55" s="3"/>
      <c r="D55" s="3"/>
      <c r="E55" s="16"/>
      <c r="J55" s="8"/>
    </row>
    <row r="56" spans="2:19" s="2" customFormat="1" ht="16.350000000000001" customHeight="1">
      <c r="C56" s="1057" t="s">
        <v>512</v>
      </c>
      <c r="D56" s="1057"/>
      <c r="E56" s="1057"/>
      <c r="F56" s="1057"/>
      <c r="G56" s="1058"/>
      <c r="H56" s="220"/>
      <c r="I56" s="230" t="s">
        <v>513</v>
      </c>
      <c r="J56" s="231" t="str">
        <f>IF(H56="","",H56*2.359737)</f>
        <v/>
      </c>
      <c r="K56" s="232" t="s">
        <v>510</v>
      </c>
    </row>
    <row r="57" spans="2:19" s="2" customFormat="1" ht="16.350000000000001" customHeight="1">
      <c r="C57" s="1061" t="s">
        <v>514</v>
      </c>
      <c r="D57" s="1061"/>
      <c r="E57" s="1061"/>
      <c r="F57" s="1061"/>
      <c r="G57" s="1062"/>
      <c r="H57" s="220"/>
      <c r="I57" s="230" t="s">
        <v>515</v>
      </c>
      <c r="J57" s="231" t="str">
        <f>IF(H57="","",H57*2.359737*(1/8))</f>
        <v/>
      </c>
      <c r="K57" s="232" t="s">
        <v>510</v>
      </c>
    </row>
    <row r="58" spans="2:19" s="2" customFormat="1" ht="16.350000000000001" customHeight="1">
      <c r="C58" s="1037" t="s">
        <v>516</v>
      </c>
      <c r="D58" s="1037"/>
      <c r="E58" s="1037"/>
      <c r="F58" s="1037"/>
      <c r="G58" s="1038"/>
      <c r="H58" s="220"/>
      <c r="I58" s="230" t="s">
        <v>517</v>
      </c>
      <c r="J58" s="231" t="str">
        <f>IF(H58="","",H58*2.359737*(3/8))</f>
        <v/>
      </c>
      <c r="K58" s="232" t="s">
        <v>510</v>
      </c>
    </row>
    <row r="59" spans="2:19" s="2" customFormat="1" ht="16.350000000000001" customHeight="1">
      <c r="C59" s="1037" t="s">
        <v>518</v>
      </c>
      <c r="D59" s="1037"/>
      <c r="E59" s="1037"/>
      <c r="F59" s="1037"/>
      <c r="G59" s="1038"/>
      <c r="H59" s="220"/>
      <c r="I59" s="230" t="s">
        <v>519</v>
      </c>
      <c r="J59" s="231" t="str">
        <f>IF(H59="","",H59*2.359737*(3/4))</f>
        <v/>
      </c>
      <c r="K59" s="232" t="s">
        <v>510</v>
      </c>
    </row>
    <row r="60" spans="2:19" s="2" customFormat="1" ht="7.5" customHeight="1">
      <c r="C60" s="3"/>
      <c r="D60" s="3"/>
      <c r="E60" s="3"/>
      <c r="F60" s="3"/>
      <c r="G60" s="16"/>
      <c r="K60" s="24"/>
    </row>
    <row r="61" spans="2:19" ht="25.35" customHeight="1" thickBot="1">
      <c r="C61" s="234" t="s">
        <v>520</v>
      </c>
      <c r="D61" s="1051" t="s">
        <v>521</v>
      </c>
      <c r="E61" s="1051"/>
      <c r="F61" s="1051"/>
      <c r="G61" s="1051"/>
      <c r="H61" s="1051"/>
      <c r="I61" s="1051"/>
      <c r="J61" s="1051"/>
      <c r="K61" s="1051"/>
      <c r="L61" s="1051"/>
      <c r="M61" s="1051"/>
      <c r="N61" s="1051"/>
      <c r="O61" s="1051"/>
      <c r="P61" s="1051"/>
      <c r="Q61" s="1051"/>
      <c r="R61" s="1051"/>
      <c r="S61" s="1051"/>
    </row>
    <row r="62" spans="2:19" ht="16.350000000000001" customHeight="1">
      <c r="C62" s="235" t="s">
        <v>522</v>
      </c>
      <c r="D62" s="366"/>
      <c r="E62" s="366"/>
      <c r="F62" s="366"/>
      <c r="G62" s="366"/>
      <c r="H62" s="366"/>
      <c r="I62" s="366"/>
      <c r="J62" s="366"/>
      <c r="K62" s="366"/>
      <c r="L62" s="366"/>
      <c r="M62" s="366"/>
      <c r="N62" s="366"/>
      <c r="O62" s="366"/>
      <c r="P62" s="366"/>
      <c r="Q62" s="366"/>
      <c r="R62" s="366"/>
      <c r="S62" s="366"/>
    </row>
    <row r="63" spans="2:19" ht="16.350000000000001" customHeight="1">
      <c r="C63" s="235" t="s">
        <v>523</v>
      </c>
      <c r="D63" s="365"/>
      <c r="E63" s="365"/>
      <c r="F63" s="365"/>
      <c r="G63" s="365"/>
      <c r="H63" s="365"/>
      <c r="I63" s="365"/>
      <c r="J63" s="365"/>
      <c r="K63" s="365"/>
      <c r="L63" s="365"/>
      <c r="M63" s="365"/>
      <c r="N63" s="365"/>
      <c r="O63" s="365"/>
      <c r="P63" s="365"/>
      <c r="Q63" s="365"/>
      <c r="R63" s="365"/>
      <c r="S63" s="365"/>
    </row>
    <row r="64" spans="2:19" ht="16.350000000000001" customHeight="1">
      <c r="C64" s="235" t="s">
        <v>524</v>
      </c>
      <c r="D64" s="365"/>
      <c r="E64" s="365"/>
      <c r="F64" s="365"/>
      <c r="G64" s="365"/>
      <c r="H64" s="365"/>
      <c r="I64" s="365"/>
      <c r="J64" s="365"/>
      <c r="K64" s="365"/>
      <c r="L64" s="365"/>
      <c r="M64" s="365"/>
      <c r="N64" s="365"/>
      <c r="O64" s="365"/>
      <c r="P64" s="365"/>
      <c r="Q64" s="365"/>
      <c r="R64" s="365"/>
      <c r="S64" s="365"/>
    </row>
    <row r="65" spans="3:19" ht="16.350000000000001" customHeight="1">
      <c r="C65" s="235" t="s">
        <v>525</v>
      </c>
      <c r="D65" s="365"/>
      <c r="E65" s="365"/>
      <c r="F65" s="365"/>
      <c r="G65" s="365"/>
      <c r="H65" s="365"/>
      <c r="I65" s="365"/>
      <c r="J65" s="365"/>
      <c r="K65" s="365"/>
      <c r="L65" s="365"/>
      <c r="M65" s="365"/>
      <c r="N65" s="365"/>
      <c r="O65" s="365"/>
      <c r="P65" s="365"/>
      <c r="Q65" s="365"/>
      <c r="R65" s="365"/>
      <c r="S65" s="365"/>
    </row>
    <row r="66" spans="3:19" ht="16.350000000000001" customHeight="1">
      <c r="C66" s="235" t="s">
        <v>526</v>
      </c>
      <c r="D66" s="364"/>
      <c r="E66" s="364"/>
      <c r="F66" s="364"/>
      <c r="G66" s="364"/>
      <c r="H66" s="364"/>
      <c r="I66" s="364"/>
      <c r="J66" s="364"/>
      <c r="K66" s="364"/>
      <c r="L66" s="364"/>
      <c r="M66" s="364"/>
      <c r="N66" s="364"/>
      <c r="O66" s="364"/>
      <c r="P66" s="364"/>
      <c r="Q66" s="364"/>
      <c r="R66" s="364"/>
      <c r="S66" s="364"/>
    </row>
    <row r="67" spans="3:19" ht="16.350000000000001" customHeight="1" thickBot="1">
      <c r="C67" s="235" t="s">
        <v>527</v>
      </c>
      <c r="D67" s="363"/>
      <c r="E67" s="363"/>
      <c r="F67" s="363"/>
      <c r="G67" s="363"/>
      <c r="H67" s="363"/>
      <c r="I67" s="363"/>
      <c r="J67" s="363"/>
      <c r="K67" s="363"/>
      <c r="L67" s="363"/>
      <c r="M67" s="363"/>
      <c r="N67" s="363"/>
      <c r="O67" s="363"/>
      <c r="P67" s="363"/>
      <c r="Q67" s="363"/>
      <c r="R67" s="363"/>
      <c r="S67" s="363"/>
    </row>
    <row r="68" spans="3:19" s="49" customFormat="1" ht="25.35" customHeight="1" thickBot="1">
      <c r="C68" s="670" t="s">
        <v>528</v>
      </c>
      <c r="D68" s="693" t="str">
        <f t="shared" ref="D68:S68" si="0">IF(SUM(D62:D67)&gt;0,SUM(D62:D67),"Add products ")</f>
        <v xml:space="preserve">Add products </v>
      </c>
      <c r="E68" s="693" t="str">
        <f t="shared" si="0"/>
        <v xml:space="preserve">Add products </v>
      </c>
      <c r="F68" s="693" t="str">
        <f t="shared" si="0"/>
        <v xml:space="preserve">Add products </v>
      </c>
      <c r="G68" s="693" t="str">
        <f t="shared" si="0"/>
        <v xml:space="preserve">Add products </v>
      </c>
      <c r="H68" s="693" t="str">
        <f t="shared" si="0"/>
        <v xml:space="preserve">Add products </v>
      </c>
      <c r="I68" s="693" t="str">
        <f t="shared" si="0"/>
        <v xml:space="preserve">Add products </v>
      </c>
      <c r="J68" s="693" t="str">
        <f t="shared" si="0"/>
        <v xml:space="preserve">Add products </v>
      </c>
      <c r="K68" s="693" t="str">
        <f t="shared" si="0"/>
        <v xml:space="preserve">Add products </v>
      </c>
      <c r="L68" s="693" t="str">
        <f t="shared" si="0"/>
        <v xml:space="preserve">Add products </v>
      </c>
      <c r="M68" s="693" t="str">
        <f t="shared" si="0"/>
        <v xml:space="preserve">Add products </v>
      </c>
      <c r="N68" s="693" t="str">
        <f t="shared" si="0"/>
        <v xml:space="preserve">Add products </v>
      </c>
      <c r="O68" s="693" t="str">
        <f t="shared" si="0"/>
        <v xml:space="preserve">Add products </v>
      </c>
      <c r="P68" s="693" t="str">
        <f t="shared" si="0"/>
        <v xml:space="preserve">Add products </v>
      </c>
      <c r="Q68" s="693" t="str">
        <f t="shared" si="0"/>
        <v xml:space="preserve">Add products </v>
      </c>
      <c r="R68" s="693" t="str">
        <f t="shared" si="0"/>
        <v xml:space="preserve">Add products </v>
      </c>
      <c r="S68" s="693" t="str">
        <f t="shared" si="0"/>
        <v xml:space="preserve">Add products </v>
      </c>
    </row>
    <row r="69" spans="3:19" ht="19.5" customHeight="1"/>
    <row r="70" spans="3:19" ht="25.35" customHeight="1" thickBot="1">
      <c r="C70" s="47"/>
      <c r="D70" s="1051" t="s">
        <v>529</v>
      </c>
      <c r="E70" s="1051"/>
      <c r="F70" s="1051"/>
      <c r="G70" s="1051"/>
      <c r="H70" s="1051"/>
      <c r="I70" s="1051"/>
      <c r="J70" s="1051"/>
      <c r="K70" s="1051"/>
      <c r="L70" s="1051"/>
      <c r="M70" s="1051"/>
      <c r="N70" s="1051"/>
      <c r="O70" s="1051"/>
      <c r="P70" s="1051"/>
      <c r="Q70" s="1051"/>
      <c r="R70" s="1051"/>
      <c r="S70" s="1051"/>
    </row>
    <row r="71" spans="3:19" ht="16.350000000000001" customHeight="1">
      <c r="C71" s="235" t="s">
        <v>522</v>
      </c>
      <c r="D71" s="236" t="str">
        <f t="shared" ref="D71:S71" si="1">IFERROR(D62/D$68," ")</f>
        <v xml:space="preserve"> </v>
      </c>
      <c r="E71" s="236" t="str">
        <f t="shared" si="1"/>
        <v xml:space="preserve"> </v>
      </c>
      <c r="F71" s="236" t="str">
        <f t="shared" si="1"/>
        <v xml:space="preserve"> </v>
      </c>
      <c r="G71" s="236" t="str">
        <f t="shared" si="1"/>
        <v xml:space="preserve"> </v>
      </c>
      <c r="H71" s="237" t="str">
        <f t="shared" si="1"/>
        <v xml:space="preserve"> </v>
      </c>
      <c r="I71" s="237" t="str">
        <f t="shared" si="1"/>
        <v xml:space="preserve"> </v>
      </c>
      <c r="J71" s="237" t="str">
        <f t="shared" si="1"/>
        <v xml:space="preserve"> </v>
      </c>
      <c r="K71" s="237" t="str">
        <f t="shared" si="1"/>
        <v xml:space="preserve"> </v>
      </c>
      <c r="L71" s="237" t="str">
        <f t="shared" si="1"/>
        <v xml:space="preserve"> </v>
      </c>
      <c r="M71" s="237" t="str">
        <f t="shared" si="1"/>
        <v xml:space="preserve"> </v>
      </c>
      <c r="N71" s="237" t="str">
        <f t="shared" si="1"/>
        <v xml:space="preserve"> </v>
      </c>
      <c r="O71" s="237" t="str">
        <f t="shared" si="1"/>
        <v xml:space="preserve"> </v>
      </c>
      <c r="P71" s="237" t="str">
        <f t="shared" si="1"/>
        <v xml:space="preserve"> </v>
      </c>
      <c r="Q71" s="237" t="str">
        <f t="shared" si="1"/>
        <v xml:space="preserve"> </v>
      </c>
      <c r="R71" s="237" t="str">
        <f t="shared" si="1"/>
        <v xml:space="preserve"> </v>
      </c>
      <c r="S71" s="237" t="str">
        <f t="shared" si="1"/>
        <v xml:space="preserve"> </v>
      </c>
    </row>
    <row r="72" spans="3:19" ht="16.350000000000001" customHeight="1">
      <c r="C72" s="235" t="s">
        <v>523</v>
      </c>
      <c r="D72" s="238" t="str">
        <f t="shared" ref="D72:S72" si="2">IFERROR(D63/D$68," ")</f>
        <v xml:space="preserve"> </v>
      </c>
      <c r="E72" s="238" t="str">
        <f t="shared" si="2"/>
        <v xml:space="preserve"> </v>
      </c>
      <c r="F72" s="238" t="str">
        <f t="shared" si="2"/>
        <v xml:space="preserve"> </v>
      </c>
      <c r="G72" s="238" t="str">
        <f t="shared" si="2"/>
        <v xml:space="preserve"> </v>
      </c>
      <c r="H72" s="239" t="str">
        <f t="shared" si="2"/>
        <v xml:space="preserve"> </v>
      </c>
      <c r="I72" s="239" t="str">
        <f t="shared" si="2"/>
        <v xml:space="preserve"> </v>
      </c>
      <c r="J72" s="239" t="str">
        <f t="shared" si="2"/>
        <v xml:space="preserve"> </v>
      </c>
      <c r="K72" s="239" t="str">
        <f t="shared" si="2"/>
        <v xml:space="preserve"> </v>
      </c>
      <c r="L72" s="239" t="str">
        <f t="shared" si="2"/>
        <v xml:space="preserve"> </v>
      </c>
      <c r="M72" s="239" t="str">
        <f t="shared" si="2"/>
        <v xml:space="preserve"> </v>
      </c>
      <c r="N72" s="239" t="str">
        <f t="shared" si="2"/>
        <v xml:space="preserve"> </v>
      </c>
      <c r="O72" s="239" t="str">
        <f t="shared" si="2"/>
        <v xml:space="preserve"> </v>
      </c>
      <c r="P72" s="239" t="str">
        <f t="shared" si="2"/>
        <v xml:space="preserve"> </v>
      </c>
      <c r="Q72" s="239" t="str">
        <f t="shared" si="2"/>
        <v xml:space="preserve"> </v>
      </c>
      <c r="R72" s="239" t="str">
        <f t="shared" si="2"/>
        <v xml:space="preserve"> </v>
      </c>
      <c r="S72" s="239" t="str">
        <f t="shared" si="2"/>
        <v xml:space="preserve"> </v>
      </c>
    </row>
    <row r="73" spans="3:19" ht="16.350000000000001" customHeight="1">
      <c r="C73" s="235" t="s">
        <v>524</v>
      </c>
      <c r="D73" s="238" t="str">
        <f t="shared" ref="D73:S73" si="3">IFERROR(D64/D$68," ")</f>
        <v xml:space="preserve"> </v>
      </c>
      <c r="E73" s="238" t="str">
        <f t="shared" si="3"/>
        <v xml:space="preserve"> </v>
      </c>
      <c r="F73" s="238" t="str">
        <f t="shared" si="3"/>
        <v xml:space="preserve"> </v>
      </c>
      <c r="G73" s="238" t="str">
        <f t="shared" si="3"/>
        <v xml:space="preserve"> </v>
      </c>
      <c r="H73" s="239" t="str">
        <f t="shared" si="3"/>
        <v xml:space="preserve"> </v>
      </c>
      <c r="I73" s="239" t="str">
        <f t="shared" si="3"/>
        <v xml:space="preserve"> </v>
      </c>
      <c r="J73" s="239" t="str">
        <f t="shared" si="3"/>
        <v xml:space="preserve"> </v>
      </c>
      <c r="K73" s="239" t="str">
        <f t="shared" si="3"/>
        <v xml:space="preserve"> </v>
      </c>
      <c r="L73" s="239" t="str">
        <f t="shared" si="3"/>
        <v xml:space="preserve"> </v>
      </c>
      <c r="M73" s="239" t="str">
        <f t="shared" si="3"/>
        <v xml:space="preserve"> </v>
      </c>
      <c r="N73" s="239" t="str">
        <f t="shared" si="3"/>
        <v xml:space="preserve"> </v>
      </c>
      <c r="O73" s="239" t="str">
        <f t="shared" si="3"/>
        <v xml:space="preserve"> </v>
      </c>
      <c r="P73" s="239" t="str">
        <f t="shared" si="3"/>
        <v xml:space="preserve"> </v>
      </c>
      <c r="Q73" s="239" t="str">
        <f t="shared" si="3"/>
        <v xml:space="preserve"> </v>
      </c>
      <c r="R73" s="239" t="str">
        <f t="shared" si="3"/>
        <v xml:space="preserve"> </v>
      </c>
      <c r="S73" s="239" t="str">
        <f t="shared" si="3"/>
        <v xml:space="preserve"> </v>
      </c>
    </row>
    <row r="74" spans="3:19" ht="16.350000000000001" customHeight="1">
      <c r="C74" s="235" t="s">
        <v>525</v>
      </c>
      <c r="D74" s="238" t="str">
        <f t="shared" ref="D74:S74" si="4">IFERROR(D65/D$68," ")</f>
        <v xml:space="preserve"> </v>
      </c>
      <c r="E74" s="238" t="str">
        <f t="shared" si="4"/>
        <v xml:space="preserve"> </v>
      </c>
      <c r="F74" s="238" t="str">
        <f t="shared" si="4"/>
        <v xml:space="preserve"> </v>
      </c>
      <c r="G74" s="238" t="str">
        <f t="shared" si="4"/>
        <v xml:space="preserve"> </v>
      </c>
      <c r="H74" s="239" t="str">
        <f t="shared" si="4"/>
        <v xml:space="preserve"> </v>
      </c>
      <c r="I74" s="239" t="str">
        <f t="shared" si="4"/>
        <v xml:space="preserve"> </v>
      </c>
      <c r="J74" s="239" t="str">
        <f t="shared" si="4"/>
        <v xml:space="preserve"> </v>
      </c>
      <c r="K74" s="239" t="str">
        <f t="shared" si="4"/>
        <v xml:space="preserve"> </v>
      </c>
      <c r="L74" s="239" t="str">
        <f t="shared" si="4"/>
        <v xml:space="preserve"> </v>
      </c>
      <c r="M74" s="239" t="str">
        <f t="shared" si="4"/>
        <v xml:space="preserve"> </v>
      </c>
      <c r="N74" s="239" t="str">
        <f t="shared" si="4"/>
        <v xml:space="preserve"> </v>
      </c>
      <c r="O74" s="239" t="str">
        <f t="shared" si="4"/>
        <v xml:space="preserve"> </v>
      </c>
      <c r="P74" s="239" t="str">
        <f t="shared" si="4"/>
        <v xml:space="preserve"> </v>
      </c>
      <c r="Q74" s="239" t="str">
        <f t="shared" si="4"/>
        <v xml:space="preserve"> </v>
      </c>
      <c r="R74" s="239" t="str">
        <f t="shared" si="4"/>
        <v xml:space="preserve"> </v>
      </c>
      <c r="S74" s="239" t="str">
        <f t="shared" si="4"/>
        <v xml:space="preserve"> </v>
      </c>
    </row>
    <row r="75" spans="3:19" ht="16.350000000000001" customHeight="1">
      <c r="C75" s="235" t="s">
        <v>526</v>
      </c>
      <c r="D75" s="240" t="str">
        <f t="shared" ref="D75:S75" si="5">IFERROR(D66/D$68," ")</f>
        <v xml:space="preserve"> </v>
      </c>
      <c r="E75" s="240" t="str">
        <f t="shared" si="5"/>
        <v xml:space="preserve"> </v>
      </c>
      <c r="F75" s="240" t="str">
        <f t="shared" si="5"/>
        <v xml:space="preserve"> </v>
      </c>
      <c r="G75" s="240" t="str">
        <f t="shared" si="5"/>
        <v xml:space="preserve"> </v>
      </c>
      <c r="H75" s="241" t="str">
        <f t="shared" si="5"/>
        <v xml:space="preserve"> </v>
      </c>
      <c r="I75" s="241" t="str">
        <f t="shared" si="5"/>
        <v xml:space="preserve"> </v>
      </c>
      <c r="J75" s="241" t="str">
        <f t="shared" si="5"/>
        <v xml:space="preserve"> </v>
      </c>
      <c r="K75" s="241" t="str">
        <f t="shared" si="5"/>
        <v xml:space="preserve"> </v>
      </c>
      <c r="L75" s="241" t="str">
        <f t="shared" si="5"/>
        <v xml:space="preserve"> </v>
      </c>
      <c r="M75" s="241" t="str">
        <f t="shared" si="5"/>
        <v xml:space="preserve"> </v>
      </c>
      <c r="N75" s="241" t="str">
        <f t="shared" si="5"/>
        <v xml:space="preserve"> </v>
      </c>
      <c r="O75" s="241" t="str">
        <f t="shared" si="5"/>
        <v xml:space="preserve"> </v>
      </c>
      <c r="P75" s="241" t="str">
        <f t="shared" si="5"/>
        <v xml:space="preserve"> </v>
      </c>
      <c r="Q75" s="241" t="str">
        <f t="shared" si="5"/>
        <v xml:space="preserve"> </v>
      </c>
      <c r="R75" s="241" t="str">
        <f t="shared" si="5"/>
        <v xml:space="preserve"> </v>
      </c>
      <c r="S75" s="241" t="str">
        <f t="shared" si="5"/>
        <v xml:space="preserve"> </v>
      </c>
    </row>
    <row r="76" spans="3:19" ht="16.350000000000001" customHeight="1" thickBot="1">
      <c r="C76" s="235" t="s">
        <v>527</v>
      </c>
      <c r="D76" s="242" t="str">
        <f t="shared" ref="D76:S76" si="6">IFERROR(D67/D$68," ")</f>
        <v xml:space="preserve"> </v>
      </c>
      <c r="E76" s="242" t="str">
        <f t="shared" si="6"/>
        <v xml:space="preserve"> </v>
      </c>
      <c r="F76" s="242" t="str">
        <f t="shared" si="6"/>
        <v xml:space="preserve"> </v>
      </c>
      <c r="G76" s="242" t="str">
        <f t="shared" si="6"/>
        <v xml:space="preserve"> </v>
      </c>
      <c r="H76" s="243" t="str">
        <f t="shared" si="6"/>
        <v xml:space="preserve"> </v>
      </c>
      <c r="I76" s="243" t="str">
        <f t="shared" si="6"/>
        <v xml:space="preserve"> </v>
      </c>
      <c r="J76" s="243" t="str">
        <f t="shared" si="6"/>
        <v xml:space="preserve"> </v>
      </c>
      <c r="K76" s="243" t="str">
        <f t="shared" si="6"/>
        <v xml:space="preserve"> </v>
      </c>
      <c r="L76" s="243" t="str">
        <f t="shared" si="6"/>
        <v xml:space="preserve"> </v>
      </c>
      <c r="M76" s="243" t="str">
        <f t="shared" si="6"/>
        <v xml:space="preserve"> </v>
      </c>
      <c r="N76" s="243" t="str">
        <f t="shared" si="6"/>
        <v xml:space="preserve"> </v>
      </c>
      <c r="O76" s="243" t="str">
        <f t="shared" si="6"/>
        <v xml:space="preserve"> </v>
      </c>
      <c r="P76" s="243" t="str">
        <f t="shared" si="6"/>
        <v xml:space="preserve"> </v>
      </c>
      <c r="Q76" s="243" t="str">
        <f t="shared" si="6"/>
        <v xml:space="preserve"> </v>
      </c>
      <c r="R76" s="243" t="str">
        <f t="shared" si="6"/>
        <v xml:space="preserve"> </v>
      </c>
      <c r="S76" s="243" t="str">
        <f t="shared" si="6"/>
        <v xml:space="preserve"> </v>
      </c>
    </row>
    <row r="77" spans="3:19" s="49" customFormat="1" ht="25.35" customHeight="1" thickBot="1">
      <c r="C77" s="670" t="s">
        <v>530</v>
      </c>
      <c r="D77" s="671">
        <f t="shared" ref="D77:S77" si="7">IFERROR(SUM(D71:D76),"")</f>
        <v>0</v>
      </c>
      <c r="E77" s="671">
        <f t="shared" si="7"/>
        <v>0</v>
      </c>
      <c r="F77" s="671">
        <f t="shared" si="7"/>
        <v>0</v>
      </c>
      <c r="G77" s="671">
        <f t="shared" si="7"/>
        <v>0</v>
      </c>
      <c r="H77" s="37">
        <f t="shared" si="7"/>
        <v>0</v>
      </c>
      <c r="I77" s="37">
        <f t="shared" si="7"/>
        <v>0</v>
      </c>
      <c r="J77" s="37">
        <f t="shared" si="7"/>
        <v>0</v>
      </c>
      <c r="K77" s="37">
        <f t="shared" si="7"/>
        <v>0</v>
      </c>
      <c r="L77" s="37">
        <f t="shared" si="7"/>
        <v>0</v>
      </c>
      <c r="M77" s="37">
        <f t="shared" si="7"/>
        <v>0</v>
      </c>
      <c r="N77" s="37">
        <f t="shared" si="7"/>
        <v>0</v>
      </c>
      <c r="O77" s="37">
        <f t="shared" si="7"/>
        <v>0</v>
      </c>
      <c r="P77" s="37">
        <f t="shared" si="7"/>
        <v>0</v>
      </c>
      <c r="Q77" s="37">
        <f t="shared" si="7"/>
        <v>0</v>
      </c>
      <c r="R77" s="37">
        <f t="shared" si="7"/>
        <v>0</v>
      </c>
      <c r="S77" s="37">
        <f t="shared" si="7"/>
        <v>0</v>
      </c>
    </row>
    <row r="78" spans="3:19" ht="10.5" customHeight="1" thickBot="1"/>
    <row r="79" spans="3:19" ht="16.350000000000001" customHeight="1">
      <c r="C79" s="1052" t="s">
        <v>531</v>
      </c>
      <c r="D79" s="940" t="s">
        <v>532</v>
      </c>
      <c r="E79" s="931"/>
      <c r="F79" s="931" t="s">
        <v>533</v>
      </c>
      <c r="G79" s="931"/>
      <c r="H79" s="931" t="s">
        <v>534</v>
      </c>
      <c r="I79" s="931"/>
      <c r="J79" s="931" t="s">
        <v>535</v>
      </c>
      <c r="K79" s="1059"/>
    </row>
    <row r="80" spans="3:19" ht="16.350000000000001" customHeight="1" thickBot="1">
      <c r="C80" s="1052"/>
      <c r="D80" s="1049"/>
      <c r="E80" s="1050"/>
      <c r="F80" s="1050"/>
      <c r="G80" s="1050"/>
      <c r="H80" s="1050"/>
      <c r="I80" s="1050"/>
      <c r="J80" s="1050"/>
      <c r="K80" s="1060"/>
    </row>
    <row r="81" spans="2:12" ht="16.350000000000001" customHeight="1">
      <c r="C81" s="244" t="s">
        <v>522</v>
      </c>
      <c r="D81" s="1047">
        <f t="shared" ref="D81:D86" si="8">SUMPRODUCT($D$47:$S$47,D71:S71)</f>
        <v>0</v>
      </c>
      <c r="E81" s="1048"/>
      <c r="F81" s="1013">
        <f t="shared" ref="F81:F86" si="9">SUMPRODUCT($D$48:$S$48,D71:S71)</f>
        <v>0</v>
      </c>
      <c r="G81" s="1013"/>
      <c r="H81" s="1013">
        <f t="shared" ref="H81:H86" si="10">SUMPRODUCT($D$49:$S$49,D71:S71)</f>
        <v>0</v>
      </c>
      <c r="I81" s="1013"/>
      <c r="J81" s="1013">
        <f t="shared" ref="J81:J86" si="11">SUMPRODUCT($D$50:$S$50,D71:S71)</f>
        <v>0</v>
      </c>
      <c r="K81" s="1016"/>
      <c r="L81" s="672" t="s">
        <v>536</v>
      </c>
    </row>
    <row r="82" spans="2:12" ht="16.350000000000001" customHeight="1">
      <c r="C82" s="244" t="s">
        <v>523</v>
      </c>
      <c r="D82" s="1041">
        <f t="shared" si="8"/>
        <v>0</v>
      </c>
      <c r="E82" s="1042"/>
      <c r="F82" s="1013">
        <f t="shared" si="9"/>
        <v>0</v>
      </c>
      <c r="G82" s="1013"/>
      <c r="H82" s="1013">
        <f t="shared" si="10"/>
        <v>0</v>
      </c>
      <c r="I82" s="1013"/>
      <c r="J82" s="1013">
        <f t="shared" si="11"/>
        <v>0</v>
      </c>
      <c r="K82" s="1016"/>
      <c r="L82" s="673" t="s">
        <v>536</v>
      </c>
    </row>
    <row r="83" spans="2:12" ht="16.350000000000001" customHeight="1">
      <c r="C83" s="244" t="s">
        <v>524</v>
      </c>
      <c r="D83" s="1041">
        <f t="shared" si="8"/>
        <v>0</v>
      </c>
      <c r="E83" s="1042"/>
      <c r="F83" s="1013">
        <f t="shared" si="9"/>
        <v>0</v>
      </c>
      <c r="G83" s="1013"/>
      <c r="H83" s="1013">
        <f t="shared" si="10"/>
        <v>0</v>
      </c>
      <c r="I83" s="1013"/>
      <c r="J83" s="1013">
        <f t="shared" si="11"/>
        <v>0</v>
      </c>
      <c r="K83" s="1016"/>
      <c r="L83" s="673" t="s">
        <v>536</v>
      </c>
    </row>
    <row r="84" spans="2:12" ht="16.350000000000001" customHeight="1">
      <c r="C84" s="244" t="s">
        <v>525</v>
      </c>
      <c r="D84" s="1041">
        <f t="shared" si="8"/>
        <v>0</v>
      </c>
      <c r="E84" s="1042"/>
      <c r="F84" s="1013">
        <f t="shared" si="9"/>
        <v>0</v>
      </c>
      <c r="G84" s="1013"/>
      <c r="H84" s="1013">
        <f t="shared" si="10"/>
        <v>0</v>
      </c>
      <c r="I84" s="1013"/>
      <c r="J84" s="1013">
        <f t="shared" si="11"/>
        <v>0</v>
      </c>
      <c r="K84" s="1016"/>
      <c r="L84" s="673" t="s">
        <v>536</v>
      </c>
    </row>
    <row r="85" spans="2:12" ht="16.350000000000001" customHeight="1">
      <c r="C85" s="244" t="s">
        <v>526</v>
      </c>
      <c r="D85" s="1041">
        <f t="shared" si="8"/>
        <v>0</v>
      </c>
      <c r="E85" s="1042"/>
      <c r="F85" s="1013">
        <f t="shared" si="9"/>
        <v>0</v>
      </c>
      <c r="G85" s="1013"/>
      <c r="H85" s="1013">
        <f t="shared" si="10"/>
        <v>0</v>
      </c>
      <c r="I85" s="1013"/>
      <c r="J85" s="1013">
        <f t="shared" si="11"/>
        <v>0</v>
      </c>
      <c r="K85" s="1016"/>
      <c r="L85" s="673" t="s">
        <v>536</v>
      </c>
    </row>
    <row r="86" spans="2:12" ht="16.350000000000001" customHeight="1" thickBot="1">
      <c r="C86" s="244" t="s">
        <v>527</v>
      </c>
      <c r="D86" s="1043">
        <f t="shared" si="8"/>
        <v>0</v>
      </c>
      <c r="E86" s="1044"/>
      <c r="F86" s="1014">
        <f t="shared" si="9"/>
        <v>0</v>
      </c>
      <c r="G86" s="1014"/>
      <c r="H86" s="1014">
        <f t="shared" si="10"/>
        <v>0</v>
      </c>
      <c r="I86" s="1014"/>
      <c r="J86" s="1014">
        <f t="shared" si="11"/>
        <v>0</v>
      </c>
      <c r="K86" s="1015"/>
      <c r="L86" s="674" t="s">
        <v>536</v>
      </c>
    </row>
    <row r="87" spans="2:12" ht="9" customHeight="1" thickBot="1"/>
    <row r="88" spans="2:12" s="49" customFormat="1" ht="25.35" customHeight="1" thickBot="1">
      <c r="C88" s="1019" t="s">
        <v>537</v>
      </c>
      <c r="D88" s="1019"/>
      <c r="E88" s="676">
        <f>SUM(D81:D86)</f>
        <v>0</v>
      </c>
      <c r="F88" s="677" t="s">
        <v>538</v>
      </c>
      <c r="G88" s="678">
        <f>SUM(F81:F86)</f>
        <v>0</v>
      </c>
      <c r="H88" s="679" t="s">
        <v>538</v>
      </c>
      <c r="I88" s="678">
        <f>SUM(H81:I86)</f>
        <v>0</v>
      </c>
      <c r="J88" s="679" t="s">
        <v>538</v>
      </c>
      <c r="K88" s="680">
        <f>SUM(J81:K86)</f>
        <v>0</v>
      </c>
      <c r="L88" s="675" t="s">
        <v>536</v>
      </c>
    </row>
    <row r="89" spans="2:12" ht="14.25"/>
    <row r="90" spans="2:12" ht="14.25"/>
    <row r="91" spans="2:12" ht="25.35" customHeight="1">
      <c r="B91" s="51" t="s">
        <v>539</v>
      </c>
    </row>
    <row r="92" spans="2:12" ht="5.25" customHeight="1" thickBot="1">
      <c r="B92" s="51"/>
    </row>
    <row r="93" spans="2:12" ht="25.35" customHeight="1" thickBot="1">
      <c r="D93" s="1025" t="s">
        <v>540</v>
      </c>
      <c r="E93" s="1026"/>
      <c r="F93" s="1027" t="s">
        <v>541</v>
      </c>
      <c r="G93" s="1028"/>
    </row>
    <row r="94" spans="2:12" ht="16.350000000000001" customHeight="1">
      <c r="C94" s="687" t="s">
        <v>542</v>
      </c>
      <c r="D94" s="1045">
        <f>SUM(D62:S62)</f>
        <v>0</v>
      </c>
      <c r="E94" s="1046"/>
      <c r="F94" s="1039">
        <f>SUM(D81,F81,H81,J81)</f>
        <v>0</v>
      </c>
      <c r="G94" s="1040"/>
      <c r="H94" s="688" t="s">
        <v>536</v>
      </c>
      <c r="I94" s="100"/>
      <c r="J94" s="100"/>
    </row>
    <row r="95" spans="2:12" ht="16.350000000000001" customHeight="1">
      <c r="C95" s="687" t="s">
        <v>543</v>
      </c>
      <c r="D95" s="1033">
        <f>SUM(D63:S63)</f>
        <v>0</v>
      </c>
      <c r="E95" s="1034"/>
      <c r="F95" s="1035">
        <f>SUM(D82,F82,H82,J82)</f>
        <v>0</v>
      </c>
      <c r="G95" s="1036"/>
      <c r="H95" s="689" t="s">
        <v>536</v>
      </c>
    </row>
    <row r="96" spans="2:12" ht="16.350000000000001" customHeight="1">
      <c r="C96" s="687" t="s">
        <v>544</v>
      </c>
      <c r="D96" s="1033">
        <f>SUM(D64:S64)</f>
        <v>0</v>
      </c>
      <c r="E96" s="1034"/>
      <c r="F96" s="1035">
        <f>SUM(D83,F83,H83,J83)</f>
        <v>0</v>
      </c>
      <c r="G96" s="1036"/>
      <c r="H96" s="689" t="s">
        <v>536</v>
      </c>
    </row>
    <row r="97" spans="3:8" ht="16.350000000000001" customHeight="1">
      <c r="C97" s="687" t="s">
        <v>545</v>
      </c>
      <c r="D97" s="1033">
        <f>SUM(D65:S65)</f>
        <v>0</v>
      </c>
      <c r="E97" s="1034"/>
      <c r="F97" s="1035">
        <f>SUM(D84,F84,H84,J84)</f>
        <v>0</v>
      </c>
      <c r="G97" s="1036"/>
      <c r="H97" s="689" t="s">
        <v>536</v>
      </c>
    </row>
    <row r="98" spans="3:8" ht="16.350000000000001" customHeight="1" thickBot="1">
      <c r="C98" s="687" t="s">
        <v>546</v>
      </c>
      <c r="D98" s="1021">
        <f>SUM(D66:S66)</f>
        <v>0</v>
      </c>
      <c r="E98" s="1022"/>
      <c r="F98" s="1023">
        <f>SUM(D85,F85,H85,J85)</f>
        <v>0</v>
      </c>
      <c r="G98" s="1024"/>
      <c r="H98" s="690" t="s">
        <v>536</v>
      </c>
    </row>
    <row r="99" spans="3:8" ht="25.35" customHeight="1" thickBot="1">
      <c r="D99" s="1025" t="s">
        <v>547</v>
      </c>
      <c r="E99" s="1026"/>
      <c r="F99" s="1027"/>
      <c r="G99" s="1028"/>
    </row>
    <row r="100" spans="3:8" ht="25.35" customHeight="1" thickBot="1">
      <c r="C100" s="687" t="s">
        <v>548</v>
      </c>
      <c r="D100" s="1029">
        <f>SUM(D67:S67)*0.641</f>
        <v>0</v>
      </c>
      <c r="E100" s="1030"/>
      <c r="F100" s="1031">
        <f>SUM(D86,F86,H86,J86)</f>
        <v>0</v>
      </c>
      <c r="G100" s="1032"/>
      <c r="H100" s="675" t="s">
        <v>536</v>
      </c>
    </row>
    <row r="101" spans="3:8" ht="20.25" customHeight="1"/>
    <row r="102" spans="3:8" ht="0.75" customHeight="1" thickBot="1"/>
    <row r="103" spans="3:8" s="2" customFormat="1" ht="25.35" customHeight="1" thickBot="1">
      <c r="C103" s="1019" t="s">
        <v>549</v>
      </c>
      <c r="D103" s="1019"/>
      <c r="E103" s="1020"/>
      <c r="F103" s="1017">
        <f>$D$18</f>
        <v>0</v>
      </c>
      <c r="G103" s="1018"/>
      <c r="H103" s="25" t="s">
        <v>536</v>
      </c>
    </row>
    <row r="104" spans="3:8" ht="14.25" customHeight="1"/>
    <row r="105" spans="3:8" ht="14.25" customHeight="1"/>
  </sheetData>
  <sheetProtection algorithmName="SHA-512" hashValue="XPcnPrK88k1x/F4j1EyFVqEjVhwlMediv+frhu/T6Ma29bRQnImlkJ7ZnljYpoJlbfZJtA4v1ibdVebHWCATbg==" saltValue="3lyU8eGs/WKtjBz91HN0Bg==" spinCount="100000" sheet="1" objects="1" scenarios="1"/>
  <mergeCells count="61">
    <mergeCell ref="D79:E80"/>
    <mergeCell ref="F79:G80"/>
    <mergeCell ref="B4:J4"/>
    <mergeCell ref="C6:D6"/>
    <mergeCell ref="D61:S61"/>
    <mergeCell ref="D70:S70"/>
    <mergeCell ref="C79:C80"/>
    <mergeCell ref="B8:T8"/>
    <mergeCell ref="F36:I36"/>
    <mergeCell ref="F37:I37"/>
    <mergeCell ref="F38:I38"/>
    <mergeCell ref="C54:G54"/>
    <mergeCell ref="H79:I80"/>
    <mergeCell ref="J79:K80"/>
    <mergeCell ref="C56:G56"/>
    <mergeCell ref="C57:G57"/>
    <mergeCell ref="C58:G58"/>
    <mergeCell ref="C59:G59"/>
    <mergeCell ref="F94:G94"/>
    <mergeCell ref="D84:E84"/>
    <mergeCell ref="D85:E85"/>
    <mergeCell ref="D86:E86"/>
    <mergeCell ref="F84:G84"/>
    <mergeCell ref="F85:G85"/>
    <mergeCell ref="F86:G86"/>
    <mergeCell ref="C88:D88"/>
    <mergeCell ref="D93:E93"/>
    <mergeCell ref="F93:G93"/>
    <mergeCell ref="D94:E94"/>
    <mergeCell ref="D81:E81"/>
    <mergeCell ref="D82:E82"/>
    <mergeCell ref="D83:E83"/>
    <mergeCell ref="D96:E96"/>
    <mergeCell ref="F96:G96"/>
    <mergeCell ref="D97:E97"/>
    <mergeCell ref="F97:G97"/>
    <mergeCell ref="D95:E95"/>
    <mergeCell ref="F95:G95"/>
    <mergeCell ref="F103:G103"/>
    <mergeCell ref="C103:E103"/>
    <mergeCell ref="D98:E98"/>
    <mergeCell ref="F98:G98"/>
    <mergeCell ref="D99:E99"/>
    <mergeCell ref="F99:G99"/>
    <mergeCell ref="D100:E100"/>
    <mergeCell ref="F100:G100"/>
    <mergeCell ref="F81:G81"/>
    <mergeCell ref="F82:G82"/>
    <mergeCell ref="F83:G83"/>
    <mergeCell ref="J86:K86"/>
    <mergeCell ref="H83:I83"/>
    <mergeCell ref="J81:K81"/>
    <mergeCell ref="J82:K82"/>
    <mergeCell ref="J83:K83"/>
    <mergeCell ref="J84:K84"/>
    <mergeCell ref="J85:K85"/>
    <mergeCell ref="H81:I81"/>
    <mergeCell ref="H82:I82"/>
    <mergeCell ref="H84:I84"/>
    <mergeCell ref="H85:I85"/>
    <mergeCell ref="H86:I86"/>
  </mergeCells>
  <conditionalFormatting sqref="E36:E39">
    <cfRule type="containsText" dxfId="2" priority="1" operator="containsText" text="error">
      <formula>NOT(ISERROR(SEARCH("error",E36)))</formula>
    </cfRule>
    <cfRule type="cellIs" dxfId="1" priority="2" operator="equal">
      <formula>0</formula>
    </cfRule>
    <cfRule type="cellIs" dxfId="0" priority="3" operator="greaterThan">
      <formula>0</formula>
    </cfRule>
  </conditionalFormatting>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D8F95-D521-4367-AE66-29829C7A0EC7}">
  <dimension ref="A1:O30"/>
  <sheetViews>
    <sheetView showGridLines="0" topLeftCell="A10" workbookViewId="0">
      <selection activeCell="A22" sqref="A22:K27"/>
    </sheetView>
  </sheetViews>
  <sheetFormatPr defaultColWidth="0" defaultRowHeight="15" customHeight="1" zeroHeight="1"/>
  <cols>
    <col min="1" max="11" width="9.140625" customWidth="1"/>
    <col min="12" max="15" width="0" hidden="1" customWidth="1"/>
    <col min="16"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5">
      <c r="A17" s="852"/>
      <c r="B17" s="852"/>
      <c r="C17" s="852"/>
      <c r="D17" s="852"/>
      <c r="E17" s="852"/>
      <c r="F17" s="852"/>
      <c r="G17" s="852"/>
      <c r="H17" s="852"/>
      <c r="I17" s="852"/>
      <c r="J17" s="852"/>
      <c r="K17" s="852"/>
    </row>
    <row r="18" spans="1:15">
      <c r="A18" s="852"/>
      <c r="B18" s="852"/>
      <c r="C18" s="852"/>
      <c r="D18" s="852"/>
      <c r="E18" s="852"/>
      <c r="F18" s="852"/>
      <c r="G18" s="852"/>
      <c r="H18" s="852"/>
      <c r="I18" s="852"/>
      <c r="J18" s="852"/>
      <c r="K18" s="852"/>
    </row>
    <row r="19" spans="1:15">
      <c r="A19" s="852"/>
      <c r="B19" s="852"/>
      <c r="C19" s="852"/>
      <c r="D19" s="852"/>
      <c r="E19" s="852"/>
      <c r="F19" s="852"/>
      <c r="G19" s="852"/>
      <c r="H19" s="852"/>
      <c r="I19" s="852"/>
      <c r="J19" s="852"/>
      <c r="K19" s="852"/>
    </row>
    <row r="20" spans="1:15">
      <c r="A20" s="852"/>
      <c r="B20" s="852"/>
      <c r="C20" s="852"/>
      <c r="D20" s="852"/>
      <c r="E20" s="852"/>
      <c r="F20" s="852"/>
      <c r="G20" s="852"/>
      <c r="H20" s="852"/>
      <c r="I20" s="852"/>
      <c r="J20" s="852"/>
      <c r="K20" s="852"/>
      <c r="O20" s="432"/>
    </row>
    <row r="21" spans="1:15">
      <c r="A21" s="847" t="s">
        <v>3</v>
      </c>
      <c r="B21" s="848"/>
      <c r="C21" s="848"/>
      <c r="D21" s="848"/>
      <c r="E21" s="848"/>
      <c r="F21" s="848"/>
      <c r="G21" s="848"/>
      <c r="H21" s="848"/>
      <c r="I21" s="848"/>
      <c r="J21" s="848"/>
      <c r="K21" s="848"/>
    </row>
    <row r="22" spans="1:15" ht="14.45" customHeight="1">
      <c r="A22" s="852" t="s">
        <v>21</v>
      </c>
      <c r="B22" s="852"/>
      <c r="C22" s="852"/>
      <c r="D22" s="852"/>
      <c r="E22" s="852"/>
      <c r="F22" s="852"/>
      <c r="G22" s="852"/>
      <c r="H22" s="852"/>
      <c r="I22" s="852"/>
      <c r="J22" s="852"/>
      <c r="K22" s="852"/>
    </row>
    <row r="23" spans="1:15">
      <c r="A23" s="852"/>
      <c r="B23" s="852"/>
      <c r="C23" s="852"/>
      <c r="D23" s="852"/>
      <c r="E23" s="852"/>
      <c r="F23" s="852"/>
      <c r="G23" s="852"/>
      <c r="H23" s="852"/>
      <c r="I23" s="852"/>
      <c r="J23" s="852"/>
      <c r="K23" s="852"/>
    </row>
    <row r="24" spans="1:15">
      <c r="A24" s="852"/>
      <c r="B24" s="852"/>
      <c r="C24" s="852"/>
      <c r="D24" s="852"/>
      <c r="E24" s="852"/>
      <c r="F24" s="852"/>
      <c r="G24" s="852"/>
      <c r="H24" s="852"/>
      <c r="I24" s="852"/>
      <c r="J24" s="852"/>
      <c r="K24" s="852"/>
    </row>
    <row r="25" spans="1:15">
      <c r="A25" s="852"/>
      <c r="B25" s="852"/>
      <c r="C25" s="852"/>
      <c r="D25" s="852"/>
      <c r="E25" s="852"/>
      <c r="F25" s="852"/>
      <c r="G25" s="852"/>
      <c r="H25" s="852"/>
      <c r="I25" s="852"/>
      <c r="J25" s="852"/>
      <c r="K25" s="852"/>
    </row>
    <row r="26" spans="1:15">
      <c r="A26" s="852"/>
      <c r="B26" s="852"/>
      <c r="C26" s="852"/>
      <c r="D26" s="852"/>
      <c r="E26" s="852"/>
      <c r="F26" s="852"/>
      <c r="G26" s="852"/>
      <c r="H26" s="852"/>
      <c r="I26" s="852"/>
      <c r="J26" s="852"/>
      <c r="K26" s="852"/>
    </row>
    <row r="27" spans="1:15">
      <c r="A27" s="852"/>
      <c r="B27" s="852"/>
      <c r="C27" s="852"/>
      <c r="D27" s="852"/>
      <c r="E27" s="852"/>
      <c r="F27" s="852"/>
      <c r="G27" s="852"/>
      <c r="H27" s="852"/>
      <c r="I27" s="852"/>
      <c r="J27" s="852"/>
      <c r="K27" s="852"/>
    </row>
    <row r="28" spans="1:15">
      <c r="A28" s="434"/>
      <c r="B28" s="435"/>
      <c r="C28" s="435"/>
      <c r="D28" s="435"/>
      <c r="E28" s="435"/>
      <c r="F28" s="435"/>
      <c r="G28" s="435"/>
      <c r="H28" s="435"/>
      <c r="I28" s="435"/>
      <c r="J28" s="435"/>
      <c r="K28" s="435"/>
    </row>
    <row r="29" spans="1:15" ht="15" customHeight="1">
      <c r="A29" s="849" t="s">
        <v>5</v>
      </c>
      <c r="B29" s="849"/>
      <c r="C29" s="849"/>
      <c r="D29" s="849"/>
      <c r="E29" s="849"/>
      <c r="F29" s="849"/>
      <c r="G29" s="849"/>
      <c r="H29" s="433"/>
      <c r="I29" s="433"/>
      <c r="J29" s="433"/>
      <c r="K29" s="433"/>
    </row>
    <row r="30" spans="1:15" ht="48" customHeight="1">
      <c r="A30" s="850" t="s">
        <v>6</v>
      </c>
      <c r="B30" s="850"/>
      <c r="C30" s="850"/>
      <c r="D30" s="850"/>
      <c r="E30" s="850"/>
      <c r="F30" s="850"/>
      <c r="G30" s="850"/>
      <c r="H30" s="850"/>
      <c r="I30" s="433"/>
      <c r="J30" s="433"/>
      <c r="K30" s="433"/>
    </row>
  </sheetData>
  <sheetProtection algorithmName="SHA-512" hashValue="OfGE2nVvrdEhfrBgSN0dXJIcP01026LyJG5GmhlbpJ7JaeEP8DOkzuyk6Kw5osTdgV/t1spCaNOw/MimJypiGw==" saltValue="sXWXrDWVIxnYHrm9bT5DyA==" spinCount="100000" sheet="1" objects="1" scenarios="1"/>
  <mergeCells count="7">
    <mergeCell ref="A30:H30"/>
    <mergeCell ref="A6:K9"/>
    <mergeCell ref="A10:K10"/>
    <mergeCell ref="A11:K20"/>
    <mergeCell ref="A21:K21"/>
    <mergeCell ref="A29:G29"/>
    <mergeCell ref="A22:K27"/>
  </mergeCells>
  <hyperlinks>
    <hyperlink ref="A30" r:id="rId1" xr:uid="{00EDBA3C-8E59-4D07-8C01-43463E95077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FB8C1-84E8-426B-B5A0-753DD67FAFE8}">
  <dimension ref="A1:XFC37"/>
  <sheetViews>
    <sheetView showGridLines="0" topLeftCell="A13" zoomScaleNormal="100" workbookViewId="0">
      <selection activeCell="E20" sqref="E20"/>
    </sheetView>
  </sheetViews>
  <sheetFormatPr defaultColWidth="0" defaultRowHeight="0" customHeight="1" zeroHeight="1"/>
  <cols>
    <col min="1" max="1" width="2.85546875" style="2" customWidth="1"/>
    <col min="2" max="2" width="9.140625" style="2" customWidth="1"/>
    <col min="3" max="3" width="34.5703125" style="3" customWidth="1"/>
    <col min="4" max="4" width="20.85546875" style="3" bestFit="1" customWidth="1"/>
    <col min="5" max="5" width="18.5703125" style="3" customWidth="1"/>
    <col min="6" max="6" width="19.140625" style="3" bestFit="1" customWidth="1"/>
    <col min="7" max="7" width="12" style="16" customWidth="1"/>
    <col min="8" max="8" width="14.140625" style="2" hidden="1" customWidth="1"/>
    <col min="9" max="9" width="37.5703125" style="2" hidden="1" customWidth="1"/>
    <col min="10" max="10" width="9.140625" style="2" hidden="1" customWidth="1"/>
    <col min="11" max="11" width="0" style="2" hidden="1" customWidth="1"/>
    <col min="12" max="16383" width="9.140625" style="2" hidden="1"/>
    <col min="16384" max="16384" width="40.85546875" style="2" hidden="1" customWidth="1"/>
  </cols>
  <sheetData>
    <row r="1" spans="1:10" ht="15"/>
    <row r="2" spans="1:10" ht="15"/>
    <row r="3" spans="1:10" ht="18.75" customHeight="1"/>
    <row r="4" spans="1:10" s="1" customFormat="1" ht="18">
      <c r="A4" s="250"/>
      <c r="B4" s="841" t="s">
        <v>22</v>
      </c>
      <c r="C4" s="841"/>
      <c r="D4" s="841"/>
      <c r="E4" s="841"/>
      <c r="F4" s="841"/>
      <c r="G4" s="841"/>
      <c r="H4" s="841"/>
      <c r="I4" s="841"/>
      <c r="J4" s="841"/>
    </row>
    <row r="5" spans="1:10" ht="7.5" customHeight="1">
      <c r="B5" s="3"/>
      <c r="G5" s="3"/>
      <c r="H5" s="3"/>
      <c r="I5" s="3"/>
      <c r="J5" s="4"/>
    </row>
    <row r="6" spans="1:10" ht="15">
      <c r="B6" s="3"/>
      <c r="C6" s="218" t="s">
        <v>8</v>
      </c>
      <c r="D6" s="218"/>
      <c r="E6" s="5"/>
      <c r="F6" s="6"/>
      <c r="G6" s="3"/>
      <c r="H6" s="3"/>
      <c r="I6" s="7"/>
      <c r="J6" s="4"/>
    </row>
    <row r="7" spans="1:10" ht="14.25" customHeight="1">
      <c r="C7" s="30"/>
      <c r="D7" s="30"/>
      <c r="E7" s="30"/>
    </row>
    <row r="8" spans="1:10" s="26" customFormat="1" ht="18">
      <c r="B8" s="841" t="s">
        <v>23</v>
      </c>
      <c r="C8" s="841"/>
      <c r="D8" s="841"/>
      <c r="E8" s="841"/>
      <c r="F8" s="841"/>
      <c r="G8" s="841"/>
      <c r="H8" s="841"/>
      <c r="I8" s="864"/>
    </row>
    <row r="9" spans="1:10" s="26" customFormat="1" ht="7.5" customHeight="1"/>
    <row r="10" spans="1:10" s="26" customFormat="1" ht="15">
      <c r="B10" s="2" t="s">
        <v>24</v>
      </c>
      <c r="C10" s="2"/>
      <c r="D10" s="5"/>
      <c r="E10" s="6"/>
      <c r="F10" s="3"/>
      <c r="G10" s="3"/>
      <c r="H10" s="7"/>
      <c r="I10" s="4"/>
    </row>
    <row r="11" spans="1:10" s="26" customFormat="1" ht="15">
      <c r="B11" s="3"/>
      <c r="C11" s="2"/>
      <c r="D11" s="5"/>
      <c r="E11" s="6"/>
      <c r="F11" s="3"/>
      <c r="G11" s="3"/>
      <c r="H11" s="7"/>
      <c r="I11" s="4"/>
    </row>
    <row r="12" spans="1:10" s="26" customFormat="1" ht="15">
      <c r="C12" s="865" t="s">
        <v>25</v>
      </c>
      <c r="D12" s="865"/>
      <c r="E12" s="865"/>
    </row>
    <row r="13" spans="1:10" s="26" customFormat="1" ht="72.75" customHeight="1">
      <c r="C13" s="866" t="s">
        <v>26</v>
      </c>
      <c r="D13" s="866"/>
      <c r="E13" s="866"/>
      <c r="F13" s="866"/>
      <c r="G13" s="40"/>
    </row>
    <row r="14" spans="1:10" s="26" customFormat="1" ht="21" customHeight="1">
      <c r="B14" s="8" t="s">
        <v>20</v>
      </c>
      <c r="C14" s="9"/>
      <c r="D14" s="10"/>
      <c r="E14" s="11"/>
      <c r="F14" s="12"/>
      <c r="G14" s="10"/>
      <c r="H14" s="13"/>
      <c r="I14" s="14"/>
    </row>
    <row r="15" spans="1:10" s="26" customFormat="1" ht="7.5" customHeight="1">
      <c r="B15" s="2"/>
      <c r="C15" s="31"/>
      <c r="D15" s="3"/>
      <c r="E15" s="16"/>
      <c r="F15" s="32"/>
      <c r="G15" s="3"/>
      <c r="H15" s="7"/>
      <c r="I15" s="3"/>
    </row>
    <row r="16" spans="1:10" s="26" customFormat="1" ht="16.5">
      <c r="B16" s="17" t="s">
        <v>27</v>
      </c>
      <c r="C16" s="31"/>
      <c r="D16" s="3"/>
      <c r="E16" s="16"/>
      <c r="F16" s="32"/>
      <c r="G16" s="3"/>
      <c r="H16" s="7"/>
      <c r="I16" s="3"/>
    </row>
    <row r="17" spans="3:6" s="26" customFormat="1" ht="7.5" customHeight="1" thickBot="1"/>
    <row r="18" spans="3:6" s="26" customFormat="1" ht="43.5" customHeight="1">
      <c r="C18" s="867" t="s">
        <v>28</v>
      </c>
      <c r="D18" s="41" t="s">
        <v>29</v>
      </c>
      <c r="E18" s="42" t="s">
        <v>30</v>
      </c>
      <c r="F18" s="33" t="s">
        <v>31</v>
      </c>
    </row>
    <row r="19" spans="3:6" s="26" customFormat="1" ht="15" thickBot="1">
      <c r="C19" s="868"/>
      <c r="D19" s="259" t="s">
        <v>18</v>
      </c>
      <c r="E19" s="260" t="s">
        <v>32</v>
      </c>
      <c r="F19" s="261" t="s">
        <v>18</v>
      </c>
    </row>
    <row r="20" spans="3:6" s="26" customFormat="1" ht="14.25">
      <c r="C20" s="262" t="s">
        <v>33</v>
      </c>
      <c r="D20" s="267"/>
      <c r="E20" s="268"/>
      <c r="F20" s="264">
        <f>D20*E20</f>
        <v>0</v>
      </c>
    </row>
    <row r="21" spans="3:6" s="26" customFormat="1" ht="14.25">
      <c r="C21" s="263" t="s">
        <v>34</v>
      </c>
      <c r="D21" s="269"/>
      <c r="E21" s="270"/>
      <c r="F21" s="265">
        <f t="shared" ref="F21:F32" si="0">D21*E21</f>
        <v>0</v>
      </c>
    </row>
    <row r="22" spans="3:6" s="26" customFormat="1" ht="14.25">
      <c r="C22" s="263" t="s">
        <v>35</v>
      </c>
      <c r="D22" s="269"/>
      <c r="E22" s="270"/>
      <c r="F22" s="265">
        <f t="shared" si="0"/>
        <v>0</v>
      </c>
    </row>
    <row r="23" spans="3:6" s="26" customFormat="1" ht="14.25">
      <c r="C23" s="263" t="s">
        <v>36</v>
      </c>
      <c r="D23" s="269"/>
      <c r="E23" s="270"/>
      <c r="F23" s="265">
        <f t="shared" si="0"/>
        <v>0</v>
      </c>
    </row>
    <row r="24" spans="3:6" s="26" customFormat="1" ht="14.25">
      <c r="C24" s="263" t="s">
        <v>37</v>
      </c>
      <c r="D24" s="269"/>
      <c r="E24" s="270"/>
      <c r="F24" s="265">
        <f t="shared" si="0"/>
        <v>0</v>
      </c>
    </row>
    <row r="25" spans="3:6" s="26" customFormat="1" ht="14.25">
      <c r="C25" s="263" t="s">
        <v>38</v>
      </c>
      <c r="D25" s="269"/>
      <c r="E25" s="270"/>
      <c r="F25" s="265">
        <f t="shared" si="0"/>
        <v>0</v>
      </c>
    </row>
    <row r="26" spans="3:6" s="26" customFormat="1" ht="14.25">
      <c r="C26" s="263" t="s">
        <v>39</v>
      </c>
      <c r="D26" s="269"/>
      <c r="E26" s="270"/>
      <c r="F26" s="265">
        <f t="shared" si="0"/>
        <v>0</v>
      </c>
    </row>
    <row r="27" spans="3:6" s="26" customFormat="1" ht="14.25">
      <c r="C27" s="263" t="s">
        <v>40</v>
      </c>
      <c r="D27" s="269"/>
      <c r="E27" s="270"/>
      <c r="F27" s="265">
        <f t="shared" si="0"/>
        <v>0</v>
      </c>
    </row>
    <row r="28" spans="3:6" s="26" customFormat="1" ht="14.25">
      <c r="C28" s="263" t="s">
        <v>41</v>
      </c>
      <c r="D28" s="269"/>
      <c r="E28" s="270"/>
      <c r="F28" s="265">
        <f t="shared" si="0"/>
        <v>0</v>
      </c>
    </row>
    <row r="29" spans="3:6" s="26" customFormat="1" ht="14.25">
      <c r="C29" s="263" t="s">
        <v>42</v>
      </c>
      <c r="D29" s="269"/>
      <c r="E29" s="270"/>
      <c r="F29" s="265">
        <f t="shared" si="0"/>
        <v>0</v>
      </c>
    </row>
    <row r="30" spans="3:6" s="26" customFormat="1" ht="14.25">
      <c r="C30" s="263" t="s">
        <v>43</v>
      </c>
      <c r="D30" s="269"/>
      <c r="E30" s="270"/>
      <c r="F30" s="265">
        <f t="shared" si="0"/>
        <v>0</v>
      </c>
    </row>
    <row r="31" spans="3:6" s="26" customFormat="1" ht="14.25">
      <c r="C31" s="263" t="s">
        <v>44</v>
      </c>
      <c r="D31" s="703"/>
      <c r="E31" s="704"/>
      <c r="F31" s="265">
        <f t="shared" si="0"/>
        <v>0</v>
      </c>
    </row>
    <row r="32" spans="3:6" s="26" customFormat="1" ht="14.25">
      <c r="C32" s="702"/>
      <c r="D32" s="703"/>
      <c r="E32" s="704"/>
      <c r="F32" s="265">
        <f t="shared" si="0"/>
        <v>0</v>
      </c>
    </row>
    <row r="33" spans="3:6" s="26" customFormat="1" ht="15" thickBot="1">
      <c r="C33" s="705" t="s">
        <v>45</v>
      </c>
      <c r="D33" s="706"/>
      <c r="E33" s="707"/>
      <c r="F33" s="266"/>
    </row>
    <row r="34" spans="3:6" s="26" customFormat="1" ht="14.25" customHeight="1">
      <c r="C34" s="43"/>
      <c r="D34" s="44"/>
      <c r="E34" s="45"/>
      <c r="F34" s="46"/>
    </row>
    <row r="35" spans="3:6" s="26" customFormat="1" ht="15" thickBot="1"/>
    <row r="36" spans="3:6" s="26" customFormat="1" ht="36" customHeight="1" thickBot="1">
      <c r="C36" s="838" t="s">
        <v>46</v>
      </c>
      <c r="D36" s="840"/>
      <c r="E36" s="48">
        <f>SUM(F:F)</f>
        <v>0</v>
      </c>
      <c r="F36" s="49"/>
    </row>
    <row r="37" spans="3:6" ht="3" customHeight="1"/>
  </sheetData>
  <sheetProtection algorithmName="SHA-512" hashValue="WF3SQDlJu8S3dUuSIH+bKrwiTWI6qd73DocxypPhdRWMuQHhBZL/zXn9OACdOwqCrMAEGZFHunpxGlYjbE5+5Q==" saltValue="auioygYC0v/sZs8G2nzzyg==" spinCount="100000" sheet="1" insertRows="0" selectLockedCells="1"/>
  <mergeCells count="6">
    <mergeCell ref="C36:D36"/>
    <mergeCell ref="B4:J4"/>
    <mergeCell ref="B8:I8"/>
    <mergeCell ref="C12:E12"/>
    <mergeCell ref="C13:F13"/>
    <mergeCell ref="C18:C1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377EA-4235-4D77-8688-D3255613315C}">
  <dimension ref="A1:K30"/>
  <sheetViews>
    <sheetView showGridLines="0" topLeftCell="A13" workbookViewId="0">
      <selection activeCell="A22" sqref="A22:K27"/>
    </sheetView>
  </sheetViews>
  <sheetFormatPr defaultColWidth="0" defaultRowHeight="15" customHeight="1" zeroHeight="1"/>
  <cols>
    <col min="1" max="11" width="9.140625" customWidth="1"/>
    <col min="12"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47</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c r="A28" s="434"/>
      <c r="B28" s="435"/>
      <c r="C28" s="435"/>
      <c r="D28" s="435"/>
      <c r="E28" s="435"/>
      <c r="F28" s="435"/>
      <c r="G28" s="435"/>
      <c r="H28" s="435"/>
      <c r="I28" s="435"/>
      <c r="J28" s="435"/>
      <c r="K28" s="435"/>
    </row>
    <row r="29" spans="1:11" ht="15" customHeight="1">
      <c r="A29" s="849" t="s">
        <v>5</v>
      </c>
      <c r="B29" s="849"/>
      <c r="C29" s="849"/>
      <c r="D29" s="849"/>
      <c r="E29" s="849"/>
      <c r="F29" s="849"/>
      <c r="G29" s="849"/>
      <c r="H29" s="433"/>
      <c r="I29" s="433"/>
      <c r="J29" s="433"/>
      <c r="K29" s="433"/>
    </row>
    <row r="30" spans="1:11" ht="48" customHeight="1">
      <c r="A30" s="850" t="s">
        <v>6</v>
      </c>
      <c r="B30" s="850"/>
      <c r="C30" s="850"/>
      <c r="D30" s="850"/>
      <c r="E30" s="850"/>
      <c r="F30" s="850"/>
      <c r="G30" s="850"/>
      <c r="H30" s="850"/>
      <c r="I30" s="433"/>
      <c r="J30" s="433"/>
      <c r="K30" s="433"/>
    </row>
  </sheetData>
  <sheetProtection algorithmName="SHA-512" hashValue="UQcF3xV0XN5nSUKrMv3kZeRy1KDyrsJ0KPLiRcdbzkRo548UobhOfFf6vtzO5DeLxD1EQVj8ypldYAmO8bFOng==" saltValue="2RSbyZEpF4oA1awhxamEUg==" spinCount="100000" sheet="1" objects="1" scenarios="1"/>
  <mergeCells count="7">
    <mergeCell ref="A30:H30"/>
    <mergeCell ref="A6:K9"/>
    <mergeCell ref="A10:K10"/>
    <mergeCell ref="A11:K20"/>
    <mergeCell ref="A21:K21"/>
    <mergeCell ref="A29:G29"/>
    <mergeCell ref="A22:K27"/>
  </mergeCells>
  <hyperlinks>
    <hyperlink ref="A30" r:id="rId1" xr:uid="{FE76A3D2-4440-4200-B892-BB10FBE21DA4}"/>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248EB-441D-4037-AEF5-ACB42519C977}">
  <dimension ref="A1:J63"/>
  <sheetViews>
    <sheetView showGridLines="0" zoomScale="85" zoomScaleNormal="85" workbookViewId="0">
      <selection activeCell="F12" sqref="F12"/>
    </sheetView>
  </sheetViews>
  <sheetFormatPr defaultColWidth="0" defaultRowHeight="24.75" customHeight="1"/>
  <cols>
    <col min="1" max="1" width="2.85546875" style="26" customWidth="1"/>
    <col min="2" max="2" width="9.140625" style="26" customWidth="1"/>
    <col min="3" max="3" width="73.85546875" style="26" bestFit="1" customWidth="1"/>
    <col min="4" max="4" width="28.5703125" style="26" bestFit="1" customWidth="1"/>
    <col min="5" max="5" width="30.140625" style="26" customWidth="1"/>
    <col min="6" max="6" width="17.140625" style="26" customWidth="1"/>
    <col min="7" max="7" width="10.85546875" style="26" customWidth="1"/>
    <col min="8" max="8" width="1.140625" style="26" hidden="1" customWidth="1"/>
    <col min="9" max="16384" width="9.140625" style="26" hidden="1"/>
  </cols>
  <sheetData>
    <row r="1" spans="2:10" ht="14.25"/>
    <row r="2" spans="2:10" ht="14.25"/>
    <row r="3" spans="2:10" ht="20.25" customHeight="1"/>
    <row r="4" spans="2:10" ht="18">
      <c r="B4" s="841" t="s">
        <v>48</v>
      </c>
      <c r="C4" s="841"/>
      <c r="D4" s="841"/>
      <c r="E4" s="841"/>
      <c r="F4" s="841"/>
      <c r="G4" s="841"/>
      <c r="H4" s="864"/>
    </row>
    <row r="5" spans="2:10" ht="7.5" customHeight="1">
      <c r="B5" s="3"/>
      <c r="C5" s="3"/>
      <c r="D5" s="3"/>
      <c r="E5" s="3"/>
      <c r="F5" s="3"/>
      <c r="G5" s="3"/>
      <c r="H5" s="4"/>
    </row>
    <row r="6" spans="2:10" ht="15">
      <c r="B6" s="3"/>
      <c r="C6" s="218" t="s">
        <v>8</v>
      </c>
      <c r="D6" s="5"/>
      <c r="E6" s="6"/>
      <c r="F6" s="3"/>
      <c r="G6" s="3"/>
      <c r="H6" s="4"/>
    </row>
    <row r="7" spans="2:10" ht="15">
      <c r="B7" s="3"/>
      <c r="C7" s="2"/>
      <c r="D7" s="5"/>
      <c r="E7" s="6"/>
      <c r="F7" s="3"/>
      <c r="G7" s="3"/>
      <c r="H7" s="3"/>
    </row>
    <row r="8" spans="2:10" s="2" customFormat="1" ht="17.25" customHeight="1">
      <c r="B8" s="841" t="s">
        <v>49</v>
      </c>
      <c r="C8" s="841"/>
      <c r="D8" s="841"/>
      <c r="E8" s="841"/>
      <c r="F8" s="841"/>
      <c r="G8" s="841"/>
      <c r="H8" s="841"/>
      <c r="I8" s="841"/>
      <c r="J8" s="841"/>
    </row>
    <row r="9" spans="2:10" customFormat="1" ht="15" customHeight="1"/>
    <row r="10" spans="2:10" ht="15">
      <c r="B10" s="17" t="s">
        <v>50</v>
      </c>
      <c r="C10" s="31"/>
      <c r="D10" s="3"/>
      <c r="E10" s="16"/>
      <c r="F10" s="32"/>
      <c r="G10" s="3"/>
      <c r="H10" s="3"/>
    </row>
    <row r="11" spans="2:10" ht="15.75" thickBot="1">
      <c r="B11" s="2"/>
      <c r="C11" s="9"/>
      <c r="D11" s="10"/>
      <c r="E11" s="11"/>
      <c r="F11" s="12"/>
      <c r="G11" s="3"/>
      <c r="H11" s="3"/>
    </row>
    <row r="12" spans="2:10" ht="30">
      <c r="C12" s="874" t="s">
        <v>51</v>
      </c>
      <c r="D12" s="56" t="s">
        <v>52</v>
      </c>
      <c r="E12" s="57" t="s">
        <v>53</v>
      </c>
      <c r="F12" s="58" t="s">
        <v>54</v>
      </c>
      <c r="G12" s="59"/>
    </row>
    <row r="13" spans="2:10" ht="15.75" customHeight="1" thickBot="1">
      <c r="C13" s="875"/>
      <c r="D13" s="493" t="s">
        <v>55</v>
      </c>
      <c r="E13" s="494" t="s">
        <v>56</v>
      </c>
      <c r="F13" s="495" t="s">
        <v>55</v>
      </c>
    </row>
    <row r="14" spans="2:10" ht="15" customHeight="1">
      <c r="C14" s="283" t="s">
        <v>57</v>
      </c>
      <c r="D14" s="280"/>
      <c r="E14" s="275"/>
      <c r="F14" s="276"/>
    </row>
    <row r="15" spans="2:10" ht="15" customHeight="1">
      <c r="C15" s="284" t="s">
        <v>58</v>
      </c>
      <c r="D15" s="281"/>
      <c r="E15" s="271"/>
      <c r="F15" s="277"/>
    </row>
    <row r="16" spans="2:10" ht="15" customHeight="1">
      <c r="C16" s="284" t="s">
        <v>59</v>
      </c>
      <c r="D16" s="281"/>
      <c r="E16" s="271"/>
      <c r="F16" s="277"/>
    </row>
    <row r="17" spans="2:10" ht="15" customHeight="1">
      <c r="C17" s="284" t="s">
        <v>60</v>
      </c>
      <c r="D17" s="281"/>
      <c r="E17" s="271"/>
      <c r="F17" s="277"/>
    </row>
    <row r="18" spans="2:10" ht="15" customHeight="1">
      <c r="C18" s="284" t="s">
        <v>61</v>
      </c>
      <c r="D18" s="281"/>
      <c r="E18" s="271"/>
      <c r="F18" s="277"/>
    </row>
    <row r="19" spans="2:10" ht="15" customHeight="1">
      <c r="C19" s="284" t="s">
        <v>62</v>
      </c>
      <c r="D19" s="281"/>
      <c r="E19" s="271"/>
      <c r="F19" s="277"/>
    </row>
    <row r="20" spans="2:10" ht="15" customHeight="1">
      <c r="C20" s="284" t="s">
        <v>63</v>
      </c>
      <c r="D20" s="281"/>
      <c r="E20" s="271"/>
      <c r="F20" s="277"/>
    </row>
    <row r="21" spans="2:10" ht="15" customHeight="1">
      <c r="C21" s="284" t="s">
        <v>64</v>
      </c>
      <c r="D21" s="281"/>
      <c r="E21" s="271"/>
      <c r="F21" s="277"/>
    </row>
    <row r="22" spans="2:10" ht="15" customHeight="1">
      <c r="C22" s="284" t="s">
        <v>65</v>
      </c>
      <c r="D22" s="281"/>
      <c r="E22" s="271"/>
      <c r="F22" s="277"/>
    </row>
    <row r="23" spans="2:10" ht="15" customHeight="1">
      <c r="C23" s="284" t="s">
        <v>66</v>
      </c>
      <c r="D23" s="281"/>
      <c r="E23" s="271"/>
      <c r="F23" s="277"/>
    </row>
    <row r="24" spans="2:10" ht="15" customHeight="1">
      <c r="C24" s="284" t="s">
        <v>67</v>
      </c>
      <c r="D24" s="281"/>
      <c r="E24" s="271"/>
      <c r="F24" s="277"/>
    </row>
    <row r="25" spans="2:10" ht="15" customHeight="1" thickBot="1">
      <c r="C25" s="285" t="s">
        <v>68</v>
      </c>
      <c r="D25" s="282"/>
      <c r="E25" s="278"/>
      <c r="F25" s="279"/>
    </row>
    <row r="26" spans="2:10" ht="15" customHeight="1" thickBot="1">
      <c r="D26" s="272"/>
      <c r="E26" s="273"/>
      <c r="F26" s="272"/>
    </row>
    <row r="27" spans="2:10" ht="24.95" customHeight="1" thickBot="1">
      <c r="C27" s="362" t="s">
        <v>69</v>
      </c>
      <c r="D27" s="290">
        <f>(SUMPRODUCT(D14:D25,E14:E25)/0.945)+SUM(F14:F25)</f>
        <v>0</v>
      </c>
      <c r="G27" s="274"/>
    </row>
    <row r="28" spans="2:10" ht="14.25"/>
    <row r="29" spans="2:10" s="2" customFormat="1" ht="18">
      <c r="B29" s="873" t="s">
        <v>70</v>
      </c>
      <c r="C29" s="873"/>
      <c r="D29" s="873"/>
      <c r="E29" s="873"/>
      <c r="F29" s="873"/>
      <c r="G29" s="873"/>
      <c r="H29" s="873"/>
      <c r="I29" s="873"/>
      <c r="J29" s="873"/>
    </row>
    <row r="30" spans="2:10" s="2" customFormat="1" ht="17.25" customHeight="1">
      <c r="C30" s="15"/>
      <c r="D30" s="3"/>
      <c r="E30" s="16"/>
    </row>
    <row r="31" spans="2:10" s="2" customFormat="1" ht="14.25" customHeight="1">
      <c r="B31" s="79" t="s">
        <v>71</v>
      </c>
      <c r="C31" s="15"/>
      <c r="D31" s="3"/>
      <c r="E31" s="16"/>
    </row>
    <row r="32" spans="2:10" s="2" customFormat="1" ht="15" customHeight="1">
      <c r="C32" s="2" t="s">
        <v>72</v>
      </c>
      <c r="E32" s="16"/>
    </row>
    <row r="33" spans="2:10" ht="14.25"/>
    <row r="34" spans="2:10" s="2" customFormat="1" ht="49.5" customHeight="1">
      <c r="C34" s="286" t="s">
        <v>73</v>
      </c>
      <c r="D34" s="248" t="s">
        <v>74</v>
      </c>
      <c r="E34" s="480" t="s">
        <v>75</v>
      </c>
    </row>
    <row r="35" spans="2:10" s="2" customFormat="1" ht="18" customHeight="1">
      <c r="C35" s="217" t="s">
        <v>76</v>
      </c>
      <c r="D35" s="222"/>
      <c r="E35" s="477"/>
    </row>
    <row r="36" spans="2:10" s="2" customFormat="1" ht="18" customHeight="1">
      <c r="B36" s="20"/>
      <c r="C36" s="217" t="s">
        <v>77</v>
      </c>
      <c r="D36" s="249"/>
      <c r="E36" s="477"/>
    </row>
    <row r="37" spans="2:10" s="2" customFormat="1" ht="18" customHeight="1">
      <c r="B37" s="20"/>
      <c r="C37" s="287" t="s">
        <v>78</v>
      </c>
      <c r="D37" s="288"/>
      <c r="E37" s="477"/>
    </row>
    <row r="38" spans="2:10" s="2" customFormat="1" ht="15">
      <c r="C38" s="301" t="s">
        <v>79</v>
      </c>
      <c r="D38" s="302">
        <f>D35+D36+D37</f>
        <v>0</v>
      </c>
      <c r="E38" s="483">
        <f>E35+E36+E37</f>
        <v>0</v>
      </c>
    </row>
    <row r="39" spans="2:10" s="2" customFormat="1" ht="15.75">
      <c r="C39" s="143"/>
      <c r="D39" s="289"/>
      <c r="E39" s="166"/>
    </row>
    <row r="40" spans="2:10" s="2" customFormat="1" ht="18">
      <c r="B40" s="873" t="s">
        <v>80</v>
      </c>
      <c r="C40" s="873"/>
      <c r="D40" s="873"/>
      <c r="E40" s="873"/>
      <c r="F40" s="873"/>
      <c r="G40" s="873"/>
      <c r="H40" s="873"/>
      <c r="I40" s="873"/>
      <c r="J40" s="873"/>
    </row>
    <row r="41" spans="2:10" ht="14.25"/>
    <row r="42" spans="2:10" ht="15">
      <c r="B42" s="17" t="s">
        <v>81</v>
      </c>
      <c r="C42" s="15"/>
    </row>
    <row r="43" spans="2:10" ht="14.25">
      <c r="B43" s="2"/>
      <c r="C43" s="2" t="s">
        <v>72</v>
      </c>
    </row>
    <row r="44" spans="2:10" ht="9.75" customHeight="1"/>
    <row r="45" spans="2:10" ht="60">
      <c r="C45" s="105" t="s">
        <v>82</v>
      </c>
      <c r="D45" s="248" t="s">
        <v>74</v>
      </c>
      <c r="E45" s="455" t="s">
        <v>75</v>
      </c>
    </row>
    <row r="46" spans="2:10" ht="20.45" customHeight="1">
      <c r="C46" s="287" t="s">
        <v>76</v>
      </c>
      <c r="D46" s="297"/>
      <c r="E46" s="297"/>
    </row>
    <row r="47" spans="2:10" ht="21.75" customHeight="1"/>
    <row r="48" spans="2:10" ht="15">
      <c r="B48" s="17" t="s">
        <v>83</v>
      </c>
      <c r="C48" s="15"/>
    </row>
    <row r="49" spans="2:10" ht="14.25">
      <c r="B49" s="2"/>
      <c r="C49" s="2" t="s">
        <v>72</v>
      </c>
    </row>
    <row r="50" spans="2:10" ht="15.75" thickBot="1">
      <c r="C50" s="52"/>
    </row>
    <row r="51" spans="2:10" ht="20.100000000000001" customHeight="1">
      <c r="C51" s="406" t="s">
        <v>84</v>
      </c>
      <c r="D51" s="300"/>
      <c r="E51" s="101"/>
    </row>
    <row r="52" spans="2:10" ht="22.35" customHeight="1" thickBot="1">
      <c r="C52" s="407" t="s">
        <v>85</v>
      </c>
      <c r="D52" s="299"/>
      <c r="E52" s="101"/>
    </row>
    <row r="53" spans="2:10" ht="14.25"/>
    <row r="54" spans="2:10" ht="18">
      <c r="B54" s="841" t="s">
        <v>86</v>
      </c>
      <c r="C54" s="841"/>
      <c r="D54" s="841"/>
      <c r="E54" s="841"/>
      <c r="F54" s="841"/>
      <c r="G54" s="841"/>
      <c r="H54" s="841"/>
      <c r="I54" s="841"/>
      <c r="J54" s="841"/>
    </row>
    <row r="55" spans="2:10" ht="15" thickBot="1"/>
    <row r="56" spans="2:10" ht="15">
      <c r="C56" s="869" t="s">
        <v>82</v>
      </c>
      <c r="D56" s="871" t="s">
        <v>87</v>
      </c>
      <c r="E56" s="872"/>
    </row>
    <row r="57" spans="2:10" ht="15" thickBot="1">
      <c r="C57" s="870"/>
      <c r="D57" s="305" t="s">
        <v>88</v>
      </c>
      <c r="E57" s="107" t="s">
        <v>89</v>
      </c>
    </row>
    <row r="58" spans="2:10" ht="20.100000000000001" customHeight="1">
      <c r="C58" s="499" t="s">
        <v>90</v>
      </c>
      <c r="D58" s="306">
        <f>IFERROR(D35-D46,0)</f>
        <v>0</v>
      </c>
      <c r="E58" s="303">
        <f>IFERROR(D46,0)</f>
        <v>0</v>
      </c>
    </row>
    <row r="59" spans="2:10" ht="19.350000000000001" customHeight="1">
      <c r="C59" s="497" t="s">
        <v>91</v>
      </c>
      <c r="D59" s="307">
        <f>IFERROR(D36-E59,0)</f>
        <v>0</v>
      </c>
      <c r="E59" s="304">
        <f>IFERROR((D52/D51)*D36,0)</f>
        <v>0</v>
      </c>
    </row>
    <row r="60" spans="2:10" ht="18.600000000000001" customHeight="1">
      <c r="C60" s="487" t="s">
        <v>92</v>
      </c>
      <c r="D60" s="485">
        <f>IFERROR(D37,0)</f>
        <v>0</v>
      </c>
      <c r="E60" s="486">
        <v>0</v>
      </c>
    </row>
    <row r="61" spans="2:10" ht="17.45" customHeight="1" thickBot="1">
      <c r="C61" s="482" t="s">
        <v>93</v>
      </c>
      <c r="D61" s="488">
        <f>IFERROR(E38,0)</f>
        <v>0</v>
      </c>
      <c r="E61" s="484">
        <f>IFERROR(E46,0)</f>
        <v>0</v>
      </c>
    </row>
    <row r="62" spans="2:10" ht="20.100000000000001" customHeight="1" thickBot="1">
      <c r="C62" s="498" t="s">
        <v>94</v>
      </c>
      <c r="D62" s="308">
        <f>IFERROR(SUM(D58:D60),0)</f>
        <v>0</v>
      </c>
      <c r="E62" s="309">
        <f>IFERROR(SUM(E58:E60),0)</f>
        <v>0</v>
      </c>
      <c r="F62" s="100"/>
    </row>
    <row r="63" spans="2:10" ht="24.75" customHeight="1">
      <c r="C63" s="52" t="s">
        <v>20</v>
      </c>
    </row>
  </sheetData>
  <sheetProtection algorithmName="SHA-512" hashValue="FxbkInoWbPhAvLQLXvfiBWjfRkaRhE53RefdM3irqxIw8vyg2nZUythYOBupJo0lK6aq80WV2zWgzTuB/9cpJA==" saltValue="Nm0Dvjj6Q2P1gG6E5FePyw==" spinCount="100000" sheet="1" objects="1" scenarios="1"/>
  <mergeCells count="8">
    <mergeCell ref="C56:C57"/>
    <mergeCell ref="D56:E56"/>
    <mergeCell ref="B29:J29"/>
    <mergeCell ref="B4:H4"/>
    <mergeCell ref="B8:J8"/>
    <mergeCell ref="C12:C13"/>
    <mergeCell ref="B40:J40"/>
    <mergeCell ref="B54:J54"/>
  </mergeCells>
  <dataValidations count="1">
    <dataValidation type="decimal" allowBlank="1" showInputMessage="1" showErrorMessage="1" error="CaO content should be between 0 and 1." sqref="E14:E26" xr:uid="{C33D2229-1211-4502-B457-699D0CB552F2}">
      <formula1>0</formula1>
      <formula2>1</formula2>
    </dataValidation>
  </dataValidations>
  <pageMargins left="0.7" right="0.7" top="0.75" bottom="0.75" header="0.3" footer="0.3"/>
  <pageSetup scale="56" orientation="portrait" r:id="rId1"/>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4DA8-B84A-49AE-9F84-BD9C58634A47}">
  <dimension ref="A1:L30"/>
  <sheetViews>
    <sheetView showGridLines="0" topLeftCell="A12" workbookViewId="0">
      <selection activeCell="L27" sqref="L27"/>
    </sheetView>
  </sheetViews>
  <sheetFormatPr defaultColWidth="0" defaultRowHeight="15" zeroHeight="1"/>
  <cols>
    <col min="1" max="11" width="9.140625" customWidth="1"/>
    <col min="12" max="12" width="0" hidden="1" customWidth="1"/>
    <col min="13" max="16384" width="9.140625" hidden="1"/>
  </cols>
  <sheetData>
    <row r="1" spans="1:11"/>
    <row r="2" spans="1:11"/>
    <row r="3" spans="1:11"/>
    <row r="4" spans="1:11"/>
    <row r="5" spans="1:11"/>
    <row r="6" spans="1:11" ht="15" customHeight="1">
      <c r="A6" s="851" t="s">
        <v>0</v>
      </c>
      <c r="B6" s="851"/>
      <c r="C6" s="851"/>
      <c r="D6" s="851"/>
      <c r="E6" s="851"/>
      <c r="F6" s="851"/>
      <c r="G6" s="851"/>
      <c r="H6" s="851"/>
      <c r="I6" s="851"/>
      <c r="J6" s="851"/>
      <c r="K6" s="851"/>
    </row>
    <row r="7" spans="1:11" ht="15" customHeight="1">
      <c r="A7" s="851"/>
      <c r="B7" s="851"/>
      <c r="C7" s="851"/>
      <c r="D7" s="851"/>
      <c r="E7" s="851"/>
      <c r="F7" s="851"/>
      <c r="G7" s="851"/>
      <c r="H7" s="851"/>
      <c r="I7" s="851"/>
      <c r="J7" s="851"/>
      <c r="K7" s="851"/>
    </row>
    <row r="8" spans="1:11" ht="1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ht="14.45" customHeight="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c r="A21" s="847" t="s">
        <v>3</v>
      </c>
      <c r="B21" s="848"/>
      <c r="C21" s="848"/>
      <c r="D21" s="848"/>
      <c r="E21" s="848"/>
      <c r="F21" s="848"/>
      <c r="G21" s="848"/>
      <c r="H21" s="848"/>
      <c r="I21" s="848"/>
      <c r="J21" s="848"/>
      <c r="K21" s="848"/>
    </row>
    <row r="22" spans="1:11" ht="14.45" customHeight="1">
      <c r="A22" s="852" t="s">
        <v>95</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c r="A26" s="852"/>
      <c r="B26" s="852"/>
      <c r="C26" s="852"/>
      <c r="D26" s="852"/>
      <c r="E26" s="852"/>
      <c r="F26" s="852"/>
      <c r="G26" s="852"/>
      <c r="H26" s="852"/>
      <c r="I26" s="852"/>
      <c r="J26" s="852"/>
      <c r="K26" s="852"/>
    </row>
    <row r="27" spans="1:11">
      <c r="A27" s="852"/>
      <c r="B27" s="852"/>
      <c r="C27" s="852"/>
      <c r="D27" s="852"/>
      <c r="E27" s="852"/>
      <c r="F27" s="852"/>
      <c r="G27" s="852"/>
      <c r="H27" s="852"/>
      <c r="I27" s="852"/>
      <c r="J27" s="852"/>
      <c r="K27" s="852"/>
    </row>
    <row r="28" spans="1:11">
      <c r="A28" s="434"/>
      <c r="B28" s="435"/>
      <c r="C28" s="435"/>
      <c r="D28" s="435"/>
      <c r="E28" s="435"/>
      <c r="F28" s="435"/>
      <c r="G28" s="435"/>
      <c r="H28" s="435"/>
      <c r="I28" s="435"/>
      <c r="J28" s="435"/>
      <c r="K28" s="435"/>
    </row>
    <row r="29" spans="1:11" ht="15" customHeight="1">
      <c r="A29" s="849" t="s">
        <v>5</v>
      </c>
      <c r="B29" s="849"/>
      <c r="C29" s="849"/>
      <c r="D29" s="849"/>
      <c r="E29" s="849"/>
      <c r="F29" s="849"/>
      <c r="G29" s="849"/>
      <c r="H29" s="433"/>
      <c r="I29" s="433"/>
      <c r="J29" s="433"/>
      <c r="K29" s="433"/>
    </row>
    <row r="30" spans="1:11" ht="46.15" customHeight="1">
      <c r="A30" s="850" t="s">
        <v>6</v>
      </c>
      <c r="B30" s="850"/>
      <c r="C30" s="850"/>
      <c r="D30" s="850"/>
      <c r="E30" s="850"/>
      <c r="F30" s="850"/>
      <c r="G30" s="850"/>
      <c r="H30" s="850"/>
      <c r="I30" s="433"/>
      <c r="J30" s="433"/>
      <c r="K30" s="433"/>
    </row>
  </sheetData>
  <sheetProtection algorithmName="SHA-512" hashValue="ZN1RdDd4fi/H9LGuu3aRHLDBdPbwSwmdGGzgf2EwQc0dD7yjD/RRn/+JnXcOkWjeog99XIS5G0nNUCYZN9yQNA==" saltValue="o+6/ADOvsqksDxE2tX96yw==" spinCount="100000" sheet="1" objects="1" scenarios="1"/>
  <mergeCells count="7">
    <mergeCell ref="A30:H30"/>
    <mergeCell ref="A6:K9"/>
    <mergeCell ref="A10:K10"/>
    <mergeCell ref="A11:K20"/>
    <mergeCell ref="A21:K21"/>
    <mergeCell ref="A29:G29"/>
    <mergeCell ref="A22:K27"/>
  </mergeCells>
  <hyperlinks>
    <hyperlink ref="A30" r:id="rId1" xr:uid="{399DDF3C-D54A-44C0-AF4D-74D5A432372F}"/>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BDB47-D38D-4AC5-8BD2-66E8194FC819}">
  <dimension ref="A1:J53"/>
  <sheetViews>
    <sheetView showGridLines="0" zoomScaleNormal="100" workbookViewId="0">
      <selection activeCell="B13" sqref="B13"/>
    </sheetView>
  </sheetViews>
  <sheetFormatPr defaultColWidth="0" defaultRowHeight="0" customHeight="1" zeroHeight="1"/>
  <cols>
    <col min="1" max="1" width="2.85546875" style="2" customWidth="1"/>
    <col min="2" max="2" width="13" style="2" customWidth="1"/>
    <col min="3" max="4" width="22.42578125" style="3" customWidth="1"/>
    <col min="5" max="5" width="20.140625" style="16" customWidth="1"/>
    <col min="6" max="6" width="20.140625" style="3" customWidth="1"/>
    <col min="7" max="7" width="10.85546875" style="3" customWidth="1"/>
    <col min="8" max="8" width="19.140625" style="7" customWidth="1"/>
    <col min="9" max="9" width="2.85546875" style="4" customWidth="1"/>
    <col min="10" max="16383" width="9.140625" style="2" hidden="1"/>
    <col min="16384" max="16384" width="9.140625" style="2" hidden="1" customWidth="1"/>
  </cols>
  <sheetData>
    <row r="1" spans="1:10" ht="15" customHeight="1">
      <c r="I1" s="3"/>
    </row>
    <row r="2" spans="1:10" ht="15" customHeight="1">
      <c r="I2" s="3"/>
    </row>
    <row r="3" spans="1:10" ht="19.5" customHeight="1">
      <c r="I3" s="3"/>
    </row>
    <row r="4" spans="1:10" s="1" customFormat="1" ht="18">
      <c r="A4" s="250"/>
      <c r="B4" s="841" t="s">
        <v>96</v>
      </c>
      <c r="C4" s="841"/>
      <c r="D4" s="841"/>
      <c r="E4" s="841"/>
      <c r="F4" s="841"/>
      <c r="G4" s="841"/>
      <c r="H4" s="841"/>
      <c r="I4" s="841"/>
      <c r="J4" s="841"/>
    </row>
    <row r="5" spans="1:10" ht="7.5" customHeight="1">
      <c r="B5" s="3"/>
      <c r="E5" s="3"/>
      <c r="H5" s="3"/>
      <c r="I5" s="3"/>
      <c r="J5" s="4"/>
    </row>
    <row r="6" spans="1:10" ht="15">
      <c r="B6" s="3"/>
      <c r="C6" s="855" t="s">
        <v>8</v>
      </c>
      <c r="D6" s="855"/>
      <c r="E6" s="5"/>
      <c r="F6" s="6"/>
      <c r="H6" s="3"/>
      <c r="I6" s="7"/>
      <c r="J6" s="4"/>
    </row>
    <row r="7" spans="1:10" ht="14.25" customHeight="1">
      <c r="C7" s="30"/>
      <c r="D7" s="30"/>
      <c r="E7" s="30"/>
      <c r="G7" s="16"/>
      <c r="H7" s="2"/>
      <c r="I7" s="2"/>
    </row>
    <row r="8" spans="1:10" s="29" customFormat="1" ht="18">
      <c r="B8" s="841" t="s">
        <v>97</v>
      </c>
      <c r="C8" s="841"/>
      <c r="D8" s="841"/>
      <c r="E8" s="841"/>
      <c r="F8" s="841"/>
      <c r="G8" s="841"/>
      <c r="H8" s="841"/>
      <c r="I8" s="864"/>
    </row>
    <row r="9" spans="1:10" s="29" customFormat="1" ht="8.1" customHeight="1">
      <c r="B9" s="3"/>
      <c r="C9" s="3"/>
      <c r="D9" s="3"/>
      <c r="E9" s="3"/>
      <c r="F9" s="3"/>
      <c r="G9" s="3"/>
      <c r="H9" s="3"/>
      <c r="I9" s="4"/>
    </row>
    <row r="10" spans="1:10" ht="33.75" customHeight="1">
      <c r="B10" s="884" t="s">
        <v>98</v>
      </c>
      <c r="C10" s="884"/>
      <c r="D10" s="884"/>
      <c r="E10" s="884"/>
      <c r="F10" s="884"/>
      <c r="G10" s="884"/>
      <c r="H10" s="884"/>
      <c r="I10" s="885"/>
    </row>
    <row r="11" spans="1:10" ht="28.5" customHeight="1">
      <c r="B11" s="8"/>
      <c r="C11" s="77"/>
      <c r="D11" s="10"/>
      <c r="E11" s="11"/>
      <c r="F11" s="10"/>
      <c r="G11" s="10"/>
      <c r="H11" s="13"/>
    </row>
    <row r="12" spans="1:10" ht="15" customHeight="1"/>
    <row r="13" spans="1:10" ht="15" customHeight="1">
      <c r="B13" s="17" t="s">
        <v>99</v>
      </c>
      <c r="C13" s="17"/>
      <c r="I13" s="62"/>
    </row>
    <row r="14" spans="1:10" ht="15" hidden="1" customHeight="1">
      <c r="C14" s="2" t="s">
        <v>100</v>
      </c>
      <c r="I14" s="62"/>
    </row>
    <row r="15" spans="1:10" ht="15.75" thickBot="1">
      <c r="C15"/>
      <c r="I15" s="62"/>
    </row>
    <row r="16" spans="1:10" ht="15" customHeight="1" thickBot="1">
      <c r="C16" s="63" t="s">
        <v>101</v>
      </c>
      <c r="D16" s="64" t="s">
        <v>102</v>
      </c>
      <c r="E16" s="65" t="s">
        <v>103</v>
      </c>
      <c r="H16" s="3"/>
      <c r="I16" s="62"/>
    </row>
    <row r="17" spans="2:9" ht="14.25">
      <c r="B17" s="66" t="s">
        <v>104</v>
      </c>
      <c r="C17" s="67" t="s">
        <v>104</v>
      </c>
      <c r="D17" s="311">
        <v>4</v>
      </c>
      <c r="E17" s="68" t="s">
        <v>105</v>
      </c>
      <c r="H17" s="3"/>
      <c r="I17" s="62"/>
    </row>
    <row r="18" spans="2:9" ht="15" customHeight="1">
      <c r="B18" s="66" t="s">
        <v>106</v>
      </c>
      <c r="C18" s="69" t="s">
        <v>106</v>
      </c>
      <c r="D18" s="312">
        <v>2044.51</v>
      </c>
      <c r="E18" s="70" t="s">
        <v>107</v>
      </c>
      <c r="H18" s="3"/>
    </row>
    <row r="19" spans="2:9" ht="14.25">
      <c r="B19" s="66" t="s">
        <v>108</v>
      </c>
      <c r="C19" s="71" t="s">
        <v>109</v>
      </c>
      <c r="D19" s="312">
        <v>24.48</v>
      </c>
      <c r="E19" s="70" t="s">
        <v>107</v>
      </c>
      <c r="H19" s="3"/>
    </row>
    <row r="20" spans="2:9" ht="15" customHeight="1">
      <c r="B20" s="3"/>
      <c r="C20" s="72" t="s">
        <v>110</v>
      </c>
      <c r="D20" s="312">
        <v>21.35</v>
      </c>
      <c r="E20" s="73" t="s">
        <v>105</v>
      </c>
      <c r="H20" s="3"/>
    </row>
    <row r="21" spans="2:9" ht="14.25">
      <c r="B21" s="74" t="s">
        <v>111</v>
      </c>
      <c r="C21" s="72" t="s">
        <v>112</v>
      </c>
      <c r="D21" s="312">
        <v>0.96</v>
      </c>
      <c r="E21" s="73" t="s">
        <v>105</v>
      </c>
      <c r="H21" s="3"/>
    </row>
    <row r="22" spans="2:9" ht="15" thickBot="1">
      <c r="B22" s="74" t="s">
        <v>113</v>
      </c>
      <c r="C22" s="75" t="s">
        <v>114</v>
      </c>
      <c r="D22" s="313">
        <v>1.35</v>
      </c>
      <c r="E22" s="76" t="s">
        <v>105</v>
      </c>
      <c r="H22" s="3"/>
    </row>
    <row r="23" spans="2:9" ht="15" customHeight="1">
      <c r="B23" s="8"/>
      <c r="C23" s="77"/>
      <c r="D23" s="10"/>
      <c r="E23" s="11"/>
      <c r="F23" s="10"/>
      <c r="G23" s="10"/>
      <c r="H23" s="13"/>
    </row>
    <row r="24" spans="2:9" ht="12.75" customHeight="1" thickBot="1"/>
    <row r="25" spans="2:9" ht="20.25" customHeight="1" thickBot="1">
      <c r="B25" s="78" t="s">
        <v>115</v>
      </c>
      <c r="H25" s="713" t="s">
        <v>106</v>
      </c>
    </row>
    <row r="26" spans="2:9" ht="29.25" customHeight="1"/>
    <row r="27" spans="2:9" ht="15" customHeight="1">
      <c r="B27" s="79" t="s">
        <v>116</v>
      </c>
      <c r="C27" s="2"/>
      <c r="D27" s="7"/>
    </row>
    <row r="28" spans="2:9" ht="15" customHeight="1">
      <c r="B28" s="17"/>
      <c r="C28" s="2" t="s">
        <v>117</v>
      </c>
      <c r="D28" s="7"/>
    </row>
    <row r="29" spans="2:9" ht="15" customHeight="1">
      <c r="B29" s="17"/>
      <c r="C29" s="2"/>
      <c r="D29" s="7"/>
    </row>
    <row r="30" spans="2:9" ht="15.75" thickBot="1">
      <c r="C30" s="80"/>
      <c r="D30" s="7"/>
    </row>
    <row r="31" spans="2:9" ht="30.75" thickBot="1">
      <c r="C31" s="81" t="s">
        <v>101</v>
      </c>
      <c r="D31" s="82" t="s">
        <v>118</v>
      </c>
      <c r="E31" s="83" t="s">
        <v>103</v>
      </c>
      <c r="F31" s="84" t="s">
        <v>119</v>
      </c>
      <c r="G31" s="7"/>
      <c r="H31" s="85" t="s">
        <v>120</v>
      </c>
    </row>
    <row r="32" spans="2:9" ht="15" thickBot="1">
      <c r="C32" s="67" t="s">
        <v>104</v>
      </c>
      <c r="D32" s="255"/>
      <c r="E32" s="86" t="s">
        <v>121</v>
      </c>
      <c r="F32" s="87">
        <f t="shared" ref="F32:F37" si="0">D17*D32</f>
        <v>0</v>
      </c>
      <c r="G32" s="2"/>
      <c r="H32" s="88" t="str">
        <f>IF(H25="N/A",IF(ISNUMBER(SEARCH("y",E40)),INDEX(C32:C33,MATCH(MAX(F32:F33),F32:F33,0)),"Production information not complete"),H25)</f>
        <v>Gold</v>
      </c>
    </row>
    <row r="33" spans="2:9" ht="14.25">
      <c r="C33" s="69" t="s">
        <v>106</v>
      </c>
      <c r="D33" s="256"/>
      <c r="E33" s="89" t="s">
        <v>122</v>
      </c>
      <c r="F33" s="87">
        <f t="shared" si="0"/>
        <v>0</v>
      </c>
      <c r="G33" s="2"/>
    </row>
    <row r="34" spans="2:9" ht="14.25">
      <c r="C34" s="71" t="s">
        <v>109</v>
      </c>
      <c r="D34" s="256"/>
      <c r="E34" s="89" t="s">
        <v>122</v>
      </c>
      <c r="F34" s="87">
        <f t="shared" si="0"/>
        <v>0</v>
      </c>
      <c r="G34" s="2"/>
      <c r="H34" s="879"/>
    </row>
    <row r="35" spans="2:9" ht="14.25">
      <c r="C35" s="72" t="s">
        <v>110</v>
      </c>
      <c r="D35" s="256"/>
      <c r="E35" s="90" t="s">
        <v>121</v>
      </c>
      <c r="F35" s="87">
        <f t="shared" si="0"/>
        <v>0</v>
      </c>
      <c r="G35" s="2"/>
      <c r="H35" s="879"/>
    </row>
    <row r="36" spans="2:9" ht="14.25">
      <c r="C36" s="72" t="s">
        <v>112</v>
      </c>
      <c r="D36" s="256"/>
      <c r="E36" s="90" t="s">
        <v>121</v>
      </c>
      <c r="F36" s="87">
        <f t="shared" si="0"/>
        <v>0</v>
      </c>
      <c r="G36" s="2"/>
      <c r="H36" s="879"/>
    </row>
    <row r="37" spans="2:9" ht="15" thickBot="1">
      <c r="C37" s="75" t="s">
        <v>114</v>
      </c>
      <c r="D37" s="257"/>
      <c r="E37" s="91" t="s">
        <v>121</v>
      </c>
      <c r="F37" s="92">
        <f t="shared" si="0"/>
        <v>0</v>
      </c>
      <c r="G37" s="2"/>
      <c r="H37" s="879"/>
    </row>
    <row r="38" spans="2:9" ht="14.25">
      <c r="E38" s="3"/>
      <c r="H38" s="879"/>
    </row>
    <row r="39" spans="2:9" ht="15" customHeight="1" thickBot="1">
      <c r="C39" s="50" t="s">
        <v>123</v>
      </c>
      <c r="H39" s="879"/>
    </row>
    <row r="40" spans="2:9" ht="15.75" thickBot="1">
      <c r="C40" s="17" t="s">
        <v>124</v>
      </c>
      <c r="D40" s="2"/>
      <c r="E40" s="258" t="s">
        <v>125</v>
      </c>
      <c r="F40" s="2"/>
      <c r="G40" s="2"/>
      <c r="H40" s="879"/>
    </row>
    <row r="41" spans="2:9" s="8" customFormat="1" ht="15">
      <c r="C41" s="93"/>
      <c r="E41" s="11"/>
      <c r="I41" s="695"/>
    </row>
    <row r="42" spans="2:9" ht="8.1" customHeight="1">
      <c r="E42" s="2"/>
    </row>
    <row r="43" spans="2:9" ht="15">
      <c r="B43" s="22" t="s">
        <v>126</v>
      </c>
      <c r="C43" s="2"/>
      <c r="F43" s="50"/>
    </row>
    <row r="44" spans="2:9" ht="8.1" customHeight="1"/>
    <row r="45" spans="2:9" ht="14.25">
      <c r="D45" s="94" t="s">
        <v>127</v>
      </c>
      <c r="E45" s="95">
        <f>IF(ISNUMBER(SEARCH("y",E40)),SUM(F32:F37),0)</f>
        <v>0</v>
      </c>
      <c r="F45" s="880" t="str">
        <f>IF(E45=0,"","USD")</f>
        <v/>
      </c>
      <c r="G45" s="881"/>
    </row>
    <row r="46" spans="2:9" ht="14.25">
      <c r="D46" s="2"/>
      <c r="E46" s="94"/>
      <c r="F46" s="7"/>
      <c r="G46" s="2"/>
      <c r="H46" s="2"/>
    </row>
    <row r="47" spans="2:9" ht="15" customHeight="1">
      <c r="D47" s="50" t="s">
        <v>128</v>
      </c>
    </row>
    <row r="49" spans="3:9" s="7" customFormat="1" ht="15" customHeight="1">
      <c r="C49" s="3"/>
      <c r="D49" s="2"/>
      <c r="E49" s="96" t="str">
        <f>_xlfn.IFS(E45=0,"",ISNUMBER(SEARCH("Copper",H32)),E45/D17,ISNUMBER(SEARCH("Gold",H32)),E45/D18,ISNUMBER(SEARCH("Silver",H32)),E45/D19)</f>
        <v/>
      </c>
      <c r="F49" s="882" t="str">
        <f>_xlfn.IFS(E45=0,"",ISNUMBER(SEARCH("Copper",H32)),E32&amp;" of "&amp;H32&amp;" Equivalent",ISNUMBER(SEARCH("Gold",H32)),E33&amp;" of "&amp;H32&amp;" Equivalent",ISNUMBER(SEARCH("Silver",H32)),E34&amp;" of "&amp;H32&amp;" Equivalent")</f>
        <v/>
      </c>
      <c r="G49" s="883"/>
      <c r="I49" s="4"/>
    </row>
    <row r="50" spans="3:9" s="7" customFormat="1" ht="8.1" customHeight="1" thickBot="1">
      <c r="C50" s="3"/>
      <c r="D50" s="3"/>
      <c r="E50" s="16"/>
      <c r="F50" s="3"/>
      <c r="G50" s="3"/>
      <c r="I50" s="4"/>
    </row>
    <row r="51" spans="3:9" s="7" customFormat="1" ht="15.75" thickBot="1">
      <c r="C51" s="876" t="str">
        <f>IF(E45=0,"",H32&amp;" Equivalent")&amp; " Production (tonnes):"</f>
        <v xml:space="preserve"> Production (tonnes):</v>
      </c>
      <c r="D51" s="877"/>
      <c r="E51" s="314" t="str">
        <f>_xlfn.IFS(E45=0,"",ISNUMBER(SEARCH("lbs",F49)),E49/2204.62,ISNUMBER(SEARCH("ozt",F49)),E49/32151)</f>
        <v/>
      </c>
      <c r="F51" s="878"/>
      <c r="G51" s="878"/>
      <c r="I51" s="4"/>
    </row>
    <row r="52" spans="3:9" s="7" customFormat="1" ht="12.75" customHeight="1">
      <c r="C52" s="3"/>
      <c r="D52" s="3"/>
      <c r="E52" s="16"/>
      <c r="F52" s="3"/>
      <c r="G52" s="3"/>
      <c r="I52" s="4"/>
    </row>
    <row r="53" spans="3:9" s="7" customFormat="1" ht="16.5" hidden="1" customHeight="1">
      <c r="C53" s="3"/>
      <c r="D53" s="3"/>
      <c r="E53" s="16"/>
      <c r="F53" s="3"/>
      <c r="G53" s="3"/>
      <c r="I53" s="4"/>
    </row>
  </sheetData>
  <mergeCells count="9">
    <mergeCell ref="C51:D51"/>
    <mergeCell ref="F51:G51"/>
    <mergeCell ref="B4:J4"/>
    <mergeCell ref="C6:D6"/>
    <mergeCell ref="B8:I8"/>
    <mergeCell ref="H34:H40"/>
    <mergeCell ref="F45:G45"/>
    <mergeCell ref="F49:G49"/>
    <mergeCell ref="B10:I10"/>
  </mergeCells>
  <dataValidations count="1">
    <dataValidation type="list" allowBlank="1" showInputMessage="1" showErrorMessage="1" sqref="H25" xr:uid="{23BFB0BD-CEE3-4945-BD5A-D39B5F3E45B7}">
      <formula1>$B$17:$B$19</formula1>
    </dataValidation>
  </dataValidation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523C-1973-413F-BC06-FED0C580B09F}">
  <dimension ref="A1:K29"/>
  <sheetViews>
    <sheetView showGridLines="0" topLeftCell="A7" workbookViewId="0">
      <selection activeCell="A22" sqref="A22:K26"/>
    </sheetView>
  </sheetViews>
  <sheetFormatPr defaultColWidth="0" defaultRowHeight="15" zeroHeight="1"/>
  <cols>
    <col min="1" max="11" width="9.140625" customWidth="1"/>
    <col min="12" max="16384" width="9.140625" hidden="1"/>
  </cols>
  <sheetData>
    <row r="1" spans="1:11"/>
    <row r="2" spans="1:11"/>
    <row r="3" spans="1:11"/>
    <row r="4" spans="1:11"/>
    <row r="5" spans="1:11"/>
    <row r="6" spans="1:11" ht="14.45" customHeight="1">
      <c r="A6" s="851" t="s">
        <v>0</v>
      </c>
      <c r="B6" s="851"/>
      <c r="C6" s="851"/>
      <c r="D6" s="851"/>
      <c r="E6" s="851"/>
      <c r="F6" s="851"/>
      <c r="G6" s="851"/>
      <c r="H6" s="851"/>
      <c r="I6" s="851"/>
      <c r="J6" s="851"/>
      <c r="K6" s="851"/>
    </row>
    <row r="7" spans="1:11" ht="14.45" customHeight="1">
      <c r="A7" s="851"/>
      <c r="B7" s="851"/>
      <c r="C7" s="851"/>
      <c r="D7" s="851"/>
      <c r="E7" s="851"/>
      <c r="F7" s="851"/>
      <c r="G7" s="851"/>
      <c r="H7" s="851"/>
      <c r="I7" s="851"/>
      <c r="J7" s="851"/>
      <c r="K7" s="851"/>
    </row>
    <row r="8" spans="1:11" ht="14.45" customHeight="1">
      <c r="A8" s="851"/>
      <c r="B8" s="851"/>
      <c r="C8" s="851"/>
      <c r="D8" s="851"/>
      <c r="E8" s="851"/>
      <c r="F8" s="851"/>
      <c r="G8" s="851"/>
      <c r="H8" s="851"/>
      <c r="I8" s="851"/>
      <c r="J8" s="851"/>
      <c r="K8" s="851"/>
    </row>
    <row r="9" spans="1:11" ht="14.45" customHeight="1">
      <c r="A9" s="851"/>
      <c r="B9" s="851"/>
      <c r="C9" s="851"/>
      <c r="D9" s="851"/>
      <c r="E9" s="851"/>
      <c r="F9" s="851"/>
      <c r="G9" s="851"/>
      <c r="H9" s="851"/>
      <c r="I9" s="851"/>
      <c r="J9" s="851"/>
      <c r="K9" s="851"/>
    </row>
    <row r="10" spans="1:11">
      <c r="A10" s="847" t="s">
        <v>1</v>
      </c>
      <c r="B10" s="848"/>
      <c r="C10" s="848"/>
      <c r="D10" s="848"/>
      <c r="E10" s="848"/>
      <c r="F10" s="848"/>
      <c r="G10" s="848"/>
      <c r="H10" s="848"/>
      <c r="I10" s="848"/>
      <c r="J10" s="848"/>
      <c r="K10" s="848"/>
    </row>
    <row r="11" spans="1:11">
      <c r="A11" s="852" t="s">
        <v>2</v>
      </c>
      <c r="B11" s="852"/>
      <c r="C11" s="852"/>
      <c r="D11" s="852"/>
      <c r="E11" s="852"/>
      <c r="F11" s="852"/>
      <c r="G11" s="852"/>
      <c r="H11" s="852"/>
      <c r="I11" s="852"/>
      <c r="J11" s="852"/>
      <c r="K11" s="852"/>
    </row>
    <row r="12" spans="1:11">
      <c r="A12" s="852"/>
      <c r="B12" s="852"/>
      <c r="C12" s="852"/>
      <c r="D12" s="852"/>
      <c r="E12" s="852"/>
      <c r="F12" s="852"/>
      <c r="G12" s="852"/>
      <c r="H12" s="852"/>
      <c r="I12" s="852"/>
      <c r="J12" s="852"/>
      <c r="K12" s="852"/>
    </row>
    <row r="13" spans="1:11">
      <c r="A13" s="852"/>
      <c r="B13" s="852"/>
      <c r="C13" s="852"/>
      <c r="D13" s="852"/>
      <c r="E13" s="852"/>
      <c r="F13" s="852"/>
      <c r="G13" s="852"/>
      <c r="H13" s="852"/>
      <c r="I13" s="852"/>
      <c r="J13" s="852"/>
      <c r="K13" s="852"/>
    </row>
    <row r="14" spans="1:11">
      <c r="A14" s="852"/>
      <c r="B14" s="852"/>
      <c r="C14" s="852"/>
      <c r="D14" s="852"/>
      <c r="E14" s="852"/>
      <c r="F14" s="852"/>
      <c r="G14" s="852"/>
      <c r="H14" s="852"/>
      <c r="I14" s="852"/>
      <c r="J14" s="852"/>
      <c r="K14" s="852"/>
    </row>
    <row r="15" spans="1:11">
      <c r="A15" s="852"/>
      <c r="B15" s="852"/>
      <c r="C15" s="852"/>
      <c r="D15" s="852"/>
      <c r="E15" s="852"/>
      <c r="F15" s="852"/>
      <c r="G15" s="852"/>
      <c r="H15" s="852"/>
      <c r="I15" s="852"/>
      <c r="J15" s="852"/>
      <c r="K15" s="852"/>
    </row>
    <row r="16" spans="1:11">
      <c r="A16" s="852"/>
      <c r="B16" s="852"/>
      <c r="C16" s="852"/>
      <c r="D16" s="852"/>
      <c r="E16" s="852"/>
      <c r="F16" s="852"/>
      <c r="G16" s="852"/>
      <c r="H16" s="852"/>
      <c r="I16" s="852"/>
      <c r="J16" s="852"/>
      <c r="K16" s="852"/>
    </row>
    <row r="17" spans="1:11">
      <c r="A17" s="852"/>
      <c r="B17" s="852"/>
      <c r="C17" s="852"/>
      <c r="D17" s="852"/>
      <c r="E17" s="852"/>
      <c r="F17" s="852"/>
      <c r="G17" s="852"/>
      <c r="H17" s="852"/>
      <c r="I17" s="852"/>
      <c r="J17" s="852"/>
      <c r="K17" s="852"/>
    </row>
    <row r="18" spans="1:11">
      <c r="A18" s="852"/>
      <c r="B18" s="852"/>
      <c r="C18" s="852"/>
      <c r="D18" s="852"/>
      <c r="E18" s="852"/>
      <c r="F18" s="852"/>
      <c r="G18" s="852"/>
      <c r="H18" s="852"/>
      <c r="I18" s="852"/>
      <c r="J18" s="852"/>
      <c r="K18" s="852"/>
    </row>
    <row r="19" spans="1:11">
      <c r="A19" s="852"/>
      <c r="B19" s="852"/>
      <c r="C19" s="852"/>
      <c r="D19" s="852"/>
      <c r="E19" s="852"/>
      <c r="F19" s="852"/>
      <c r="G19" s="852"/>
      <c r="H19" s="852"/>
      <c r="I19" s="852"/>
      <c r="J19" s="852"/>
      <c r="K19" s="852"/>
    </row>
    <row r="20" spans="1:11">
      <c r="A20" s="852"/>
      <c r="B20" s="852"/>
      <c r="C20" s="852"/>
      <c r="D20" s="852"/>
      <c r="E20" s="852"/>
      <c r="F20" s="852"/>
      <c r="G20" s="852"/>
      <c r="H20" s="852"/>
      <c r="I20" s="852"/>
      <c r="J20" s="852"/>
      <c r="K20" s="852"/>
    </row>
    <row r="21" spans="1:11" ht="15" customHeight="1">
      <c r="A21" s="430" t="s">
        <v>3</v>
      </c>
      <c r="B21" s="431"/>
      <c r="C21" s="431"/>
      <c r="D21" s="431"/>
      <c r="E21" s="431"/>
      <c r="F21" s="431"/>
      <c r="G21" s="431"/>
      <c r="H21" s="431"/>
      <c r="I21" s="431"/>
      <c r="J21" s="431"/>
      <c r="K21" s="431"/>
    </row>
    <row r="22" spans="1:11" ht="14.45" customHeight="1">
      <c r="A22" s="852" t="s">
        <v>129</v>
      </c>
      <c r="B22" s="852"/>
      <c r="C22" s="852"/>
      <c r="D22" s="852"/>
      <c r="E22" s="852"/>
      <c r="F22" s="852"/>
      <c r="G22" s="852"/>
      <c r="H22" s="852"/>
      <c r="I22" s="852"/>
      <c r="J22" s="852"/>
      <c r="K22" s="852"/>
    </row>
    <row r="23" spans="1:11">
      <c r="A23" s="852"/>
      <c r="B23" s="852"/>
      <c r="C23" s="852"/>
      <c r="D23" s="852"/>
      <c r="E23" s="852"/>
      <c r="F23" s="852"/>
      <c r="G23" s="852"/>
      <c r="H23" s="852"/>
      <c r="I23" s="852"/>
      <c r="J23" s="852"/>
      <c r="K23" s="852"/>
    </row>
    <row r="24" spans="1:11">
      <c r="A24" s="852"/>
      <c r="B24" s="852"/>
      <c r="C24" s="852"/>
      <c r="D24" s="852"/>
      <c r="E24" s="852"/>
      <c r="F24" s="852"/>
      <c r="G24" s="852"/>
      <c r="H24" s="852"/>
      <c r="I24" s="852"/>
      <c r="J24" s="852"/>
      <c r="K24" s="852"/>
    </row>
    <row r="25" spans="1:11">
      <c r="A25" s="852"/>
      <c r="B25" s="852"/>
      <c r="C25" s="852"/>
      <c r="D25" s="852"/>
      <c r="E25" s="852"/>
      <c r="F25" s="852"/>
      <c r="G25" s="852"/>
      <c r="H25" s="852"/>
      <c r="I25" s="852"/>
      <c r="J25" s="852"/>
      <c r="K25" s="852"/>
    </row>
    <row r="26" spans="1:11" ht="33.75" customHeight="1">
      <c r="A26" s="852"/>
      <c r="B26" s="852"/>
      <c r="C26" s="852"/>
      <c r="D26" s="852"/>
      <c r="E26" s="852"/>
      <c r="F26" s="852"/>
      <c r="G26" s="852"/>
      <c r="H26" s="852"/>
      <c r="I26" s="852"/>
      <c r="J26" s="852"/>
      <c r="K26" s="852"/>
    </row>
    <row r="27" spans="1:11">
      <c r="A27" s="434"/>
      <c r="B27" s="435"/>
      <c r="C27" s="435"/>
      <c r="D27" s="435"/>
      <c r="E27" s="435"/>
      <c r="F27" s="435"/>
      <c r="G27" s="435"/>
      <c r="H27" s="435"/>
      <c r="I27" s="435"/>
      <c r="J27" s="435"/>
      <c r="K27" s="435"/>
    </row>
    <row r="28" spans="1:11" ht="15" customHeight="1">
      <c r="A28" s="849" t="s">
        <v>5</v>
      </c>
      <c r="B28" s="849"/>
      <c r="C28" s="849"/>
      <c r="D28" s="849"/>
      <c r="E28" s="849"/>
      <c r="F28" s="849"/>
      <c r="G28" s="849"/>
      <c r="H28" s="433"/>
      <c r="I28" s="433"/>
      <c r="J28" s="433"/>
      <c r="K28" s="433"/>
    </row>
    <row r="29" spans="1:11" ht="46.15" customHeight="1">
      <c r="A29" s="850" t="s">
        <v>6</v>
      </c>
      <c r="B29" s="850"/>
      <c r="C29" s="850"/>
      <c r="D29" s="850"/>
      <c r="E29" s="850"/>
      <c r="F29" s="850"/>
      <c r="G29" s="850"/>
      <c r="H29" s="850"/>
      <c r="I29" s="433"/>
      <c r="J29" s="433"/>
      <c r="K29" s="433"/>
    </row>
  </sheetData>
  <sheetProtection algorithmName="SHA-512" hashValue="296ohIt3AiocwQHjprFTor4d5Siufmrf5/Ipqep6ym3O1GdH3vwYi/sNq5STVHzmsHsVLbdUn8lUdQ4ab2cCAA==" saltValue="W026DbrK5qWZQnCvCi6Xrw==" spinCount="100000" sheet="1" objects="1" scenarios="1"/>
  <mergeCells count="6">
    <mergeCell ref="A29:H29"/>
    <mergeCell ref="A6:K9"/>
    <mergeCell ref="A10:K10"/>
    <mergeCell ref="A22:K26"/>
    <mergeCell ref="A11:K20"/>
    <mergeCell ref="A28:G28"/>
  </mergeCells>
  <hyperlinks>
    <hyperlink ref="A29" r:id="rId1" xr:uid="{B2BD8976-C856-49B4-9C5F-DAF7B531598C}"/>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BACA2898A477F4885CC9520C82784FB" ma:contentTypeVersion="16" ma:contentTypeDescription="Create a new document." ma:contentTypeScope="" ma:versionID="dd68b7d8d6bec8ad260f2bffb800ef22">
  <xsd:schema xmlns:xsd="http://www.w3.org/2001/XMLSchema" xmlns:xs="http://www.w3.org/2001/XMLSchema" xmlns:p="http://schemas.microsoft.com/office/2006/metadata/properties" xmlns:ns2="527ee500-00a2-4441-ad1a-ef0c7609c853" xmlns:ns3="a02c13f9-23ec-4959-aa31-c625c661b9a8" targetNamespace="http://schemas.microsoft.com/office/2006/metadata/properties" ma:root="true" ma:fieldsID="44ace844465d9f1f3789c2ff00dd0a5d" ns2:_="" ns3:_="">
    <xsd:import namespace="527ee500-00a2-4441-ad1a-ef0c7609c853"/>
    <xsd:import namespace="a02c13f9-23ec-4959-aa31-c625c661b9a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OCR" minOccurs="0"/>
                <xsd:element ref="ns2:MediaLengthInSecond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7ee500-00a2-4441-ad1a-ef0c7609c853"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a9b50559-7390-452f-8d4d-780c6c1e431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2c13f9-23ec-4959-aa31-c625c661b9a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5d816d93-b467-4b46-a0ab-bf94189bd91f}" ma:internalName="TaxCatchAll" ma:showField="CatchAllData" ma:web="a02c13f9-23ec-4959-aa31-c625c661b9a8">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27ee500-00a2-4441-ad1a-ef0c7609c853">
      <Terms xmlns="http://schemas.microsoft.com/office/infopath/2007/PartnerControls"/>
    </lcf76f155ced4ddcb4097134ff3c332f>
    <TaxCatchAll xmlns="a02c13f9-23ec-4959-aa31-c625c661b9a8" xsi:nil="true"/>
  </documentManagement>
</p:properties>
</file>

<file path=customXml/itemProps1.xml><?xml version="1.0" encoding="utf-8"?>
<ds:datastoreItem xmlns:ds="http://schemas.openxmlformats.org/officeDocument/2006/customXml" ds:itemID="{D7E4F31D-6A7D-4ECD-966E-DF62528E84C3}">
  <ds:schemaRefs>
    <ds:schemaRef ds:uri="http://schemas.microsoft.com/sharepoint/v3/contenttype/forms"/>
  </ds:schemaRefs>
</ds:datastoreItem>
</file>

<file path=customXml/itemProps2.xml><?xml version="1.0" encoding="utf-8"?>
<ds:datastoreItem xmlns:ds="http://schemas.openxmlformats.org/officeDocument/2006/customXml" ds:itemID="{12CEBC6D-FED5-4607-946E-C0442F8B0B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7ee500-00a2-4441-ad1a-ef0c7609c853"/>
    <ds:schemaRef ds:uri="a02c13f9-23ec-4959-aa31-c625c661b9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36CFBC-9CEC-4982-99AC-D51100E6E046}">
  <ds:schemaRefs>
    <ds:schemaRef ds:uri="a02c13f9-23ec-4959-aa31-c625c661b9a8"/>
    <ds:schemaRef ds:uri="527ee500-00a2-4441-ad1a-ef0c7609c853"/>
    <ds:schemaRef ds:uri="http://schemas.microsoft.com/office/2006/documentManagement/types"/>
    <ds:schemaRef ds:uri="http://purl.org/dc/dcmitype/"/>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vt:i4>
      </vt:variant>
    </vt:vector>
  </HeadingPairs>
  <TitlesOfParts>
    <vt:vector size="39" baseType="lpstr">
      <vt:lpstr>3. Cement Instructions</vt:lpstr>
      <vt:lpstr>3. Cement Calculator</vt:lpstr>
      <vt:lpstr>4. Chemicals Instructions</vt:lpstr>
      <vt:lpstr>4. Chemicals Calculator</vt:lpstr>
      <vt:lpstr>7. Lime Instructions</vt:lpstr>
      <vt:lpstr>7. Lime Calculator</vt:lpstr>
      <vt:lpstr>8. Metal Ore Instructions</vt:lpstr>
      <vt:lpstr>8. Metal Ore Calculator</vt:lpstr>
      <vt:lpstr>9. Oil-Gas Instructions</vt:lpstr>
      <vt:lpstr>9. Oil-Gas General</vt:lpstr>
      <vt:lpstr>9. Oil-Gas Power</vt:lpstr>
      <vt:lpstr>9. Oil-Gas Compression</vt:lpstr>
      <vt:lpstr>HIDE 9. List</vt:lpstr>
      <vt:lpstr>10. Refineries Instructions</vt:lpstr>
      <vt:lpstr>10. Refineries Calculator</vt:lpstr>
      <vt:lpstr>11. Pulp and Paper Instructions</vt:lpstr>
      <vt:lpstr>11. Pulp and Paper Calculator</vt:lpstr>
      <vt:lpstr>12. Rendering Instructions</vt:lpstr>
      <vt:lpstr>12. Rendering Calculator</vt:lpstr>
      <vt:lpstr>13. Steel Wire Instructions</vt:lpstr>
      <vt:lpstr>13. Steel Wire Calculator</vt:lpstr>
      <vt:lpstr>14. Sugar Instructions</vt:lpstr>
      <vt:lpstr>14. Sugar Calculator</vt:lpstr>
      <vt:lpstr>15. Wood Products Instructions</vt:lpstr>
      <vt:lpstr>15. Wood Products Calculator A</vt:lpstr>
      <vt:lpstr>15. Wood Products Calculator B</vt:lpstr>
      <vt:lpstr>CentrifugalPower_TotalPower_Ratio</vt:lpstr>
      <vt:lpstr>CentriPower_TotalComp_Ratio</vt:lpstr>
      <vt:lpstr>CompressionTotal</vt:lpstr>
      <vt:lpstr>GSCNPNC</vt:lpstr>
      <vt:lpstr>GSCPowerEmissions</vt:lpstr>
      <vt:lpstr>GSCProcessingCompression</vt:lpstr>
      <vt:lpstr>GSCTotal</vt:lpstr>
      <vt:lpstr>ListedFuelsTotal</vt:lpstr>
      <vt:lpstr>PosDispPower_TotalPower_Ratio</vt:lpstr>
      <vt:lpstr>'12. Rendering Calculator'!Print_Area</vt:lpstr>
      <vt:lpstr>'7. Lime Calculator'!Print_Area</vt:lpstr>
      <vt:lpstr>'9. Oil-Gas General'!Print_Area</vt:lpstr>
      <vt:lpstr>ProcessingTotal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 Output-Based Pricing System Allocation Calculator</dc:title>
  <dc:subject/>
  <dc:creator>Province of British Columbia</dc:creator>
  <cp:keywords/>
  <dc:description/>
  <cp:lastModifiedBy>Staffeldt-Jost, Natasha ECS:EX</cp:lastModifiedBy>
  <cp:revision/>
  <dcterms:created xsi:type="dcterms:W3CDTF">2024-04-28T22:38:32Z</dcterms:created>
  <dcterms:modified xsi:type="dcterms:W3CDTF">2026-03-30T23:22:25Z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0x0101006BACA2898A477F4885CC9520C82784FB</vt:lpwstr>
  </property>
  <property fmtid="{D5CDD505-2E9C-101B-9397-08002B2CF9AE}" pid="3" name="MediaServiceImageTags">
    <vt:lpwstr/>
  </property>
  <property fmtid="{D5CDD505-2E9C-101B-9397-08002B2CF9AE}" pid="4" name="Order">
    <vt:r8>563000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lcf76f155ced4ddcb4097134ff3c332f">
    <vt:lpwstr/>
  </property>
  <property fmtid="{D5CDD505-2E9C-101B-9397-08002B2CF9AE}" pid="12" name="TaxCatchAll">
    <vt:lpwstr/>
  </property>
</Properties>
</file>